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725"/>
  <workbookPr defaultThemeVersion="124226"/>
  <xr:revisionPtr revIDLastSave="7" documentId="11_F47342EB7913124717416A35C88BB1A79DCE0870" xr6:coauthVersionLast="46" xr6:coauthVersionMax="46" xr10:uidLastSave="{4223867A-253A-4036-A70A-BF1EB533B662}"/>
  <bookViews>
    <workbookView xWindow="120" yWindow="105" windowWidth="28515" windowHeight="12600" firstSheet="1" activeTab="2" xr2:uid="{00000000-000D-0000-FFFF-FFFF00000000}"/>
  </bookViews>
  <sheets>
    <sheet name="datos" sheetId="3" r:id="rId1"/>
    <sheet name="fisher" sheetId="2" r:id="rId2"/>
    <sheet name="logística" sheetId="1" r:id="rId3"/>
  </sheets>
  <definedNames>
    <definedName name="betagorros">logística!$H$8:$J$8</definedName>
    <definedName name="diredisc">fisher!$L$13:$M$13</definedName>
    <definedName name="matrizX">logística!$B$11:$D$3676</definedName>
    <definedName name="n_0">fisher!$C$5</definedName>
    <definedName name="n_1">fisher!$F$5</definedName>
    <definedName name="solver_adj" localSheetId="2" hidden="1">logística!$N$8:$P$8</definedName>
    <definedName name="solver_cvg" localSheetId="2" hidden="1">0.0001</definedName>
    <definedName name="solver_drv" localSheetId="2" hidden="1">1</definedName>
    <definedName name="solver_eng" localSheetId="2" hidden="1">1</definedName>
    <definedName name="solver_est" localSheetId="2" hidden="1">1</definedName>
    <definedName name="solver_itr" localSheetId="2" hidden="1">2147483647</definedName>
    <definedName name="solver_mip" localSheetId="2" hidden="1">2147483647</definedName>
    <definedName name="solver_mni" localSheetId="2" hidden="1">30</definedName>
    <definedName name="solver_mrt" localSheetId="2" hidden="1">0.075</definedName>
    <definedName name="solver_msl" localSheetId="2" hidden="1">2</definedName>
    <definedName name="solver_neg" localSheetId="2" hidden="1">2</definedName>
    <definedName name="solver_nod" localSheetId="2" hidden="1">2147483647</definedName>
    <definedName name="solver_num" localSheetId="2" hidden="1">0</definedName>
    <definedName name="solver_nwt" localSheetId="2" hidden="1">1</definedName>
    <definedName name="solver_opt" localSheetId="2" hidden="1">logística!$R$15</definedName>
    <definedName name="solver_pre" localSheetId="2" hidden="1">0.000001</definedName>
    <definedName name="solver_rbv" localSheetId="2" hidden="1">1</definedName>
    <definedName name="solver_rlx" localSheetId="2" hidden="1">2</definedName>
    <definedName name="solver_rsd" localSheetId="2" hidden="1">0</definedName>
    <definedName name="solver_scl" localSheetId="2" hidden="1">1</definedName>
    <definedName name="solver_sho" localSheetId="2" hidden="1">2</definedName>
    <definedName name="solver_ssz" localSheetId="2" hidden="1">100</definedName>
    <definedName name="solver_tim" localSheetId="2" hidden="1">2147483647</definedName>
    <definedName name="solver_tol" localSheetId="2" hidden="1">0.01</definedName>
    <definedName name="solver_typ" localSheetId="2" hidden="1">3</definedName>
    <definedName name="solver_val" localSheetId="2" hidden="1">0</definedName>
    <definedName name="solver_ver" localSheetId="2" hidden="1">3</definedName>
    <definedName name="xbarra0">fisher!$C$6:$D$6</definedName>
    <definedName name="xbarra1">fisher!$F$6:$G$6</definedName>
  </definedNames>
  <calcPr calcId="191028" calcCompleted="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27" i="2" l="1"/>
  <c r="O32" i="2"/>
  <c r="W8" i="1"/>
  <c r="N12" i="1"/>
  <c r="O12" i="1" s="1"/>
  <c r="N13" i="1"/>
  <c r="O13" i="1" s="1"/>
  <c r="N14" i="1"/>
  <c r="O14" i="1" s="1"/>
  <c r="N15" i="1"/>
  <c r="O15" i="1" s="1"/>
  <c r="N16" i="1"/>
  <c r="O16" i="1" s="1"/>
  <c r="N17" i="1"/>
  <c r="O17" i="1" s="1"/>
  <c r="N18" i="1"/>
  <c r="O18" i="1" s="1"/>
  <c r="N19" i="1"/>
  <c r="O19" i="1" s="1"/>
  <c r="N20" i="1"/>
  <c r="O20" i="1" s="1"/>
  <c r="N21" i="1"/>
  <c r="O21" i="1" s="1"/>
  <c r="N22" i="1"/>
  <c r="O22" i="1" s="1"/>
  <c r="N23" i="1"/>
  <c r="O23" i="1" s="1"/>
  <c r="N24" i="1"/>
  <c r="O24" i="1" s="1"/>
  <c r="N25" i="1"/>
  <c r="O25" i="1" s="1"/>
  <c r="N26" i="1"/>
  <c r="O26" i="1" s="1"/>
  <c r="N27" i="1"/>
  <c r="O27" i="1" s="1"/>
  <c r="N28" i="1"/>
  <c r="O28" i="1" s="1"/>
  <c r="N29" i="1"/>
  <c r="O29" i="1" s="1"/>
  <c r="N30" i="1"/>
  <c r="O30" i="1" s="1"/>
  <c r="N31" i="1"/>
  <c r="O31" i="1" s="1"/>
  <c r="N32" i="1"/>
  <c r="O32" i="1" s="1"/>
  <c r="N33" i="1"/>
  <c r="O33" i="1" s="1"/>
  <c r="N34" i="1"/>
  <c r="O34" i="1" s="1"/>
  <c r="N35" i="1"/>
  <c r="O35" i="1" s="1"/>
  <c r="N36" i="1"/>
  <c r="O36" i="1" s="1"/>
  <c r="N37" i="1"/>
  <c r="O37" i="1" s="1"/>
  <c r="N38" i="1"/>
  <c r="O38" i="1" s="1"/>
  <c r="N39" i="1"/>
  <c r="O39" i="1" s="1"/>
  <c r="N40" i="1"/>
  <c r="O40" i="1" s="1"/>
  <c r="N41" i="1"/>
  <c r="O41" i="1" s="1"/>
  <c r="N42" i="1"/>
  <c r="O42" i="1" s="1"/>
  <c r="N43" i="1"/>
  <c r="O43" i="1" s="1"/>
  <c r="N44" i="1"/>
  <c r="O44" i="1" s="1"/>
  <c r="N45" i="1"/>
  <c r="O45" i="1" s="1"/>
  <c r="N46" i="1"/>
  <c r="O46" i="1" s="1"/>
  <c r="N47" i="1"/>
  <c r="O47" i="1" s="1"/>
  <c r="N48" i="1"/>
  <c r="O48" i="1" s="1"/>
  <c r="N49" i="1"/>
  <c r="O49" i="1" s="1"/>
  <c r="N50" i="1"/>
  <c r="O50" i="1" s="1"/>
  <c r="N51" i="1"/>
  <c r="O51" i="1" s="1"/>
  <c r="N52" i="1"/>
  <c r="O52" i="1" s="1"/>
  <c r="N53" i="1"/>
  <c r="O53" i="1" s="1"/>
  <c r="N54" i="1"/>
  <c r="O54" i="1" s="1"/>
  <c r="N55" i="1"/>
  <c r="O55" i="1" s="1"/>
  <c r="N56" i="1"/>
  <c r="O56" i="1" s="1"/>
  <c r="N57" i="1"/>
  <c r="O57" i="1" s="1"/>
  <c r="N58" i="1"/>
  <c r="O58" i="1" s="1"/>
  <c r="N59" i="1"/>
  <c r="O59" i="1" s="1"/>
  <c r="N60" i="1"/>
  <c r="O60" i="1" s="1"/>
  <c r="N61" i="1"/>
  <c r="O61" i="1" s="1"/>
  <c r="N62" i="1"/>
  <c r="O62" i="1" s="1"/>
  <c r="N63" i="1"/>
  <c r="O63" i="1" s="1"/>
  <c r="N64" i="1"/>
  <c r="O64" i="1" s="1"/>
  <c r="N65" i="1"/>
  <c r="O65" i="1" s="1"/>
  <c r="N66" i="1"/>
  <c r="O66" i="1" s="1"/>
  <c r="N67" i="1"/>
  <c r="O67" i="1" s="1"/>
  <c r="N68" i="1"/>
  <c r="O68" i="1" s="1"/>
  <c r="N69" i="1"/>
  <c r="O69" i="1" s="1"/>
  <c r="N70" i="1"/>
  <c r="O70" i="1" s="1"/>
  <c r="N71" i="1"/>
  <c r="O71" i="1" s="1"/>
  <c r="N72" i="1"/>
  <c r="O72" i="1" s="1"/>
  <c r="N73" i="1"/>
  <c r="O73" i="1" s="1"/>
  <c r="N74" i="1"/>
  <c r="O74" i="1" s="1"/>
  <c r="N75" i="1"/>
  <c r="O75" i="1" s="1"/>
  <c r="N76" i="1"/>
  <c r="O76" i="1" s="1"/>
  <c r="N77" i="1"/>
  <c r="O77" i="1" s="1"/>
  <c r="N78" i="1"/>
  <c r="O78" i="1" s="1"/>
  <c r="N79" i="1"/>
  <c r="O79" i="1" s="1"/>
  <c r="N80" i="1"/>
  <c r="O80" i="1" s="1"/>
  <c r="N81" i="1"/>
  <c r="O81" i="1" s="1"/>
  <c r="N82" i="1"/>
  <c r="O82" i="1" s="1"/>
  <c r="N83" i="1"/>
  <c r="O83" i="1" s="1"/>
  <c r="N84" i="1"/>
  <c r="O84" i="1" s="1"/>
  <c r="N85" i="1"/>
  <c r="O85" i="1" s="1"/>
  <c r="N86" i="1"/>
  <c r="O86" i="1" s="1"/>
  <c r="N87" i="1"/>
  <c r="O87" i="1" s="1"/>
  <c r="N88" i="1"/>
  <c r="O88" i="1" s="1"/>
  <c r="N89" i="1"/>
  <c r="O89" i="1" s="1"/>
  <c r="N90" i="1"/>
  <c r="O90" i="1" s="1"/>
  <c r="N91" i="1"/>
  <c r="O91" i="1" s="1"/>
  <c r="N92" i="1"/>
  <c r="O92" i="1" s="1"/>
  <c r="N93" i="1"/>
  <c r="O93" i="1" s="1"/>
  <c r="N94" i="1"/>
  <c r="O94" i="1" s="1"/>
  <c r="N95" i="1"/>
  <c r="O95" i="1" s="1"/>
  <c r="N96" i="1"/>
  <c r="O96" i="1" s="1"/>
  <c r="N97" i="1"/>
  <c r="O97" i="1" s="1"/>
  <c r="N98" i="1"/>
  <c r="O98" i="1" s="1"/>
  <c r="N99" i="1"/>
  <c r="O99" i="1" s="1"/>
  <c r="N100" i="1"/>
  <c r="O100" i="1" s="1"/>
  <c r="N101" i="1"/>
  <c r="O101" i="1" s="1"/>
  <c r="N102" i="1"/>
  <c r="O102" i="1" s="1"/>
  <c r="N103" i="1"/>
  <c r="O103" i="1" s="1"/>
  <c r="N104" i="1"/>
  <c r="O104" i="1" s="1"/>
  <c r="N105" i="1"/>
  <c r="O105" i="1" s="1"/>
  <c r="N106" i="1"/>
  <c r="O106" i="1" s="1"/>
  <c r="N107" i="1"/>
  <c r="O107" i="1" s="1"/>
  <c r="N108" i="1"/>
  <c r="O108" i="1" s="1"/>
  <c r="N109" i="1"/>
  <c r="O109" i="1" s="1"/>
  <c r="N110" i="1"/>
  <c r="O110" i="1" s="1"/>
  <c r="N111" i="1"/>
  <c r="O111" i="1" s="1"/>
  <c r="N112" i="1"/>
  <c r="O112" i="1" s="1"/>
  <c r="N113" i="1"/>
  <c r="O113" i="1" s="1"/>
  <c r="N114" i="1"/>
  <c r="O114" i="1" s="1"/>
  <c r="N115" i="1"/>
  <c r="O115" i="1" s="1"/>
  <c r="N116" i="1"/>
  <c r="O116" i="1" s="1"/>
  <c r="N117" i="1"/>
  <c r="O117" i="1" s="1"/>
  <c r="N118" i="1"/>
  <c r="O118" i="1" s="1"/>
  <c r="N119" i="1"/>
  <c r="O119" i="1" s="1"/>
  <c r="N120" i="1"/>
  <c r="O120" i="1" s="1"/>
  <c r="N121" i="1"/>
  <c r="O121" i="1" s="1"/>
  <c r="N122" i="1"/>
  <c r="O122" i="1" s="1"/>
  <c r="N123" i="1"/>
  <c r="O123" i="1" s="1"/>
  <c r="N124" i="1"/>
  <c r="O124" i="1" s="1"/>
  <c r="N125" i="1"/>
  <c r="O125" i="1" s="1"/>
  <c r="N126" i="1"/>
  <c r="O126" i="1" s="1"/>
  <c r="N127" i="1"/>
  <c r="O127" i="1" s="1"/>
  <c r="N128" i="1"/>
  <c r="O128" i="1" s="1"/>
  <c r="N129" i="1"/>
  <c r="O129" i="1" s="1"/>
  <c r="N130" i="1"/>
  <c r="O130" i="1" s="1"/>
  <c r="N131" i="1"/>
  <c r="O131" i="1" s="1"/>
  <c r="N132" i="1"/>
  <c r="O132" i="1" s="1"/>
  <c r="N133" i="1"/>
  <c r="O133" i="1" s="1"/>
  <c r="N134" i="1"/>
  <c r="O134" i="1" s="1"/>
  <c r="N135" i="1"/>
  <c r="O135" i="1" s="1"/>
  <c r="N136" i="1"/>
  <c r="O136" i="1" s="1"/>
  <c r="N137" i="1"/>
  <c r="O137" i="1" s="1"/>
  <c r="N138" i="1"/>
  <c r="O138" i="1" s="1"/>
  <c r="N139" i="1"/>
  <c r="O139" i="1" s="1"/>
  <c r="N140" i="1"/>
  <c r="O140" i="1" s="1"/>
  <c r="N141" i="1"/>
  <c r="O141" i="1" s="1"/>
  <c r="N142" i="1"/>
  <c r="O142" i="1" s="1"/>
  <c r="N143" i="1"/>
  <c r="O143" i="1" s="1"/>
  <c r="N144" i="1"/>
  <c r="O144" i="1" s="1"/>
  <c r="N145" i="1"/>
  <c r="O145" i="1" s="1"/>
  <c r="N146" i="1"/>
  <c r="O146" i="1" s="1"/>
  <c r="N147" i="1"/>
  <c r="O147" i="1" s="1"/>
  <c r="N148" i="1"/>
  <c r="O148" i="1" s="1"/>
  <c r="N149" i="1"/>
  <c r="O149" i="1" s="1"/>
  <c r="N150" i="1"/>
  <c r="O150" i="1" s="1"/>
  <c r="N151" i="1"/>
  <c r="O151" i="1" s="1"/>
  <c r="N152" i="1"/>
  <c r="O152" i="1" s="1"/>
  <c r="N153" i="1"/>
  <c r="O153" i="1" s="1"/>
  <c r="N154" i="1"/>
  <c r="O154" i="1" s="1"/>
  <c r="N155" i="1"/>
  <c r="O155" i="1" s="1"/>
  <c r="N156" i="1"/>
  <c r="O156" i="1" s="1"/>
  <c r="N157" i="1"/>
  <c r="O157" i="1" s="1"/>
  <c r="N158" i="1"/>
  <c r="O158" i="1" s="1"/>
  <c r="N159" i="1"/>
  <c r="O159" i="1" s="1"/>
  <c r="N160" i="1"/>
  <c r="O160" i="1" s="1"/>
  <c r="N161" i="1"/>
  <c r="O161" i="1" s="1"/>
  <c r="N162" i="1"/>
  <c r="O162" i="1" s="1"/>
  <c r="N163" i="1"/>
  <c r="O163" i="1" s="1"/>
  <c r="N164" i="1"/>
  <c r="O164" i="1" s="1"/>
  <c r="N165" i="1"/>
  <c r="O165" i="1" s="1"/>
  <c r="N166" i="1"/>
  <c r="O166" i="1" s="1"/>
  <c r="N167" i="1"/>
  <c r="O167" i="1" s="1"/>
  <c r="N168" i="1"/>
  <c r="O168" i="1" s="1"/>
  <c r="N169" i="1"/>
  <c r="O169" i="1" s="1"/>
  <c r="N170" i="1"/>
  <c r="O170" i="1" s="1"/>
  <c r="N171" i="1"/>
  <c r="O171" i="1" s="1"/>
  <c r="N172" i="1"/>
  <c r="O172" i="1" s="1"/>
  <c r="N173" i="1"/>
  <c r="O173" i="1" s="1"/>
  <c r="N174" i="1"/>
  <c r="O174" i="1" s="1"/>
  <c r="N175" i="1"/>
  <c r="O175" i="1" s="1"/>
  <c r="N176" i="1"/>
  <c r="O176" i="1" s="1"/>
  <c r="N177" i="1"/>
  <c r="O177" i="1" s="1"/>
  <c r="N178" i="1"/>
  <c r="O178" i="1" s="1"/>
  <c r="N179" i="1"/>
  <c r="O179" i="1" s="1"/>
  <c r="N180" i="1"/>
  <c r="O180" i="1" s="1"/>
  <c r="N181" i="1"/>
  <c r="O181" i="1" s="1"/>
  <c r="N182" i="1"/>
  <c r="O182" i="1" s="1"/>
  <c r="N183" i="1"/>
  <c r="O183" i="1" s="1"/>
  <c r="N184" i="1"/>
  <c r="O184" i="1" s="1"/>
  <c r="N185" i="1"/>
  <c r="O185" i="1" s="1"/>
  <c r="N186" i="1"/>
  <c r="O186" i="1" s="1"/>
  <c r="N187" i="1"/>
  <c r="O187" i="1" s="1"/>
  <c r="N188" i="1"/>
  <c r="O188" i="1" s="1"/>
  <c r="N189" i="1"/>
  <c r="O189" i="1" s="1"/>
  <c r="N190" i="1"/>
  <c r="O190" i="1" s="1"/>
  <c r="N191" i="1"/>
  <c r="O191" i="1" s="1"/>
  <c r="N192" i="1"/>
  <c r="O192" i="1" s="1"/>
  <c r="N193" i="1"/>
  <c r="O193" i="1" s="1"/>
  <c r="N194" i="1"/>
  <c r="O194" i="1" s="1"/>
  <c r="N195" i="1"/>
  <c r="O195" i="1" s="1"/>
  <c r="N196" i="1"/>
  <c r="O196" i="1" s="1"/>
  <c r="N197" i="1"/>
  <c r="O197" i="1" s="1"/>
  <c r="N198" i="1"/>
  <c r="O198" i="1" s="1"/>
  <c r="N199" i="1"/>
  <c r="O199" i="1" s="1"/>
  <c r="N200" i="1"/>
  <c r="O200" i="1" s="1"/>
  <c r="N201" i="1"/>
  <c r="O201" i="1" s="1"/>
  <c r="N202" i="1"/>
  <c r="O202" i="1" s="1"/>
  <c r="N203" i="1"/>
  <c r="O203" i="1" s="1"/>
  <c r="N204" i="1"/>
  <c r="O204" i="1" s="1"/>
  <c r="N205" i="1"/>
  <c r="O205" i="1" s="1"/>
  <c r="N206" i="1"/>
  <c r="O206" i="1" s="1"/>
  <c r="N207" i="1"/>
  <c r="O207" i="1" s="1"/>
  <c r="N208" i="1"/>
  <c r="O208" i="1" s="1"/>
  <c r="N209" i="1"/>
  <c r="O209" i="1" s="1"/>
  <c r="N210" i="1"/>
  <c r="O210" i="1" s="1"/>
  <c r="N211" i="1"/>
  <c r="O211" i="1" s="1"/>
  <c r="N212" i="1"/>
  <c r="O212" i="1" s="1"/>
  <c r="N213" i="1"/>
  <c r="O213" i="1" s="1"/>
  <c r="N214" i="1"/>
  <c r="O214" i="1" s="1"/>
  <c r="N215" i="1"/>
  <c r="O215" i="1" s="1"/>
  <c r="N216" i="1"/>
  <c r="O216" i="1" s="1"/>
  <c r="N217" i="1"/>
  <c r="O217" i="1" s="1"/>
  <c r="N218" i="1"/>
  <c r="O218" i="1" s="1"/>
  <c r="N219" i="1"/>
  <c r="O219" i="1" s="1"/>
  <c r="N220" i="1"/>
  <c r="O220" i="1" s="1"/>
  <c r="N221" i="1"/>
  <c r="O221" i="1" s="1"/>
  <c r="N222" i="1"/>
  <c r="O222" i="1" s="1"/>
  <c r="N223" i="1"/>
  <c r="O223" i="1" s="1"/>
  <c r="N224" i="1"/>
  <c r="O224" i="1" s="1"/>
  <c r="N225" i="1"/>
  <c r="O225" i="1" s="1"/>
  <c r="N226" i="1"/>
  <c r="O226" i="1" s="1"/>
  <c r="N227" i="1"/>
  <c r="O227" i="1" s="1"/>
  <c r="N228" i="1"/>
  <c r="O228" i="1" s="1"/>
  <c r="N229" i="1"/>
  <c r="O229" i="1" s="1"/>
  <c r="N230" i="1"/>
  <c r="O230" i="1" s="1"/>
  <c r="N231" i="1"/>
  <c r="O231" i="1" s="1"/>
  <c r="N232" i="1"/>
  <c r="O232" i="1" s="1"/>
  <c r="N233" i="1"/>
  <c r="O233" i="1" s="1"/>
  <c r="N234" i="1"/>
  <c r="O234" i="1" s="1"/>
  <c r="N235" i="1"/>
  <c r="O235" i="1" s="1"/>
  <c r="N236" i="1"/>
  <c r="O236" i="1" s="1"/>
  <c r="N237" i="1"/>
  <c r="O237" i="1" s="1"/>
  <c r="N238" i="1"/>
  <c r="O238" i="1" s="1"/>
  <c r="N239" i="1"/>
  <c r="O239" i="1" s="1"/>
  <c r="N240" i="1"/>
  <c r="O240" i="1" s="1"/>
  <c r="N241" i="1"/>
  <c r="O241" i="1" s="1"/>
  <c r="N242" i="1"/>
  <c r="O242" i="1" s="1"/>
  <c r="N243" i="1"/>
  <c r="O243" i="1" s="1"/>
  <c r="N244" i="1"/>
  <c r="O244" i="1" s="1"/>
  <c r="N245" i="1"/>
  <c r="O245" i="1" s="1"/>
  <c r="N246" i="1"/>
  <c r="O246" i="1" s="1"/>
  <c r="N247" i="1"/>
  <c r="O247" i="1" s="1"/>
  <c r="N248" i="1"/>
  <c r="O248" i="1" s="1"/>
  <c r="N249" i="1"/>
  <c r="O249" i="1" s="1"/>
  <c r="N250" i="1"/>
  <c r="O250" i="1" s="1"/>
  <c r="N251" i="1"/>
  <c r="O251" i="1" s="1"/>
  <c r="N252" i="1"/>
  <c r="O252" i="1" s="1"/>
  <c r="N253" i="1"/>
  <c r="O253" i="1" s="1"/>
  <c r="N254" i="1"/>
  <c r="O254" i="1" s="1"/>
  <c r="N255" i="1"/>
  <c r="O255" i="1" s="1"/>
  <c r="N256" i="1"/>
  <c r="O256" i="1" s="1"/>
  <c r="N257" i="1"/>
  <c r="O257" i="1" s="1"/>
  <c r="N258" i="1"/>
  <c r="O258" i="1" s="1"/>
  <c r="N259" i="1"/>
  <c r="O259" i="1" s="1"/>
  <c r="N260" i="1"/>
  <c r="O260" i="1" s="1"/>
  <c r="N261" i="1"/>
  <c r="O261" i="1" s="1"/>
  <c r="N262" i="1"/>
  <c r="O262" i="1" s="1"/>
  <c r="N263" i="1"/>
  <c r="O263" i="1" s="1"/>
  <c r="N264" i="1"/>
  <c r="O264" i="1" s="1"/>
  <c r="N265" i="1"/>
  <c r="O265" i="1" s="1"/>
  <c r="N266" i="1"/>
  <c r="O266" i="1" s="1"/>
  <c r="N267" i="1"/>
  <c r="O267" i="1" s="1"/>
  <c r="N268" i="1"/>
  <c r="O268" i="1" s="1"/>
  <c r="N269" i="1"/>
  <c r="O269" i="1" s="1"/>
  <c r="N270" i="1"/>
  <c r="O270" i="1" s="1"/>
  <c r="N271" i="1"/>
  <c r="O271" i="1" s="1"/>
  <c r="N272" i="1"/>
  <c r="O272" i="1" s="1"/>
  <c r="N273" i="1"/>
  <c r="O273" i="1" s="1"/>
  <c r="N274" i="1"/>
  <c r="O274" i="1" s="1"/>
  <c r="N275" i="1"/>
  <c r="O275" i="1" s="1"/>
  <c r="N276" i="1"/>
  <c r="O276" i="1" s="1"/>
  <c r="N277" i="1"/>
  <c r="O277" i="1" s="1"/>
  <c r="N278" i="1"/>
  <c r="O278" i="1" s="1"/>
  <c r="N279" i="1"/>
  <c r="O279" i="1" s="1"/>
  <c r="N280" i="1"/>
  <c r="O280" i="1" s="1"/>
  <c r="N281" i="1"/>
  <c r="O281" i="1" s="1"/>
  <c r="N282" i="1"/>
  <c r="O282" i="1" s="1"/>
  <c r="N283" i="1"/>
  <c r="O283" i="1" s="1"/>
  <c r="N284" i="1"/>
  <c r="O284" i="1" s="1"/>
  <c r="N285" i="1"/>
  <c r="O285" i="1" s="1"/>
  <c r="N286" i="1"/>
  <c r="O286" i="1" s="1"/>
  <c r="N287" i="1"/>
  <c r="O287" i="1" s="1"/>
  <c r="N288" i="1"/>
  <c r="O288" i="1" s="1"/>
  <c r="N289" i="1"/>
  <c r="O289" i="1" s="1"/>
  <c r="N290" i="1"/>
  <c r="O290" i="1" s="1"/>
  <c r="N291" i="1"/>
  <c r="O291" i="1" s="1"/>
  <c r="N292" i="1"/>
  <c r="O292" i="1" s="1"/>
  <c r="N293" i="1"/>
  <c r="O293" i="1" s="1"/>
  <c r="N294" i="1"/>
  <c r="O294" i="1" s="1"/>
  <c r="N295" i="1"/>
  <c r="O295" i="1" s="1"/>
  <c r="N296" i="1"/>
  <c r="O296" i="1" s="1"/>
  <c r="N297" i="1"/>
  <c r="O297" i="1" s="1"/>
  <c r="N298" i="1"/>
  <c r="O298" i="1" s="1"/>
  <c r="N299" i="1"/>
  <c r="O299" i="1" s="1"/>
  <c r="N300" i="1"/>
  <c r="O300" i="1" s="1"/>
  <c r="N301" i="1"/>
  <c r="O301" i="1" s="1"/>
  <c r="N302" i="1"/>
  <c r="O302" i="1" s="1"/>
  <c r="N303" i="1"/>
  <c r="O303" i="1" s="1"/>
  <c r="N304" i="1"/>
  <c r="O304" i="1" s="1"/>
  <c r="N305" i="1"/>
  <c r="O305" i="1" s="1"/>
  <c r="N306" i="1"/>
  <c r="O306" i="1" s="1"/>
  <c r="N307" i="1"/>
  <c r="O307" i="1" s="1"/>
  <c r="N308" i="1"/>
  <c r="O308" i="1" s="1"/>
  <c r="N309" i="1"/>
  <c r="O309" i="1" s="1"/>
  <c r="N310" i="1"/>
  <c r="O310" i="1" s="1"/>
  <c r="N311" i="1"/>
  <c r="O311" i="1" s="1"/>
  <c r="N312" i="1"/>
  <c r="O312" i="1" s="1"/>
  <c r="N313" i="1"/>
  <c r="O313" i="1" s="1"/>
  <c r="N314" i="1"/>
  <c r="O314" i="1" s="1"/>
  <c r="N315" i="1"/>
  <c r="O315" i="1" s="1"/>
  <c r="N316" i="1"/>
  <c r="O316" i="1" s="1"/>
  <c r="N317" i="1"/>
  <c r="O317" i="1" s="1"/>
  <c r="N318" i="1"/>
  <c r="O318" i="1" s="1"/>
  <c r="N319" i="1"/>
  <c r="O319" i="1" s="1"/>
  <c r="N320" i="1"/>
  <c r="O320" i="1" s="1"/>
  <c r="N321" i="1"/>
  <c r="O321" i="1" s="1"/>
  <c r="N322" i="1"/>
  <c r="O322" i="1" s="1"/>
  <c r="N323" i="1"/>
  <c r="O323" i="1" s="1"/>
  <c r="N324" i="1"/>
  <c r="O324" i="1" s="1"/>
  <c r="N325" i="1"/>
  <c r="O325" i="1" s="1"/>
  <c r="N326" i="1"/>
  <c r="O326" i="1" s="1"/>
  <c r="N327" i="1"/>
  <c r="O327" i="1" s="1"/>
  <c r="N328" i="1"/>
  <c r="O328" i="1" s="1"/>
  <c r="N329" i="1"/>
  <c r="O329" i="1" s="1"/>
  <c r="N330" i="1"/>
  <c r="O330" i="1" s="1"/>
  <c r="N331" i="1"/>
  <c r="O331" i="1" s="1"/>
  <c r="N332" i="1"/>
  <c r="O332" i="1" s="1"/>
  <c r="N333" i="1"/>
  <c r="O333" i="1" s="1"/>
  <c r="N334" i="1"/>
  <c r="O334" i="1" s="1"/>
  <c r="N335" i="1"/>
  <c r="O335" i="1" s="1"/>
  <c r="N336" i="1"/>
  <c r="O336" i="1" s="1"/>
  <c r="N337" i="1"/>
  <c r="O337" i="1" s="1"/>
  <c r="N338" i="1"/>
  <c r="O338" i="1" s="1"/>
  <c r="N339" i="1"/>
  <c r="O339" i="1" s="1"/>
  <c r="N340" i="1"/>
  <c r="O340" i="1" s="1"/>
  <c r="N341" i="1"/>
  <c r="O341" i="1" s="1"/>
  <c r="N342" i="1"/>
  <c r="O342" i="1" s="1"/>
  <c r="N343" i="1"/>
  <c r="O343" i="1" s="1"/>
  <c r="N344" i="1"/>
  <c r="O344" i="1" s="1"/>
  <c r="N345" i="1"/>
  <c r="O345" i="1" s="1"/>
  <c r="N346" i="1"/>
  <c r="O346" i="1" s="1"/>
  <c r="N347" i="1"/>
  <c r="O347" i="1" s="1"/>
  <c r="N348" i="1"/>
  <c r="O348" i="1" s="1"/>
  <c r="N349" i="1"/>
  <c r="O349" i="1" s="1"/>
  <c r="N350" i="1"/>
  <c r="O350" i="1" s="1"/>
  <c r="N351" i="1"/>
  <c r="O351" i="1" s="1"/>
  <c r="N352" i="1"/>
  <c r="O352" i="1" s="1"/>
  <c r="N353" i="1"/>
  <c r="O353" i="1" s="1"/>
  <c r="N354" i="1"/>
  <c r="O354" i="1" s="1"/>
  <c r="N355" i="1"/>
  <c r="O355" i="1" s="1"/>
  <c r="N356" i="1"/>
  <c r="O356" i="1" s="1"/>
  <c r="N357" i="1"/>
  <c r="O357" i="1" s="1"/>
  <c r="N358" i="1"/>
  <c r="O358" i="1" s="1"/>
  <c r="N359" i="1"/>
  <c r="O359" i="1" s="1"/>
  <c r="N360" i="1"/>
  <c r="O360" i="1" s="1"/>
  <c r="N361" i="1"/>
  <c r="O361" i="1" s="1"/>
  <c r="N362" i="1"/>
  <c r="O362" i="1" s="1"/>
  <c r="N363" i="1"/>
  <c r="O363" i="1" s="1"/>
  <c r="N364" i="1"/>
  <c r="O364" i="1" s="1"/>
  <c r="N365" i="1"/>
  <c r="O365" i="1" s="1"/>
  <c r="N366" i="1"/>
  <c r="O366" i="1" s="1"/>
  <c r="N367" i="1"/>
  <c r="O367" i="1" s="1"/>
  <c r="N368" i="1"/>
  <c r="O368" i="1" s="1"/>
  <c r="N369" i="1"/>
  <c r="O369" i="1" s="1"/>
  <c r="N370" i="1"/>
  <c r="O370" i="1" s="1"/>
  <c r="N371" i="1"/>
  <c r="O371" i="1" s="1"/>
  <c r="N372" i="1"/>
  <c r="O372" i="1" s="1"/>
  <c r="N373" i="1"/>
  <c r="O373" i="1" s="1"/>
  <c r="N374" i="1"/>
  <c r="O374" i="1" s="1"/>
  <c r="N375" i="1"/>
  <c r="O375" i="1" s="1"/>
  <c r="N376" i="1"/>
  <c r="O376" i="1" s="1"/>
  <c r="N377" i="1"/>
  <c r="O377" i="1" s="1"/>
  <c r="N378" i="1"/>
  <c r="O378" i="1" s="1"/>
  <c r="N379" i="1"/>
  <c r="O379" i="1" s="1"/>
  <c r="N380" i="1"/>
  <c r="O380" i="1" s="1"/>
  <c r="N381" i="1"/>
  <c r="O381" i="1" s="1"/>
  <c r="N382" i="1"/>
  <c r="O382" i="1" s="1"/>
  <c r="N383" i="1"/>
  <c r="O383" i="1" s="1"/>
  <c r="N384" i="1"/>
  <c r="O384" i="1" s="1"/>
  <c r="N385" i="1"/>
  <c r="O385" i="1" s="1"/>
  <c r="N386" i="1"/>
  <c r="O386" i="1" s="1"/>
  <c r="N387" i="1"/>
  <c r="O387" i="1" s="1"/>
  <c r="N388" i="1"/>
  <c r="O388" i="1" s="1"/>
  <c r="N389" i="1"/>
  <c r="O389" i="1" s="1"/>
  <c r="N390" i="1"/>
  <c r="O390" i="1" s="1"/>
  <c r="N391" i="1"/>
  <c r="O391" i="1" s="1"/>
  <c r="N392" i="1"/>
  <c r="O392" i="1" s="1"/>
  <c r="N393" i="1"/>
  <c r="O393" i="1" s="1"/>
  <c r="N394" i="1"/>
  <c r="O394" i="1" s="1"/>
  <c r="N395" i="1"/>
  <c r="O395" i="1" s="1"/>
  <c r="N396" i="1"/>
  <c r="O396" i="1" s="1"/>
  <c r="N397" i="1"/>
  <c r="O397" i="1" s="1"/>
  <c r="N398" i="1"/>
  <c r="O398" i="1" s="1"/>
  <c r="N399" i="1"/>
  <c r="O399" i="1" s="1"/>
  <c r="N400" i="1"/>
  <c r="O400" i="1" s="1"/>
  <c r="N401" i="1"/>
  <c r="O401" i="1" s="1"/>
  <c r="N402" i="1"/>
  <c r="O402" i="1" s="1"/>
  <c r="N403" i="1"/>
  <c r="O403" i="1" s="1"/>
  <c r="N404" i="1"/>
  <c r="O404" i="1" s="1"/>
  <c r="N405" i="1"/>
  <c r="O405" i="1" s="1"/>
  <c r="N406" i="1"/>
  <c r="O406" i="1" s="1"/>
  <c r="N407" i="1"/>
  <c r="O407" i="1" s="1"/>
  <c r="N408" i="1"/>
  <c r="O408" i="1" s="1"/>
  <c r="N409" i="1"/>
  <c r="O409" i="1" s="1"/>
  <c r="N410" i="1"/>
  <c r="O410" i="1" s="1"/>
  <c r="N411" i="1"/>
  <c r="O411" i="1" s="1"/>
  <c r="N412" i="1"/>
  <c r="O412" i="1" s="1"/>
  <c r="N413" i="1"/>
  <c r="O413" i="1" s="1"/>
  <c r="N414" i="1"/>
  <c r="O414" i="1" s="1"/>
  <c r="N415" i="1"/>
  <c r="O415" i="1" s="1"/>
  <c r="N416" i="1"/>
  <c r="O416" i="1" s="1"/>
  <c r="N417" i="1"/>
  <c r="O417" i="1" s="1"/>
  <c r="N418" i="1"/>
  <c r="O418" i="1" s="1"/>
  <c r="N419" i="1"/>
  <c r="O419" i="1" s="1"/>
  <c r="N420" i="1"/>
  <c r="O420" i="1" s="1"/>
  <c r="N421" i="1"/>
  <c r="O421" i="1" s="1"/>
  <c r="N422" i="1"/>
  <c r="O422" i="1" s="1"/>
  <c r="N423" i="1"/>
  <c r="O423" i="1" s="1"/>
  <c r="N424" i="1"/>
  <c r="O424" i="1" s="1"/>
  <c r="N425" i="1"/>
  <c r="O425" i="1" s="1"/>
  <c r="N426" i="1"/>
  <c r="O426" i="1" s="1"/>
  <c r="N427" i="1"/>
  <c r="O427" i="1" s="1"/>
  <c r="N428" i="1"/>
  <c r="O428" i="1" s="1"/>
  <c r="N429" i="1"/>
  <c r="O429" i="1" s="1"/>
  <c r="N430" i="1"/>
  <c r="O430" i="1" s="1"/>
  <c r="N431" i="1"/>
  <c r="O431" i="1" s="1"/>
  <c r="N432" i="1"/>
  <c r="O432" i="1" s="1"/>
  <c r="N433" i="1"/>
  <c r="O433" i="1" s="1"/>
  <c r="N434" i="1"/>
  <c r="O434" i="1" s="1"/>
  <c r="N435" i="1"/>
  <c r="O435" i="1" s="1"/>
  <c r="N436" i="1"/>
  <c r="O436" i="1" s="1"/>
  <c r="N437" i="1"/>
  <c r="O437" i="1" s="1"/>
  <c r="N438" i="1"/>
  <c r="O438" i="1" s="1"/>
  <c r="N439" i="1"/>
  <c r="O439" i="1" s="1"/>
  <c r="N440" i="1"/>
  <c r="O440" i="1" s="1"/>
  <c r="N441" i="1"/>
  <c r="O441" i="1" s="1"/>
  <c r="N442" i="1"/>
  <c r="O442" i="1" s="1"/>
  <c r="N443" i="1"/>
  <c r="O443" i="1" s="1"/>
  <c r="N444" i="1"/>
  <c r="O444" i="1" s="1"/>
  <c r="N445" i="1"/>
  <c r="O445" i="1" s="1"/>
  <c r="N446" i="1"/>
  <c r="O446" i="1" s="1"/>
  <c r="N447" i="1"/>
  <c r="O447" i="1" s="1"/>
  <c r="N448" i="1"/>
  <c r="O448" i="1" s="1"/>
  <c r="N449" i="1"/>
  <c r="O449" i="1" s="1"/>
  <c r="N450" i="1"/>
  <c r="O450" i="1" s="1"/>
  <c r="N451" i="1"/>
  <c r="O451" i="1" s="1"/>
  <c r="N452" i="1"/>
  <c r="O452" i="1" s="1"/>
  <c r="N453" i="1"/>
  <c r="O453" i="1" s="1"/>
  <c r="N454" i="1"/>
  <c r="O454" i="1" s="1"/>
  <c r="N455" i="1"/>
  <c r="O455" i="1" s="1"/>
  <c r="N456" i="1"/>
  <c r="O456" i="1" s="1"/>
  <c r="N457" i="1"/>
  <c r="O457" i="1" s="1"/>
  <c r="N458" i="1"/>
  <c r="O458" i="1" s="1"/>
  <c r="N459" i="1"/>
  <c r="O459" i="1" s="1"/>
  <c r="N460" i="1"/>
  <c r="O460" i="1" s="1"/>
  <c r="N461" i="1"/>
  <c r="O461" i="1" s="1"/>
  <c r="N462" i="1"/>
  <c r="O462" i="1" s="1"/>
  <c r="N463" i="1"/>
  <c r="O463" i="1" s="1"/>
  <c r="N464" i="1"/>
  <c r="O464" i="1" s="1"/>
  <c r="N465" i="1"/>
  <c r="O465" i="1" s="1"/>
  <c r="N466" i="1"/>
  <c r="O466" i="1" s="1"/>
  <c r="N467" i="1"/>
  <c r="O467" i="1" s="1"/>
  <c r="N468" i="1"/>
  <c r="O468" i="1" s="1"/>
  <c r="N469" i="1"/>
  <c r="O469" i="1" s="1"/>
  <c r="N470" i="1"/>
  <c r="O470" i="1" s="1"/>
  <c r="N471" i="1"/>
  <c r="O471" i="1" s="1"/>
  <c r="N472" i="1"/>
  <c r="O472" i="1" s="1"/>
  <c r="N473" i="1"/>
  <c r="O473" i="1" s="1"/>
  <c r="N474" i="1"/>
  <c r="O474" i="1" s="1"/>
  <c r="N475" i="1"/>
  <c r="O475" i="1" s="1"/>
  <c r="N476" i="1"/>
  <c r="O476" i="1" s="1"/>
  <c r="N477" i="1"/>
  <c r="O477" i="1" s="1"/>
  <c r="N478" i="1"/>
  <c r="O478" i="1" s="1"/>
  <c r="N479" i="1"/>
  <c r="O479" i="1" s="1"/>
  <c r="N480" i="1"/>
  <c r="O480" i="1" s="1"/>
  <c r="N481" i="1"/>
  <c r="O481" i="1" s="1"/>
  <c r="N482" i="1"/>
  <c r="O482" i="1" s="1"/>
  <c r="N483" i="1"/>
  <c r="O483" i="1" s="1"/>
  <c r="N484" i="1"/>
  <c r="O484" i="1" s="1"/>
  <c r="N485" i="1"/>
  <c r="O485" i="1" s="1"/>
  <c r="N486" i="1"/>
  <c r="O486" i="1" s="1"/>
  <c r="N487" i="1"/>
  <c r="O487" i="1" s="1"/>
  <c r="N488" i="1"/>
  <c r="O488" i="1" s="1"/>
  <c r="N489" i="1"/>
  <c r="O489" i="1" s="1"/>
  <c r="N490" i="1"/>
  <c r="O490" i="1" s="1"/>
  <c r="N491" i="1"/>
  <c r="O491" i="1" s="1"/>
  <c r="N492" i="1"/>
  <c r="O492" i="1" s="1"/>
  <c r="N493" i="1"/>
  <c r="O493" i="1" s="1"/>
  <c r="N494" i="1"/>
  <c r="O494" i="1" s="1"/>
  <c r="N495" i="1"/>
  <c r="O495" i="1" s="1"/>
  <c r="N496" i="1"/>
  <c r="O496" i="1" s="1"/>
  <c r="N497" i="1"/>
  <c r="O497" i="1" s="1"/>
  <c r="N498" i="1"/>
  <c r="O498" i="1" s="1"/>
  <c r="N499" i="1"/>
  <c r="O499" i="1" s="1"/>
  <c r="N500" i="1"/>
  <c r="O500" i="1" s="1"/>
  <c r="N501" i="1"/>
  <c r="O501" i="1" s="1"/>
  <c r="N502" i="1"/>
  <c r="O502" i="1" s="1"/>
  <c r="N503" i="1"/>
  <c r="O503" i="1" s="1"/>
  <c r="N504" i="1"/>
  <c r="O504" i="1" s="1"/>
  <c r="N505" i="1"/>
  <c r="O505" i="1" s="1"/>
  <c r="N506" i="1"/>
  <c r="O506" i="1" s="1"/>
  <c r="N507" i="1"/>
  <c r="O507" i="1" s="1"/>
  <c r="N508" i="1"/>
  <c r="O508" i="1" s="1"/>
  <c r="N509" i="1"/>
  <c r="O509" i="1" s="1"/>
  <c r="N510" i="1"/>
  <c r="O510" i="1" s="1"/>
  <c r="N511" i="1"/>
  <c r="O511" i="1" s="1"/>
  <c r="N512" i="1"/>
  <c r="O512" i="1" s="1"/>
  <c r="N513" i="1"/>
  <c r="O513" i="1" s="1"/>
  <c r="N514" i="1"/>
  <c r="O514" i="1" s="1"/>
  <c r="N515" i="1"/>
  <c r="O515" i="1" s="1"/>
  <c r="N516" i="1"/>
  <c r="O516" i="1" s="1"/>
  <c r="N517" i="1"/>
  <c r="O517" i="1" s="1"/>
  <c r="N518" i="1"/>
  <c r="O518" i="1" s="1"/>
  <c r="N519" i="1"/>
  <c r="O519" i="1" s="1"/>
  <c r="N520" i="1"/>
  <c r="O520" i="1" s="1"/>
  <c r="N521" i="1"/>
  <c r="O521" i="1" s="1"/>
  <c r="N522" i="1"/>
  <c r="O522" i="1" s="1"/>
  <c r="N523" i="1"/>
  <c r="O523" i="1" s="1"/>
  <c r="N524" i="1"/>
  <c r="O524" i="1" s="1"/>
  <c r="N525" i="1"/>
  <c r="O525" i="1" s="1"/>
  <c r="N526" i="1"/>
  <c r="O526" i="1" s="1"/>
  <c r="N527" i="1"/>
  <c r="O527" i="1" s="1"/>
  <c r="N528" i="1"/>
  <c r="O528" i="1" s="1"/>
  <c r="N529" i="1"/>
  <c r="O529" i="1" s="1"/>
  <c r="N530" i="1"/>
  <c r="O530" i="1" s="1"/>
  <c r="N531" i="1"/>
  <c r="O531" i="1" s="1"/>
  <c r="N532" i="1"/>
  <c r="O532" i="1" s="1"/>
  <c r="N533" i="1"/>
  <c r="O533" i="1" s="1"/>
  <c r="N534" i="1"/>
  <c r="O534" i="1" s="1"/>
  <c r="N535" i="1"/>
  <c r="O535" i="1" s="1"/>
  <c r="N536" i="1"/>
  <c r="O536" i="1" s="1"/>
  <c r="N537" i="1"/>
  <c r="O537" i="1" s="1"/>
  <c r="N538" i="1"/>
  <c r="O538" i="1" s="1"/>
  <c r="N539" i="1"/>
  <c r="O539" i="1" s="1"/>
  <c r="N540" i="1"/>
  <c r="O540" i="1" s="1"/>
  <c r="N541" i="1"/>
  <c r="O541" i="1" s="1"/>
  <c r="N542" i="1"/>
  <c r="O542" i="1" s="1"/>
  <c r="N543" i="1"/>
  <c r="O543" i="1" s="1"/>
  <c r="N544" i="1"/>
  <c r="O544" i="1" s="1"/>
  <c r="N545" i="1"/>
  <c r="O545" i="1" s="1"/>
  <c r="N546" i="1"/>
  <c r="O546" i="1" s="1"/>
  <c r="N547" i="1"/>
  <c r="O547" i="1" s="1"/>
  <c r="N548" i="1"/>
  <c r="O548" i="1" s="1"/>
  <c r="N549" i="1"/>
  <c r="O549" i="1" s="1"/>
  <c r="N550" i="1"/>
  <c r="O550" i="1" s="1"/>
  <c r="N551" i="1"/>
  <c r="O551" i="1" s="1"/>
  <c r="N552" i="1"/>
  <c r="O552" i="1" s="1"/>
  <c r="N553" i="1"/>
  <c r="O553" i="1" s="1"/>
  <c r="N554" i="1"/>
  <c r="O554" i="1" s="1"/>
  <c r="N555" i="1"/>
  <c r="O555" i="1" s="1"/>
  <c r="N556" i="1"/>
  <c r="O556" i="1" s="1"/>
  <c r="N557" i="1"/>
  <c r="O557" i="1" s="1"/>
  <c r="N558" i="1"/>
  <c r="O558" i="1" s="1"/>
  <c r="N559" i="1"/>
  <c r="O559" i="1" s="1"/>
  <c r="N560" i="1"/>
  <c r="O560" i="1" s="1"/>
  <c r="N561" i="1"/>
  <c r="O561" i="1" s="1"/>
  <c r="N562" i="1"/>
  <c r="O562" i="1" s="1"/>
  <c r="N563" i="1"/>
  <c r="O563" i="1" s="1"/>
  <c r="N564" i="1"/>
  <c r="O564" i="1" s="1"/>
  <c r="N565" i="1"/>
  <c r="O565" i="1" s="1"/>
  <c r="N566" i="1"/>
  <c r="O566" i="1" s="1"/>
  <c r="N567" i="1"/>
  <c r="O567" i="1" s="1"/>
  <c r="N568" i="1"/>
  <c r="O568" i="1" s="1"/>
  <c r="N569" i="1"/>
  <c r="O569" i="1" s="1"/>
  <c r="N570" i="1"/>
  <c r="O570" i="1" s="1"/>
  <c r="N571" i="1"/>
  <c r="O571" i="1" s="1"/>
  <c r="N572" i="1"/>
  <c r="O572" i="1" s="1"/>
  <c r="N573" i="1"/>
  <c r="O573" i="1" s="1"/>
  <c r="N574" i="1"/>
  <c r="O574" i="1" s="1"/>
  <c r="N575" i="1"/>
  <c r="O575" i="1" s="1"/>
  <c r="N576" i="1"/>
  <c r="O576" i="1" s="1"/>
  <c r="N577" i="1"/>
  <c r="O577" i="1" s="1"/>
  <c r="N578" i="1"/>
  <c r="O578" i="1" s="1"/>
  <c r="N579" i="1"/>
  <c r="O579" i="1" s="1"/>
  <c r="N580" i="1"/>
  <c r="O580" i="1" s="1"/>
  <c r="N581" i="1"/>
  <c r="O581" i="1" s="1"/>
  <c r="N582" i="1"/>
  <c r="O582" i="1" s="1"/>
  <c r="N583" i="1"/>
  <c r="O583" i="1" s="1"/>
  <c r="N584" i="1"/>
  <c r="O584" i="1" s="1"/>
  <c r="N585" i="1"/>
  <c r="O585" i="1" s="1"/>
  <c r="N586" i="1"/>
  <c r="O586" i="1" s="1"/>
  <c r="N587" i="1"/>
  <c r="O587" i="1" s="1"/>
  <c r="N588" i="1"/>
  <c r="O588" i="1" s="1"/>
  <c r="N589" i="1"/>
  <c r="O589" i="1" s="1"/>
  <c r="N590" i="1"/>
  <c r="O590" i="1" s="1"/>
  <c r="N591" i="1"/>
  <c r="O591" i="1" s="1"/>
  <c r="N592" i="1"/>
  <c r="O592" i="1" s="1"/>
  <c r="N593" i="1"/>
  <c r="O593" i="1" s="1"/>
  <c r="N594" i="1"/>
  <c r="O594" i="1" s="1"/>
  <c r="N595" i="1"/>
  <c r="O595" i="1" s="1"/>
  <c r="N596" i="1"/>
  <c r="O596" i="1" s="1"/>
  <c r="N597" i="1"/>
  <c r="O597" i="1" s="1"/>
  <c r="N598" i="1"/>
  <c r="O598" i="1" s="1"/>
  <c r="N599" i="1"/>
  <c r="O599" i="1" s="1"/>
  <c r="N600" i="1"/>
  <c r="O600" i="1" s="1"/>
  <c r="N601" i="1"/>
  <c r="O601" i="1" s="1"/>
  <c r="N602" i="1"/>
  <c r="O602" i="1" s="1"/>
  <c r="N603" i="1"/>
  <c r="O603" i="1" s="1"/>
  <c r="N604" i="1"/>
  <c r="O604" i="1" s="1"/>
  <c r="N605" i="1"/>
  <c r="O605" i="1" s="1"/>
  <c r="N606" i="1"/>
  <c r="O606" i="1" s="1"/>
  <c r="N607" i="1"/>
  <c r="O607" i="1" s="1"/>
  <c r="N608" i="1"/>
  <c r="O608" i="1" s="1"/>
  <c r="N609" i="1"/>
  <c r="O609" i="1" s="1"/>
  <c r="N610" i="1"/>
  <c r="O610" i="1" s="1"/>
  <c r="N611" i="1"/>
  <c r="O611" i="1" s="1"/>
  <c r="N612" i="1"/>
  <c r="O612" i="1" s="1"/>
  <c r="N613" i="1"/>
  <c r="O613" i="1" s="1"/>
  <c r="N614" i="1"/>
  <c r="O614" i="1" s="1"/>
  <c r="N615" i="1"/>
  <c r="O615" i="1" s="1"/>
  <c r="N616" i="1"/>
  <c r="O616" i="1" s="1"/>
  <c r="N617" i="1"/>
  <c r="O617" i="1" s="1"/>
  <c r="N618" i="1"/>
  <c r="O618" i="1" s="1"/>
  <c r="N619" i="1"/>
  <c r="O619" i="1" s="1"/>
  <c r="N620" i="1"/>
  <c r="O620" i="1" s="1"/>
  <c r="N621" i="1"/>
  <c r="O621" i="1" s="1"/>
  <c r="N622" i="1"/>
  <c r="O622" i="1" s="1"/>
  <c r="N623" i="1"/>
  <c r="O623" i="1" s="1"/>
  <c r="N624" i="1"/>
  <c r="O624" i="1" s="1"/>
  <c r="N625" i="1"/>
  <c r="O625" i="1" s="1"/>
  <c r="N626" i="1"/>
  <c r="O626" i="1" s="1"/>
  <c r="N627" i="1"/>
  <c r="O627" i="1" s="1"/>
  <c r="N628" i="1"/>
  <c r="O628" i="1" s="1"/>
  <c r="N629" i="1"/>
  <c r="O629" i="1" s="1"/>
  <c r="N630" i="1"/>
  <c r="O630" i="1" s="1"/>
  <c r="N631" i="1"/>
  <c r="O631" i="1" s="1"/>
  <c r="N632" i="1"/>
  <c r="O632" i="1" s="1"/>
  <c r="N633" i="1"/>
  <c r="O633" i="1" s="1"/>
  <c r="N634" i="1"/>
  <c r="O634" i="1" s="1"/>
  <c r="N635" i="1"/>
  <c r="O635" i="1" s="1"/>
  <c r="N636" i="1"/>
  <c r="O636" i="1" s="1"/>
  <c r="N637" i="1"/>
  <c r="O637" i="1" s="1"/>
  <c r="N638" i="1"/>
  <c r="O638" i="1" s="1"/>
  <c r="N639" i="1"/>
  <c r="O639" i="1" s="1"/>
  <c r="N640" i="1"/>
  <c r="O640" i="1" s="1"/>
  <c r="N641" i="1"/>
  <c r="O641" i="1" s="1"/>
  <c r="N642" i="1"/>
  <c r="O642" i="1" s="1"/>
  <c r="N643" i="1"/>
  <c r="O643" i="1" s="1"/>
  <c r="N644" i="1"/>
  <c r="O644" i="1" s="1"/>
  <c r="N645" i="1"/>
  <c r="O645" i="1" s="1"/>
  <c r="N646" i="1"/>
  <c r="O646" i="1" s="1"/>
  <c r="N647" i="1"/>
  <c r="O647" i="1" s="1"/>
  <c r="N648" i="1"/>
  <c r="O648" i="1" s="1"/>
  <c r="N649" i="1"/>
  <c r="O649" i="1" s="1"/>
  <c r="N650" i="1"/>
  <c r="O650" i="1" s="1"/>
  <c r="N651" i="1"/>
  <c r="O651" i="1" s="1"/>
  <c r="N652" i="1"/>
  <c r="O652" i="1" s="1"/>
  <c r="N653" i="1"/>
  <c r="O653" i="1" s="1"/>
  <c r="N654" i="1"/>
  <c r="O654" i="1" s="1"/>
  <c r="N655" i="1"/>
  <c r="O655" i="1" s="1"/>
  <c r="N656" i="1"/>
  <c r="O656" i="1" s="1"/>
  <c r="N657" i="1"/>
  <c r="O657" i="1" s="1"/>
  <c r="N658" i="1"/>
  <c r="O658" i="1" s="1"/>
  <c r="N659" i="1"/>
  <c r="O659" i="1" s="1"/>
  <c r="N660" i="1"/>
  <c r="O660" i="1" s="1"/>
  <c r="N661" i="1"/>
  <c r="O661" i="1" s="1"/>
  <c r="N662" i="1"/>
  <c r="O662" i="1" s="1"/>
  <c r="N663" i="1"/>
  <c r="O663" i="1" s="1"/>
  <c r="N664" i="1"/>
  <c r="O664" i="1" s="1"/>
  <c r="N665" i="1"/>
  <c r="O665" i="1" s="1"/>
  <c r="N666" i="1"/>
  <c r="O666" i="1" s="1"/>
  <c r="N667" i="1"/>
  <c r="O667" i="1" s="1"/>
  <c r="N668" i="1"/>
  <c r="O668" i="1" s="1"/>
  <c r="N669" i="1"/>
  <c r="O669" i="1" s="1"/>
  <c r="N670" i="1"/>
  <c r="O670" i="1" s="1"/>
  <c r="N671" i="1"/>
  <c r="O671" i="1" s="1"/>
  <c r="N672" i="1"/>
  <c r="O672" i="1" s="1"/>
  <c r="N673" i="1"/>
  <c r="O673" i="1" s="1"/>
  <c r="N674" i="1"/>
  <c r="O674" i="1" s="1"/>
  <c r="N675" i="1"/>
  <c r="O675" i="1" s="1"/>
  <c r="N676" i="1"/>
  <c r="O676" i="1" s="1"/>
  <c r="N677" i="1"/>
  <c r="O677" i="1" s="1"/>
  <c r="N678" i="1"/>
  <c r="O678" i="1" s="1"/>
  <c r="N679" i="1"/>
  <c r="O679" i="1" s="1"/>
  <c r="N680" i="1"/>
  <c r="O680" i="1" s="1"/>
  <c r="N681" i="1"/>
  <c r="O681" i="1" s="1"/>
  <c r="N682" i="1"/>
  <c r="O682" i="1" s="1"/>
  <c r="N683" i="1"/>
  <c r="O683" i="1" s="1"/>
  <c r="N684" i="1"/>
  <c r="O684" i="1" s="1"/>
  <c r="N685" i="1"/>
  <c r="O685" i="1" s="1"/>
  <c r="N686" i="1"/>
  <c r="O686" i="1" s="1"/>
  <c r="N687" i="1"/>
  <c r="O687" i="1" s="1"/>
  <c r="N688" i="1"/>
  <c r="O688" i="1" s="1"/>
  <c r="N689" i="1"/>
  <c r="O689" i="1" s="1"/>
  <c r="N690" i="1"/>
  <c r="O690" i="1" s="1"/>
  <c r="N691" i="1"/>
  <c r="O691" i="1" s="1"/>
  <c r="N692" i="1"/>
  <c r="O692" i="1" s="1"/>
  <c r="N693" i="1"/>
  <c r="O693" i="1" s="1"/>
  <c r="N694" i="1"/>
  <c r="O694" i="1" s="1"/>
  <c r="N695" i="1"/>
  <c r="O695" i="1" s="1"/>
  <c r="N696" i="1"/>
  <c r="O696" i="1" s="1"/>
  <c r="N697" i="1"/>
  <c r="O697" i="1" s="1"/>
  <c r="N698" i="1"/>
  <c r="O698" i="1" s="1"/>
  <c r="N699" i="1"/>
  <c r="O699" i="1" s="1"/>
  <c r="N700" i="1"/>
  <c r="O700" i="1" s="1"/>
  <c r="N701" i="1"/>
  <c r="O701" i="1" s="1"/>
  <c r="N702" i="1"/>
  <c r="O702" i="1" s="1"/>
  <c r="N703" i="1"/>
  <c r="O703" i="1" s="1"/>
  <c r="N704" i="1"/>
  <c r="O704" i="1" s="1"/>
  <c r="N705" i="1"/>
  <c r="O705" i="1" s="1"/>
  <c r="N706" i="1"/>
  <c r="O706" i="1" s="1"/>
  <c r="N707" i="1"/>
  <c r="O707" i="1" s="1"/>
  <c r="N708" i="1"/>
  <c r="O708" i="1" s="1"/>
  <c r="N709" i="1"/>
  <c r="O709" i="1" s="1"/>
  <c r="N710" i="1"/>
  <c r="O710" i="1" s="1"/>
  <c r="N711" i="1"/>
  <c r="O711" i="1" s="1"/>
  <c r="N712" i="1"/>
  <c r="O712" i="1" s="1"/>
  <c r="N713" i="1"/>
  <c r="O713" i="1" s="1"/>
  <c r="N714" i="1"/>
  <c r="O714" i="1" s="1"/>
  <c r="N715" i="1"/>
  <c r="O715" i="1" s="1"/>
  <c r="N716" i="1"/>
  <c r="O716" i="1" s="1"/>
  <c r="N717" i="1"/>
  <c r="O717" i="1" s="1"/>
  <c r="N718" i="1"/>
  <c r="O718" i="1" s="1"/>
  <c r="N719" i="1"/>
  <c r="O719" i="1" s="1"/>
  <c r="N720" i="1"/>
  <c r="O720" i="1" s="1"/>
  <c r="N721" i="1"/>
  <c r="O721" i="1" s="1"/>
  <c r="N722" i="1"/>
  <c r="O722" i="1" s="1"/>
  <c r="N723" i="1"/>
  <c r="O723" i="1" s="1"/>
  <c r="N724" i="1"/>
  <c r="O724" i="1" s="1"/>
  <c r="N725" i="1"/>
  <c r="O725" i="1" s="1"/>
  <c r="N726" i="1"/>
  <c r="O726" i="1" s="1"/>
  <c r="N727" i="1"/>
  <c r="O727" i="1" s="1"/>
  <c r="N728" i="1"/>
  <c r="O728" i="1" s="1"/>
  <c r="N729" i="1"/>
  <c r="O729" i="1" s="1"/>
  <c r="N730" i="1"/>
  <c r="O730" i="1" s="1"/>
  <c r="N731" i="1"/>
  <c r="O731" i="1" s="1"/>
  <c r="N732" i="1"/>
  <c r="O732" i="1" s="1"/>
  <c r="N733" i="1"/>
  <c r="O733" i="1" s="1"/>
  <c r="N734" i="1"/>
  <c r="O734" i="1" s="1"/>
  <c r="N735" i="1"/>
  <c r="O735" i="1" s="1"/>
  <c r="N736" i="1"/>
  <c r="O736" i="1" s="1"/>
  <c r="N737" i="1"/>
  <c r="O737" i="1" s="1"/>
  <c r="N738" i="1"/>
  <c r="O738" i="1" s="1"/>
  <c r="N739" i="1"/>
  <c r="O739" i="1" s="1"/>
  <c r="N740" i="1"/>
  <c r="O740" i="1" s="1"/>
  <c r="N741" i="1"/>
  <c r="O741" i="1" s="1"/>
  <c r="N742" i="1"/>
  <c r="O742" i="1" s="1"/>
  <c r="N743" i="1"/>
  <c r="O743" i="1" s="1"/>
  <c r="N744" i="1"/>
  <c r="O744" i="1" s="1"/>
  <c r="N745" i="1"/>
  <c r="O745" i="1" s="1"/>
  <c r="N746" i="1"/>
  <c r="O746" i="1" s="1"/>
  <c r="N747" i="1"/>
  <c r="O747" i="1" s="1"/>
  <c r="N748" i="1"/>
  <c r="O748" i="1" s="1"/>
  <c r="N749" i="1"/>
  <c r="O749" i="1" s="1"/>
  <c r="N750" i="1"/>
  <c r="O750" i="1" s="1"/>
  <c r="N751" i="1"/>
  <c r="O751" i="1" s="1"/>
  <c r="N752" i="1"/>
  <c r="O752" i="1" s="1"/>
  <c r="N753" i="1"/>
  <c r="O753" i="1" s="1"/>
  <c r="N754" i="1"/>
  <c r="O754" i="1" s="1"/>
  <c r="N755" i="1"/>
  <c r="O755" i="1" s="1"/>
  <c r="N756" i="1"/>
  <c r="O756" i="1" s="1"/>
  <c r="N757" i="1"/>
  <c r="O757" i="1" s="1"/>
  <c r="N758" i="1"/>
  <c r="O758" i="1" s="1"/>
  <c r="N759" i="1"/>
  <c r="O759" i="1" s="1"/>
  <c r="N760" i="1"/>
  <c r="O760" i="1" s="1"/>
  <c r="N761" i="1"/>
  <c r="O761" i="1" s="1"/>
  <c r="N762" i="1"/>
  <c r="O762" i="1" s="1"/>
  <c r="N763" i="1"/>
  <c r="O763" i="1" s="1"/>
  <c r="N764" i="1"/>
  <c r="O764" i="1" s="1"/>
  <c r="N765" i="1"/>
  <c r="O765" i="1" s="1"/>
  <c r="N766" i="1"/>
  <c r="O766" i="1" s="1"/>
  <c r="N767" i="1"/>
  <c r="O767" i="1" s="1"/>
  <c r="N768" i="1"/>
  <c r="O768" i="1" s="1"/>
  <c r="N769" i="1"/>
  <c r="O769" i="1" s="1"/>
  <c r="N770" i="1"/>
  <c r="O770" i="1" s="1"/>
  <c r="N771" i="1"/>
  <c r="O771" i="1" s="1"/>
  <c r="N772" i="1"/>
  <c r="O772" i="1" s="1"/>
  <c r="N773" i="1"/>
  <c r="O773" i="1" s="1"/>
  <c r="N774" i="1"/>
  <c r="O774" i="1" s="1"/>
  <c r="N775" i="1"/>
  <c r="O775" i="1" s="1"/>
  <c r="N776" i="1"/>
  <c r="O776" i="1" s="1"/>
  <c r="N777" i="1"/>
  <c r="O777" i="1" s="1"/>
  <c r="N778" i="1"/>
  <c r="O778" i="1" s="1"/>
  <c r="N779" i="1"/>
  <c r="O779" i="1" s="1"/>
  <c r="N780" i="1"/>
  <c r="O780" i="1" s="1"/>
  <c r="N781" i="1"/>
  <c r="O781" i="1" s="1"/>
  <c r="N782" i="1"/>
  <c r="O782" i="1" s="1"/>
  <c r="N783" i="1"/>
  <c r="O783" i="1" s="1"/>
  <c r="N784" i="1"/>
  <c r="O784" i="1" s="1"/>
  <c r="N785" i="1"/>
  <c r="O785" i="1" s="1"/>
  <c r="N786" i="1"/>
  <c r="O786" i="1" s="1"/>
  <c r="N787" i="1"/>
  <c r="O787" i="1" s="1"/>
  <c r="N788" i="1"/>
  <c r="O788" i="1" s="1"/>
  <c r="N789" i="1"/>
  <c r="O789" i="1" s="1"/>
  <c r="N790" i="1"/>
  <c r="O790" i="1" s="1"/>
  <c r="N791" i="1"/>
  <c r="O791" i="1" s="1"/>
  <c r="N792" i="1"/>
  <c r="O792" i="1" s="1"/>
  <c r="N793" i="1"/>
  <c r="O793" i="1" s="1"/>
  <c r="N794" i="1"/>
  <c r="O794" i="1" s="1"/>
  <c r="N795" i="1"/>
  <c r="O795" i="1" s="1"/>
  <c r="N796" i="1"/>
  <c r="O796" i="1" s="1"/>
  <c r="N797" i="1"/>
  <c r="O797" i="1" s="1"/>
  <c r="N798" i="1"/>
  <c r="O798" i="1" s="1"/>
  <c r="N799" i="1"/>
  <c r="O799" i="1" s="1"/>
  <c r="N800" i="1"/>
  <c r="O800" i="1" s="1"/>
  <c r="N801" i="1"/>
  <c r="O801" i="1" s="1"/>
  <c r="N802" i="1"/>
  <c r="O802" i="1" s="1"/>
  <c r="N803" i="1"/>
  <c r="O803" i="1" s="1"/>
  <c r="N804" i="1"/>
  <c r="O804" i="1" s="1"/>
  <c r="N805" i="1"/>
  <c r="O805" i="1" s="1"/>
  <c r="N806" i="1"/>
  <c r="O806" i="1" s="1"/>
  <c r="N807" i="1"/>
  <c r="O807" i="1" s="1"/>
  <c r="N808" i="1"/>
  <c r="O808" i="1" s="1"/>
  <c r="N809" i="1"/>
  <c r="O809" i="1" s="1"/>
  <c r="N810" i="1"/>
  <c r="O810" i="1" s="1"/>
  <c r="N811" i="1"/>
  <c r="O811" i="1" s="1"/>
  <c r="N812" i="1"/>
  <c r="O812" i="1" s="1"/>
  <c r="N813" i="1"/>
  <c r="O813" i="1" s="1"/>
  <c r="N814" i="1"/>
  <c r="O814" i="1" s="1"/>
  <c r="N815" i="1"/>
  <c r="O815" i="1" s="1"/>
  <c r="N816" i="1"/>
  <c r="O816" i="1" s="1"/>
  <c r="N817" i="1"/>
  <c r="O817" i="1" s="1"/>
  <c r="N818" i="1"/>
  <c r="O818" i="1" s="1"/>
  <c r="N819" i="1"/>
  <c r="O819" i="1" s="1"/>
  <c r="N820" i="1"/>
  <c r="O820" i="1" s="1"/>
  <c r="N821" i="1"/>
  <c r="O821" i="1" s="1"/>
  <c r="N822" i="1"/>
  <c r="O822" i="1" s="1"/>
  <c r="N823" i="1"/>
  <c r="O823" i="1" s="1"/>
  <c r="N824" i="1"/>
  <c r="O824" i="1" s="1"/>
  <c r="N825" i="1"/>
  <c r="O825" i="1" s="1"/>
  <c r="N826" i="1"/>
  <c r="O826" i="1" s="1"/>
  <c r="N827" i="1"/>
  <c r="O827" i="1" s="1"/>
  <c r="N828" i="1"/>
  <c r="O828" i="1" s="1"/>
  <c r="N829" i="1"/>
  <c r="O829" i="1" s="1"/>
  <c r="N830" i="1"/>
  <c r="O830" i="1" s="1"/>
  <c r="N831" i="1"/>
  <c r="O831" i="1" s="1"/>
  <c r="N832" i="1"/>
  <c r="O832" i="1" s="1"/>
  <c r="N833" i="1"/>
  <c r="O833" i="1" s="1"/>
  <c r="N834" i="1"/>
  <c r="O834" i="1" s="1"/>
  <c r="N835" i="1"/>
  <c r="O835" i="1" s="1"/>
  <c r="N836" i="1"/>
  <c r="O836" i="1" s="1"/>
  <c r="N837" i="1"/>
  <c r="O837" i="1" s="1"/>
  <c r="N838" i="1"/>
  <c r="O838" i="1" s="1"/>
  <c r="N839" i="1"/>
  <c r="O839" i="1" s="1"/>
  <c r="N840" i="1"/>
  <c r="O840" i="1" s="1"/>
  <c r="N841" i="1"/>
  <c r="O841" i="1" s="1"/>
  <c r="N842" i="1"/>
  <c r="O842" i="1" s="1"/>
  <c r="N843" i="1"/>
  <c r="O843" i="1" s="1"/>
  <c r="N844" i="1"/>
  <c r="O844" i="1" s="1"/>
  <c r="N845" i="1"/>
  <c r="O845" i="1" s="1"/>
  <c r="N846" i="1"/>
  <c r="O846" i="1" s="1"/>
  <c r="N847" i="1"/>
  <c r="O847" i="1" s="1"/>
  <c r="N848" i="1"/>
  <c r="O848" i="1" s="1"/>
  <c r="N849" i="1"/>
  <c r="O849" i="1" s="1"/>
  <c r="N850" i="1"/>
  <c r="O850" i="1" s="1"/>
  <c r="N851" i="1"/>
  <c r="O851" i="1" s="1"/>
  <c r="N852" i="1"/>
  <c r="O852" i="1" s="1"/>
  <c r="N853" i="1"/>
  <c r="O853" i="1" s="1"/>
  <c r="N854" i="1"/>
  <c r="O854" i="1" s="1"/>
  <c r="N855" i="1"/>
  <c r="O855" i="1" s="1"/>
  <c r="N856" i="1"/>
  <c r="O856" i="1" s="1"/>
  <c r="N857" i="1"/>
  <c r="O857" i="1" s="1"/>
  <c r="N858" i="1"/>
  <c r="O858" i="1" s="1"/>
  <c r="N859" i="1"/>
  <c r="O859" i="1" s="1"/>
  <c r="N860" i="1"/>
  <c r="O860" i="1" s="1"/>
  <c r="N861" i="1"/>
  <c r="O861" i="1" s="1"/>
  <c r="N862" i="1"/>
  <c r="O862" i="1" s="1"/>
  <c r="N863" i="1"/>
  <c r="O863" i="1" s="1"/>
  <c r="N864" i="1"/>
  <c r="O864" i="1" s="1"/>
  <c r="N865" i="1"/>
  <c r="O865" i="1" s="1"/>
  <c r="N866" i="1"/>
  <c r="O866" i="1" s="1"/>
  <c r="N867" i="1"/>
  <c r="O867" i="1" s="1"/>
  <c r="N868" i="1"/>
  <c r="O868" i="1" s="1"/>
  <c r="N869" i="1"/>
  <c r="O869" i="1" s="1"/>
  <c r="N870" i="1"/>
  <c r="O870" i="1" s="1"/>
  <c r="N871" i="1"/>
  <c r="O871" i="1" s="1"/>
  <c r="N872" i="1"/>
  <c r="O872" i="1" s="1"/>
  <c r="N873" i="1"/>
  <c r="O873" i="1" s="1"/>
  <c r="N874" i="1"/>
  <c r="O874" i="1" s="1"/>
  <c r="N875" i="1"/>
  <c r="O875" i="1" s="1"/>
  <c r="N876" i="1"/>
  <c r="O876" i="1" s="1"/>
  <c r="N877" i="1"/>
  <c r="O877" i="1" s="1"/>
  <c r="N878" i="1"/>
  <c r="O878" i="1" s="1"/>
  <c r="N879" i="1"/>
  <c r="O879" i="1" s="1"/>
  <c r="N880" i="1"/>
  <c r="O880" i="1" s="1"/>
  <c r="N881" i="1"/>
  <c r="O881" i="1" s="1"/>
  <c r="N882" i="1"/>
  <c r="O882" i="1" s="1"/>
  <c r="N883" i="1"/>
  <c r="O883" i="1" s="1"/>
  <c r="N884" i="1"/>
  <c r="O884" i="1" s="1"/>
  <c r="N885" i="1"/>
  <c r="O885" i="1" s="1"/>
  <c r="N886" i="1"/>
  <c r="O886" i="1" s="1"/>
  <c r="N887" i="1"/>
  <c r="O887" i="1" s="1"/>
  <c r="N888" i="1"/>
  <c r="O888" i="1" s="1"/>
  <c r="N889" i="1"/>
  <c r="O889" i="1" s="1"/>
  <c r="N890" i="1"/>
  <c r="O890" i="1" s="1"/>
  <c r="N891" i="1"/>
  <c r="O891" i="1" s="1"/>
  <c r="N892" i="1"/>
  <c r="O892" i="1" s="1"/>
  <c r="N893" i="1"/>
  <c r="O893" i="1" s="1"/>
  <c r="N894" i="1"/>
  <c r="O894" i="1" s="1"/>
  <c r="N895" i="1"/>
  <c r="O895" i="1" s="1"/>
  <c r="N896" i="1"/>
  <c r="O896" i="1" s="1"/>
  <c r="N897" i="1"/>
  <c r="O897" i="1" s="1"/>
  <c r="N898" i="1"/>
  <c r="O898" i="1" s="1"/>
  <c r="N899" i="1"/>
  <c r="O899" i="1" s="1"/>
  <c r="N900" i="1"/>
  <c r="O900" i="1" s="1"/>
  <c r="N901" i="1"/>
  <c r="O901" i="1" s="1"/>
  <c r="N902" i="1"/>
  <c r="O902" i="1" s="1"/>
  <c r="N903" i="1"/>
  <c r="O903" i="1" s="1"/>
  <c r="N904" i="1"/>
  <c r="O904" i="1" s="1"/>
  <c r="N905" i="1"/>
  <c r="O905" i="1" s="1"/>
  <c r="N906" i="1"/>
  <c r="O906" i="1" s="1"/>
  <c r="N907" i="1"/>
  <c r="O907" i="1" s="1"/>
  <c r="N908" i="1"/>
  <c r="O908" i="1" s="1"/>
  <c r="N909" i="1"/>
  <c r="O909" i="1" s="1"/>
  <c r="N910" i="1"/>
  <c r="O910" i="1" s="1"/>
  <c r="N911" i="1"/>
  <c r="O911" i="1" s="1"/>
  <c r="N912" i="1"/>
  <c r="O912" i="1" s="1"/>
  <c r="N913" i="1"/>
  <c r="O913" i="1" s="1"/>
  <c r="N914" i="1"/>
  <c r="O914" i="1" s="1"/>
  <c r="N915" i="1"/>
  <c r="O915" i="1" s="1"/>
  <c r="N916" i="1"/>
  <c r="O916" i="1" s="1"/>
  <c r="N917" i="1"/>
  <c r="O917" i="1" s="1"/>
  <c r="N918" i="1"/>
  <c r="O918" i="1" s="1"/>
  <c r="N919" i="1"/>
  <c r="O919" i="1" s="1"/>
  <c r="N920" i="1"/>
  <c r="O920" i="1" s="1"/>
  <c r="N921" i="1"/>
  <c r="O921" i="1" s="1"/>
  <c r="N922" i="1"/>
  <c r="O922" i="1" s="1"/>
  <c r="N923" i="1"/>
  <c r="O923" i="1" s="1"/>
  <c r="N924" i="1"/>
  <c r="O924" i="1" s="1"/>
  <c r="N925" i="1"/>
  <c r="O925" i="1" s="1"/>
  <c r="N926" i="1"/>
  <c r="O926" i="1" s="1"/>
  <c r="N927" i="1"/>
  <c r="O927" i="1" s="1"/>
  <c r="N928" i="1"/>
  <c r="O928" i="1" s="1"/>
  <c r="N929" i="1"/>
  <c r="O929" i="1" s="1"/>
  <c r="N930" i="1"/>
  <c r="O930" i="1" s="1"/>
  <c r="N931" i="1"/>
  <c r="O931" i="1" s="1"/>
  <c r="N932" i="1"/>
  <c r="O932" i="1" s="1"/>
  <c r="N933" i="1"/>
  <c r="O933" i="1" s="1"/>
  <c r="N934" i="1"/>
  <c r="O934" i="1" s="1"/>
  <c r="N935" i="1"/>
  <c r="O935" i="1" s="1"/>
  <c r="N936" i="1"/>
  <c r="O936" i="1" s="1"/>
  <c r="N937" i="1"/>
  <c r="O937" i="1" s="1"/>
  <c r="N938" i="1"/>
  <c r="O938" i="1" s="1"/>
  <c r="N939" i="1"/>
  <c r="O939" i="1" s="1"/>
  <c r="N940" i="1"/>
  <c r="O940" i="1" s="1"/>
  <c r="N941" i="1"/>
  <c r="O941" i="1" s="1"/>
  <c r="N942" i="1"/>
  <c r="O942" i="1" s="1"/>
  <c r="N943" i="1"/>
  <c r="O943" i="1" s="1"/>
  <c r="N944" i="1"/>
  <c r="O944" i="1" s="1"/>
  <c r="N945" i="1"/>
  <c r="O945" i="1" s="1"/>
  <c r="N946" i="1"/>
  <c r="O946" i="1" s="1"/>
  <c r="N947" i="1"/>
  <c r="O947" i="1" s="1"/>
  <c r="N948" i="1"/>
  <c r="O948" i="1" s="1"/>
  <c r="N949" i="1"/>
  <c r="O949" i="1" s="1"/>
  <c r="N950" i="1"/>
  <c r="O950" i="1" s="1"/>
  <c r="N951" i="1"/>
  <c r="O951" i="1" s="1"/>
  <c r="N952" i="1"/>
  <c r="O952" i="1" s="1"/>
  <c r="N953" i="1"/>
  <c r="O953" i="1" s="1"/>
  <c r="N954" i="1"/>
  <c r="O954" i="1" s="1"/>
  <c r="N955" i="1"/>
  <c r="O955" i="1" s="1"/>
  <c r="N956" i="1"/>
  <c r="O956" i="1" s="1"/>
  <c r="N957" i="1"/>
  <c r="O957" i="1" s="1"/>
  <c r="N958" i="1"/>
  <c r="O958" i="1" s="1"/>
  <c r="N959" i="1"/>
  <c r="O959" i="1" s="1"/>
  <c r="N960" i="1"/>
  <c r="O960" i="1" s="1"/>
  <c r="N961" i="1"/>
  <c r="O961" i="1" s="1"/>
  <c r="N962" i="1"/>
  <c r="O962" i="1" s="1"/>
  <c r="N963" i="1"/>
  <c r="O963" i="1" s="1"/>
  <c r="N964" i="1"/>
  <c r="O964" i="1" s="1"/>
  <c r="N965" i="1"/>
  <c r="O965" i="1" s="1"/>
  <c r="N966" i="1"/>
  <c r="O966" i="1" s="1"/>
  <c r="N967" i="1"/>
  <c r="O967" i="1" s="1"/>
  <c r="N968" i="1"/>
  <c r="O968" i="1" s="1"/>
  <c r="N969" i="1"/>
  <c r="O969" i="1" s="1"/>
  <c r="N970" i="1"/>
  <c r="O970" i="1" s="1"/>
  <c r="N971" i="1"/>
  <c r="O971" i="1" s="1"/>
  <c r="N972" i="1"/>
  <c r="O972" i="1" s="1"/>
  <c r="N973" i="1"/>
  <c r="O973" i="1" s="1"/>
  <c r="N974" i="1"/>
  <c r="O974" i="1" s="1"/>
  <c r="N975" i="1"/>
  <c r="O975" i="1" s="1"/>
  <c r="N976" i="1"/>
  <c r="O976" i="1" s="1"/>
  <c r="N977" i="1"/>
  <c r="O977" i="1" s="1"/>
  <c r="N978" i="1"/>
  <c r="O978" i="1" s="1"/>
  <c r="N979" i="1"/>
  <c r="O979" i="1" s="1"/>
  <c r="N980" i="1"/>
  <c r="O980" i="1" s="1"/>
  <c r="N981" i="1"/>
  <c r="O981" i="1" s="1"/>
  <c r="N982" i="1"/>
  <c r="O982" i="1" s="1"/>
  <c r="N983" i="1"/>
  <c r="O983" i="1" s="1"/>
  <c r="N984" i="1"/>
  <c r="O984" i="1" s="1"/>
  <c r="N985" i="1"/>
  <c r="O985" i="1" s="1"/>
  <c r="N986" i="1"/>
  <c r="O986" i="1" s="1"/>
  <c r="N987" i="1"/>
  <c r="O987" i="1" s="1"/>
  <c r="N988" i="1"/>
  <c r="O988" i="1" s="1"/>
  <c r="N989" i="1"/>
  <c r="O989" i="1" s="1"/>
  <c r="N990" i="1"/>
  <c r="O990" i="1" s="1"/>
  <c r="N991" i="1"/>
  <c r="O991" i="1" s="1"/>
  <c r="N992" i="1"/>
  <c r="O992" i="1" s="1"/>
  <c r="N993" i="1"/>
  <c r="O993" i="1" s="1"/>
  <c r="N994" i="1"/>
  <c r="O994" i="1" s="1"/>
  <c r="N995" i="1"/>
  <c r="O995" i="1" s="1"/>
  <c r="N996" i="1"/>
  <c r="O996" i="1" s="1"/>
  <c r="N997" i="1"/>
  <c r="O997" i="1" s="1"/>
  <c r="N998" i="1"/>
  <c r="O998" i="1" s="1"/>
  <c r="N999" i="1"/>
  <c r="O999" i="1" s="1"/>
  <c r="N1000" i="1"/>
  <c r="O1000" i="1" s="1"/>
  <c r="N1001" i="1"/>
  <c r="O1001" i="1" s="1"/>
  <c r="N1002" i="1"/>
  <c r="O1002" i="1" s="1"/>
  <c r="N1003" i="1"/>
  <c r="O1003" i="1" s="1"/>
  <c r="N1004" i="1"/>
  <c r="O1004" i="1" s="1"/>
  <c r="N1005" i="1"/>
  <c r="O1005" i="1" s="1"/>
  <c r="N1006" i="1"/>
  <c r="O1006" i="1" s="1"/>
  <c r="N1007" i="1"/>
  <c r="O1007" i="1" s="1"/>
  <c r="N1008" i="1"/>
  <c r="O1008" i="1" s="1"/>
  <c r="N1009" i="1"/>
  <c r="O1009" i="1" s="1"/>
  <c r="N1010" i="1"/>
  <c r="O1010" i="1" s="1"/>
  <c r="N1011" i="1"/>
  <c r="O1011" i="1" s="1"/>
  <c r="N1012" i="1"/>
  <c r="O1012" i="1" s="1"/>
  <c r="N1013" i="1"/>
  <c r="O1013" i="1" s="1"/>
  <c r="N1014" i="1"/>
  <c r="O1014" i="1" s="1"/>
  <c r="N1015" i="1"/>
  <c r="O1015" i="1" s="1"/>
  <c r="N1016" i="1"/>
  <c r="O1016" i="1" s="1"/>
  <c r="N1017" i="1"/>
  <c r="O1017" i="1" s="1"/>
  <c r="N1018" i="1"/>
  <c r="O1018" i="1" s="1"/>
  <c r="N1019" i="1"/>
  <c r="O1019" i="1" s="1"/>
  <c r="N1020" i="1"/>
  <c r="O1020" i="1" s="1"/>
  <c r="N1021" i="1"/>
  <c r="O1021" i="1" s="1"/>
  <c r="N1022" i="1"/>
  <c r="O1022" i="1" s="1"/>
  <c r="N1023" i="1"/>
  <c r="O1023" i="1" s="1"/>
  <c r="N1024" i="1"/>
  <c r="O1024" i="1" s="1"/>
  <c r="N1025" i="1"/>
  <c r="O1025" i="1" s="1"/>
  <c r="N1026" i="1"/>
  <c r="O1026" i="1" s="1"/>
  <c r="N1027" i="1"/>
  <c r="O1027" i="1" s="1"/>
  <c r="N1028" i="1"/>
  <c r="O1028" i="1" s="1"/>
  <c r="N1029" i="1"/>
  <c r="O1029" i="1" s="1"/>
  <c r="N1030" i="1"/>
  <c r="O1030" i="1" s="1"/>
  <c r="N1031" i="1"/>
  <c r="O1031" i="1" s="1"/>
  <c r="N1032" i="1"/>
  <c r="O1032" i="1" s="1"/>
  <c r="N1033" i="1"/>
  <c r="O1033" i="1" s="1"/>
  <c r="N1034" i="1"/>
  <c r="O1034" i="1" s="1"/>
  <c r="N1035" i="1"/>
  <c r="O1035" i="1" s="1"/>
  <c r="N1036" i="1"/>
  <c r="O1036" i="1" s="1"/>
  <c r="N1037" i="1"/>
  <c r="O1037" i="1" s="1"/>
  <c r="N1038" i="1"/>
  <c r="O1038" i="1" s="1"/>
  <c r="N1039" i="1"/>
  <c r="O1039" i="1" s="1"/>
  <c r="N1040" i="1"/>
  <c r="O1040" i="1" s="1"/>
  <c r="N1041" i="1"/>
  <c r="O1041" i="1" s="1"/>
  <c r="N1042" i="1"/>
  <c r="O1042" i="1" s="1"/>
  <c r="N1043" i="1"/>
  <c r="O1043" i="1" s="1"/>
  <c r="N1044" i="1"/>
  <c r="O1044" i="1" s="1"/>
  <c r="N1045" i="1"/>
  <c r="O1045" i="1" s="1"/>
  <c r="N1046" i="1"/>
  <c r="O1046" i="1" s="1"/>
  <c r="N1047" i="1"/>
  <c r="O1047" i="1" s="1"/>
  <c r="N1048" i="1"/>
  <c r="O1048" i="1" s="1"/>
  <c r="N1049" i="1"/>
  <c r="O1049" i="1" s="1"/>
  <c r="N1050" i="1"/>
  <c r="O1050" i="1" s="1"/>
  <c r="N1051" i="1"/>
  <c r="O1051" i="1" s="1"/>
  <c r="N1052" i="1"/>
  <c r="O1052" i="1" s="1"/>
  <c r="N1053" i="1"/>
  <c r="O1053" i="1" s="1"/>
  <c r="N1054" i="1"/>
  <c r="O1054" i="1" s="1"/>
  <c r="N1055" i="1"/>
  <c r="O1055" i="1" s="1"/>
  <c r="N1056" i="1"/>
  <c r="O1056" i="1" s="1"/>
  <c r="N1057" i="1"/>
  <c r="O1057" i="1" s="1"/>
  <c r="N1058" i="1"/>
  <c r="O1058" i="1" s="1"/>
  <c r="N1059" i="1"/>
  <c r="O1059" i="1" s="1"/>
  <c r="N1060" i="1"/>
  <c r="O1060" i="1" s="1"/>
  <c r="N1061" i="1"/>
  <c r="O1061" i="1" s="1"/>
  <c r="N1062" i="1"/>
  <c r="O1062" i="1" s="1"/>
  <c r="N1063" i="1"/>
  <c r="O1063" i="1" s="1"/>
  <c r="N1064" i="1"/>
  <c r="O1064" i="1" s="1"/>
  <c r="N1065" i="1"/>
  <c r="O1065" i="1" s="1"/>
  <c r="N1066" i="1"/>
  <c r="O1066" i="1" s="1"/>
  <c r="N1067" i="1"/>
  <c r="O1067" i="1" s="1"/>
  <c r="N1068" i="1"/>
  <c r="O1068" i="1" s="1"/>
  <c r="N1069" i="1"/>
  <c r="O1069" i="1" s="1"/>
  <c r="N1070" i="1"/>
  <c r="O1070" i="1" s="1"/>
  <c r="N1071" i="1"/>
  <c r="O1071" i="1" s="1"/>
  <c r="N1072" i="1"/>
  <c r="O1072" i="1" s="1"/>
  <c r="N1073" i="1"/>
  <c r="O1073" i="1" s="1"/>
  <c r="N1074" i="1"/>
  <c r="O1074" i="1" s="1"/>
  <c r="N1075" i="1"/>
  <c r="O1075" i="1" s="1"/>
  <c r="N1076" i="1"/>
  <c r="O1076" i="1" s="1"/>
  <c r="N1077" i="1"/>
  <c r="O1077" i="1" s="1"/>
  <c r="N1078" i="1"/>
  <c r="O1078" i="1" s="1"/>
  <c r="N1079" i="1"/>
  <c r="O1079" i="1" s="1"/>
  <c r="N1080" i="1"/>
  <c r="O1080" i="1" s="1"/>
  <c r="N1081" i="1"/>
  <c r="O1081" i="1" s="1"/>
  <c r="N1082" i="1"/>
  <c r="O1082" i="1" s="1"/>
  <c r="N1083" i="1"/>
  <c r="O1083" i="1" s="1"/>
  <c r="N1084" i="1"/>
  <c r="O1084" i="1" s="1"/>
  <c r="N1085" i="1"/>
  <c r="O1085" i="1" s="1"/>
  <c r="N1086" i="1"/>
  <c r="O1086" i="1" s="1"/>
  <c r="N1087" i="1"/>
  <c r="O1087" i="1" s="1"/>
  <c r="N1088" i="1"/>
  <c r="O1088" i="1" s="1"/>
  <c r="N1089" i="1"/>
  <c r="O1089" i="1" s="1"/>
  <c r="N1090" i="1"/>
  <c r="O1090" i="1" s="1"/>
  <c r="N1091" i="1"/>
  <c r="O1091" i="1" s="1"/>
  <c r="N1092" i="1"/>
  <c r="O1092" i="1" s="1"/>
  <c r="N1093" i="1"/>
  <c r="O1093" i="1" s="1"/>
  <c r="N1094" i="1"/>
  <c r="O1094" i="1" s="1"/>
  <c r="N1095" i="1"/>
  <c r="O1095" i="1" s="1"/>
  <c r="N1096" i="1"/>
  <c r="O1096" i="1" s="1"/>
  <c r="N1097" i="1"/>
  <c r="O1097" i="1" s="1"/>
  <c r="N1098" i="1"/>
  <c r="O1098" i="1" s="1"/>
  <c r="N1099" i="1"/>
  <c r="O1099" i="1" s="1"/>
  <c r="N1100" i="1"/>
  <c r="O1100" i="1" s="1"/>
  <c r="N1101" i="1"/>
  <c r="O1101" i="1" s="1"/>
  <c r="N1102" i="1"/>
  <c r="O1102" i="1" s="1"/>
  <c r="N1103" i="1"/>
  <c r="O1103" i="1" s="1"/>
  <c r="N1104" i="1"/>
  <c r="O1104" i="1" s="1"/>
  <c r="N1105" i="1"/>
  <c r="O1105" i="1" s="1"/>
  <c r="N1106" i="1"/>
  <c r="O1106" i="1" s="1"/>
  <c r="N1107" i="1"/>
  <c r="O1107" i="1" s="1"/>
  <c r="N1108" i="1"/>
  <c r="O1108" i="1" s="1"/>
  <c r="N1109" i="1"/>
  <c r="O1109" i="1" s="1"/>
  <c r="N1110" i="1"/>
  <c r="O1110" i="1" s="1"/>
  <c r="N1111" i="1"/>
  <c r="O1111" i="1" s="1"/>
  <c r="N1112" i="1"/>
  <c r="O1112" i="1" s="1"/>
  <c r="N1113" i="1"/>
  <c r="O1113" i="1" s="1"/>
  <c r="N1114" i="1"/>
  <c r="O1114" i="1" s="1"/>
  <c r="N1115" i="1"/>
  <c r="O1115" i="1" s="1"/>
  <c r="N1116" i="1"/>
  <c r="O1116" i="1" s="1"/>
  <c r="N1117" i="1"/>
  <c r="O1117" i="1" s="1"/>
  <c r="N1118" i="1"/>
  <c r="O1118" i="1" s="1"/>
  <c r="N1119" i="1"/>
  <c r="O1119" i="1" s="1"/>
  <c r="N1120" i="1"/>
  <c r="O1120" i="1" s="1"/>
  <c r="N1121" i="1"/>
  <c r="O1121" i="1" s="1"/>
  <c r="N1122" i="1"/>
  <c r="O1122" i="1" s="1"/>
  <c r="N1123" i="1"/>
  <c r="O1123" i="1" s="1"/>
  <c r="N1124" i="1"/>
  <c r="O1124" i="1" s="1"/>
  <c r="N1125" i="1"/>
  <c r="O1125" i="1" s="1"/>
  <c r="N1126" i="1"/>
  <c r="O1126" i="1" s="1"/>
  <c r="N1127" i="1"/>
  <c r="O1127" i="1" s="1"/>
  <c r="N1128" i="1"/>
  <c r="O1128" i="1" s="1"/>
  <c r="N1129" i="1"/>
  <c r="O1129" i="1" s="1"/>
  <c r="N1130" i="1"/>
  <c r="O1130" i="1" s="1"/>
  <c r="N1131" i="1"/>
  <c r="O1131" i="1" s="1"/>
  <c r="N1132" i="1"/>
  <c r="O1132" i="1" s="1"/>
  <c r="N1133" i="1"/>
  <c r="O1133" i="1" s="1"/>
  <c r="N1134" i="1"/>
  <c r="O1134" i="1" s="1"/>
  <c r="N1135" i="1"/>
  <c r="O1135" i="1" s="1"/>
  <c r="N1136" i="1"/>
  <c r="O1136" i="1" s="1"/>
  <c r="N1137" i="1"/>
  <c r="O1137" i="1" s="1"/>
  <c r="N1138" i="1"/>
  <c r="O1138" i="1" s="1"/>
  <c r="N1139" i="1"/>
  <c r="O1139" i="1" s="1"/>
  <c r="N1140" i="1"/>
  <c r="O1140" i="1" s="1"/>
  <c r="N1141" i="1"/>
  <c r="O1141" i="1" s="1"/>
  <c r="N1142" i="1"/>
  <c r="O1142" i="1" s="1"/>
  <c r="N1143" i="1"/>
  <c r="O1143" i="1" s="1"/>
  <c r="N1144" i="1"/>
  <c r="O1144" i="1" s="1"/>
  <c r="N1145" i="1"/>
  <c r="O1145" i="1" s="1"/>
  <c r="N1146" i="1"/>
  <c r="O1146" i="1" s="1"/>
  <c r="N1147" i="1"/>
  <c r="O1147" i="1" s="1"/>
  <c r="N1148" i="1"/>
  <c r="O1148" i="1" s="1"/>
  <c r="N1149" i="1"/>
  <c r="O1149" i="1" s="1"/>
  <c r="N1150" i="1"/>
  <c r="O1150" i="1" s="1"/>
  <c r="N1151" i="1"/>
  <c r="O1151" i="1" s="1"/>
  <c r="N1152" i="1"/>
  <c r="O1152" i="1" s="1"/>
  <c r="N1153" i="1"/>
  <c r="O1153" i="1" s="1"/>
  <c r="N1154" i="1"/>
  <c r="O1154" i="1" s="1"/>
  <c r="N1155" i="1"/>
  <c r="O1155" i="1" s="1"/>
  <c r="N1156" i="1"/>
  <c r="O1156" i="1" s="1"/>
  <c r="N1157" i="1"/>
  <c r="O1157" i="1" s="1"/>
  <c r="N1158" i="1"/>
  <c r="O1158" i="1" s="1"/>
  <c r="N1159" i="1"/>
  <c r="O1159" i="1" s="1"/>
  <c r="N1160" i="1"/>
  <c r="O1160" i="1" s="1"/>
  <c r="N1161" i="1"/>
  <c r="O1161" i="1" s="1"/>
  <c r="N1162" i="1"/>
  <c r="O1162" i="1" s="1"/>
  <c r="N1163" i="1"/>
  <c r="O1163" i="1" s="1"/>
  <c r="N1164" i="1"/>
  <c r="O1164" i="1" s="1"/>
  <c r="N1165" i="1"/>
  <c r="O1165" i="1" s="1"/>
  <c r="N1166" i="1"/>
  <c r="O1166" i="1" s="1"/>
  <c r="N1167" i="1"/>
  <c r="O1167" i="1" s="1"/>
  <c r="N1168" i="1"/>
  <c r="O1168" i="1" s="1"/>
  <c r="N1169" i="1"/>
  <c r="O1169" i="1" s="1"/>
  <c r="N1170" i="1"/>
  <c r="O1170" i="1" s="1"/>
  <c r="N1171" i="1"/>
  <c r="O1171" i="1" s="1"/>
  <c r="N1172" i="1"/>
  <c r="O1172" i="1" s="1"/>
  <c r="N1173" i="1"/>
  <c r="O1173" i="1" s="1"/>
  <c r="N1174" i="1"/>
  <c r="O1174" i="1" s="1"/>
  <c r="N1175" i="1"/>
  <c r="O1175" i="1" s="1"/>
  <c r="N1176" i="1"/>
  <c r="O1176" i="1" s="1"/>
  <c r="N1177" i="1"/>
  <c r="O1177" i="1" s="1"/>
  <c r="N1178" i="1"/>
  <c r="O1178" i="1" s="1"/>
  <c r="N1179" i="1"/>
  <c r="O1179" i="1" s="1"/>
  <c r="N1180" i="1"/>
  <c r="O1180" i="1" s="1"/>
  <c r="N1181" i="1"/>
  <c r="O1181" i="1" s="1"/>
  <c r="N1182" i="1"/>
  <c r="O1182" i="1" s="1"/>
  <c r="N1183" i="1"/>
  <c r="O1183" i="1" s="1"/>
  <c r="N1184" i="1"/>
  <c r="O1184" i="1" s="1"/>
  <c r="N1185" i="1"/>
  <c r="O1185" i="1" s="1"/>
  <c r="N1186" i="1"/>
  <c r="O1186" i="1" s="1"/>
  <c r="N1187" i="1"/>
  <c r="O1187" i="1" s="1"/>
  <c r="N1188" i="1"/>
  <c r="O1188" i="1" s="1"/>
  <c r="N1189" i="1"/>
  <c r="O1189" i="1" s="1"/>
  <c r="N1190" i="1"/>
  <c r="O1190" i="1" s="1"/>
  <c r="N1191" i="1"/>
  <c r="O1191" i="1" s="1"/>
  <c r="N1192" i="1"/>
  <c r="O1192" i="1" s="1"/>
  <c r="N1193" i="1"/>
  <c r="O1193" i="1" s="1"/>
  <c r="N1194" i="1"/>
  <c r="O1194" i="1" s="1"/>
  <c r="N1195" i="1"/>
  <c r="O1195" i="1" s="1"/>
  <c r="N1196" i="1"/>
  <c r="O1196" i="1" s="1"/>
  <c r="N1197" i="1"/>
  <c r="O1197" i="1" s="1"/>
  <c r="N1198" i="1"/>
  <c r="O1198" i="1" s="1"/>
  <c r="N1199" i="1"/>
  <c r="O1199" i="1" s="1"/>
  <c r="N1200" i="1"/>
  <c r="O1200" i="1" s="1"/>
  <c r="N1201" i="1"/>
  <c r="O1201" i="1" s="1"/>
  <c r="N1202" i="1"/>
  <c r="O1202" i="1" s="1"/>
  <c r="N1203" i="1"/>
  <c r="O1203" i="1" s="1"/>
  <c r="N1204" i="1"/>
  <c r="O1204" i="1" s="1"/>
  <c r="N1205" i="1"/>
  <c r="O1205" i="1" s="1"/>
  <c r="N1206" i="1"/>
  <c r="O1206" i="1" s="1"/>
  <c r="N1207" i="1"/>
  <c r="O1207" i="1" s="1"/>
  <c r="N1208" i="1"/>
  <c r="O1208" i="1" s="1"/>
  <c r="N1209" i="1"/>
  <c r="O1209" i="1" s="1"/>
  <c r="N1210" i="1"/>
  <c r="O1210" i="1" s="1"/>
  <c r="N1211" i="1"/>
  <c r="O1211" i="1" s="1"/>
  <c r="N1212" i="1"/>
  <c r="O1212" i="1" s="1"/>
  <c r="N1213" i="1"/>
  <c r="O1213" i="1" s="1"/>
  <c r="N1214" i="1"/>
  <c r="O1214" i="1" s="1"/>
  <c r="N1215" i="1"/>
  <c r="O1215" i="1" s="1"/>
  <c r="N1216" i="1"/>
  <c r="O1216" i="1" s="1"/>
  <c r="N1217" i="1"/>
  <c r="O1217" i="1" s="1"/>
  <c r="N1218" i="1"/>
  <c r="O1218" i="1" s="1"/>
  <c r="N1219" i="1"/>
  <c r="O1219" i="1" s="1"/>
  <c r="N1220" i="1"/>
  <c r="O1220" i="1" s="1"/>
  <c r="N1221" i="1"/>
  <c r="O1221" i="1" s="1"/>
  <c r="N1222" i="1"/>
  <c r="O1222" i="1" s="1"/>
  <c r="N1223" i="1"/>
  <c r="O1223" i="1" s="1"/>
  <c r="N1224" i="1"/>
  <c r="O1224" i="1" s="1"/>
  <c r="N1225" i="1"/>
  <c r="O1225" i="1" s="1"/>
  <c r="N1226" i="1"/>
  <c r="O1226" i="1" s="1"/>
  <c r="N1227" i="1"/>
  <c r="O1227" i="1" s="1"/>
  <c r="N1228" i="1"/>
  <c r="O1228" i="1" s="1"/>
  <c r="N1229" i="1"/>
  <c r="O1229" i="1" s="1"/>
  <c r="N1230" i="1"/>
  <c r="O1230" i="1" s="1"/>
  <c r="N1231" i="1"/>
  <c r="O1231" i="1" s="1"/>
  <c r="N1232" i="1"/>
  <c r="O1232" i="1" s="1"/>
  <c r="N1233" i="1"/>
  <c r="O1233" i="1" s="1"/>
  <c r="N1234" i="1"/>
  <c r="O1234" i="1" s="1"/>
  <c r="N1235" i="1"/>
  <c r="O1235" i="1" s="1"/>
  <c r="N1236" i="1"/>
  <c r="O1236" i="1" s="1"/>
  <c r="N1237" i="1"/>
  <c r="O1237" i="1" s="1"/>
  <c r="N1238" i="1"/>
  <c r="O1238" i="1" s="1"/>
  <c r="N1239" i="1"/>
  <c r="O1239" i="1" s="1"/>
  <c r="N1240" i="1"/>
  <c r="O1240" i="1" s="1"/>
  <c r="N1241" i="1"/>
  <c r="O1241" i="1" s="1"/>
  <c r="N1242" i="1"/>
  <c r="O1242" i="1" s="1"/>
  <c r="N1243" i="1"/>
  <c r="O1243" i="1" s="1"/>
  <c r="N1244" i="1"/>
  <c r="O1244" i="1" s="1"/>
  <c r="N1245" i="1"/>
  <c r="O1245" i="1" s="1"/>
  <c r="N1246" i="1"/>
  <c r="O1246" i="1" s="1"/>
  <c r="N1247" i="1"/>
  <c r="O1247" i="1" s="1"/>
  <c r="N1248" i="1"/>
  <c r="O1248" i="1" s="1"/>
  <c r="N1249" i="1"/>
  <c r="O1249" i="1" s="1"/>
  <c r="N1250" i="1"/>
  <c r="O1250" i="1" s="1"/>
  <c r="N1251" i="1"/>
  <c r="O1251" i="1" s="1"/>
  <c r="N1252" i="1"/>
  <c r="O1252" i="1" s="1"/>
  <c r="N1253" i="1"/>
  <c r="O1253" i="1" s="1"/>
  <c r="N1254" i="1"/>
  <c r="O1254" i="1" s="1"/>
  <c r="N1255" i="1"/>
  <c r="O1255" i="1" s="1"/>
  <c r="N1256" i="1"/>
  <c r="O1256" i="1" s="1"/>
  <c r="N1257" i="1"/>
  <c r="O1257" i="1" s="1"/>
  <c r="N1258" i="1"/>
  <c r="O1258" i="1" s="1"/>
  <c r="N1259" i="1"/>
  <c r="O1259" i="1" s="1"/>
  <c r="N1260" i="1"/>
  <c r="O1260" i="1" s="1"/>
  <c r="N1261" i="1"/>
  <c r="O1261" i="1" s="1"/>
  <c r="N1262" i="1"/>
  <c r="O1262" i="1" s="1"/>
  <c r="N1263" i="1"/>
  <c r="O1263" i="1" s="1"/>
  <c r="N1264" i="1"/>
  <c r="O1264" i="1" s="1"/>
  <c r="N1265" i="1"/>
  <c r="O1265" i="1" s="1"/>
  <c r="N1266" i="1"/>
  <c r="O1266" i="1" s="1"/>
  <c r="N1267" i="1"/>
  <c r="O1267" i="1" s="1"/>
  <c r="N1268" i="1"/>
  <c r="O1268" i="1" s="1"/>
  <c r="N1269" i="1"/>
  <c r="O1269" i="1" s="1"/>
  <c r="N1270" i="1"/>
  <c r="O1270" i="1" s="1"/>
  <c r="N1271" i="1"/>
  <c r="O1271" i="1" s="1"/>
  <c r="N1272" i="1"/>
  <c r="O1272" i="1" s="1"/>
  <c r="N1273" i="1"/>
  <c r="O1273" i="1" s="1"/>
  <c r="N1274" i="1"/>
  <c r="O1274" i="1" s="1"/>
  <c r="N1275" i="1"/>
  <c r="O1275" i="1" s="1"/>
  <c r="N1276" i="1"/>
  <c r="O1276" i="1" s="1"/>
  <c r="N1277" i="1"/>
  <c r="O1277" i="1" s="1"/>
  <c r="N1278" i="1"/>
  <c r="O1278" i="1" s="1"/>
  <c r="N1279" i="1"/>
  <c r="O1279" i="1" s="1"/>
  <c r="N1280" i="1"/>
  <c r="O1280" i="1" s="1"/>
  <c r="N1281" i="1"/>
  <c r="O1281" i="1" s="1"/>
  <c r="N1282" i="1"/>
  <c r="O1282" i="1" s="1"/>
  <c r="N1283" i="1"/>
  <c r="O1283" i="1" s="1"/>
  <c r="N1284" i="1"/>
  <c r="O1284" i="1" s="1"/>
  <c r="N1285" i="1"/>
  <c r="O1285" i="1" s="1"/>
  <c r="N1286" i="1"/>
  <c r="O1286" i="1" s="1"/>
  <c r="N1287" i="1"/>
  <c r="O1287" i="1" s="1"/>
  <c r="N1288" i="1"/>
  <c r="O1288" i="1" s="1"/>
  <c r="N1289" i="1"/>
  <c r="O1289" i="1" s="1"/>
  <c r="N1290" i="1"/>
  <c r="O1290" i="1" s="1"/>
  <c r="N1291" i="1"/>
  <c r="O1291" i="1" s="1"/>
  <c r="N1292" i="1"/>
  <c r="O1292" i="1" s="1"/>
  <c r="N1293" i="1"/>
  <c r="O1293" i="1" s="1"/>
  <c r="N1294" i="1"/>
  <c r="O1294" i="1" s="1"/>
  <c r="N1295" i="1"/>
  <c r="O1295" i="1" s="1"/>
  <c r="N1296" i="1"/>
  <c r="O1296" i="1" s="1"/>
  <c r="N1297" i="1"/>
  <c r="O1297" i="1" s="1"/>
  <c r="N1298" i="1"/>
  <c r="O1298" i="1" s="1"/>
  <c r="N1299" i="1"/>
  <c r="O1299" i="1" s="1"/>
  <c r="N1300" i="1"/>
  <c r="O1300" i="1" s="1"/>
  <c r="N1301" i="1"/>
  <c r="O1301" i="1" s="1"/>
  <c r="N1302" i="1"/>
  <c r="O1302" i="1" s="1"/>
  <c r="N1303" i="1"/>
  <c r="O1303" i="1" s="1"/>
  <c r="N1304" i="1"/>
  <c r="O1304" i="1" s="1"/>
  <c r="N1305" i="1"/>
  <c r="O1305" i="1" s="1"/>
  <c r="N1306" i="1"/>
  <c r="O1306" i="1" s="1"/>
  <c r="N1307" i="1"/>
  <c r="O1307" i="1" s="1"/>
  <c r="N1308" i="1"/>
  <c r="O1308" i="1" s="1"/>
  <c r="N1309" i="1"/>
  <c r="O1309" i="1" s="1"/>
  <c r="N1310" i="1"/>
  <c r="O1310" i="1" s="1"/>
  <c r="N1311" i="1"/>
  <c r="O1311" i="1" s="1"/>
  <c r="N1312" i="1"/>
  <c r="O1312" i="1" s="1"/>
  <c r="N1313" i="1"/>
  <c r="O1313" i="1" s="1"/>
  <c r="N1314" i="1"/>
  <c r="O1314" i="1" s="1"/>
  <c r="N1315" i="1"/>
  <c r="O1315" i="1" s="1"/>
  <c r="N1316" i="1"/>
  <c r="O1316" i="1" s="1"/>
  <c r="N1317" i="1"/>
  <c r="O1317" i="1" s="1"/>
  <c r="N1318" i="1"/>
  <c r="O1318" i="1" s="1"/>
  <c r="N1319" i="1"/>
  <c r="O1319" i="1" s="1"/>
  <c r="N1320" i="1"/>
  <c r="O1320" i="1" s="1"/>
  <c r="N1321" i="1"/>
  <c r="O1321" i="1" s="1"/>
  <c r="N1322" i="1"/>
  <c r="O1322" i="1" s="1"/>
  <c r="N1323" i="1"/>
  <c r="O1323" i="1" s="1"/>
  <c r="N1324" i="1"/>
  <c r="O1324" i="1" s="1"/>
  <c r="N1325" i="1"/>
  <c r="O1325" i="1" s="1"/>
  <c r="N1326" i="1"/>
  <c r="O1326" i="1" s="1"/>
  <c r="N1327" i="1"/>
  <c r="O1327" i="1" s="1"/>
  <c r="N1328" i="1"/>
  <c r="O1328" i="1" s="1"/>
  <c r="N1329" i="1"/>
  <c r="O1329" i="1" s="1"/>
  <c r="N1330" i="1"/>
  <c r="O1330" i="1" s="1"/>
  <c r="N1331" i="1"/>
  <c r="O1331" i="1" s="1"/>
  <c r="N1332" i="1"/>
  <c r="O1332" i="1" s="1"/>
  <c r="N1333" i="1"/>
  <c r="O1333" i="1" s="1"/>
  <c r="N1334" i="1"/>
  <c r="O1334" i="1" s="1"/>
  <c r="N1335" i="1"/>
  <c r="O1335" i="1" s="1"/>
  <c r="N1336" i="1"/>
  <c r="O1336" i="1" s="1"/>
  <c r="N1337" i="1"/>
  <c r="O1337" i="1" s="1"/>
  <c r="N1338" i="1"/>
  <c r="O1338" i="1" s="1"/>
  <c r="N1339" i="1"/>
  <c r="O1339" i="1" s="1"/>
  <c r="N1340" i="1"/>
  <c r="O1340" i="1" s="1"/>
  <c r="N1341" i="1"/>
  <c r="O1341" i="1" s="1"/>
  <c r="N1342" i="1"/>
  <c r="O1342" i="1" s="1"/>
  <c r="N1343" i="1"/>
  <c r="O1343" i="1" s="1"/>
  <c r="N1344" i="1"/>
  <c r="O1344" i="1" s="1"/>
  <c r="N1345" i="1"/>
  <c r="O1345" i="1" s="1"/>
  <c r="N1346" i="1"/>
  <c r="O1346" i="1" s="1"/>
  <c r="N1347" i="1"/>
  <c r="O1347" i="1" s="1"/>
  <c r="N1348" i="1"/>
  <c r="O1348" i="1" s="1"/>
  <c r="N1349" i="1"/>
  <c r="O1349" i="1" s="1"/>
  <c r="N1350" i="1"/>
  <c r="O1350" i="1" s="1"/>
  <c r="N1351" i="1"/>
  <c r="O1351" i="1" s="1"/>
  <c r="N1352" i="1"/>
  <c r="O1352" i="1" s="1"/>
  <c r="N1353" i="1"/>
  <c r="O1353" i="1" s="1"/>
  <c r="N1354" i="1"/>
  <c r="O1354" i="1" s="1"/>
  <c r="N1355" i="1"/>
  <c r="O1355" i="1" s="1"/>
  <c r="N1356" i="1"/>
  <c r="O1356" i="1" s="1"/>
  <c r="N1357" i="1"/>
  <c r="O1357" i="1" s="1"/>
  <c r="N1358" i="1"/>
  <c r="O1358" i="1" s="1"/>
  <c r="N1359" i="1"/>
  <c r="O1359" i="1" s="1"/>
  <c r="N1360" i="1"/>
  <c r="O1360" i="1" s="1"/>
  <c r="N1361" i="1"/>
  <c r="O1361" i="1" s="1"/>
  <c r="N1362" i="1"/>
  <c r="O1362" i="1" s="1"/>
  <c r="N1363" i="1"/>
  <c r="O1363" i="1" s="1"/>
  <c r="N1364" i="1"/>
  <c r="O1364" i="1" s="1"/>
  <c r="N1365" i="1"/>
  <c r="O1365" i="1" s="1"/>
  <c r="N1366" i="1"/>
  <c r="O1366" i="1" s="1"/>
  <c r="N1367" i="1"/>
  <c r="O1367" i="1" s="1"/>
  <c r="N1368" i="1"/>
  <c r="O1368" i="1" s="1"/>
  <c r="N1369" i="1"/>
  <c r="O1369" i="1" s="1"/>
  <c r="N1370" i="1"/>
  <c r="O1370" i="1" s="1"/>
  <c r="N1371" i="1"/>
  <c r="O1371" i="1" s="1"/>
  <c r="N1372" i="1"/>
  <c r="O1372" i="1" s="1"/>
  <c r="N1373" i="1"/>
  <c r="O1373" i="1" s="1"/>
  <c r="N1374" i="1"/>
  <c r="O1374" i="1" s="1"/>
  <c r="N1375" i="1"/>
  <c r="O1375" i="1" s="1"/>
  <c r="N1376" i="1"/>
  <c r="O1376" i="1" s="1"/>
  <c r="N1377" i="1"/>
  <c r="O1377" i="1" s="1"/>
  <c r="N1378" i="1"/>
  <c r="O1378" i="1" s="1"/>
  <c r="N1379" i="1"/>
  <c r="O1379" i="1" s="1"/>
  <c r="N1380" i="1"/>
  <c r="O1380" i="1" s="1"/>
  <c r="N1381" i="1"/>
  <c r="O1381" i="1" s="1"/>
  <c r="N1382" i="1"/>
  <c r="O1382" i="1" s="1"/>
  <c r="N1383" i="1"/>
  <c r="O1383" i="1" s="1"/>
  <c r="N1384" i="1"/>
  <c r="O1384" i="1" s="1"/>
  <c r="N1385" i="1"/>
  <c r="O1385" i="1" s="1"/>
  <c r="N1386" i="1"/>
  <c r="O1386" i="1" s="1"/>
  <c r="N1387" i="1"/>
  <c r="O1387" i="1" s="1"/>
  <c r="N1388" i="1"/>
  <c r="O1388" i="1" s="1"/>
  <c r="N1389" i="1"/>
  <c r="O1389" i="1" s="1"/>
  <c r="N1390" i="1"/>
  <c r="O1390" i="1" s="1"/>
  <c r="N1391" i="1"/>
  <c r="O1391" i="1" s="1"/>
  <c r="N1392" i="1"/>
  <c r="O1392" i="1" s="1"/>
  <c r="N1393" i="1"/>
  <c r="O1393" i="1" s="1"/>
  <c r="N1394" i="1"/>
  <c r="O1394" i="1" s="1"/>
  <c r="N1395" i="1"/>
  <c r="O1395" i="1" s="1"/>
  <c r="N1396" i="1"/>
  <c r="O1396" i="1" s="1"/>
  <c r="N1397" i="1"/>
  <c r="O1397" i="1" s="1"/>
  <c r="N1398" i="1"/>
  <c r="O1398" i="1" s="1"/>
  <c r="N1399" i="1"/>
  <c r="O1399" i="1" s="1"/>
  <c r="N1400" i="1"/>
  <c r="O1400" i="1" s="1"/>
  <c r="N1401" i="1"/>
  <c r="O1401" i="1" s="1"/>
  <c r="N1402" i="1"/>
  <c r="O1402" i="1" s="1"/>
  <c r="N1403" i="1"/>
  <c r="O1403" i="1" s="1"/>
  <c r="N1404" i="1"/>
  <c r="O1404" i="1" s="1"/>
  <c r="N1405" i="1"/>
  <c r="O1405" i="1" s="1"/>
  <c r="N1406" i="1"/>
  <c r="O1406" i="1" s="1"/>
  <c r="N1407" i="1"/>
  <c r="O1407" i="1" s="1"/>
  <c r="N1408" i="1"/>
  <c r="O1408" i="1" s="1"/>
  <c r="N1409" i="1"/>
  <c r="O1409" i="1" s="1"/>
  <c r="N1410" i="1"/>
  <c r="O1410" i="1" s="1"/>
  <c r="N1411" i="1"/>
  <c r="O1411" i="1" s="1"/>
  <c r="N1412" i="1"/>
  <c r="O1412" i="1" s="1"/>
  <c r="N1413" i="1"/>
  <c r="O1413" i="1" s="1"/>
  <c r="N1414" i="1"/>
  <c r="O1414" i="1" s="1"/>
  <c r="N1415" i="1"/>
  <c r="O1415" i="1" s="1"/>
  <c r="N1416" i="1"/>
  <c r="O1416" i="1" s="1"/>
  <c r="N1417" i="1"/>
  <c r="O1417" i="1" s="1"/>
  <c r="N1418" i="1"/>
  <c r="O1418" i="1" s="1"/>
  <c r="N1419" i="1"/>
  <c r="O1419" i="1" s="1"/>
  <c r="N1420" i="1"/>
  <c r="O1420" i="1" s="1"/>
  <c r="N1421" i="1"/>
  <c r="O1421" i="1" s="1"/>
  <c r="N1422" i="1"/>
  <c r="O1422" i="1" s="1"/>
  <c r="N1423" i="1"/>
  <c r="O1423" i="1" s="1"/>
  <c r="N1424" i="1"/>
  <c r="O1424" i="1" s="1"/>
  <c r="N1425" i="1"/>
  <c r="O1425" i="1" s="1"/>
  <c r="N1426" i="1"/>
  <c r="O1426" i="1" s="1"/>
  <c r="N1427" i="1"/>
  <c r="O1427" i="1" s="1"/>
  <c r="N1428" i="1"/>
  <c r="O1428" i="1" s="1"/>
  <c r="N1429" i="1"/>
  <c r="O1429" i="1" s="1"/>
  <c r="N1430" i="1"/>
  <c r="O1430" i="1" s="1"/>
  <c r="N1431" i="1"/>
  <c r="O1431" i="1" s="1"/>
  <c r="N1432" i="1"/>
  <c r="O1432" i="1" s="1"/>
  <c r="N1433" i="1"/>
  <c r="O1433" i="1" s="1"/>
  <c r="N1434" i="1"/>
  <c r="O1434" i="1" s="1"/>
  <c r="N1435" i="1"/>
  <c r="O1435" i="1" s="1"/>
  <c r="N1436" i="1"/>
  <c r="O1436" i="1" s="1"/>
  <c r="N1437" i="1"/>
  <c r="O1437" i="1" s="1"/>
  <c r="N1438" i="1"/>
  <c r="O1438" i="1" s="1"/>
  <c r="N1439" i="1"/>
  <c r="O1439" i="1" s="1"/>
  <c r="N1440" i="1"/>
  <c r="O1440" i="1" s="1"/>
  <c r="N1441" i="1"/>
  <c r="O1441" i="1" s="1"/>
  <c r="N1442" i="1"/>
  <c r="O1442" i="1" s="1"/>
  <c r="N1443" i="1"/>
  <c r="O1443" i="1" s="1"/>
  <c r="N1444" i="1"/>
  <c r="O1444" i="1" s="1"/>
  <c r="N1445" i="1"/>
  <c r="O1445" i="1" s="1"/>
  <c r="N1446" i="1"/>
  <c r="O1446" i="1" s="1"/>
  <c r="N1447" i="1"/>
  <c r="O1447" i="1" s="1"/>
  <c r="N1448" i="1"/>
  <c r="O1448" i="1" s="1"/>
  <c r="N1449" i="1"/>
  <c r="O1449" i="1" s="1"/>
  <c r="N1450" i="1"/>
  <c r="O1450" i="1" s="1"/>
  <c r="N1451" i="1"/>
  <c r="O1451" i="1" s="1"/>
  <c r="N1452" i="1"/>
  <c r="O1452" i="1" s="1"/>
  <c r="N1453" i="1"/>
  <c r="O1453" i="1" s="1"/>
  <c r="N1454" i="1"/>
  <c r="O1454" i="1" s="1"/>
  <c r="N1455" i="1"/>
  <c r="O1455" i="1" s="1"/>
  <c r="N1456" i="1"/>
  <c r="O1456" i="1" s="1"/>
  <c r="N1457" i="1"/>
  <c r="O1457" i="1" s="1"/>
  <c r="N1458" i="1"/>
  <c r="O1458" i="1" s="1"/>
  <c r="N1459" i="1"/>
  <c r="O1459" i="1" s="1"/>
  <c r="N1460" i="1"/>
  <c r="O1460" i="1" s="1"/>
  <c r="N1461" i="1"/>
  <c r="O1461" i="1" s="1"/>
  <c r="N1462" i="1"/>
  <c r="O1462" i="1" s="1"/>
  <c r="N1463" i="1"/>
  <c r="O1463" i="1" s="1"/>
  <c r="N1464" i="1"/>
  <c r="O1464" i="1" s="1"/>
  <c r="N1465" i="1"/>
  <c r="O1465" i="1" s="1"/>
  <c r="N1466" i="1"/>
  <c r="O1466" i="1" s="1"/>
  <c r="N1467" i="1"/>
  <c r="O1467" i="1" s="1"/>
  <c r="N1468" i="1"/>
  <c r="O1468" i="1" s="1"/>
  <c r="N1469" i="1"/>
  <c r="O1469" i="1" s="1"/>
  <c r="N1470" i="1"/>
  <c r="O1470" i="1" s="1"/>
  <c r="N1471" i="1"/>
  <c r="O1471" i="1" s="1"/>
  <c r="N1472" i="1"/>
  <c r="O1472" i="1" s="1"/>
  <c r="N1473" i="1"/>
  <c r="O1473" i="1" s="1"/>
  <c r="N1474" i="1"/>
  <c r="O1474" i="1" s="1"/>
  <c r="N1475" i="1"/>
  <c r="O1475" i="1" s="1"/>
  <c r="N1476" i="1"/>
  <c r="O1476" i="1" s="1"/>
  <c r="N1477" i="1"/>
  <c r="O1477" i="1" s="1"/>
  <c r="N1478" i="1"/>
  <c r="O1478" i="1" s="1"/>
  <c r="N1479" i="1"/>
  <c r="O1479" i="1" s="1"/>
  <c r="N1480" i="1"/>
  <c r="O1480" i="1" s="1"/>
  <c r="N1481" i="1"/>
  <c r="O1481" i="1" s="1"/>
  <c r="N1482" i="1"/>
  <c r="O1482" i="1" s="1"/>
  <c r="N1483" i="1"/>
  <c r="O1483" i="1" s="1"/>
  <c r="N1484" i="1"/>
  <c r="O1484" i="1" s="1"/>
  <c r="N1485" i="1"/>
  <c r="O1485" i="1" s="1"/>
  <c r="N1486" i="1"/>
  <c r="O1486" i="1" s="1"/>
  <c r="N1487" i="1"/>
  <c r="O1487" i="1" s="1"/>
  <c r="N1488" i="1"/>
  <c r="O1488" i="1" s="1"/>
  <c r="N1489" i="1"/>
  <c r="O1489" i="1" s="1"/>
  <c r="N1490" i="1"/>
  <c r="O1490" i="1" s="1"/>
  <c r="N1491" i="1"/>
  <c r="O1491" i="1" s="1"/>
  <c r="N1492" i="1"/>
  <c r="O1492" i="1" s="1"/>
  <c r="N1493" i="1"/>
  <c r="O1493" i="1" s="1"/>
  <c r="N1494" i="1"/>
  <c r="O1494" i="1" s="1"/>
  <c r="N1495" i="1"/>
  <c r="O1495" i="1" s="1"/>
  <c r="N1496" i="1"/>
  <c r="O1496" i="1" s="1"/>
  <c r="N1497" i="1"/>
  <c r="O1497" i="1" s="1"/>
  <c r="N1498" i="1"/>
  <c r="O1498" i="1" s="1"/>
  <c r="N1499" i="1"/>
  <c r="O1499" i="1" s="1"/>
  <c r="N1500" i="1"/>
  <c r="O1500" i="1" s="1"/>
  <c r="N1501" i="1"/>
  <c r="O1501" i="1" s="1"/>
  <c r="N1502" i="1"/>
  <c r="O1502" i="1" s="1"/>
  <c r="N1503" i="1"/>
  <c r="O1503" i="1" s="1"/>
  <c r="N1504" i="1"/>
  <c r="O1504" i="1" s="1"/>
  <c r="N1505" i="1"/>
  <c r="O1505" i="1" s="1"/>
  <c r="N1506" i="1"/>
  <c r="O1506" i="1" s="1"/>
  <c r="N1507" i="1"/>
  <c r="O1507" i="1" s="1"/>
  <c r="N1508" i="1"/>
  <c r="O1508" i="1" s="1"/>
  <c r="N1509" i="1"/>
  <c r="O1509" i="1" s="1"/>
  <c r="N1510" i="1"/>
  <c r="O1510" i="1" s="1"/>
  <c r="N1511" i="1"/>
  <c r="O1511" i="1" s="1"/>
  <c r="N1512" i="1"/>
  <c r="O1512" i="1" s="1"/>
  <c r="N1513" i="1"/>
  <c r="O1513" i="1" s="1"/>
  <c r="N1514" i="1"/>
  <c r="O1514" i="1" s="1"/>
  <c r="N1515" i="1"/>
  <c r="O1515" i="1" s="1"/>
  <c r="N1516" i="1"/>
  <c r="O1516" i="1" s="1"/>
  <c r="N1517" i="1"/>
  <c r="O1517" i="1" s="1"/>
  <c r="N1518" i="1"/>
  <c r="O1518" i="1" s="1"/>
  <c r="N1519" i="1"/>
  <c r="O1519" i="1" s="1"/>
  <c r="N1520" i="1"/>
  <c r="O1520" i="1" s="1"/>
  <c r="N1521" i="1"/>
  <c r="O1521" i="1" s="1"/>
  <c r="N1522" i="1"/>
  <c r="O1522" i="1" s="1"/>
  <c r="N1523" i="1"/>
  <c r="O1523" i="1" s="1"/>
  <c r="N1524" i="1"/>
  <c r="O1524" i="1" s="1"/>
  <c r="N1525" i="1"/>
  <c r="O1525" i="1" s="1"/>
  <c r="N1526" i="1"/>
  <c r="O1526" i="1" s="1"/>
  <c r="N1527" i="1"/>
  <c r="O1527" i="1" s="1"/>
  <c r="N1528" i="1"/>
  <c r="O1528" i="1" s="1"/>
  <c r="N1529" i="1"/>
  <c r="O1529" i="1" s="1"/>
  <c r="N1530" i="1"/>
  <c r="O1530" i="1" s="1"/>
  <c r="N1531" i="1"/>
  <c r="O1531" i="1" s="1"/>
  <c r="N1532" i="1"/>
  <c r="O1532" i="1" s="1"/>
  <c r="N1533" i="1"/>
  <c r="O1533" i="1" s="1"/>
  <c r="N1534" i="1"/>
  <c r="O1534" i="1" s="1"/>
  <c r="N1535" i="1"/>
  <c r="O1535" i="1" s="1"/>
  <c r="N1536" i="1"/>
  <c r="O1536" i="1" s="1"/>
  <c r="N1537" i="1"/>
  <c r="O1537" i="1" s="1"/>
  <c r="N1538" i="1"/>
  <c r="O1538" i="1" s="1"/>
  <c r="N1539" i="1"/>
  <c r="O1539" i="1" s="1"/>
  <c r="N1540" i="1"/>
  <c r="O1540" i="1" s="1"/>
  <c r="N1541" i="1"/>
  <c r="O1541" i="1" s="1"/>
  <c r="N1542" i="1"/>
  <c r="O1542" i="1" s="1"/>
  <c r="N1543" i="1"/>
  <c r="O1543" i="1" s="1"/>
  <c r="N1544" i="1"/>
  <c r="O1544" i="1" s="1"/>
  <c r="N1545" i="1"/>
  <c r="O1545" i="1" s="1"/>
  <c r="N1546" i="1"/>
  <c r="O1546" i="1" s="1"/>
  <c r="N1547" i="1"/>
  <c r="O1547" i="1" s="1"/>
  <c r="N1548" i="1"/>
  <c r="O1548" i="1" s="1"/>
  <c r="N1549" i="1"/>
  <c r="O1549" i="1" s="1"/>
  <c r="N1550" i="1"/>
  <c r="O1550" i="1" s="1"/>
  <c r="N1551" i="1"/>
  <c r="O1551" i="1" s="1"/>
  <c r="N1552" i="1"/>
  <c r="O1552" i="1" s="1"/>
  <c r="N1553" i="1"/>
  <c r="O1553" i="1" s="1"/>
  <c r="N1554" i="1"/>
  <c r="O1554" i="1" s="1"/>
  <c r="N1555" i="1"/>
  <c r="O1555" i="1" s="1"/>
  <c r="N1556" i="1"/>
  <c r="O1556" i="1" s="1"/>
  <c r="N1557" i="1"/>
  <c r="O1557" i="1" s="1"/>
  <c r="N1558" i="1"/>
  <c r="O1558" i="1" s="1"/>
  <c r="N1559" i="1"/>
  <c r="O1559" i="1" s="1"/>
  <c r="N1560" i="1"/>
  <c r="O1560" i="1" s="1"/>
  <c r="N1561" i="1"/>
  <c r="O1561" i="1" s="1"/>
  <c r="N1562" i="1"/>
  <c r="O1562" i="1" s="1"/>
  <c r="N1563" i="1"/>
  <c r="O1563" i="1" s="1"/>
  <c r="N1564" i="1"/>
  <c r="O1564" i="1" s="1"/>
  <c r="N1565" i="1"/>
  <c r="O1565" i="1" s="1"/>
  <c r="N1566" i="1"/>
  <c r="O1566" i="1" s="1"/>
  <c r="N1567" i="1"/>
  <c r="O1567" i="1" s="1"/>
  <c r="N1568" i="1"/>
  <c r="O1568" i="1" s="1"/>
  <c r="N1569" i="1"/>
  <c r="O1569" i="1" s="1"/>
  <c r="N1570" i="1"/>
  <c r="O1570" i="1" s="1"/>
  <c r="N1571" i="1"/>
  <c r="O1571" i="1" s="1"/>
  <c r="N1572" i="1"/>
  <c r="O1572" i="1" s="1"/>
  <c r="N1573" i="1"/>
  <c r="O1573" i="1" s="1"/>
  <c r="N1574" i="1"/>
  <c r="O1574" i="1" s="1"/>
  <c r="N1575" i="1"/>
  <c r="O1575" i="1" s="1"/>
  <c r="N1576" i="1"/>
  <c r="O1576" i="1" s="1"/>
  <c r="N1577" i="1"/>
  <c r="O1577" i="1" s="1"/>
  <c r="N1578" i="1"/>
  <c r="O1578" i="1" s="1"/>
  <c r="N1579" i="1"/>
  <c r="O1579" i="1" s="1"/>
  <c r="N1580" i="1"/>
  <c r="O1580" i="1" s="1"/>
  <c r="N1581" i="1"/>
  <c r="O1581" i="1" s="1"/>
  <c r="N1582" i="1"/>
  <c r="O1582" i="1" s="1"/>
  <c r="N1583" i="1"/>
  <c r="O1583" i="1" s="1"/>
  <c r="N1584" i="1"/>
  <c r="O1584" i="1" s="1"/>
  <c r="N1585" i="1"/>
  <c r="O1585" i="1" s="1"/>
  <c r="N1586" i="1"/>
  <c r="O1586" i="1" s="1"/>
  <c r="N1587" i="1"/>
  <c r="O1587" i="1" s="1"/>
  <c r="N1588" i="1"/>
  <c r="O1588" i="1" s="1"/>
  <c r="N1589" i="1"/>
  <c r="O1589" i="1" s="1"/>
  <c r="N1590" i="1"/>
  <c r="O1590" i="1" s="1"/>
  <c r="N1591" i="1"/>
  <c r="O1591" i="1" s="1"/>
  <c r="N1592" i="1"/>
  <c r="O1592" i="1" s="1"/>
  <c r="N1593" i="1"/>
  <c r="O1593" i="1" s="1"/>
  <c r="N1594" i="1"/>
  <c r="O1594" i="1" s="1"/>
  <c r="N1595" i="1"/>
  <c r="O1595" i="1" s="1"/>
  <c r="N1596" i="1"/>
  <c r="O1596" i="1" s="1"/>
  <c r="N1597" i="1"/>
  <c r="O1597" i="1" s="1"/>
  <c r="N1598" i="1"/>
  <c r="O1598" i="1" s="1"/>
  <c r="N1599" i="1"/>
  <c r="O1599" i="1" s="1"/>
  <c r="N1600" i="1"/>
  <c r="O1600" i="1" s="1"/>
  <c r="N1601" i="1"/>
  <c r="O1601" i="1" s="1"/>
  <c r="N1602" i="1"/>
  <c r="O1602" i="1" s="1"/>
  <c r="N1603" i="1"/>
  <c r="O1603" i="1" s="1"/>
  <c r="N1604" i="1"/>
  <c r="O1604" i="1" s="1"/>
  <c r="N1605" i="1"/>
  <c r="O1605" i="1" s="1"/>
  <c r="N1606" i="1"/>
  <c r="O1606" i="1" s="1"/>
  <c r="N1607" i="1"/>
  <c r="O1607" i="1" s="1"/>
  <c r="N1608" i="1"/>
  <c r="O1608" i="1" s="1"/>
  <c r="N1609" i="1"/>
  <c r="O1609" i="1" s="1"/>
  <c r="N1610" i="1"/>
  <c r="O1610" i="1" s="1"/>
  <c r="N1611" i="1"/>
  <c r="O1611" i="1" s="1"/>
  <c r="N1612" i="1"/>
  <c r="O1612" i="1" s="1"/>
  <c r="N1613" i="1"/>
  <c r="O1613" i="1" s="1"/>
  <c r="N1614" i="1"/>
  <c r="O1614" i="1" s="1"/>
  <c r="N1615" i="1"/>
  <c r="O1615" i="1" s="1"/>
  <c r="N1616" i="1"/>
  <c r="O1616" i="1" s="1"/>
  <c r="N1617" i="1"/>
  <c r="O1617" i="1" s="1"/>
  <c r="N1618" i="1"/>
  <c r="O1618" i="1" s="1"/>
  <c r="N1619" i="1"/>
  <c r="O1619" i="1" s="1"/>
  <c r="N1620" i="1"/>
  <c r="O1620" i="1" s="1"/>
  <c r="N1621" i="1"/>
  <c r="O1621" i="1" s="1"/>
  <c r="N1622" i="1"/>
  <c r="O1622" i="1" s="1"/>
  <c r="N1623" i="1"/>
  <c r="O1623" i="1" s="1"/>
  <c r="N1624" i="1"/>
  <c r="O1624" i="1" s="1"/>
  <c r="N1625" i="1"/>
  <c r="O1625" i="1" s="1"/>
  <c r="N1626" i="1"/>
  <c r="O1626" i="1" s="1"/>
  <c r="N1627" i="1"/>
  <c r="O1627" i="1" s="1"/>
  <c r="N1628" i="1"/>
  <c r="O1628" i="1" s="1"/>
  <c r="N1629" i="1"/>
  <c r="O1629" i="1" s="1"/>
  <c r="N1630" i="1"/>
  <c r="O1630" i="1" s="1"/>
  <c r="N1631" i="1"/>
  <c r="O1631" i="1" s="1"/>
  <c r="N1632" i="1"/>
  <c r="O1632" i="1" s="1"/>
  <c r="N1633" i="1"/>
  <c r="O1633" i="1" s="1"/>
  <c r="N1634" i="1"/>
  <c r="O1634" i="1" s="1"/>
  <c r="N1635" i="1"/>
  <c r="O1635" i="1" s="1"/>
  <c r="N1636" i="1"/>
  <c r="O1636" i="1" s="1"/>
  <c r="N1637" i="1"/>
  <c r="O1637" i="1" s="1"/>
  <c r="N1638" i="1"/>
  <c r="O1638" i="1" s="1"/>
  <c r="N1639" i="1"/>
  <c r="O1639" i="1" s="1"/>
  <c r="N1640" i="1"/>
  <c r="O1640" i="1" s="1"/>
  <c r="N1641" i="1"/>
  <c r="O1641" i="1" s="1"/>
  <c r="N1642" i="1"/>
  <c r="O1642" i="1" s="1"/>
  <c r="N1643" i="1"/>
  <c r="O1643" i="1" s="1"/>
  <c r="N1644" i="1"/>
  <c r="O1644" i="1" s="1"/>
  <c r="N1645" i="1"/>
  <c r="O1645" i="1" s="1"/>
  <c r="N1646" i="1"/>
  <c r="O1646" i="1" s="1"/>
  <c r="N1647" i="1"/>
  <c r="O1647" i="1" s="1"/>
  <c r="N1648" i="1"/>
  <c r="O1648" i="1" s="1"/>
  <c r="N1649" i="1"/>
  <c r="O1649" i="1" s="1"/>
  <c r="N1650" i="1"/>
  <c r="O1650" i="1" s="1"/>
  <c r="N1651" i="1"/>
  <c r="O1651" i="1" s="1"/>
  <c r="N1652" i="1"/>
  <c r="O1652" i="1" s="1"/>
  <c r="N1653" i="1"/>
  <c r="O1653" i="1" s="1"/>
  <c r="N1654" i="1"/>
  <c r="O1654" i="1" s="1"/>
  <c r="N1655" i="1"/>
  <c r="O1655" i="1" s="1"/>
  <c r="N1656" i="1"/>
  <c r="O1656" i="1" s="1"/>
  <c r="N1657" i="1"/>
  <c r="O1657" i="1" s="1"/>
  <c r="N1658" i="1"/>
  <c r="O1658" i="1" s="1"/>
  <c r="N1659" i="1"/>
  <c r="O1659" i="1" s="1"/>
  <c r="N1660" i="1"/>
  <c r="O1660" i="1" s="1"/>
  <c r="N1661" i="1"/>
  <c r="O1661" i="1" s="1"/>
  <c r="N1662" i="1"/>
  <c r="O1662" i="1" s="1"/>
  <c r="N1663" i="1"/>
  <c r="O1663" i="1" s="1"/>
  <c r="N1664" i="1"/>
  <c r="O1664" i="1" s="1"/>
  <c r="N1665" i="1"/>
  <c r="O1665" i="1" s="1"/>
  <c r="N1666" i="1"/>
  <c r="O1666" i="1" s="1"/>
  <c r="N1667" i="1"/>
  <c r="O1667" i="1" s="1"/>
  <c r="N1668" i="1"/>
  <c r="O1668" i="1" s="1"/>
  <c r="N1669" i="1"/>
  <c r="O1669" i="1" s="1"/>
  <c r="N1670" i="1"/>
  <c r="O1670" i="1" s="1"/>
  <c r="N1671" i="1"/>
  <c r="O1671" i="1" s="1"/>
  <c r="N1672" i="1"/>
  <c r="O1672" i="1" s="1"/>
  <c r="N1673" i="1"/>
  <c r="O1673" i="1" s="1"/>
  <c r="N1674" i="1"/>
  <c r="O1674" i="1" s="1"/>
  <c r="N1675" i="1"/>
  <c r="O1675" i="1" s="1"/>
  <c r="N1676" i="1"/>
  <c r="O1676" i="1" s="1"/>
  <c r="N1677" i="1"/>
  <c r="O1677" i="1" s="1"/>
  <c r="N1678" i="1"/>
  <c r="O1678" i="1" s="1"/>
  <c r="N1679" i="1"/>
  <c r="O1679" i="1" s="1"/>
  <c r="N1680" i="1"/>
  <c r="O1680" i="1" s="1"/>
  <c r="N1681" i="1"/>
  <c r="O1681" i="1" s="1"/>
  <c r="N1682" i="1"/>
  <c r="O1682" i="1" s="1"/>
  <c r="N1683" i="1"/>
  <c r="O1683" i="1" s="1"/>
  <c r="N1684" i="1"/>
  <c r="O1684" i="1" s="1"/>
  <c r="N1685" i="1"/>
  <c r="O1685" i="1" s="1"/>
  <c r="N1686" i="1"/>
  <c r="O1686" i="1" s="1"/>
  <c r="N1687" i="1"/>
  <c r="O1687" i="1" s="1"/>
  <c r="N1688" i="1"/>
  <c r="O1688" i="1" s="1"/>
  <c r="N1689" i="1"/>
  <c r="O1689" i="1" s="1"/>
  <c r="N1690" i="1"/>
  <c r="O1690" i="1" s="1"/>
  <c r="N1691" i="1"/>
  <c r="O1691" i="1" s="1"/>
  <c r="N1692" i="1"/>
  <c r="O1692" i="1" s="1"/>
  <c r="N1693" i="1"/>
  <c r="O1693" i="1" s="1"/>
  <c r="N1694" i="1"/>
  <c r="O1694" i="1" s="1"/>
  <c r="N1695" i="1"/>
  <c r="O1695" i="1" s="1"/>
  <c r="N1696" i="1"/>
  <c r="O1696" i="1" s="1"/>
  <c r="N1697" i="1"/>
  <c r="O1697" i="1" s="1"/>
  <c r="N1698" i="1"/>
  <c r="O1698" i="1" s="1"/>
  <c r="N1699" i="1"/>
  <c r="O1699" i="1" s="1"/>
  <c r="N1700" i="1"/>
  <c r="O1700" i="1" s="1"/>
  <c r="N1701" i="1"/>
  <c r="O1701" i="1" s="1"/>
  <c r="N1702" i="1"/>
  <c r="O1702" i="1" s="1"/>
  <c r="N1703" i="1"/>
  <c r="O1703" i="1" s="1"/>
  <c r="N1704" i="1"/>
  <c r="O1704" i="1" s="1"/>
  <c r="N1705" i="1"/>
  <c r="O1705" i="1" s="1"/>
  <c r="N1706" i="1"/>
  <c r="O1706" i="1" s="1"/>
  <c r="N1707" i="1"/>
  <c r="O1707" i="1" s="1"/>
  <c r="N1708" i="1"/>
  <c r="O1708" i="1" s="1"/>
  <c r="N1709" i="1"/>
  <c r="O1709" i="1" s="1"/>
  <c r="N1710" i="1"/>
  <c r="O1710" i="1" s="1"/>
  <c r="N1711" i="1"/>
  <c r="O1711" i="1" s="1"/>
  <c r="N1712" i="1"/>
  <c r="O1712" i="1" s="1"/>
  <c r="N1713" i="1"/>
  <c r="O1713" i="1" s="1"/>
  <c r="N1714" i="1"/>
  <c r="O1714" i="1" s="1"/>
  <c r="N1715" i="1"/>
  <c r="O1715" i="1" s="1"/>
  <c r="N1716" i="1"/>
  <c r="O1716" i="1" s="1"/>
  <c r="N1717" i="1"/>
  <c r="O1717" i="1" s="1"/>
  <c r="N1718" i="1"/>
  <c r="O1718" i="1" s="1"/>
  <c r="N1719" i="1"/>
  <c r="O1719" i="1" s="1"/>
  <c r="N1720" i="1"/>
  <c r="O1720" i="1" s="1"/>
  <c r="N1721" i="1"/>
  <c r="O1721" i="1" s="1"/>
  <c r="N1722" i="1"/>
  <c r="O1722" i="1" s="1"/>
  <c r="N1723" i="1"/>
  <c r="O1723" i="1" s="1"/>
  <c r="N1724" i="1"/>
  <c r="O1724" i="1" s="1"/>
  <c r="N1725" i="1"/>
  <c r="O1725" i="1" s="1"/>
  <c r="N1726" i="1"/>
  <c r="O1726" i="1" s="1"/>
  <c r="N1727" i="1"/>
  <c r="O1727" i="1" s="1"/>
  <c r="N1728" i="1"/>
  <c r="O1728" i="1" s="1"/>
  <c r="N1729" i="1"/>
  <c r="O1729" i="1" s="1"/>
  <c r="N1730" i="1"/>
  <c r="O1730" i="1" s="1"/>
  <c r="N1731" i="1"/>
  <c r="O1731" i="1" s="1"/>
  <c r="N1732" i="1"/>
  <c r="O1732" i="1" s="1"/>
  <c r="N1733" i="1"/>
  <c r="O1733" i="1" s="1"/>
  <c r="N1734" i="1"/>
  <c r="O1734" i="1" s="1"/>
  <c r="N1735" i="1"/>
  <c r="O1735" i="1" s="1"/>
  <c r="N1736" i="1"/>
  <c r="O1736" i="1" s="1"/>
  <c r="N1737" i="1"/>
  <c r="O1737" i="1" s="1"/>
  <c r="N1738" i="1"/>
  <c r="O1738" i="1" s="1"/>
  <c r="N1739" i="1"/>
  <c r="O1739" i="1" s="1"/>
  <c r="N1740" i="1"/>
  <c r="O1740" i="1" s="1"/>
  <c r="N1741" i="1"/>
  <c r="O1741" i="1" s="1"/>
  <c r="N1742" i="1"/>
  <c r="O1742" i="1" s="1"/>
  <c r="N1743" i="1"/>
  <c r="O1743" i="1" s="1"/>
  <c r="N1744" i="1"/>
  <c r="O1744" i="1" s="1"/>
  <c r="N1745" i="1"/>
  <c r="O1745" i="1" s="1"/>
  <c r="N1746" i="1"/>
  <c r="O1746" i="1" s="1"/>
  <c r="N1747" i="1"/>
  <c r="O1747" i="1" s="1"/>
  <c r="N1748" i="1"/>
  <c r="O1748" i="1" s="1"/>
  <c r="N1749" i="1"/>
  <c r="O1749" i="1" s="1"/>
  <c r="N1750" i="1"/>
  <c r="O1750" i="1" s="1"/>
  <c r="N1751" i="1"/>
  <c r="O1751" i="1" s="1"/>
  <c r="N1752" i="1"/>
  <c r="O1752" i="1" s="1"/>
  <c r="N1753" i="1"/>
  <c r="O1753" i="1" s="1"/>
  <c r="N1754" i="1"/>
  <c r="O1754" i="1" s="1"/>
  <c r="N1755" i="1"/>
  <c r="O1755" i="1" s="1"/>
  <c r="N1756" i="1"/>
  <c r="O1756" i="1" s="1"/>
  <c r="N1757" i="1"/>
  <c r="O1757" i="1" s="1"/>
  <c r="N1758" i="1"/>
  <c r="O1758" i="1" s="1"/>
  <c r="N1759" i="1"/>
  <c r="O1759" i="1" s="1"/>
  <c r="N1760" i="1"/>
  <c r="O1760" i="1" s="1"/>
  <c r="N1761" i="1"/>
  <c r="O1761" i="1" s="1"/>
  <c r="N1762" i="1"/>
  <c r="O1762" i="1" s="1"/>
  <c r="N1763" i="1"/>
  <c r="O1763" i="1" s="1"/>
  <c r="N1764" i="1"/>
  <c r="O1764" i="1" s="1"/>
  <c r="N1765" i="1"/>
  <c r="O1765" i="1" s="1"/>
  <c r="N1766" i="1"/>
  <c r="O1766" i="1" s="1"/>
  <c r="N1767" i="1"/>
  <c r="O1767" i="1" s="1"/>
  <c r="N1768" i="1"/>
  <c r="O1768" i="1" s="1"/>
  <c r="N1769" i="1"/>
  <c r="O1769" i="1" s="1"/>
  <c r="N1770" i="1"/>
  <c r="O1770" i="1" s="1"/>
  <c r="N1771" i="1"/>
  <c r="O1771" i="1" s="1"/>
  <c r="N1772" i="1"/>
  <c r="O1772" i="1" s="1"/>
  <c r="N1773" i="1"/>
  <c r="O1773" i="1" s="1"/>
  <c r="N1774" i="1"/>
  <c r="O1774" i="1" s="1"/>
  <c r="N1775" i="1"/>
  <c r="O1775" i="1" s="1"/>
  <c r="N1776" i="1"/>
  <c r="O1776" i="1" s="1"/>
  <c r="N1777" i="1"/>
  <c r="O1777" i="1" s="1"/>
  <c r="N1778" i="1"/>
  <c r="O1778" i="1" s="1"/>
  <c r="N1779" i="1"/>
  <c r="O1779" i="1" s="1"/>
  <c r="N1780" i="1"/>
  <c r="O1780" i="1" s="1"/>
  <c r="N1781" i="1"/>
  <c r="O1781" i="1" s="1"/>
  <c r="N1782" i="1"/>
  <c r="O1782" i="1" s="1"/>
  <c r="N1783" i="1"/>
  <c r="O1783" i="1" s="1"/>
  <c r="N1784" i="1"/>
  <c r="O1784" i="1" s="1"/>
  <c r="N1785" i="1"/>
  <c r="O1785" i="1" s="1"/>
  <c r="N1786" i="1"/>
  <c r="O1786" i="1" s="1"/>
  <c r="N1787" i="1"/>
  <c r="O1787" i="1" s="1"/>
  <c r="N1788" i="1"/>
  <c r="O1788" i="1" s="1"/>
  <c r="N1789" i="1"/>
  <c r="O1789" i="1" s="1"/>
  <c r="N1790" i="1"/>
  <c r="O1790" i="1" s="1"/>
  <c r="N1791" i="1"/>
  <c r="O1791" i="1" s="1"/>
  <c r="N1792" i="1"/>
  <c r="O1792" i="1" s="1"/>
  <c r="N1793" i="1"/>
  <c r="O1793" i="1" s="1"/>
  <c r="N1794" i="1"/>
  <c r="O1794" i="1" s="1"/>
  <c r="N1795" i="1"/>
  <c r="O1795" i="1" s="1"/>
  <c r="N1796" i="1"/>
  <c r="O1796" i="1" s="1"/>
  <c r="N1797" i="1"/>
  <c r="O1797" i="1" s="1"/>
  <c r="N1798" i="1"/>
  <c r="O1798" i="1" s="1"/>
  <c r="N1799" i="1"/>
  <c r="O1799" i="1" s="1"/>
  <c r="N1800" i="1"/>
  <c r="O1800" i="1" s="1"/>
  <c r="N1801" i="1"/>
  <c r="O1801" i="1" s="1"/>
  <c r="N1802" i="1"/>
  <c r="O1802" i="1" s="1"/>
  <c r="N1803" i="1"/>
  <c r="O1803" i="1" s="1"/>
  <c r="N1804" i="1"/>
  <c r="O1804" i="1" s="1"/>
  <c r="N1805" i="1"/>
  <c r="O1805" i="1" s="1"/>
  <c r="N1806" i="1"/>
  <c r="O1806" i="1" s="1"/>
  <c r="N1807" i="1"/>
  <c r="O1807" i="1" s="1"/>
  <c r="N1808" i="1"/>
  <c r="O1808" i="1" s="1"/>
  <c r="N1809" i="1"/>
  <c r="O1809" i="1" s="1"/>
  <c r="N1810" i="1"/>
  <c r="O1810" i="1" s="1"/>
  <c r="N1811" i="1"/>
  <c r="O1811" i="1" s="1"/>
  <c r="N1812" i="1"/>
  <c r="O1812" i="1" s="1"/>
  <c r="N1813" i="1"/>
  <c r="O1813" i="1" s="1"/>
  <c r="N1814" i="1"/>
  <c r="O1814" i="1" s="1"/>
  <c r="N1815" i="1"/>
  <c r="O1815" i="1" s="1"/>
  <c r="N1816" i="1"/>
  <c r="O1816" i="1" s="1"/>
  <c r="N1817" i="1"/>
  <c r="O1817" i="1" s="1"/>
  <c r="N1818" i="1"/>
  <c r="O1818" i="1" s="1"/>
  <c r="N1819" i="1"/>
  <c r="O1819" i="1" s="1"/>
  <c r="N1820" i="1"/>
  <c r="O1820" i="1" s="1"/>
  <c r="N1821" i="1"/>
  <c r="O1821" i="1" s="1"/>
  <c r="N1822" i="1"/>
  <c r="O1822" i="1" s="1"/>
  <c r="N1823" i="1"/>
  <c r="O1823" i="1" s="1"/>
  <c r="N1824" i="1"/>
  <c r="O1824" i="1" s="1"/>
  <c r="N1825" i="1"/>
  <c r="O1825" i="1" s="1"/>
  <c r="N1826" i="1"/>
  <c r="O1826" i="1" s="1"/>
  <c r="N1827" i="1"/>
  <c r="O1827" i="1" s="1"/>
  <c r="N1828" i="1"/>
  <c r="O1828" i="1" s="1"/>
  <c r="N1829" i="1"/>
  <c r="O1829" i="1" s="1"/>
  <c r="N1830" i="1"/>
  <c r="O1830" i="1" s="1"/>
  <c r="N1831" i="1"/>
  <c r="O1831" i="1" s="1"/>
  <c r="N1832" i="1"/>
  <c r="O1832" i="1" s="1"/>
  <c r="N1833" i="1"/>
  <c r="O1833" i="1" s="1"/>
  <c r="N1834" i="1"/>
  <c r="O1834" i="1" s="1"/>
  <c r="N1835" i="1"/>
  <c r="O1835" i="1" s="1"/>
  <c r="N1836" i="1"/>
  <c r="O1836" i="1" s="1"/>
  <c r="N1837" i="1"/>
  <c r="O1837" i="1" s="1"/>
  <c r="N1838" i="1"/>
  <c r="O1838" i="1" s="1"/>
  <c r="N1839" i="1"/>
  <c r="O1839" i="1" s="1"/>
  <c r="N1840" i="1"/>
  <c r="O1840" i="1" s="1"/>
  <c r="N1841" i="1"/>
  <c r="O1841" i="1" s="1"/>
  <c r="N1842" i="1"/>
  <c r="O1842" i="1" s="1"/>
  <c r="N1843" i="1"/>
  <c r="O1843" i="1" s="1"/>
  <c r="N1844" i="1"/>
  <c r="O1844" i="1" s="1"/>
  <c r="N1845" i="1"/>
  <c r="O1845" i="1" s="1"/>
  <c r="N1846" i="1"/>
  <c r="O1846" i="1" s="1"/>
  <c r="N1847" i="1"/>
  <c r="O1847" i="1" s="1"/>
  <c r="N1848" i="1"/>
  <c r="O1848" i="1" s="1"/>
  <c r="N1849" i="1"/>
  <c r="O1849" i="1" s="1"/>
  <c r="N1850" i="1"/>
  <c r="O1850" i="1" s="1"/>
  <c r="N1851" i="1"/>
  <c r="O1851" i="1" s="1"/>
  <c r="N1852" i="1"/>
  <c r="O1852" i="1" s="1"/>
  <c r="N1853" i="1"/>
  <c r="O1853" i="1" s="1"/>
  <c r="N1854" i="1"/>
  <c r="O1854" i="1" s="1"/>
  <c r="N1855" i="1"/>
  <c r="O1855" i="1" s="1"/>
  <c r="N1856" i="1"/>
  <c r="O1856" i="1" s="1"/>
  <c r="N1857" i="1"/>
  <c r="O1857" i="1" s="1"/>
  <c r="N1858" i="1"/>
  <c r="O1858" i="1" s="1"/>
  <c r="N1859" i="1"/>
  <c r="O1859" i="1" s="1"/>
  <c r="N1860" i="1"/>
  <c r="O1860" i="1" s="1"/>
  <c r="N1861" i="1"/>
  <c r="O1861" i="1" s="1"/>
  <c r="N1862" i="1"/>
  <c r="O1862" i="1" s="1"/>
  <c r="N1863" i="1"/>
  <c r="O1863" i="1" s="1"/>
  <c r="N1864" i="1"/>
  <c r="O1864" i="1" s="1"/>
  <c r="N1865" i="1"/>
  <c r="O1865" i="1" s="1"/>
  <c r="N1866" i="1"/>
  <c r="O1866" i="1" s="1"/>
  <c r="N1867" i="1"/>
  <c r="O1867" i="1" s="1"/>
  <c r="N1868" i="1"/>
  <c r="O1868" i="1" s="1"/>
  <c r="N1869" i="1"/>
  <c r="O1869" i="1" s="1"/>
  <c r="N1870" i="1"/>
  <c r="O1870" i="1" s="1"/>
  <c r="N1871" i="1"/>
  <c r="O1871" i="1" s="1"/>
  <c r="N1872" i="1"/>
  <c r="O1872" i="1" s="1"/>
  <c r="N1873" i="1"/>
  <c r="O1873" i="1" s="1"/>
  <c r="N1874" i="1"/>
  <c r="O1874" i="1" s="1"/>
  <c r="N1875" i="1"/>
  <c r="O1875" i="1" s="1"/>
  <c r="N1876" i="1"/>
  <c r="O1876" i="1" s="1"/>
  <c r="N1877" i="1"/>
  <c r="O1877" i="1" s="1"/>
  <c r="N1878" i="1"/>
  <c r="O1878" i="1" s="1"/>
  <c r="N1879" i="1"/>
  <c r="O1879" i="1" s="1"/>
  <c r="N1880" i="1"/>
  <c r="O1880" i="1" s="1"/>
  <c r="N1881" i="1"/>
  <c r="O1881" i="1" s="1"/>
  <c r="N1882" i="1"/>
  <c r="O1882" i="1" s="1"/>
  <c r="N1883" i="1"/>
  <c r="O1883" i="1" s="1"/>
  <c r="N1884" i="1"/>
  <c r="O1884" i="1" s="1"/>
  <c r="N1885" i="1"/>
  <c r="O1885" i="1" s="1"/>
  <c r="N1886" i="1"/>
  <c r="O1886" i="1" s="1"/>
  <c r="N1887" i="1"/>
  <c r="O1887" i="1" s="1"/>
  <c r="N1888" i="1"/>
  <c r="O1888" i="1" s="1"/>
  <c r="N1889" i="1"/>
  <c r="O1889" i="1" s="1"/>
  <c r="N1890" i="1"/>
  <c r="O1890" i="1" s="1"/>
  <c r="N1891" i="1"/>
  <c r="O1891" i="1" s="1"/>
  <c r="N1892" i="1"/>
  <c r="O1892" i="1" s="1"/>
  <c r="N1893" i="1"/>
  <c r="O1893" i="1" s="1"/>
  <c r="N1894" i="1"/>
  <c r="O1894" i="1" s="1"/>
  <c r="N1895" i="1"/>
  <c r="O1895" i="1" s="1"/>
  <c r="N1896" i="1"/>
  <c r="O1896" i="1" s="1"/>
  <c r="N1897" i="1"/>
  <c r="O1897" i="1" s="1"/>
  <c r="N1898" i="1"/>
  <c r="O1898" i="1" s="1"/>
  <c r="N1899" i="1"/>
  <c r="O1899" i="1" s="1"/>
  <c r="N1900" i="1"/>
  <c r="O1900" i="1" s="1"/>
  <c r="N1901" i="1"/>
  <c r="O1901" i="1" s="1"/>
  <c r="N1902" i="1"/>
  <c r="O1902" i="1" s="1"/>
  <c r="N1903" i="1"/>
  <c r="O1903" i="1" s="1"/>
  <c r="N1904" i="1"/>
  <c r="O1904" i="1" s="1"/>
  <c r="N1905" i="1"/>
  <c r="O1905" i="1" s="1"/>
  <c r="N1906" i="1"/>
  <c r="O1906" i="1" s="1"/>
  <c r="N1907" i="1"/>
  <c r="O1907" i="1" s="1"/>
  <c r="N1908" i="1"/>
  <c r="O1908" i="1" s="1"/>
  <c r="N1909" i="1"/>
  <c r="O1909" i="1" s="1"/>
  <c r="N1910" i="1"/>
  <c r="O1910" i="1" s="1"/>
  <c r="N1911" i="1"/>
  <c r="O1911" i="1" s="1"/>
  <c r="N1912" i="1"/>
  <c r="O1912" i="1" s="1"/>
  <c r="N1913" i="1"/>
  <c r="O1913" i="1" s="1"/>
  <c r="N1914" i="1"/>
  <c r="O1914" i="1" s="1"/>
  <c r="N1915" i="1"/>
  <c r="O1915" i="1" s="1"/>
  <c r="N1916" i="1"/>
  <c r="O1916" i="1" s="1"/>
  <c r="N1917" i="1"/>
  <c r="O1917" i="1" s="1"/>
  <c r="N1918" i="1"/>
  <c r="O1918" i="1" s="1"/>
  <c r="N1919" i="1"/>
  <c r="O1919" i="1" s="1"/>
  <c r="N1920" i="1"/>
  <c r="O1920" i="1" s="1"/>
  <c r="N1921" i="1"/>
  <c r="O1921" i="1" s="1"/>
  <c r="N1922" i="1"/>
  <c r="O1922" i="1" s="1"/>
  <c r="N1923" i="1"/>
  <c r="O1923" i="1" s="1"/>
  <c r="N1924" i="1"/>
  <c r="O1924" i="1" s="1"/>
  <c r="N1925" i="1"/>
  <c r="O1925" i="1" s="1"/>
  <c r="N1926" i="1"/>
  <c r="O1926" i="1" s="1"/>
  <c r="N1927" i="1"/>
  <c r="O1927" i="1" s="1"/>
  <c r="N1928" i="1"/>
  <c r="O1928" i="1" s="1"/>
  <c r="N1929" i="1"/>
  <c r="O1929" i="1" s="1"/>
  <c r="N1930" i="1"/>
  <c r="O1930" i="1" s="1"/>
  <c r="N1931" i="1"/>
  <c r="O1931" i="1" s="1"/>
  <c r="N1932" i="1"/>
  <c r="O1932" i="1" s="1"/>
  <c r="N1933" i="1"/>
  <c r="O1933" i="1" s="1"/>
  <c r="N1934" i="1"/>
  <c r="O1934" i="1" s="1"/>
  <c r="N1935" i="1"/>
  <c r="O1935" i="1" s="1"/>
  <c r="N1936" i="1"/>
  <c r="O1936" i="1" s="1"/>
  <c r="N1937" i="1"/>
  <c r="O1937" i="1" s="1"/>
  <c r="N1938" i="1"/>
  <c r="O1938" i="1" s="1"/>
  <c r="N1939" i="1"/>
  <c r="O1939" i="1" s="1"/>
  <c r="N1940" i="1"/>
  <c r="O1940" i="1" s="1"/>
  <c r="N1941" i="1"/>
  <c r="O1941" i="1" s="1"/>
  <c r="N1942" i="1"/>
  <c r="O1942" i="1" s="1"/>
  <c r="N1943" i="1"/>
  <c r="O1943" i="1" s="1"/>
  <c r="N1944" i="1"/>
  <c r="O1944" i="1" s="1"/>
  <c r="N1945" i="1"/>
  <c r="O1945" i="1" s="1"/>
  <c r="N1946" i="1"/>
  <c r="O1946" i="1" s="1"/>
  <c r="N1947" i="1"/>
  <c r="O1947" i="1" s="1"/>
  <c r="N1948" i="1"/>
  <c r="O1948" i="1" s="1"/>
  <c r="N1949" i="1"/>
  <c r="O1949" i="1" s="1"/>
  <c r="N1950" i="1"/>
  <c r="O1950" i="1" s="1"/>
  <c r="N1951" i="1"/>
  <c r="O1951" i="1" s="1"/>
  <c r="N1952" i="1"/>
  <c r="O1952" i="1" s="1"/>
  <c r="N1953" i="1"/>
  <c r="O1953" i="1" s="1"/>
  <c r="N1954" i="1"/>
  <c r="O1954" i="1" s="1"/>
  <c r="N1955" i="1"/>
  <c r="O1955" i="1" s="1"/>
  <c r="N1956" i="1"/>
  <c r="O1956" i="1" s="1"/>
  <c r="N1957" i="1"/>
  <c r="O1957" i="1" s="1"/>
  <c r="N1958" i="1"/>
  <c r="O1958" i="1" s="1"/>
  <c r="N1959" i="1"/>
  <c r="O1959" i="1" s="1"/>
  <c r="N1960" i="1"/>
  <c r="O1960" i="1" s="1"/>
  <c r="N1961" i="1"/>
  <c r="O1961" i="1" s="1"/>
  <c r="N1962" i="1"/>
  <c r="O1962" i="1" s="1"/>
  <c r="N1963" i="1"/>
  <c r="O1963" i="1" s="1"/>
  <c r="N1964" i="1"/>
  <c r="O1964" i="1" s="1"/>
  <c r="N1965" i="1"/>
  <c r="O1965" i="1" s="1"/>
  <c r="N1966" i="1"/>
  <c r="O1966" i="1" s="1"/>
  <c r="N1967" i="1"/>
  <c r="O1967" i="1" s="1"/>
  <c r="N1968" i="1"/>
  <c r="O1968" i="1" s="1"/>
  <c r="N1969" i="1"/>
  <c r="O1969" i="1" s="1"/>
  <c r="N1970" i="1"/>
  <c r="O1970" i="1" s="1"/>
  <c r="N1971" i="1"/>
  <c r="O1971" i="1" s="1"/>
  <c r="N1972" i="1"/>
  <c r="O1972" i="1" s="1"/>
  <c r="N1973" i="1"/>
  <c r="O1973" i="1" s="1"/>
  <c r="N1974" i="1"/>
  <c r="O1974" i="1" s="1"/>
  <c r="N1975" i="1"/>
  <c r="O1975" i="1" s="1"/>
  <c r="N1976" i="1"/>
  <c r="O1976" i="1" s="1"/>
  <c r="N1977" i="1"/>
  <c r="O1977" i="1" s="1"/>
  <c r="N1978" i="1"/>
  <c r="O1978" i="1" s="1"/>
  <c r="N1979" i="1"/>
  <c r="O1979" i="1" s="1"/>
  <c r="N1980" i="1"/>
  <c r="O1980" i="1" s="1"/>
  <c r="N1981" i="1"/>
  <c r="O1981" i="1" s="1"/>
  <c r="N1982" i="1"/>
  <c r="O1982" i="1" s="1"/>
  <c r="N1983" i="1"/>
  <c r="O1983" i="1" s="1"/>
  <c r="N1984" i="1"/>
  <c r="O1984" i="1" s="1"/>
  <c r="N1985" i="1"/>
  <c r="O1985" i="1" s="1"/>
  <c r="N1986" i="1"/>
  <c r="O1986" i="1" s="1"/>
  <c r="N1987" i="1"/>
  <c r="O1987" i="1" s="1"/>
  <c r="N1988" i="1"/>
  <c r="O1988" i="1" s="1"/>
  <c r="N1989" i="1"/>
  <c r="O1989" i="1" s="1"/>
  <c r="N1990" i="1"/>
  <c r="O1990" i="1" s="1"/>
  <c r="N1991" i="1"/>
  <c r="O1991" i="1" s="1"/>
  <c r="N1992" i="1"/>
  <c r="O1992" i="1" s="1"/>
  <c r="N1993" i="1"/>
  <c r="O1993" i="1" s="1"/>
  <c r="N1994" i="1"/>
  <c r="O1994" i="1" s="1"/>
  <c r="N1995" i="1"/>
  <c r="O1995" i="1" s="1"/>
  <c r="N1996" i="1"/>
  <c r="O1996" i="1" s="1"/>
  <c r="N1997" i="1"/>
  <c r="O1997" i="1" s="1"/>
  <c r="N1998" i="1"/>
  <c r="O1998" i="1" s="1"/>
  <c r="N1999" i="1"/>
  <c r="O1999" i="1" s="1"/>
  <c r="N2000" i="1"/>
  <c r="O2000" i="1" s="1"/>
  <c r="N2001" i="1"/>
  <c r="O2001" i="1" s="1"/>
  <c r="N2002" i="1"/>
  <c r="O2002" i="1" s="1"/>
  <c r="N2003" i="1"/>
  <c r="O2003" i="1" s="1"/>
  <c r="N2004" i="1"/>
  <c r="O2004" i="1" s="1"/>
  <c r="N2005" i="1"/>
  <c r="O2005" i="1" s="1"/>
  <c r="N2006" i="1"/>
  <c r="O2006" i="1" s="1"/>
  <c r="N2007" i="1"/>
  <c r="O2007" i="1" s="1"/>
  <c r="N2008" i="1"/>
  <c r="O2008" i="1" s="1"/>
  <c r="N2009" i="1"/>
  <c r="O2009" i="1" s="1"/>
  <c r="N2010" i="1"/>
  <c r="O2010" i="1" s="1"/>
  <c r="N2011" i="1"/>
  <c r="O2011" i="1" s="1"/>
  <c r="N2012" i="1"/>
  <c r="O2012" i="1" s="1"/>
  <c r="N2013" i="1"/>
  <c r="O2013" i="1" s="1"/>
  <c r="N2014" i="1"/>
  <c r="O2014" i="1" s="1"/>
  <c r="N2015" i="1"/>
  <c r="O2015" i="1" s="1"/>
  <c r="N2016" i="1"/>
  <c r="O2016" i="1" s="1"/>
  <c r="N2017" i="1"/>
  <c r="O2017" i="1" s="1"/>
  <c r="N2018" i="1"/>
  <c r="O2018" i="1" s="1"/>
  <c r="N2019" i="1"/>
  <c r="O2019" i="1" s="1"/>
  <c r="N2020" i="1"/>
  <c r="O2020" i="1" s="1"/>
  <c r="N2021" i="1"/>
  <c r="O2021" i="1" s="1"/>
  <c r="N2022" i="1"/>
  <c r="O2022" i="1" s="1"/>
  <c r="N2023" i="1"/>
  <c r="O2023" i="1" s="1"/>
  <c r="N2024" i="1"/>
  <c r="O2024" i="1" s="1"/>
  <c r="N2025" i="1"/>
  <c r="O2025" i="1" s="1"/>
  <c r="N2026" i="1"/>
  <c r="O2026" i="1" s="1"/>
  <c r="N2027" i="1"/>
  <c r="O2027" i="1" s="1"/>
  <c r="N2028" i="1"/>
  <c r="O2028" i="1" s="1"/>
  <c r="N2029" i="1"/>
  <c r="O2029" i="1" s="1"/>
  <c r="N2030" i="1"/>
  <c r="O2030" i="1" s="1"/>
  <c r="N2031" i="1"/>
  <c r="O2031" i="1" s="1"/>
  <c r="N2032" i="1"/>
  <c r="O2032" i="1" s="1"/>
  <c r="N2033" i="1"/>
  <c r="O2033" i="1" s="1"/>
  <c r="N2034" i="1"/>
  <c r="O2034" i="1" s="1"/>
  <c r="N2035" i="1"/>
  <c r="O2035" i="1" s="1"/>
  <c r="N2036" i="1"/>
  <c r="O2036" i="1" s="1"/>
  <c r="N2037" i="1"/>
  <c r="O2037" i="1" s="1"/>
  <c r="N2038" i="1"/>
  <c r="O2038" i="1" s="1"/>
  <c r="N2039" i="1"/>
  <c r="O2039" i="1" s="1"/>
  <c r="N2040" i="1"/>
  <c r="O2040" i="1" s="1"/>
  <c r="N2041" i="1"/>
  <c r="O2041" i="1" s="1"/>
  <c r="N2042" i="1"/>
  <c r="O2042" i="1" s="1"/>
  <c r="N2043" i="1"/>
  <c r="O2043" i="1" s="1"/>
  <c r="N2044" i="1"/>
  <c r="O2044" i="1" s="1"/>
  <c r="N2045" i="1"/>
  <c r="O2045" i="1" s="1"/>
  <c r="N2046" i="1"/>
  <c r="O2046" i="1" s="1"/>
  <c r="N2047" i="1"/>
  <c r="O2047" i="1" s="1"/>
  <c r="N2048" i="1"/>
  <c r="O2048" i="1" s="1"/>
  <c r="N2049" i="1"/>
  <c r="O2049" i="1" s="1"/>
  <c r="N2050" i="1"/>
  <c r="O2050" i="1" s="1"/>
  <c r="N2051" i="1"/>
  <c r="O2051" i="1" s="1"/>
  <c r="N2052" i="1"/>
  <c r="O2052" i="1" s="1"/>
  <c r="N2053" i="1"/>
  <c r="O2053" i="1" s="1"/>
  <c r="N2054" i="1"/>
  <c r="O2054" i="1" s="1"/>
  <c r="N2055" i="1"/>
  <c r="O2055" i="1" s="1"/>
  <c r="N2056" i="1"/>
  <c r="O2056" i="1" s="1"/>
  <c r="N2057" i="1"/>
  <c r="O2057" i="1" s="1"/>
  <c r="N2058" i="1"/>
  <c r="O2058" i="1" s="1"/>
  <c r="N2059" i="1"/>
  <c r="O2059" i="1" s="1"/>
  <c r="N2060" i="1"/>
  <c r="O2060" i="1" s="1"/>
  <c r="N2061" i="1"/>
  <c r="O2061" i="1" s="1"/>
  <c r="N2062" i="1"/>
  <c r="O2062" i="1" s="1"/>
  <c r="N2063" i="1"/>
  <c r="O2063" i="1" s="1"/>
  <c r="N2064" i="1"/>
  <c r="O2064" i="1" s="1"/>
  <c r="N2065" i="1"/>
  <c r="O2065" i="1" s="1"/>
  <c r="N2066" i="1"/>
  <c r="O2066" i="1" s="1"/>
  <c r="N2067" i="1"/>
  <c r="O2067" i="1" s="1"/>
  <c r="N2068" i="1"/>
  <c r="O2068" i="1" s="1"/>
  <c r="N2069" i="1"/>
  <c r="O2069" i="1" s="1"/>
  <c r="N2070" i="1"/>
  <c r="O2070" i="1" s="1"/>
  <c r="N2071" i="1"/>
  <c r="O2071" i="1" s="1"/>
  <c r="N2072" i="1"/>
  <c r="O2072" i="1" s="1"/>
  <c r="N2073" i="1"/>
  <c r="O2073" i="1" s="1"/>
  <c r="N2074" i="1"/>
  <c r="O2074" i="1" s="1"/>
  <c r="N2075" i="1"/>
  <c r="O2075" i="1" s="1"/>
  <c r="N2076" i="1"/>
  <c r="O2076" i="1" s="1"/>
  <c r="N2077" i="1"/>
  <c r="O2077" i="1" s="1"/>
  <c r="N2078" i="1"/>
  <c r="O2078" i="1" s="1"/>
  <c r="N2079" i="1"/>
  <c r="O2079" i="1" s="1"/>
  <c r="N2080" i="1"/>
  <c r="O2080" i="1" s="1"/>
  <c r="N2081" i="1"/>
  <c r="O2081" i="1" s="1"/>
  <c r="N2082" i="1"/>
  <c r="O2082" i="1" s="1"/>
  <c r="N2083" i="1"/>
  <c r="O2083" i="1" s="1"/>
  <c r="N2084" i="1"/>
  <c r="O2084" i="1" s="1"/>
  <c r="N2085" i="1"/>
  <c r="O2085" i="1" s="1"/>
  <c r="N2086" i="1"/>
  <c r="O2086" i="1" s="1"/>
  <c r="N2087" i="1"/>
  <c r="O2087" i="1" s="1"/>
  <c r="N2088" i="1"/>
  <c r="O2088" i="1" s="1"/>
  <c r="N2089" i="1"/>
  <c r="O2089" i="1" s="1"/>
  <c r="N2090" i="1"/>
  <c r="O2090" i="1" s="1"/>
  <c r="N2091" i="1"/>
  <c r="O2091" i="1" s="1"/>
  <c r="N2092" i="1"/>
  <c r="O2092" i="1" s="1"/>
  <c r="N2093" i="1"/>
  <c r="O2093" i="1" s="1"/>
  <c r="N2094" i="1"/>
  <c r="O2094" i="1" s="1"/>
  <c r="N2095" i="1"/>
  <c r="O2095" i="1" s="1"/>
  <c r="N2096" i="1"/>
  <c r="O2096" i="1" s="1"/>
  <c r="N2097" i="1"/>
  <c r="O2097" i="1" s="1"/>
  <c r="N2098" i="1"/>
  <c r="O2098" i="1" s="1"/>
  <c r="N2099" i="1"/>
  <c r="O2099" i="1" s="1"/>
  <c r="N2100" i="1"/>
  <c r="O2100" i="1" s="1"/>
  <c r="N2101" i="1"/>
  <c r="O2101" i="1" s="1"/>
  <c r="N2102" i="1"/>
  <c r="O2102" i="1" s="1"/>
  <c r="N2103" i="1"/>
  <c r="O2103" i="1" s="1"/>
  <c r="N2104" i="1"/>
  <c r="O2104" i="1" s="1"/>
  <c r="N2105" i="1"/>
  <c r="O2105" i="1" s="1"/>
  <c r="N2106" i="1"/>
  <c r="O2106" i="1" s="1"/>
  <c r="N2107" i="1"/>
  <c r="O2107" i="1" s="1"/>
  <c r="N2108" i="1"/>
  <c r="O2108" i="1" s="1"/>
  <c r="N2109" i="1"/>
  <c r="O2109" i="1" s="1"/>
  <c r="N2110" i="1"/>
  <c r="O2110" i="1" s="1"/>
  <c r="N2111" i="1"/>
  <c r="O2111" i="1" s="1"/>
  <c r="N2112" i="1"/>
  <c r="O2112" i="1" s="1"/>
  <c r="N2113" i="1"/>
  <c r="O2113" i="1" s="1"/>
  <c r="N2114" i="1"/>
  <c r="O2114" i="1" s="1"/>
  <c r="N2115" i="1"/>
  <c r="O2115" i="1" s="1"/>
  <c r="N2116" i="1"/>
  <c r="O2116" i="1" s="1"/>
  <c r="N2117" i="1"/>
  <c r="O2117" i="1" s="1"/>
  <c r="N2118" i="1"/>
  <c r="O2118" i="1" s="1"/>
  <c r="N2119" i="1"/>
  <c r="O2119" i="1" s="1"/>
  <c r="N2120" i="1"/>
  <c r="O2120" i="1" s="1"/>
  <c r="N2121" i="1"/>
  <c r="O2121" i="1" s="1"/>
  <c r="N2122" i="1"/>
  <c r="O2122" i="1" s="1"/>
  <c r="N2123" i="1"/>
  <c r="O2123" i="1" s="1"/>
  <c r="N2124" i="1"/>
  <c r="O2124" i="1" s="1"/>
  <c r="N2125" i="1"/>
  <c r="O2125" i="1" s="1"/>
  <c r="N2126" i="1"/>
  <c r="O2126" i="1" s="1"/>
  <c r="N2127" i="1"/>
  <c r="O2127" i="1" s="1"/>
  <c r="N2128" i="1"/>
  <c r="O2128" i="1" s="1"/>
  <c r="N2129" i="1"/>
  <c r="O2129" i="1" s="1"/>
  <c r="N2130" i="1"/>
  <c r="O2130" i="1" s="1"/>
  <c r="N2131" i="1"/>
  <c r="O2131" i="1" s="1"/>
  <c r="N2132" i="1"/>
  <c r="O2132" i="1" s="1"/>
  <c r="N2133" i="1"/>
  <c r="O2133" i="1" s="1"/>
  <c r="N2134" i="1"/>
  <c r="O2134" i="1" s="1"/>
  <c r="N2135" i="1"/>
  <c r="O2135" i="1" s="1"/>
  <c r="N2136" i="1"/>
  <c r="O2136" i="1" s="1"/>
  <c r="N2137" i="1"/>
  <c r="O2137" i="1" s="1"/>
  <c r="N2138" i="1"/>
  <c r="O2138" i="1" s="1"/>
  <c r="N2139" i="1"/>
  <c r="O2139" i="1" s="1"/>
  <c r="N2140" i="1"/>
  <c r="O2140" i="1" s="1"/>
  <c r="N2141" i="1"/>
  <c r="O2141" i="1" s="1"/>
  <c r="N2142" i="1"/>
  <c r="O2142" i="1" s="1"/>
  <c r="N2143" i="1"/>
  <c r="O2143" i="1" s="1"/>
  <c r="N2144" i="1"/>
  <c r="O2144" i="1" s="1"/>
  <c r="N2145" i="1"/>
  <c r="O2145" i="1" s="1"/>
  <c r="N2146" i="1"/>
  <c r="O2146" i="1" s="1"/>
  <c r="N2147" i="1"/>
  <c r="O2147" i="1" s="1"/>
  <c r="N2148" i="1"/>
  <c r="O2148" i="1" s="1"/>
  <c r="N2149" i="1"/>
  <c r="O2149" i="1" s="1"/>
  <c r="N2150" i="1"/>
  <c r="O2150" i="1" s="1"/>
  <c r="N2151" i="1"/>
  <c r="O2151" i="1" s="1"/>
  <c r="N2152" i="1"/>
  <c r="O2152" i="1" s="1"/>
  <c r="N2153" i="1"/>
  <c r="O2153" i="1" s="1"/>
  <c r="N2154" i="1"/>
  <c r="O2154" i="1" s="1"/>
  <c r="N2155" i="1"/>
  <c r="O2155" i="1" s="1"/>
  <c r="N2156" i="1"/>
  <c r="O2156" i="1" s="1"/>
  <c r="N2157" i="1"/>
  <c r="O2157" i="1" s="1"/>
  <c r="N2158" i="1"/>
  <c r="O2158" i="1" s="1"/>
  <c r="N2159" i="1"/>
  <c r="O2159" i="1" s="1"/>
  <c r="N2160" i="1"/>
  <c r="O2160" i="1" s="1"/>
  <c r="N2161" i="1"/>
  <c r="O2161" i="1" s="1"/>
  <c r="N2162" i="1"/>
  <c r="O2162" i="1" s="1"/>
  <c r="N2163" i="1"/>
  <c r="O2163" i="1" s="1"/>
  <c r="N2164" i="1"/>
  <c r="O2164" i="1" s="1"/>
  <c r="N2165" i="1"/>
  <c r="O2165" i="1" s="1"/>
  <c r="N2166" i="1"/>
  <c r="O2166" i="1" s="1"/>
  <c r="N2167" i="1"/>
  <c r="O2167" i="1" s="1"/>
  <c r="N2168" i="1"/>
  <c r="O2168" i="1" s="1"/>
  <c r="N2169" i="1"/>
  <c r="O2169" i="1" s="1"/>
  <c r="N2170" i="1"/>
  <c r="O2170" i="1" s="1"/>
  <c r="N2171" i="1"/>
  <c r="O2171" i="1" s="1"/>
  <c r="N2172" i="1"/>
  <c r="O2172" i="1" s="1"/>
  <c r="N2173" i="1"/>
  <c r="O2173" i="1" s="1"/>
  <c r="N2174" i="1"/>
  <c r="O2174" i="1" s="1"/>
  <c r="N2175" i="1"/>
  <c r="O2175" i="1" s="1"/>
  <c r="N2176" i="1"/>
  <c r="O2176" i="1" s="1"/>
  <c r="N2177" i="1"/>
  <c r="O2177" i="1" s="1"/>
  <c r="N2178" i="1"/>
  <c r="O2178" i="1" s="1"/>
  <c r="N2179" i="1"/>
  <c r="O2179" i="1" s="1"/>
  <c r="N2180" i="1"/>
  <c r="O2180" i="1" s="1"/>
  <c r="N2181" i="1"/>
  <c r="O2181" i="1" s="1"/>
  <c r="N2182" i="1"/>
  <c r="O2182" i="1" s="1"/>
  <c r="N2183" i="1"/>
  <c r="O2183" i="1" s="1"/>
  <c r="N2184" i="1"/>
  <c r="O2184" i="1" s="1"/>
  <c r="N2185" i="1"/>
  <c r="O2185" i="1" s="1"/>
  <c r="N2186" i="1"/>
  <c r="O2186" i="1" s="1"/>
  <c r="N2187" i="1"/>
  <c r="O2187" i="1" s="1"/>
  <c r="N2188" i="1"/>
  <c r="O2188" i="1" s="1"/>
  <c r="N2189" i="1"/>
  <c r="O2189" i="1" s="1"/>
  <c r="N2190" i="1"/>
  <c r="O2190" i="1" s="1"/>
  <c r="N2191" i="1"/>
  <c r="O2191" i="1" s="1"/>
  <c r="N2192" i="1"/>
  <c r="O2192" i="1" s="1"/>
  <c r="N2193" i="1"/>
  <c r="O2193" i="1" s="1"/>
  <c r="N2194" i="1"/>
  <c r="O2194" i="1" s="1"/>
  <c r="N2195" i="1"/>
  <c r="O2195" i="1" s="1"/>
  <c r="N2196" i="1"/>
  <c r="O2196" i="1" s="1"/>
  <c r="N2197" i="1"/>
  <c r="O2197" i="1" s="1"/>
  <c r="N2198" i="1"/>
  <c r="O2198" i="1" s="1"/>
  <c r="N2199" i="1"/>
  <c r="O2199" i="1" s="1"/>
  <c r="N2200" i="1"/>
  <c r="O2200" i="1" s="1"/>
  <c r="N2201" i="1"/>
  <c r="O2201" i="1" s="1"/>
  <c r="N2202" i="1"/>
  <c r="O2202" i="1" s="1"/>
  <c r="N2203" i="1"/>
  <c r="O2203" i="1" s="1"/>
  <c r="N2204" i="1"/>
  <c r="O2204" i="1" s="1"/>
  <c r="N2205" i="1"/>
  <c r="O2205" i="1" s="1"/>
  <c r="N2206" i="1"/>
  <c r="O2206" i="1" s="1"/>
  <c r="N2207" i="1"/>
  <c r="O2207" i="1" s="1"/>
  <c r="N2208" i="1"/>
  <c r="O2208" i="1" s="1"/>
  <c r="N2209" i="1"/>
  <c r="O2209" i="1" s="1"/>
  <c r="N2210" i="1"/>
  <c r="O2210" i="1" s="1"/>
  <c r="N2211" i="1"/>
  <c r="O2211" i="1" s="1"/>
  <c r="N2212" i="1"/>
  <c r="O2212" i="1" s="1"/>
  <c r="N2213" i="1"/>
  <c r="O2213" i="1" s="1"/>
  <c r="N2214" i="1"/>
  <c r="O2214" i="1" s="1"/>
  <c r="N2215" i="1"/>
  <c r="O2215" i="1" s="1"/>
  <c r="N2216" i="1"/>
  <c r="O2216" i="1" s="1"/>
  <c r="N2217" i="1"/>
  <c r="O2217" i="1" s="1"/>
  <c r="N2218" i="1"/>
  <c r="O2218" i="1" s="1"/>
  <c r="N2219" i="1"/>
  <c r="O2219" i="1" s="1"/>
  <c r="N2220" i="1"/>
  <c r="O2220" i="1" s="1"/>
  <c r="N2221" i="1"/>
  <c r="O2221" i="1" s="1"/>
  <c r="N2222" i="1"/>
  <c r="O2222" i="1" s="1"/>
  <c r="N2223" i="1"/>
  <c r="O2223" i="1" s="1"/>
  <c r="N2224" i="1"/>
  <c r="O2224" i="1" s="1"/>
  <c r="N2225" i="1"/>
  <c r="O2225" i="1" s="1"/>
  <c r="N2226" i="1"/>
  <c r="O2226" i="1" s="1"/>
  <c r="N2227" i="1"/>
  <c r="O2227" i="1" s="1"/>
  <c r="N2228" i="1"/>
  <c r="O2228" i="1" s="1"/>
  <c r="N2229" i="1"/>
  <c r="O2229" i="1" s="1"/>
  <c r="N2230" i="1"/>
  <c r="O2230" i="1" s="1"/>
  <c r="N2231" i="1"/>
  <c r="O2231" i="1" s="1"/>
  <c r="N2232" i="1"/>
  <c r="O2232" i="1" s="1"/>
  <c r="N2233" i="1"/>
  <c r="O2233" i="1" s="1"/>
  <c r="N2234" i="1"/>
  <c r="O2234" i="1" s="1"/>
  <c r="N2235" i="1"/>
  <c r="O2235" i="1" s="1"/>
  <c r="N2236" i="1"/>
  <c r="O2236" i="1" s="1"/>
  <c r="N2237" i="1"/>
  <c r="O2237" i="1" s="1"/>
  <c r="N2238" i="1"/>
  <c r="O2238" i="1" s="1"/>
  <c r="N2239" i="1"/>
  <c r="O2239" i="1" s="1"/>
  <c r="N2240" i="1"/>
  <c r="O2240" i="1" s="1"/>
  <c r="N2241" i="1"/>
  <c r="O2241" i="1" s="1"/>
  <c r="N2242" i="1"/>
  <c r="O2242" i="1" s="1"/>
  <c r="N2243" i="1"/>
  <c r="O2243" i="1" s="1"/>
  <c r="N2244" i="1"/>
  <c r="O2244" i="1" s="1"/>
  <c r="N2245" i="1"/>
  <c r="O2245" i="1" s="1"/>
  <c r="N2246" i="1"/>
  <c r="O2246" i="1" s="1"/>
  <c r="N2247" i="1"/>
  <c r="O2247" i="1" s="1"/>
  <c r="N2248" i="1"/>
  <c r="O2248" i="1" s="1"/>
  <c r="N2249" i="1"/>
  <c r="O2249" i="1" s="1"/>
  <c r="N2250" i="1"/>
  <c r="O2250" i="1" s="1"/>
  <c r="N2251" i="1"/>
  <c r="O2251" i="1" s="1"/>
  <c r="N2252" i="1"/>
  <c r="O2252" i="1" s="1"/>
  <c r="N2253" i="1"/>
  <c r="O2253" i="1" s="1"/>
  <c r="N2254" i="1"/>
  <c r="O2254" i="1" s="1"/>
  <c r="N2255" i="1"/>
  <c r="O2255" i="1" s="1"/>
  <c r="N2256" i="1"/>
  <c r="O2256" i="1" s="1"/>
  <c r="N2257" i="1"/>
  <c r="O2257" i="1" s="1"/>
  <c r="N2258" i="1"/>
  <c r="O2258" i="1" s="1"/>
  <c r="N2259" i="1"/>
  <c r="O2259" i="1" s="1"/>
  <c r="N2260" i="1"/>
  <c r="O2260" i="1" s="1"/>
  <c r="N2261" i="1"/>
  <c r="O2261" i="1" s="1"/>
  <c r="N2262" i="1"/>
  <c r="O2262" i="1" s="1"/>
  <c r="N2263" i="1"/>
  <c r="O2263" i="1" s="1"/>
  <c r="N2264" i="1"/>
  <c r="O2264" i="1" s="1"/>
  <c r="N2265" i="1"/>
  <c r="O2265" i="1" s="1"/>
  <c r="N2266" i="1"/>
  <c r="O2266" i="1" s="1"/>
  <c r="N2267" i="1"/>
  <c r="O2267" i="1" s="1"/>
  <c r="N2268" i="1"/>
  <c r="O2268" i="1" s="1"/>
  <c r="N2269" i="1"/>
  <c r="O2269" i="1" s="1"/>
  <c r="N2270" i="1"/>
  <c r="O2270" i="1" s="1"/>
  <c r="N2271" i="1"/>
  <c r="O2271" i="1" s="1"/>
  <c r="N2272" i="1"/>
  <c r="O2272" i="1" s="1"/>
  <c r="N2273" i="1"/>
  <c r="O2273" i="1" s="1"/>
  <c r="N2274" i="1"/>
  <c r="O2274" i="1" s="1"/>
  <c r="N2275" i="1"/>
  <c r="O2275" i="1" s="1"/>
  <c r="N2276" i="1"/>
  <c r="O2276" i="1" s="1"/>
  <c r="N2277" i="1"/>
  <c r="O2277" i="1" s="1"/>
  <c r="N2278" i="1"/>
  <c r="O2278" i="1" s="1"/>
  <c r="N2279" i="1"/>
  <c r="O2279" i="1" s="1"/>
  <c r="N2280" i="1"/>
  <c r="O2280" i="1" s="1"/>
  <c r="N2281" i="1"/>
  <c r="O2281" i="1" s="1"/>
  <c r="N2282" i="1"/>
  <c r="O2282" i="1" s="1"/>
  <c r="N2283" i="1"/>
  <c r="O2283" i="1" s="1"/>
  <c r="N2284" i="1"/>
  <c r="O2284" i="1" s="1"/>
  <c r="N2285" i="1"/>
  <c r="O2285" i="1" s="1"/>
  <c r="N2286" i="1"/>
  <c r="O2286" i="1" s="1"/>
  <c r="N2287" i="1"/>
  <c r="O2287" i="1" s="1"/>
  <c r="N2288" i="1"/>
  <c r="O2288" i="1" s="1"/>
  <c r="N2289" i="1"/>
  <c r="O2289" i="1" s="1"/>
  <c r="N2290" i="1"/>
  <c r="O2290" i="1" s="1"/>
  <c r="N2291" i="1"/>
  <c r="O2291" i="1" s="1"/>
  <c r="N2292" i="1"/>
  <c r="O2292" i="1" s="1"/>
  <c r="N2293" i="1"/>
  <c r="O2293" i="1" s="1"/>
  <c r="N2294" i="1"/>
  <c r="O2294" i="1" s="1"/>
  <c r="N2295" i="1"/>
  <c r="O2295" i="1" s="1"/>
  <c r="N2296" i="1"/>
  <c r="O2296" i="1" s="1"/>
  <c r="N2297" i="1"/>
  <c r="O2297" i="1" s="1"/>
  <c r="N2298" i="1"/>
  <c r="O2298" i="1" s="1"/>
  <c r="N2299" i="1"/>
  <c r="O2299" i="1" s="1"/>
  <c r="N2300" i="1"/>
  <c r="O2300" i="1" s="1"/>
  <c r="N2301" i="1"/>
  <c r="O2301" i="1" s="1"/>
  <c r="N2302" i="1"/>
  <c r="O2302" i="1" s="1"/>
  <c r="N2303" i="1"/>
  <c r="O2303" i="1" s="1"/>
  <c r="N2304" i="1"/>
  <c r="O2304" i="1" s="1"/>
  <c r="N2305" i="1"/>
  <c r="O2305" i="1" s="1"/>
  <c r="N2306" i="1"/>
  <c r="O2306" i="1" s="1"/>
  <c r="N2307" i="1"/>
  <c r="O2307" i="1" s="1"/>
  <c r="N2308" i="1"/>
  <c r="O2308" i="1" s="1"/>
  <c r="N2309" i="1"/>
  <c r="O2309" i="1" s="1"/>
  <c r="N2310" i="1"/>
  <c r="O2310" i="1" s="1"/>
  <c r="N2311" i="1"/>
  <c r="O2311" i="1" s="1"/>
  <c r="N2312" i="1"/>
  <c r="O2312" i="1" s="1"/>
  <c r="N2313" i="1"/>
  <c r="O2313" i="1" s="1"/>
  <c r="N2314" i="1"/>
  <c r="O2314" i="1" s="1"/>
  <c r="N2315" i="1"/>
  <c r="O2315" i="1" s="1"/>
  <c r="N2316" i="1"/>
  <c r="O2316" i="1" s="1"/>
  <c r="N2317" i="1"/>
  <c r="O2317" i="1" s="1"/>
  <c r="N2318" i="1"/>
  <c r="O2318" i="1" s="1"/>
  <c r="N2319" i="1"/>
  <c r="O2319" i="1" s="1"/>
  <c r="N2320" i="1"/>
  <c r="O2320" i="1" s="1"/>
  <c r="N2321" i="1"/>
  <c r="O2321" i="1" s="1"/>
  <c r="N2322" i="1"/>
  <c r="O2322" i="1" s="1"/>
  <c r="N2323" i="1"/>
  <c r="O2323" i="1" s="1"/>
  <c r="N2324" i="1"/>
  <c r="O2324" i="1" s="1"/>
  <c r="N2325" i="1"/>
  <c r="O2325" i="1" s="1"/>
  <c r="N2326" i="1"/>
  <c r="O2326" i="1" s="1"/>
  <c r="N2327" i="1"/>
  <c r="O2327" i="1" s="1"/>
  <c r="N2328" i="1"/>
  <c r="O2328" i="1" s="1"/>
  <c r="N2329" i="1"/>
  <c r="O2329" i="1" s="1"/>
  <c r="N2330" i="1"/>
  <c r="O2330" i="1" s="1"/>
  <c r="N2331" i="1"/>
  <c r="O2331" i="1" s="1"/>
  <c r="N2332" i="1"/>
  <c r="O2332" i="1" s="1"/>
  <c r="N2333" i="1"/>
  <c r="O2333" i="1" s="1"/>
  <c r="N2334" i="1"/>
  <c r="O2334" i="1" s="1"/>
  <c r="N2335" i="1"/>
  <c r="O2335" i="1" s="1"/>
  <c r="N2336" i="1"/>
  <c r="O2336" i="1" s="1"/>
  <c r="N2337" i="1"/>
  <c r="O2337" i="1" s="1"/>
  <c r="N2338" i="1"/>
  <c r="O2338" i="1" s="1"/>
  <c r="N2339" i="1"/>
  <c r="O2339" i="1" s="1"/>
  <c r="N2340" i="1"/>
  <c r="O2340" i="1" s="1"/>
  <c r="N2341" i="1"/>
  <c r="O2341" i="1" s="1"/>
  <c r="N2342" i="1"/>
  <c r="O2342" i="1" s="1"/>
  <c r="N2343" i="1"/>
  <c r="O2343" i="1" s="1"/>
  <c r="N2344" i="1"/>
  <c r="O2344" i="1" s="1"/>
  <c r="N2345" i="1"/>
  <c r="O2345" i="1" s="1"/>
  <c r="N2346" i="1"/>
  <c r="O2346" i="1" s="1"/>
  <c r="N2347" i="1"/>
  <c r="O2347" i="1" s="1"/>
  <c r="N2348" i="1"/>
  <c r="O2348" i="1" s="1"/>
  <c r="N2349" i="1"/>
  <c r="O2349" i="1" s="1"/>
  <c r="N2350" i="1"/>
  <c r="O2350" i="1" s="1"/>
  <c r="N2351" i="1"/>
  <c r="O2351" i="1" s="1"/>
  <c r="N2352" i="1"/>
  <c r="O2352" i="1" s="1"/>
  <c r="N2353" i="1"/>
  <c r="O2353" i="1" s="1"/>
  <c r="N2354" i="1"/>
  <c r="O2354" i="1" s="1"/>
  <c r="N2355" i="1"/>
  <c r="O2355" i="1" s="1"/>
  <c r="N2356" i="1"/>
  <c r="O2356" i="1" s="1"/>
  <c r="N2357" i="1"/>
  <c r="O2357" i="1" s="1"/>
  <c r="N2358" i="1"/>
  <c r="O2358" i="1" s="1"/>
  <c r="N2359" i="1"/>
  <c r="O2359" i="1" s="1"/>
  <c r="N2360" i="1"/>
  <c r="O2360" i="1" s="1"/>
  <c r="N2361" i="1"/>
  <c r="O2361" i="1" s="1"/>
  <c r="N2362" i="1"/>
  <c r="O2362" i="1" s="1"/>
  <c r="N2363" i="1"/>
  <c r="O2363" i="1" s="1"/>
  <c r="N2364" i="1"/>
  <c r="O2364" i="1" s="1"/>
  <c r="N2365" i="1"/>
  <c r="O2365" i="1" s="1"/>
  <c r="N2366" i="1"/>
  <c r="O2366" i="1" s="1"/>
  <c r="N2367" i="1"/>
  <c r="O2367" i="1" s="1"/>
  <c r="N2368" i="1"/>
  <c r="O2368" i="1" s="1"/>
  <c r="N2369" i="1"/>
  <c r="O2369" i="1" s="1"/>
  <c r="N2370" i="1"/>
  <c r="O2370" i="1" s="1"/>
  <c r="N2371" i="1"/>
  <c r="O2371" i="1" s="1"/>
  <c r="N2372" i="1"/>
  <c r="O2372" i="1" s="1"/>
  <c r="N2373" i="1"/>
  <c r="O2373" i="1" s="1"/>
  <c r="N2374" i="1"/>
  <c r="O2374" i="1" s="1"/>
  <c r="N2375" i="1"/>
  <c r="O2375" i="1" s="1"/>
  <c r="N2376" i="1"/>
  <c r="O2376" i="1" s="1"/>
  <c r="N2377" i="1"/>
  <c r="O2377" i="1" s="1"/>
  <c r="N2378" i="1"/>
  <c r="O2378" i="1" s="1"/>
  <c r="N2379" i="1"/>
  <c r="O2379" i="1" s="1"/>
  <c r="N2380" i="1"/>
  <c r="O2380" i="1" s="1"/>
  <c r="N2381" i="1"/>
  <c r="O2381" i="1" s="1"/>
  <c r="N2382" i="1"/>
  <c r="O2382" i="1" s="1"/>
  <c r="N2383" i="1"/>
  <c r="O2383" i="1" s="1"/>
  <c r="N2384" i="1"/>
  <c r="O2384" i="1" s="1"/>
  <c r="N2385" i="1"/>
  <c r="O2385" i="1" s="1"/>
  <c r="N2386" i="1"/>
  <c r="O2386" i="1" s="1"/>
  <c r="N2387" i="1"/>
  <c r="O2387" i="1" s="1"/>
  <c r="N2388" i="1"/>
  <c r="O2388" i="1" s="1"/>
  <c r="N2389" i="1"/>
  <c r="O2389" i="1" s="1"/>
  <c r="N2390" i="1"/>
  <c r="O2390" i="1" s="1"/>
  <c r="N2391" i="1"/>
  <c r="O2391" i="1" s="1"/>
  <c r="N2392" i="1"/>
  <c r="O2392" i="1" s="1"/>
  <c r="N2393" i="1"/>
  <c r="O2393" i="1" s="1"/>
  <c r="N2394" i="1"/>
  <c r="O2394" i="1" s="1"/>
  <c r="N2395" i="1"/>
  <c r="O2395" i="1" s="1"/>
  <c r="N2396" i="1"/>
  <c r="O2396" i="1" s="1"/>
  <c r="N2397" i="1"/>
  <c r="O2397" i="1" s="1"/>
  <c r="N2398" i="1"/>
  <c r="O2398" i="1" s="1"/>
  <c r="N2399" i="1"/>
  <c r="O2399" i="1" s="1"/>
  <c r="N2400" i="1"/>
  <c r="O2400" i="1" s="1"/>
  <c r="N2401" i="1"/>
  <c r="O2401" i="1" s="1"/>
  <c r="N2402" i="1"/>
  <c r="O2402" i="1" s="1"/>
  <c r="N2403" i="1"/>
  <c r="O2403" i="1" s="1"/>
  <c r="N2404" i="1"/>
  <c r="O2404" i="1" s="1"/>
  <c r="N2405" i="1"/>
  <c r="O2405" i="1" s="1"/>
  <c r="N2406" i="1"/>
  <c r="O2406" i="1" s="1"/>
  <c r="N2407" i="1"/>
  <c r="O2407" i="1" s="1"/>
  <c r="N2408" i="1"/>
  <c r="O2408" i="1" s="1"/>
  <c r="N2409" i="1"/>
  <c r="O2409" i="1" s="1"/>
  <c r="N2410" i="1"/>
  <c r="O2410" i="1" s="1"/>
  <c r="N2411" i="1"/>
  <c r="O2411" i="1" s="1"/>
  <c r="N2412" i="1"/>
  <c r="O2412" i="1" s="1"/>
  <c r="N2413" i="1"/>
  <c r="O2413" i="1" s="1"/>
  <c r="N2414" i="1"/>
  <c r="O2414" i="1" s="1"/>
  <c r="N2415" i="1"/>
  <c r="O2415" i="1" s="1"/>
  <c r="N2416" i="1"/>
  <c r="O2416" i="1" s="1"/>
  <c r="N2417" i="1"/>
  <c r="O2417" i="1" s="1"/>
  <c r="N2418" i="1"/>
  <c r="O2418" i="1" s="1"/>
  <c r="N2419" i="1"/>
  <c r="O2419" i="1" s="1"/>
  <c r="N2420" i="1"/>
  <c r="O2420" i="1" s="1"/>
  <c r="N2421" i="1"/>
  <c r="O2421" i="1" s="1"/>
  <c r="N2422" i="1"/>
  <c r="O2422" i="1" s="1"/>
  <c r="N2423" i="1"/>
  <c r="O2423" i="1" s="1"/>
  <c r="N2424" i="1"/>
  <c r="O2424" i="1" s="1"/>
  <c r="N2425" i="1"/>
  <c r="O2425" i="1" s="1"/>
  <c r="N2426" i="1"/>
  <c r="O2426" i="1" s="1"/>
  <c r="N2427" i="1"/>
  <c r="O2427" i="1" s="1"/>
  <c r="N2428" i="1"/>
  <c r="O2428" i="1" s="1"/>
  <c r="N2429" i="1"/>
  <c r="O2429" i="1" s="1"/>
  <c r="N2430" i="1"/>
  <c r="O2430" i="1" s="1"/>
  <c r="N2431" i="1"/>
  <c r="O2431" i="1" s="1"/>
  <c r="N2432" i="1"/>
  <c r="O2432" i="1" s="1"/>
  <c r="N2433" i="1"/>
  <c r="O2433" i="1" s="1"/>
  <c r="N2434" i="1"/>
  <c r="O2434" i="1" s="1"/>
  <c r="N2435" i="1"/>
  <c r="O2435" i="1" s="1"/>
  <c r="N2436" i="1"/>
  <c r="O2436" i="1" s="1"/>
  <c r="N2437" i="1"/>
  <c r="O2437" i="1" s="1"/>
  <c r="N2438" i="1"/>
  <c r="O2438" i="1" s="1"/>
  <c r="N2439" i="1"/>
  <c r="O2439" i="1" s="1"/>
  <c r="N2440" i="1"/>
  <c r="O2440" i="1" s="1"/>
  <c r="N2441" i="1"/>
  <c r="O2441" i="1" s="1"/>
  <c r="N2442" i="1"/>
  <c r="O2442" i="1" s="1"/>
  <c r="N2443" i="1"/>
  <c r="O2443" i="1" s="1"/>
  <c r="N2444" i="1"/>
  <c r="O2444" i="1" s="1"/>
  <c r="N2445" i="1"/>
  <c r="O2445" i="1" s="1"/>
  <c r="N2446" i="1"/>
  <c r="O2446" i="1" s="1"/>
  <c r="N2447" i="1"/>
  <c r="O2447" i="1" s="1"/>
  <c r="N2448" i="1"/>
  <c r="O2448" i="1" s="1"/>
  <c r="N2449" i="1"/>
  <c r="O2449" i="1" s="1"/>
  <c r="N2450" i="1"/>
  <c r="O2450" i="1" s="1"/>
  <c r="N2451" i="1"/>
  <c r="O2451" i="1" s="1"/>
  <c r="N2452" i="1"/>
  <c r="O2452" i="1" s="1"/>
  <c r="N2453" i="1"/>
  <c r="O2453" i="1" s="1"/>
  <c r="N2454" i="1"/>
  <c r="O2454" i="1" s="1"/>
  <c r="N2455" i="1"/>
  <c r="O2455" i="1" s="1"/>
  <c r="N2456" i="1"/>
  <c r="O2456" i="1" s="1"/>
  <c r="N2457" i="1"/>
  <c r="O2457" i="1" s="1"/>
  <c r="N2458" i="1"/>
  <c r="O2458" i="1" s="1"/>
  <c r="N2459" i="1"/>
  <c r="O2459" i="1" s="1"/>
  <c r="N2460" i="1"/>
  <c r="O2460" i="1" s="1"/>
  <c r="N2461" i="1"/>
  <c r="O2461" i="1" s="1"/>
  <c r="N2462" i="1"/>
  <c r="O2462" i="1" s="1"/>
  <c r="N2463" i="1"/>
  <c r="O2463" i="1" s="1"/>
  <c r="N2464" i="1"/>
  <c r="O2464" i="1" s="1"/>
  <c r="N2465" i="1"/>
  <c r="O2465" i="1" s="1"/>
  <c r="N2466" i="1"/>
  <c r="O2466" i="1" s="1"/>
  <c r="N2467" i="1"/>
  <c r="O2467" i="1" s="1"/>
  <c r="N2468" i="1"/>
  <c r="O2468" i="1" s="1"/>
  <c r="N2469" i="1"/>
  <c r="O2469" i="1" s="1"/>
  <c r="N2470" i="1"/>
  <c r="O2470" i="1" s="1"/>
  <c r="N2471" i="1"/>
  <c r="O2471" i="1" s="1"/>
  <c r="N2472" i="1"/>
  <c r="O2472" i="1" s="1"/>
  <c r="N2473" i="1"/>
  <c r="O2473" i="1" s="1"/>
  <c r="N2474" i="1"/>
  <c r="O2474" i="1" s="1"/>
  <c r="N2475" i="1"/>
  <c r="O2475" i="1" s="1"/>
  <c r="N2476" i="1"/>
  <c r="O2476" i="1" s="1"/>
  <c r="N2477" i="1"/>
  <c r="O2477" i="1" s="1"/>
  <c r="N2478" i="1"/>
  <c r="O2478" i="1" s="1"/>
  <c r="N2479" i="1"/>
  <c r="O2479" i="1" s="1"/>
  <c r="N2480" i="1"/>
  <c r="O2480" i="1" s="1"/>
  <c r="N2481" i="1"/>
  <c r="O2481" i="1" s="1"/>
  <c r="N2482" i="1"/>
  <c r="O2482" i="1" s="1"/>
  <c r="N2483" i="1"/>
  <c r="O2483" i="1" s="1"/>
  <c r="N2484" i="1"/>
  <c r="O2484" i="1" s="1"/>
  <c r="N2485" i="1"/>
  <c r="O2485" i="1" s="1"/>
  <c r="N2486" i="1"/>
  <c r="O2486" i="1" s="1"/>
  <c r="N2487" i="1"/>
  <c r="O2487" i="1" s="1"/>
  <c r="N2488" i="1"/>
  <c r="O2488" i="1" s="1"/>
  <c r="N2489" i="1"/>
  <c r="O2489" i="1" s="1"/>
  <c r="N2490" i="1"/>
  <c r="O2490" i="1" s="1"/>
  <c r="N2491" i="1"/>
  <c r="O2491" i="1" s="1"/>
  <c r="N2492" i="1"/>
  <c r="O2492" i="1" s="1"/>
  <c r="N2493" i="1"/>
  <c r="O2493" i="1" s="1"/>
  <c r="N2494" i="1"/>
  <c r="O2494" i="1" s="1"/>
  <c r="N2495" i="1"/>
  <c r="O2495" i="1" s="1"/>
  <c r="N2496" i="1"/>
  <c r="O2496" i="1" s="1"/>
  <c r="N2497" i="1"/>
  <c r="O2497" i="1" s="1"/>
  <c r="N2498" i="1"/>
  <c r="O2498" i="1" s="1"/>
  <c r="N2499" i="1"/>
  <c r="O2499" i="1" s="1"/>
  <c r="N2500" i="1"/>
  <c r="O2500" i="1" s="1"/>
  <c r="N2501" i="1"/>
  <c r="O2501" i="1" s="1"/>
  <c r="N2502" i="1"/>
  <c r="O2502" i="1" s="1"/>
  <c r="N2503" i="1"/>
  <c r="O2503" i="1" s="1"/>
  <c r="N2504" i="1"/>
  <c r="O2504" i="1" s="1"/>
  <c r="N2505" i="1"/>
  <c r="O2505" i="1" s="1"/>
  <c r="N2506" i="1"/>
  <c r="O2506" i="1" s="1"/>
  <c r="N2507" i="1"/>
  <c r="O2507" i="1" s="1"/>
  <c r="N2508" i="1"/>
  <c r="O2508" i="1" s="1"/>
  <c r="N2509" i="1"/>
  <c r="O2509" i="1" s="1"/>
  <c r="N2510" i="1"/>
  <c r="O2510" i="1" s="1"/>
  <c r="N2511" i="1"/>
  <c r="O2511" i="1" s="1"/>
  <c r="N2512" i="1"/>
  <c r="O2512" i="1" s="1"/>
  <c r="N2513" i="1"/>
  <c r="O2513" i="1" s="1"/>
  <c r="N2514" i="1"/>
  <c r="O2514" i="1" s="1"/>
  <c r="N2515" i="1"/>
  <c r="O2515" i="1" s="1"/>
  <c r="N2516" i="1"/>
  <c r="O2516" i="1" s="1"/>
  <c r="N2517" i="1"/>
  <c r="O2517" i="1" s="1"/>
  <c r="N2518" i="1"/>
  <c r="O2518" i="1" s="1"/>
  <c r="N2519" i="1"/>
  <c r="O2519" i="1" s="1"/>
  <c r="N2520" i="1"/>
  <c r="O2520" i="1" s="1"/>
  <c r="N2521" i="1"/>
  <c r="O2521" i="1" s="1"/>
  <c r="N2522" i="1"/>
  <c r="O2522" i="1" s="1"/>
  <c r="N2523" i="1"/>
  <c r="O2523" i="1" s="1"/>
  <c r="N2524" i="1"/>
  <c r="O2524" i="1" s="1"/>
  <c r="N2525" i="1"/>
  <c r="O2525" i="1" s="1"/>
  <c r="N2526" i="1"/>
  <c r="O2526" i="1" s="1"/>
  <c r="N2527" i="1"/>
  <c r="O2527" i="1" s="1"/>
  <c r="N2528" i="1"/>
  <c r="O2528" i="1" s="1"/>
  <c r="N2529" i="1"/>
  <c r="O2529" i="1" s="1"/>
  <c r="N2530" i="1"/>
  <c r="O2530" i="1" s="1"/>
  <c r="N2531" i="1"/>
  <c r="O2531" i="1" s="1"/>
  <c r="N2532" i="1"/>
  <c r="O2532" i="1" s="1"/>
  <c r="N2533" i="1"/>
  <c r="O2533" i="1" s="1"/>
  <c r="N2534" i="1"/>
  <c r="O2534" i="1" s="1"/>
  <c r="N2535" i="1"/>
  <c r="O2535" i="1" s="1"/>
  <c r="N2536" i="1"/>
  <c r="O2536" i="1" s="1"/>
  <c r="N2537" i="1"/>
  <c r="O2537" i="1" s="1"/>
  <c r="N2538" i="1"/>
  <c r="O2538" i="1" s="1"/>
  <c r="N2539" i="1"/>
  <c r="O2539" i="1" s="1"/>
  <c r="N2540" i="1"/>
  <c r="O2540" i="1" s="1"/>
  <c r="N2541" i="1"/>
  <c r="O2541" i="1" s="1"/>
  <c r="N2542" i="1"/>
  <c r="O2542" i="1" s="1"/>
  <c r="N2543" i="1"/>
  <c r="O2543" i="1" s="1"/>
  <c r="N2544" i="1"/>
  <c r="O2544" i="1" s="1"/>
  <c r="N2545" i="1"/>
  <c r="O2545" i="1" s="1"/>
  <c r="N2546" i="1"/>
  <c r="O2546" i="1" s="1"/>
  <c r="N2547" i="1"/>
  <c r="O2547" i="1" s="1"/>
  <c r="N2548" i="1"/>
  <c r="O2548" i="1" s="1"/>
  <c r="N2549" i="1"/>
  <c r="O2549" i="1" s="1"/>
  <c r="N2550" i="1"/>
  <c r="O2550" i="1" s="1"/>
  <c r="N2551" i="1"/>
  <c r="O2551" i="1" s="1"/>
  <c r="N2552" i="1"/>
  <c r="O2552" i="1" s="1"/>
  <c r="N2553" i="1"/>
  <c r="O2553" i="1" s="1"/>
  <c r="N2554" i="1"/>
  <c r="O2554" i="1" s="1"/>
  <c r="N2555" i="1"/>
  <c r="O2555" i="1" s="1"/>
  <c r="N2556" i="1"/>
  <c r="O2556" i="1" s="1"/>
  <c r="N2557" i="1"/>
  <c r="O2557" i="1" s="1"/>
  <c r="N2558" i="1"/>
  <c r="O2558" i="1" s="1"/>
  <c r="N2559" i="1"/>
  <c r="O2559" i="1" s="1"/>
  <c r="N2560" i="1"/>
  <c r="O2560" i="1" s="1"/>
  <c r="N2561" i="1"/>
  <c r="O2561" i="1" s="1"/>
  <c r="N2562" i="1"/>
  <c r="O2562" i="1" s="1"/>
  <c r="N2563" i="1"/>
  <c r="O2563" i="1" s="1"/>
  <c r="N2564" i="1"/>
  <c r="O2564" i="1" s="1"/>
  <c r="N2565" i="1"/>
  <c r="O2565" i="1" s="1"/>
  <c r="N2566" i="1"/>
  <c r="O2566" i="1" s="1"/>
  <c r="N2567" i="1"/>
  <c r="O2567" i="1" s="1"/>
  <c r="N2568" i="1"/>
  <c r="O2568" i="1" s="1"/>
  <c r="N2569" i="1"/>
  <c r="O2569" i="1" s="1"/>
  <c r="N2570" i="1"/>
  <c r="O2570" i="1" s="1"/>
  <c r="N2571" i="1"/>
  <c r="O2571" i="1" s="1"/>
  <c r="N2572" i="1"/>
  <c r="O2572" i="1" s="1"/>
  <c r="N2573" i="1"/>
  <c r="O2573" i="1" s="1"/>
  <c r="N2574" i="1"/>
  <c r="O2574" i="1" s="1"/>
  <c r="N2575" i="1"/>
  <c r="O2575" i="1" s="1"/>
  <c r="N2576" i="1"/>
  <c r="O2576" i="1" s="1"/>
  <c r="N2577" i="1"/>
  <c r="O2577" i="1" s="1"/>
  <c r="N2578" i="1"/>
  <c r="O2578" i="1" s="1"/>
  <c r="N2579" i="1"/>
  <c r="O2579" i="1" s="1"/>
  <c r="N2580" i="1"/>
  <c r="O2580" i="1" s="1"/>
  <c r="N2581" i="1"/>
  <c r="O2581" i="1" s="1"/>
  <c r="N2582" i="1"/>
  <c r="O2582" i="1" s="1"/>
  <c r="N2583" i="1"/>
  <c r="O2583" i="1" s="1"/>
  <c r="N2584" i="1"/>
  <c r="O2584" i="1" s="1"/>
  <c r="N2585" i="1"/>
  <c r="O2585" i="1" s="1"/>
  <c r="N2586" i="1"/>
  <c r="O2586" i="1" s="1"/>
  <c r="N2587" i="1"/>
  <c r="O2587" i="1" s="1"/>
  <c r="N2588" i="1"/>
  <c r="O2588" i="1" s="1"/>
  <c r="N2589" i="1"/>
  <c r="O2589" i="1" s="1"/>
  <c r="N2590" i="1"/>
  <c r="O2590" i="1" s="1"/>
  <c r="N2591" i="1"/>
  <c r="O2591" i="1" s="1"/>
  <c r="N2592" i="1"/>
  <c r="O2592" i="1" s="1"/>
  <c r="N2593" i="1"/>
  <c r="O2593" i="1" s="1"/>
  <c r="N2594" i="1"/>
  <c r="O2594" i="1" s="1"/>
  <c r="N2595" i="1"/>
  <c r="O2595" i="1" s="1"/>
  <c r="N2596" i="1"/>
  <c r="O2596" i="1" s="1"/>
  <c r="N2597" i="1"/>
  <c r="O2597" i="1" s="1"/>
  <c r="N2598" i="1"/>
  <c r="O2598" i="1" s="1"/>
  <c r="N2599" i="1"/>
  <c r="O2599" i="1" s="1"/>
  <c r="N2600" i="1"/>
  <c r="O2600" i="1" s="1"/>
  <c r="N2601" i="1"/>
  <c r="O2601" i="1" s="1"/>
  <c r="N2602" i="1"/>
  <c r="O2602" i="1" s="1"/>
  <c r="N2603" i="1"/>
  <c r="O2603" i="1" s="1"/>
  <c r="N2604" i="1"/>
  <c r="O2604" i="1" s="1"/>
  <c r="N2605" i="1"/>
  <c r="O2605" i="1" s="1"/>
  <c r="N2606" i="1"/>
  <c r="O2606" i="1" s="1"/>
  <c r="N2607" i="1"/>
  <c r="O2607" i="1" s="1"/>
  <c r="N2608" i="1"/>
  <c r="O2608" i="1" s="1"/>
  <c r="N2609" i="1"/>
  <c r="O2609" i="1" s="1"/>
  <c r="N2610" i="1"/>
  <c r="O2610" i="1" s="1"/>
  <c r="N2611" i="1"/>
  <c r="O2611" i="1" s="1"/>
  <c r="N2612" i="1"/>
  <c r="O2612" i="1" s="1"/>
  <c r="N2613" i="1"/>
  <c r="O2613" i="1" s="1"/>
  <c r="N2614" i="1"/>
  <c r="O2614" i="1" s="1"/>
  <c r="N2615" i="1"/>
  <c r="O2615" i="1" s="1"/>
  <c r="N2616" i="1"/>
  <c r="O2616" i="1" s="1"/>
  <c r="N2617" i="1"/>
  <c r="O2617" i="1" s="1"/>
  <c r="N2618" i="1"/>
  <c r="O2618" i="1" s="1"/>
  <c r="N2619" i="1"/>
  <c r="O2619" i="1" s="1"/>
  <c r="N2620" i="1"/>
  <c r="O2620" i="1" s="1"/>
  <c r="N2621" i="1"/>
  <c r="O2621" i="1" s="1"/>
  <c r="N2622" i="1"/>
  <c r="O2622" i="1" s="1"/>
  <c r="N2623" i="1"/>
  <c r="O2623" i="1" s="1"/>
  <c r="N2624" i="1"/>
  <c r="O2624" i="1" s="1"/>
  <c r="N2625" i="1"/>
  <c r="O2625" i="1" s="1"/>
  <c r="N2626" i="1"/>
  <c r="O2626" i="1" s="1"/>
  <c r="N2627" i="1"/>
  <c r="O2627" i="1" s="1"/>
  <c r="N2628" i="1"/>
  <c r="O2628" i="1" s="1"/>
  <c r="N2629" i="1"/>
  <c r="O2629" i="1" s="1"/>
  <c r="N2630" i="1"/>
  <c r="O2630" i="1" s="1"/>
  <c r="N2631" i="1"/>
  <c r="O2631" i="1" s="1"/>
  <c r="N2632" i="1"/>
  <c r="O2632" i="1" s="1"/>
  <c r="N2633" i="1"/>
  <c r="O2633" i="1" s="1"/>
  <c r="N2634" i="1"/>
  <c r="O2634" i="1" s="1"/>
  <c r="N2635" i="1"/>
  <c r="O2635" i="1" s="1"/>
  <c r="N2636" i="1"/>
  <c r="O2636" i="1" s="1"/>
  <c r="N2637" i="1"/>
  <c r="O2637" i="1" s="1"/>
  <c r="N2638" i="1"/>
  <c r="O2638" i="1" s="1"/>
  <c r="N2639" i="1"/>
  <c r="O2639" i="1" s="1"/>
  <c r="N2640" i="1"/>
  <c r="O2640" i="1" s="1"/>
  <c r="N2641" i="1"/>
  <c r="O2641" i="1" s="1"/>
  <c r="N2642" i="1"/>
  <c r="O2642" i="1" s="1"/>
  <c r="N2643" i="1"/>
  <c r="O2643" i="1" s="1"/>
  <c r="N2644" i="1"/>
  <c r="O2644" i="1" s="1"/>
  <c r="N2645" i="1"/>
  <c r="O2645" i="1" s="1"/>
  <c r="N2646" i="1"/>
  <c r="O2646" i="1" s="1"/>
  <c r="N2647" i="1"/>
  <c r="O2647" i="1" s="1"/>
  <c r="N2648" i="1"/>
  <c r="O2648" i="1" s="1"/>
  <c r="N2649" i="1"/>
  <c r="O2649" i="1" s="1"/>
  <c r="N2650" i="1"/>
  <c r="O2650" i="1" s="1"/>
  <c r="N2651" i="1"/>
  <c r="O2651" i="1" s="1"/>
  <c r="N2652" i="1"/>
  <c r="O2652" i="1" s="1"/>
  <c r="N2653" i="1"/>
  <c r="O2653" i="1" s="1"/>
  <c r="N2654" i="1"/>
  <c r="O2654" i="1" s="1"/>
  <c r="N2655" i="1"/>
  <c r="O2655" i="1" s="1"/>
  <c r="N2656" i="1"/>
  <c r="O2656" i="1" s="1"/>
  <c r="N2657" i="1"/>
  <c r="O2657" i="1" s="1"/>
  <c r="N2658" i="1"/>
  <c r="O2658" i="1" s="1"/>
  <c r="N2659" i="1"/>
  <c r="O2659" i="1" s="1"/>
  <c r="N2660" i="1"/>
  <c r="O2660" i="1" s="1"/>
  <c r="N2661" i="1"/>
  <c r="O2661" i="1" s="1"/>
  <c r="N2662" i="1"/>
  <c r="O2662" i="1" s="1"/>
  <c r="N2663" i="1"/>
  <c r="O2663" i="1" s="1"/>
  <c r="N2664" i="1"/>
  <c r="O2664" i="1" s="1"/>
  <c r="N2665" i="1"/>
  <c r="O2665" i="1" s="1"/>
  <c r="N2666" i="1"/>
  <c r="O2666" i="1" s="1"/>
  <c r="N2667" i="1"/>
  <c r="O2667" i="1" s="1"/>
  <c r="N2668" i="1"/>
  <c r="O2668" i="1" s="1"/>
  <c r="N2669" i="1"/>
  <c r="O2669" i="1" s="1"/>
  <c r="N2670" i="1"/>
  <c r="O2670" i="1" s="1"/>
  <c r="N2671" i="1"/>
  <c r="O2671" i="1" s="1"/>
  <c r="N2672" i="1"/>
  <c r="O2672" i="1" s="1"/>
  <c r="N2673" i="1"/>
  <c r="O2673" i="1" s="1"/>
  <c r="N2674" i="1"/>
  <c r="O2674" i="1" s="1"/>
  <c r="N2675" i="1"/>
  <c r="O2675" i="1" s="1"/>
  <c r="N2676" i="1"/>
  <c r="O2676" i="1" s="1"/>
  <c r="N2677" i="1"/>
  <c r="O2677" i="1" s="1"/>
  <c r="N2678" i="1"/>
  <c r="O2678" i="1" s="1"/>
  <c r="N2679" i="1"/>
  <c r="O2679" i="1" s="1"/>
  <c r="N2680" i="1"/>
  <c r="O2680" i="1" s="1"/>
  <c r="N2681" i="1"/>
  <c r="O2681" i="1" s="1"/>
  <c r="N2682" i="1"/>
  <c r="O2682" i="1" s="1"/>
  <c r="N2683" i="1"/>
  <c r="O2683" i="1" s="1"/>
  <c r="N2684" i="1"/>
  <c r="O2684" i="1" s="1"/>
  <c r="N2685" i="1"/>
  <c r="O2685" i="1" s="1"/>
  <c r="N2686" i="1"/>
  <c r="O2686" i="1" s="1"/>
  <c r="N2687" i="1"/>
  <c r="O2687" i="1" s="1"/>
  <c r="N2688" i="1"/>
  <c r="O2688" i="1" s="1"/>
  <c r="N2689" i="1"/>
  <c r="O2689" i="1" s="1"/>
  <c r="N2690" i="1"/>
  <c r="O2690" i="1" s="1"/>
  <c r="N2691" i="1"/>
  <c r="O2691" i="1" s="1"/>
  <c r="N2692" i="1"/>
  <c r="O2692" i="1" s="1"/>
  <c r="N2693" i="1"/>
  <c r="O2693" i="1" s="1"/>
  <c r="N2694" i="1"/>
  <c r="O2694" i="1" s="1"/>
  <c r="N2695" i="1"/>
  <c r="O2695" i="1" s="1"/>
  <c r="N2696" i="1"/>
  <c r="O2696" i="1" s="1"/>
  <c r="N2697" i="1"/>
  <c r="O2697" i="1" s="1"/>
  <c r="N2698" i="1"/>
  <c r="O2698" i="1" s="1"/>
  <c r="N2699" i="1"/>
  <c r="O2699" i="1" s="1"/>
  <c r="N2700" i="1"/>
  <c r="O2700" i="1" s="1"/>
  <c r="N2701" i="1"/>
  <c r="O2701" i="1" s="1"/>
  <c r="N2702" i="1"/>
  <c r="O2702" i="1" s="1"/>
  <c r="N2703" i="1"/>
  <c r="O2703" i="1" s="1"/>
  <c r="N2704" i="1"/>
  <c r="O2704" i="1" s="1"/>
  <c r="N2705" i="1"/>
  <c r="O2705" i="1" s="1"/>
  <c r="N2706" i="1"/>
  <c r="O2706" i="1" s="1"/>
  <c r="N2707" i="1"/>
  <c r="O2707" i="1" s="1"/>
  <c r="N2708" i="1"/>
  <c r="O2708" i="1" s="1"/>
  <c r="N2709" i="1"/>
  <c r="O2709" i="1" s="1"/>
  <c r="N2710" i="1"/>
  <c r="O2710" i="1" s="1"/>
  <c r="N2711" i="1"/>
  <c r="O2711" i="1" s="1"/>
  <c r="N2712" i="1"/>
  <c r="O2712" i="1" s="1"/>
  <c r="N2713" i="1"/>
  <c r="O2713" i="1" s="1"/>
  <c r="N2714" i="1"/>
  <c r="O2714" i="1" s="1"/>
  <c r="N2715" i="1"/>
  <c r="O2715" i="1" s="1"/>
  <c r="N2716" i="1"/>
  <c r="O2716" i="1" s="1"/>
  <c r="N2717" i="1"/>
  <c r="O2717" i="1" s="1"/>
  <c r="N2718" i="1"/>
  <c r="O2718" i="1" s="1"/>
  <c r="N2719" i="1"/>
  <c r="O2719" i="1" s="1"/>
  <c r="N2720" i="1"/>
  <c r="O2720" i="1" s="1"/>
  <c r="N2721" i="1"/>
  <c r="O2721" i="1" s="1"/>
  <c r="N2722" i="1"/>
  <c r="O2722" i="1" s="1"/>
  <c r="N2723" i="1"/>
  <c r="O2723" i="1" s="1"/>
  <c r="N2724" i="1"/>
  <c r="O2724" i="1" s="1"/>
  <c r="N2725" i="1"/>
  <c r="O2725" i="1" s="1"/>
  <c r="N2726" i="1"/>
  <c r="O2726" i="1" s="1"/>
  <c r="N2727" i="1"/>
  <c r="O2727" i="1" s="1"/>
  <c r="N2728" i="1"/>
  <c r="O2728" i="1" s="1"/>
  <c r="N2729" i="1"/>
  <c r="O2729" i="1" s="1"/>
  <c r="N2730" i="1"/>
  <c r="O2730" i="1" s="1"/>
  <c r="N2731" i="1"/>
  <c r="O2731" i="1" s="1"/>
  <c r="N2732" i="1"/>
  <c r="O2732" i="1" s="1"/>
  <c r="N2733" i="1"/>
  <c r="O2733" i="1" s="1"/>
  <c r="N2734" i="1"/>
  <c r="O2734" i="1" s="1"/>
  <c r="N2735" i="1"/>
  <c r="O2735" i="1" s="1"/>
  <c r="N2736" i="1"/>
  <c r="O2736" i="1" s="1"/>
  <c r="N2737" i="1"/>
  <c r="O2737" i="1" s="1"/>
  <c r="N2738" i="1"/>
  <c r="O2738" i="1" s="1"/>
  <c r="N2739" i="1"/>
  <c r="O2739" i="1" s="1"/>
  <c r="N2740" i="1"/>
  <c r="O2740" i="1" s="1"/>
  <c r="N2741" i="1"/>
  <c r="O2741" i="1" s="1"/>
  <c r="N2742" i="1"/>
  <c r="O2742" i="1" s="1"/>
  <c r="N2743" i="1"/>
  <c r="O2743" i="1" s="1"/>
  <c r="N2744" i="1"/>
  <c r="O2744" i="1" s="1"/>
  <c r="N2745" i="1"/>
  <c r="O2745" i="1" s="1"/>
  <c r="N2746" i="1"/>
  <c r="O2746" i="1" s="1"/>
  <c r="N2747" i="1"/>
  <c r="O2747" i="1" s="1"/>
  <c r="N2748" i="1"/>
  <c r="O2748" i="1" s="1"/>
  <c r="N2749" i="1"/>
  <c r="O2749" i="1" s="1"/>
  <c r="N2750" i="1"/>
  <c r="O2750" i="1" s="1"/>
  <c r="N2751" i="1"/>
  <c r="O2751" i="1" s="1"/>
  <c r="N2752" i="1"/>
  <c r="O2752" i="1" s="1"/>
  <c r="N2753" i="1"/>
  <c r="O2753" i="1" s="1"/>
  <c r="N2754" i="1"/>
  <c r="O2754" i="1" s="1"/>
  <c r="N2755" i="1"/>
  <c r="O2755" i="1" s="1"/>
  <c r="N2756" i="1"/>
  <c r="O2756" i="1" s="1"/>
  <c r="N2757" i="1"/>
  <c r="O2757" i="1" s="1"/>
  <c r="N2758" i="1"/>
  <c r="O2758" i="1" s="1"/>
  <c r="N2759" i="1"/>
  <c r="O2759" i="1" s="1"/>
  <c r="N2760" i="1"/>
  <c r="O2760" i="1" s="1"/>
  <c r="N2761" i="1"/>
  <c r="O2761" i="1" s="1"/>
  <c r="N2762" i="1"/>
  <c r="O2762" i="1" s="1"/>
  <c r="N2763" i="1"/>
  <c r="O2763" i="1" s="1"/>
  <c r="N2764" i="1"/>
  <c r="O2764" i="1" s="1"/>
  <c r="N2765" i="1"/>
  <c r="O2765" i="1" s="1"/>
  <c r="N2766" i="1"/>
  <c r="O2766" i="1" s="1"/>
  <c r="N2767" i="1"/>
  <c r="O2767" i="1" s="1"/>
  <c r="N2768" i="1"/>
  <c r="O2768" i="1" s="1"/>
  <c r="N2769" i="1"/>
  <c r="O2769" i="1" s="1"/>
  <c r="N2770" i="1"/>
  <c r="O2770" i="1" s="1"/>
  <c r="N2771" i="1"/>
  <c r="O2771" i="1" s="1"/>
  <c r="N2772" i="1"/>
  <c r="O2772" i="1" s="1"/>
  <c r="N2773" i="1"/>
  <c r="O2773" i="1" s="1"/>
  <c r="N2774" i="1"/>
  <c r="O2774" i="1" s="1"/>
  <c r="N2775" i="1"/>
  <c r="O2775" i="1" s="1"/>
  <c r="N2776" i="1"/>
  <c r="O2776" i="1" s="1"/>
  <c r="N2777" i="1"/>
  <c r="O2777" i="1" s="1"/>
  <c r="N2778" i="1"/>
  <c r="O2778" i="1" s="1"/>
  <c r="N2779" i="1"/>
  <c r="O2779" i="1" s="1"/>
  <c r="N2780" i="1"/>
  <c r="O2780" i="1" s="1"/>
  <c r="N2781" i="1"/>
  <c r="O2781" i="1" s="1"/>
  <c r="N2782" i="1"/>
  <c r="O2782" i="1" s="1"/>
  <c r="N2783" i="1"/>
  <c r="O2783" i="1" s="1"/>
  <c r="N2784" i="1"/>
  <c r="O2784" i="1" s="1"/>
  <c r="N2785" i="1"/>
  <c r="O2785" i="1" s="1"/>
  <c r="N2786" i="1"/>
  <c r="O2786" i="1" s="1"/>
  <c r="N2787" i="1"/>
  <c r="O2787" i="1" s="1"/>
  <c r="N2788" i="1"/>
  <c r="O2788" i="1" s="1"/>
  <c r="N2789" i="1"/>
  <c r="O2789" i="1" s="1"/>
  <c r="N2790" i="1"/>
  <c r="O2790" i="1" s="1"/>
  <c r="N2791" i="1"/>
  <c r="O2791" i="1" s="1"/>
  <c r="N2792" i="1"/>
  <c r="O2792" i="1" s="1"/>
  <c r="N2793" i="1"/>
  <c r="O2793" i="1" s="1"/>
  <c r="N2794" i="1"/>
  <c r="O2794" i="1" s="1"/>
  <c r="N2795" i="1"/>
  <c r="O2795" i="1" s="1"/>
  <c r="N2796" i="1"/>
  <c r="O2796" i="1" s="1"/>
  <c r="N2797" i="1"/>
  <c r="O2797" i="1" s="1"/>
  <c r="N2798" i="1"/>
  <c r="O2798" i="1" s="1"/>
  <c r="N2799" i="1"/>
  <c r="O2799" i="1" s="1"/>
  <c r="N2800" i="1"/>
  <c r="O2800" i="1" s="1"/>
  <c r="N2801" i="1"/>
  <c r="O2801" i="1" s="1"/>
  <c r="N2802" i="1"/>
  <c r="O2802" i="1" s="1"/>
  <c r="N2803" i="1"/>
  <c r="O2803" i="1" s="1"/>
  <c r="N2804" i="1"/>
  <c r="O2804" i="1" s="1"/>
  <c r="N2805" i="1"/>
  <c r="O2805" i="1" s="1"/>
  <c r="N2806" i="1"/>
  <c r="O2806" i="1" s="1"/>
  <c r="N2807" i="1"/>
  <c r="O2807" i="1" s="1"/>
  <c r="N2808" i="1"/>
  <c r="O2808" i="1" s="1"/>
  <c r="N2809" i="1"/>
  <c r="O2809" i="1" s="1"/>
  <c r="N2810" i="1"/>
  <c r="O2810" i="1" s="1"/>
  <c r="N2811" i="1"/>
  <c r="O2811" i="1" s="1"/>
  <c r="N2812" i="1"/>
  <c r="O2812" i="1" s="1"/>
  <c r="N2813" i="1"/>
  <c r="O2813" i="1" s="1"/>
  <c r="N2814" i="1"/>
  <c r="O2814" i="1" s="1"/>
  <c r="N2815" i="1"/>
  <c r="O2815" i="1" s="1"/>
  <c r="N2816" i="1"/>
  <c r="O2816" i="1" s="1"/>
  <c r="N2817" i="1"/>
  <c r="O2817" i="1" s="1"/>
  <c r="N2818" i="1"/>
  <c r="O2818" i="1" s="1"/>
  <c r="N2819" i="1"/>
  <c r="O2819" i="1" s="1"/>
  <c r="N2820" i="1"/>
  <c r="O2820" i="1" s="1"/>
  <c r="N2821" i="1"/>
  <c r="O2821" i="1" s="1"/>
  <c r="N2822" i="1"/>
  <c r="O2822" i="1" s="1"/>
  <c r="N2823" i="1"/>
  <c r="O2823" i="1" s="1"/>
  <c r="N2824" i="1"/>
  <c r="O2824" i="1" s="1"/>
  <c r="N2825" i="1"/>
  <c r="O2825" i="1" s="1"/>
  <c r="N2826" i="1"/>
  <c r="O2826" i="1" s="1"/>
  <c r="N2827" i="1"/>
  <c r="O2827" i="1" s="1"/>
  <c r="N2828" i="1"/>
  <c r="O2828" i="1" s="1"/>
  <c r="N2829" i="1"/>
  <c r="O2829" i="1" s="1"/>
  <c r="N2830" i="1"/>
  <c r="O2830" i="1" s="1"/>
  <c r="N2831" i="1"/>
  <c r="O2831" i="1" s="1"/>
  <c r="N2832" i="1"/>
  <c r="O2832" i="1" s="1"/>
  <c r="N2833" i="1"/>
  <c r="O2833" i="1" s="1"/>
  <c r="N2834" i="1"/>
  <c r="O2834" i="1" s="1"/>
  <c r="N2835" i="1"/>
  <c r="O2835" i="1" s="1"/>
  <c r="N2836" i="1"/>
  <c r="O2836" i="1" s="1"/>
  <c r="N2837" i="1"/>
  <c r="O2837" i="1" s="1"/>
  <c r="N2838" i="1"/>
  <c r="O2838" i="1" s="1"/>
  <c r="N2839" i="1"/>
  <c r="O2839" i="1" s="1"/>
  <c r="N2840" i="1"/>
  <c r="O2840" i="1" s="1"/>
  <c r="N2841" i="1"/>
  <c r="O2841" i="1" s="1"/>
  <c r="N2842" i="1"/>
  <c r="O2842" i="1" s="1"/>
  <c r="N2843" i="1"/>
  <c r="O2843" i="1" s="1"/>
  <c r="N2844" i="1"/>
  <c r="O2844" i="1" s="1"/>
  <c r="N2845" i="1"/>
  <c r="O2845" i="1" s="1"/>
  <c r="N2846" i="1"/>
  <c r="O2846" i="1" s="1"/>
  <c r="N2847" i="1"/>
  <c r="O2847" i="1" s="1"/>
  <c r="N2848" i="1"/>
  <c r="O2848" i="1" s="1"/>
  <c r="N2849" i="1"/>
  <c r="O2849" i="1" s="1"/>
  <c r="N2850" i="1"/>
  <c r="O2850" i="1" s="1"/>
  <c r="N2851" i="1"/>
  <c r="O2851" i="1" s="1"/>
  <c r="N2852" i="1"/>
  <c r="O2852" i="1" s="1"/>
  <c r="N2853" i="1"/>
  <c r="O2853" i="1" s="1"/>
  <c r="N2854" i="1"/>
  <c r="O2854" i="1" s="1"/>
  <c r="N2855" i="1"/>
  <c r="O2855" i="1" s="1"/>
  <c r="N2856" i="1"/>
  <c r="O2856" i="1" s="1"/>
  <c r="N2857" i="1"/>
  <c r="O2857" i="1" s="1"/>
  <c r="N2858" i="1"/>
  <c r="O2858" i="1" s="1"/>
  <c r="N2859" i="1"/>
  <c r="O2859" i="1" s="1"/>
  <c r="N2860" i="1"/>
  <c r="O2860" i="1" s="1"/>
  <c r="N2861" i="1"/>
  <c r="O2861" i="1" s="1"/>
  <c r="N2862" i="1"/>
  <c r="O2862" i="1" s="1"/>
  <c r="N2863" i="1"/>
  <c r="O2863" i="1" s="1"/>
  <c r="N2864" i="1"/>
  <c r="O2864" i="1" s="1"/>
  <c r="N2865" i="1"/>
  <c r="O2865" i="1" s="1"/>
  <c r="N2866" i="1"/>
  <c r="O2866" i="1" s="1"/>
  <c r="N2867" i="1"/>
  <c r="O2867" i="1" s="1"/>
  <c r="N2868" i="1"/>
  <c r="O2868" i="1" s="1"/>
  <c r="N2869" i="1"/>
  <c r="O2869" i="1" s="1"/>
  <c r="N2870" i="1"/>
  <c r="O2870" i="1" s="1"/>
  <c r="N2871" i="1"/>
  <c r="O2871" i="1" s="1"/>
  <c r="N2872" i="1"/>
  <c r="O2872" i="1" s="1"/>
  <c r="N2873" i="1"/>
  <c r="O2873" i="1" s="1"/>
  <c r="N2874" i="1"/>
  <c r="O2874" i="1" s="1"/>
  <c r="N2875" i="1"/>
  <c r="O2875" i="1" s="1"/>
  <c r="N2876" i="1"/>
  <c r="O2876" i="1" s="1"/>
  <c r="N2877" i="1"/>
  <c r="O2877" i="1" s="1"/>
  <c r="N2878" i="1"/>
  <c r="O2878" i="1" s="1"/>
  <c r="N2879" i="1"/>
  <c r="O2879" i="1" s="1"/>
  <c r="N2880" i="1"/>
  <c r="O2880" i="1" s="1"/>
  <c r="N2881" i="1"/>
  <c r="O2881" i="1" s="1"/>
  <c r="N2882" i="1"/>
  <c r="O2882" i="1" s="1"/>
  <c r="N2883" i="1"/>
  <c r="O2883" i="1" s="1"/>
  <c r="N2884" i="1"/>
  <c r="O2884" i="1" s="1"/>
  <c r="N2885" i="1"/>
  <c r="O2885" i="1" s="1"/>
  <c r="N2886" i="1"/>
  <c r="O2886" i="1" s="1"/>
  <c r="N2887" i="1"/>
  <c r="O2887" i="1" s="1"/>
  <c r="N2888" i="1"/>
  <c r="O2888" i="1" s="1"/>
  <c r="N2889" i="1"/>
  <c r="O2889" i="1" s="1"/>
  <c r="N2890" i="1"/>
  <c r="O2890" i="1" s="1"/>
  <c r="N2891" i="1"/>
  <c r="O2891" i="1" s="1"/>
  <c r="N2892" i="1"/>
  <c r="O2892" i="1" s="1"/>
  <c r="N2893" i="1"/>
  <c r="O2893" i="1" s="1"/>
  <c r="N2894" i="1"/>
  <c r="O2894" i="1" s="1"/>
  <c r="N2895" i="1"/>
  <c r="O2895" i="1" s="1"/>
  <c r="N2896" i="1"/>
  <c r="O2896" i="1" s="1"/>
  <c r="N2897" i="1"/>
  <c r="O2897" i="1" s="1"/>
  <c r="N2898" i="1"/>
  <c r="O2898" i="1" s="1"/>
  <c r="N2899" i="1"/>
  <c r="O2899" i="1" s="1"/>
  <c r="N2900" i="1"/>
  <c r="O2900" i="1" s="1"/>
  <c r="N2901" i="1"/>
  <c r="O2901" i="1" s="1"/>
  <c r="N2902" i="1"/>
  <c r="O2902" i="1" s="1"/>
  <c r="N2903" i="1"/>
  <c r="O2903" i="1" s="1"/>
  <c r="N2904" i="1"/>
  <c r="O2904" i="1" s="1"/>
  <c r="N2905" i="1"/>
  <c r="O2905" i="1" s="1"/>
  <c r="N2906" i="1"/>
  <c r="O2906" i="1" s="1"/>
  <c r="N2907" i="1"/>
  <c r="O2907" i="1" s="1"/>
  <c r="N2908" i="1"/>
  <c r="O2908" i="1" s="1"/>
  <c r="N2909" i="1"/>
  <c r="O2909" i="1" s="1"/>
  <c r="N2910" i="1"/>
  <c r="O2910" i="1" s="1"/>
  <c r="N2911" i="1"/>
  <c r="O2911" i="1" s="1"/>
  <c r="N2912" i="1"/>
  <c r="O2912" i="1" s="1"/>
  <c r="N2913" i="1"/>
  <c r="O2913" i="1" s="1"/>
  <c r="N2914" i="1"/>
  <c r="O2914" i="1" s="1"/>
  <c r="N2915" i="1"/>
  <c r="O2915" i="1" s="1"/>
  <c r="N2916" i="1"/>
  <c r="O2916" i="1" s="1"/>
  <c r="N2917" i="1"/>
  <c r="O2917" i="1" s="1"/>
  <c r="N2918" i="1"/>
  <c r="O2918" i="1" s="1"/>
  <c r="N2919" i="1"/>
  <c r="O2919" i="1" s="1"/>
  <c r="N2920" i="1"/>
  <c r="O2920" i="1" s="1"/>
  <c r="N2921" i="1"/>
  <c r="O2921" i="1" s="1"/>
  <c r="N2922" i="1"/>
  <c r="O2922" i="1" s="1"/>
  <c r="N2923" i="1"/>
  <c r="O2923" i="1" s="1"/>
  <c r="N2924" i="1"/>
  <c r="O2924" i="1" s="1"/>
  <c r="N2925" i="1"/>
  <c r="O2925" i="1" s="1"/>
  <c r="N2926" i="1"/>
  <c r="O2926" i="1" s="1"/>
  <c r="N2927" i="1"/>
  <c r="O2927" i="1" s="1"/>
  <c r="N2928" i="1"/>
  <c r="O2928" i="1" s="1"/>
  <c r="N2929" i="1"/>
  <c r="O2929" i="1" s="1"/>
  <c r="N2930" i="1"/>
  <c r="O2930" i="1" s="1"/>
  <c r="N2931" i="1"/>
  <c r="O2931" i="1" s="1"/>
  <c r="N2932" i="1"/>
  <c r="O2932" i="1" s="1"/>
  <c r="N2933" i="1"/>
  <c r="O2933" i="1" s="1"/>
  <c r="N2934" i="1"/>
  <c r="O2934" i="1" s="1"/>
  <c r="N2935" i="1"/>
  <c r="O2935" i="1" s="1"/>
  <c r="N2936" i="1"/>
  <c r="O2936" i="1" s="1"/>
  <c r="N2937" i="1"/>
  <c r="O2937" i="1" s="1"/>
  <c r="N2938" i="1"/>
  <c r="O2938" i="1" s="1"/>
  <c r="N2939" i="1"/>
  <c r="O2939" i="1" s="1"/>
  <c r="N2940" i="1"/>
  <c r="O2940" i="1" s="1"/>
  <c r="N2941" i="1"/>
  <c r="O2941" i="1" s="1"/>
  <c r="N2942" i="1"/>
  <c r="O2942" i="1" s="1"/>
  <c r="N2943" i="1"/>
  <c r="O2943" i="1" s="1"/>
  <c r="N2944" i="1"/>
  <c r="O2944" i="1" s="1"/>
  <c r="N2945" i="1"/>
  <c r="O2945" i="1" s="1"/>
  <c r="N2946" i="1"/>
  <c r="O2946" i="1" s="1"/>
  <c r="N2947" i="1"/>
  <c r="O2947" i="1" s="1"/>
  <c r="N2948" i="1"/>
  <c r="O2948" i="1" s="1"/>
  <c r="N2949" i="1"/>
  <c r="O2949" i="1" s="1"/>
  <c r="N2950" i="1"/>
  <c r="O2950" i="1" s="1"/>
  <c r="N2951" i="1"/>
  <c r="O2951" i="1" s="1"/>
  <c r="N2952" i="1"/>
  <c r="O2952" i="1" s="1"/>
  <c r="N2953" i="1"/>
  <c r="O2953" i="1" s="1"/>
  <c r="N2954" i="1"/>
  <c r="O2954" i="1" s="1"/>
  <c r="N2955" i="1"/>
  <c r="O2955" i="1" s="1"/>
  <c r="N2956" i="1"/>
  <c r="O2956" i="1" s="1"/>
  <c r="N2957" i="1"/>
  <c r="O2957" i="1" s="1"/>
  <c r="N2958" i="1"/>
  <c r="O2958" i="1" s="1"/>
  <c r="N2959" i="1"/>
  <c r="O2959" i="1" s="1"/>
  <c r="N2960" i="1"/>
  <c r="O2960" i="1" s="1"/>
  <c r="N2961" i="1"/>
  <c r="O2961" i="1" s="1"/>
  <c r="N2962" i="1"/>
  <c r="O2962" i="1" s="1"/>
  <c r="N2963" i="1"/>
  <c r="O2963" i="1" s="1"/>
  <c r="N2964" i="1"/>
  <c r="O2964" i="1" s="1"/>
  <c r="N2965" i="1"/>
  <c r="O2965" i="1" s="1"/>
  <c r="N2966" i="1"/>
  <c r="O2966" i="1" s="1"/>
  <c r="N2967" i="1"/>
  <c r="O2967" i="1" s="1"/>
  <c r="N2968" i="1"/>
  <c r="O2968" i="1" s="1"/>
  <c r="N2969" i="1"/>
  <c r="O2969" i="1" s="1"/>
  <c r="N2970" i="1"/>
  <c r="O2970" i="1" s="1"/>
  <c r="N2971" i="1"/>
  <c r="O2971" i="1" s="1"/>
  <c r="N2972" i="1"/>
  <c r="O2972" i="1" s="1"/>
  <c r="N2973" i="1"/>
  <c r="O2973" i="1" s="1"/>
  <c r="N2974" i="1"/>
  <c r="O2974" i="1" s="1"/>
  <c r="N2975" i="1"/>
  <c r="O2975" i="1" s="1"/>
  <c r="N2976" i="1"/>
  <c r="O2976" i="1" s="1"/>
  <c r="N2977" i="1"/>
  <c r="O2977" i="1" s="1"/>
  <c r="N2978" i="1"/>
  <c r="O2978" i="1" s="1"/>
  <c r="N2979" i="1"/>
  <c r="O2979" i="1" s="1"/>
  <c r="N2980" i="1"/>
  <c r="O2980" i="1" s="1"/>
  <c r="N2981" i="1"/>
  <c r="O2981" i="1" s="1"/>
  <c r="N2982" i="1"/>
  <c r="O2982" i="1" s="1"/>
  <c r="N2983" i="1"/>
  <c r="O2983" i="1" s="1"/>
  <c r="N2984" i="1"/>
  <c r="O2984" i="1" s="1"/>
  <c r="N2985" i="1"/>
  <c r="O2985" i="1" s="1"/>
  <c r="N2986" i="1"/>
  <c r="O2986" i="1" s="1"/>
  <c r="N2987" i="1"/>
  <c r="O2987" i="1" s="1"/>
  <c r="N2988" i="1"/>
  <c r="O2988" i="1" s="1"/>
  <c r="N2989" i="1"/>
  <c r="O2989" i="1" s="1"/>
  <c r="N2990" i="1"/>
  <c r="O2990" i="1" s="1"/>
  <c r="N2991" i="1"/>
  <c r="O2991" i="1" s="1"/>
  <c r="N2992" i="1"/>
  <c r="O2992" i="1" s="1"/>
  <c r="N2993" i="1"/>
  <c r="O2993" i="1" s="1"/>
  <c r="N2994" i="1"/>
  <c r="O2994" i="1" s="1"/>
  <c r="N2995" i="1"/>
  <c r="O2995" i="1" s="1"/>
  <c r="N2996" i="1"/>
  <c r="O2996" i="1" s="1"/>
  <c r="N2997" i="1"/>
  <c r="O2997" i="1" s="1"/>
  <c r="N2998" i="1"/>
  <c r="O2998" i="1" s="1"/>
  <c r="N2999" i="1"/>
  <c r="O2999" i="1" s="1"/>
  <c r="N3000" i="1"/>
  <c r="O3000" i="1" s="1"/>
  <c r="N3001" i="1"/>
  <c r="O3001" i="1" s="1"/>
  <c r="N3002" i="1"/>
  <c r="O3002" i="1" s="1"/>
  <c r="N3003" i="1"/>
  <c r="O3003" i="1" s="1"/>
  <c r="N3004" i="1"/>
  <c r="O3004" i="1" s="1"/>
  <c r="N3005" i="1"/>
  <c r="O3005" i="1" s="1"/>
  <c r="N3006" i="1"/>
  <c r="O3006" i="1" s="1"/>
  <c r="N3007" i="1"/>
  <c r="O3007" i="1" s="1"/>
  <c r="N3008" i="1"/>
  <c r="O3008" i="1" s="1"/>
  <c r="N3009" i="1"/>
  <c r="O3009" i="1" s="1"/>
  <c r="N3010" i="1"/>
  <c r="O3010" i="1" s="1"/>
  <c r="N3011" i="1"/>
  <c r="O3011" i="1" s="1"/>
  <c r="N3012" i="1"/>
  <c r="O3012" i="1" s="1"/>
  <c r="N3013" i="1"/>
  <c r="O3013" i="1" s="1"/>
  <c r="N3014" i="1"/>
  <c r="O3014" i="1" s="1"/>
  <c r="N3015" i="1"/>
  <c r="O3015" i="1" s="1"/>
  <c r="N3016" i="1"/>
  <c r="O3016" i="1" s="1"/>
  <c r="N3017" i="1"/>
  <c r="O3017" i="1" s="1"/>
  <c r="N3018" i="1"/>
  <c r="O3018" i="1" s="1"/>
  <c r="N3019" i="1"/>
  <c r="O3019" i="1" s="1"/>
  <c r="N3020" i="1"/>
  <c r="O3020" i="1" s="1"/>
  <c r="N3021" i="1"/>
  <c r="O3021" i="1" s="1"/>
  <c r="N3022" i="1"/>
  <c r="O3022" i="1" s="1"/>
  <c r="N3023" i="1"/>
  <c r="O3023" i="1" s="1"/>
  <c r="N3024" i="1"/>
  <c r="O3024" i="1" s="1"/>
  <c r="N3025" i="1"/>
  <c r="O3025" i="1" s="1"/>
  <c r="N3026" i="1"/>
  <c r="O3026" i="1" s="1"/>
  <c r="N3027" i="1"/>
  <c r="O3027" i="1" s="1"/>
  <c r="N3028" i="1"/>
  <c r="O3028" i="1" s="1"/>
  <c r="N3029" i="1"/>
  <c r="O3029" i="1" s="1"/>
  <c r="N3030" i="1"/>
  <c r="O3030" i="1" s="1"/>
  <c r="N3031" i="1"/>
  <c r="O3031" i="1" s="1"/>
  <c r="N3032" i="1"/>
  <c r="O3032" i="1" s="1"/>
  <c r="N3033" i="1"/>
  <c r="O3033" i="1" s="1"/>
  <c r="N3034" i="1"/>
  <c r="O3034" i="1" s="1"/>
  <c r="N3035" i="1"/>
  <c r="O3035" i="1" s="1"/>
  <c r="N3036" i="1"/>
  <c r="O3036" i="1" s="1"/>
  <c r="N3037" i="1"/>
  <c r="O3037" i="1" s="1"/>
  <c r="N3038" i="1"/>
  <c r="O3038" i="1" s="1"/>
  <c r="N3039" i="1"/>
  <c r="O3039" i="1" s="1"/>
  <c r="N3040" i="1"/>
  <c r="O3040" i="1" s="1"/>
  <c r="N3041" i="1"/>
  <c r="O3041" i="1" s="1"/>
  <c r="N3042" i="1"/>
  <c r="O3042" i="1" s="1"/>
  <c r="N3043" i="1"/>
  <c r="O3043" i="1" s="1"/>
  <c r="N3044" i="1"/>
  <c r="O3044" i="1" s="1"/>
  <c r="N3045" i="1"/>
  <c r="O3045" i="1" s="1"/>
  <c r="N3046" i="1"/>
  <c r="O3046" i="1" s="1"/>
  <c r="N3047" i="1"/>
  <c r="O3047" i="1" s="1"/>
  <c r="N3048" i="1"/>
  <c r="O3048" i="1" s="1"/>
  <c r="N3049" i="1"/>
  <c r="O3049" i="1" s="1"/>
  <c r="N3050" i="1"/>
  <c r="O3050" i="1" s="1"/>
  <c r="N3051" i="1"/>
  <c r="O3051" i="1" s="1"/>
  <c r="N3052" i="1"/>
  <c r="O3052" i="1" s="1"/>
  <c r="N3053" i="1"/>
  <c r="O3053" i="1" s="1"/>
  <c r="N3054" i="1"/>
  <c r="O3054" i="1" s="1"/>
  <c r="N3055" i="1"/>
  <c r="O3055" i="1" s="1"/>
  <c r="N3056" i="1"/>
  <c r="O3056" i="1" s="1"/>
  <c r="N3057" i="1"/>
  <c r="O3057" i="1" s="1"/>
  <c r="N3058" i="1"/>
  <c r="O3058" i="1" s="1"/>
  <c r="N3059" i="1"/>
  <c r="O3059" i="1" s="1"/>
  <c r="N3060" i="1"/>
  <c r="O3060" i="1" s="1"/>
  <c r="N3061" i="1"/>
  <c r="O3061" i="1" s="1"/>
  <c r="N3062" i="1"/>
  <c r="O3062" i="1" s="1"/>
  <c r="N3063" i="1"/>
  <c r="O3063" i="1" s="1"/>
  <c r="N3064" i="1"/>
  <c r="O3064" i="1" s="1"/>
  <c r="N3065" i="1"/>
  <c r="O3065" i="1" s="1"/>
  <c r="N3066" i="1"/>
  <c r="O3066" i="1" s="1"/>
  <c r="N3067" i="1"/>
  <c r="O3067" i="1" s="1"/>
  <c r="N3068" i="1"/>
  <c r="O3068" i="1" s="1"/>
  <c r="N3069" i="1"/>
  <c r="O3069" i="1" s="1"/>
  <c r="N3070" i="1"/>
  <c r="O3070" i="1" s="1"/>
  <c r="N3071" i="1"/>
  <c r="O3071" i="1" s="1"/>
  <c r="N3072" i="1"/>
  <c r="O3072" i="1" s="1"/>
  <c r="N3073" i="1"/>
  <c r="O3073" i="1" s="1"/>
  <c r="N3074" i="1"/>
  <c r="O3074" i="1" s="1"/>
  <c r="N3075" i="1"/>
  <c r="O3075" i="1" s="1"/>
  <c r="N3076" i="1"/>
  <c r="O3076" i="1" s="1"/>
  <c r="N3077" i="1"/>
  <c r="O3077" i="1" s="1"/>
  <c r="N3078" i="1"/>
  <c r="O3078" i="1" s="1"/>
  <c r="N3079" i="1"/>
  <c r="O3079" i="1" s="1"/>
  <c r="N3080" i="1"/>
  <c r="O3080" i="1" s="1"/>
  <c r="N3081" i="1"/>
  <c r="O3081" i="1" s="1"/>
  <c r="N3082" i="1"/>
  <c r="O3082" i="1" s="1"/>
  <c r="N3083" i="1"/>
  <c r="O3083" i="1" s="1"/>
  <c r="N3084" i="1"/>
  <c r="O3084" i="1" s="1"/>
  <c r="N3085" i="1"/>
  <c r="O3085" i="1" s="1"/>
  <c r="N3086" i="1"/>
  <c r="O3086" i="1" s="1"/>
  <c r="N3087" i="1"/>
  <c r="O3087" i="1" s="1"/>
  <c r="N3088" i="1"/>
  <c r="O3088" i="1" s="1"/>
  <c r="N3089" i="1"/>
  <c r="O3089" i="1" s="1"/>
  <c r="N3090" i="1"/>
  <c r="O3090" i="1" s="1"/>
  <c r="N3091" i="1"/>
  <c r="O3091" i="1" s="1"/>
  <c r="N3092" i="1"/>
  <c r="O3092" i="1" s="1"/>
  <c r="N3093" i="1"/>
  <c r="O3093" i="1" s="1"/>
  <c r="N3094" i="1"/>
  <c r="O3094" i="1" s="1"/>
  <c r="N3095" i="1"/>
  <c r="O3095" i="1" s="1"/>
  <c r="N3096" i="1"/>
  <c r="O3096" i="1" s="1"/>
  <c r="N3097" i="1"/>
  <c r="O3097" i="1" s="1"/>
  <c r="N3098" i="1"/>
  <c r="O3098" i="1" s="1"/>
  <c r="N3099" i="1"/>
  <c r="O3099" i="1" s="1"/>
  <c r="N3100" i="1"/>
  <c r="O3100" i="1" s="1"/>
  <c r="N3101" i="1"/>
  <c r="O3101" i="1" s="1"/>
  <c r="N3102" i="1"/>
  <c r="O3102" i="1" s="1"/>
  <c r="N3103" i="1"/>
  <c r="O3103" i="1" s="1"/>
  <c r="N3104" i="1"/>
  <c r="O3104" i="1" s="1"/>
  <c r="N3105" i="1"/>
  <c r="O3105" i="1" s="1"/>
  <c r="N3106" i="1"/>
  <c r="O3106" i="1" s="1"/>
  <c r="N3107" i="1"/>
  <c r="O3107" i="1" s="1"/>
  <c r="N3108" i="1"/>
  <c r="O3108" i="1" s="1"/>
  <c r="N3109" i="1"/>
  <c r="O3109" i="1" s="1"/>
  <c r="N3110" i="1"/>
  <c r="O3110" i="1" s="1"/>
  <c r="N3111" i="1"/>
  <c r="O3111" i="1" s="1"/>
  <c r="N3112" i="1"/>
  <c r="O3112" i="1" s="1"/>
  <c r="N3113" i="1"/>
  <c r="O3113" i="1" s="1"/>
  <c r="N3114" i="1"/>
  <c r="O3114" i="1" s="1"/>
  <c r="N3115" i="1"/>
  <c r="O3115" i="1" s="1"/>
  <c r="N3116" i="1"/>
  <c r="O3116" i="1" s="1"/>
  <c r="N3117" i="1"/>
  <c r="O3117" i="1" s="1"/>
  <c r="N3118" i="1"/>
  <c r="O3118" i="1" s="1"/>
  <c r="N3119" i="1"/>
  <c r="O3119" i="1" s="1"/>
  <c r="N3120" i="1"/>
  <c r="O3120" i="1" s="1"/>
  <c r="N3121" i="1"/>
  <c r="O3121" i="1" s="1"/>
  <c r="N3122" i="1"/>
  <c r="O3122" i="1" s="1"/>
  <c r="N3123" i="1"/>
  <c r="O3123" i="1" s="1"/>
  <c r="N3124" i="1"/>
  <c r="O3124" i="1" s="1"/>
  <c r="N3125" i="1"/>
  <c r="O3125" i="1" s="1"/>
  <c r="N3126" i="1"/>
  <c r="O3126" i="1" s="1"/>
  <c r="N3127" i="1"/>
  <c r="O3127" i="1" s="1"/>
  <c r="N3128" i="1"/>
  <c r="O3128" i="1" s="1"/>
  <c r="N3129" i="1"/>
  <c r="O3129" i="1" s="1"/>
  <c r="N3130" i="1"/>
  <c r="O3130" i="1" s="1"/>
  <c r="N3131" i="1"/>
  <c r="O3131" i="1" s="1"/>
  <c r="N3132" i="1"/>
  <c r="O3132" i="1" s="1"/>
  <c r="N3133" i="1"/>
  <c r="O3133" i="1" s="1"/>
  <c r="N3134" i="1"/>
  <c r="O3134" i="1" s="1"/>
  <c r="N3135" i="1"/>
  <c r="O3135" i="1" s="1"/>
  <c r="N3136" i="1"/>
  <c r="O3136" i="1" s="1"/>
  <c r="N3137" i="1"/>
  <c r="O3137" i="1" s="1"/>
  <c r="N3138" i="1"/>
  <c r="O3138" i="1" s="1"/>
  <c r="N3139" i="1"/>
  <c r="O3139" i="1" s="1"/>
  <c r="N3140" i="1"/>
  <c r="O3140" i="1" s="1"/>
  <c r="N3141" i="1"/>
  <c r="O3141" i="1" s="1"/>
  <c r="N3142" i="1"/>
  <c r="O3142" i="1" s="1"/>
  <c r="N3143" i="1"/>
  <c r="O3143" i="1" s="1"/>
  <c r="N3144" i="1"/>
  <c r="O3144" i="1" s="1"/>
  <c r="N3145" i="1"/>
  <c r="O3145" i="1" s="1"/>
  <c r="N3146" i="1"/>
  <c r="O3146" i="1" s="1"/>
  <c r="N3147" i="1"/>
  <c r="O3147" i="1" s="1"/>
  <c r="N3148" i="1"/>
  <c r="O3148" i="1" s="1"/>
  <c r="N3149" i="1"/>
  <c r="O3149" i="1" s="1"/>
  <c r="N3150" i="1"/>
  <c r="O3150" i="1" s="1"/>
  <c r="N3151" i="1"/>
  <c r="O3151" i="1" s="1"/>
  <c r="N3152" i="1"/>
  <c r="O3152" i="1" s="1"/>
  <c r="N3153" i="1"/>
  <c r="O3153" i="1" s="1"/>
  <c r="N3154" i="1"/>
  <c r="O3154" i="1" s="1"/>
  <c r="N3155" i="1"/>
  <c r="O3155" i="1" s="1"/>
  <c r="N3156" i="1"/>
  <c r="O3156" i="1" s="1"/>
  <c r="N3157" i="1"/>
  <c r="O3157" i="1" s="1"/>
  <c r="N3158" i="1"/>
  <c r="O3158" i="1" s="1"/>
  <c r="N3159" i="1"/>
  <c r="O3159" i="1" s="1"/>
  <c r="N3160" i="1"/>
  <c r="O3160" i="1" s="1"/>
  <c r="N3161" i="1"/>
  <c r="O3161" i="1" s="1"/>
  <c r="N3162" i="1"/>
  <c r="O3162" i="1" s="1"/>
  <c r="N3163" i="1"/>
  <c r="O3163" i="1" s="1"/>
  <c r="N3164" i="1"/>
  <c r="O3164" i="1" s="1"/>
  <c r="N3165" i="1"/>
  <c r="O3165" i="1" s="1"/>
  <c r="N3166" i="1"/>
  <c r="O3166" i="1" s="1"/>
  <c r="N3167" i="1"/>
  <c r="O3167" i="1" s="1"/>
  <c r="N3168" i="1"/>
  <c r="O3168" i="1" s="1"/>
  <c r="N3169" i="1"/>
  <c r="O3169" i="1" s="1"/>
  <c r="N3170" i="1"/>
  <c r="O3170" i="1" s="1"/>
  <c r="N3171" i="1"/>
  <c r="O3171" i="1" s="1"/>
  <c r="N3172" i="1"/>
  <c r="O3172" i="1" s="1"/>
  <c r="N3173" i="1"/>
  <c r="O3173" i="1" s="1"/>
  <c r="N3174" i="1"/>
  <c r="O3174" i="1" s="1"/>
  <c r="N3175" i="1"/>
  <c r="O3175" i="1" s="1"/>
  <c r="N3176" i="1"/>
  <c r="O3176" i="1" s="1"/>
  <c r="N3177" i="1"/>
  <c r="O3177" i="1" s="1"/>
  <c r="N3178" i="1"/>
  <c r="O3178" i="1" s="1"/>
  <c r="N3179" i="1"/>
  <c r="O3179" i="1" s="1"/>
  <c r="N3180" i="1"/>
  <c r="O3180" i="1" s="1"/>
  <c r="N3181" i="1"/>
  <c r="O3181" i="1" s="1"/>
  <c r="N3182" i="1"/>
  <c r="O3182" i="1" s="1"/>
  <c r="N3183" i="1"/>
  <c r="O3183" i="1" s="1"/>
  <c r="N3184" i="1"/>
  <c r="O3184" i="1" s="1"/>
  <c r="N3185" i="1"/>
  <c r="O3185" i="1" s="1"/>
  <c r="N3186" i="1"/>
  <c r="O3186" i="1" s="1"/>
  <c r="N3187" i="1"/>
  <c r="O3187" i="1" s="1"/>
  <c r="N3188" i="1"/>
  <c r="O3188" i="1" s="1"/>
  <c r="N3189" i="1"/>
  <c r="O3189" i="1" s="1"/>
  <c r="N3190" i="1"/>
  <c r="O3190" i="1" s="1"/>
  <c r="N3191" i="1"/>
  <c r="O3191" i="1" s="1"/>
  <c r="N3192" i="1"/>
  <c r="O3192" i="1" s="1"/>
  <c r="N3193" i="1"/>
  <c r="O3193" i="1" s="1"/>
  <c r="N3194" i="1"/>
  <c r="O3194" i="1" s="1"/>
  <c r="N3195" i="1"/>
  <c r="O3195" i="1" s="1"/>
  <c r="N3196" i="1"/>
  <c r="O3196" i="1" s="1"/>
  <c r="N3197" i="1"/>
  <c r="O3197" i="1" s="1"/>
  <c r="N3198" i="1"/>
  <c r="O3198" i="1" s="1"/>
  <c r="N3199" i="1"/>
  <c r="O3199" i="1" s="1"/>
  <c r="N3200" i="1"/>
  <c r="O3200" i="1" s="1"/>
  <c r="N3201" i="1"/>
  <c r="O3201" i="1" s="1"/>
  <c r="N3202" i="1"/>
  <c r="O3202" i="1" s="1"/>
  <c r="N3203" i="1"/>
  <c r="O3203" i="1" s="1"/>
  <c r="N3204" i="1"/>
  <c r="O3204" i="1" s="1"/>
  <c r="N3205" i="1"/>
  <c r="O3205" i="1" s="1"/>
  <c r="N3206" i="1"/>
  <c r="O3206" i="1" s="1"/>
  <c r="N3207" i="1"/>
  <c r="O3207" i="1" s="1"/>
  <c r="N3208" i="1"/>
  <c r="O3208" i="1" s="1"/>
  <c r="N3209" i="1"/>
  <c r="O3209" i="1" s="1"/>
  <c r="N3210" i="1"/>
  <c r="O3210" i="1" s="1"/>
  <c r="N3211" i="1"/>
  <c r="O3211" i="1" s="1"/>
  <c r="N3212" i="1"/>
  <c r="O3212" i="1" s="1"/>
  <c r="N3213" i="1"/>
  <c r="O3213" i="1" s="1"/>
  <c r="N3214" i="1"/>
  <c r="O3214" i="1" s="1"/>
  <c r="N3215" i="1"/>
  <c r="O3215" i="1" s="1"/>
  <c r="N3216" i="1"/>
  <c r="O3216" i="1" s="1"/>
  <c r="N3217" i="1"/>
  <c r="O3217" i="1" s="1"/>
  <c r="N3218" i="1"/>
  <c r="O3218" i="1" s="1"/>
  <c r="N3219" i="1"/>
  <c r="O3219" i="1" s="1"/>
  <c r="N3220" i="1"/>
  <c r="O3220" i="1" s="1"/>
  <c r="N3221" i="1"/>
  <c r="O3221" i="1" s="1"/>
  <c r="N3222" i="1"/>
  <c r="O3222" i="1" s="1"/>
  <c r="N3223" i="1"/>
  <c r="O3223" i="1" s="1"/>
  <c r="N3224" i="1"/>
  <c r="O3224" i="1" s="1"/>
  <c r="N3225" i="1"/>
  <c r="O3225" i="1" s="1"/>
  <c r="N3226" i="1"/>
  <c r="O3226" i="1" s="1"/>
  <c r="N3227" i="1"/>
  <c r="O3227" i="1" s="1"/>
  <c r="N3228" i="1"/>
  <c r="O3228" i="1" s="1"/>
  <c r="N3229" i="1"/>
  <c r="O3229" i="1" s="1"/>
  <c r="N3230" i="1"/>
  <c r="O3230" i="1" s="1"/>
  <c r="N3231" i="1"/>
  <c r="O3231" i="1" s="1"/>
  <c r="N3232" i="1"/>
  <c r="O3232" i="1" s="1"/>
  <c r="N3233" i="1"/>
  <c r="O3233" i="1" s="1"/>
  <c r="N3234" i="1"/>
  <c r="O3234" i="1" s="1"/>
  <c r="N3235" i="1"/>
  <c r="O3235" i="1" s="1"/>
  <c r="N3236" i="1"/>
  <c r="O3236" i="1" s="1"/>
  <c r="N3237" i="1"/>
  <c r="O3237" i="1" s="1"/>
  <c r="N3238" i="1"/>
  <c r="O3238" i="1" s="1"/>
  <c r="N3239" i="1"/>
  <c r="O3239" i="1" s="1"/>
  <c r="N3240" i="1"/>
  <c r="O3240" i="1" s="1"/>
  <c r="N3241" i="1"/>
  <c r="O3241" i="1" s="1"/>
  <c r="N3242" i="1"/>
  <c r="O3242" i="1" s="1"/>
  <c r="N3243" i="1"/>
  <c r="O3243" i="1" s="1"/>
  <c r="N3244" i="1"/>
  <c r="O3244" i="1" s="1"/>
  <c r="N3245" i="1"/>
  <c r="O3245" i="1" s="1"/>
  <c r="N3246" i="1"/>
  <c r="O3246" i="1" s="1"/>
  <c r="N3247" i="1"/>
  <c r="O3247" i="1" s="1"/>
  <c r="N3248" i="1"/>
  <c r="O3248" i="1" s="1"/>
  <c r="N3249" i="1"/>
  <c r="O3249" i="1" s="1"/>
  <c r="N3250" i="1"/>
  <c r="O3250" i="1" s="1"/>
  <c r="N3251" i="1"/>
  <c r="O3251" i="1" s="1"/>
  <c r="N3252" i="1"/>
  <c r="O3252" i="1" s="1"/>
  <c r="N3253" i="1"/>
  <c r="O3253" i="1" s="1"/>
  <c r="N3254" i="1"/>
  <c r="O3254" i="1" s="1"/>
  <c r="N3255" i="1"/>
  <c r="O3255" i="1" s="1"/>
  <c r="N3256" i="1"/>
  <c r="O3256" i="1" s="1"/>
  <c r="N3257" i="1"/>
  <c r="O3257" i="1" s="1"/>
  <c r="N3258" i="1"/>
  <c r="O3258" i="1" s="1"/>
  <c r="N3259" i="1"/>
  <c r="O3259" i="1" s="1"/>
  <c r="N3260" i="1"/>
  <c r="O3260" i="1" s="1"/>
  <c r="N3261" i="1"/>
  <c r="O3261" i="1" s="1"/>
  <c r="N3262" i="1"/>
  <c r="O3262" i="1" s="1"/>
  <c r="N3263" i="1"/>
  <c r="O3263" i="1" s="1"/>
  <c r="N3264" i="1"/>
  <c r="O3264" i="1" s="1"/>
  <c r="N3265" i="1"/>
  <c r="O3265" i="1" s="1"/>
  <c r="N3266" i="1"/>
  <c r="O3266" i="1" s="1"/>
  <c r="N3267" i="1"/>
  <c r="O3267" i="1" s="1"/>
  <c r="N3268" i="1"/>
  <c r="O3268" i="1" s="1"/>
  <c r="N3269" i="1"/>
  <c r="O3269" i="1" s="1"/>
  <c r="N3270" i="1"/>
  <c r="O3270" i="1" s="1"/>
  <c r="N3271" i="1"/>
  <c r="O3271" i="1" s="1"/>
  <c r="N3272" i="1"/>
  <c r="O3272" i="1" s="1"/>
  <c r="N3273" i="1"/>
  <c r="O3273" i="1" s="1"/>
  <c r="N3274" i="1"/>
  <c r="O3274" i="1" s="1"/>
  <c r="N3275" i="1"/>
  <c r="O3275" i="1" s="1"/>
  <c r="N3276" i="1"/>
  <c r="O3276" i="1" s="1"/>
  <c r="N3277" i="1"/>
  <c r="O3277" i="1" s="1"/>
  <c r="N3278" i="1"/>
  <c r="O3278" i="1" s="1"/>
  <c r="N3279" i="1"/>
  <c r="O3279" i="1" s="1"/>
  <c r="N3280" i="1"/>
  <c r="O3280" i="1" s="1"/>
  <c r="N3281" i="1"/>
  <c r="O3281" i="1" s="1"/>
  <c r="N3282" i="1"/>
  <c r="O3282" i="1" s="1"/>
  <c r="N3283" i="1"/>
  <c r="O3283" i="1" s="1"/>
  <c r="N3284" i="1"/>
  <c r="O3284" i="1" s="1"/>
  <c r="N3285" i="1"/>
  <c r="O3285" i="1" s="1"/>
  <c r="N3286" i="1"/>
  <c r="O3286" i="1" s="1"/>
  <c r="N3287" i="1"/>
  <c r="O3287" i="1" s="1"/>
  <c r="N3288" i="1"/>
  <c r="O3288" i="1" s="1"/>
  <c r="N3289" i="1"/>
  <c r="O3289" i="1" s="1"/>
  <c r="N3290" i="1"/>
  <c r="O3290" i="1" s="1"/>
  <c r="N3291" i="1"/>
  <c r="O3291" i="1" s="1"/>
  <c r="N3292" i="1"/>
  <c r="O3292" i="1" s="1"/>
  <c r="N3293" i="1"/>
  <c r="O3293" i="1" s="1"/>
  <c r="N3294" i="1"/>
  <c r="O3294" i="1" s="1"/>
  <c r="N3295" i="1"/>
  <c r="O3295" i="1" s="1"/>
  <c r="N3296" i="1"/>
  <c r="O3296" i="1" s="1"/>
  <c r="N3297" i="1"/>
  <c r="O3297" i="1" s="1"/>
  <c r="N3298" i="1"/>
  <c r="O3298" i="1" s="1"/>
  <c r="N3299" i="1"/>
  <c r="O3299" i="1" s="1"/>
  <c r="N3300" i="1"/>
  <c r="O3300" i="1" s="1"/>
  <c r="N3301" i="1"/>
  <c r="O3301" i="1" s="1"/>
  <c r="N3302" i="1"/>
  <c r="O3302" i="1" s="1"/>
  <c r="N3303" i="1"/>
  <c r="O3303" i="1" s="1"/>
  <c r="N3304" i="1"/>
  <c r="O3304" i="1" s="1"/>
  <c r="N3305" i="1"/>
  <c r="O3305" i="1" s="1"/>
  <c r="N3306" i="1"/>
  <c r="O3306" i="1" s="1"/>
  <c r="N3307" i="1"/>
  <c r="O3307" i="1" s="1"/>
  <c r="N3308" i="1"/>
  <c r="O3308" i="1" s="1"/>
  <c r="N3309" i="1"/>
  <c r="O3309" i="1" s="1"/>
  <c r="N3310" i="1"/>
  <c r="O3310" i="1" s="1"/>
  <c r="N3311" i="1"/>
  <c r="O3311" i="1" s="1"/>
  <c r="N3312" i="1"/>
  <c r="O3312" i="1" s="1"/>
  <c r="N3313" i="1"/>
  <c r="O3313" i="1" s="1"/>
  <c r="N3314" i="1"/>
  <c r="O3314" i="1" s="1"/>
  <c r="N3315" i="1"/>
  <c r="O3315" i="1" s="1"/>
  <c r="N3316" i="1"/>
  <c r="O3316" i="1" s="1"/>
  <c r="N3317" i="1"/>
  <c r="O3317" i="1" s="1"/>
  <c r="N3318" i="1"/>
  <c r="O3318" i="1" s="1"/>
  <c r="N3319" i="1"/>
  <c r="O3319" i="1" s="1"/>
  <c r="N3320" i="1"/>
  <c r="O3320" i="1" s="1"/>
  <c r="N3321" i="1"/>
  <c r="O3321" i="1" s="1"/>
  <c r="N3322" i="1"/>
  <c r="O3322" i="1" s="1"/>
  <c r="N3323" i="1"/>
  <c r="O3323" i="1" s="1"/>
  <c r="N3324" i="1"/>
  <c r="O3324" i="1" s="1"/>
  <c r="N3325" i="1"/>
  <c r="O3325" i="1" s="1"/>
  <c r="N3326" i="1"/>
  <c r="O3326" i="1" s="1"/>
  <c r="N3327" i="1"/>
  <c r="O3327" i="1" s="1"/>
  <c r="N3328" i="1"/>
  <c r="O3328" i="1" s="1"/>
  <c r="N3329" i="1"/>
  <c r="O3329" i="1" s="1"/>
  <c r="N3330" i="1"/>
  <c r="O3330" i="1" s="1"/>
  <c r="N3331" i="1"/>
  <c r="O3331" i="1" s="1"/>
  <c r="N3332" i="1"/>
  <c r="O3332" i="1" s="1"/>
  <c r="N3333" i="1"/>
  <c r="O3333" i="1" s="1"/>
  <c r="N3334" i="1"/>
  <c r="O3334" i="1" s="1"/>
  <c r="N3335" i="1"/>
  <c r="O3335" i="1" s="1"/>
  <c r="N3336" i="1"/>
  <c r="O3336" i="1" s="1"/>
  <c r="N3337" i="1"/>
  <c r="O3337" i="1" s="1"/>
  <c r="N3338" i="1"/>
  <c r="O3338" i="1" s="1"/>
  <c r="N3339" i="1"/>
  <c r="O3339" i="1" s="1"/>
  <c r="N3340" i="1"/>
  <c r="O3340" i="1" s="1"/>
  <c r="N3341" i="1"/>
  <c r="O3341" i="1" s="1"/>
  <c r="N3342" i="1"/>
  <c r="O3342" i="1" s="1"/>
  <c r="N3343" i="1"/>
  <c r="O3343" i="1" s="1"/>
  <c r="N3344" i="1"/>
  <c r="O3344" i="1" s="1"/>
  <c r="N3345" i="1"/>
  <c r="O3345" i="1" s="1"/>
  <c r="N3346" i="1"/>
  <c r="O3346" i="1" s="1"/>
  <c r="N3347" i="1"/>
  <c r="O3347" i="1" s="1"/>
  <c r="N3348" i="1"/>
  <c r="O3348" i="1" s="1"/>
  <c r="N3349" i="1"/>
  <c r="O3349" i="1" s="1"/>
  <c r="N3350" i="1"/>
  <c r="O3350" i="1" s="1"/>
  <c r="N3351" i="1"/>
  <c r="O3351" i="1" s="1"/>
  <c r="N3352" i="1"/>
  <c r="O3352" i="1" s="1"/>
  <c r="N3353" i="1"/>
  <c r="O3353" i="1" s="1"/>
  <c r="N3354" i="1"/>
  <c r="O3354" i="1" s="1"/>
  <c r="N3355" i="1"/>
  <c r="O3355" i="1" s="1"/>
  <c r="N3356" i="1"/>
  <c r="O3356" i="1" s="1"/>
  <c r="N3357" i="1"/>
  <c r="O3357" i="1" s="1"/>
  <c r="N3358" i="1"/>
  <c r="O3358" i="1" s="1"/>
  <c r="N3359" i="1"/>
  <c r="O3359" i="1" s="1"/>
  <c r="N3360" i="1"/>
  <c r="O3360" i="1" s="1"/>
  <c r="N3361" i="1"/>
  <c r="O3361" i="1" s="1"/>
  <c r="N3362" i="1"/>
  <c r="O3362" i="1" s="1"/>
  <c r="N3363" i="1"/>
  <c r="O3363" i="1" s="1"/>
  <c r="N3364" i="1"/>
  <c r="O3364" i="1" s="1"/>
  <c r="N3365" i="1"/>
  <c r="O3365" i="1" s="1"/>
  <c r="N3366" i="1"/>
  <c r="O3366" i="1" s="1"/>
  <c r="N3367" i="1"/>
  <c r="O3367" i="1" s="1"/>
  <c r="N3368" i="1"/>
  <c r="O3368" i="1" s="1"/>
  <c r="N3369" i="1"/>
  <c r="O3369" i="1" s="1"/>
  <c r="N3370" i="1"/>
  <c r="O3370" i="1" s="1"/>
  <c r="N3371" i="1"/>
  <c r="O3371" i="1" s="1"/>
  <c r="N3372" i="1"/>
  <c r="O3372" i="1" s="1"/>
  <c r="N3373" i="1"/>
  <c r="O3373" i="1" s="1"/>
  <c r="N3374" i="1"/>
  <c r="O3374" i="1" s="1"/>
  <c r="N3375" i="1"/>
  <c r="O3375" i="1" s="1"/>
  <c r="N3376" i="1"/>
  <c r="O3376" i="1" s="1"/>
  <c r="N3377" i="1"/>
  <c r="O3377" i="1" s="1"/>
  <c r="N3378" i="1"/>
  <c r="O3378" i="1" s="1"/>
  <c r="N3379" i="1"/>
  <c r="O3379" i="1" s="1"/>
  <c r="N3380" i="1"/>
  <c r="O3380" i="1" s="1"/>
  <c r="N3381" i="1"/>
  <c r="O3381" i="1" s="1"/>
  <c r="N3382" i="1"/>
  <c r="O3382" i="1" s="1"/>
  <c r="N3383" i="1"/>
  <c r="O3383" i="1" s="1"/>
  <c r="N3384" i="1"/>
  <c r="O3384" i="1" s="1"/>
  <c r="N3385" i="1"/>
  <c r="O3385" i="1" s="1"/>
  <c r="N3386" i="1"/>
  <c r="O3386" i="1" s="1"/>
  <c r="N3387" i="1"/>
  <c r="O3387" i="1" s="1"/>
  <c r="N3388" i="1"/>
  <c r="O3388" i="1" s="1"/>
  <c r="N3389" i="1"/>
  <c r="O3389" i="1" s="1"/>
  <c r="N3390" i="1"/>
  <c r="O3390" i="1" s="1"/>
  <c r="N3391" i="1"/>
  <c r="O3391" i="1" s="1"/>
  <c r="N3392" i="1"/>
  <c r="O3392" i="1" s="1"/>
  <c r="N3393" i="1"/>
  <c r="O3393" i="1" s="1"/>
  <c r="N3394" i="1"/>
  <c r="O3394" i="1" s="1"/>
  <c r="N3395" i="1"/>
  <c r="O3395" i="1" s="1"/>
  <c r="N3396" i="1"/>
  <c r="O3396" i="1" s="1"/>
  <c r="N3397" i="1"/>
  <c r="O3397" i="1" s="1"/>
  <c r="N3398" i="1"/>
  <c r="O3398" i="1" s="1"/>
  <c r="N3399" i="1"/>
  <c r="O3399" i="1" s="1"/>
  <c r="N3400" i="1"/>
  <c r="O3400" i="1" s="1"/>
  <c r="N3401" i="1"/>
  <c r="O3401" i="1" s="1"/>
  <c r="N3402" i="1"/>
  <c r="O3402" i="1" s="1"/>
  <c r="N3403" i="1"/>
  <c r="O3403" i="1" s="1"/>
  <c r="N3404" i="1"/>
  <c r="O3404" i="1" s="1"/>
  <c r="N3405" i="1"/>
  <c r="O3405" i="1" s="1"/>
  <c r="N3406" i="1"/>
  <c r="O3406" i="1" s="1"/>
  <c r="N3407" i="1"/>
  <c r="O3407" i="1" s="1"/>
  <c r="N3408" i="1"/>
  <c r="O3408" i="1" s="1"/>
  <c r="N3409" i="1"/>
  <c r="O3409" i="1" s="1"/>
  <c r="N3410" i="1"/>
  <c r="O3410" i="1" s="1"/>
  <c r="N3411" i="1"/>
  <c r="O3411" i="1" s="1"/>
  <c r="N3412" i="1"/>
  <c r="O3412" i="1" s="1"/>
  <c r="N3413" i="1"/>
  <c r="O3413" i="1" s="1"/>
  <c r="N3414" i="1"/>
  <c r="O3414" i="1" s="1"/>
  <c r="N3415" i="1"/>
  <c r="O3415" i="1" s="1"/>
  <c r="N3416" i="1"/>
  <c r="O3416" i="1" s="1"/>
  <c r="N3417" i="1"/>
  <c r="O3417" i="1" s="1"/>
  <c r="N3418" i="1"/>
  <c r="O3418" i="1" s="1"/>
  <c r="N3419" i="1"/>
  <c r="O3419" i="1" s="1"/>
  <c r="N3420" i="1"/>
  <c r="O3420" i="1" s="1"/>
  <c r="N3421" i="1"/>
  <c r="O3421" i="1" s="1"/>
  <c r="N3422" i="1"/>
  <c r="O3422" i="1" s="1"/>
  <c r="N3423" i="1"/>
  <c r="O3423" i="1" s="1"/>
  <c r="N3424" i="1"/>
  <c r="O3424" i="1" s="1"/>
  <c r="N3425" i="1"/>
  <c r="O3425" i="1" s="1"/>
  <c r="N3426" i="1"/>
  <c r="O3426" i="1" s="1"/>
  <c r="N3427" i="1"/>
  <c r="O3427" i="1" s="1"/>
  <c r="N3428" i="1"/>
  <c r="O3428" i="1" s="1"/>
  <c r="N3429" i="1"/>
  <c r="O3429" i="1" s="1"/>
  <c r="N3430" i="1"/>
  <c r="O3430" i="1" s="1"/>
  <c r="N3431" i="1"/>
  <c r="O3431" i="1" s="1"/>
  <c r="N3432" i="1"/>
  <c r="O3432" i="1" s="1"/>
  <c r="N3433" i="1"/>
  <c r="O3433" i="1" s="1"/>
  <c r="N3434" i="1"/>
  <c r="O3434" i="1" s="1"/>
  <c r="N3435" i="1"/>
  <c r="O3435" i="1" s="1"/>
  <c r="N3436" i="1"/>
  <c r="O3436" i="1" s="1"/>
  <c r="N3437" i="1"/>
  <c r="O3437" i="1" s="1"/>
  <c r="N3438" i="1"/>
  <c r="O3438" i="1" s="1"/>
  <c r="N3439" i="1"/>
  <c r="O3439" i="1" s="1"/>
  <c r="N3440" i="1"/>
  <c r="O3440" i="1" s="1"/>
  <c r="N3441" i="1"/>
  <c r="O3441" i="1" s="1"/>
  <c r="N3442" i="1"/>
  <c r="O3442" i="1" s="1"/>
  <c r="N3443" i="1"/>
  <c r="O3443" i="1" s="1"/>
  <c r="N3444" i="1"/>
  <c r="O3444" i="1" s="1"/>
  <c r="N3445" i="1"/>
  <c r="O3445" i="1" s="1"/>
  <c r="N3446" i="1"/>
  <c r="O3446" i="1" s="1"/>
  <c r="N3447" i="1"/>
  <c r="O3447" i="1" s="1"/>
  <c r="N3448" i="1"/>
  <c r="O3448" i="1" s="1"/>
  <c r="N3449" i="1"/>
  <c r="O3449" i="1" s="1"/>
  <c r="N3450" i="1"/>
  <c r="O3450" i="1" s="1"/>
  <c r="N3451" i="1"/>
  <c r="O3451" i="1" s="1"/>
  <c r="N3452" i="1"/>
  <c r="O3452" i="1" s="1"/>
  <c r="N3453" i="1"/>
  <c r="O3453" i="1" s="1"/>
  <c r="N3454" i="1"/>
  <c r="O3454" i="1" s="1"/>
  <c r="N3455" i="1"/>
  <c r="O3455" i="1" s="1"/>
  <c r="N3456" i="1"/>
  <c r="O3456" i="1" s="1"/>
  <c r="N3457" i="1"/>
  <c r="O3457" i="1" s="1"/>
  <c r="N3458" i="1"/>
  <c r="O3458" i="1" s="1"/>
  <c r="N3459" i="1"/>
  <c r="O3459" i="1" s="1"/>
  <c r="N3460" i="1"/>
  <c r="O3460" i="1" s="1"/>
  <c r="N3461" i="1"/>
  <c r="O3461" i="1" s="1"/>
  <c r="N3462" i="1"/>
  <c r="O3462" i="1" s="1"/>
  <c r="N3463" i="1"/>
  <c r="O3463" i="1" s="1"/>
  <c r="N3464" i="1"/>
  <c r="O3464" i="1" s="1"/>
  <c r="N3465" i="1"/>
  <c r="O3465" i="1" s="1"/>
  <c r="N3466" i="1"/>
  <c r="O3466" i="1" s="1"/>
  <c r="N3467" i="1"/>
  <c r="O3467" i="1" s="1"/>
  <c r="N3468" i="1"/>
  <c r="O3468" i="1" s="1"/>
  <c r="N3469" i="1"/>
  <c r="O3469" i="1" s="1"/>
  <c r="N3470" i="1"/>
  <c r="O3470" i="1" s="1"/>
  <c r="N3471" i="1"/>
  <c r="O3471" i="1" s="1"/>
  <c r="N3472" i="1"/>
  <c r="O3472" i="1" s="1"/>
  <c r="N3473" i="1"/>
  <c r="O3473" i="1" s="1"/>
  <c r="N3474" i="1"/>
  <c r="O3474" i="1" s="1"/>
  <c r="N3475" i="1"/>
  <c r="O3475" i="1" s="1"/>
  <c r="N3476" i="1"/>
  <c r="O3476" i="1" s="1"/>
  <c r="N3477" i="1"/>
  <c r="O3477" i="1" s="1"/>
  <c r="N3478" i="1"/>
  <c r="O3478" i="1" s="1"/>
  <c r="N3479" i="1"/>
  <c r="O3479" i="1" s="1"/>
  <c r="N3480" i="1"/>
  <c r="O3480" i="1" s="1"/>
  <c r="N3481" i="1"/>
  <c r="O3481" i="1" s="1"/>
  <c r="N3482" i="1"/>
  <c r="O3482" i="1" s="1"/>
  <c r="N3483" i="1"/>
  <c r="O3483" i="1" s="1"/>
  <c r="N3484" i="1"/>
  <c r="O3484" i="1" s="1"/>
  <c r="N3485" i="1"/>
  <c r="O3485" i="1" s="1"/>
  <c r="N3486" i="1"/>
  <c r="O3486" i="1" s="1"/>
  <c r="N3487" i="1"/>
  <c r="O3487" i="1" s="1"/>
  <c r="N3488" i="1"/>
  <c r="O3488" i="1" s="1"/>
  <c r="N3489" i="1"/>
  <c r="O3489" i="1" s="1"/>
  <c r="N3490" i="1"/>
  <c r="O3490" i="1" s="1"/>
  <c r="N3491" i="1"/>
  <c r="O3491" i="1" s="1"/>
  <c r="N3492" i="1"/>
  <c r="O3492" i="1" s="1"/>
  <c r="N3493" i="1"/>
  <c r="O3493" i="1" s="1"/>
  <c r="N3494" i="1"/>
  <c r="O3494" i="1" s="1"/>
  <c r="N3495" i="1"/>
  <c r="O3495" i="1" s="1"/>
  <c r="N3496" i="1"/>
  <c r="O3496" i="1" s="1"/>
  <c r="N3497" i="1"/>
  <c r="O3497" i="1" s="1"/>
  <c r="N3498" i="1"/>
  <c r="O3498" i="1" s="1"/>
  <c r="N3499" i="1"/>
  <c r="O3499" i="1" s="1"/>
  <c r="N3500" i="1"/>
  <c r="O3500" i="1" s="1"/>
  <c r="N3501" i="1"/>
  <c r="O3501" i="1" s="1"/>
  <c r="N3502" i="1"/>
  <c r="O3502" i="1" s="1"/>
  <c r="N3503" i="1"/>
  <c r="O3503" i="1" s="1"/>
  <c r="N3504" i="1"/>
  <c r="O3504" i="1" s="1"/>
  <c r="N3505" i="1"/>
  <c r="O3505" i="1" s="1"/>
  <c r="N3506" i="1"/>
  <c r="O3506" i="1" s="1"/>
  <c r="N3507" i="1"/>
  <c r="O3507" i="1" s="1"/>
  <c r="N3508" i="1"/>
  <c r="O3508" i="1" s="1"/>
  <c r="N3509" i="1"/>
  <c r="O3509" i="1" s="1"/>
  <c r="N3510" i="1"/>
  <c r="O3510" i="1" s="1"/>
  <c r="N3511" i="1"/>
  <c r="O3511" i="1" s="1"/>
  <c r="N3512" i="1"/>
  <c r="O3512" i="1" s="1"/>
  <c r="N3513" i="1"/>
  <c r="O3513" i="1" s="1"/>
  <c r="N3514" i="1"/>
  <c r="O3514" i="1" s="1"/>
  <c r="N3515" i="1"/>
  <c r="O3515" i="1" s="1"/>
  <c r="N3516" i="1"/>
  <c r="O3516" i="1" s="1"/>
  <c r="N3517" i="1"/>
  <c r="O3517" i="1" s="1"/>
  <c r="N3518" i="1"/>
  <c r="O3518" i="1" s="1"/>
  <c r="N3519" i="1"/>
  <c r="O3519" i="1" s="1"/>
  <c r="N3520" i="1"/>
  <c r="O3520" i="1" s="1"/>
  <c r="N3521" i="1"/>
  <c r="O3521" i="1" s="1"/>
  <c r="N3522" i="1"/>
  <c r="O3522" i="1" s="1"/>
  <c r="N3523" i="1"/>
  <c r="O3523" i="1" s="1"/>
  <c r="N3524" i="1"/>
  <c r="O3524" i="1" s="1"/>
  <c r="N3525" i="1"/>
  <c r="O3525" i="1" s="1"/>
  <c r="N3526" i="1"/>
  <c r="O3526" i="1" s="1"/>
  <c r="N3527" i="1"/>
  <c r="O3527" i="1" s="1"/>
  <c r="N3528" i="1"/>
  <c r="O3528" i="1" s="1"/>
  <c r="N3529" i="1"/>
  <c r="O3529" i="1" s="1"/>
  <c r="N3530" i="1"/>
  <c r="O3530" i="1" s="1"/>
  <c r="N3531" i="1"/>
  <c r="O3531" i="1" s="1"/>
  <c r="N3532" i="1"/>
  <c r="O3532" i="1" s="1"/>
  <c r="N3533" i="1"/>
  <c r="O3533" i="1" s="1"/>
  <c r="N3534" i="1"/>
  <c r="O3534" i="1" s="1"/>
  <c r="N3535" i="1"/>
  <c r="O3535" i="1" s="1"/>
  <c r="N3536" i="1"/>
  <c r="O3536" i="1" s="1"/>
  <c r="N3537" i="1"/>
  <c r="O3537" i="1" s="1"/>
  <c r="N3538" i="1"/>
  <c r="O3538" i="1" s="1"/>
  <c r="N3539" i="1"/>
  <c r="O3539" i="1" s="1"/>
  <c r="N3540" i="1"/>
  <c r="O3540" i="1" s="1"/>
  <c r="N3541" i="1"/>
  <c r="O3541" i="1" s="1"/>
  <c r="N3542" i="1"/>
  <c r="O3542" i="1" s="1"/>
  <c r="N3543" i="1"/>
  <c r="O3543" i="1" s="1"/>
  <c r="N3544" i="1"/>
  <c r="O3544" i="1" s="1"/>
  <c r="N3545" i="1"/>
  <c r="O3545" i="1" s="1"/>
  <c r="N3546" i="1"/>
  <c r="O3546" i="1" s="1"/>
  <c r="N3547" i="1"/>
  <c r="O3547" i="1" s="1"/>
  <c r="N3548" i="1"/>
  <c r="O3548" i="1" s="1"/>
  <c r="N3549" i="1"/>
  <c r="O3549" i="1" s="1"/>
  <c r="N3550" i="1"/>
  <c r="O3550" i="1" s="1"/>
  <c r="N3551" i="1"/>
  <c r="O3551" i="1" s="1"/>
  <c r="N3552" i="1"/>
  <c r="O3552" i="1" s="1"/>
  <c r="N3553" i="1"/>
  <c r="O3553" i="1" s="1"/>
  <c r="N3554" i="1"/>
  <c r="O3554" i="1" s="1"/>
  <c r="N3555" i="1"/>
  <c r="O3555" i="1" s="1"/>
  <c r="N3556" i="1"/>
  <c r="O3556" i="1" s="1"/>
  <c r="N3557" i="1"/>
  <c r="O3557" i="1" s="1"/>
  <c r="N3558" i="1"/>
  <c r="O3558" i="1" s="1"/>
  <c r="N3559" i="1"/>
  <c r="O3559" i="1" s="1"/>
  <c r="N3560" i="1"/>
  <c r="O3560" i="1" s="1"/>
  <c r="N3561" i="1"/>
  <c r="O3561" i="1" s="1"/>
  <c r="N3562" i="1"/>
  <c r="O3562" i="1" s="1"/>
  <c r="N3563" i="1"/>
  <c r="O3563" i="1" s="1"/>
  <c r="N3564" i="1"/>
  <c r="O3564" i="1" s="1"/>
  <c r="N3565" i="1"/>
  <c r="O3565" i="1" s="1"/>
  <c r="N3566" i="1"/>
  <c r="O3566" i="1" s="1"/>
  <c r="N3567" i="1"/>
  <c r="O3567" i="1" s="1"/>
  <c r="N3568" i="1"/>
  <c r="O3568" i="1" s="1"/>
  <c r="N3569" i="1"/>
  <c r="O3569" i="1" s="1"/>
  <c r="N3570" i="1"/>
  <c r="O3570" i="1" s="1"/>
  <c r="N3571" i="1"/>
  <c r="O3571" i="1" s="1"/>
  <c r="N3572" i="1"/>
  <c r="O3572" i="1" s="1"/>
  <c r="N3573" i="1"/>
  <c r="O3573" i="1" s="1"/>
  <c r="N3574" i="1"/>
  <c r="O3574" i="1" s="1"/>
  <c r="N3575" i="1"/>
  <c r="O3575" i="1" s="1"/>
  <c r="N3576" i="1"/>
  <c r="O3576" i="1" s="1"/>
  <c r="N3577" i="1"/>
  <c r="O3577" i="1" s="1"/>
  <c r="N3578" i="1"/>
  <c r="O3578" i="1" s="1"/>
  <c r="N3579" i="1"/>
  <c r="O3579" i="1" s="1"/>
  <c r="N3580" i="1"/>
  <c r="O3580" i="1" s="1"/>
  <c r="N3581" i="1"/>
  <c r="O3581" i="1" s="1"/>
  <c r="N3582" i="1"/>
  <c r="O3582" i="1" s="1"/>
  <c r="N3583" i="1"/>
  <c r="O3583" i="1" s="1"/>
  <c r="N3584" i="1"/>
  <c r="O3584" i="1" s="1"/>
  <c r="N3585" i="1"/>
  <c r="O3585" i="1" s="1"/>
  <c r="N3586" i="1"/>
  <c r="O3586" i="1" s="1"/>
  <c r="N3587" i="1"/>
  <c r="O3587" i="1" s="1"/>
  <c r="N3588" i="1"/>
  <c r="O3588" i="1" s="1"/>
  <c r="N3589" i="1"/>
  <c r="O3589" i="1" s="1"/>
  <c r="N3590" i="1"/>
  <c r="O3590" i="1" s="1"/>
  <c r="N3591" i="1"/>
  <c r="O3591" i="1" s="1"/>
  <c r="N3592" i="1"/>
  <c r="O3592" i="1" s="1"/>
  <c r="N3593" i="1"/>
  <c r="O3593" i="1" s="1"/>
  <c r="N3594" i="1"/>
  <c r="O3594" i="1" s="1"/>
  <c r="N3595" i="1"/>
  <c r="O3595" i="1" s="1"/>
  <c r="N3596" i="1"/>
  <c r="O3596" i="1" s="1"/>
  <c r="N3597" i="1"/>
  <c r="O3597" i="1" s="1"/>
  <c r="N3598" i="1"/>
  <c r="O3598" i="1" s="1"/>
  <c r="N3599" i="1"/>
  <c r="O3599" i="1" s="1"/>
  <c r="N3600" i="1"/>
  <c r="O3600" i="1" s="1"/>
  <c r="N3601" i="1"/>
  <c r="O3601" i="1" s="1"/>
  <c r="N3602" i="1"/>
  <c r="O3602" i="1" s="1"/>
  <c r="N3603" i="1"/>
  <c r="O3603" i="1" s="1"/>
  <c r="N3604" i="1"/>
  <c r="O3604" i="1" s="1"/>
  <c r="N3605" i="1"/>
  <c r="O3605" i="1" s="1"/>
  <c r="N3606" i="1"/>
  <c r="O3606" i="1" s="1"/>
  <c r="N3607" i="1"/>
  <c r="O3607" i="1" s="1"/>
  <c r="N3608" i="1"/>
  <c r="O3608" i="1" s="1"/>
  <c r="N3609" i="1"/>
  <c r="O3609" i="1" s="1"/>
  <c r="N3610" i="1"/>
  <c r="O3610" i="1" s="1"/>
  <c r="N3611" i="1"/>
  <c r="O3611" i="1" s="1"/>
  <c r="N3612" i="1"/>
  <c r="O3612" i="1" s="1"/>
  <c r="N3613" i="1"/>
  <c r="O3613" i="1" s="1"/>
  <c r="N3614" i="1"/>
  <c r="O3614" i="1" s="1"/>
  <c r="N3615" i="1"/>
  <c r="O3615" i="1" s="1"/>
  <c r="N3616" i="1"/>
  <c r="O3616" i="1" s="1"/>
  <c r="N3617" i="1"/>
  <c r="O3617" i="1" s="1"/>
  <c r="N3618" i="1"/>
  <c r="O3618" i="1" s="1"/>
  <c r="N3619" i="1"/>
  <c r="O3619" i="1" s="1"/>
  <c r="N3620" i="1"/>
  <c r="O3620" i="1" s="1"/>
  <c r="N3621" i="1"/>
  <c r="O3621" i="1" s="1"/>
  <c r="N3622" i="1"/>
  <c r="O3622" i="1" s="1"/>
  <c r="N3623" i="1"/>
  <c r="O3623" i="1" s="1"/>
  <c r="N3624" i="1"/>
  <c r="O3624" i="1" s="1"/>
  <c r="N3625" i="1"/>
  <c r="O3625" i="1" s="1"/>
  <c r="N3626" i="1"/>
  <c r="O3626" i="1" s="1"/>
  <c r="N3627" i="1"/>
  <c r="O3627" i="1" s="1"/>
  <c r="N3628" i="1"/>
  <c r="O3628" i="1" s="1"/>
  <c r="N3629" i="1"/>
  <c r="O3629" i="1" s="1"/>
  <c r="N3630" i="1"/>
  <c r="O3630" i="1" s="1"/>
  <c r="N3631" i="1"/>
  <c r="O3631" i="1" s="1"/>
  <c r="N3632" i="1"/>
  <c r="O3632" i="1" s="1"/>
  <c r="N3633" i="1"/>
  <c r="O3633" i="1" s="1"/>
  <c r="N3634" i="1"/>
  <c r="O3634" i="1" s="1"/>
  <c r="N3635" i="1"/>
  <c r="O3635" i="1" s="1"/>
  <c r="N3636" i="1"/>
  <c r="O3636" i="1" s="1"/>
  <c r="N3637" i="1"/>
  <c r="O3637" i="1" s="1"/>
  <c r="N3638" i="1"/>
  <c r="O3638" i="1" s="1"/>
  <c r="N3639" i="1"/>
  <c r="O3639" i="1" s="1"/>
  <c r="N3640" i="1"/>
  <c r="O3640" i="1" s="1"/>
  <c r="N3641" i="1"/>
  <c r="O3641" i="1" s="1"/>
  <c r="N3642" i="1"/>
  <c r="O3642" i="1" s="1"/>
  <c r="N3643" i="1"/>
  <c r="O3643" i="1" s="1"/>
  <c r="N3644" i="1"/>
  <c r="O3644" i="1" s="1"/>
  <c r="N3645" i="1"/>
  <c r="O3645" i="1" s="1"/>
  <c r="N3646" i="1"/>
  <c r="O3646" i="1" s="1"/>
  <c r="N3647" i="1"/>
  <c r="O3647" i="1" s="1"/>
  <c r="N3648" i="1"/>
  <c r="O3648" i="1" s="1"/>
  <c r="N3649" i="1"/>
  <c r="O3649" i="1" s="1"/>
  <c r="N3650" i="1"/>
  <c r="O3650" i="1" s="1"/>
  <c r="N3651" i="1"/>
  <c r="O3651" i="1" s="1"/>
  <c r="N3652" i="1"/>
  <c r="O3652" i="1" s="1"/>
  <c r="N3653" i="1"/>
  <c r="O3653" i="1" s="1"/>
  <c r="N3654" i="1"/>
  <c r="O3654" i="1" s="1"/>
  <c r="N3655" i="1"/>
  <c r="O3655" i="1" s="1"/>
  <c r="N3656" i="1"/>
  <c r="O3656" i="1" s="1"/>
  <c r="N3657" i="1"/>
  <c r="O3657" i="1" s="1"/>
  <c r="N3658" i="1"/>
  <c r="O3658" i="1" s="1"/>
  <c r="N3659" i="1"/>
  <c r="O3659" i="1" s="1"/>
  <c r="N3660" i="1"/>
  <c r="O3660" i="1" s="1"/>
  <c r="N3661" i="1"/>
  <c r="O3661" i="1" s="1"/>
  <c r="N3662" i="1"/>
  <c r="O3662" i="1" s="1"/>
  <c r="N3663" i="1"/>
  <c r="O3663" i="1" s="1"/>
  <c r="N3664" i="1"/>
  <c r="O3664" i="1" s="1"/>
  <c r="N3665" i="1"/>
  <c r="O3665" i="1" s="1"/>
  <c r="N3666" i="1"/>
  <c r="O3666" i="1" s="1"/>
  <c r="N3667" i="1"/>
  <c r="O3667" i="1" s="1"/>
  <c r="N3668" i="1"/>
  <c r="O3668" i="1" s="1"/>
  <c r="N3669" i="1"/>
  <c r="O3669" i="1" s="1"/>
  <c r="N3670" i="1"/>
  <c r="O3670" i="1" s="1"/>
  <c r="N3671" i="1"/>
  <c r="O3671" i="1" s="1"/>
  <c r="N3672" i="1"/>
  <c r="O3672" i="1" s="1"/>
  <c r="N3673" i="1"/>
  <c r="O3673" i="1" s="1"/>
  <c r="N3674" i="1"/>
  <c r="O3674" i="1" s="1"/>
  <c r="N3675" i="1"/>
  <c r="O3675" i="1" s="1"/>
  <c r="N3676" i="1"/>
  <c r="O3676" i="1" s="1"/>
  <c r="N11" i="1"/>
  <c r="O11" i="1" s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11" i="1"/>
  <c r="E4" i="3"/>
  <c r="R11" i="1" l="1" a="1"/>
  <c r="R11" i="1" s="1"/>
  <c r="F8" i="2"/>
  <c r="G7" i="2"/>
  <c r="G8" i="2"/>
  <c r="F7" i="2"/>
  <c r="D8" i="2"/>
  <c r="C7" i="2"/>
  <c r="D7" i="2"/>
  <c r="C8" i="2" s="1"/>
  <c r="G6" i="2"/>
  <c r="F6" i="2"/>
  <c r="D6" i="2"/>
  <c r="C6" i="2"/>
  <c r="F5" i="2"/>
  <c r="C5" i="2"/>
  <c r="R12" i="1" l="1"/>
  <c r="R13" i="1"/>
  <c r="L11" i="2" a="1"/>
  <c r="L10" i="2" a="1"/>
  <c r="E10" i="2" a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7" i="1"/>
  <c r="X18" i="1"/>
  <c r="Y18" i="1" s="1"/>
  <c r="X19" i="1"/>
  <c r="Y19" i="1" s="1"/>
  <c r="X20" i="1"/>
  <c r="Y20" i="1" s="1"/>
  <c r="X21" i="1"/>
  <c r="Y21" i="1" s="1"/>
  <c r="X22" i="1"/>
  <c r="Y22" i="1" s="1"/>
  <c r="X23" i="1"/>
  <c r="Y23" i="1" s="1"/>
  <c r="X24" i="1"/>
  <c r="Y24" i="1" s="1"/>
  <c r="X25" i="1"/>
  <c r="Y25" i="1" s="1"/>
  <c r="X26" i="1"/>
  <c r="Y26" i="1" s="1"/>
  <c r="X27" i="1"/>
  <c r="Y27" i="1" s="1"/>
  <c r="X28" i="1"/>
  <c r="Y28" i="1" s="1"/>
  <c r="X29" i="1"/>
  <c r="Y29" i="1" s="1"/>
  <c r="X30" i="1"/>
  <c r="Y30" i="1" s="1"/>
  <c r="X31" i="1"/>
  <c r="Y31" i="1" s="1"/>
  <c r="X32" i="1"/>
  <c r="Y32" i="1" s="1"/>
  <c r="X33" i="1"/>
  <c r="Y33" i="1" s="1"/>
  <c r="X34" i="1"/>
  <c r="Y34" i="1" s="1"/>
  <c r="X35" i="1"/>
  <c r="Y35" i="1" s="1"/>
  <c r="X36" i="1"/>
  <c r="Y36" i="1" s="1"/>
  <c r="X37" i="1"/>
  <c r="Y37" i="1" s="1"/>
  <c r="X38" i="1"/>
  <c r="Y38" i="1" s="1"/>
  <c r="X39" i="1"/>
  <c r="Y39" i="1" s="1"/>
  <c r="X40" i="1"/>
  <c r="Y40" i="1" s="1"/>
  <c r="X41" i="1"/>
  <c r="Y41" i="1" s="1"/>
  <c r="X42" i="1"/>
  <c r="Y42" i="1" s="1"/>
  <c r="X43" i="1"/>
  <c r="Y43" i="1" s="1"/>
  <c r="X44" i="1"/>
  <c r="Y44" i="1" s="1"/>
  <c r="X45" i="1"/>
  <c r="Y45" i="1" s="1"/>
  <c r="X46" i="1"/>
  <c r="Y46" i="1" s="1"/>
  <c r="X47" i="1"/>
  <c r="Y47" i="1" s="1"/>
  <c r="X48" i="1"/>
  <c r="Y48" i="1" s="1"/>
  <c r="X49" i="1"/>
  <c r="Y49" i="1" s="1"/>
  <c r="X50" i="1"/>
  <c r="Y50" i="1" s="1"/>
  <c r="X51" i="1"/>
  <c r="Y51" i="1" s="1"/>
  <c r="X52" i="1"/>
  <c r="Y52" i="1" s="1"/>
  <c r="X53" i="1"/>
  <c r="Y53" i="1" s="1"/>
  <c r="X54" i="1"/>
  <c r="Y54" i="1" s="1"/>
  <c r="X55" i="1"/>
  <c r="Y55" i="1" s="1"/>
  <c r="X56" i="1"/>
  <c r="Y56" i="1" s="1"/>
  <c r="X57" i="1"/>
  <c r="Y57" i="1" s="1"/>
  <c r="X58" i="1"/>
  <c r="Y58" i="1" s="1"/>
  <c r="X59" i="1"/>
  <c r="Y59" i="1" s="1"/>
  <c r="X60" i="1"/>
  <c r="Y60" i="1" s="1"/>
  <c r="X61" i="1"/>
  <c r="Y61" i="1" s="1"/>
  <c r="X62" i="1"/>
  <c r="Y62" i="1" s="1"/>
  <c r="X63" i="1"/>
  <c r="Y63" i="1" s="1"/>
  <c r="X64" i="1"/>
  <c r="Y64" i="1" s="1"/>
  <c r="X65" i="1"/>
  <c r="Y65" i="1" s="1"/>
  <c r="X66" i="1"/>
  <c r="Y66" i="1" s="1"/>
  <c r="X67" i="1"/>
  <c r="Y67" i="1" s="1"/>
  <c r="X68" i="1"/>
  <c r="Y68" i="1" s="1"/>
  <c r="X69" i="1"/>
  <c r="Y69" i="1" s="1"/>
  <c r="X70" i="1"/>
  <c r="Y70" i="1" s="1"/>
  <c r="X71" i="1"/>
  <c r="Y71" i="1" s="1"/>
  <c r="X72" i="1"/>
  <c r="Y72" i="1" s="1"/>
  <c r="X73" i="1"/>
  <c r="Y73" i="1" s="1"/>
  <c r="X74" i="1"/>
  <c r="Y74" i="1" s="1"/>
  <c r="X75" i="1"/>
  <c r="Y75" i="1" s="1"/>
  <c r="X76" i="1"/>
  <c r="Y76" i="1" s="1"/>
  <c r="X77" i="1"/>
  <c r="Y77" i="1" s="1"/>
  <c r="X78" i="1"/>
  <c r="Y78" i="1" s="1"/>
  <c r="X79" i="1"/>
  <c r="Y79" i="1" s="1"/>
  <c r="X80" i="1"/>
  <c r="Y80" i="1" s="1"/>
  <c r="X81" i="1"/>
  <c r="Y81" i="1" s="1"/>
  <c r="X82" i="1"/>
  <c r="Y82" i="1" s="1"/>
  <c r="X83" i="1"/>
  <c r="Y83" i="1" s="1"/>
  <c r="X84" i="1"/>
  <c r="Y84" i="1" s="1"/>
  <c r="X85" i="1"/>
  <c r="Y85" i="1" s="1"/>
  <c r="X86" i="1"/>
  <c r="Y86" i="1" s="1"/>
  <c r="X87" i="1"/>
  <c r="Y87" i="1" s="1"/>
  <c r="X88" i="1"/>
  <c r="Y88" i="1" s="1"/>
  <c r="X89" i="1"/>
  <c r="Y89" i="1" s="1"/>
  <c r="X90" i="1"/>
  <c r="Y90" i="1" s="1"/>
  <c r="X91" i="1"/>
  <c r="Y91" i="1" s="1"/>
  <c r="X92" i="1"/>
  <c r="Y92" i="1" s="1"/>
  <c r="X93" i="1"/>
  <c r="Y93" i="1" s="1"/>
  <c r="X94" i="1"/>
  <c r="Y94" i="1" s="1"/>
  <c r="X95" i="1"/>
  <c r="Y95" i="1" s="1"/>
  <c r="X96" i="1"/>
  <c r="Y96" i="1" s="1"/>
  <c r="X97" i="1"/>
  <c r="Y97" i="1" s="1"/>
  <c r="X98" i="1"/>
  <c r="Y98" i="1" s="1"/>
  <c r="X99" i="1"/>
  <c r="Y99" i="1" s="1"/>
  <c r="X100" i="1"/>
  <c r="Y100" i="1" s="1"/>
  <c r="X101" i="1"/>
  <c r="Y101" i="1" s="1"/>
  <c r="X102" i="1"/>
  <c r="Y102" i="1" s="1"/>
  <c r="X103" i="1"/>
  <c r="Y103" i="1" s="1"/>
  <c r="X104" i="1"/>
  <c r="Y104" i="1" s="1"/>
  <c r="X105" i="1"/>
  <c r="Y105" i="1" s="1"/>
  <c r="X106" i="1"/>
  <c r="Y106" i="1" s="1"/>
  <c r="X107" i="1"/>
  <c r="Y107" i="1" s="1"/>
  <c r="X108" i="1"/>
  <c r="Y108" i="1" s="1"/>
  <c r="X109" i="1"/>
  <c r="Y109" i="1" s="1"/>
  <c r="X110" i="1"/>
  <c r="Y110" i="1" s="1"/>
  <c r="X111" i="1"/>
  <c r="Y111" i="1" s="1"/>
  <c r="X112" i="1"/>
  <c r="Y112" i="1" s="1"/>
  <c r="X113" i="1"/>
  <c r="Y113" i="1" s="1"/>
  <c r="X114" i="1"/>
  <c r="Y114" i="1" s="1"/>
  <c r="X115" i="1"/>
  <c r="Y115" i="1" s="1"/>
  <c r="X116" i="1"/>
  <c r="Y116" i="1" s="1"/>
  <c r="X117" i="1"/>
  <c r="Y117" i="1" s="1"/>
  <c r="X118" i="1"/>
  <c r="Y118" i="1" s="1"/>
  <c r="X119" i="1"/>
  <c r="Y119" i="1" s="1"/>
  <c r="X120" i="1"/>
  <c r="Y120" i="1" s="1"/>
  <c r="X121" i="1"/>
  <c r="Y121" i="1" s="1"/>
  <c r="X122" i="1"/>
  <c r="Y122" i="1" s="1"/>
  <c r="X123" i="1"/>
  <c r="Y123" i="1" s="1"/>
  <c r="X124" i="1"/>
  <c r="Y124" i="1" s="1"/>
  <c r="X125" i="1"/>
  <c r="Y125" i="1" s="1"/>
  <c r="X126" i="1"/>
  <c r="Y126" i="1" s="1"/>
  <c r="X127" i="1"/>
  <c r="Y127" i="1" s="1"/>
  <c r="X128" i="1"/>
  <c r="Y128" i="1" s="1"/>
  <c r="X129" i="1"/>
  <c r="Y129" i="1" s="1"/>
  <c r="X130" i="1"/>
  <c r="Y130" i="1" s="1"/>
  <c r="X131" i="1"/>
  <c r="Y131" i="1" s="1"/>
  <c r="X132" i="1"/>
  <c r="Y132" i="1" s="1"/>
  <c r="X133" i="1"/>
  <c r="Y133" i="1" s="1"/>
  <c r="X134" i="1"/>
  <c r="Y134" i="1" s="1"/>
  <c r="X135" i="1"/>
  <c r="Y135" i="1" s="1"/>
  <c r="X136" i="1"/>
  <c r="Y136" i="1" s="1"/>
  <c r="X137" i="1"/>
  <c r="Y137" i="1" s="1"/>
  <c r="X138" i="1"/>
  <c r="Y138" i="1" s="1"/>
  <c r="X139" i="1"/>
  <c r="Y139" i="1" s="1"/>
  <c r="X140" i="1"/>
  <c r="Y140" i="1" s="1"/>
  <c r="X141" i="1"/>
  <c r="Y141" i="1" s="1"/>
  <c r="X142" i="1"/>
  <c r="Y142" i="1" s="1"/>
  <c r="X143" i="1"/>
  <c r="Y143" i="1" s="1"/>
  <c r="X144" i="1"/>
  <c r="Y144" i="1" s="1"/>
  <c r="X145" i="1"/>
  <c r="Y145" i="1" s="1"/>
  <c r="X146" i="1"/>
  <c r="Y146" i="1" s="1"/>
  <c r="X147" i="1"/>
  <c r="Y147" i="1" s="1"/>
  <c r="X148" i="1"/>
  <c r="Y148" i="1" s="1"/>
  <c r="X149" i="1"/>
  <c r="Y149" i="1" s="1"/>
  <c r="X150" i="1"/>
  <c r="Y150" i="1" s="1"/>
  <c r="X151" i="1"/>
  <c r="Y151" i="1" s="1"/>
  <c r="X152" i="1"/>
  <c r="Y152" i="1" s="1"/>
  <c r="X153" i="1"/>
  <c r="Y153" i="1" s="1"/>
  <c r="X154" i="1"/>
  <c r="Y154" i="1" s="1"/>
  <c r="X155" i="1"/>
  <c r="Y155" i="1" s="1"/>
  <c r="X156" i="1"/>
  <c r="Y156" i="1" s="1"/>
  <c r="X157" i="1"/>
  <c r="Y157" i="1" s="1"/>
  <c r="X158" i="1"/>
  <c r="Y158" i="1" s="1"/>
  <c r="X159" i="1"/>
  <c r="Y159" i="1" s="1"/>
  <c r="X160" i="1"/>
  <c r="Y160" i="1" s="1"/>
  <c r="X161" i="1"/>
  <c r="Y161" i="1" s="1"/>
  <c r="X162" i="1"/>
  <c r="Y162" i="1" s="1"/>
  <c r="X163" i="1"/>
  <c r="Y163" i="1" s="1"/>
  <c r="X164" i="1"/>
  <c r="Y164" i="1" s="1"/>
  <c r="X165" i="1"/>
  <c r="Y165" i="1" s="1"/>
  <c r="X166" i="1"/>
  <c r="Y166" i="1" s="1"/>
  <c r="X167" i="1"/>
  <c r="Y167" i="1" s="1"/>
  <c r="X168" i="1"/>
  <c r="Y168" i="1" s="1"/>
  <c r="X169" i="1"/>
  <c r="Y169" i="1" s="1"/>
  <c r="X170" i="1"/>
  <c r="Y170" i="1" s="1"/>
  <c r="X171" i="1"/>
  <c r="Y171" i="1" s="1"/>
  <c r="X172" i="1"/>
  <c r="Y172" i="1" s="1"/>
  <c r="X173" i="1"/>
  <c r="Y173" i="1" s="1"/>
  <c r="X174" i="1"/>
  <c r="Y174" i="1" s="1"/>
  <c r="X175" i="1"/>
  <c r="Y175" i="1" s="1"/>
  <c r="X176" i="1"/>
  <c r="Y176" i="1" s="1"/>
  <c r="X177" i="1"/>
  <c r="Y177" i="1" s="1"/>
  <c r="X178" i="1"/>
  <c r="Y178" i="1" s="1"/>
  <c r="X179" i="1"/>
  <c r="Y179" i="1" s="1"/>
  <c r="X180" i="1"/>
  <c r="Y180" i="1" s="1"/>
  <c r="X181" i="1"/>
  <c r="Y181" i="1" s="1"/>
  <c r="X182" i="1"/>
  <c r="Y182" i="1" s="1"/>
  <c r="X183" i="1"/>
  <c r="Y183" i="1" s="1"/>
  <c r="X184" i="1"/>
  <c r="Y184" i="1" s="1"/>
  <c r="X185" i="1"/>
  <c r="Y185" i="1" s="1"/>
  <c r="X186" i="1"/>
  <c r="Y186" i="1" s="1"/>
  <c r="X187" i="1"/>
  <c r="Y187" i="1" s="1"/>
  <c r="X188" i="1"/>
  <c r="Y188" i="1" s="1"/>
  <c r="X189" i="1"/>
  <c r="Y189" i="1" s="1"/>
  <c r="X190" i="1"/>
  <c r="Y190" i="1" s="1"/>
  <c r="X191" i="1"/>
  <c r="Y191" i="1" s="1"/>
  <c r="X192" i="1"/>
  <c r="Y192" i="1" s="1"/>
  <c r="X193" i="1"/>
  <c r="Y193" i="1" s="1"/>
  <c r="X194" i="1"/>
  <c r="Y194" i="1" s="1"/>
  <c r="X195" i="1"/>
  <c r="Y195" i="1" s="1"/>
  <c r="X196" i="1"/>
  <c r="Y196" i="1" s="1"/>
  <c r="X197" i="1"/>
  <c r="Y197" i="1" s="1"/>
  <c r="X198" i="1"/>
  <c r="Y198" i="1" s="1"/>
  <c r="X199" i="1"/>
  <c r="Y199" i="1" s="1"/>
  <c r="X200" i="1"/>
  <c r="Y200" i="1" s="1"/>
  <c r="X201" i="1"/>
  <c r="Y201" i="1" s="1"/>
  <c r="X202" i="1"/>
  <c r="Y202" i="1" s="1"/>
  <c r="X203" i="1"/>
  <c r="Y203" i="1" s="1"/>
  <c r="X204" i="1"/>
  <c r="Y204" i="1" s="1"/>
  <c r="X205" i="1"/>
  <c r="Y205" i="1" s="1"/>
  <c r="X206" i="1"/>
  <c r="Y206" i="1" s="1"/>
  <c r="X207" i="1"/>
  <c r="Y207" i="1" s="1"/>
  <c r="X208" i="1"/>
  <c r="Y208" i="1" s="1"/>
  <c r="X209" i="1"/>
  <c r="Y209" i="1" s="1"/>
  <c r="X210" i="1"/>
  <c r="Y210" i="1" s="1"/>
  <c r="X211" i="1"/>
  <c r="Y211" i="1" s="1"/>
  <c r="X212" i="1"/>
  <c r="Y212" i="1" s="1"/>
  <c r="X213" i="1"/>
  <c r="Y213" i="1" s="1"/>
  <c r="X214" i="1"/>
  <c r="Y214" i="1" s="1"/>
  <c r="X215" i="1"/>
  <c r="Y215" i="1" s="1"/>
  <c r="X216" i="1"/>
  <c r="Y216" i="1" s="1"/>
  <c r="X217" i="1"/>
  <c r="Y217" i="1" s="1"/>
  <c r="X218" i="1"/>
  <c r="Y218" i="1" s="1"/>
  <c r="X219" i="1"/>
  <c r="Y219" i="1" s="1"/>
  <c r="X220" i="1"/>
  <c r="Y220" i="1" s="1"/>
  <c r="X221" i="1"/>
  <c r="Y221" i="1" s="1"/>
  <c r="X222" i="1"/>
  <c r="Y222" i="1" s="1"/>
  <c r="X223" i="1"/>
  <c r="Y223" i="1" s="1"/>
  <c r="X224" i="1"/>
  <c r="Y224" i="1" s="1"/>
  <c r="X225" i="1"/>
  <c r="Y225" i="1" s="1"/>
  <c r="X226" i="1"/>
  <c r="Y226" i="1" s="1"/>
  <c r="X227" i="1"/>
  <c r="Y227" i="1" s="1"/>
  <c r="X228" i="1"/>
  <c r="Y228" i="1" s="1"/>
  <c r="X229" i="1"/>
  <c r="Y229" i="1" s="1"/>
  <c r="X230" i="1"/>
  <c r="Y230" i="1" s="1"/>
  <c r="X231" i="1"/>
  <c r="Y231" i="1" s="1"/>
  <c r="X232" i="1"/>
  <c r="Y232" i="1" s="1"/>
  <c r="X233" i="1"/>
  <c r="Y233" i="1" s="1"/>
  <c r="X234" i="1"/>
  <c r="Y234" i="1" s="1"/>
  <c r="X235" i="1"/>
  <c r="Y235" i="1" s="1"/>
  <c r="X236" i="1"/>
  <c r="Y236" i="1" s="1"/>
  <c r="X237" i="1"/>
  <c r="Y237" i="1" s="1"/>
  <c r="X238" i="1"/>
  <c r="Y238" i="1" s="1"/>
  <c r="X239" i="1"/>
  <c r="Y239" i="1" s="1"/>
  <c r="X240" i="1"/>
  <c r="Y240" i="1" s="1"/>
  <c r="X241" i="1"/>
  <c r="Y241" i="1" s="1"/>
  <c r="X242" i="1"/>
  <c r="Y242" i="1" s="1"/>
  <c r="X243" i="1"/>
  <c r="Y243" i="1" s="1"/>
  <c r="X244" i="1"/>
  <c r="Y244" i="1" s="1"/>
  <c r="X245" i="1"/>
  <c r="Y245" i="1" s="1"/>
  <c r="X246" i="1"/>
  <c r="Y246" i="1" s="1"/>
  <c r="X247" i="1"/>
  <c r="Y247" i="1" s="1"/>
  <c r="X248" i="1"/>
  <c r="Y248" i="1" s="1"/>
  <c r="X249" i="1"/>
  <c r="Y249" i="1" s="1"/>
  <c r="X250" i="1"/>
  <c r="Y250" i="1" s="1"/>
  <c r="X251" i="1"/>
  <c r="Y251" i="1" s="1"/>
  <c r="X252" i="1"/>
  <c r="Y252" i="1" s="1"/>
  <c r="X253" i="1"/>
  <c r="Y253" i="1" s="1"/>
  <c r="X254" i="1"/>
  <c r="Y254" i="1" s="1"/>
  <c r="X255" i="1"/>
  <c r="Y255" i="1" s="1"/>
  <c r="X256" i="1"/>
  <c r="Y256" i="1" s="1"/>
  <c r="X257" i="1"/>
  <c r="Y257" i="1" s="1"/>
  <c r="X258" i="1"/>
  <c r="Y258" i="1" s="1"/>
  <c r="X259" i="1"/>
  <c r="Y259" i="1" s="1"/>
  <c r="X260" i="1"/>
  <c r="Y260" i="1" s="1"/>
  <c r="X261" i="1"/>
  <c r="Y261" i="1" s="1"/>
  <c r="X262" i="1"/>
  <c r="Y262" i="1" s="1"/>
  <c r="X263" i="1"/>
  <c r="Y263" i="1" s="1"/>
  <c r="X264" i="1"/>
  <c r="Y264" i="1" s="1"/>
  <c r="X265" i="1"/>
  <c r="Y265" i="1" s="1"/>
  <c r="X266" i="1"/>
  <c r="Y266" i="1" s="1"/>
  <c r="X267" i="1"/>
  <c r="Y267" i="1" s="1"/>
  <c r="X268" i="1"/>
  <c r="Y268" i="1" s="1"/>
  <c r="X269" i="1"/>
  <c r="Y269" i="1" s="1"/>
  <c r="X270" i="1"/>
  <c r="Y270" i="1" s="1"/>
  <c r="X271" i="1"/>
  <c r="Y271" i="1" s="1"/>
  <c r="X272" i="1"/>
  <c r="Y272" i="1" s="1"/>
  <c r="X273" i="1"/>
  <c r="Y273" i="1" s="1"/>
  <c r="X274" i="1"/>
  <c r="Y274" i="1" s="1"/>
  <c r="X275" i="1"/>
  <c r="Y275" i="1" s="1"/>
  <c r="X276" i="1"/>
  <c r="Y276" i="1" s="1"/>
  <c r="X277" i="1"/>
  <c r="Y277" i="1" s="1"/>
  <c r="X278" i="1"/>
  <c r="Y278" i="1" s="1"/>
  <c r="X279" i="1"/>
  <c r="Y279" i="1" s="1"/>
  <c r="X280" i="1"/>
  <c r="Y280" i="1" s="1"/>
  <c r="X281" i="1"/>
  <c r="Y281" i="1" s="1"/>
  <c r="X282" i="1"/>
  <c r="Y282" i="1" s="1"/>
  <c r="X283" i="1"/>
  <c r="Y283" i="1" s="1"/>
  <c r="X284" i="1"/>
  <c r="Y284" i="1" s="1"/>
  <c r="X285" i="1"/>
  <c r="Y285" i="1" s="1"/>
  <c r="X286" i="1"/>
  <c r="Y286" i="1" s="1"/>
  <c r="X287" i="1"/>
  <c r="Y287" i="1" s="1"/>
  <c r="X288" i="1"/>
  <c r="Y288" i="1" s="1"/>
  <c r="X289" i="1"/>
  <c r="Y289" i="1" s="1"/>
  <c r="X290" i="1"/>
  <c r="Y290" i="1" s="1"/>
  <c r="X291" i="1"/>
  <c r="Y291" i="1" s="1"/>
  <c r="X292" i="1"/>
  <c r="Y292" i="1" s="1"/>
  <c r="X293" i="1"/>
  <c r="Y293" i="1" s="1"/>
  <c r="X294" i="1"/>
  <c r="Y294" i="1" s="1"/>
  <c r="X295" i="1"/>
  <c r="Y295" i="1" s="1"/>
  <c r="X296" i="1"/>
  <c r="Y296" i="1" s="1"/>
  <c r="X297" i="1"/>
  <c r="Y297" i="1" s="1"/>
  <c r="X298" i="1"/>
  <c r="Y298" i="1" s="1"/>
  <c r="X299" i="1"/>
  <c r="Y299" i="1" s="1"/>
  <c r="X300" i="1"/>
  <c r="Y300" i="1" s="1"/>
  <c r="X301" i="1"/>
  <c r="Y301" i="1" s="1"/>
  <c r="X302" i="1"/>
  <c r="Y302" i="1" s="1"/>
  <c r="X303" i="1"/>
  <c r="Y303" i="1" s="1"/>
  <c r="X304" i="1"/>
  <c r="Y304" i="1" s="1"/>
  <c r="X305" i="1"/>
  <c r="Y305" i="1" s="1"/>
  <c r="X306" i="1"/>
  <c r="Y306" i="1" s="1"/>
  <c r="X307" i="1"/>
  <c r="Y307" i="1" s="1"/>
  <c r="X308" i="1"/>
  <c r="Y308" i="1" s="1"/>
  <c r="X309" i="1"/>
  <c r="Y309" i="1" s="1"/>
  <c r="X310" i="1"/>
  <c r="Y310" i="1" s="1"/>
  <c r="X311" i="1"/>
  <c r="Y311" i="1" s="1"/>
  <c r="X312" i="1"/>
  <c r="Y312" i="1" s="1"/>
  <c r="X313" i="1"/>
  <c r="Y313" i="1" s="1"/>
  <c r="X314" i="1"/>
  <c r="Y314" i="1" s="1"/>
  <c r="X315" i="1"/>
  <c r="Y315" i="1" s="1"/>
  <c r="X316" i="1"/>
  <c r="Y316" i="1" s="1"/>
  <c r="X317" i="1"/>
  <c r="Y317" i="1" s="1"/>
  <c r="X318" i="1"/>
  <c r="Y318" i="1" s="1"/>
  <c r="X319" i="1"/>
  <c r="Y319" i="1" s="1"/>
  <c r="X320" i="1"/>
  <c r="Y320" i="1" s="1"/>
  <c r="X321" i="1"/>
  <c r="Y321" i="1" s="1"/>
  <c r="X322" i="1"/>
  <c r="Y322" i="1" s="1"/>
  <c r="X323" i="1"/>
  <c r="Y323" i="1" s="1"/>
  <c r="X324" i="1"/>
  <c r="Y324" i="1" s="1"/>
  <c r="X325" i="1"/>
  <c r="Y325" i="1" s="1"/>
  <c r="X326" i="1"/>
  <c r="Y326" i="1" s="1"/>
  <c r="X327" i="1"/>
  <c r="Y327" i="1" s="1"/>
  <c r="X328" i="1"/>
  <c r="Y328" i="1" s="1"/>
  <c r="X329" i="1"/>
  <c r="Y329" i="1" s="1"/>
  <c r="X330" i="1"/>
  <c r="Y330" i="1" s="1"/>
  <c r="X331" i="1"/>
  <c r="Y331" i="1" s="1"/>
  <c r="X332" i="1"/>
  <c r="Y332" i="1" s="1"/>
  <c r="X333" i="1"/>
  <c r="Y333" i="1" s="1"/>
  <c r="X334" i="1"/>
  <c r="Y334" i="1" s="1"/>
  <c r="X335" i="1"/>
  <c r="Y335" i="1" s="1"/>
  <c r="X336" i="1"/>
  <c r="Y336" i="1" s="1"/>
  <c r="X337" i="1"/>
  <c r="Y337" i="1" s="1"/>
  <c r="X338" i="1"/>
  <c r="Y338" i="1" s="1"/>
  <c r="X339" i="1"/>
  <c r="Y339" i="1" s="1"/>
  <c r="X340" i="1"/>
  <c r="Y340" i="1" s="1"/>
  <c r="X341" i="1"/>
  <c r="Y341" i="1" s="1"/>
  <c r="X342" i="1"/>
  <c r="Y342" i="1" s="1"/>
  <c r="X343" i="1"/>
  <c r="Y343" i="1" s="1"/>
  <c r="X344" i="1"/>
  <c r="Y344" i="1" s="1"/>
  <c r="X345" i="1"/>
  <c r="Y345" i="1" s="1"/>
  <c r="X346" i="1"/>
  <c r="Y346" i="1" s="1"/>
  <c r="X347" i="1"/>
  <c r="Y347" i="1" s="1"/>
  <c r="X348" i="1"/>
  <c r="Y348" i="1" s="1"/>
  <c r="X349" i="1"/>
  <c r="Y349" i="1" s="1"/>
  <c r="X350" i="1"/>
  <c r="Y350" i="1" s="1"/>
  <c r="X351" i="1"/>
  <c r="Y351" i="1" s="1"/>
  <c r="X352" i="1"/>
  <c r="Y352" i="1" s="1"/>
  <c r="X353" i="1"/>
  <c r="Y353" i="1" s="1"/>
  <c r="X354" i="1"/>
  <c r="Y354" i="1" s="1"/>
  <c r="X355" i="1"/>
  <c r="Y355" i="1" s="1"/>
  <c r="X356" i="1"/>
  <c r="Y356" i="1" s="1"/>
  <c r="X357" i="1"/>
  <c r="Y357" i="1" s="1"/>
  <c r="X358" i="1"/>
  <c r="Y358" i="1" s="1"/>
  <c r="X359" i="1"/>
  <c r="Y359" i="1" s="1"/>
  <c r="X360" i="1"/>
  <c r="Y360" i="1" s="1"/>
  <c r="X361" i="1"/>
  <c r="Y361" i="1" s="1"/>
  <c r="X362" i="1"/>
  <c r="Y362" i="1" s="1"/>
  <c r="X363" i="1"/>
  <c r="Y363" i="1" s="1"/>
  <c r="X364" i="1"/>
  <c r="Y364" i="1" s="1"/>
  <c r="X365" i="1"/>
  <c r="Y365" i="1" s="1"/>
  <c r="X366" i="1"/>
  <c r="Y366" i="1" s="1"/>
  <c r="X367" i="1"/>
  <c r="Y367" i="1" s="1"/>
  <c r="X368" i="1"/>
  <c r="Y368" i="1" s="1"/>
  <c r="X369" i="1"/>
  <c r="Y369" i="1" s="1"/>
  <c r="X370" i="1"/>
  <c r="Y370" i="1" s="1"/>
  <c r="X371" i="1"/>
  <c r="Y371" i="1" s="1"/>
  <c r="X372" i="1"/>
  <c r="Y372" i="1" s="1"/>
  <c r="X373" i="1"/>
  <c r="Y373" i="1" s="1"/>
  <c r="X374" i="1"/>
  <c r="Y374" i="1" s="1"/>
  <c r="X375" i="1"/>
  <c r="Y375" i="1" s="1"/>
  <c r="X376" i="1"/>
  <c r="Y376" i="1" s="1"/>
  <c r="X377" i="1"/>
  <c r="Y377" i="1" s="1"/>
  <c r="X378" i="1"/>
  <c r="Y378" i="1" s="1"/>
  <c r="X379" i="1"/>
  <c r="Y379" i="1" s="1"/>
  <c r="X380" i="1"/>
  <c r="Y380" i="1" s="1"/>
  <c r="X381" i="1"/>
  <c r="Y381" i="1" s="1"/>
  <c r="X382" i="1"/>
  <c r="Y382" i="1" s="1"/>
  <c r="X383" i="1"/>
  <c r="Y383" i="1" s="1"/>
  <c r="X384" i="1"/>
  <c r="Y384" i="1" s="1"/>
  <c r="X385" i="1"/>
  <c r="Y385" i="1" s="1"/>
  <c r="X386" i="1"/>
  <c r="Y386" i="1" s="1"/>
  <c r="X387" i="1"/>
  <c r="Y387" i="1" s="1"/>
  <c r="X388" i="1"/>
  <c r="Y388" i="1" s="1"/>
  <c r="X389" i="1"/>
  <c r="Y389" i="1" s="1"/>
  <c r="X390" i="1"/>
  <c r="Y390" i="1" s="1"/>
  <c r="X391" i="1"/>
  <c r="Y391" i="1" s="1"/>
  <c r="X392" i="1"/>
  <c r="Y392" i="1" s="1"/>
  <c r="X393" i="1"/>
  <c r="Y393" i="1" s="1"/>
  <c r="X394" i="1"/>
  <c r="Y394" i="1" s="1"/>
  <c r="X395" i="1"/>
  <c r="Y395" i="1" s="1"/>
  <c r="X396" i="1"/>
  <c r="Y396" i="1" s="1"/>
  <c r="X397" i="1"/>
  <c r="Y397" i="1" s="1"/>
  <c r="X398" i="1"/>
  <c r="Y398" i="1" s="1"/>
  <c r="X399" i="1"/>
  <c r="Y399" i="1" s="1"/>
  <c r="X400" i="1"/>
  <c r="Y400" i="1" s="1"/>
  <c r="X401" i="1"/>
  <c r="Y401" i="1" s="1"/>
  <c r="X402" i="1"/>
  <c r="Y402" i="1" s="1"/>
  <c r="X403" i="1"/>
  <c r="Y403" i="1" s="1"/>
  <c r="X404" i="1"/>
  <c r="Y404" i="1" s="1"/>
  <c r="X405" i="1"/>
  <c r="Y405" i="1" s="1"/>
  <c r="X406" i="1"/>
  <c r="Y406" i="1" s="1"/>
  <c r="X407" i="1"/>
  <c r="Y407" i="1" s="1"/>
  <c r="X408" i="1"/>
  <c r="Y408" i="1" s="1"/>
  <c r="X409" i="1"/>
  <c r="Y409" i="1" s="1"/>
  <c r="X410" i="1"/>
  <c r="Y410" i="1" s="1"/>
  <c r="X411" i="1"/>
  <c r="Y411" i="1" s="1"/>
  <c r="X412" i="1"/>
  <c r="Y412" i="1" s="1"/>
  <c r="X413" i="1"/>
  <c r="Y413" i="1" s="1"/>
  <c r="X414" i="1"/>
  <c r="Y414" i="1" s="1"/>
  <c r="X415" i="1"/>
  <c r="Y415" i="1" s="1"/>
  <c r="X416" i="1"/>
  <c r="Y416" i="1" s="1"/>
  <c r="X417" i="1"/>
  <c r="Y417" i="1" s="1"/>
  <c r="X418" i="1"/>
  <c r="Y418" i="1" s="1"/>
  <c r="X419" i="1"/>
  <c r="Y419" i="1" s="1"/>
  <c r="X420" i="1"/>
  <c r="Y420" i="1" s="1"/>
  <c r="X421" i="1"/>
  <c r="Y421" i="1" s="1"/>
  <c r="X422" i="1"/>
  <c r="Y422" i="1" s="1"/>
  <c r="X423" i="1"/>
  <c r="Y423" i="1" s="1"/>
  <c r="X424" i="1"/>
  <c r="Y424" i="1" s="1"/>
  <c r="X425" i="1"/>
  <c r="Y425" i="1" s="1"/>
  <c r="X426" i="1"/>
  <c r="Y426" i="1" s="1"/>
  <c r="X427" i="1"/>
  <c r="Y427" i="1" s="1"/>
  <c r="X428" i="1"/>
  <c r="Y428" i="1" s="1"/>
  <c r="X429" i="1"/>
  <c r="Y429" i="1" s="1"/>
  <c r="X430" i="1"/>
  <c r="Y430" i="1" s="1"/>
  <c r="X431" i="1"/>
  <c r="Y431" i="1" s="1"/>
  <c r="X432" i="1"/>
  <c r="Y432" i="1" s="1"/>
  <c r="X433" i="1"/>
  <c r="Y433" i="1" s="1"/>
  <c r="X434" i="1"/>
  <c r="Y434" i="1" s="1"/>
  <c r="X435" i="1"/>
  <c r="Y435" i="1" s="1"/>
  <c r="X436" i="1"/>
  <c r="Y436" i="1" s="1"/>
  <c r="X437" i="1"/>
  <c r="Y437" i="1" s="1"/>
  <c r="X438" i="1"/>
  <c r="Y438" i="1" s="1"/>
  <c r="X439" i="1"/>
  <c r="Y439" i="1" s="1"/>
  <c r="X440" i="1"/>
  <c r="Y440" i="1" s="1"/>
  <c r="X441" i="1"/>
  <c r="Y441" i="1" s="1"/>
  <c r="X442" i="1"/>
  <c r="Y442" i="1" s="1"/>
  <c r="X443" i="1"/>
  <c r="Y443" i="1" s="1"/>
  <c r="X444" i="1"/>
  <c r="Y444" i="1" s="1"/>
  <c r="X445" i="1"/>
  <c r="Y445" i="1" s="1"/>
  <c r="X446" i="1"/>
  <c r="Y446" i="1" s="1"/>
  <c r="X447" i="1"/>
  <c r="Y447" i="1" s="1"/>
  <c r="X448" i="1"/>
  <c r="Y448" i="1" s="1"/>
  <c r="X449" i="1"/>
  <c r="Y449" i="1" s="1"/>
  <c r="X450" i="1"/>
  <c r="Y450" i="1" s="1"/>
  <c r="X451" i="1"/>
  <c r="Y451" i="1" s="1"/>
  <c r="X452" i="1"/>
  <c r="Y452" i="1" s="1"/>
  <c r="X453" i="1"/>
  <c r="Y453" i="1" s="1"/>
  <c r="X454" i="1"/>
  <c r="Y454" i="1" s="1"/>
  <c r="X455" i="1"/>
  <c r="Y455" i="1" s="1"/>
  <c r="X456" i="1"/>
  <c r="Y456" i="1" s="1"/>
  <c r="X457" i="1"/>
  <c r="Y457" i="1" s="1"/>
  <c r="X458" i="1"/>
  <c r="Y458" i="1" s="1"/>
  <c r="X459" i="1"/>
  <c r="Y459" i="1" s="1"/>
  <c r="X460" i="1"/>
  <c r="Y460" i="1" s="1"/>
  <c r="X461" i="1"/>
  <c r="Y461" i="1" s="1"/>
  <c r="X462" i="1"/>
  <c r="Y462" i="1" s="1"/>
  <c r="X463" i="1"/>
  <c r="Y463" i="1" s="1"/>
  <c r="X464" i="1"/>
  <c r="Y464" i="1" s="1"/>
  <c r="X465" i="1"/>
  <c r="Y465" i="1" s="1"/>
  <c r="X466" i="1"/>
  <c r="Y466" i="1" s="1"/>
  <c r="X467" i="1"/>
  <c r="Y467" i="1" s="1"/>
  <c r="X468" i="1"/>
  <c r="Y468" i="1" s="1"/>
  <c r="X469" i="1"/>
  <c r="Y469" i="1" s="1"/>
  <c r="X470" i="1"/>
  <c r="Y470" i="1" s="1"/>
  <c r="X471" i="1"/>
  <c r="Y471" i="1" s="1"/>
  <c r="X472" i="1"/>
  <c r="Y472" i="1" s="1"/>
  <c r="X473" i="1"/>
  <c r="Y473" i="1" s="1"/>
  <c r="X474" i="1"/>
  <c r="Y474" i="1" s="1"/>
  <c r="X475" i="1"/>
  <c r="Y475" i="1" s="1"/>
  <c r="X476" i="1"/>
  <c r="Y476" i="1" s="1"/>
  <c r="X477" i="1"/>
  <c r="Y477" i="1" s="1"/>
  <c r="X478" i="1"/>
  <c r="Y478" i="1" s="1"/>
  <c r="X479" i="1"/>
  <c r="Y479" i="1" s="1"/>
  <c r="X480" i="1"/>
  <c r="Y480" i="1" s="1"/>
  <c r="X481" i="1"/>
  <c r="Y481" i="1" s="1"/>
  <c r="X482" i="1"/>
  <c r="Y482" i="1" s="1"/>
  <c r="X483" i="1"/>
  <c r="Y483" i="1" s="1"/>
  <c r="X484" i="1"/>
  <c r="Y484" i="1" s="1"/>
  <c r="X485" i="1"/>
  <c r="Y485" i="1" s="1"/>
  <c r="X486" i="1"/>
  <c r="Y486" i="1" s="1"/>
  <c r="X487" i="1"/>
  <c r="Y487" i="1" s="1"/>
  <c r="X488" i="1"/>
  <c r="Y488" i="1" s="1"/>
  <c r="X489" i="1"/>
  <c r="Y489" i="1" s="1"/>
  <c r="X490" i="1"/>
  <c r="Y490" i="1" s="1"/>
  <c r="X491" i="1"/>
  <c r="Y491" i="1" s="1"/>
  <c r="X492" i="1"/>
  <c r="Y492" i="1" s="1"/>
  <c r="X493" i="1"/>
  <c r="Y493" i="1" s="1"/>
  <c r="X494" i="1"/>
  <c r="Y494" i="1" s="1"/>
  <c r="X495" i="1"/>
  <c r="Y495" i="1" s="1"/>
  <c r="X496" i="1"/>
  <c r="Y496" i="1" s="1"/>
  <c r="X497" i="1"/>
  <c r="Y497" i="1" s="1"/>
  <c r="X498" i="1"/>
  <c r="Y498" i="1" s="1"/>
  <c r="X499" i="1"/>
  <c r="Y499" i="1" s="1"/>
  <c r="X500" i="1"/>
  <c r="Y500" i="1" s="1"/>
  <c r="X501" i="1"/>
  <c r="Y501" i="1" s="1"/>
  <c r="X502" i="1"/>
  <c r="Y502" i="1" s="1"/>
  <c r="X503" i="1"/>
  <c r="Y503" i="1" s="1"/>
  <c r="X504" i="1"/>
  <c r="Y504" i="1" s="1"/>
  <c r="X505" i="1"/>
  <c r="Y505" i="1" s="1"/>
  <c r="X506" i="1"/>
  <c r="Y506" i="1" s="1"/>
  <c r="X507" i="1"/>
  <c r="Y507" i="1" s="1"/>
  <c r="X508" i="1"/>
  <c r="Y508" i="1" s="1"/>
  <c r="X509" i="1"/>
  <c r="Y509" i="1" s="1"/>
  <c r="X510" i="1"/>
  <c r="Y510" i="1" s="1"/>
  <c r="X511" i="1"/>
  <c r="Y511" i="1" s="1"/>
  <c r="X512" i="1"/>
  <c r="Y512" i="1" s="1"/>
  <c r="X513" i="1"/>
  <c r="Y513" i="1" s="1"/>
  <c r="X514" i="1"/>
  <c r="Y514" i="1" s="1"/>
  <c r="X515" i="1"/>
  <c r="Y515" i="1" s="1"/>
  <c r="X516" i="1"/>
  <c r="Y516" i="1" s="1"/>
  <c r="X517" i="1"/>
  <c r="Y517" i="1" s="1"/>
  <c r="X518" i="1"/>
  <c r="Y518" i="1" s="1"/>
  <c r="X519" i="1"/>
  <c r="Y519" i="1" s="1"/>
  <c r="X520" i="1"/>
  <c r="Y520" i="1" s="1"/>
  <c r="X521" i="1"/>
  <c r="Y521" i="1" s="1"/>
  <c r="X522" i="1"/>
  <c r="Y522" i="1" s="1"/>
  <c r="X523" i="1"/>
  <c r="Y523" i="1" s="1"/>
  <c r="X524" i="1"/>
  <c r="Y524" i="1" s="1"/>
  <c r="X525" i="1"/>
  <c r="Y525" i="1" s="1"/>
  <c r="X526" i="1"/>
  <c r="Y526" i="1" s="1"/>
  <c r="X527" i="1"/>
  <c r="Y527" i="1" s="1"/>
  <c r="X528" i="1"/>
  <c r="Y528" i="1" s="1"/>
  <c r="X529" i="1"/>
  <c r="Y529" i="1" s="1"/>
  <c r="X530" i="1"/>
  <c r="Y530" i="1" s="1"/>
  <c r="X531" i="1"/>
  <c r="Y531" i="1" s="1"/>
  <c r="X532" i="1"/>
  <c r="Y532" i="1" s="1"/>
  <c r="X533" i="1"/>
  <c r="Y533" i="1" s="1"/>
  <c r="X534" i="1"/>
  <c r="Y534" i="1" s="1"/>
  <c r="X535" i="1"/>
  <c r="Y535" i="1" s="1"/>
  <c r="X536" i="1"/>
  <c r="Y536" i="1" s="1"/>
  <c r="X537" i="1"/>
  <c r="Y537" i="1" s="1"/>
  <c r="X538" i="1"/>
  <c r="Y538" i="1" s="1"/>
  <c r="X539" i="1"/>
  <c r="Y539" i="1" s="1"/>
  <c r="X540" i="1"/>
  <c r="Y540" i="1" s="1"/>
  <c r="X541" i="1"/>
  <c r="Y541" i="1" s="1"/>
  <c r="X542" i="1"/>
  <c r="Y542" i="1" s="1"/>
  <c r="X543" i="1"/>
  <c r="Y543" i="1" s="1"/>
  <c r="X544" i="1"/>
  <c r="Y544" i="1" s="1"/>
  <c r="X545" i="1"/>
  <c r="Y545" i="1" s="1"/>
  <c r="X546" i="1"/>
  <c r="Y546" i="1" s="1"/>
  <c r="X547" i="1"/>
  <c r="Y547" i="1" s="1"/>
  <c r="X548" i="1"/>
  <c r="Y548" i="1" s="1"/>
  <c r="X549" i="1"/>
  <c r="Y549" i="1" s="1"/>
  <c r="X550" i="1"/>
  <c r="Y550" i="1" s="1"/>
  <c r="X551" i="1"/>
  <c r="Y551" i="1" s="1"/>
  <c r="X552" i="1"/>
  <c r="Y552" i="1" s="1"/>
  <c r="X553" i="1"/>
  <c r="Y553" i="1" s="1"/>
  <c r="X554" i="1"/>
  <c r="Y554" i="1" s="1"/>
  <c r="X555" i="1"/>
  <c r="Y555" i="1" s="1"/>
  <c r="X556" i="1"/>
  <c r="Y556" i="1" s="1"/>
  <c r="X557" i="1"/>
  <c r="Y557" i="1" s="1"/>
  <c r="X558" i="1"/>
  <c r="Y558" i="1" s="1"/>
  <c r="X559" i="1"/>
  <c r="Y559" i="1" s="1"/>
  <c r="X560" i="1"/>
  <c r="Y560" i="1" s="1"/>
  <c r="X561" i="1"/>
  <c r="Y561" i="1" s="1"/>
  <c r="X562" i="1"/>
  <c r="Y562" i="1" s="1"/>
  <c r="X563" i="1"/>
  <c r="Y563" i="1" s="1"/>
  <c r="X564" i="1"/>
  <c r="Y564" i="1" s="1"/>
  <c r="X565" i="1"/>
  <c r="Y565" i="1" s="1"/>
  <c r="X566" i="1"/>
  <c r="Y566" i="1" s="1"/>
  <c r="X567" i="1"/>
  <c r="Y567" i="1" s="1"/>
  <c r="X568" i="1"/>
  <c r="Y568" i="1" s="1"/>
  <c r="X569" i="1"/>
  <c r="Y569" i="1" s="1"/>
  <c r="X570" i="1"/>
  <c r="Y570" i="1" s="1"/>
  <c r="X571" i="1"/>
  <c r="Y571" i="1" s="1"/>
  <c r="X572" i="1"/>
  <c r="Y572" i="1" s="1"/>
  <c r="X573" i="1"/>
  <c r="Y573" i="1" s="1"/>
  <c r="X574" i="1"/>
  <c r="Y574" i="1" s="1"/>
  <c r="X575" i="1"/>
  <c r="Y575" i="1" s="1"/>
  <c r="X576" i="1"/>
  <c r="Y576" i="1" s="1"/>
  <c r="X577" i="1"/>
  <c r="Y577" i="1" s="1"/>
  <c r="X578" i="1"/>
  <c r="Y578" i="1" s="1"/>
  <c r="X579" i="1"/>
  <c r="Y579" i="1" s="1"/>
  <c r="X580" i="1"/>
  <c r="Y580" i="1" s="1"/>
  <c r="X581" i="1"/>
  <c r="Y581" i="1" s="1"/>
  <c r="X582" i="1"/>
  <c r="Y582" i="1" s="1"/>
  <c r="X583" i="1"/>
  <c r="Y583" i="1" s="1"/>
  <c r="X584" i="1"/>
  <c r="Y584" i="1" s="1"/>
  <c r="X585" i="1"/>
  <c r="Y585" i="1" s="1"/>
  <c r="X586" i="1"/>
  <c r="Y586" i="1" s="1"/>
  <c r="X587" i="1"/>
  <c r="Y587" i="1" s="1"/>
  <c r="X588" i="1"/>
  <c r="Y588" i="1" s="1"/>
  <c r="X589" i="1"/>
  <c r="Y589" i="1" s="1"/>
  <c r="X590" i="1"/>
  <c r="Y590" i="1" s="1"/>
  <c r="X591" i="1"/>
  <c r="Y591" i="1" s="1"/>
  <c r="X592" i="1"/>
  <c r="Y592" i="1" s="1"/>
  <c r="X593" i="1"/>
  <c r="Y593" i="1" s="1"/>
  <c r="X594" i="1"/>
  <c r="Y594" i="1" s="1"/>
  <c r="X595" i="1"/>
  <c r="Y595" i="1" s="1"/>
  <c r="X596" i="1"/>
  <c r="Y596" i="1" s="1"/>
  <c r="X597" i="1"/>
  <c r="Y597" i="1" s="1"/>
  <c r="X598" i="1"/>
  <c r="Y598" i="1" s="1"/>
  <c r="X599" i="1"/>
  <c r="Y599" i="1" s="1"/>
  <c r="X600" i="1"/>
  <c r="Y600" i="1" s="1"/>
  <c r="X601" i="1"/>
  <c r="Y601" i="1" s="1"/>
  <c r="X602" i="1"/>
  <c r="Y602" i="1" s="1"/>
  <c r="X603" i="1"/>
  <c r="Y603" i="1" s="1"/>
  <c r="X604" i="1"/>
  <c r="Y604" i="1" s="1"/>
  <c r="X605" i="1"/>
  <c r="Y605" i="1" s="1"/>
  <c r="X606" i="1"/>
  <c r="Y606" i="1" s="1"/>
  <c r="X607" i="1"/>
  <c r="Y607" i="1" s="1"/>
  <c r="X608" i="1"/>
  <c r="Y608" i="1" s="1"/>
  <c r="X609" i="1"/>
  <c r="Y609" i="1" s="1"/>
  <c r="X610" i="1"/>
  <c r="Y610" i="1" s="1"/>
  <c r="X611" i="1"/>
  <c r="Y611" i="1" s="1"/>
  <c r="X612" i="1"/>
  <c r="Y612" i="1" s="1"/>
  <c r="X613" i="1"/>
  <c r="Y613" i="1" s="1"/>
  <c r="X614" i="1"/>
  <c r="Y614" i="1" s="1"/>
  <c r="X615" i="1"/>
  <c r="Y615" i="1" s="1"/>
  <c r="X616" i="1"/>
  <c r="Y616" i="1" s="1"/>
  <c r="X617" i="1"/>
  <c r="Y617" i="1" s="1"/>
  <c r="X618" i="1"/>
  <c r="Y618" i="1" s="1"/>
  <c r="X619" i="1"/>
  <c r="Y619" i="1" s="1"/>
  <c r="X620" i="1"/>
  <c r="Y620" i="1" s="1"/>
  <c r="X621" i="1"/>
  <c r="Y621" i="1" s="1"/>
  <c r="X622" i="1"/>
  <c r="Y622" i="1" s="1"/>
  <c r="X623" i="1"/>
  <c r="Y623" i="1" s="1"/>
  <c r="X624" i="1"/>
  <c r="Y624" i="1" s="1"/>
  <c r="X625" i="1"/>
  <c r="Y625" i="1" s="1"/>
  <c r="X626" i="1"/>
  <c r="Y626" i="1" s="1"/>
  <c r="X627" i="1"/>
  <c r="Y627" i="1" s="1"/>
  <c r="X628" i="1"/>
  <c r="Y628" i="1" s="1"/>
  <c r="X629" i="1"/>
  <c r="Y629" i="1" s="1"/>
  <c r="X630" i="1"/>
  <c r="Y630" i="1" s="1"/>
  <c r="X631" i="1"/>
  <c r="Y631" i="1" s="1"/>
  <c r="X632" i="1"/>
  <c r="Y632" i="1" s="1"/>
  <c r="X633" i="1"/>
  <c r="Y633" i="1" s="1"/>
  <c r="X634" i="1"/>
  <c r="Y634" i="1" s="1"/>
  <c r="X635" i="1"/>
  <c r="Y635" i="1" s="1"/>
  <c r="X636" i="1"/>
  <c r="Y636" i="1" s="1"/>
  <c r="X637" i="1"/>
  <c r="Y637" i="1" s="1"/>
  <c r="X638" i="1"/>
  <c r="Y638" i="1" s="1"/>
  <c r="X639" i="1"/>
  <c r="Y639" i="1" s="1"/>
  <c r="X640" i="1"/>
  <c r="Y640" i="1" s="1"/>
  <c r="X641" i="1"/>
  <c r="Y641" i="1" s="1"/>
  <c r="X642" i="1"/>
  <c r="Y642" i="1" s="1"/>
  <c r="X643" i="1"/>
  <c r="Y643" i="1" s="1"/>
  <c r="X644" i="1"/>
  <c r="Y644" i="1" s="1"/>
  <c r="X645" i="1"/>
  <c r="Y645" i="1" s="1"/>
  <c r="X646" i="1"/>
  <c r="Y646" i="1" s="1"/>
  <c r="X647" i="1"/>
  <c r="Y647" i="1" s="1"/>
  <c r="X648" i="1"/>
  <c r="Y648" i="1" s="1"/>
  <c r="X649" i="1"/>
  <c r="Y649" i="1" s="1"/>
  <c r="X650" i="1"/>
  <c r="Y650" i="1" s="1"/>
  <c r="X651" i="1"/>
  <c r="Y651" i="1" s="1"/>
  <c r="X652" i="1"/>
  <c r="Y652" i="1" s="1"/>
  <c r="X653" i="1"/>
  <c r="Y653" i="1" s="1"/>
  <c r="X654" i="1"/>
  <c r="Y654" i="1" s="1"/>
  <c r="X655" i="1"/>
  <c r="Y655" i="1" s="1"/>
  <c r="X656" i="1"/>
  <c r="Y656" i="1" s="1"/>
  <c r="X657" i="1"/>
  <c r="Y657" i="1" s="1"/>
  <c r="X658" i="1"/>
  <c r="Y658" i="1" s="1"/>
  <c r="X659" i="1"/>
  <c r="Y659" i="1" s="1"/>
  <c r="X660" i="1"/>
  <c r="Y660" i="1" s="1"/>
  <c r="X661" i="1"/>
  <c r="Y661" i="1" s="1"/>
  <c r="X662" i="1"/>
  <c r="Y662" i="1" s="1"/>
  <c r="X663" i="1"/>
  <c r="Y663" i="1" s="1"/>
  <c r="X664" i="1"/>
  <c r="Y664" i="1" s="1"/>
  <c r="X665" i="1"/>
  <c r="Y665" i="1" s="1"/>
  <c r="X666" i="1"/>
  <c r="Y666" i="1" s="1"/>
  <c r="X667" i="1"/>
  <c r="Y667" i="1" s="1"/>
  <c r="X668" i="1"/>
  <c r="Y668" i="1" s="1"/>
  <c r="X669" i="1"/>
  <c r="Y669" i="1" s="1"/>
  <c r="X670" i="1"/>
  <c r="Y670" i="1" s="1"/>
  <c r="X671" i="1"/>
  <c r="Y671" i="1" s="1"/>
  <c r="X672" i="1"/>
  <c r="Y672" i="1" s="1"/>
  <c r="X673" i="1"/>
  <c r="Y673" i="1" s="1"/>
  <c r="X674" i="1"/>
  <c r="Y674" i="1" s="1"/>
  <c r="X675" i="1"/>
  <c r="Y675" i="1" s="1"/>
  <c r="X676" i="1"/>
  <c r="Y676" i="1" s="1"/>
  <c r="X677" i="1"/>
  <c r="Y677" i="1" s="1"/>
  <c r="X678" i="1"/>
  <c r="Y678" i="1" s="1"/>
  <c r="X679" i="1"/>
  <c r="Y679" i="1" s="1"/>
  <c r="X680" i="1"/>
  <c r="Y680" i="1" s="1"/>
  <c r="X681" i="1"/>
  <c r="Y681" i="1" s="1"/>
  <c r="X682" i="1"/>
  <c r="Y682" i="1" s="1"/>
  <c r="X683" i="1"/>
  <c r="Y683" i="1" s="1"/>
  <c r="X684" i="1"/>
  <c r="Y684" i="1" s="1"/>
  <c r="X685" i="1"/>
  <c r="Y685" i="1" s="1"/>
  <c r="X686" i="1"/>
  <c r="Y686" i="1" s="1"/>
  <c r="X687" i="1"/>
  <c r="Y687" i="1" s="1"/>
  <c r="X688" i="1"/>
  <c r="Y688" i="1" s="1"/>
  <c r="X689" i="1"/>
  <c r="Y689" i="1" s="1"/>
  <c r="X690" i="1"/>
  <c r="Y690" i="1" s="1"/>
  <c r="X691" i="1"/>
  <c r="Y691" i="1" s="1"/>
  <c r="X692" i="1"/>
  <c r="Y692" i="1" s="1"/>
  <c r="X693" i="1"/>
  <c r="Y693" i="1" s="1"/>
  <c r="X694" i="1"/>
  <c r="Y694" i="1" s="1"/>
  <c r="X695" i="1"/>
  <c r="Y695" i="1" s="1"/>
  <c r="X696" i="1"/>
  <c r="Y696" i="1" s="1"/>
  <c r="X697" i="1"/>
  <c r="Y697" i="1" s="1"/>
  <c r="X698" i="1"/>
  <c r="Y698" i="1" s="1"/>
  <c r="X699" i="1"/>
  <c r="Y699" i="1" s="1"/>
  <c r="X700" i="1"/>
  <c r="Y700" i="1" s="1"/>
  <c r="X701" i="1"/>
  <c r="Y701" i="1" s="1"/>
  <c r="X702" i="1"/>
  <c r="Y702" i="1" s="1"/>
  <c r="X703" i="1"/>
  <c r="Y703" i="1" s="1"/>
  <c r="X704" i="1"/>
  <c r="Y704" i="1" s="1"/>
  <c r="X705" i="1"/>
  <c r="Y705" i="1" s="1"/>
  <c r="X706" i="1"/>
  <c r="Y706" i="1" s="1"/>
  <c r="X707" i="1"/>
  <c r="Y707" i="1" s="1"/>
  <c r="X708" i="1"/>
  <c r="Y708" i="1" s="1"/>
  <c r="X709" i="1"/>
  <c r="Y709" i="1" s="1"/>
  <c r="X710" i="1"/>
  <c r="Y710" i="1" s="1"/>
  <c r="X711" i="1"/>
  <c r="Y711" i="1" s="1"/>
  <c r="X712" i="1"/>
  <c r="Y712" i="1" s="1"/>
  <c r="X713" i="1"/>
  <c r="Y713" i="1" s="1"/>
  <c r="X714" i="1"/>
  <c r="Y714" i="1" s="1"/>
  <c r="X715" i="1"/>
  <c r="Y715" i="1" s="1"/>
  <c r="X716" i="1"/>
  <c r="Y716" i="1" s="1"/>
  <c r="X717" i="1"/>
  <c r="Y717" i="1" s="1"/>
  <c r="X718" i="1"/>
  <c r="Y718" i="1" s="1"/>
  <c r="X719" i="1"/>
  <c r="Y719" i="1" s="1"/>
  <c r="X720" i="1"/>
  <c r="Y720" i="1" s="1"/>
  <c r="X721" i="1"/>
  <c r="Y721" i="1" s="1"/>
  <c r="X722" i="1"/>
  <c r="Y722" i="1" s="1"/>
  <c r="X723" i="1"/>
  <c r="Y723" i="1" s="1"/>
  <c r="X724" i="1"/>
  <c r="Y724" i="1" s="1"/>
  <c r="X725" i="1"/>
  <c r="Y725" i="1" s="1"/>
  <c r="X726" i="1"/>
  <c r="Y726" i="1" s="1"/>
  <c r="X727" i="1"/>
  <c r="Y727" i="1" s="1"/>
  <c r="X728" i="1"/>
  <c r="Y728" i="1" s="1"/>
  <c r="X729" i="1"/>
  <c r="Y729" i="1" s="1"/>
  <c r="X730" i="1"/>
  <c r="Y730" i="1" s="1"/>
  <c r="X731" i="1"/>
  <c r="Y731" i="1" s="1"/>
  <c r="X732" i="1"/>
  <c r="Y732" i="1" s="1"/>
  <c r="X733" i="1"/>
  <c r="Y733" i="1" s="1"/>
  <c r="X734" i="1"/>
  <c r="Y734" i="1" s="1"/>
  <c r="X735" i="1"/>
  <c r="Y735" i="1" s="1"/>
  <c r="X736" i="1"/>
  <c r="Y736" i="1" s="1"/>
  <c r="X737" i="1"/>
  <c r="Y737" i="1" s="1"/>
  <c r="X738" i="1"/>
  <c r="Y738" i="1" s="1"/>
  <c r="X739" i="1"/>
  <c r="Y739" i="1" s="1"/>
  <c r="X740" i="1"/>
  <c r="Y740" i="1" s="1"/>
  <c r="X741" i="1"/>
  <c r="Y741" i="1" s="1"/>
  <c r="X742" i="1"/>
  <c r="Y742" i="1" s="1"/>
  <c r="X743" i="1"/>
  <c r="Y743" i="1" s="1"/>
  <c r="X744" i="1"/>
  <c r="Y744" i="1" s="1"/>
  <c r="X745" i="1"/>
  <c r="Y745" i="1" s="1"/>
  <c r="X746" i="1"/>
  <c r="Y746" i="1" s="1"/>
  <c r="X747" i="1"/>
  <c r="Y747" i="1" s="1"/>
  <c r="X748" i="1"/>
  <c r="Y748" i="1" s="1"/>
  <c r="X749" i="1"/>
  <c r="Y749" i="1" s="1"/>
  <c r="X750" i="1"/>
  <c r="Y750" i="1" s="1"/>
  <c r="X751" i="1"/>
  <c r="Y751" i="1" s="1"/>
  <c r="X752" i="1"/>
  <c r="Y752" i="1" s="1"/>
  <c r="X753" i="1"/>
  <c r="Y753" i="1" s="1"/>
  <c r="X754" i="1"/>
  <c r="Y754" i="1" s="1"/>
  <c r="X755" i="1"/>
  <c r="Y755" i="1" s="1"/>
  <c r="X756" i="1"/>
  <c r="Y756" i="1" s="1"/>
  <c r="X757" i="1"/>
  <c r="Y757" i="1" s="1"/>
  <c r="X758" i="1"/>
  <c r="Y758" i="1" s="1"/>
  <c r="X759" i="1"/>
  <c r="Y759" i="1" s="1"/>
  <c r="X760" i="1"/>
  <c r="Y760" i="1" s="1"/>
  <c r="X761" i="1"/>
  <c r="Y761" i="1" s="1"/>
  <c r="X762" i="1"/>
  <c r="Y762" i="1" s="1"/>
  <c r="X763" i="1"/>
  <c r="Y763" i="1" s="1"/>
  <c r="X764" i="1"/>
  <c r="Y764" i="1" s="1"/>
  <c r="X765" i="1"/>
  <c r="Y765" i="1" s="1"/>
  <c r="X766" i="1"/>
  <c r="Y766" i="1" s="1"/>
  <c r="X767" i="1"/>
  <c r="Y767" i="1" s="1"/>
  <c r="X768" i="1"/>
  <c r="Y768" i="1" s="1"/>
  <c r="X769" i="1"/>
  <c r="Y769" i="1" s="1"/>
  <c r="X770" i="1"/>
  <c r="Y770" i="1" s="1"/>
  <c r="X771" i="1"/>
  <c r="Y771" i="1" s="1"/>
  <c r="X772" i="1"/>
  <c r="Y772" i="1" s="1"/>
  <c r="X773" i="1"/>
  <c r="Y773" i="1" s="1"/>
  <c r="X774" i="1"/>
  <c r="Y774" i="1" s="1"/>
  <c r="X775" i="1"/>
  <c r="Y775" i="1" s="1"/>
  <c r="X776" i="1"/>
  <c r="Y776" i="1" s="1"/>
  <c r="X777" i="1"/>
  <c r="Y777" i="1" s="1"/>
  <c r="X778" i="1"/>
  <c r="Y778" i="1" s="1"/>
  <c r="X779" i="1"/>
  <c r="Y779" i="1" s="1"/>
  <c r="X780" i="1"/>
  <c r="Y780" i="1" s="1"/>
  <c r="X781" i="1"/>
  <c r="Y781" i="1" s="1"/>
  <c r="X782" i="1"/>
  <c r="Y782" i="1" s="1"/>
  <c r="X783" i="1"/>
  <c r="Y783" i="1" s="1"/>
  <c r="X784" i="1"/>
  <c r="Y784" i="1" s="1"/>
  <c r="X785" i="1"/>
  <c r="Y785" i="1" s="1"/>
  <c r="X786" i="1"/>
  <c r="Y786" i="1" s="1"/>
  <c r="X787" i="1"/>
  <c r="Y787" i="1" s="1"/>
  <c r="X788" i="1"/>
  <c r="Y788" i="1" s="1"/>
  <c r="X789" i="1"/>
  <c r="Y789" i="1" s="1"/>
  <c r="X790" i="1"/>
  <c r="Y790" i="1" s="1"/>
  <c r="X791" i="1"/>
  <c r="Y791" i="1" s="1"/>
  <c r="X792" i="1"/>
  <c r="Y792" i="1" s="1"/>
  <c r="X793" i="1"/>
  <c r="Y793" i="1" s="1"/>
  <c r="X794" i="1"/>
  <c r="Y794" i="1" s="1"/>
  <c r="X795" i="1"/>
  <c r="Y795" i="1" s="1"/>
  <c r="X796" i="1"/>
  <c r="Y796" i="1" s="1"/>
  <c r="X797" i="1"/>
  <c r="Y797" i="1" s="1"/>
  <c r="X798" i="1"/>
  <c r="Y798" i="1" s="1"/>
  <c r="X799" i="1"/>
  <c r="Y799" i="1" s="1"/>
  <c r="X800" i="1"/>
  <c r="Y800" i="1" s="1"/>
  <c r="X801" i="1"/>
  <c r="Y801" i="1" s="1"/>
  <c r="X802" i="1"/>
  <c r="Y802" i="1" s="1"/>
  <c r="X803" i="1"/>
  <c r="Y803" i="1" s="1"/>
  <c r="X804" i="1"/>
  <c r="Y804" i="1" s="1"/>
  <c r="X805" i="1"/>
  <c r="Y805" i="1" s="1"/>
  <c r="X806" i="1"/>
  <c r="Y806" i="1" s="1"/>
  <c r="X807" i="1"/>
  <c r="Y807" i="1" s="1"/>
  <c r="X808" i="1"/>
  <c r="Y808" i="1" s="1"/>
  <c r="X809" i="1"/>
  <c r="Y809" i="1" s="1"/>
  <c r="X810" i="1"/>
  <c r="Y810" i="1" s="1"/>
  <c r="X811" i="1"/>
  <c r="Y811" i="1" s="1"/>
  <c r="X812" i="1"/>
  <c r="Y812" i="1" s="1"/>
  <c r="X813" i="1"/>
  <c r="Y813" i="1" s="1"/>
  <c r="X814" i="1"/>
  <c r="Y814" i="1" s="1"/>
  <c r="X815" i="1"/>
  <c r="Y815" i="1" s="1"/>
  <c r="X816" i="1"/>
  <c r="Y816" i="1" s="1"/>
  <c r="X817" i="1"/>
  <c r="Y817" i="1" s="1"/>
  <c r="X818" i="1"/>
  <c r="Y818" i="1" s="1"/>
  <c r="X819" i="1"/>
  <c r="Y819" i="1" s="1"/>
  <c r="X820" i="1"/>
  <c r="Y820" i="1" s="1"/>
  <c r="X821" i="1"/>
  <c r="Y821" i="1" s="1"/>
  <c r="X822" i="1"/>
  <c r="Y822" i="1" s="1"/>
  <c r="X823" i="1"/>
  <c r="Y823" i="1" s="1"/>
  <c r="X824" i="1"/>
  <c r="Y824" i="1" s="1"/>
  <c r="X825" i="1"/>
  <c r="Y825" i="1" s="1"/>
  <c r="X826" i="1"/>
  <c r="Y826" i="1" s="1"/>
  <c r="X827" i="1"/>
  <c r="Y827" i="1" s="1"/>
  <c r="X828" i="1"/>
  <c r="Y828" i="1" s="1"/>
  <c r="X829" i="1"/>
  <c r="Y829" i="1" s="1"/>
  <c r="X830" i="1"/>
  <c r="Y830" i="1" s="1"/>
  <c r="X831" i="1"/>
  <c r="Y831" i="1" s="1"/>
  <c r="X832" i="1"/>
  <c r="Y832" i="1" s="1"/>
  <c r="X833" i="1"/>
  <c r="Y833" i="1" s="1"/>
  <c r="X834" i="1"/>
  <c r="Y834" i="1" s="1"/>
  <c r="X835" i="1"/>
  <c r="Y835" i="1" s="1"/>
  <c r="X836" i="1"/>
  <c r="Y836" i="1" s="1"/>
  <c r="X837" i="1"/>
  <c r="Y837" i="1" s="1"/>
  <c r="X838" i="1"/>
  <c r="Y838" i="1" s="1"/>
  <c r="X839" i="1"/>
  <c r="Y839" i="1" s="1"/>
  <c r="X840" i="1"/>
  <c r="Y840" i="1" s="1"/>
  <c r="X841" i="1"/>
  <c r="Y841" i="1" s="1"/>
  <c r="X842" i="1"/>
  <c r="Y842" i="1" s="1"/>
  <c r="X843" i="1"/>
  <c r="Y843" i="1" s="1"/>
  <c r="X844" i="1"/>
  <c r="Y844" i="1" s="1"/>
  <c r="X845" i="1"/>
  <c r="Y845" i="1" s="1"/>
  <c r="X846" i="1"/>
  <c r="Y846" i="1" s="1"/>
  <c r="X847" i="1"/>
  <c r="Y847" i="1" s="1"/>
  <c r="X848" i="1"/>
  <c r="Y848" i="1" s="1"/>
  <c r="X849" i="1"/>
  <c r="Y849" i="1" s="1"/>
  <c r="X850" i="1"/>
  <c r="Y850" i="1" s="1"/>
  <c r="X851" i="1"/>
  <c r="Y851" i="1" s="1"/>
  <c r="X852" i="1"/>
  <c r="Y852" i="1" s="1"/>
  <c r="X853" i="1"/>
  <c r="Y853" i="1" s="1"/>
  <c r="X854" i="1"/>
  <c r="Y854" i="1" s="1"/>
  <c r="X855" i="1"/>
  <c r="Y855" i="1" s="1"/>
  <c r="X856" i="1"/>
  <c r="Y856" i="1" s="1"/>
  <c r="X857" i="1"/>
  <c r="Y857" i="1" s="1"/>
  <c r="X858" i="1"/>
  <c r="Y858" i="1" s="1"/>
  <c r="X859" i="1"/>
  <c r="Y859" i="1" s="1"/>
  <c r="X860" i="1"/>
  <c r="Y860" i="1" s="1"/>
  <c r="X861" i="1"/>
  <c r="Y861" i="1" s="1"/>
  <c r="X862" i="1"/>
  <c r="Y862" i="1" s="1"/>
  <c r="X863" i="1"/>
  <c r="Y863" i="1" s="1"/>
  <c r="X864" i="1"/>
  <c r="Y864" i="1" s="1"/>
  <c r="X865" i="1"/>
  <c r="Y865" i="1" s="1"/>
  <c r="X866" i="1"/>
  <c r="Y866" i="1" s="1"/>
  <c r="X867" i="1"/>
  <c r="Y867" i="1" s="1"/>
  <c r="X868" i="1"/>
  <c r="Y868" i="1" s="1"/>
  <c r="X869" i="1"/>
  <c r="Y869" i="1" s="1"/>
  <c r="X870" i="1"/>
  <c r="Y870" i="1" s="1"/>
  <c r="X871" i="1"/>
  <c r="Y871" i="1" s="1"/>
  <c r="X872" i="1"/>
  <c r="Y872" i="1" s="1"/>
  <c r="X873" i="1"/>
  <c r="Y873" i="1" s="1"/>
  <c r="X874" i="1"/>
  <c r="Y874" i="1" s="1"/>
  <c r="X875" i="1"/>
  <c r="Y875" i="1" s="1"/>
  <c r="X876" i="1"/>
  <c r="Y876" i="1" s="1"/>
  <c r="X877" i="1"/>
  <c r="Y877" i="1" s="1"/>
  <c r="X878" i="1"/>
  <c r="Y878" i="1" s="1"/>
  <c r="X879" i="1"/>
  <c r="Y879" i="1" s="1"/>
  <c r="X880" i="1"/>
  <c r="Y880" i="1" s="1"/>
  <c r="X881" i="1"/>
  <c r="Y881" i="1" s="1"/>
  <c r="X882" i="1"/>
  <c r="Y882" i="1" s="1"/>
  <c r="X883" i="1"/>
  <c r="Y883" i="1" s="1"/>
  <c r="X884" i="1"/>
  <c r="Y884" i="1" s="1"/>
  <c r="X885" i="1"/>
  <c r="Y885" i="1" s="1"/>
  <c r="X886" i="1"/>
  <c r="Y886" i="1" s="1"/>
  <c r="X887" i="1"/>
  <c r="Y887" i="1" s="1"/>
  <c r="X888" i="1"/>
  <c r="Y888" i="1" s="1"/>
  <c r="X889" i="1"/>
  <c r="Y889" i="1" s="1"/>
  <c r="X890" i="1"/>
  <c r="Y890" i="1" s="1"/>
  <c r="X891" i="1"/>
  <c r="Y891" i="1" s="1"/>
  <c r="X892" i="1"/>
  <c r="Y892" i="1" s="1"/>
  <c r="X893" i="1"/>
  <c r="Y893" i="1" s="1"/>
  <c r="X894" i="1"/>
  <c r="Y894" i="1" s="1"/>
  <c r="X895" i="1"/>
  <c r="Y895" i="1" s="1"/>
  <c r="X896" i="1"/>
  <c r="Y896" i="1" s="1"/>
  <c r="X897" i="1"/>
  <c r="Y897" i="1" s="1"/>
  <c r="X898" i="1"/>
  <c r="Y898" i="1" s="1"/>
  <c r="X899" i="1"/>
  <c r="Y899" i="1" s="1"/>
  <c r="X900" i="1"/>
  <c r="Y900" i="1" s="1"/>
  <c r="X901" i="1"/>
  <c r="Y901" i="1" s="1"/>
  <c r="X902" i="1"/>
  <c r="Y902" i="1" s="1"/>
  <c r="X903" i="1"/>
  <c r="Y903" i="1" s="1"/>
  <c r="X904" i="1"/>
  <c r="Y904" i="1" s="1"/>
  <c r="X905" i="1"/>
  <c r="Y905" i="1" s="1"/>
  <c r="X906" i="1"/>
  <c r="Y906" i="1" s="1"/>
  <c r="X907" i="1"/>
  <c r="Y907" i="1" s="1"/>
  <c r="X908" i="1"/>
  <c r="Y908" i="1" s="1"/>
  <c r="X909" i="1"/>
  <c r="Y909" i="1" s="1"/>
  <c r="X910" i="1"/>
  <c r="Y910" i="1" s="1"/>
  <c r="X911" i="1"/>
  <c r="Y911" i="1" s="1"/>
  <c r="X912" i="1"/>
  <c r="Y912" i="1" s="1"/>
  <c r="X913" i="1"/>
  <c r="Y913" i="1" s="1"/>
  <c r="X914" i="1"/>
  <c r="Y914" i="1" s="1"/>
  <c r="X915" i="1"/>
  <c r="Y915" i="1" s="1"/>
  <c r="X916" i="1"/>
  <c r="Y916" i="1" s="1"/>
  <c r="X917" i="1"/>
  <c r="Y917" i="1" s="1"/>
  <c r="X918" i="1"/>
  <c r="Y918" i="1" s="1"/>
  <c r="X919" i="1"/>
  <c r="Y919" i="1" s="1"/>
  <c r="X920" i="1"/>
  <c r="Y920" i="1" s="1"/>
  <c r="X921" i="1"/>
  <c r="Y921" i="1" s="1"/>
  <c r="X922" i="1"/>
  <c r="Y922" i="1" s="1"/>
  <c r="X923" i="1"/>
  <c r="Y923" i="1" s="1"/>
  <c r="X924" i="1"/>
  <c r="Y924" i="1" s="1"/>
  <c r="X925" i="1"/>
  <c r="Y925" i="1" s="1"/>
  <c r="X926" i="1"/>
  <c r="Y926" i="1" s="1"/>
  <c r="X927" i="1"/>
  <c r="Y927" i="1" s="1"/>
  <c r="X928" i="1"/>
  <c r="Y928" i="1" s="1"/>
  <c r="X929" i="1"/>
  <c r="Y929" i="1" s="1"/>
  <c r="X930" i="1"/>
  <c r="Y930" i="1" s="1"/>
  <c r="X931" i="1"/>
  <c r="Y931" i="1" s="1"/>
  <c r="X932" i="1"/>
  <c r="Y932" i="1" s="1"/>
  <c r="X933" i="1"/>
  <c r="Y933" i="1" s="1"/>
  <c r="X934" i="1"/>
  <c r="Y934" i="1" s="1"/>
  <c r="X935" i="1"/>
  <c r="Y935" i="1" s="1"/>
  <c r="X936" i="1"/>
  <c r="Y936" i="1" s="1"/>
  <c r="X937" i="1"/>
  <c r="Y937" i="1" s="1"/>
  <c r="X938" i="1"/>
  <c r="Y938" i="1" s="1"/>
  <c r="X939" i="1"/>
  <c r="Y939" i="1" s="1"/>
  <c r="X940" i="1"/>
  <c r="Y940" i="1" s="1"/>
  <c r="X941" i="1"/>
  <c r="Y941" i="1" s="1"/>
  <c r="X942" i="1"/>
  <c r="Y942" i="1" s="1"/>
  <c r="X943" i="1"/>
  <c r="Y943" i="1" s="1"/>
  <c r="X944" i="1"/>
  <c r="Y944" i="1" s="1"/>
  <c r="X945" i="1"/>
  <c r="Y945" i="1" s="1"/>
  <c r="X946" i="1"/>
  <c r="Y946" i="1" s="1"/>
  <c r="X947" i="1"/>
  <c r="Y947" i="1" s="1"/>
  <c r="X948" i="1"/>
  <c r="Y948" i="1" s="1"/>
  <c r="X949" i="1"/>
  <c r="Y949" i="1" s="1"/>
  <c r="X950" i="1"/>
  <c r="Y950" i="1" s="1"/>
  <c r="X951" i="1"/>
  <c r="Y951" i="1" s="1"/>
  <c r="X952" i="1"/>
  <c r="Y952" i="1" s="1"/>
  <c r="X953" i="1"/>
  <c r="Y953" i="1" s="1"/>
  <c r="X954" i="1"/>
  <c r="Y954" i="1" s="1"/>
  <c r="X955" i="1"/>
  <c r="Y955" i="1" s="1"/>
  <c r="X956" i="1"/>
  <c r="Y956" i="1" s="1"/>
  <c r="X957" i="1"/>
  <c r="Y957" i="1" s="1"/>
  <c r="X958" i="1"/>
  <c r="Y958" i="1" s="1"/>
  <c r="X959" i="1"/>
  <c r="Y959" i="1" s="1"/>
  <c r="X960" i="1"/>
  <c r="Y960" i="1" s="1"/>
  <c r="X961" i="1"/>
  <c r="Y961" i="1" s="1"/>
  <c r="X962" i="1"/>
  <c r="Y962" i="1" s="1"/>
  <c r="X963" i="1"/>
  <c r="Y963" i="1" s="1"/>
  <c r="X964" i="1"/>
  <c r="Y964" i="1" s="1"/>
  <c r="X965" i="1"/>
  <c r="Y965" i="1" s="1"/>
  <c r="X966" i="1"/>
  <c r="Y966" i="1" s="1"/>
  <c r="X967" i="1"/>
  <c r="Y967" i="1" s="1"/>
  <c r="X968" i="1"/>
  <c r="Y968" i="1" s="1"/>
  <c r="X969" i="1"/>
  <c r="Y969" i="1" s="1"/>
  <c r="X970" i="1"/>
  <c r="Y970" i="1" s="1"/>
  <c r="X971" i="1"/>
  <c r="Y971" i="1" s="1"/>
  <c r="X972" i="1"/>
  <c r="Y972" i="1" s="1"/>
  <c r="X973" i="1"/>
  <c r="Y973" i="1" s="1"/>
  <c r="X974" i="1"/>
  <c r="Y974" i="1" s="1"/>
  <c r="X975" i="1"/>
  <c r="Y975" i="1" s="1"/>
  <c r="X976" i="1"/>
  <c r="Y976" i="1" s="1"/>
  <c r="X977" i="1"/>
  <c r="Y977" i="1" s="1"/>
  <c r="X978" i="1"/>
  <c r="Y978" i="1" s="1"/>
  <c r="X979" i="1"/>
  <c r="Y979" i="1" s="1"/>
  <c r="X980" i="1"/>
  <c r="Y980" i="1" s="1"/>
  <c r="X981" i="1"/>
  <c r="Y981" i="1" s="1"/>
  <c r="X982" i="1"/>
  <c r="Y982" i="1" s="1"/>
  <c r="X983" i="1"/>
  <c r="Y983" i="1" s="1"/>
  <c r="X984" i="1"/>
  <c r="Y984" i="1" s="1"/>
  <c r="X985" i="1"/>
  <c r="Y985" i="1" s="1"/>
  <c r="X986" i="1"/>
  <c r="Y986" i="1" s="1"/>
  <c r="X987" i="1"/>
  <c r="Y987" i="1" s="1"/>
  <c r="X988" i="1"/>
  <c r="Y988" i="1" s="1"/>
  <c r="X989" i="1"/>
  <c r="Y989" i="1" s="1"/>
  <c r="X990" i="1"/>
  <c r="Y990" i="1" s="1"/>
  <c r="X991" i="1"/>
  <c r="Y991" i="1" s="1"/>
  <c r="X992" i="1"/>
  <c r="Y992" i="1" s="1"/>
  <c r="X993" i="1"/>
  <c r="Y993" i="1" s="1"/>
  <c r="X994" i="1"/>
  <c r="Y994" i="1" s="1"/>
  <c r="X995" i="1"/>
  <c r="Y995" i="1" s="1"/>
  <c r="X996" i="1"/>
  <c r="Y996" i="1" s="1"/>
  <c r="X997" i="1"/>
  <c r="Y997" i="1" s="1"/>
  <c r="X998" i="1"/>
  <c r="Y998" i="1" s="1"/>
  <c r="X999" i="1"/>
  <c r="Y999" i="1" s="1"/>
  <c r="X1000" i="1"/>
  <c r="Y1000" i="1" s="1"/>
  <c r="X1001" i="1"/>
  <c r="Y1001" i="1" s="1"/>
  <c r="X1002" i="1"/>
  <c r="Y1002" i="1" s="1"/>
  <c r="X1003" i="1"/>
  <c r="Y1003" i="1" s="1"/>
  <c r="X1004" i="1"/>
  <c r="Y1004" i="1" s="1"/>
  <c r="X1005" i="1"/>
  <c r="Y1005" i="1" s="1"/>
  <c r="X1006" i="1"/>
  <c r="Y1006" i="1" s="1"/>
  <c r="X1007" i="1"/>
  <c r="Y1007" i="1" s="1"/>
  <c r="X1008" i="1"/>
  <c r="Y1008" i="1" s="1"/>
  <c r="X1009" i="1"/>
  <c r="Y1009" i="1" s="1"/>
  <c r="X1010" i="1"/>
  <c r="Y1010" i="1" s="1"/>
  <c r="X1011" i="1"/>
  <c r="Y1011" i="1" s="1"/>
  <c r="X1012" i="1"/>
  <c r="Y1012" i="1" s="1"/>
  <c r="X1013" i="1"/>
  <c r="Y1013" i="1" s="1"/>
  <c r="X1014" i="1"/>
  <c r="Y1014" i="1" s="1"/>
  <c r="X1015" i="1"/>
  <c r="Y1015" i="1" s="1"/>
  <c r="X1016" i="1"/>
  <c r="Y1016" i="1" s="1"/>
  <c r="X1017" i="1"/>
  <c r="Y1017" i="1" s="1"/>
  <c r="X1018" i="1"/>
  <c r="Y1018" i="1" s="1"/>
  <c r="X1019" i="1"/>
  <c r="Y1019" i="1" s="1"/>
  <c r="X1020" i="1"/>
  <c r="Y1020" i="1" s="1"/>
  <c r="X1021" i="1"/>
  <c r="Y1021" i="1" s="1"/>
  <c r="X1022" i="1"/>
  <c r="Y1022" i="1" s="1"/>
  <c r="X1023" i="1"/>
  <c r="Y1023" i="1" s="1"/>
  <c r="X1024" i="1"/>
  <c r="Y1024" i="1" s="1"/>
  <c r="X1025" i="1"/>
  <c r="Y1025" i="1" s="1"/>
  <c r="X1026" i="1"/>
  <c r="Y1026" i="1" s="1"/>
  <c r="X1027" i="1"/>
  <c r="Y1027" i="1" s="1"/>
  <c r="X1028" i="1"/>
  <c r="Y1028" i="1" s="1"/>
  <c r="X1029" i="1"/>
  <c r="Y1029" i="1" s="1"/>
  <c r="X1030" i="1"/>
  <c r="Y1030" i="1" s="1"/>
  <c r="X1031" i="1"/>
  <c r="Y1031" i="1" s="1"/>
  <c r="X1032" i="1"/>
  <c r="Y1032" i="1" s="1"/>
  <c r="X1033" i="1"/>
  <c r="Y1033" i="1" s="1"/>
  <c r="X1034" i="1"/>
  <c r="Y1034" i="1" s="1"/>
  <c r="X1035" i="1"/>
  <c r="Y1035" i="1" s="1"/>
  <c r="X1036" i="1"/>
  <c r="Y1036" i="1" s="1"/>
  <c r="X1037" i="1"/>
  <c r="Y1037" i="1" s="1"/>
  <c r="X1038" i="1"/>
  <c r="Y1038" i="1" s="1"/>
  <c r="X1039" i="1"/>
  <c r="Y1039" i="1" s="1"/>
  <c r="X1040" i="1"/>
  <c r="Y1040" i="1" s="1"/>
  <c r="X1041" i="1"/>
  <c r="Y1041" i="1" s="1"/>
  <c r="X1042" i="1"/>
  <c r="Y1042" i="1" s="1"/>
  <c r="X1043" i="1"/>
  <c r="Y1043" i="1" s="1"/>
  <c r="X1044" i="1"/>
  <c r="Y1044" i="1" s="1"/>
  <c r="X1045" i="1"/>
  <c r="Y1045" i="1" s="1"/>
  <c r="X1046" i="1"/>
  <c r="Y1046" i="1" s="1"/>
  <c r="X1047" i="1"/>
  <c r="Y1047" i="1" s="1"/>
  <c r="X1048" i="1"/>
  <c r="Y1048" i="1" s="1"/>
  <c r="X1049" i="1"/>
  <c r="Y1049" i="1" s="1"/>
  <c r="X1050" i="1"/>
  <c r="Y1050" i="1" s="1"/>
  <c r="X1051" i="1"/>
  <c r="Y1051" i="1" s="1"/>
  <c r="X1052" i="1"/>
  <c r="Y1052" i="1" s="1"/>
  <c r="X1053" i="1"/>
  <c r="Y1053" i="1" s="1"/>
  <c r="X1054" i="1"/>
  <c r="Y1054" i="1" s="1"/>
  <c r="X1055" i="1"/>
  <c r="Y1055" i="1" s="1"/>
  <c r="X1056" i="1"/>
  <c r="Y1056" i="1" s="1"/>
  <c r="X1057" i="1"/>
  <c r="Y1057" i="1" s="1"/>
  <c r="X1058" i="1"/>
  <c r="Y1058" i="1" s="1"/>
  <c r="X1059" i="1"/>
  <c r="Y1059" i="1" s="1"/>
  <c r="X1060" i="1"/>
  <c r="Y1060" i="1" s="1"/>
  <c r="X1061" i="1"/>
  <c r="Y1061" i="1" s="1"/>
  <c r="X1062" i="1"/>
  <c r="Y1062" i="1" s="1"/>
  <c r="X1063" i="1"/>
  <c r="Y1063" i="1" s="1"/>
  <c r="X1064" i="1"/>
  <c r="Y1064" i="1" s="1"/>
  <c r="X1065" i="1"/>
  <c r="Y1065" i="1" s="1"/>
  <c r="X1066" i="1"/>
  <c r="Y1066" i="1" s="1"/>
  <c r="X1067" i="1"/>
  <c r="Y1067" i="1" s="1"/>
  <c r="X1068" i="1"/>
  <c r="Y1068" i="1" s="1"/>
  <c r="X1069" i="1"/>
  <c r="Y1069" i="1" s="1"/>
  <c r="X1070" i="1"/>
  <c r="Y1070" i="1" s="1"/>
  <c r="X1071" i="1"/>
  <c r="Y1071" i="1" s="1"/>
  <c r="X1072" i="1"/>
  <c r="Y1072" i="1" s="1"/>
  <c r="X1073" i="1"/>
  <c r="Y1073" i="1" s="1"/>
  <c r="X1074" i="1"/>
  <c r="Y1074" i="1" s="1"/>
  <c r="X1075" i="1"/>
  <c r="Y1075" i="1" s="1"/>
  <c r="X1076" i="1"/>
  <c r="Y1076" i="1" s="1"/>
  <c r="X1077" i="1"/>
  <c r="Y1077" i="1" s="1"/>
  <c r="X1078" i="1"/>
  <c r="Y1078" i="1" s="1"/>
  <c r="X1079" i="1"/>
  <c r="Y1079" i="1" s="1"/>
  <c r="X1080" i="1"/>
  <c r="Y1080" i="1" s="1"/>
  <c r="X1081" i="1"/>
  <c r="Y1081" i="1" s="1"/>
  <c r="X1082" i="1"/>
  <c r="Y1082" i="1" s="1"/>
  <c r="X1083" i="1"/>
  <c r="Y1083" i="1" s="1"/>
  <c r="X1084" i="1"/>
  <c r="Y1084" i="1" s="1"/>
  <c r="X1085" i="1"/>
  <c r="Y1085" i="1" s="1"/>
  <c r="X1086" i="1"/>
  <c r="Y1086" i="1" s="1"/>
  <c r="X1087" i="1"/>
  <c r="Y1087" i="1" s="1"/>
  <c r="X1088" i="1"/>
  <c r="Y1088" i="1" s="1"/>
  <c r="X1089" i="1"/>
  <c r="Y1089" i="1" s="1"/>
  <c r="X1090" i="1"/>
  <c r="Y1090" i="1" s="1"/>
  <c r="X1091" i="1"/>
  <c r="Y1091" i="1" s="1"/>
  <c r="X1092" i="1"/>
  <c r="Y1092" i="1" s="1"/>
  <c r="X1093" i="1"/>
  <c r="Y1093" i="1" s="1"/>
  <c r="X1094" i="1"/>
  <c r="Y1094" i="1" s="1"/>
  <c r="X1095" i="1"/>
  <c r="Y1095" i="1" s="1"/>
  <c r="X1096" i="1"/>
  <c r="Y1096" i="1" s="1"/>
  <c r="X1097" i="1"/>
  <c r="Y1097" i="1" s="1"/>
  <c r="X1098" i="1"/>
  <c r="Y1098" i="1" s="1"/>
  <c r="X1099" i="1"/>
  <c r="Y1099" i="1" s="1"/>
  <c r="X1100" i="1"/>
  <c r="Y1100" i="1" s="1"/>
  <c r="X1101" i="1"/>
  <c r="Y1101" i="1" s="1"/>
  <c r="X1102" i="1"/>
  <c r="Y1102" i="1" s="1"/>
  <c r="X1103" i="1"/>
  <c r="Y1103" i="1" s="1"/>
  <c r="X1104" i="1"/>
  <c r="Y1104" i="1" s="1"/>
  <c r="X1105" i="1"/>
  <c r="Y1105" i="1" s="1"/>
  <c r="X1106" i="1"/>
  <c r="Y1106" i="1" s="1"/>
  <c r="X1107" i="1"/>
  <c r="Y1107" i="1" s="1"/>
  <c r="X1108" i="1"/>
  <c r="Y1108" i="1" s="1"/>
  <c r="X1109" i="1"/>
  <c r="Y1109" i="1" s="1"/>
  <c r="X1110" i="1"/>
  <c r="Y1110" i="1" s="1"/>
  <c r="X1111" i="1"/>
  <c r="Y1111" i="1" s="1"/>
  <c r="X1112" i="1"/>
  <c r="Y1112" i="1" s="1"/>
  <c r="X1113" i="1"/>
  <c r="Y1113" i="1" s="1"/>
  <c r="X1114" i="1"/>
  <c r="Y1114" i="1" s="1"/>
  <c r="X1115" i="1"/>
  <c r="Y1115" i="1" s="1"/>
  <c r="X1116" i="1"/>
  <c r="Y1116" i="1" s="1"/>
  <c r="X1117" i="1"/>
  <c r="Y1117" i="1" s="1"/>
  <c r="X1118" i="1"/>
  <c r="Y1118" i="1" s="1"/>
  <c r="X1119" i="1"/>
  <c r="Y1119" i="1" s="1"/>
  <c r="X1120" i="1"/>
  <c r="Y1120" i="1" s="1"/>
  <c r="X1121" i="1"/>
  <c r="Y1121" i="1" s="1"/>
  <c r="X1122" i="1"/>
  <c r="Y1122" i="1" s="1"/>
  <c r="X1123" i="1"/>
  <c r="Y1123" i="1" s="1"/>
  <c r="X1124" i="1"/>
  <c r="Y1124" i="1" s="1"/>
  <c r="X1125" i="1"/>
  <c r="Y1125" i="1" s="1"/>
  <c r="X1126" i="1"/>
  <c r="Y1126" i="1" s="1"/>
  <c r="X1127" i="1"/>
  <c r="Y1127" i="1" s="1"/>
  <c r="X1128" i="1"/>
  <c r="Y1128" i="1" s="1"/>
  <c r="X1129" i="1"/>
  <c r="Y1129" i="1" s="1"/>
  <c r="X1130" i="1"/>
  <c r="Y1130" i="1" s="1"/>
  <c r="X1131" i="1"/>
  <c r="Y1131" i="1" s="1"/>
  <c r="X1132" i="1"/>
  <c r="Y1132" i="1" s="1"/>
  <c r="X1133" i="1"/>
  <c r="Y1133" i="1" s="1"/>
  <c r="X1134" i="1"/>
  <c r="Y1134" i="1" s="1"/>
  <c r="X1135" i="1"/>
  <c r="Y1135" i="1" s="1"/>
  <c r="X1136" i="1"/>
  <c r="Y1136" i="1" s="1"/>
  <c r="X1137" i="1"/>
  <c r="Y1137" i="1" s="1"/>
  <c r="X1138" i="1"/>
  <c r="Y1138" i="1" s="1"/>
  <c r="X1139" i="1"/>
  <c r="Y1139" i="1" s="1"/>
  <c r="X1140" i="1"/>
  <c r="Y1140" i="1" s="1"/>
  <c r="X1141" i="1"/>
  <c r="Y1141" i="1" s="1"/>
  <c r="X1142" i="1"/>
  <c r="Y1142" i="1" s="1"/>
  <c r="X1143" i="1"/>
  <c r="Y1143" i="1" s="1"/>
  <c r="X1144" i="1"/>
  <c r="Y1144" i="1" s="1"/>
  <c r="X1145" i="1"/>
  <c r="Y1145" i="1" s="1"/>
  <c r="X1146" i="1"/>
  <c r="Y1146" i="1" s="1"/>
  <c r="X1147" i="1"/>
  <c r="Y1147" i="1" s="1"/>
  <c r="X1148" i="1"/>
  <c r="Y1148" i="1" s="1"/>
  <c r="X1149" i="1"/>
  <c r="Y1149" i="1" s="1"/>
  <c r="X1150" i="1"/>
  <c r="Y1150" i="1" s="1"/>
  <c r="X1151" i="1"/>
  <c r="Y1151" i="1" s="1"/>
  <c r="X1152" i="1"/>
  <c r="Y1152" i="1" s="1"/>
  <c r="X1153" i="1"/>
  <c r="Y1153" i="1" s="1"/>
  <c r="X1154" i="1"/>
  <c r="Y1154" i="1" s="1"/>
  <c r="X1155" i="1"/>
  <c r="Y1155" i="1" s="1"/>
  <c r="X1156" i="1"/>
  <c r="Y1156" i="1" s="1"/>
  <c r="X1157" i="1"/>
  <c r="Y1157" i="1" s="1"/>
  <c r="X1158" i="1"/>
  <c r="Y1158" i="1" s="1"/>
  <c r="X1159" i="1"/>
  <c r="Y1159" i="1" s="1"/>
  <c r="X1160" i="1"/>
  <c r="Y1160" i="1" s="1"/>
  <c r="X1161" i="1"/>
  <c r="Y1161" i="1" s="1"/>
  <c r="X1162" i="1"/>
  <c r="Y1162" i="1" s="1"/>
  <c r="X1163" i="1"/>
  <c r="Y1163" i="1" s="1"/>
  <c r="X1164" i="1"/>
  <c r="Y1164" i="1" s="1"/>
  <c r="X1165" i="1"/>
  <c r="Y1165" i="1" s="1"/>
  <c r="X1166" i="1"/>
  <c r="Y1166" i="1" s="1"/>
  <c r="X1167" i="1"/>
  <c r="Y1167" i="1" s="1"/>
  <c r="X1168" i="1"/>
  <c r="Y1168" i="1" s="1"/>
  <c r="X1169" i="1"/>
  <c r="Y1169" i="1" s="1"/>
  <c r="X1170" i="1"/>
  <c r="Y1170" i="1" s="1"/>
  <c r="X1171" i="1"/>
  <c r="Y1171" i="1" s="1"/>
  <c r="X1172" i="1"/>
  <c r="Y1172" i="1" s="1"/>
  <c r="X1173" i="1"/>
  <c r="Y1173" i="1" s="1"/>
  <c r="X1174" i="1"/>
  <c r="Y1174" i="1" s="1"/>
  <c r="X1175" i="1"/>
  <c r="Y1175" i="1" s="1"/>
  <c r="X1176" i="1"/>
  <c r="Y1176" i="1" s="1"/>
  <c r="X1177" i="1"/>
  <c r="Y1177" i="1" s="1"/>
  <c r="X1178" i="1"/>
  <c r="Y1178" i="1" s="1"/>
  <c r="X1179" i="1"/>
  <c r="Y1179" i="1" s="1"/>
  <c r="X1180" i="1"/>
  <c r="Y1180" i="1" s="1"/>
  <c r="X1181" i="1"/>
  <c r="Y1181" i="1" s="1"/>
  <c r="X1182" i="1"/>
  <c r="Y1182" i="1" s="1"/>
  <c r="X1183" i="1"/>
  <c r="Y1183" i="1" s="1"/>
  <c r="X1184" i="1"/>
  <c r="Y1184" i="1" s="1"/>
  <c r="X1185" i="1"/>
  <c r="Y1185" i="1" s="1"/>
  <c r="X1186" i="1"/>
  <c r="Y1186" i="1" s="1"/>
  <c r="X1187" i="1"/>
  <c r="Y1187" i="1" s="1"/>
  <c r="X1188" i="1"/>
  <c r="Y1188" i="1" s="1"/>
  <c r="X1189" i="1"/>
  <c r="Y1189" i="1" s="1"/>
  <c r="X1190" i="1"/>
  <c r="Y1190" i="1" s="1"/>
  <c r="X1191" i="1"/>
  <c r="Y1191" i="1" s="1"/>
  <c r="X1192" i="1"/>
  <c r="Y1192" i="1" s="1"/>
  <c r="X1193" i="1"/>
  <c r="Y1193" i="1" s="1"/>
  <c r="X1194" i="1"/>
  <c r="Y1194" i="1" s="1"/>
  <c r="X1195" i="1"/>
  <c r="Y1195" i="1" s="1"/>
  <c r="X1196" i="1"/>
  <c r="Y1196" i="1" s="1"/>
  <c r="X1197" i="1"/>
  <c r="Y1197" i="1" s="1"/>
  <c r="X1198" i="1"/>
  <c r="Y1198" i="1" s="1"/>
  <c r="X1199" i="1"/>
  <c r="Y1199" i="1" s="1"/>
  <c r="X1200" i="1"/>
  <c r="Y1200" i="1" s="1"/>
  <c r="X1201" i="1"/>
  <c r="Y1201" i="1" s="1"/>
  <c r="X1202" i="1"/>
  <c r="Y1202" i="1" s="1"/>
  <c r="X1203" i="1"/>
  <c r="Y1203" i="1" s="1"/>
  <c r="X1204" i="1"/>
  <c r="Y1204" i="1" s="1"/>
  <c r="X1205" i="1"/>
  <c r="Y1205" i="1" s="1"/>
  <c r="X1206" i="1"/>
  <c r="Y1206" i="1" s="1"/>
  <c r="X1207" i="1"/>
  <c r="Y1207" i="1" s="1"/>
  <c r="X1208" i="1"/>
  <c r="Y1208" i="1" s="1"/>
  <c r="X1209" i="1"/>
  <c r="Y1209" i="1" s="1"/>
  <c r="X1210" i="1"/>
  <c r="Y1210" i="1" s="1"/>
  <c r="X1211" i="1"/>
  <c r="Y1211" i="1" s="1"/>
  <c r="X1212" i="1"/>
  <c r="Y1212" i="1" s="1"/>
  <c r="X1213" i="1"/>
  <c r="Y1213" i="1" s="1"/>
  <c r="X1214" i="1"/>
  <c r="Y1214" i="1" s="1"/>
  <c r="X1215" i="1"/>
  <c r="Y1215" i="1" s="1"/>
  <c r="X1216" i="1"/>
  <c r="Y1216" i="1" s="1"/>
  <c r="X1217" i="1"/>
  <c r="Y1217" i="1" s="1"/>
  <c r="X1218" i="1"/>
  <c r="Y1218" i="1" s="1"/>
  <c r="X1219" i="1"/>
  <c r="Y1219" i="1" s="1"/>
  <c r="X1220" i="1"/>
  <c r="Y1220" i="1" s="1"/>
  <c r="X1221" i="1"/>
  <c r="Y1221" i="1" s="1"/>
  <c r="X1222" i="1"/>
  <c r="Y1222" i="1" s="1"/>
  <c r="X1223" i="1"/>
  <c r="Y1223" i="1" s="1"/>
  <c r="X1224" i="1"/>
  <c r="Y1224" i="1" s="1"/>
  <c r="X1225" i="1"/>
  <c r="Y1225" i="1" s="1"/>
  <c r="X1226" i="1"/>
  <c r="Y1226" i="1" s="1"/>
  <c r="X1227" i="1"/>
  <c r="Y1227" i="1" s="1"/>
  <c r="X1228" i="1"/>
  <c r="Y1228" i="1" s="1"/>
  <c r="X1229" i="1"/>
  <c r="Y1229" i="1" s="1"/>
  <c r="X1230" i="1"/>
  <c r="Y1230" i="1" s="1"/>
  <c r="X1231" i="1"/>
  <c r="Y1231" i="1" s="1"/>
  <c r="X1232" i="1"/>
  <c r="Y1232" i="1" s="1"/>
  <c r="X1233" i="1"/>
  <c r="Y1233" i="1" s="1"/>
  <c r="X1234" i="1"/>
  <c r="Y1234" i="1" s="1"/>
  <c r="X1235" i="1"/>
  <c r="Y1235" i="1" s="1"/>
  <c r="X1236" i="1"/>
  <c r="Y1236" i="1" s="1"/>
  <c r="X1237" i="1"/>
  <c r="Y1237" i="1" s="1"/>
  <c r="X1238" i="1"/>
  <c r="Y1238" i="1" s="1"/>
  <c r="X1239" i="1"/>
  <c r="Y1239" i="1" s="1"/>
  <c r="X1240" i="1"/>
  <c r="Y1240" i="1" s="1"/>
  <c r="X1241" i="1"/>
  <c r="Y1241" i="1" s="1"/>
  <c r="X1242" i="1"/>
  <c r="Y1242" i="1" s="1"/>
  <c r="X1243" i="1"/>
  <c r="Y1243" i="1" s="1"/>
  <c r="X1244" i="1"/>
  <c r="Y1244" i="1" s="1"/>
  <c r="X1245" i="1"/>
  <c r="Y1245" i="1" s="1"/>
  <c r="X1246" i="1"/>
  <c r="Y1246" i="1" s="1"/>
  <c r="X1247" i="1"/>
  <c r="Y1247" i="1" s="1"/>
  <c r="X1248" i="1"/>
  <c r="Y1248" i="1" s="1"/>
  <c r="X1249" i="1"/>
  <c r="Y1249" i="1" s="1"/>
  <c r="X1250" i="1"/>
  <c r="Y1250" i="1" s="1"/>
  <c r="X1251" i="1"/>
  <c r="Y1251" i="1" s="1"/>
  <c r="X1252" i="1"/>
  <c r="Y1252" i="1" s="1"/>
  <c r="X1253" i="1"/>
  <c r="Y1253" i="1" s="1"/>
  <c r="X1254" i="1"/>
  <c r="Y1254" i="1" s="1"/>
  <c r="X1255" i="1"/>
  <c r="Y1255" i="1" s="1"/>
  <c r="X1256" i="1"/>
  <c r="Y1256" i="1" s="1"/>
  <c r="X1257" i="1"/>
  <c r="Y1257" i="1" s="1"/>
  <c r="X1258" i="1"/>
  <c r="Y1258" i="1" s="1"/>
  <c r="X1259" i="1"/>
  <c r="Y1259" i="1" s="1"/>
  <c r="X1260" i="1"/>
  <c r="Y1260" i="1" s="1"/>
  <c r="X1261" i="1"/>
  <c r="Y1261" i="1" s="1"/>
  <c r="X1262" i="1"/>
  <c r="Y1262" i="1" s="1"/>
  <c r="X1263" i="1"/>
  <c r="Y1263" i="1" s="1"/>
  <c r="X1264" i="1"/>
  <c r="Y1264" i="1" s="1"/>
  <c r="X1265" i="1"/>
  <c r="Y1265" i="1" s="1"/>
  <c r="X1266" i="1"/>
  <c r="Y1266" i="1" s="1"/>
  <c r="X1267" i="1"/>
  <c r="Y1267" i="1" s="1"/>
  <c r="X1268" i="1"/>
  <c r="Y1268" i="1" s="1"/>
  <c r="X1269" i="1"/>
  <c r="Y1269" i="1" s="1"/>
  <c r="X1270" i="1"/>
  <c r="Y1270" i="1" s="1"/>
  <c r="X1271" i="1"/>
  <c r="Y1271" i="1" s="1"/>
  <c r="X1272" i="1"/>
  <c r="Y1272" i="1" s="1"/>
  <c r="X1273" i="1"/>
  <c r="Y1273" i="1" s="1"/>
  <c r="X1274" i="1"/>
  <c r="Y1274" i="1" s="1"/>
  <c r="X1275" i="1"/>
  <c r="Y1275" i="1" s="1"/>
  <c r="X1276" i="1"/>
  <c r="Y1276" i="1" s="1"/>
  <c r="X1277" i="1"/>
  <c r="Y1277" i="1" s="1"/>
  <c r="X1278" i="1"/>
  <c r="Y1278" i="1" s="1"/>
  <c r="X1279" i="1"/>
  <c r="Y1279" i="1" s="1"/>
  <c r="X1280" i="1"/>
  <c r="Y1280" i="1" s="1"/>
  <c r="X1281" i="1"/>
  <c r="Y1281" i="1" s="1"/>
  <c r="X1282" i="1"/>
  <c r="Y1282" i="1" s="1"/>
  <c r="X1283" i="1"/>
  <c r="Y1283" i="1" s="1"/>
  <c r="X1284" i="1"/>
  <c r="Y1284" i="1" s="1"/>
  <c r="X1285" i="1"/>
  <c r="Y1285" i="1" s="1"/>
  <c r="X1286" i="1"/>
  <c r="Y1286" i="1" s="1"/>
  <c r="X1287" i="1"/>
  <c r="Y1287" i="1" s="1"/>
  <c r="X1288" i="1"/>
  <c r="Y1288" i="1" s="1"/>
  <c r="X1289" i="1"/>
  <c r="Y1289" i="1" s="1"/>
  <c r="X1290" i="1"/>
  <c r="Y1290" i="1" s="1"/>
  <c r="X1291" i="1"/>
  <c r="Y1291" i="1" s="1"/>
  <c r="X1292" i="1"/>
  <c r="Y1292" i="1" s="1"/>
  <c r="X1293" i="1"/>
  <c r="Y1293" i="1" s="1"/>
  <c r="X1294" i="1"/>
  <c r="Y1294" i="1" s="1"/>
  <c r="X1295" i="1"/>
  <c r="Y1295" i="1" s="1"/>
  <c r="X1296" i="1"/>
  <c r="Y1296" i="1" s="1"/>
  <c r="X1297" i="1"/>
  <c r="Y1297" i="1" s="1"/>
  <c r="X1298" i="1"/>
  <c r="Y1298" i="1" s="1"/>
  <c r="X1299" i="1"/>
  <c r="Y1299" i="1" s="1"/>
  <c r="X1300" i="1"/>
  <c r="Y1300" i="1" s="1"/>
  <c r="X1301" i="1"/>
  <c r="Y1301" i="1" s="1"/>
  <c r="X1302" i="1"/>
  <c r="Y1302" i="1" s="1"/>
  <c r="X1303" i="1"/>
  <c r="Y1303" i="1" s="1"/>
  <c r="X1304" i="1"/>
  <c r="Y1304" i="1" s="1"/>
  <c r="X1305" i="1"/>
  <c r="Y1305" i="1" s="1"/>
  <c r="X1306" i="1"/>
  <c r="Y1306" i="1" s="1"/>
  <c r="X1307" i="1"/>
  <c r="Y1307" i="1" s="1"/>
  <c r="X1308" i="1"/>
  <c r="Y1308" i="1" s="1"/>
  <c r="X1309" i="1"/>
  <c r="Y1309" i="1" s="1"/>
  <c r="X1310" i="1"/>
  <c r="Y1310" i="1" s="1"/>
  <c r="X1311" i="1"/>
  <c r="Y1311" i="1" s="1"/>
  <c r="X1312" i="1"/>
  <c r="Y1312" i="1" s="1"/>
  <c r="X1313" i="1"/>
  <c r="Y1313" i="1" s="1"/>
  <c r="X1314" i="1"/>
  <c r="Y1314" i="1" s="1"/>
  <c r="X1315" i="1"/>
  <c r="Y1315" i="1" s="1"/>
  <c r="X1316" i="1"/>
  <c r="Y1316" i="1" s="1"/>
  <c r="X1317" i="1"/>
  <c r="Y1317" i="1" s="1"/>
  <c r="X1318" i="1"/>
  <c r="Y1318" i="1" s="1"/>
  <c r="X1319" i="1"/>
  <c r="Y1319" i="1" s="1"/>
  <c r="X1320" i="1"/>
  <c r="Y1320" i="1" s="1"/>
  <c r="X1321" i="1"/>
  <c r="Y1321" i="1" s="1"/>
  <c r="X1322" i="1"/>
  <c r="Y1322" i="1" s="1"/>
  <c r="X1323" i="1"/>
  <c r="Y1323" i="1" s="1"/>
  <c r="X1324" i="1"/>
  <c r="Y1324" i="1" s="1"/>
  <c r="X1325" i="1"/>
  <c r="Y1325" i="1" s="1"/>
  <c r="X1326" i="1"/>
  <c r="Y1326" i="1" s="1"/>
  <c r="X1327" i="1"/>
  <c r="Y1327" i="1" s="1"/>
  <c r="X1328" i="1"/>
  <c r="Y1328" i="1" s="1"/>
  <c r="X1329" i="1"/>
  <c r="Y1329" i="1" s="1"/>
  <c r="X1330" i="1"/>
  <c r="Y1330" i="1" s="1"/>
  <c r="X1331" i="1"/>
  <c r="Y1331" i="1" s="1"/>
  <c r="X1332" i="1"/>
  <c r="Y1332" i="1" s="1"/>
  <c r="X1333" i="1"/>
  <c r="Y1333" i="1" s="1"/>
  <c r="X1334" i="1"/>
  <c r="Y1334" i="1" s="1"/>
  <c r="X1335" i="1"/>
  <c r="Y1335" i="1" s="1"/>
  <c r="X1336" i="1"/>
  <c r="Y1336" i="1" s="1"/>
  <c r="X1337" i="1"/>
  <c r="Y1337" i="1" s="1"/>
  <c r="X1338" i="1"/>
  <c r="Y1338" i="1" s="1"/>
  <c r="X1339" i="1"/>
  <c r="Y1339" i="1" s="1"/>
  <c r="X1340" i="1"/>
  <c r="Y1340" i="1" s="1"/>
  <c r="X1341" i="1"/>
  <c r="Y1341" i="1" s="1"/>
  <c r="X1342" i="1"/>
  <c r="Y1342" i="1" s="1"/>
  <c r="X1343" i="1"/>
  <c r="Y1343" i="1" s="1"/>
  <c r="X1344" i="1"/>
  <c r="Y1344" i="1" s="1"/>
  <c r="X1345" i="1"/>
  <c r="Y1345" i="1" s="1"/>
  <c r="X1346" i="1"/>
  <c r="Y1346" i="1" s="1"/>
  <c r="X1347" i="1"/>
  <c r="Y1347" i="1" s="1"/>
  <c r="X1348" i="1"/>
  <c r="Y1348" i="1" s="1"/>
  <c r="X1349" i="1"/>
  <c r="Y1349" i="1" s="1"/>
  <c r="X1350" i="1"/>
  <c r="Y1350" i="1" s="1"/>
  <c r="X1351" i="1"/>
  <c r="Y1351" i="1" s="1"/>
  <c r="X1352" i="1"/>
  <c r="Y1352" i="1" s="1"/>
  <c r="X1353" i="1"/>
  <c r="Y1353" i="1" s="1"/>
  <c r="X1354" i="1"/>
  <c r="Y1354" i="1" s="1"/>
  <c r="X1355" i="1"/>
  <c r="Y1355" i="1" s="1"/>
  <c r="X1356" i="1"/>
  <c r="Y1356" i="1" s="1"/>
  <c r="X1357" i="1"/>
  <c r="Y1357" i="1" s="1"/>
  <c r="X1358" i="1"/>
  <c r="Y1358" i="1" s="1"/>
  <c r="X1359" i="1"/>
  <c r="Y1359" i="1" s="1"/>
  <c r="X1360" i="1"/>
  <c r="Y1360" i="1" s="1"/>
  <c r="X1361" i="1"/>
  <c r="Y1361" i="1" s="1"/>
  <c r="X1362" i="1"/>
  <c r="Y1362" i="1" s="1"/>
  <c r="X1363" i="1"/>
  <c r="Y1363" i="1" s="1"/>
  <c r="X1364" i="1"/>
  <c r="Y1364" i="1" s="1"/>
  <c r="X1365" i="1"/>
  <c r="Y1365" i="1" s="1"/>
  <c r="X1366" i="1"/>
  <c r="Y1366" i="1" s="1"/>
  <c r="X1367" i="1"/>
  <c r="Y1367" i="1" s="1"/>
  <c r="X1368" i="1"/>
  <c r="Y1368" i="1" s="1"/>
  <c r="X1369" i="1"/>
  <c r="Y1369" i="1" s="1"/>
  <c r="X1370" i="1"/>
  <c r="Y1370" i="1" s="1"/>
  <c r="X1371" i="1"/>
  <c r="Y1371" i="1" s="1"/>
  <c r="X1372" i="1"/>
  <c r="Y1372" i="1" s="1"/>
  <c r="X1373" i="1"/>
  <c r="Y1373" i="1" s="1"/>
  <c r="X1374" i="1"/>
  <c r="Y1374" i="1" s="1"/>
  <c r="X1375" i="1"/>
  <c r="Y1375" i="1" s="1"/>
  <c r="X1376" i="1"/>
  <c r="Y1376" i="1" s="1"/>
  <c r="X1377" i="1"/>
  <c r="Y1377" i="1" s="1"/>
  <c r="X1378" i="1"/>
  <c r="Y1378" i="1" s="1"/>
  <c r="X1379" i="1"/>
  <c r="Y1379" i="1" s="1"/>
  <c r="X1380" i="1"/>
  <c r="Y1380" i="1" s="1"/>
  <c r="X1381" i="1"/>
  <c r="Y1381" i="1" s="1"/>
  <c r="X1382" i="1"/>
  <c r="Y1382" i="1" s="1"/>
  <c r="X1383" i="1"/>
  <c r="Y1383" i="1" s="1"/>
  <c r="X1384" i="1"/>
  <c r="Y1384" i="1" s="1"/>
  <c r="X1385" i="1"/>
  <c r="Y1385" i="1" s="1"/>
  <c r="X1386" i="1"/>
  <c r="Y1386" i="1" s="1"/>
  <c r="X1387" i="1"/>
  <c r="Y1387" i="1" s="1"/>
  <c r="X1388" i="1"/>
  <c r="Y1388" i="1" s="1"/>
  <c r="X1389" i="1"/>
  <c r="Y1389" i="1" s="1"/>
  <c r="X1390" i="1"/>
  <c r="Y1390" i="1" s="1"/>
  <c r="X1391" i="1"/>
  <c r="Y1391" i="1" s="1"/>
  <c r="X1392" i="1"/>
  <c r="Y1392" i="1" s="1"/>
  <c r="X1393" i="1"/>
  <c r="Y1393" i="1" s="1"/>
  <c r="X1394" i="1"/>
  <c r="Y1394" i="1" s="1"/>
  <c r="X1395" i="1"/>
  <c r="Y1395" i="1" s="1"/>
  <c r="X1396" i="1"/>
  <c r="Y1396" i="1" s="1"/>
  <c r="X1397" i="1"/>
  <c r="Y1397" i="1" s="1"/>
  <c r="X1398" i="1"/>
  <c r="Y1398" i="1" s="1"/>
  <c r="X1399" i="1"/>
  <c r="Y1399" i="1" s="1"/>
  <c r="X1400" i="1"/>
  <c r="Y1400" i="1" s="1"/>
  <c r="X1401" i="1"/>
  <c r="Y1401" i="1" s="1"/>
  <c r="X1402" i="1"/>
  <c r="Y1402" i="1" s="1"/>
  <c r="X1403" i="1"/>
  <c r="Y1403" i="1" s="1"/>
  <c r="X1404" i="1"/>
  <c r="Y1404" i="1" s="1"/>
  <c r="X1405" i="1"/>
  <c r="Y1405" i="1" s="1"/>
  <c r="X1406" i="1"/>
  <c r="Y1406" i="1" s="1"/>
  <c r="X1407" i="1"/>
  <c r="Y1407" i="1" s="1"/>
  <c r="X1408" i="1"/>
  <c r="Y1408" i="1" s="1"/>
  <c r="X1409" i="1"/>
  <c r="Y1409" i="1" s="1"/>
  <c r="X1410" i="1"/>
  <c r="Y1410" i="1" s="1"/>
  <c r="X1411" i="1"/>
  <c r="Y1411" i="1" s="1"/>
  <c r="X1412" i="1"/>
  <c r="Y1412" i="1" s="1"/>
  <c r="X1413" i="1"/>
  <c r="Y1413" i="1" s="1"/>
  <c r="X1414" i="1"/>
  <c r="Y1414" i="1" s="1"/>
  <c r="X1415" i="1"/>
  <c r="Y1415" i="1" s="1"/>
  <c r="X1416" i="1"/>
  <c r="Y1416" i="1" s="1"/>
  <c r="X1417" i="1"/>
  <c r="Y1417" i="1" s="1"/>
  <c r="X1418" i="1"/>
  <c r="Y1418" i="1" s="1"/>
  <c r="X1419" i="1"/>
  <c r="Y1419" i="1" s="1"/>
  <c r="X1420" i="1"/>
  <c r="Y1420" i="1" s="1"/>
  <c r="X1421" i="1"/>
  <c r="Y1421" i="1" s="1"/>
  <c r="X1422" i="1"/>
  <c r="Y1422" i="1" s="1"/>
  <c r="X1423" i="1"/>
  <c r="Y1423" i="1" s="1"/>
  <c r="X1424" i="1"/>
  <c r="Y1424" i="1" s="1"/>
  <c r="X1425" i="1"/>
  <c r="Y1425" i="1" s="1"/>
  <c r="X1426" i="1"/>
  <c r="Y1426" i="1" s="1"/>
  <c r="X1427" i="1"/>
  <c r="Y1427" i="1" s="1"/>
  <c r="X1428" i="1"/>
  <c r="Y1428" i="1" s="1"/>
  <c r="X1429" i="1"/>
  <c r="Y1429" i="1" s="1"/>
  <c r="X1430" i="1"/>
  <c r="Y1430" i="1" s="1"/>
  <c r="X1431" i="1"/>
  <c r="Y1431" i="1" s="1"/>
  <c r="X1432" i="1"/>
  <c r="Y1432" i="1" s="1"/>
  <c r="X1433" i="1"/>
  <c r="Y1433" i="1" s="1"/>
  <c r="X1434" i="1"/>
  <c r="Y1434" i="1" s="1"/>
  <c r="X1435" i="1"/>
  <c r="Y1435" i="1" s="1"/>
  <c r="X1436" i="1"/>
  <c r="Y1436" i="1" s="1"/>
  <c r="X1437" i="1"/>
  <c r="Y1437" i="1" s="1"/>
  <c r="X1438" i="1"/>
  <c r="Y1438" i="1" s="1"/>
  <c r="X1439" i="1"/>
  <c r="Y1439" i="1" s="1"/>
  <c r="X1440" i="1"/>
  <c r="Y1440" i="1" s="1"/>
  <c r="X1441" i="1"/>
  <c r="Y1441" i="1" s="1"/>
  <c r="X1442" i="1"/>
  <c r="Y1442" i="1" s="1"/>
  <c r="X1443" i="1"/>
  <c r="Y1443" i="1" s="1"/>
  <c r="X1444" i="1"/>
  <c r="Y1444" i="1" s="1"/>
  <c r="X1445" i="1"/>
  <c r="Y1445" i="1" s="1"/>
  <c r="X1446" i="1"/>
  <c r="Y1446" i="1" s="1"/>
  <c r="X1447" i="1"/>
  <c r="Y1447" i="1" s="1"/>
  <c r="X1448" i="1"/>
  <c r="Y1448" i="1" s="1"/>
  <c r="X1449" i="1"/>
  <c r="Y1449" i="1" s="1"/>
  <c r="X1450" i="1"/>
  <c r="Y1450" i="1" s="1"/>
  <c r="X1451" i="1"/>
  <c r="Y1451" i="1" s="1"/>
  <c r="X1452" i="1"/>
  <c r="Y1452" i="1" s="1"/>
  <c r="X1453" i="1"/>
  <c r="Y1453" i="1" s="1"/>
  <c r="X1454" i="1"/>
  <c r="Y1454" i="1" s="1"/>
  <c r="X1455" i="1"/>
  <c r="Y1455" i="1" s="1"/>
  <c r="X1456" i="1"/>
  <c r="Y1456" i="1" s="1"/>
  <c r="X1457" i="1"/>
  <c r="Y1457" i="1" s="1"/>
  <c r="X1458" i="1"/>
  <c r="Y1458" i="1" s="1"/>
  <c r="X1459" i="1"/>
  <c r="Y1459" i="1" s="1"/>
  <c r="X1460" i="1"/>
  <c r="Y1460" i="1" s="1"/>
  <c r="X1461" i="1"/>
  <c r="Y1461" i="1" s="1"/>
  <c r="X1462" i="1"/>
  <c r="Y1462" i="1" s="1"/>
  <c r="X1463" i="1"/>
  <c r="Y1463" i="1" s="1"/>
  <c r="X1464" i="1"/>
  <c r="Y1464" i="1" s="1"/>
  <c r="X1465" i="1"/>
  <c r="Y1465" i="1" s="1"/>
  <c r="X1466" i="1"/>
  <c r="Y1466" i="1" s="1"/>
  <c r="X1467" i="1"/>
  <c r="Y1467" i="1" s="1"/>
  <c r="X1468" i="1"/>
  <c r="Y1468" i="1" s="1"/>
  <c r="X1469" i="1"/>
  <c r="Y1469" i="1" s="1"/>
  <c r="X1470" i="1"/>
  <c r="Y1470" i="1" s="1"/>
  <c r="X1471" i="1"/>
  <c r="Y1471" i="1" s="1"/>
  <c r="X1472" i="1"/>
  <c r="Y1472" i="1" s="1"/>
  <c r="X1473" i="1"/>
  <c r="Y1473" i="1" s="1"/>
  <c r="X1474" i="1"/>
  <c r="Y1474" i="1" s="1"/>
  <c r="X1475" i="1"/>
  <c r="Y1475" i="1" s="1"/>
  <c r="X1476" i="1"/>
  <c r="Y1476" i="1" s="1"/>
  <c r="X1477" i="1"/>
  <c r="Y1477" i="1" s="1"/>
  <c r="X1478" i="1"/>
  <c r="Y1478" i="1" s="1"/>
  <c r="X1479" i="1"/>
  <c r="Y1479" i="1" s="1"/>
  <c r="X1480" i="1"/>
  <c r="Y1480" i="1" s="1"/>
  <c r="X1481" i="1"/>
  <c r="Y1481" i="1" s="1"/>
  <c r="X1482" i="1"/>
  <c r="Y1482" i="1" s="1"/>
  <c r="X1483" i="1"/>
  <c r="Y1483" i="1" s="1"/>
  <c r="X1484" i="1"/>
  <c r="Y1484" i="1" s="1"/>
  <c r="X1485" i="1"/>
  <c r="Y1485" i="1" s="1"/>
  <c r="X1486" i="1"/>
  <c r="Y1486" i="1" s="1"/>
  <c r="X1487" i="1"/>
  <c r="Y1487" i="1" s="1"/>
  <c r="X1488" i="1"/>
  <c r="Y1488" i="1" s="1"/>
  <c r="X1489" i="1"/>
  <c r="Y1489" i="1" s="1"/>
  <c r="X1490" i="1"/>
  <c r="Y1490" i="1" s="1"/>
  <c r="X1491" i="1"/>
  <c r="Y1491" i="1" s="1"/>
  <c r="X1492" i="1"/>
  <c r="Y1492" i="1" s="1"/>
  <c r="X1493" i="1"/>
  <c r="Y1493" i="1" s="1"/>
  <c r="X1494" i="1"/>
  <c r="Y1494" i="1" s="1"/>
  <c r="X1495" i="1"/>
  <c r="Y1495" i="1" s="1"/>
  <c r="X1496" i="1"/>
  <c r="Y1496" i="1" s="1"/>
  <c r="X1497" i="1"/>
  <c r="Y1497" i="1" s="1"/>
  <c r="X1498" i="1"/>
  <c r="Y1498" i="1" s="1"/>
  <c r="X1499" i="1"/>
  <c r="Y1499" i="1" s="1"/>
  <c r="X1500" i="1"/>
  <c r="Y1500" i="1" s="1"/>
  <c r="X1501" i="1"/>
  <c r="Y1501" i="1" s="1"/>
  <c r="X1502" i="1"/>
  <c r="Y1502" i="1" s="1"/>
  <c r="X1503" i="1"/>
  <c r="Y1503" i="1" s="1"/>
  <c r="X1504" i="1"/>
  <c r="Y1504" i="1" s="1"/>
  <c r="X1505" i="1"/>
  <c r="Y1505" i="1" s="1"/>
  <c r="X1506" i="1"/>
  <c r="Y1506" i="1" s="1"/>
  <c r="X1507" i="1"/>
  <c r="Y1507" i="1" s="1"/>
  <c r="X1508" i="1"/>
  <c r="Y1508" i="1" s="1"/>
  <c r="X1509" i="1"/>
  <c r="Y1509" i="1" s="1"/>
  <c r="X1510" i="1"/>
  <c r="Y1510" i="1" s="1"/>
  <c r="X1511" i="1"/>
  <c r="Y1511" i="1" s="1"/>
  <c r="X1512" i="1"/>
  <c r="Y1512" i="1" s="1"/>
  <c r="X1513" i="1"/>
  <c r="Y1513" i="1" s="1"/>
  <c r="X1514" i="1"/>
  <c r="Y1514" i="1" s="1"/>
  <c r="X1515" i="1"/>
  <c r="Y1515" i="1" s="1"/>
  <c r="X1516" i="1"/>
  <c r="Y1516" i="1" s="1"/>
  <c r="X1517" i="1"/>
  <c r="Y1517" i="1" s="1"/>
  <c r="X1518" i="1"/>
  <c r="Y1518" i="1" s="1"/>
  <c r="X1519" i="1"/>
  <c r="Y1519" i="1" s="1"/>
  <c r="X1520" i="1"/>
  <c r="Y1520" i="1" s="1"/>
  <c r="X1521" i="1"/>
  <c r="Y1521" i="1" s="1"/>
  <c r="X1522" i="1"/>
  <c r="Y1522" i="1" s="1"/>
  <c r="X1523" i="1"/>
  <c r="Y1523" i="1" s="1"/>
  <c r="X1524" i="1"/>
  <c r="Y1524" i="1" s="1"/>
  <c r="X1525" i="1"/>
  <c r="Y1525" i="1" s="1"/>
  <c r="X1526" i="1"/>
  <c r="Y1526" i="1" s="1"/>
  <c r="X1527" i="1"/>
  <c r="Y1527" i="1" s="1"/>
  <c r="X1528" i="1"/>
  <c r="Y1528" i="1" s="1"/>
  <c r="X1529" i="1"/>
  <c r="Y1529" i="1" s="1"/>
  <c r="X1530" i="1"/>
  <c r="Y1530" i="1" s="1"/>
  <c r="X1531" i="1"/>
  <c r="Y1531" i="1" s="1"/>
  <c r="X1532" i="1"/>
  <c r="Y1532" i="1" s="1"/>
  <c r="X1533" i="1"/>
  <c r="Y1533" i="1" s="1"/>
  <c r="X1534" i="1"/>
  <c r="Y1534" i="1" s="1"/>
  <c r="X1535" i="1"/>
  <c r="Y1535" i="1" s="1"/>
  <c r="X1536" i="1"/>
  <c r="Y1536" i="1" s="1"/>
  <c r="X1537" i="1"/>
  <c r="Y1537" i="1" s="1"/>
  <c r="X1538" i="1"/>
  <c r="Y1538" i="1" s="1"/>
  <c r="X1539" i="1"/>
  <c r="Y1539" i="1" s="1"/>
  <c r="X1540" i="1"/>
  <c r="Y1540" i="1" s="1"/>
  <c r="X1541" i="1"/>
  <c r="Y1541" i="1" s="1"/>
  <c r="X1542" i="1"/>
  <c r="Y1542" i="1" s="1"/>
  <c r="X1543" i="1"/>
  <c r="Y1543" i="1" s="1"/>
  <c r="X1544" i="1"/>
  <c r="Y1544" i="1" s="1"/>
  <c r="X1545" i="1"/>
  <c r="Y1545" i="1" s="1"/>
  <c r="X1546" i="1"/>
  <c r="Y1546" i="1" s="1"/>
  <c r="X1547" i="1"/>
  <c r="Y1547" i="1" s="1"/>
  <c r="X1548" i="1"/>
  <c r="Y1548" i="1" s="1"/>
  <c r="X1549" i="1"/>
  <c r="Y1549" i="1" s="1"/>
  <c r="X1550" i="1"/>
  <c r="Y1550" i="1" s="1"/>
  <c r="X1551" i="1"/>
  <c r="Y1551" i="1" s="1"/>
  <c r="X1552" i="1"/>
  <c r="Y1552" i="1" s="1"/>
  <c r="X1553" i="1"/>
  <c r="Y1553" i="1" s="1"/>
  <c r="X1554" i="1"/>
  <c r="Y1554" i="1" s="1"/>
  <c r="X1555" i="1"/>
  <c r="Y1555" i="1" s="1"/>
  <c r="X1556" i="1"/>
  <c r="Y1556" i="1" s="1"/>
  <c r="X1557" i="1"/>
  <c r="Y1557" i="1" s="1"/>
  <c r="X1558" i="1"/>
  <c r="Y1558" i="1" s="1"/>
  <c r="X1559" i="1"/>
  <c r="Y1559" i="1" s="1"/>
  <c r="X1560" i="1"/>
  <c r="Y1560" i="1" s="1"/>
  <c r="X1561" i="1"/>
  <c r="Y1561" i="1" s="1"/>
  <c r="X1562" i="1"/>
  <c r="Y1562" i="1" s="1"/>
  <c r="X1563" i="1"/>
  <c r="Y1563" i="1" s="1"/>
  <c r="X1564" i="1"/>
  <c r="Y1564" i="1" s="1"/>
  <c r="X1565" i="1"/>
  <c r="Y1565" i="1" s="1"/>
  <c r="X1566" i="1"/>
  <c r="Y1566" i="1" s="1"/>
  <c r="X1567" i="1"/>
  <c r="Y1567" i="1" s="1"/>
  <c r="X1568" i="1"/>
  <c r="Y1568" i="1" s="1"/>
  <c r="X1569" i="1"/>
  <c r="Y1569" i="1" s="1"/>
  <c r="X1570" i="1"/>
  <c r="Y1570" i="1" s="1"/>
  <c r="X1571" i="1"/>
  <c r="Y1571" i="1" s="1"/>
  <c r="X1572" i="1"/>
  <c r="Y1572" i="1" s="1"/>
  <c r="X1573" i="1"/>
  <c r="Y1573" i="1" s="1"/>
  <c r="X1574" i="1"/>
  <c r="Y1574" i="1" s="1"/>
  <c r="X1575" i="1"/>
  <c r="Y1575" i="1" s="1"/>
  <c r="X1576" i="1"/>
  <c r="Y1576" i="1" s="1"/>
  <c r="X1577" i="1"/>
  <c r="Y1577" i="1" s="1"/>
  <c r="X1578" i="1"/>
  <c r="Y1578" i="1" s="1"/>
  <c r="X1579" i="1"/>
  <c r="Y1579" i="1" s="1"/>
  <c r="X1580" i="1"/>
  <c r="Y1580" i="1" s="1"/>
  <c r="X1581" i="1"/>
  <c r="Y1581" i="1" s="1"/>
  <c r="X1582" i="1"/>
  <c r="Y1582" i="1" s="1"/>
  <c r="X1583" i="1"/>
  <c r="Y1583" i="1" s="1"/>
  <c r="X1584" i="1"/>
  <c r="Y1584" i="1" s="1"/>
  <c r="X1585" i="1"/>
  <c r="Y1585" i="1" s="1"/>
  <c r="X1586" i="1"/>
  <c r="Y1586" i="1" s="1"/>
  <c r="X1587" i="1"/>
  <c r="Y1587" i="1" s="1"/>
  <c r="X1588" i="1"/>
  <c r="Y1588" i="1" s="1"/>
  <c r="X1589" i="1"/>
  <c r="Y1589" i="1" s="1"/>
  <c r="X1590" i="1"/>
  <c r="Y1590" i="1" s="1"/>
  <c r="X1591" i="1"/>
  <c r="Y1591" i="1" s="1"/>
  <c r="X1592" i="1"/>
  <c r="Y1592" i="1" s="1"/>
  <c r="X1593" i="1"/>
  <c r="Y1593" i="1" s="1"/>
  <c r="X1594" i="1"/>
  <c r="Y1594" i="1" s="1"/>
  <c r="X1595" i="1"/>
  <c r="Y1595" i="1" s="1"/>
  <c r="X1596" i="1"/>
  <c r="Y1596" i="1" s="1"/>
  <c r="X1597" i="1"/>
  <c r="Y1597" i="1" s="1"/>
  <c r="X1598" i="1"/>
  <c r="Y1598" i="1" s="1"/>
  <c r="X1599" i="1"/>
  <c r="Y1599" i="1" s="1"/>
  <c r="X1600" i="1"/>
  <c r="Y1600" i="1" s="1"/>
  <c r="X1601" i="1"/>
  <c r="Y1601" i="1" s="1"/>
  <c r="X1602" i="1"/>
  <c r="Y1602" i="1" s="1"/>
  <c r="X1603" i="1"/>
  <c r="Y1603" i="1" s="1"/>
  <c r="X1604" i="1"/>
  <c r="Y1604" i="1" s="1"/>
  <c r="X1605" i="1"/>
  <c r="Y1605" i="1" s="1"/>
  <c r="X1606" i="1"/>
  <c r="Y1606" i="1" s="1"/>
  <c r="X1607" i="1"/>
  <c r="Y1607" i="1" s="1"/>
  <c r="X1608" i="1"/>
  <c r="Y1608" i="1" s="1"/>
  <c r="X1609" i="1"/>
  <c r="Y1609" i="1" s="1"/>
  <c r="X1610" i="1"/>
  <c r="Y1610" i="1" s="1"/>
  <c r="X1611" i="1"/>
  <c r="Y1611" i="1" s="1"/>
  <c r="X1612" i="1"/>
  <c r="Y1612" i="1" s="1"/>
  <c r="X1613" i="1"/>
  <c r="Y1613" i="1" s="1"/>
  <c r="X1614" i="1"/>
  <c r="Y1614" i="1" s="1"/>
  <c r="X1615" i="1"/>
  <c r="Y1615" i="1" s="1"/>
  <c r="X1616" i="1"/>
  <c r="Y1616" i="1" s="1"/>
  <c r="X1617" i="1"/>
  <c r="Y1617" i="1" s="1"/>
  <c r="X1618" i="1"/>
  <c r="Y1618" i="1" s="1"/>
  <c r="X1619" i="1"/>
  <c r="Y1619" i="1" s="1"/>
  <c r="X1620" i="1"/>
  <c r="Y1620" i="1" s="1"/>
  <c r="X1621" i="1"/>
  <c r="Y1621" i="1" s="1"/>
  <c r="X1622" i="1"/>
  <c r="Y1622" i="1" s="1"/>
  <c r="X1623" i="1"/>
  <c r="Y1623" i="1" s="1"/>
  <c r="X1624" i="1"/>
  <c r="Y1624" i="1" s="1"/>
  <c r="X1625" i="1"/>
  <c r="Y1625" i="1" s="1"/>
  <c r="X1626" i="1"/>
  <c r="Y1626" i="1" s="1"/>
  <c r="X1627" i="1"/>
  <c r="Y1627" i="1" s="1"/>
  <c r="X1628" i="1"/>
  <c r="Y1628" i="1" s="1"/>
  <c r="X1629" i="1"/>
  <c r="Y1629" i="1" s="1"/>
  <c r="X1630" i="1"/>
  <c r="Y1630" i="1" s="1"/>
  <c r="X1631" i="1"/>
  <c r="Y1631" i="1" s="1"/>
  <c r="X1632" i="1"/>
  <c r="Y1632" i="1" s="1"/>
  <c r="X1633" i="1"/>
  <c r="Y1633" i="1" s="1"/>
  <c r="X1634" i="1"/>
  <c r="Y1634" i="1" s="1"/>
  <c r="X1635" i="1"/>
  <c r="Y1635" i="1" s="1"/>
  <c r="X1636" i="1"/>
  <c r="Y1636" i="1" s="1"/>
  <c r="X1637" i="1"/>
  <c r="Y1637" i="1" s="1"/>
  <c r="X1638" i="1"/>
  <c r="Y1638" i="1" s="1"/>
  <c r="X1639" i="1"/>
  <c r="Y1639" i="1" s="1"/>
  <c r="X1640" i="1"/>
  <c r="Y1640" i="1" s="1"/>
  <c r="X1641" i="1"/>
  <c r="Y1641" i="1" s="1"/>
  <c r="X1642" i="1"/>
  <c r="Y1642" i="1" s="1"/>
  <c r="X1643" i="1"/>
  <c r="Y1643" i="1" s="1"/>
  <c r="X1644" i="1"/>
  <c r="Y1644" i="1" s="1"/>
  <c r="X1645" i="1"/>
  <c r="Y1645" i="1" s="1"/>
  <c r="X1646" i="1"/>
  <c r="Y1646" i="1" s="1"/>
  <c r="X1647" i="1"/>
  <c r="Y1647" i="1" s="1"/>
  <c r="X1648" i="1"/>
  <c r="Y1648" i="1" s="1"/>
  <c r="X1649" i="1"/>
  <c r="Y1649" i="1" s="1"/>
  <c r="X1650" i="1"/>
  <c r="Y1650" i="1" s="1"/>
  <c r="X1651" i="1"/>
  <c r="Y1651" i="1" s="1"/>
  <c r="X1652" i="1"/>
  <c r="Y1652" i="1" s="1"/>
  <c r="X1653" i="1"/>
  <c r="Y1653" i="1" s="1"/>
  <c r="X1654" i="1"/>
  <c r="Y1654" i="1" s="1"/>
  <c r="X1655" i="1"/>
  <c r="Y1655" i="1" s="1"/>
  <c r="X1656" i="1"/>
  <c r="Y1656" i="1" s="1"/>
  <c r="X1657" i="1"/>
  <c r="Y1657" i="1" s="1"/>
  <c r="X1658" i="1"/>
  <c r="Y1658" i="1" s="1"/>
  <c r="X1659" i="1"/>
  <c r="Y1659" i="1" s="1"/>
  <c r="X1660" i="1"/>
  <c r="Y1660" i="1" s="1"/>
  <c r="X1661" i="1"/>
  <c r="Y1661" i="1" s="1"/>
  <c r="X1662" i="1"/>
  <c r="Y1662" i="1" s="1"/>
  <c r="X1663" i="1"/>
  <c r="Y1663" i="1" s="1"/>
  <c r="X1664" i="1"/>
  <c r="Y1664" i="1" s="1"/>
  <c r="X1665" i="1"/>
  <c r="Y1665" i="1" s="1"/>
  <c r="X1666" i="1"/>
  <c r="Y1666" i="1" s="1"/>
  <c r="X1667" i="1"/>
  <c r="Y1667" i="1" s="1"/>
  <c r="X1668" i="1"/>
  <c r="Y1668" i="1" s="1"/>
  <c r="X1669" i="1"/>
  <c r="Y1669" i="1" s="1"/>
  <c r="X1670" i="1"/>
  <c r="Y1670" i="1" s="1"/>
  <c r="X1671" i="1"/>
  <c r="Y1671" i="1" s="1"/>
  <c r="X1672" i="1"/>
  <c r="Y1672" i="1" s="1"/>
  <c r="X1673" i="1"/>
  <c r="Y1673" i="1" s="1"/>
  <c r="X1674" i="1"/>
  <c r="Y1674" i="1" s="1"/>
  <c r="X1675" i="1"/>
  <c r="Y1675" i="1" s="1"/>
  <c r="X1676" i="1"/>
  <c r="Y1676" i="1" s="1"/>
  <c r="X1677" i="1"/>
  <c r="Y1677" i="1" s="1"/>
  <c r="X1678" i="1"/>
  <c r="Y1678" i="1" s="1"/>
  <c r="X1679" i="1"/>
  <c r="Y1679" i="1" s="1"/>
  <c r="X1680" i="1"/>
  <c r="Y1680" i="1" s="1"/>
  <c r="X1681" i="1"/>
  <c r="Y1681" i="1" s="1"/>
  <c r="X1682" i="1"/>
  <c r="Y1682" i="1" s="1"/>
  <c r="X1683" i="1"/>
  <c r="Y1683" i="1" s="1"/>
  <c r="X1684" i="1"/>
  <c r="Y1684" i="1" s="1"/>
  <c r="X1685" i="1"/>
  <c r="Y1685" i="1" s="1"/>
  <c r="X1686" i="1"/>
  <c r="Y1686" i="1" s="1"/>
  <c r="X1687" i="1"/>
  <c r="Y1687" i="1" s="1"/>
  <c r="X1688" i="1"/>
  <c r="Y1688" i="1" s="1"/>
  <c r="X1689" i="1"/>
  <c r="Y1689" i="1" s="1"/>
  <c r="X1690" i="1"/>
  <c r="Y1690" i="1" s="1"/>
  <c r="X1691" i="1"/>
  <c r="Y1691" i="1" s="1"/>
  <c r="X1692" i="1"/>
  <c r="Y1692" i="1" s="1"/>
  <c r="X1693" i="1"/>
  <c r="Y1693" i="1" s="1"/>
  <c r="X1694" i="1"/>
  <c r="Y1694" i="1" s="1"/>
  <c r="X1695" i="1"/>
  <c r="Y1695" i="1" s="1"/>
  <c r="X1696" i="1"/>
  <c r="Y1696" i="1" s="1"/>
  <c r="X1697" i="1"/>
  <c r="Y1697" i="1" s="1"/>
  <c r="X1698" i="1"/>
  <c r="Y1698" i="1" s="1"/>
  <c r="X1699" i="1"/>
  <c r="Y1699" i="1" s="1"/>
  <c r="X1700" i="1"/>
  <c r="Y1700" i="1" s="1"/>
  <c r="X1701" i="1"/>
  <c r="Y1701" i="1" s="1"/>
  <c r="X1702" i="1"/>
  <c r="Y1702" i="1" s="1"/>
  <c r="X1703" i="1"/>
  <c r="Y1703" i="1" s="1"/>
  <c r="X1704" i="1"/>
  <c r="Y1704" i="1" s="1"/>
  <c r="X1705" i="1"/>
  <c r="Y1705" i="1" s="1"/>
  <c r="X1706" i="1"/>
  <c r="Y1706" i="1" s="1"/>
  <c r="X1707" i="1"/>
  <c r="Y1707" i="1" s="1"/>
  <c r="X1708" i="1"/>
  <c r="Y1708" i="1" s="1"/>
  <c r="X1709" i="1"/>
  <c r="Y1709" i="1" s="1"/>
  <c r="X1710" i="1"/>
  <c r="Y1710" i="1" s="1"/>
  <c r="X1711" i="1"/>
  <c r="Y1711" i="1" s="1"/>
  <c r="X1712" i="1"/>
  <c r="Y1712" i="1" s="1"/>
  <c r="X1713" i="1"/>
  <c r="Y1713" i="1" s="1"/>
  <c r="X1714" i="1"/>
  <c r="Y1714" i="1" s="1"/>
  <c r="X1715" i="1"/>
  <c r="Y1715" i="1" s="1"/>
  <c r="X1716" i="1"/>
  <c r="Y1716" i="1" s="1"/>
  <c r="X1717" i="1"/>
  <c r="Y1717" i="1" s="1"/>
  <c r="X1718" i="1"/>
  <c r="Y1718" i="1" s="1"/>
  <c r="X1719" i="1"/>
  <c r="Y1719" i="1" s="1"/>
  <c r="X1720" i="1"/>
  <c r="Y1720" i="1" s="1"/>
  <c r="X1721" i="1"/>
  <c r="Y1721" i="1" s="1"/>
  <c r="X1722" i="1"/>
  <c r="Y1722" i="1" s="1"/>
  <c r="X1723" i="1"/>
  <c r="Y1723" i="1" s="1"/>
  <c r="X1724" i="1"/>
  <c r="Y1724" i="1" s="1"/>
  <c r="X1725" i="1"/>
  <c r="Y1725" i="1" s="1"/>
  <c r="X1726" i="1"/>
  <c r="Y1726" i="1" s="1"/>
  <c r="X1727" i="1"/>
  <c r="Y1727" i="1" s="1"/>
  <c r="X1728" i="1"/>
  <c r="Y1728" i="1" s="1"/>
  <c r="X1729" i="1"/>
  <c r="Y1729" i="1" s="1"/>
  <c r="X1730" i="1"/>
  <c r="Y1730" i="1" s="1"/>
  <c r="X1731" i="1"/>
  <c r="Y1731" i="1" s="1"/>
  <c r="X1732" i="1"/>
  <c r="Y1732" i="1" s="1"/>
  <c r="X1733" i="1"/>
  <c r="Y1733" i="1" s="1"/>
  <c r="X1734" i="1"/>
  <c r="Y1734" i="1" s="1"/>
  <c r="X1735" i="1"/>
  <c r="Y1735" i="1" s="1"/>
  <c r="X1736" i="1"/>
  <c r="Y1736" i="1" s="1"/>
  <c r="X1737" i="1"/>
  <c r="Y1737" i="1" s="1"/>
  <c r="X1738" i="1"/>
  <c r="Y1738" i="1" s="1"/>
  <c r="X1739" i="1"/>
  <c r="Y1739" i="1" s="1"/>
  <c r="X1740" i="1"/>
  <c r="Y1740" i="1" s="1"/>
  <c r="X1741" i="1"/>
  <c r="Y1741" i="1" s="1"/>
  <c r="X1742" i="1"/>
  <c r="Y1742" i="1" s="1"/>
  <c r="X1743" i="1"/>
  <c r="Y1743" i="1" s="1"/>
  <c r="X1744" i="1"/>
  <c r="Y1744" i="1" s="1"/>
  <c r="X1745" i="1"/>
  <c r="Y1745" i="1" s="1"/>
  <c r="X1746" i="1"/>
  <c r="Y1746" i="1" s="1"/>
  <c r="X1747" i="1"/>
  <c r="Y1747" i="1" s="1"/>
  <c r="X1748" i="1"/>
  <c r="Y1748" i="1" s="1"/>
  <c r="X1749" i="1"/>
  <c r="Y1749" i="1" s="1"/>
  <c r="X1750" i="1"/>
  <c r="Y1750" i="1" s="1"/>
  <c r="X1751" i="1"/>
  <c r="Y1751" i="1" s="1"/>
  <c r="X1752" i="1"/>
  <c r="Y1752" i="1" s="1"/>
  <c r="X1753" i="1"/>
  <c r="Y1753" i="1" s="1"/>
  <c r="X1754" i="1"/>
  <c r="Y1754" i="1" s="1"/>
  <c r="X1755" i="1"/>
  <c r="Y1755" i="1" s="1"/>
  <c r="X1756" i="1"/>
  <c r="Y1756" i="1" s="1"/>
  <c r="X1757" i="1"/>
  <c r="Y1757" i="1" s="1"/>
  <c r="X1758" i="1"/>
  <c r="Y1758" i="1" s="1"/>
  <c r="X1759" i="1"/>
  <c r="Y1759" i="1" s="1"/>
  <c r="X1760" i="1"/>
  <c r="Y1760" i="1" s="1"/>
  <c r="X1761" i="1"/>
  <c r="Y1761" i="1" s="1"/>
  <c r="X1762" i="1"/>
  <c r="Y1762" i="1" s="1"/>
  <c r="X1763" i="1"/>
  <c r="Y1763" i="1" s="1"/>
  <c r="X1764" i="1"/>
  <c r="Y1764" i="1" s="1"/>
  <c r="X1765" i="1"/>
  <c r="Y1765" i="1" s="1"/>
  <c r="X1766" i="1"/>
  <c r="Y1766" i="1" s="1"/>
  <c r="X1767" i="1"/>
  <c r="Y1767" i="1" s="1"/>
  <c r="X1768" i="1"/>
  <c r="Y1768" i="1" s="1"/>
  <c r="X1769" i="1"/>
  <c r="Y1769" i="1" s="1"/>
  <c r="X1770" i="1"/>
  <c r="Y1770" i="1" s="1"/>
  <c r="X1771" i="1"/>
  <c r="Y1771" i="1" s="1"/>
  <c r="X1772" i="1"/>
  <c r="Y1772" i="1" s="1"/>
  <c r="X1773" i="1"/>
  <c r="Y1773" i="1" s="1"/>
  <c r="X1774" i="1"/>
  <c r="Y1774" i="1" s="1"/>
  <c r="X1775" i="1"/>
  <c r="Y1775" i="1" s="1"/>
  <c r="X1776" i="1"/>
  <c r="Y1776" i="1" s="1"/>
  <c r="X1777" i="1"/>
  <c r="Y1777" i="1" s="1"/>
  <c r="X1778" i="1"/>
  <c r="Y1778" i="1" s="1"/>
  <c r="X1779" i="1"/>
  <c r="Y1779" i="1" s="1"/>
  <c r="X1780" i="1"/>
  <c r="Y1780" i="1" s="1"/>
  <c r="X1781" i="1"/>
  <c r="Y1781" i="1" s="1"/>
  <c r="X1782" i="1"/>
  <c r="Y1782" i="1" s="1"/>
  <c r="X1783" i="1"/>
  <c r="Y1783" i="1" s="1"/>
  <c r="X1784" i="1"/>
  <c r="Y1784" i="1" s="1"/>
  <c r="X1785" i="1"/>
  <c r="Y1785" i="1" s="1"/>
  <c r="X1786" i="1"/>
  <c r="Y1786" i="1" s="1"/>
  <c r="X1787" i="1"/>
  <c r="Y1787" i="1" s="1"/>
  <c r="X1788" i="1"/>
  <c r="Y1788" i="1" s="1"/>
  <c r="X1789" i="1"/>
  <c r="Y1789" i="1" s="1"/>
  <c r="X1790" i="1"/>
  <c r="Y1790" i="1" s="1"/>
  <c r="X1791" i="1"/>
  <c r="Y1791" i="1" s="1"/>
  <c r="X1792" i="1"/>
  <c r="Y1792" i="1" s="1"/>
  <c r="X1793" i="1"/>
  <c r="Y1793" i="1" s="1"/>
  <c r="X1794" i="1"/>
  <c r="Y1794" i="1" s="1"/>
  <c r="X1795" i="1"/>
  <c r="Y1795" i="1" s="1"/>
  <c r="X1796" i="1"/>
  <c r="Y1796" i="1" s="1"/>
  <c r="X1797" i="1"/>
  <c r="Y1797" i="1" s="1"/>
  <c r="X1798" i="1"/>
  <c r="Y1798" i="1" s="1"/>
  <c r="X1799" i="1"/>
  <c r="Y1799" i="1" s="1"/>
  <c r="X1800" i="1"/>
  <c r="Y1800" i="1" s="1"/>
  <c r="X1801" i="1"/>
  <c r="Y1801" i="1" s="1"/>
  <c r="X1802" i="1"/>
  <c r="Y1802" i="1" s="1"/>
  <c r="X1803" i="1"/>
  <c r="Y1803" i="1" s="1"/>
  <c r="X1804" i="1"/>
  <c r="Y1804" i="1" s="1"/>
  <c r="X1805" i="1"/>
  <c r="Y1805" i="1" s="1"/>
  <c r="X1806" i="1"/>
  <c r="Y1806" i="1" s="1"/>
  <c r="X1807" i="1"/>
  <c r="Y1807" i="1" s="1"/>
  <c r="X1808" i="1"/>
  <c r="Y1808" i="1" s="1"/>
  <c r="X1809" i="1"/>
  <c r="Y1809" i="1" s="1"/>
  <c r="X1810" i="1"/>
  <c r="Y1810" i="1" s="1"/>
  <c r="X1811" i="1"/>
  <c r="Y1811" i="1" s="1"/>
  <c r="X1812" i="1"/>
  <c r="Y1812" i="1" s="1"/>
  <c r="X1813" i="1"/>
  <c r="Y1813" i="1" s="1"/>
  <c r="X1814" i="1"/>
  <c r="Y1814" i="1" s="1"/>
  <c r="X1815" i="1"/>
  <c r="Y1815" i="1" s="1"/>
  <c r="X1816" i="1"/>
  <c r="Y1816" i="1" s="1"/>
  <c r="X1817" i="1"/>
  <c r="Y1817" i="1" s="1"/>
  <c r="X1818" i="1"/>
  <c r="Y1818" i="1" s="1"/>
  <c r="X1819" i="1"/>
  <c r="Y1819" i="1" s="1"/>
  <c r="X1820" i="1"/>
  <c r="Y1820" i="1" s="1"/>
  <c r="X1821" i="1"/>
  <c r="Y1821" i="1" s="1"/>
  <c r="X1822" i="1"/>
  <c r="Y1822" i="1" s="1"/>
  <c r="X1823" i="1"/>
  <c r="Y1823" i="1" s="1"/>
  <c r="X1824" i="1"/>
  <c r="Y1824" i="1" s="1"/>
  <c r="X1825" i="1"/>
  <c r="Y1825" i="1" s="1"/>
  <c r="X1826" i="1"/>
  <c r="Y1826" i="1" s="1"/>
  <c r="X1827" i="1"/>
  <c r="Y1827" i="1" s="1"/>
  <c r="X1828" i="1"/>
  <c r="Y1828" i="1" s="1"/>
  <c r="X1829" i="1"/>
  <c r="Y1829" i="1" s="1"/>
  <c r="X1830" i="1"/>
  <c r="Y1830" i="1" s="1"/>
  <c r="X1831" i="1"/>
  <c r="Y1831" i="1" s="1"/>
  <c r="X1832" i="1"/>
  <c r="Y1832" i="1" s="1"/>
  <c r="X1833" i="1"/>
  <c r="Y1833" i="1" s="1"/>
  <c r="X1834" i="1"/>
  <c r="Y1834" i="1" s="1"/>
  <c r="X1835" i="1"/>
  <c r="Y1835" i="1" s="1"/>
  <c r="X1836" i="1"/>
  <c r="Y1836" i="1" s="1"/>
  <c r="X1837" i="1"/>
  <c r="Y1837" i="1" s="1"/>
  <c r="X1838" i="1"/>
  <c r="Y1838" i="1" s="1"/>
  <c r="X1839" i="1"/>
  <c r="Y1839" i="1" s="1"/>
  <c r="X1840" i="1"/>
  <c r="Y1840" i="1" s="1"/>
  <c r="X1841" i="1"/>
  <c r="Y1841" i="1" s="1"/>
  <c r="X1842" i="1"/>
  <c r="Y1842" i="1" s="1"/>
  <c r="X1843" i="1"/>
  <c r="Y1843" i="1" s="1"/>
  <c r="X1844" i="1"/>
  <c r="Y1844" i="1" s="1"/>
  <c r="X1845" i="1"/>
  <c r="Y1845" i="1" s="1"/>
  <c r="X1846" i="1"/>
  <c r="Y1846" i="1" s="1"/>
  <c r="X1847" i="1"/>
  <c r="Y1847" i="1" s="1"/>
  <c r="X1848" i="1"/>
  <c r="Y1848" i="1" s="1"/>
  <c r="X1849" i="1"/>
  <c r="Y1849" i="1" s="1"/>
  <c r="X1850" i="1"/>
  <c r="Y1850" i="1" s="1"/>
  <c r="X1851" i="1"/>
  <c r="Y1851" i="1" s="1"/>
  <c r="X1852" i="1"/>
  <c r="Y1852" i="1" s="1"/>
  <c r="X1853" i="1"/>
  <c r="Y1853" i="1" s="1"/>
  <c r="X1854" i="1"/>
  <c r="Y1854" i="1" s="1"/>
  <c r="X1855" i="1"/>
  <c r="Y1855" i="1" s="1"/>
  <c r="X1856" i="1"/>
  <c r="Y1856" i="1" s="1"/>
  <c r="X1857" i="1"/>
  <c r="Y1857" i="1" s="1"/>
  <c r="X1858" i="1"/>
  <c r="Y1858" i="1" s="1"/>
  <c r="X1859" i="1"/>
  <c r="Y1859" i="1" s="1"/>
  <c r="X1860" i="1"/>
  <c r="Y1860" i="1" s="1"/>
  <c r="X1861" i="1"/>
  <c r="Y1861" i="1" s="1"/>
  <c r="X1862" i="1"/>
  <c r="Y1862" i="1" s="1"/>
  <c r="X1863" i="1"/>
  <c r="Y1863" i="1" s="1"/>
  <c r="X1864" i="1"/>
  <c r="Y1864" i="1" s="1"/>
  <c r="X1865" i="1"/>
  <c r="Y1865" i="1" s="1"/>
  <c r="X1866" i="1"/>
  <c r="Y1866" i="1" s="1"/>
  <c r="X1867" i="1"/>
  <c r="Y1867" i="1" s="1"/>
  <c r="X1868" i="1"/>
  <c r="Y1868" i="1" s="1"/>
  <c r="X1869" i="1"/>
  <c r="Y1869" i="1" s="1"/>
  <c r="X1870" i="1"/>
  <c r="Y1870" i="1" s="1"/>
  <c r="X1871" i="1"/>
  <c r="Y1871" i="1" s="1"/>
  <c r="X1872" i="1"/>
  <c r="Y1872" i="1" s="1"/>
  <c r="X1873" i="1"/>
  <c r="Y1873" i="1" s="1"/>
  <c r="X1874" i="1"/>
  <c r="Y1874" i="1" s="1"/>
  <c r="X1875" i="1"/>
  <c r="Y1875" i="1" s="1"/>
  <c r="X1876" i="1"/>
  <c r="Y1876" i="1" s="1"/>
  <c r="X1877" i="1"/>
  <c r="Y1877" i="1" s="1"/>
  <c r="X1878" i="1"/>
  <c r="Y1878" i="1" s="1"/>
  <c r="X1879" i="1"/>
  <c r="Y1879" i="1" s="1"/>
  <c r="X1880" i="1"/>
  <c r="Y1880" i="1" s="1"/>
  <c r="X1881" i="1"/>
  <c r="Y1881" i="1" s="1"/>
  <c r="X1882" i="1"/>
  <c r="Y1882" i="1" s="1"/>
  <c r="X1883" i="1"/>
  <c r="Y1883" i="1" s="1"/>
  <c r="X1884" i="1"/>
  <c r="Y1884" i="1" s="1"/>
  <c r="X1885" i="1"/>
  <c r="Y1885" i="1" s="1"/>
  <c r="X1886" i="1"/>
  <c r="Y1886" i="1" s="1"/>
  <c r="X1887" i="1"/>
  <c r="Y1887" i="1" s="1"/>
  <c r="X1888" i="1"/>
  <c r="Y1888" i="1" s="1"/>
  <c r="X1889" i="1"/>
  <c r="Y1889" i="1" s="1"/>
  <c r="X1890" i="1"/>
  <c r="Y1890" i="1" s="1"/>
  <c r="X1891" i="1"/>
  <c r="Y1891" i="1" s="1"/>
  <c r="X1892" i="1"/>
  <c r="Y1892" i="1" s="1"/>
  <c r="X1893" i="1"/>
  <c r="Y1893" i="1" s="1"/>
  <c r="X1894" i="1"/>
  <c r="Y1894" i="1" s="1"/>
  <c r="X1895" i="1"/>
  <c r="Y1895" i="1" s="1"/>
  <c r="X1896" i="1"/>
  <c r="Y1896" i="1" s="1"/>
  <c r="X1897" i="1"/>
  <c r="Y1897" i="1" s="1"/>
  <c r="X1898" i="1"/>
  <c r="Y1898" i="1" s="1"/>
  <c r="X1899" i="1"/>
  <c r="Y1899" i="1" s="1"/>
  <c r="X1900" i="1"/>
  <c r="Y1900" i="1" s="1"/>
  <c r="X1901" i="1"/>
  <c r="Y1901" i="1" s="1"/>
  <c r="X1902" i="1"/>
  <c r="Y1902" i="1" s="1"/>
  <c r="X1903" i="1"/>
  <c r="Y1903" i="1" s="1"/>
  <c r="X1904" i="1"/>
  <c r="Y1904" i="1" s="1"/>
  <c r="X1905" i="1"/>
  <c r="Y1905" i="1" s="1"/>
  <c r="X1906" i="1"/>
  <c r="Y1906" i="1" s="1"/>
  <c r="X1907" i="1"/>
  <c r="Y1907" i="1" s="1"/>
  <c r="X1908" i="1"/>
  <c r="Y1908" i="1" s="1"/>
  <c r="X1909" i="1"/>
  <c r="Y1909" i="1" s="1"/>
  <c r="X1910" i="1"/>
  <c r="Y1910" i="1" s="1"/>
  <c r="X1911" i="1"/>
  <c r="Y1911" i="1" s="1"/>
  <c r="X1912" i="1"/>
  <c r="Y1912" i="1" s="1"/>
  <c r="X1913" i="1"/>
  <c r="Y1913" i="1" s="1"/>
  <c r="X1914" i="1"/>
  <c r="Y1914" i="1" s="1"/>
  <c r="X1915" i="1"/>
  <c r="Y1915" i="1" s="1"/>
  <c r="X1916" i="1"/>
  <c r="Y1916" i="1" s="1"/>
  <c r="X1917" i="1"/>
  <c r="Y1917" i="1" s="1"/>
  <c r="X1918" i="1"/>
  <c r="Y1918" i="1" s="1"/>
  <c r="X1919" i="1"/>
  <c r="Y1919" i="1" s="1"/>
  <c r="X1920" i="1"/>
  <c r="Y1920" i="1" s="1"/>
  <c r="X1921" i="1"/>
  <c r="Y1921" i="1" s="1"/>
  <c r="X1922" i="1"/>
  <c r="Y1922" i="1" s="1"/>
  <c r="X1923" i="1"/>
  <c r="Y1923" i="1" s="1"/>
  <c r="X1924" i="1"/>
  <c r="Y1924" i="1" s="1"/>
  <c r="X1925" i="1"/>
  <c r="Y1925" i="1" s="1"/>
  <c r="X1926" i="1"/>
  <c r="Y1926" i="1" s="1"/>
  <c r="X1927" i="1"/>
  <c r="Y1927" i="1" s="1"/>
  <c r="X1928" i="1"/>
  <c r="Y1928" i="1" s="1"/>
  <c r="X1929" i="1"/>
  <c r="Y1929" i="1" s="1"/>
  <c r="X1930" i="1"/>
  <c r="Y1930" i="1" s="1"/>
  <c r="X1931" i="1"/>
  <c r="Y1931" i="1" s="1"/>
  <c r="X1932" i="1"/>
  <c r="Y1932" i="1" s="1"/>
  <c r="X1933" i="1"/>
  <c r="Y1933" i="1" s="1"/>
  <c r="X1934" i="1"/>
  <c r="Y1934" i="1" s="1"/>
  <c r="X1935" i="1"/>
  <c r="Y1935" i="1" s="1"/>
  <c r="X1936" i="1"/>
  <c r="Y1936" i="1" s="1"/>
  <c r="X1937" i="1"/>
  <c r="Y1937" i="1" s="1"/>
  <c r="X1938" i="1"/>
  <c r="Y1938" i="1" s="1"/>
  <c r="X1939" i="1"/>
  <c r="Y1939" i="1" s="1"/>
  <c r="X1940" i="1"/>
  <c r="Y1940" i="1" s="1"/>
  <c r="X1941" i="1"/>
  <c r="Y1941" i="1" s="1"/>
  <c r="X1942" i="1"/>
  <c r="Y1942" i="1" s="1"/>
  <c r="X1943" i="1"/>
  <c r="Y1943" i="1" s="1"/>
  <c r="X1944" i="1"/>
  <c r="Y1944" i="1" s="1"/>
  <c r="X1945" i="1"/>
  <c r="Y1945" i="1" s="1"/>
  <c r="X1946" i="1"/>
  <c r="Y1946" i="1" s="1"/>
  <c r="X1947" i="1"/>
  <c r="Y1947" i="1" s="1"/>
  <c r="X1948" i="1"/>
  <c r="Y1948" i="1" s="1"/>
  <c r="X1949" i="1"/>
  <c r="Y1949" i="1" s="1"/>
  <c r="X1950" i="1"/>
  <c r="Y1950" i="1" s="1"/>
  <c r="X1951" i="1"/>
  <c r="Y1951" i="1" s="1"/>
  <c r="X1952" i="1"/>
  <c r="Y1952" i="1" s="1"/>
  <c r="X1953" i="1"/>
  <c r="Y1953" i="1" s="1"/>
  <c r="X1954" i="1"/>
  <c r="Y1954" i="1" s="1"/>
  <c r="X1955" i="1"/>
  <c r="Y1955" i="1" s="1"/>
  <c r="X1956" i="1"/>
  <c r="Y1956" i="1" s="1"/>
  <c r="X1957" i="1"/>
  <c r="Y1957" i="1" s="1"/>
  <c r="X1958" i="1"/>
  <c r="Y1958" i="1" s="1"/>
  <c r="X1959" i="1"/>
  <c r="Y1959" i="1" s="1"/>
  <c r="X1960" i="1"/>
  <c r="Y1960" i="1" s="1"/>
  <c r="X1961" i="1"/>
  <c r="Y1961" i="1" s="1"/>
  <c r="X1962" i="1"/>
  <c r="Y1962" i="1" s="1"/>
  <c r="X1963" i="1"/>
  <c r="Y1963" i="1" s="1"/>
  <c r="X1964" i="1"/>
  <c r="Y1964" i="1" s="1"/>
  <c r="X1965" i="1"/>
  <c r="Y1965" i="1" s="1"/>
  <c r="X1966" i="1"/>
  <c r="Y1966" i="1" s="1"/>
  <c r="X1967" i="1"/>
  <c r="Y1967" i="1" s="1"/>
  <c r="X1968" i="1"/>
  <c r="Y1968" i="1" s="1"/>
  <c r="X1969" i="1"/>
  <c r="Y1969" i="1" s="1"/>
  <c r="X1970" i="1"/>
  <c r="Y1970" i="1" s="1"/>
  <c r="X1971" i="1"/>
  <c r="Y1971" i="1" s="1"/>
  <c r="X1972" i="1"/>
  <c r="Y1972" i="1" s="1"/>
  <c r="X1973" i="1"/>
  <c r="Y1973" i="1" s="1"/>
  <c r="X1974" i="1"/>
  <c r="Y1974" i="1" s="1"/>
  <c r="X1975" i="1"/>
  <c r="Y1975" i="1" s="1"/>
  <c r="X1976" i="1"/>
  <c r="Y1976" i="1" s="1"/>
  <c r="X1977" i="1"/>
  <c r="Y1977" i="1" s="1"/>
  <c r="X1978" i="1"/>
  <c r="Y1978" i="1" s="1"/>
  <c r="X1979" i="1"/>
  <c r="Y1979" i="1" s="1"/>
  <c r="X1980" i="1"/>
  <c r="Y1980" i="1" s="1"/>
  <c r="X1981" i="1"/>
  <c r="Y1981" i="1" s="1"/>
  <c r="X1982" i="1"/>
  <c r="Y1982" i="1" s="1"/>
  <c r="X1983" i="1"/>
  <c r="Y1983" i="1" s="1"/>
  <c r="X1984" i="1"/>
  <c r="Y1984" i="1" s="1"/>
  <c r="X1985" i="1"/>
  <c r="Y1985" i="1" s="1"/>
  <c r="X1986" i="1"/>
  <c r="Y1986" i="1" s="1"/>
  <c r="X1987" i="1"/>
  <c r="Y1987" i="1" s="1"/>
  <c r="X1988" i="1"/>
  <c r="Y1988" i="1" s="1"/>
  <c r="X1989" i="1"/>
  <c r="Y1989" i="1" s="1"/>
  <c r="X1990" i="1"/>
  <c r="Y1990" i="1" s="1"/>
  <c r="X1991" i="1"/>
  <c r="Y1991" i="1" s="1"/>
  <c r="X1992" i="1"/>
  <c r="Y1992" i="1" s="1"/>
  <c r="X1993" i="1"/>
  <c r="Y1993" i="1" s="1"/>
  <c r="X1994" i="1"/>
  <c r="Y1994" i="1" s="1"/>
  <c r="X1995" i="1"/>
  <c r="Y1995" i="1" s="1"/>
  <c r="X1996" i="1"/>
  <c r="Y1996" i="1" s="1"/>
  <c r="X1997" i="1"/>
  <c r="Y1997" i="1" s="1"/>
  <c r="X1998" i="1"/>
  <c r="Y1998" i="1" s="1"/>
  <c r="X1999" i="1"/>
  <c r="Y1999" i="1" s="1"/>
  <c r="X2000" i="1"/>
  <c r="Y2000" i="1" s="1"/>
  <c r="X2001" i="1"/>
  <c r="Y2001" i="1" s="1"/>
  <c r="X2002" i="1"/>
  <c r="Y2002" i="1" s="1"/>
  <c r="X2003" i="1"/>
  <c r="Y2003" i="1" s="1"/>
  <c r="X2004" i="1"/>
  <c r="Y2004" i="1" s="1"/>
  <c r="X2005" i="1"/>
  <c r="Y2005" i="1" s="1"/>
  <c r="X2006" i="1"/>
  <c r="Y2006" i="1" s="1"/>
  <c r="X2007" i="1"/>
  <c r="Y2007" i="1" s="1"/>
  <c r="X2008" i="1"/>
  <c r="Y2008" i="1" s="1"/>
  <c r="X2009" i="1"/>
  <c r="Y2009" i="1" s="1"/>
  <c r="X2010" i="1"/>
  <c r="Y2010" i="1" s="1"/>
  <c r="X2011" i="1"/>
  <c r="Y2011" i="1" s="1"/>
  <c r="X2012" i="1"/>
  <c r="Y2012" i="1" s="1"/>
  <c r="X2013" i="1"/>
  <c r="Y2013" i="1" s="1"/>
  <c r="X2014" i="1"/>
  <c r="Y2014" i="1" s="1"/>
  <c r="X2015" i="1"/>
  <c r="Y2015" i="1" s="1"/>
  <c r="X2016" i="1"/>
  <c r="Y2016" i="1" s="1"/>
  <c r="X2017" i="1"/>
  <c r="Y2017" i="1" s="1"/>
  <c r="X2018" i="1"/>
  <c r="Y2018" i="1" s="1"/>
  <c r="X2019" i="1"/>
  <c r="Y2019" i="1" s="1"/>
  <c r="X2020" i="1"/>
  <c r="Y2020" i="1" s="1"/>
  <c r="X2021" i="1"/>
  <c r="Y2021" i="1" s="1"/>
  <c r="X2022" i="1"/>
  <c r="Y2022" i="1" s="1"/>
  <c r="X2023" i="1"/>
  <c r="Y2023" i="1" s="1"/>
  <c r="X2024" i="1"/>
  <c r="Y2024" i="1" s="1"/>
  <c r="X2025" i="1"/>
  <c r="Y2025" i="1" s="1"/>
  <c r="X2026" i="1"/>
  <c r="Y2026" i="1" s="1"/>
  <c r="X2027" i="1"/>
  <c r="Y2027" i="1" s="1"/>
  <c r="X2028" i="1"/>
  <c r="Y2028" i="1" s="1"/>
  <c r="X2029" i="1"/>
  <c r="Y2029" i="1" s="1"/>
  <c r="X2030" i="1"/>
  <c r="Y2030" i="1" s="1"/>
  <c r="X2031" i="1"/>
  <c r="Y2031" i="1" s="1"/>
  <c r="X2032" i="1"/>
  <c r="Y2032" i="1" s="1"/>
  <c r="X2033" i="1"/>
  <c r="Y2033" i="1" s="1"/>
  <c r="X2034" i="1"/>
  <c r="Y2034" i="1" s="1"/>
  <c r="X2035" i="1"/>
  <c r="Y2035" i="1" s="1"/>
  <c r="X2036" i="1"/>
  <c r="Y2036" i="1" s="1"/>
  <c r="X2037" i="1"/>
  <c r="Y2037" i="1" s="1"/>
  <c r="X2038" i="1"/>
  <c r="Y2038" i="1" s="1"/>
  <c r="X2039" i="1"/>
  <c r="Y2039" i="1" s="1"/>
  <c r="X2040" i="1"/>
  <c r="Y2040" i="1" s="1"/>
  <c r="X2041" i="1"/>
  <c r="Y2041" i="1" s="1"/>
  <c r="X2042" i="1"/>
  <c r="Y2042" i="1" s="1"/>
  <c r="X2043" i="1"/>
  <c r="Y2043" i="1" s="1"/>
  <c r="X2044" i="1"/>
  <c r="Y2044" i="1" s="1"/>
  <c r="X2045" i="1"/>
  <c r="Y2045" i="1" s="1"/>
  <c r="X2046" i="1"/>
  <c r="Y2046" i="1" s="1"/>
  <c r="X2047" i="1"/>
  <c r="Y2047" i="1" s="1"/>
  <c r="X2048" i="1"/>
  <c r="Y2048" i="1" s="1"/>
  <c r="X2049" i="1"/>
  <c r="Y2049" i="1" s="1"/>
  <c r="X2050" i="1"/>
  <c r="Y2050" i="1" s="1"/>
  <c r="X2051" i="1"/>
  <c r="Y2051" i="1" s="1"/>
  <c r="X2052" i="1"/>
  <c r="Y2052" i="1" s="1"/>
  <c r="X2053" i="1"/>
  <c r="Y2053" i="1" s="1"/>
  <c r="X2054" i="1"/>
  <c r="Y2054" i="1" s="1"/>
  <c r="X2055" i="1"/>
  <c r="Y2055" i="1" s="1"/>
  <c r="X2056" i="1"/>
  <c r="Y2056" i="1" s="1"/>
  <c r="X2057" i="1"/>
  <c r="Y2057" i="1" s="1"/>
  <c r="X2058" i="1"/>
  <c r="Y2058" i="1" s="1"/>
  <c r="X2059" i="1"/>
  <c r="Y2059" i="1" s="1"/>
  <c r="X2060" i="1"/>
  <c r="Y2060" i="1" s="1"/>
  <c r="X2061" i="1"/>
  <c r="Y2061" i="1" s="1"/>
  <c r="X2062" i="1"/>
  <c r="Y2062" i="1" s="1"/>
  <c r="X2063" i="1"/>
  <c r="Y2063" i="1" s="1"/>
  <c r="X2064" i="1"/>
  <c r="Y2064" i="1" s="1"/>
  <c r="X2065" i="1"/>
  <c r="Y2065" i="1" s="1"/>
  <c r="X2066" i="1"/>
  <c r="Y2066" i="1" s="1"/>
  <c r="X2067" i="1"/>
  <c r="Y2067" i="1" s="1"/>
  <c r="X2068" i="1"/>
  <c r="Y2068" i="1" s="1"/>
  <c r="X2069" i="1"/>
  <c r="Y2069" i="1" s="1"/>
  <c r="X2070" i="1"/>
  <c r="Y2070" i="1" s="1"/>
  <c r="X2071" i="1"/>
  <c r="Y2071" i="1" s="1"/>
  <c r="X2072" i="1"/>
  <c r="Y2072" i="1" s="1"/>
  <c r="X2073" i="1"/>
  <c r="Y2073" i="1" s="1"/>
  <c r="X2074" i="1"/>
  <c r="Y2074" i="1" s="1"/>
  <c r="X2075" i="1"/>
  <c r="Y2075" i="1" s="1"/>
  <c r="X2076" i="1"/>
  <c r="Y2076" i="1" s="1"/>
  <c r="X2077" i="1"/>
  <c r="Y2077" i="1" s="1"/>
  <c r="X2078" i="1"/>
  <c r="Y2078" i="1" s="1"/>
  <c r="X2079" i="1"/>
  <c r="Y2079" i="1" s="1"/>
  <c r="X2080" i="1"/>
  <c r="Y2080" i="1" s="1"/>
  <c r="X2081" i="1"/>
  <c r="Y2081" i="1" s="1"/>
  <c r="X2082" i="1"/>
  <c r="Y2082" i="1" s="1"/>
  <c r="X2083" i="1"/>
  <c r="Y2083" i="1" s="1"/>
  <c r="X2084" i="1"/>
  <c r="Y2084" i="1" s="1"/>
  <c r="X2085" i="1"/>
  <c r="Y2085" i="1" s="1"/>
  <c r="X2086" i="1"/>
  <c r="Y2086" i="1" s="1"/>
  <c r="X2087" i="1"/>
  <c r="Y2087" i="1" s="1"/>
  <c r="X2088" i="1"/>
  <c r="Y2088" i="1" s="1"/>
  <c r="X2089" i="1"/>
  <c r="Y2089" i="1" s="1"/>
  <c r="X2090" i="1"/>
  <c r="Y2090" i="1" s="1"/>
  <c r="X2091" i="1"/>
  <c r="Y2091" i="1" s="1"/>
  <c r="X2092" i="1"/>
  <c r="Y2092" i="1" s="1"/>
  <c r="X2093" i="1"/>
  <c r="Y2093" i="1" s="1"/>
  <c r="X2094" i="1"/>
  <c r="Y2094" i="1" s="1"/>
  <c r="X2095" i="1"/>
  <c r="Y2095" i="1" s="1"/>
  <c r="X2096" i="1"/>
  <c r="Y2096" i="1" s="1"/>
  <c r="X2097" i="1"/>
  <c r="Y2097" i="1" s="1"/>
  <c r="X2098" i="1"/>
  <c r="Y2098" i="1" s="1"/>
  <c r="X2099" i="1"/>
  <c r="Y2099" i="1" s="1"/>
  <c r="X2100" i="1"/>
  <c r="Y2100" i="1" s="1"/>
  <c r="X2101" i="1"/>
  <c r="Y2101" i="1" s="1"/>
  <c r="X2102" i="1"/>
  <c r="Y2102" i="1" s="1"/>
  <c r="X2103" i="1"/>
  <c r="Y2103" i="1" s="1"/>
  <c r="X2104" i="1"/>
  <c r="Y2104" i="1" s="1"/>
  <c r="X2105" i="1"/>
  <c r="Y2105" i="1" s="1"/>
  <c r="X2106" i="1"/>
  <c r="Y2106" i="1" s="1"/>
  <c r="X2107" i="1"/>
  <c r="Y2107" i="1" s="1"/>
  <c r="X2108" i="1"/>
  <c r="Y2108" i="1" s="1"/>
  <c r="X2109" i="1"/>
  <c r="Y2109" i="1" s="1"/>
  <c r="X2110" i="1"/>
  <c r="Y2110" i="1" s="1"/>
  <c r="X2111" i="1"/>
  <c r="Y2111" i="1" s="1"/>
  <c r="X2112" i="1"/>
  <c r="Y2112" i="1" s="1"/>
  <c r="X2113" i="1"/>
  <c r="Y2113" i="1" s="1"/>
  <c r="X2114" i="1"/>
  <c r="Y2114" i="1" s="1"/>
  <c r="X2115" i="1"/>
  <c r="Y2115" i="1" s="1"/>
  <c r="X2116" i="1"/>
  <c r="Y2116" i="1" s="1"/>
  <c r="X2117" i="1"/>
  <c r="Y2117" i="1" s="1"/>
  <c r="X2118" i="1"/>
  <c r="Y2118" i="1" s="1"/>
  <c r="X2119" i="1"/>
  <c r="Y2119" i="1" s="1"/>
  <c r="X2120" i="1"/>
  <c r="Y2120" i="1" s="1"/>
  <c r="X2121" i="1"/>
  <c r="Y2121" i="1" s="1"/>
  <c r="X2122" i="1"/>
  <c r="Y2122" i="1" s="1"/>
  <c r="X2123" i="1"/>
  <c r="Y2123" i="1" s="1"/>
  <c r="X2124" i="1"/>
  <c r="Y2124" i="1" s="1"/>
  <c r="X2125" i="1"/>
  <c r="Y2125" i="1" s="1"/>
  <c r="X2126" i="1"/>
  <c r="Y2126" i="1" s="1"/>
  <c r="X2127" i="1"/>
  <c r="Y2127" i="1" s="1"/>
  <c r="X2128" i="1"/>
  <c r="Y2128" i="1" s="1"/>
  <c r="X2129" i="1"/>
  <c r="Y2129" i="1" s="1"/>
  <c r="X2130" i="1"/>
  <c r="Y2130" i="1" s="1"/>
  <c r="X2131" i="1"/>
  <c r="Y2131" i="1" s="1"/>
  <c r="X2132" i="1"/>
  <c r="Y2132" i="1" s="1"/>
  <c r="X2133" i="1"/>
  <c r="Y2133" i="1" s="1"/>
  <c r="X2134" i="1"/>
  <c r="Y2134" i="1" s="1"/>
  <c r="X2135" i="1"/>
  <c r="Y2135" i="1" s="1"/>
  <c r="X2136" i="1"/>
  <c r="Y2136" i="1" s="1"/>
  <c r="X2137" i="1"/>
  <c r="Y2137" i="1" s="1"/>
  <c r="X2138" i="1"/>
  <c r="Y2138" i="1" s="1"/>
  <c r="X2139" i="1"/>
  <c r="Y2139" i="1" s="1"/>
  <c r="X2140" i="1"/>
  <c r="Y2140" i="1" s="1"/>
  <c r="X2141" i="1"/>
  <c r="Y2141" i="1" s="1"/>
  <c r="X2142" i="1"/>
  <c r="Y2142" i="1" s="1"/>
  <c r="X2143" i="1"/>
  <c r="Y2143" i="1" s="1"/>
  <c r="X2144" i="1"/>
  <c r="Y2144" i="1" s="1"/>
  <c r="X2145" i="1"/>
  <c r="Y2145" i="1" s="1"/>
  <c r="X2146" i="1"/>
  <c r="Y2146" i="1" s="1"/>
  <c r="X2147" i="1"/>
  <c r="Y2147" i="1" s="1"/>
  <c r="X2148" i="1"/>
  <c r="Y2148" i="1" s="1"/>
  <c r="X2149" i="1"/>
  <c r="Y2149" i="1" s="1"/>
  <c r="X2150" i="1"/>
  <c r="Y2150" i="1" s="1"/>
  <c r="X2151" i="1"/>
  <c r="Y2151" i="1" s="1"/>
  <c r="X2152" i="1"/>
  <c r="Y2152" i="1" s="1"/>
  <c r="X2153" i="1"/>
  <c r="Y2153" i="1" s="1"/>
  <c r="X2154" i="1"/>
  <c r="Y2154" i="1" s="1"/>
  <c r="X2155" i="1"/>
  <c r="Y2155" i="1" s="1"/>
  <c r="X2156" i="1"/>
  <c r="Y2156" i="1" s="1"/>
  <c r="X2157" i="1"/>
  <c r="Y2157" i="1" s="1"/>
  <c r="X2158" i="1"/>
  <c r="Y2158" i="1" s="1"/>
  <c r="X2159" i="1"/>
  <c r="Y2159" i="1" s="1"/>
  <c r="X2160" i="1"/>
  <c r="Y2160" i="1" s="1"/>
  <c r="X2161" i="1"/>
  <c r="Y2161" i="1" s="1"/>
  <c r="X2162" i="1"/>
  <c r="Y2162" i="1" s="1"/>
  <c r="X2163" i="1"/>
  <c r="Y2163" i="1" s="1"/>
  <c r="X2164" i="1"/>
  <c r="Y2164" i="1" s="1"/>
  <c r="X2165" i="1"/>
  <c r="Y2165" i="1" s="1"/>
  <c r="X2166" i="1"/>
  <c r="Y2166" i="1" s="1"/>
  <c r="X2167" i="1"/>
  <c r="Y2167" i="1" s="1"/>
  <c r="X2168" i="1"/>
  <c r="Y2168" i="1" s="1"/>
  <c r="X2169" i="1"/>
  <c r="Y2169" i="1" s="1"/>
  <c r="X2170" i="1"/>
  <c r="Y2170" i="1" s="1"/>
  <c r="X2171" i="1"/>
  <c r="Y2171" i="1" s="1"/>
  <c r="X2172" i="1"/>
  <c r="Y2172" i="1" s="1"/>
  <c r="X2173" i="1"/>
  <c r="Y2173" i="1" s="1"/>
  <c r="X2174" i="1"/>
  <c r="Y2174" i="1" s="1"/>
  <c r="X2175" i="1"/>
  <c r="Y2175" i="1" s="1"/>
  <c r="X2176" i="1"/>
  <c r="Y2176" i="1" s="1"/>
  <c r="X2177" i="1"/>
  <c r="Y2177" i="1" s="1"/>
  <c r="X2178" i="1"/>
  <c r="Y2178" i="1" s="1"/>
  <c r="X2179" i="1"/>
  <c r="Y2179" i="1" s="1"/>
  <c r="X2180" i="1"/>
  <c r="Y2180" i="1" s="1"/>
  <c r="X2181" i="1"/>
  <c r="Y2181" i="1" s="1"/>
  <c r="X2182" i="1"/>
  <c r="Y2182" i="1" s="1"/>
  <c r="X2183" i="1"/>
  <c r="Y2183" i="1" s="1"/>
  <c r="X2184" i="1"/>
  <c r="Y2184" i="1" s="1"/>
  <c r="X2185" i="1"/>
  <c r="Y2185" i="1" s="1"/>
  <c r="X2186" i="1"/>
  <c r="Y2186" i="1" s="1"/>
  <c r="X2187" i="1"/>
  <c r="Y2187" i="1" s="1"/>
  <c r="X2188" i="1"/>
  <c r="Y2188" i="1" s="1"/>
  <c r="X2189" i="1"/>
  <c r="Y2189" i="1" s="1"/>
  <c r="X2190" i="1"/>
  <c r="Y2190" i="1" s="1"/>
  <c r="X2191" i="1"/>
  <c r="Y2191" i="1" s="1"/>
  <c r="X2192" i="1"/>
  <c r="Y2192" i="1" s="1"/>
  <c r="X2193" i="1"/>
  <c r="Y2193" i="1" s="1"/>
  <c r="X2194" i="1"/>
  <c r="Y2194" i="1" s="1"/>
  <c r="X2195" i="1"/>
  <c r="Y2195" i="1" s="1"/>
  <c r="X2196" i="1"/>
  <c r="Y2196" i="1" s="1"/>
  <c r="X2197" i="1"/>
  <c r="Y2197" i="1" s="1"/>
  <c r="X2198" i="1"/>
  <c r="Y2198" i="1" s="1"/>
  <c r="X2199" i="1"/>
  <c r="Y2199" i="1" s="1"/>
  <c r="X2200" i="1"/>
  <c r="Y2200" i="1" s="1"/>
  <c r="X2201" i="1"/>
  <c r="Y2201" i="1" s="1"/>
  <c r="X2202" i="1"/>
  <c r="Y2202" i="1" s="1"/>
  <c r="X2203" i="1"/>
  <c r="Y2203" i="1" s="1"/>
  <c r="X2204" i="1"/>
  <c r="Y2204" i="1" s="1"/>
  <c r="X2205" i="1"/>
  <c r="Y2205" i="1" s="1"/>
  <c r="X2206" i="1"/>
  <c r="Y2206" i="1" s="1"/>
  <c r="X2207" i="1"/>
  <c r="Y2207" i="1" s="1"/>
  <c r="X2208" i="1"/>
  <c r="Y2208" i="1" s="1"/>
  <c r="X2209" i="1"/>
  <c r="Y2209" i="1" s="1"/>
  <c r="X2210" i="1"/>
  <c r="Y2210" i="1" s="1"/>
  <c r="X2211" i="1"/>
  <c r="Y2211" i="1" s="1"/>
  <c r="X2212" i="1"/>
  <c r="Y2212" i="1" s="1"/>
  <c r="X2213" i="1"/>
  <c r="Y2213" i="1" s="1"/>
  <c r="X2214" i="1"/>
  <c r="Y2214" i="1" s="1"/>
  <c r="X2215" i="1"/>
  <c r="Y2215" i="1" s="1"/>
  <c r="X2216" i="1"/>
  <c r="Y2216" i="1" s="1"/>
  <c r="X2217" i="1"/>
  <c r="Y2217" i="1" s="1"/>
  <c r="X2218" i="1"/>
  <c r="Y2218" i="1" s="1"/>
  <c r="X2219" i="1"/>
  <c r="Y2219" i="1" s="1"/>
  <c r="X2220" i="1"/>
  <c r="Y2220" i="1" s="1"/>
  <c r="X2221" i="1"/>
  <c r="Y2221" i="1" s="1"/>
  <c r="X2222" i="1"/>
  <c r="Y2222" i="1" s="1"/>
  <c r="X2223" i="1"/>
  <c r="Y2223" i="1" s="1"/>
  <c r="X2224" i="1"/>
  <c r="Y2224" i="1" s="1"/>
  <c r="X2225" i="1"/>
  <c r="Y2225" i="1" s="1"/>
  <c r="X2226" i="1"/>
  <c r="Y2226" i="1" s="1"/>
  <c r="X2227" i="1"/>
  <c r="Y2227" i="1" s="1"/>
  <c r="X2228" i="1"/>
  <c r="Y2228" i="1" s="1"/>
  <c r="X2229" i="1"/>
  <c r="Y2229" i="1" s="1"/>
  <c r="X2230" i="1"/>
  <c r="Y2230" i="1" s="1"/>
  <c r="X2231" i="1"/>
  <c r="Y2231" i="1" s="1"/>
  <c r="X2232" i="1"/>
  <c r="Y2232" i="1" s="1"/>
  <c r="X2233" i="1"/>
  <c r="Y2233" i="1" s="1"/>
  <c r="X2234" i="1"/>
  <c r="Y2234" i="1" s="1"/>
  <c r="X2235" i="1"/>
  <c r="Y2235" i="1" s="1"/>
  <c r="X2236" i="1"/>
  <c r="Y2236" i="1" s="1"/>
  <c r="X2237" i="1"/>
  <c r="Y2237" i="1" s="1"/>
  <c r="X2238" i="1"/>
  <c r="Y2238" i="1" s="1"/>
  <c r="X2239" i="1"/>
  <c r="Y2239" i="1" s="1"/>
  <c r="X2240" i="1"/>
  <c r="Y2240" i="1" s="1"/>
  <c r="X2241" i="1"/>
  <c r="Y2241" i="1" s="1"/>
  <c r="X2242" i="1"/>
  <c r="Y2242" i="1" s="1"/>
  <c r="X2243" i="1"/>
  <c r="Y2243" i="1" s="1"/>
  <c r="X2244" i="1"/>
  <c r="Y2244" i="1" s="1"/>
  <c r="X2245" i="1"/>
  <c r="Y2245" i="1" s="1"/>
  <c r="X2246" i="1"/>
  <c r="Y2246" i="1" s="1"/>
  <c r="X2247" i="1"/>
  <c r="Y2247" i="1" s="1"/>
  <c r="X2248" i="1"/>
  <c r="Y2248" i="1" s="1"/>
  <c r="X2249" i="1"/>
  <c r="Y2249" i="1" s="1"/>
  <c r="X2250" i="1"/>
  <c r="Y2250" i="1" s="1"/>
  <c r="X2251" i="1"/>
  <c r="Y2251" i="1" s="1"/>
  <c r="X2252" i="1"/>
  <c r="Y2252" i="1" s="1"/>
  <c r="X2253" i="1"/>
  <c r="Y2253" i="1" s="1"/>
  <c r="X2254" i="1"/>
  <c r="Y2254" i="1" s="1"/>
  <c r="X2255" i="1"/>
  <c r="Y2255" i="1" s="1"/>
  <c r="X2256" i="1"/>
  <c r="Y2256" i="1" s="1"/>
  <c r="X2257" i="1"/>
  <c r="Y2257" i="1" s="1"/>
  <c r="X2258" i="1"/>
  <c r="Y2258" i="1" s="1"/>
  <c r="X2259" i="1"/>
  <c r="Y2259" i="1" s="1"/>
  <c r="X2260" i="1"/>
  <c r="Y2260" i="1" s="1"/>
  <c r="X2261" i="1"/>
  <c r="Y2261" i="1" s="1"/>
  <c r="X2262" i="1"/>
  <c r="Y2262" i="1" s="1"/>
  <c r="X2263" i="1"/>
  <c r="Y2263" i="1" s="1"/>
  <c r="X2264" i="1"/>
  <c r="Y2264" i="1" s="1"/>
  <c r="X2265" i="1"/>
  <c r="Y2265" i="1" s="1"/>
  <c r="X2266" i="1"/>
  <c r="Y2266" i="1" s="1"/>
  <c r="X2267" i="1"/>
  <c r="Y2267" i="1" s="1"/>
  <c r="X2268" i="1"/>
  <c r="Y2268" i="1" s="1"/>
  <c r="X2269" i="1"/>
  <c r="Y2269" i="1" s="1"/>
  <c r="X2270" i="1"/>
  <c r="Y2270" i="1" s="1"/>
  <c r="X2271" i="1"/>
  <c r="Y2271" i="1" s="1"/>
  <c r="X2272" i="1"/>
  <c r="Y2272" i="1" s="1"/>
  <c r="X2273" i="1"/>
  <c r="Y2273" i="1" s="1"/>
  <c r="X2274" i="1"/>
  <c r="Y2274" i="1" s="1"/>
  <c r="X2275" i="1"/>
  <c r="Y2275" i="1" s="1"/>
  <c r="X2276" i="1"/>
  <c r="Y2276" i="1" s="1"/>
  <c r="X2277" i="1"/>
  <c r="Y2277" i="1" s="1"/>
  <c r="X2278" i="1"/>
  <c r="Y2278" i="1" s="1"/>
  <c r="X2279" i="1"/>
  <c r="Y2279" i="1" s="1"/>
  <c r="X2280" i="1"/>
  <c r="Y2280" i="1" s="1"/>
  <c r="X2281" i="1"/>
  <c r="Y2281" i="1" s="1"/>
  <c r="X2282" i="1"/>
  <c r="Y2282" i="1" s="1"/>
  <c r="X2283" i="1"/>
  <c r="Y2283" i="1" s="1"/>
  <c r="X2284" i="1"/>
  <c r="Y2284" i="1" s="1"/>
  <c r="X2285" i="1"/>
  <c r="Y2285" i="1" s="1"/>
  <c r="X2286" i="1"/>
  <c r="Y2286" i="1" s="1"/>
  <c r="X2287" i="1"/>
  <c r="Y2287" i="1" s="1"/>
  <c r="X2288" i="1"/>
  <c r="Y2288" i="1" s="1"/>
  <c r="X2289" i="1"/>
  <c r="Y2289" i="1" s="1"/>
  <c r="X2290" i="1"/>
  <c r="Y2290" i="1" s="1"/>
  <c r="X2291" i="1"/>
  <c r="Y2291" i="1" s="1"/>
  <c r="X2292" i="1"/>
  <c r="Y2292" i="1" s="1"/>
  <c r="X2293" i="1"/>
  <c r="Y2293" i="1" s="1"/>
  <c r="X2294" i="1"/>
  <c r="Y2294" i="1" s="1"/>
  <c r="X2295" i="1"/>
  <c r="Y2295" i="1" s="1"/>
  <c r="X2296" i="1"/>
  <c r="Y2296" i="1" s="1"/>
  <c r="X2297" i="1"/>
  <c r="Y2297" i="1" s="1"/>
  <c r="X2298" i="1"/>
  <c r="Y2298" i="1" s="1"/>
  <c r="X2299" i="1"/>
  <c r="Y2299" i="1" s="1"/>
  <c r="X2300" i="1"/>
  <c r="Y2300" i="1" s="1"/>
  <c r="X2301" i="1"/>
  <c r="Y2301" i="1" s="1"/>
  <c r="X2302" i="1"/>
  <c r="Y2302" i="1" s="1"/>
  <c r="X2303" i="1"/>
  <c r="Y2303" i="1" s="1"/>
  <c r="X2304" i="1"/>
  <c r="Y2304" i="1" s="1"/>
  <c r="X2305" i="1"/>
  <c r="Y2305" i="1" s="1"/>
  <c r="X2306" i="1"/>
  <c r="Y2306" i="1" s="1"/>
  <c r="X2307" i="1"/>
  <c r="Y2307" i="1" s="1"/>
  <c r="X2308" i="1"/>
  <c r="Y2308" i="1" s="1"/>
  <c r="X2309" i="1"/>
  <c r="Y2309" i="1" s="1"/>
  <c r="X2310" i="1"/>
  <c r="Y2310" i="1" s="1"/>
  <c r="X2311" i="1"/>
  <c r="Y2311" i="1" s="1"/>
  <c r="X2312" i="1"/>
  <c r="Y2312" i="1" s="1"/>
  <c r="X2313" i="1"/>
  <c r="Y2313" i="1" s="1"/>
  <c r="X2314" i="1"/>
  <c r="Y2314" i="1" s="1"/>
  <c r="X2315" i="1"/>
  <c r="Y2315" i="1" s="1"/>
  <c r="X2316" i="1"/>
  <c r="Y2316" i="1" s="1"/>
  <c r="X2317" i="1"/>
  <c r="Y2317" i="1" s="1"/>
  <c r="X2318" i="1"/>
  <c r="Y2318" i="1" s="1"/>
  <c r="X2319" i="1"/>
  <c r="Y2319" i="1" s="1"/>
  <c r="X2320" i="1"/>
  <c r="Y2320" i="1" s="1"/>
  <c r="X2321" i="1"/>
  <c r="Y2321" i="1" s="1"/>
  <c r="X2322" i="1"/>
  <c r="Y2322" i="1" s="1"/>
  <c r="X2323" i="1"/>
  <c r="Y2323" i="1" s="1"/>
  <c r="X2324" i="1"/>
  <c r="Y2324" i="1" s="1"/>
  <c r="X2325" i="1"/>
  <c r="Y2325" i="1" s="1"/>
  <c r="X2326" i="1"/>
  <c r="Y2326" i="1" s="1"/>
  <c r="X2327" i="1"/>
  <c r="Y2327" i="1" s="1"/>
  <c r="X2328" i="1"/>
  <c r="Y2328" i="1" s="1"/>
  <c r="X2329" i="1"/>
  <c r="Y2329" i="1" s="1"/>
  <c r="X2330" i="1"/>
  <c r="Y2330" i="1" s="1"/>
  <c r="X2331" i="1"/>
  <c r="Y2331" i="1" s="1"/>
  <c r="X2332" i="1"/>
  <c r="Y2332" i="1" s="1"/>
  <c r="X2333" i="1"/>
  <c r="Y2333" i="1" s="1"/>
  <c r="X2334" i="1"/>
  <c r="Y2334" i="1" s="1"/>
  <c r="X2335" i="1"/>
  <c r="Y2335" i="1" s="1"/>
  <c r="X2336" i="1"/>
  <c r="Y2336" i="1" s="1"/>
  <c r="X2337" i="1"/>
  <c r="Y2337" i="1" s="1"/>
  <c r="X2338" i="1"/>
  <c r="Y2338" i="1" s="1"/>
  <c r="X2339" i="1"/>
  <c r="Y2339" i="1" s="1"/>
  <c r="X2340" i="1"/>
  <c r="Y2340" i="1" s="1"/>
  <c r="X2341" i="1"/>
  <c r="Y2341" i="1" s="1"/>
  <c r="X2342" i="1"/>
  <c r="Y2342" i="1" s="1"/>
  <c r="X2343" i="1"/>
  <c r="Y2343" i="1" s="1"/>
  <c r="X2344" i="1"/>
  <c r="Y2344" i="1" s="1"/>
  <c r="X2345" i="1"/>
  <c r="Y2345" i="1" s="1"/>
  <c r="X2346" i="1"/>
  <c r="Y2346" i="1" s="1"/>
  <c r="X2347" i="1"/>
  <c r="Y2347" i="1" s="1"/>
  <c r="X2348" i="1"/>
  <c r="Y2348" i="1" s="1"/>
  <c r="X2349" i="1"/>
  <c r="Y2349" i="1" s="1"/>
  <c r="X2350" i="1"/>
  <c r="Y2350" i="1" s="1"/>
  <c r="X2351" i="1"/>
  <c r="Y2351" i="1" s="1"/>
  <c r="X2352" i="1"/>
  <c r="Y2352" i="1" s="1"/>
  <c r="X2353" i="1"/>
  <c r="Y2353" i="1" s="1"/>
  <c r="X2354" i="1"/>
  <c r="Y2354" i="1" s="1"/>
  <c r="X2355" i="1"/>
  <c r="Y2355" i="1" s="1"/>
  <c r="X2356" i="1"/>
  <c r="Y2356" i="1" s="1"/>
  <c r="X2357" i="1"/>
  <c r="Y2357" i="1" s="1"/>
  <c r="X2358" i="1"/>
  <c r="Y2358" i="1" s="1"/>
  <c r="X2359" i="1"/>
  <c r="Y2359" i="1" s="1"/>
  <c r="X2360" i="1"/>
  <c r="Y2360" i="1" s="1"/>
  <c r="X2361" i="1"/>
  <c r="Y2361" i="1" s="1"/>
  <c r="X2362" i="1"/>
  <c r="Y2362" i="1" s="1"/>
  <c r="X2363" i="1"/>
  <c r="Y2363" i="1" s="1"/>
  <c r="X2364" i="1"/>
  <c r="Y2364" i="1" s="1"/>
  <c r="X2365" i="1"/>
  <c r="Y2365" i="1" s="1"/>
  <c r="X2366" i="1"/>
  <c r="Y2366" i="1" s="1"/>
  <c r="X2367" i="1"/>
  <c r="Y2367" i="1" s="1"/>
  <c r="X2368" i="1"/>
  <c r="Y2368" i="1" s="1"/>
  <c r="X2369" i="1"/>
  <c r="Y2369" i="1" s="1"/>
  <c r="X2370" i="1"/>
  <c r="Y2370" i="1" s="1"/>
  <c r="X2371" i="1"/>
  <c r="Y2371" i="1" s="1"/>
  <c r="X2372" i="1"/>
  <c r="Y2372" i="1" s="1"/>
  <c r="X2373" i="1"/>
  <c r="Y2373" i="1" s="1"/>
  <c r="X2374" i="1"/>
  <c r="Y2374" i="1" s="1"/>
  <c r="X2375" i="1"/>
  <c r="Y2375" i="1" s="1"/>
  <c r="X2376" i="1"/>
  <c r="Y2376" i="1" s="1"/>
  <c r="X2377" i="1"/>
  <c r="Y2377" i="1" s="1"/>
  <c r="X2378" i="1"/>
  <c r="Y2378" i="1" s="1"/>
  <c r="X2379" i="1"/>
  <c r="Y2379" i="1" s="1"/>
  <c r="X2380" i="1"/>
  <c r="Y2380" i="1" s="1"/>
  <c r="X2381" i="1"/>
  <c r="Y2381" i="1" s="1"/>
  <c r="X2382" i="1"/>
  <c r="Y2382" i="1" s="1"/>
  <c r="X2383" i="1"/>
  <c r="Y2383" i="1" s="1"/>
  <c r="X2384" i="1"/>
  <c r="Y2384" i="1" s="1"/>
  <c r="X2385" i="1"/>
  <c r="Y2385" i="1" s="1"/>
  <c r="X2386" i="1"/>
  <c r="Y2386" i="1" s="1"/>
  <c r="X2387" i="1"/>
  <c r="Y2387" i="1" s="1"/>
  <c r="X2388" i="1"/>
  <c r="Y2388" i="1" s="1"/>
  <c r="X2389" i="1"/>
  <c r="Y2389" i="1" s="1"/>
  <c r="X2390" i="1"/>
  <c r="Y2390" i="1" s="1"/>
  <c r="X2391" i="1"/>
  <c r="Y2391" i="1" s="1"/>
  <c r="X2392" i="1"/>
  <c r="Y2392" i="1" s="1"/>
  <c r="X2393" i="1"/>
  <c r="Y2393" i="1" s="1"/>
  <c r="X2394" i="1"/>
  <c r="Y2394" i="1" s="1"/>
  <c r="X2395" i="1"/>
  <c r="Y2395" i="1" s="1"/>
  <c r="X2396" i="1"/>
  <c r="Y2396" i="1" s="1"/>
  <c r="X2397" i="1"/>
  <c r="Y2397" i="1" s="1"/>
  <c r="X2398" i="1"/>
  <c r="Y2398" i="1" s="1"/>
  <c r="X2399" i="1"/>
  <c r="Y2399" i="1" s="1"/>
  <c r="X2400" i="1"/>
  <c r="Y2400" i="1" s="1"/>
  <c r="X2401" i="1"/>
  <c r="Y2401" i="1" s="1"/>
  <c r="X2402" i="1"/>
  <c r="Y2402" i="1" s="1"/>
  <c r="X2403" i="1"/>
  <c r="Y2403" i="1" s="1"/>
  <c r="X2404" i="1"/>
  <c r="Y2404" i="1" s="1"/>
  <c r="X2405" i="1"/>
  <c r="Y2405" i="1" s="1"/>
  <c r="X2406" i="1"/>
  <c r="Y2406" i="1" s="1"/>
  <c r="X2407" i="1"/>
  <c r="Y2407" i="1" s="1"/>
  <c r="X2408" i="1"/>
  <c r="Y2408" i="1" s="1"/>
  <c r="X2409" i="1"/>
  <c r="Y2409" i="1" s="1"/>
  <c r="X2410" i="1"/>
  <c r="Y2410" i="1" s="1"/>
  <c r="X2411" i="1"/>
  <c r="Y2411" i="1" s="1"/>
  <c r="X2412" i="1"/>
  <c r="Y2412" i="1" s="1"/>
  <c r="X2413" i="1"/>
  <c r="Y2413" i="1" s="1"/>
  <c r="X2414" i="1"/>
  <c r="Y2414" i="1" s="1"/>
  <c r="X2415" i="1"/>
  <c r="Y2415" i="1" s="1"/>
  <c r="X2416" i="1"/>
  <c r="Y2416" i="1" s="1"/>
  <c r="X2417" i="1"/>
  <c r="Y2417" i="1" s="1"/>
  <c r="X2418" i="1"/>
  <c r="Y2418" i="1" s="1"/>
  <c r="X2419" i="1"/>
  <c r="Y2419" i="1" s="1"/>
  <c r="X2420" i="1"/>
  <c r="Y2420" i="1" s="1"/>
  <c r="X2421" i="1"/>
  <c r="Y2421" i="1" s="1"/>
  <c r="X2422" i="1"/>
  <c r="Y2422" i="1" s="1"/>
  <c r="X2423" i="1"/>
  <c r="Y2423" i="1" s="1"/>
  <c r="X2424" i="1"/>
  <c r="Y2424" i="1" s="1"/>
  <c r="X2425" i="1"/>
  <c r="Y2425" i="1" s="1"/>
  <c r="X2426" i="1"/>
  <c r="Y2426" i="1" s="1"/>
  <c r="X2427" i="1"/>
  <c r="Y2427" i="1" s="1"/>
  <c r="X2428" i="1"/>
  <c r="Y2428" i="1" s="1"/>
  <c r="X2429" i="1"/>
  <c r="Y2429" i="1" s="1"/>
  <c r="X2430" i="1"/>
  <c r="Y2430" i="1" s="1"/>
  <c r="X2431" i="1"/>
  <c r="Y2431" i="1" s="1"/>
  <c r="X2432" i="1"/>
  <c r="Y2432" i="1" s="1"/>
  <c r="X2433" i="1"/>
  <c r="Y2433" i="1" s="1"/>
  <c r="X2434" i="1"/>
  <c r="Y2434" i="1" s="1"/>
  <c r="X2435" i="1"/>
  <c r="Y2435" i="1" s="1"/>
  <c r="X2436" i="1"/>
  <c r="Y2436" i="1" s="1"/>
  <c r="X2437" i="1"/>
  <c r="Y2437" i="1" s="1"/>
  <c r="X2438" i="1"/>
  <c r="Y2438" i="1" s="1"/>
  <c r="X2439" i="1"/>
  <c r="Y2439" i="1" s="1"/>
  <c r="X2440" i="1"/>
  <c r="Y2440" i="1" s="1"/>
  <c r="X2441" i="1"/>
  <c r="Y2441" i="1" s="1"/>
  <c r="X2442" i="1"/>
  <c r="Y2442" i="1" s="1"/>
  <c r="X2443" i="1"/>
  <c r="Y2443" i="1" s="1"/>
  <c r="X2444" i="1"/>
  <c r="Y2444" i="1" s="1"/>
  <c r="X2445" i="1"/>
  <c r="Y2445" i="1" s="1"/>
  <c r="X2446" i="1"/>
  <c r="Y2446" i="1" s="1"/>
  <c r="X2447" i="1"/>
  <c r="Y2447" i="1" s="1"/>
  <c r="X2448" i="1"/>
  <c r="Y2448" i="1" s="1"/>
  <c r="X2449" i="1"/>
  <c r="Y2449" i="1" s="1"/>
  <c r="X2450" i="1"/>
  <c r="Y2450" i="1" s="1"/>
  <c r="X2451" i="1"/>
  <c r="Y2451" i="1" s="1"/>
  <c r="X2452" i="1"/>
  <c r="Y2452" i="1" s="1"/>
  <c r="X2453" i="1"/>
  <c r="Y2453" i="1" s="1"/>
  <c r="X2454" i="1"/>
  <c r="Y2454" i="1" s="1"/>
  <c r="X2455" i="1"/>
  <c r="Y2455" i="1" s="1"/>
  <c r="X2456" i="1"/>
  <c r="Y2456" i="1" s="1"/>
  <c r="X2457" i="1"/>
  <c r="Y2457" i="1" s="1"/>
  <c r="X2458" i="1"/>
  <c r="Y2458" i="1" s="1"/>
  <c r="X2459" i="1"/>
  <c r="Y2459" i="1" s="1"/>
  <c r="X2460" i="1"/>
  <c r="Y2460" i="1" s="1"/>
  <c r="X2461" i="1"/>
  <c r="Y2461" i="1" s="1"/>
  <c r="X2462" i="1"/>
  <c r="Y2462" i="1" s="1"/>
  <c r="X2463" i="1"/>
  <c r="Y2463" i="1" s="1"/>
  <c r="X2464" i="1"/>
  <c r="Y2464" i="1" s="1"/>
  <c r="X2465" i="1"/>
  <c r="Y2465" i="1" s="1"/>
  <c r="X2466" i="1"/>
  <c r="Y2466" i="1" s="1"/>
  <c r="X2467" i="1"/>
  <c r="Y2467" i="1" s="1"/>
  <c r="X2468" i="1"/>
  <c r="Y2468" i="1" s="1"/>
  <c r="X2469" i="1"/>
  <c r="Y2469" i="1" s="1"/>
  <c r="X2470" i="1"/>
  <c r="Y2470" i="1" s="1"/>
  <c r="X2471" i="1"/>
  <c r="Y2471" i="1" s="1"/>
  <c r="X2472" i="1"/>
  <c r="Y2472" i="1" s="1"/>
  <c r="X2473" i="1"/>
  <c r="Y2473" i="1" s="1"/>
  <c r="X2474" i="1"/>
  <c r="Y2474" i="1" s="1"/>
  <c r="X2475" i="1"/>
  <c r="Y2475" i="1" s="1"/>
  <c r="X2476" i="1"/>
  <c r="Y2476" i="1" s="1"/>
  <c r="X2477" i="1"/>
  <c r="Y2477" i="1" s="1"/>
  <c r="X2478" i="1"/>
  <c r="Y2478" i="1" s="1"/>
  <c r="X2479" i="1"/>
  <c r="Y2479" i="1" s="1"/>
  <c r="X2480" i="1"/>
  <c r="Y2480" i="1" s="1"/>
  <c r="X2481" i="1"/>
  <c r="Y2481" i="1" s="1"/>
  <c r="X2482" i="1"/>
  <c r="Y2482" i="1" s="1"/>
  <c r="X2483" i="1"/>
  <c r="Y2483" i="1" s="1"/>
  <c r="X2484" i="1"/>
  <c r="Y2484" i="1" s="1"/>
  <c r="X2485" i="1"/>
  <c r="Y2485" i="1" s="1"/>
  <c r="X2486" i="1"/>
  <c r="Y2486" i="1" s="1"/>
  <c r="X2487" i="1"/>
  <c r="Y2487" i="1" s="1"/>
  <c r="X2488" i="1"/>
  <c r="Y2488" i="1" s="1"/>
  <c r="X2489" i="1"/>
  <c r="Y2489" i="1" s="1"/>
  <c r="X2490" i="1"/>
  <c r="Y2490" i="1" s="1"/>
  <c r="X2491" i="1"/>
  <c r="Y2491" i="1" s="1"/>
  <c r="X2492" i="1"/>
  <c r="Y2492" i="1" s="1"/>
  <c r="X2493" i="1"/>
  <c r="Y2493" i="1" s="1"/>
  <c r="X2494" i="1"/>
  <c r="Y2494" i="1" s="1"/>
  <c r="X2495" i="1"/>
  <c r="Y2495" i="1" s="1"/>
  <c r="X2496" i="1"/>
  <c r="Y2496" i="1" s="1"/>
  <c r="X2497" i="1"/>
  <c r="Y2497" i="1" s="1"/>
  <c r="X2498" i="1"/>
  <c r="Y2498" i="1" s="1"/>
  <c r="X2499" i="1"/>
  <c r="Y2499" i="1" s="1"/>
  <c r="X2500" i="1"/>
  <c r="Y2500" i="1" s="1"/>
  <c r="X2501" i="1"/>
  <c r="Y2501" i="1" s="1"/>
  <c r="X2502" i="1"/>
  <c r="Y2502" i="1" s="1"/>
  <c r="X2503" i="1"/>
  <c r="Y2503" i="1" s="1"/>
  <c r="X2504" i="1"/>
  <c r="Y2504" i="1" s="1"/>
  <c r="X2505" i="1"/>
  <c r="Y2505" i="1" s="1"/>
  <c r="X2506" i="1"/>
  <c r="Y2506" i="1" s="1"/>
  <c r="X2507" i="1"/>
  <c r="Y2507" i="1" s="1"/>
  <c r="X2508" i="1"/>
  <c r="Y2508" i="1" s="1"/>
  <c r="X2509" i="1"/>
  <c r="Y2509" i="1" s="1"/>
  <c r="X2510" i="1"/>
  <c r="Y2510" i="1" s="1"/>
  <c r="X2511" i="1"/>
  <c r="Y2511" i="1" s="1"/>
  <c r="X2512" i="1"/>
  <c r="Y2512" i="1" s="1"/>
  <c r="X2513" i="1"/>
  <c r="Y2513" i="1" s="1"/>
  <c r="X2514" i="1"/>
  <c r="Y2514" i="1" s="1"/>
  <c r="X2515" i="1"/>
  <c r="Y2515" i="1" s="1"/>
  <c r="X2516" i="1"/>
  <c r="Y2516" i="1" s="1"/>
  <c r="X2517" i="1"/>
  <c r="Y2517" i="1" s="1"/>
  <c r="X2518" i="1"/>
  <c r="Y2518" i="1" s="1"/>
  <c r="X2519" i="1"/>
  <c r="Y2519" i="1" s="1"/>
  <c r="X2520" i="1"/>
  <c r="Y2520" i="1" s="1"/>
  <c r="X2521" i="1"/>
  <c r="Y2521" i="1" s="1"/>
  <c r="X2522" i="1"/>
  <c r="Y2522" i="1" s="1"/>
  <c r="X2523" i="1"/>
  <c r="Y2523" i="1" s="1"/>
  <c r="X2524" i="1"/>
  <c r="Y2524" i="1" s="1"/>
  <c r="X2525" i="1"/>
  <c r="Y2525" i="1" s="1"/>
  <c r="X2526" i="1"/>
  <c r="Y2526" i="1" s="1"/>
  <c r="X2527" i="1"/>
  <c r="Y2527" i="1" s="1"/>
  <c r="X2528" i="1"/>
  <c r="Y2528" i="1" s="1"/>
  <c r="X2529" i="1"/>
  <c r="Y2529" i="1" s="1"/>
  <c r="X2530" i="1"/>
  <c r="Y2530" i="1" s="1"/>
  <c r="X2531" i="1"/>
  <c r="Y2531" i="1" s="1"/>
  <c r="X2532" i="1"/>
  <c r="Y2532" i="1" s="1"/>
  <c r="X2533" i="1"/>
  <c r="Y2533" i="1" s="1"/>
  <c r="X2534" i="1"/>
  <c r="Y2534" i="1" s="1"/>
  <c r="X2535" i="1"/>
  <c r="Y2535" i="1" s="1"/>
  <c r="X2536" i="1"/>
  <c r="Y2536" i="1" s="1"/>
  <c r="X2537" i="1"/>
  <c r="Y2537" i="1" s="1"/>
  <c r="X2538" i="1"/>
  <c r="Y2538" i="1" s="1"/>
  <c r="X2539" i="1"/>
  <c r="Y2539" i="1" s="1"/>
  <c r="X2540" i="1"/>
  <c r="Y2540" i="1" s="1"/>
  <c r="X2541" i="1"/>
  <c r="Y2541" i="1" s="1"/>
  <c r="X2542" i="1"/>
  <c r="Y2542" i="1" s="1"/>
  <c r="X2543" i="1"/>
  <c r="Y2543" i="1" s="1"/>
  <c r="X2544" i="1"/>
  <c r="Y2544" i="1" s="1"/>
  <c r="X2545" i="1"/>
  <c r="Y2545" i="1" s="1"/>
  <c r="X2546" i="1"/>
  <c r="Y2546" i="1" s="1"/>
  <c r="X2547" i="1"/>
  <c r="Y2547" i="1" s="1"/>
  <c r="X2548" i="1"/>
  <c r="Y2548" i="1" s="1"/>
  <c r="X2549" i="1"/>
  <c r="Y2549" i="1" s="1"/>
  <c r="X2550" i="1"/>
  <c r="Y2550" i="1" s="1"/>
  <c r="X2551" i="1"/>
  <c r="Y2551" i="1" s="1"/>
  <c r="X2552" i="1"/>
  <c r="Y2552" i="1" s="1"/>
  <c r="X2553" i="1"/>
  <c r="Y2553" i="1" s="1"/>
  <c r="X2554" i="1"/>
  <c r="Y2554" i="1" s="1"/>
  <c r="X2555" i="1"/>
  <c r="Y2555" i="1" s="1"/>
  <c r="X2556" i="1"/>
  <c r="Y2556" i="1" s="1"/>
  <c r="X2557" i="1"/>
  <c r="Y2557" i="1" s="1"/>
  <c r="X2558" i="1"/>
  <c r="Y2558" i="1" s="1"/>
  <c r="X2559" i="1"/>
  <c r="Y2559" i="1" s="1"/>
  <c r="X2560" i="1"/>
  <c r="Y2560" i="1" s="1"/>
  <c r="X2561" i="1"/>
  <c r="Y2561" i="1" s="1"/>
  <c r="X2562" i="1"/>
  <c r="Y2562" i="1" s="1"/>
  <c r="X2563" i="1"/>
  <c r="Y2563" i="1" s="1"/>
  <c r="X2564" i="1"/>
  <c r="Y2564" i="1" s="1"/>
  <c r="X2565" i="1"/>
  <c r="Y2565" i="1" s="1"/>
  <c r="X2566" i="1"/>
  <c r="Y2566" i="1" s="1"/>
  <c r="X2567" i="1"/>
  <c r="Y2567" i="1" s="1"/>
  <c r="X2568" i="1"/>
  <c r="Y2568" i="1" s="1"/>
  <c r="X2569" i="1"/>
  <c r="Y2569" i="1" s="1"/>
  <c r="X2570" i="1"/>
  <c r="Y2570" i="1" s="1"/>
  <c r="X2571" i="1"/>
  <c r="Y2571" i="1" s="1"/>
  <c r="X2572" i="1"/>
  <c r="Y2572" i="1" s="1"/>
  <c r="X2573" i="1"/>
  <c r="Y2573" i="1" s="1"/>
  <c r="X2574" i="1"/>
  <c r="Y2574" i="1" s="1"/>
  <c r="X2575" i="1"/>
  <c r="Y2575" i="1" s="1"/>
  <c r="X2576" i="1"/>
  <c r="Y2576" i="1" s="1"/>
  <c r="X2577" i="1"/>
  <c r="Y2577" i="1" s="1"/>
  <c r="X2578" i="1"/>
  <c r="Y2578" i="1" s="1"/>
  <c r="X2579" i="1"/>
  <c r="Y2579" i="1" s="1"/>
  <c r="X2580" i="1"/>
  <c r="Y2580" i="1" s="1"/>
  <c r="X2581" i="1"/>
  <c r="Y2581" i="1" s="1"/>
  <c r="X2582" i="1"/>
  <c r="Y2582" i="1" s="1"/>
  <c r="X2583" i="1"/>
  <c r="Y2583" i="1" s="1"/>
  <c r="X2584" i="1"/>
  <c r="Y2584" i="1" s="1"/>
  <c r="X2585" i="1"/>
  <c r="Y2585" i="1" s="1"/>
  <c r="X2586" i="1"/>
  <c r="Y2586" i="1" s="1"/>
  <c r="X2587" i="1"/>
  <c r="Y2587" i="1" s="1"/>
  <c r="X2588" i="1"/>
  <c r="Y2588" i="1" s="1"/>
  <c r="X2589" i="1"/>
  <c r="Y2589" i="1" s="1"/>
  <c r="X2590" i="1"/>
  <c r="Y2590" i="1" s="1"/>
  <c r="X2591" i="1"/>
  <c r="Y2591" i="1" s="1"/>
  <c r="X2592" i="1"/>
  <c r="Y2592" i="1" s="1"/>
  <c r="X2593" i="1"/>
  <c r="Y2593" i="1" s="1"/>
  <c r="X2594" i="1"/>
  <c r="Y2594" i="1" s="1"/>
  <c r="X2595" i="1"/>
  <c r="Y2595" i="1" s="1"/>
  <c r="X2596" i="1"/>
  <c r="Y2596" i="1" s="1"/>
  <c r="X2597" i="1"/>
  <c r="Y2597" i="1" s="1"/>
  <c r="X2598" i="1"/>
  <c r="Y2598" i="1" s="1"/>
  <c r="X2599" i="1"/>
  <c r="Y2599" i="1" s="1"/>
  <c r="X2600" i="1"/>
  <c r="Y2600" i="1" s="1"/>
  <c r="X2601" i="1"/>
  <c r="Y2601" i="1" s="1"/>
  <c r="X2602" i="1"/>
  <c r="Y2602" i="1" s="1"/>
  <c r="X2603" i="1"/>
  <c r="Y2603" i="1" s="1"/>
  <c r="X2604" i="1"/>
  <c r="Y2604" i="1" s="1"/>
  <c r="X2605" i="1"/>
  <c r="Y2605" i="1" s="1"/>
  <c r="X2606" i="1"/>
  <c r="Y2606" i="1" s="1"/>
  <c r="X2607" i="1"/>
  <c r="Y2607" i="1" s="1"/>
  <c r="X2608" i="1"/>
  <c r="Y2608" i="1" s="1"/>
  <c r="X2609" i="1"/>
  <c r="Y2609" i="1" s="1"/>
  <c r="X2610" i="1"/>
  <c r="Y2610" i="1" s="1"/>
  <c r="X2611" i="1"/>
  <c r="Y2611" i="1" s="1"/>
  <c r="X2612" i="1"/>
  <c r="Y2612" i="1" s="1"/>
  <c r="X2613" i="1"/>
  <c r="Y2613" i="1" s="1"/>
  <c r="X2614" i="1"/>
  <c r="Y2614" i="1" s="1"/>
  <c r="X2615" i="1"/>
  <c r="Y2615" i="1" s="1"/>
  <c r="X2616" i="1"/>
  <c r="Y2616" i="1" s="1"/>
  <c r="X2617" i="1"/>
  <c r="Y2617" i="1" s="1"/>
  <c r="X2618" i="1"/>
  <c r="Y2618" i="1" s="1"/>
  <c r="X2619" i="1"/>
  <c r="Y2619" i="1" s="1"/>
  <c r="X2620" i="1"/>
  <c r="Y2620" i="1" s="1"/>
  <c r="X2621" i="1"/>
  <c r="Y2621" i="1" s="1"/>
  <c r="X2622" i="1"/>
  <c r="Y2622" i="1" s="1"/>
  <c r="X2623" i="1"/>
  <c r="Y2623" i="1" s="1"/>
  <c r="X2624" i="1"/>
  <c r="Y2624" i="1" s="1"/>
  <c r="X2625" i="1"/>
  <c r="Y2625" i="1" s="1"/>
  <c r="X2626" i="1"/>
  <c r="Y2626" i="1" s="1"/>
  <c r="X2627" i="1"/>
  <c r="Y2627" i="1" s="1"/>
  <c r="X2628" i="1"/>
  <c r="Y2628" i="1" s="1"/>
  <c r="X2629" i="1"/>
  <c r="Y2629" i="1" s="1"/>
  <c r="X2630" i="1"/>
  <c r="Y2630" i="1" s="1"/>
  <c r="X2631" i="1"/>
  <c r="Y2631" i="1" s="1"/>
  <c r="X2632" i="1"/>
  <c r="Y2632" i="1" s="1"/>
  <c r="X2633" i="1"/>
  <c r="Y2633" i="1" s="1"/>
  <c r="X2634" i="1"/>
  <c r="Y2634" i="1" s="1"/>
  <c r="X2635" i="1"/>
  <c r="Y2635" i="1" s="1"/>
  <c r="X2636" i="1"/>
  <c r="Y2636" i="1" s="1"/>
  <c r="X2637" i="1"/>
  <c r="Y2637" i="1" s="1"/>
  <c r="X2638" i="1"/>
  <c r="Y2638" i="1" s="1"/>
  <c r="X2639" i="1"/>
  <c r="Y2639" i="1" s="1"/>
  <c r="X2640" i="1"/>
  <c r="Y2640" i="1" s="1"/>
  <c r="X2641" i="1"/>
  <c r="Y2641" i="1" s="1"/>
  <c r="X2642" i="1"/>
  <c r="Y2642" i="1" s="1"/>
  <c r="X2643" i="1"/>
  <c r="Y2643" i="1" s="1"/>
  <c r="X2644" i="1"/>
  <c r="Y2644" i="1" s="1"/>
  <c r="X2645" i="1"/>
  <c r="Y2645" i="1" s="1"/>
  <c r="X2646" i="1"/>
  <c r="Y2646" i="1" s="1"/>
  <c r="X2647" i="1"/>
  <c r="Y2647" i="1" s="1"/>
  <c r="X2648" i="1"/>
  <c r="Y2648" i="1" s="1"/>
  <c r="X2649" i="1"/>
  <c r="Y2649" i="1" s="1"/>
  <c r="X2650" i="1"/>
  <c r="Y2650" i="1" s="1"/>
  <c r="X2651" i="1"/>
  <c r="Y2651" i="1" s="1"/>
  <c r="X2652" i="1"/>
  <c r="Y2652" i="1" s="1"/>
  <c r="X2653" i="1"/>
  <c r="Y2653" i="1" s="1"/>
  <c r="X2654" i="1"/>
  <c r="Y2654" i="1" s="1"/>
  <c r="X2655" i="1"/>
  <c r="Y2655" i="1" s="1"/>
  <c r="X2656" i="1"/>
  <c r="Y2656" i="1" s="1"/>
  <c r="X2657" i="1"/>
  <c r="Y2657" i="1" s="1"/>
  <c r="X2658" i="1"/>
  <c r="Y2658" i="1" s="1"/>
  <c r="X2659" i="1"/>
  <c r="Y2659" i="1" s="1"/>
  <c r="X2660" i="1"/>
  <c r="Y2660" i="1" s="1"/>
  <c r="X2661" i="1"/>
  <c r="Y2661" i="1" s="1"/>
  <c r="X2662" i="1"/>
  <c r="Y2662" i="1" s="1"/>
  <c r="X2663" i="1"/>
  <c r="Y2663" i="1" s="1"/>
  <c r="X2664" i="1"/>
  <c r="Y2664" i="1" s="1"/>
  <c r="X2665" i="1"/>
  <c r="Y2665" i="1" s="1"/>
  <c r="X2666" i="1"/>
  <c r="Y2666" i="1" s="1"/>
  <c r="X2667" i="1"/>
  <c r="Y2667" i="1" s="1"/>
  <c r="X2668" i="1"/>
  <c r="Y2668" i="1" s="1"/>
  <c r="X2669" i="1"/>
  <c r="Y2669" i="1" s="1"/>
  <c r="X2670" i="1"/>
  <c r="Y2670" i="1" s="1"/>
  <c r="X2671" i="1"/>
  <c r="Y2671" i="1" s="1"/>
  <c r="X2672" i="1"/>
  <c r="Y2672" i="1" s="1"/>
  <c r="X2673" i="1"/>
  <c r="Y2673" i="1" s="1"/>
  <c r="X2674" i="1"/>
  <c r="Y2674" i="1" s="1"/>
  <c r="X2675" i="1"/>
  <c r="Y2675" i="1" s="1"/>
  <c r="X2676" i="1"/>
  <c r="Y2676" i="1" s="1"/>
  <c r="X2677" i="1"/>
  <c r="Y2677" i="1" s="1"/>
  <c r="X2678" i="1"/>
  <c r="Y2678" i="1" s="1"/>
  <c r="X2679" i="1"/>
  <c r="Y2679" i="1" s="1"/>
  <c r="X2680" i="1"/>
  <c r="Y2680" i="1" s="1"/>
  <c r="X2681" i="1"/>
  <c r="Y2681" i="1" s="1"/>
  <c r="X2682" i="1"/>
  <c r="Y2682" i="1" s="1"/>
  <c r="X2683" i="1"/>
  <c r="Y2683" i="1" s="1"/>
  <c r="X2684" i="1"/>
  <c r="Y2684" i="1" s="1"/>
  <c r="X2685" i="1"/>
  <c r="Y2685" i="1" s="1"/>
  <c r="X2686" i="1"/>
  <c r="Y2686" i="1" s="1"/>
  <c r="X2687" i="1"/>
  <c r="Y2687" i="1" s="1"/>
  <c r="X2688" i="1"/>
  <c r="Y2688" i="1" s="1"/>
  <c r="X2689" i="1"/>
  <c r="Y2689" i="1" s="1"/>
  <c r="X2690" i="1"/>
  <c r="Y2690" i="1" s="1"/>
  <c r="X2691" i="1"/>
  <c r="Y2691" i="1" s="1"/>
  <c r="X2692" i="1"/>
  <c r="Y2692" i="1" s="1"/>
  <c r="X2693" i="1"/>
  <c r="Y2693" i="1" s="1"/>
  <c r="X2694" i="1"/>
  <c r="Y2694" i="1" s="1"/>
  <c r="X2695" i="1"/>
  <c r="Y2695" i="1" s="1"/>
  <c r="X2696" i="1"/>
  <c r="Y2696" i="1" s="1"/>
  <c r="X2697" i="1"/>
  <c r="Y2697" i="1" s="1"/>
  <c r="X2698" i="1"/>
  <c r="Y2698" i="1" s="1"/>
  <c r="X2699" i="1"/>
  <c r="Y2699" i="1" s="1"/>
  <c r="X2700" i="1"/>
  <c r="Y2700" i="1" s="1"/>
  <c r="X2701" i="1"/>
  <c r="Y2701" i="1" s="1"/>
  <c r="X2702" i="1"/>
  <c r="Y2702" i="1" s="1"/>
  <c r="X2703" i="1"/>
  <c r="Y2703" i="1" s="1"/>
  <c r="X2704" i="1"/>
  <c r="Y2704" i="1" s="1"/>
  <c r="X2705" i="1"/>
  <c r="Y2705" i="1" s="1"/>
  <c r="X2706" i="1"/>
  <c r="Y2706" i="1" s="1"/>
  <c r="X2707" i="1"/>
  <c r="Y2707" i="1" s="1"/>
  <c r="X2708" i="1"/>
  <c r="Y2708" i="1" s="1"/>
  <c r="X2709" i="1"/>
  <c r="Y2709" i="1" s="1"/>
  <c r="X2710" i="1"/>
  <c r="Y2710" i="1" s="1"/>
  <c r="X2711" i="1"/>
  <c r="Y2711" i="1" s="1"/>
  <c r="X2712" i="1"/>
  <c r="Y2712" i="1" s="1"/>
  <c r="X2713" i="1"/>
  <c r="Y2713" i="1" s="1"/>
  <c r="X2714" i="1"/>
  <c r="Y2714" i="1" s="1"/>
  <c r="X2715" i="1"/>
  <c r="Y2715" i="1" s="1"/>
  <c r="X2716" i="1"/>
  <c r="Y2716" i="1" s="1"/>
  <c r="X2717" i="1"/>
  <c r="Y2717" i="1" s="1"/>
  <c r="X2718" i="1"/>
  <c r="Y2718" i="1" s="1"/>
  <c r="X2719" i="1"/>
  <c r="Y2719" i="1" s="1"/>
  <c r="X2720" i="1"/>
  <c r="Y2720" i="1" s="1"/>
  <c r="X2721" i="1"/>
  <c r="Y2721" i="1" s="1"/>
  <c r="X2722" i="1"/>
  <c r="Y2722" i="1" s="1"/>
  <c r="X2723" i="1"/>
  <c r="Y2723" i="1" s="1"/>
  <c r="X2724" i="1"/>
  <c r="Y2724" i="1" s="1"/>
  <c r="X2725" i="1"/>
  <c r="Y2725" i="1" s="1"/>
  <c r="X2726" i="1"/>
  <c r="Y2726" i="1" s="1"/>
  <c r="X2727" i="1"/>
  <c r="Y2727" i="1" s="1"/>
  <c r="X2728" i="1"/>
  <c r="Y2728" i="1" s="1"/>
  <c r="X2729" i="1"/>
  <c r="Y2729" i="1" s="1"/>
  <c r="X2730" i="1"/>
  <c r="Y2730" i="1" s="1"/>
  <c r="X2731" i="1"/>
  <c r="Y2731" i="1" s="1"/>
  <c r="X2732" i="1"/>
  <c r="Y2732" i="1" s="1"/>
  <c r="X2733" i="1"/>
  <c r="Y2733" i="1" s="1"/>
  <c r="X2734" i="1"/>
  <c r="Y2734" i="1" s="1"/>
  <c r="X2735" i="1"/>
  <c r="Y2735" i="1" s="1"/>
  <c r="X2736" i="1"/>
  <c r="Y2736" i="1" s="1"/>
  <c r="X2737" i="1"/>
  <c r="Y2737" i="1" s="1"/>
  <c r="X2738" i="1"/>
  <c r="Y2738" i="1" s="1"/>
  <c r="X2739" i="1"/>
  <c r="Y2739" i="1" s="1"/>
  <c r="X2740" i="1"/>
  <c r="Y2740" i="1" s="1"/>
  <c r="X2741" i="1"/>
  <c r="Y2741" i="1" s="1"/>
  <c r="X2742" i="1"/>
  <c r="Y2742" i="1" s="1"/>
  <c r="X2743" i="1"/>
  <c r="Y2743" i="1" s="1"/>
  <c r="X2744" i="1"/>
  <c r="Y2744" i="1" s="1"/>
  <c r="X2745" i="1"/>
  <c r="Y2745" i="1" s="1"/>
  <c r="X2746" i="1"/>
  <c r="Y2746" i="1" s="1"/>
  <c r="X2747" i="1"/>
  <c r="Y2747" i="1" s="1"/>
  <c r="X2748" i="1"/>
  <c r="Y2748" i="1" s="1"/>
  <c r="X2749" i="1"/>
  <c r="Y2749" i="1" s="1"/>
  <c r="X2750" i="1"/>
  <c r="Y2750" i="1" s="1"/>
  <c r="X2751" i="1"/>
  <c r="Y2751" i="1" s="1"/>
  <c r="X2752" i="1"/>
  <c r="Y2752" i="1" s="1"/>
  <c r="X2753" i="1"/>
  <c r="Y2753" i="1" s="1"/>
  <c r="X2754" i="1"/>
  <c r="Y2754" i="1" s="1"/>
  <c r="X2755" i="1"/>
  <c r="Y2755" i="1" s="1"/>
  <c r="X2756" i="1"/>
  <c r="Y2756" i="1" s="1"/>
  <c r="X2757" i="1"/>
  <c r="Y2757" i="1" s="1"/>
  <c r="X2758" i="1"/>
  <c r="Y2758" i="1" s="1"/>
  <c r="X2759" i="1"/>
  <c r="Y2759" i="1" s="1"/>
  <c r="X2760" i="1"/>
  <c r="Y2760" i="1" s="1"/>
  <c r="X2761" i="1"/>
  <c r="Y2761" i="1" s="1"/>
  <c r="X2762" i="1"/>
  <c r="Y2762" i="1" s="1"/>
  <c r="X2763" i="1"/>
  <c r="Y2763" i="1" s="1"/>
  <c r="X2764" i="1"/>
  <c r="Y2764" i="1" s="1"/>
  <c r="X2765" i="1"/>
  <c r="Y2765" i="1" s="1"/>
  <c r="X2766" i="1"/>
  <c r="Y2766" i="1" s="1"/>
  <c r="X2767" i="1"/>
  <c r="Y2767" i="1" s="1"/>
  <c r="X2768" i="1"/>
  <c r="Y2768" i="1" s="1"/>
  <c r="X2769" i="1"/>
  <c r="Y2769" i="1" s="1"/>
  <c r="X2770" i="1"/>
  <c r="Y2770" i="1" s="1"/>
  <c r="X2771" i="1"/>
  <c r="Y2771" i="1" s="1"/>
  <c r="X2772" i="1"/>
  <c r="Y2772" i="1" s="1"/>
  <c r="X2773" i="1"/>
  <c r="Y2773" i="1" s="1"/>
  <c r="X2774" i="1"/>
  <c r="Y2774" i="1" s="1"/>
  <c r="X2775" i="1"/>
  <c r="Y2775" i="1" s="1"/>
  <c r="X2776" i="1"/>
  <c r="Y2776" i="1" s="1"/>
  <c r="X2777" i="1"/>
  <c r="Y2777" i="1" s="1"/>
  <c r="X2778" i="1"/>
  <c r="Y2778" i="1" s="1"/>
  <c r="X2779" i="1"/>
  <c r="Y2779" i="1" s="1"/>
  <c r="X2780" i="1"/>
  <c r="Y2780" i="1" s="1"/>
  <c r="X2781" i="1"/>
  <c r="Y2781" i="1" s="1"/>
  <c r="X2782" i="1"/>
  <c r="Y2782" i="1" s="1"/>
  <c r="X2783" i="1"/>
  <c r="Y2783" i="1" s="1"/>
  <c r="X2784" i="1"/>
  <c r="Y2784" i="1" s="1"/>
  <c r="X2785" i="1"/>
  <c r="Y2785" i="1" s="1"/>
  <c r="X2786" i="1"/>
  <c r="Y2786" i="1" s="1"/>
  <c r="X2787" i="1"/>
  <c r="Y2787" i="1" s="1"/>
  <c r="X2788" i="1"/>
  <c r="Y2788" i="1" s="1"/>
  <c r="X2789" i="1"/>
  <c r="Y2789" i="1" s="1"/>
  <c r="X2790" i="1"/>
  <c r="Y2790" i="1" s="1"/>
  <c r="X2791" i="1"/>
  <c r="Y2791" i="1" s="1"/>
  <c r="X2792" i="1"/>
  <c r="Y2792" i="1" s="1"/>
  <c r="X2793" i="1"/>
  <c r="Y2793" i="1" s="1"/>
  <c r="X2794" i="1"/>
  <c r="Y2794" i="1" s="1"/>
  <c r="X2795" i="1"/>
  <c r="Y2795" i="1" s="1"/>
  <c r="X2796" i="1"/>
  <c r="Y2796" i="1" s="1"/>
  <c r="X2797" i="1"/>
  <c r="Y2797" i="1" s="1"/>
  <c r="X2798" i="1"/>
  <c r="Y2798" i="1" s="1"/>
  <c r="X2799" i="1"/>
  <c r="Y2799" i="1" s="1"/>
  <c r="X2800" i="1"/>
  <c r="Y2800" i="1" s="1"/>
  <c r="X2801" i="1"/>
  <c r="Y2801" i="1" s="1"/>
  <c r="X2802" i="1"/>
  <c r="Y2802" i="1" s="1"/>
  <c r="X2803" i="1"/>
  <c r="Y2803" i="1" s="1"/>
  <c r="X2804" i="1"/>
  <c r="Y2804" i="1" s="1"/>
  <c r="X2805" i="1"/>
  <c r="Y2805" i="1" s="1"/>
  <c r="X2806" i="1"/>
  <c r="Y2806" i="1" s="1"/>
  <c r="X2807" i="1"/>
  <c r="Y2807" i="1" s="1"/>
  <c r="X2808" i="1"/>
  <c r="Y2808" i="1" s="1"/>
  <c r="X2809" i="1"/>
  <c r="Y2809" i="1" s="1"/>
  <c r="X2810" i="1"/>
  <c r="Y2810" i="1" s="1"/>
  <c r="X2811" i="1"/>
  <c r="Y2811" i="1" s="1"/>
  <c r="X2812" i="1"/>
  <c r="Y2812" i="1" s="1"/>
  <c r="X2813" i="1"/>
  <c r="Y2813" i="1" s="1"/>
  <c r="X2814" i="1"/>
  <c r="Y2814" i="1" s="1"/>
  <c r="X2815" i="1"/>
  <c r="Y2815" i="1" s="1"/>
  <c r="X2816" i="1"/>
  <c r="Y2816" i="1" s="1"/>
  <c r="X2817" i="1"/>
  <c r="Y2817" i="1" s="1"/>
  <c r="X2818" i="1"/>
  <c r="Y2818" i="1" s="1"/>
  <c r="X2819" i="1"/>
  <c r="Y2819" i="1" s="1"/>
  <c r="X2820" i="1"/>
  <c r="Y2820" i="1" s="1"/>
  <c r="X2821" i="1"/>
  <c r="Y2821" i="1" s="1"/>
  <c r="X2822" i="1"/>
  <c r="Y2822" i="1" s="1"/>
  <c r="X2823" i="1"/>
  <c r="Y2823" i="1" s="1"/>
  <c r="X2824" i="1"/>
  <c r="Y2824" i="1" s="1"/>
  <c r="X2825" i="1"/>
  <c r="Y2825" i="1" s="1"/>
  <c r="X2826" i="1"/>
  <c r="Y2826" i="1" s="1"/>
  <c r="X2827" i="1"/>
  <c r="Y2827" i="1" s="1"/>
  <c r="X2828" i="1"/>
  <c r="Y2828" i="1" s="1"/>
  <c r="X2829" i="1"/>
  <c r="Y2829" i="1" s="1"/>
  <c r="X2830" i="1"/>
  <c r="Y2830" i="1" s="1"/>
  <c r="X2831" i="1"/>
  <c r="Y2831" i="1" s="1"/>
  <c r="X2832" i="1"/>
  <c r="Y2832" i="1" s="1"/>
  <c r="X2833" i="1"/>
  <c r="Y2833" i="1" s="1"/>
  <c r="X2834" i="1"/>
  <c r="Y2834" i="1" s="1"/>
  <c r="X2835" i="1"/>
  <c r="Y2835" i="1" s="1"/>
  <c r="X2836" i="1"/>
  <c r="Y2836" i="1" s="1"/>
  <c r="X2837" i="1"/>
  <c r="Y2837" i="1" s="1"/>
  <c r="X2838" i="1"/>
  <c r="Y2838" i="1" s="1"/>
  <c r="X2839" i="1"/>
  <c r="Y2839" i="1" s="1"/>
  <c r="X2840" i="1"/>
  <c r="Y2840" i="1" s="1"/>
  <c r="X2841" i="1"/>
  <c r="Y2841" i="1" s="1"/>
  <c r="X2842" i="1"/>
  <c r="Y2842" i="1" s="1"/>
  <c r="X2843" i="1"/>
  <c r="Y2843" i="1" s="1"/>
  <c r="X2844" i="1"/>
  <c r="Y2844" i="1" s="1"/>
  <c r="X2845" i="1"/>
  <c r="Y2845" i="1" s="1"/>
  <c r="X2846" i="1"/>
  <c r="Y2846" i="1" s="1"/>
  <c r="X2847" i="1"/>
  <c r="Y2847" i="1" s="1"/>
  <c r="X2848" i="1"/>
  <c r="Y2848" i="1" s="1"/>
  <c r="X2849" i="1"/>
  <c r="Y2849" i="1" s="1"/>
  <c r="X2850" i="1"/>
  <c r="Y2850" i="1" s="1"/>
  <c r="X2851" i="1"/>
  <c r="Y2851" i="1" s="1"/>
  <c r="X2852" i="1"/>
  <c r="Y2852" i="1" s="1"/>
  <c r="X2853" i="1"/>
  <c r="Y2853" i="1" s="1"/>
  <c r="X2854" i="1"/>
  <c r="Y2854" i="1" s="1"/>
  <c r="X2855" i="1"/>
  <c r="Y2855" i="1" s="1"/>
  <c r="X2856" i="1"/>
  <c r="Y2856" i="1" s="1"/>
  <c r="X2857" i="1"/>
  <c r="Y2857" i="1" s="1"/>
  <c r="X2858" i="1"/>
  <c r="Y2858" i="1" s="1"/>
  <c r="X2859" i="1"/>
  <c r="Y2859" i="1" s="1"/>
  <c r="X2860" i="1"/>
  <c r="Y2860" i="1" s="1"/>
  <c r="X2861" i="1"/>
  <c r="Y2861" i="1" s="1"/>
  <c r="X2862" i="1"/>
  <c r="Y2862" i="1" s="1"/>
  <c r="X2863" i="1"/>
  <c r="Y2863" i="1" s="1"/>
  <c r="X2864" i="1"/>
  <c r="Y2864" i="1" s="1"/>
  <c r="X2865" i="1"/>
  <c r="Y2865" i="1" s="1"/>
  <c r="X2866" i="1"/>
  <c r="Y2866" i="1" s="1"/>
  <c r="X2867" i="1"/>
  <c r="Y2867" i="1" s="1"/>
  <c r="X2868" i="1"/>
  <c r="Y2868" i="1" s="1"/>
  <c r="X2869" i="1"/>
  <c r="Y2869" i="1" s="1"/>
  <c r="X2870" i="1"/>
  <c r="Y2870" i="1" s="1"/>
  <c r="X2871" i="1"/>
  <c r="Y2871" i="1" s="1"/>
  <c r="X2872" i="1"/>
  <c r="Y2872" i="1" s="1"/>
  <c r="X2873" i="1"/>
  <c r="Y2873" i="1" s="1"/>
  <c r="X2874" i="1"/>
  <c r="Y2874" i="1" s="1"/>
  <c r="X2875" i="1"/>
  <c r="Y2875" i="1" s="1"/>
  <c r="X2876" i="1"/>
  <c r="Y2876" i="1" s="1"/>
  <c r="X2877" i="1"/>
  <c r="Y2877" i="1" s="1"/>
  <c r="X2878" i="1"/>
  <c r="Y2878" i="1" s="1"/>
  <c r="X2879" i="1"/>
  <c r="Y2879" i="1" s="1"/>
  <c r="X2880" i="1"/>
  <c r="Y2880" i="1" s="1"/>
  <c r="X2881" i="1"/>
  <c r="Y2881" i="1" s="1"/>
  <c r="X2882" i="1"/>
  <c r="Y2882" i="1" s="1"/>
  <c r="X2883" i="1"/>
  <c r="Y2883" i="1" s="1"/>
  <c r="X2884" i="1"/>
  <c r="Y2884" i="1" s="1"/>
  <c r="X2885" i="1"/>
  <c r="Y2885" i="1" s="1"/>
  <c r="X2886" i="1"/>
  <c r="Y2886" i="1" s="1"/>
  <c r="X2887" i="1"/>
  <c r="Y2887" i="1" s="1"/>
  <c r="X2888" i="1"/>
  <c r="Y2888" i="1" s="1"/>
  <c r="X2889" i="1"/>
  <c r="Y2889" i="1" s="1"/>
  <c r="X2890" i="1"/>
  <c r="Y2890" i="1" s="1"/>
  <c r="X2891" i="1"/>
  <c r="Y2891" i="1" s="1"/>
  <c r="X2892" i="1"/>
  <c r="Y2892" i="1" s="1"/>
  <c r="X2893" i="1"/>
  <c r="Y2893" i="1" s="1"/>
  <c r="X2894" i="1"/>
  <c r="Y2894" i="1" s="1"/>
  <c r="X2895" i="1"/>
  <c r="Y2895" i="1" s="1"/>
  <c r="X2896" i="1"/>
  <c r="Y2896" i="1" s="1"/>
  <c r="X2897" i="1"/>
  <c r="Y2897" i="1" s="1"/>
  <c r="X2898" i="1"/>
  <c r="Y2898" i="1" s="1"/>
  <c r="X2899" i="1"/>
  <c r="Y2899" i="1" s="1"/>
  <c r="X2900" i="1"/>
  <c r="Y2900" i="1" s="1"/>
  <c r="X2901" i="1"/>
  <c r="Y2901" i="1" s="1"/>
  <c r="X2902" i="1"/>
  <c r="Y2902" i="1" s="1"/>
  <c r="X2903" i="1"/>
  <c r="Y2903" i="1" s="1"/>
  <c r="X2904" i="1"/>
  <c r="Y2904" i="1" s="1"/>
  <c r="X2905" i="1"/>
  <c r="Y2905" i="1" s="1"/>
  <c r="X2906" i="1"/>
  <c r="Y2906" i="1" s="1"/>
  <c r="X2907" i="1"/>
  <c r="Y2907" i="1" s="1"/>
  <c r="X2908" i="1"/>
  <c r="Y2908" i="1" s="1"/>
  <c r="X2909" i="1"/>
  <c r="Y2909" i="1" s="1"/>
  <c r="X2910" i="1"/>
  <c r="Y2910" i="1" s="1"/>
  <c r="X2911" i="1"/>
  <c r="Y2911" i="1" s="1"/>
  <c r="X2912" i="1"/>
  <c r="Y2912" i="1" s="1"/>
  <c r="X2913" i="1"/>
  <c r="Y2913" i="1" s="1"/>
  <c r="X2914" i="1"/>
  <c r="Y2914" i="1" s="1"/>
  <c r="X2915" i="1"/>
  <c r="Y2915" i="1" s="1"/>
  <c r="X2916" i="1"/>
  <c r="Y2916" i="1" s="1"/>
  <c r="X2917" i="1"/>
  <c r="Y2917" i="1" s="1"/>
  <c r="X2918" i="1"/>
  <c r="Y2918" i="1" s="1"/>
  <c r="X2919" i="1"/>
  <c r="Y2919" i="1" s="1"/>
  <c r="X2920" i="1"/>
  <c r="Y2920" i="1" s="1"/>
  <c r="X2921" i="1"/>
  <c r="Y2921" i="1" s="1"/>
  <c r="X2922" i="1"/>
  <c r="Y2922" i="1" s="1"/>
  <c r="X2923" i="1"/>
  <c r="Y2923" i="1" s="1"/>
  <c r="X2924" i="1"/>
  <c r="Y2924" i="1" s="1"/>
  <c r="X2925" i="1"/>
  <c r="Y2925" i="1" s="1"/>
  <c r="X2926" i="1"/>
  <c r="Y2926" i="1" s="1"/>
  <c r="X2927" i="1"/>
  <c r="Y2927" i="1" s="1"/>
  <c r="X2928" i="1"/>
  <c r="Y2928" i="1" s="1"/>
  <c r="X2929" i="1"/>
  <c r="Y2929" i="1" s="1"/>
  <c r="X2930" i="1"/>
  <c r="Y2930" i="1" s="1"/>
  <c r="X2931" i="1"/>
  <c r="Y2931" i="1" s="1"/>
  <c r="X2932" i="1"/>
  <c r="Y2932" i="1" s="1"/>
  <c r="X2933" i="1"/>
  <c r="Y2933" i="1" s="1"/>
  <c r="X2934" i="1"/>
  <c r="Y2934" i="1" s="1"/>
  <c r="X2935" i="1"/>
  <c r="Y2935" i="1" s="1"/>
  <c r="X2936" i="1"/>
  <c r="Y2936" i="1" s="1"/>
  <c r="X2937" i="1"/>
  <c r="Y2937" i="1" s="1"/>
  <c r="X2938" i="1"/>
  <c r="Y2938" i="1" s="1"/>
  <c r="X2939" i="1"/>
  <c r="Y2939" i="1" s="1"/>
  <c r="X2940" i="1"/>
  <c r="Y2940" i="1" s="1"/>
  <c r="X2941" i="1"/>
  <c r="Y2941" i="1" s="1"/>
  <c r="X2942" i="1"/>
  <c r="Y2942" i="1" s="1"/>
  <c r="X2943" i="1"/>
  <c r="Y2943" i="1" s="1"/>
  <c r="X2944" i="1"/>
  <c r="Y2944" i="1" s="1"/>
  <c r="X2945" i="1"/>
  <c r="Y2945" i="1" s="1"/>
  <c r="X2946" i="1"/>
  <c r="Y2946" i="1" s="1"/>
  <c r="X2947" i="1"/>
  <c r="Y2947" i="1" s="1"/>
  <c r="X2948" i="1"/>
  <c r="Y2948" i="1" s="1"/>
  <c r="X2949" i="1"/>
  <c r="Y2949" i="1" s="1"/>
  <c r="X2950" i="1"/>
  <c r="Y2950" i="1" s="1"/>
  <c r="X2951" i="1"/>
  <c r="Y2951" i="1" s="1"/>
  <c r="X2952" i="1"/>
  <c r="Y2952" i="1" s="1"/>
  <c r="X2953" i="1"/>
  <c r="Y2953" i="1" s="1"/>
  <c r="X2954" i="1"/>
  <c r="Y2954" i="1" s="1"/>
  <c r="X2955" i="1"/>
  <c r="Y2955" i="1" s="1"/>
  <c r="X2956" i="1"/>
  <c r="Y2956" i="1" s="1"/>
  <c r="X2957" i="1"/>
  <c r="Y2957" i="1" s="1"/>
  <c r="X2958" i="1"/>
  <c r="Y2958" i="1" s="1"/>
  <c r="X2959" i="1"/>
  <c r="Y2959" i="1" s="1"/>
  <c r="X2960" i="1"/>
  <c r="Y2960" i="1" s="1"/>
  <c r="X2961" i="1"/>
  <c r="Y2961" i="1" s="1"/>
  <c r="X2962" i="1"/>
  <c r="Y2962" i="1" s="1"/>
  <c r="X2963" i="1"/>
  <c r="Y2963" i="1" s="1"/>
  <c r="X2964" i="1"/>
  <c r="Y2964" i="1" s="1"/>
  <c r="X2965" i="1"/>
  <c r="Y2965" i="1" s="1"/>
  <c r="X2966" i="1"/>
  <c r="Y2966" i="1" s="1"/>
  <c r="X2967" i="1"/>
  <c r="Y2967" i="1" s="1"/>
  <c r="X2968" i="1"/>
  <c r="Y2968" i="1" s="1"/>
  <c r="X2969" i="1"/>
  <c r="Y2969" i="1" s="1"/>
  <c r="X2970" i="1"/>
  <c r="Y2970" i="1" s="1"/>
  <c r="X2971" i="1"/>
  <c r="Y2971" i="1" s="1"/>
  <c r="X2972" i="1"/>
  <c r="Y2972" i="1" s="1"/>
  <c r="X2973" i="1"/>
  <c r="Y2973" i="1" s="1"/>
  <c r="X2974" i="1"/>
  <c r="Y2974" i="1" s="1"/>
  <c r="X2975" i="1"/>
  <c r="Y2975" i="1" s="1"/>
  <c r="X2976" i="1"/>
  <c r="Y2976" i="1" s="1"/>
  <c r="X2977" i="1"/>
  <c r="Y2977" i="1" s="1"/>
  <c r="X2978" i="1"/>
  <c r="Y2978" i="1" s="1"/>
  <c r="X2979" i="1"/>
  <c r="Y2979" i="1" s="1"/>
  <c r="X2980" i="1"/>
  <c r="Y2980" i="1" s="1"/>
  <c r="X2981" i="1"/>
  <c r="Y2981" i="1" s="1"/>
  <c r="X2982" i="1"/>
  <c r="Y2982" i="1" s="1"/>
  <c r="X2983" i="1"/>
  <c r="Y2983" i="1" s="1"/>
  <c r="X2984" i="1"/>
  <c r="Y2984" i="1" s="1"/>
  <c r="X2985" i="1"/>
  <c r="Y2985" i="1" s="1"/>
  <c r="X2986" i="1"/>
  <c r="Y2986" i="1" s="1"/>
  <c r="X2987" i="1"/>
  <c r="Y2987" i="1" s="1"/>
  <c r="X2988" i="1"/>
  <c r="Y2988" i="1" s="1"/>
  <c r="X2989" i="1"/>
  <c r="Y2989" i="1" s="1"/>
  <c r="X2990" i="1"/>
  <c r="Y2990" i="1" s="1"/>
  <c r="X2991" i="1"/>
  <c r="Y2991" i="1" s="1"/>
  <c r="X2992" i="1"/>
  <c r="Y2992" i="1" s="1"/>
  <c r="X2993" i="1"/>
  <c r="Y2993" i="1" s="1"/>
  <c r="X2994" i="1"/>
  <c r="Y2994" i="1" s="1"/>
  <c r="X2995" i="1"/>
  <c r="Y2995" i="1" s="1"/>
  <c r="X2996" i="1"/>
  <c r="Y2996" i="1" s="1"/>
  <c r="X2997" i="1"/>
  <c r="Y2997" i="1" s="1"/>
  <c r="X2998" i="1"/>
  <c r="Y2998" i="1" s="1"/>
  <c r="X2999" i="1"/>
  <c r="Y2999" i="1" s="1"/>
  <c r="X3000" i="1"/>
  <c r="Y3000" i="1" s="1"/>
  <c r="X3001" i="1"/>
  <c r="Y3001" i="1" s="1"/>
  <c r="X3002" i="1"/>
  <c r="Y3002" i="1" s="1"/>
  <c r="X3003" i="1"/>
  <c r="Y3003" i="1" s="1"/>
  <c r="X3004" i="1"/>
  <c r="Y3004" i="1" s="1"/>
  <c r="X3005" i="1"/>
  <c r="Y3005" i="1" s="1"/>
  <c r="X3006" i="1"/>
  <c r="Y3006" i="1" s="1"/>
  <c r="X3007" i="1"/>
  <c r="Y3007" i="1" s="1"/>
  <c r="X3008" i="1"/>
  <c r="Y3008" i="1" s="1"/>
  <c r="X3009" i="1"/>
  <c r="Y3009" i="1" s="1"/>
  <c r="X3010" i="1"/>
  <c r="Y3010" i="1" s="1"/>
  <c r="X3011" i="1"/>
  <c r="Y3011" i="1" s="1"/>
  <c r="X3012" i="1"/>
  <c r="Y3012" i="1" s="1"/>
  <c r="X3013" i="1"/>
  <c r="Y3013" i="1" s="1"/>
  <c r="X3014" i="1"/>
  <c r="Y3014" i="1" s="1"/>
  <c r="X3015" i="1"/>
  <c r="Y3015" i="1" s="1"/>
  <c r="X3016" i="1"/>
  <c r="Y3016" i="1" s="1"/>
  <c r="X3017" i="1"/>
  <c r="Y3017" i="1" s="1"/>
  <c r="X3018" i="1"/>
  <c r="Y3018" i="1" s="1"/>
  <c r="X3019" i="1"/>
  <c r="Y3019" i="1" s="1"/>
  <c r="X3020" i="1"/>
  <c r="Y3020" i="1" s="1"/>
  <c r="X3021" i="1"/>
  <c r="Y3021" i="1" s="1"/>
  <c r="X3022" i="1"/>
  <c r="Y3022" i="1" s="1"/>
  <c r="X3023" i="1"/>
  <c r="Y3023" i="1" s="1"/>
  <c r="X3024" i="1"/>
  <c r="Y3024" i="1" s="1"/>
  <c r="X3025" i="1"/>
  <c r="Y3025" i="1" s="1"/>
  <c r="X3026" i="1"/>
  <c r="Y3026" i="1" s="1"/>
  <c r="X3027" i="1"/>
  <c r="Y3027" i="1" s="1"/>
  <c r="X3028" i="1"/>
  <c r="Y3028" i="1" s="1"/>
  <c r="X3029" i="1"/>
  <c r="Y3029" i="1" s="1"/>
  <c r="X3030" i="1"/>
  <c r="Y3030" i="1" s="1"/>
  <c r="X3031" i="1"/>
  <c r="Y3031" i="1" s="1"/>
  <c r="X3032" i="1"/>
  <c r="Y3032" i="1" s="1"/>
  <c r="X3033" i="1"/>
  <c r="Y3033" i="1" s="1"/>
  <c r="X3034" i="1"/>
  <c r="Y3034" i="1" s="1"/>
  <c r="X3035" i="1"/>
  <c r="Y3035" i="1" s="1"/>
  <c r="X3036" i="1"/>
  <c r="Y3036" i="1" s="1"/>
  <c r="X3037" i="1"/>
  <c r="Y3037" i="1" s="1"/>
  <c r="X3038" i="1"/>
  <c r="Y3038" i="1" s="1"/>
  <c r="X3039" i="1"/>
  <c r="Y3039" i="1" s="1"/>
  <c r="X3040" i="1"/>
  <c r="Y3040" i="1" s="1"/>
  <c r="X3041" i="1"/>
  <c r="Y3041" i="1" s="1"/>
  <c r="X3042" i="1"/>
  <c r="Y3042" i="1" s="1"/>
  <c r="X3043" i="1"/>
  <c r="Y3043" i="1" s="1"/>
  <c r="X3044" i="1"/>
  <c r="Y3044" i="1" s="1"/>
  <c r="X3045" i="1"/>
  <c r="Y3045" i="1" s="1"/>
  <c r="X3046" i="1"/>
  <c r="Y3046" i="1" s="1"/>
  <c r="X3047" i="1"/>
  <c r="Y3047" i="1" s="1"/>
  <c r="X3048" i="1"/>
  <c r="Y3048" i="1" s="1"/>
  <c r="X3049" i="1"/>
  <c r="Y3049" i="1" s="1"/>
  <c r="X3050" i="1"/>
  <c r="Y3050" i="1" s="1"/>
  <c r="X3051" i="1"/>
  <c r="Y3051" i="1" s="1"/>
  <c r="X3052" i="1"/>
  <c r="Y3052" i="1" s="1"/>
  <c r="X3053" i="1"/>
  <c r="Y3053" i="1" s="1"/>
  <c r="X3054" i="1"/>
  <c r="Y3054" i="1" s="1"/>
  <c r="X3055" i="1"/>
  <c r="Y3055" i="1" s="1"/>
  <c r="X3056" i="1"/>
  <c r="Y3056" i="1" s="1"/>
  <c r="X3057" i="1"/>
  <c r="Y3057" i="1" s="1"/>
  <c r="X3058" i="1"/>
  <c r="Y3058" i="1" s="1"/>
  <c r="X3059" i="1"/>
  <c r="Y3059" i="1" s="1"/>
  <c r="X3060" i="1"/>
  <c r="Y3060" i="1" s="1"/>
  <c r="X3061" i="1"/>
  <c r="Y3061" i="1" s="1"/>
  <c r="X3062" i="1"/>
  <c r="Y3062" i="1" s="1"/>
  <c r="X3063" i="1"/>
  <c r="Y3063" i="1" s="1"/>
  <c r="X3064" i="1"/>
  <c r="Y3064" i="1" s="1"/>
  <c r="X3065" i="1"/>
  <c r="Y3065" i="1" s="1"/>
  <c r="X3066" i="1"/>
  <c r="Y3066" i="1" s="1"/>
  <c r="X3067" i="1"/>
  <c r="Y3067" i="1" s="1"/>
  <c r="X3068" i="1"/>
  <c r="Y3068" i="1" s="1"/>
  <c r="X3069" i="1"/>
  <c r="Y3069" i="1" s="1"/>
  <c r="X3070" i="1"/>
  <c r="Y3070" i="1" s="1"/>
  <c r="X3071" i="1"/>
  <c r="Y3071" i="1" s="1"/>
  <c r="X3072" i="1"/>
  <c r="Y3072" i="1" s="1"/>
  <c r="X3073" i="1"/>
  <c r="Y3073" i="1" s="1"/>
  <c r="X3074" i="1"/>
  <c r="Y3074" i="1" s="1"/>
  <c r="X3075" i="1"/>
  <c r="Y3075" i="1" s="1"/>
  <c r="X3076" i="1"/>
  <c r="Y3076" i="1" s="1"/>
  <c r="X3077" i="1"/>
  <c r="Y3077" i="1" s="1"/>
  <c r="X3078" i="1"/>
  <c r="Y3078" i="1" s="1"/>
  <c r="X3079" i="1"/>
  <c r="Y3079" i="1" s="1"/>
  <c r="X3080" i="1"/>
  <c r="Y3080" i="1" s="1"/>
  <c r="X3081" i="1"/>
  <c r="Y3081" i="1" s="1"/>
  <c r="X3082" i="1"/>
  <c r="Y3082" i="1" s="1"/>
  <c r="X3083" i="1"/>
  <c r="Y3083" i="1" s="1"/>
  <c r="X3084" i="1"/>
  <c r="Y3084" i="1" s="1"/>
  <c r="X3085" i="1"/>
  <c r="Y3085" i="1" s="1"/>
  <c r="X3086" i="1"/>
  <c r="Y3086" i="1" s="1"/>
  <c r="X3087" i="1"/>
  <c r="Y3087" i="1" s="1"/>
  <c r="X3088" i="1"/>
  <c r="Y3088" i="1" s="1"/>
  <c r="X3089" i="1"/>
  <c r="Y3089" i="1" s="1"/>
  <c r="X3090" i="1"/>
  <c r="Y3090" i="1" s="1"/>
  <c r="X3091" i="1"/>
  <c r="Y3091" i="1" s="1"/>
  <c r="X3092" i="1"/>
  <c r="Y3092" i="1" s="1"/>
  <c r="X3093" i="1"/>
  <c r="Y3093" i="1" s="1"/>
  <c r="X3094" i="1"/>
  <c r="Y3094" i="1" s="1"/>
  <c r="X3095" i="1"/>
  <c r="Y3095" i="1" s="1"/>
  <c r="X3096" i="1"/>
  <c r="Y3096" i="1" s="1"/>
  <c r="X3097" i="1"/>
  <c r="Y3097" i="1" s="1"/>
  <c r="X3098" i="1"/>
  <c r="Y3098" i="1" s="1"/>
  <c r="X3099" i="1"/>
  <c r="Y3099" i="1" s="1"/>
  <c r="X3100" i="1"/>
  <c r="Y3100" i="1" s="1"/>
  <c r="X3101" i="1"/>
  <c r="Y3101" i="1" s="1"/>
  <c r="X3102" i="1"/>
  <c r="Y3102" i="1" s="1"/>
  <c r="X3103" i="1"/>
  <c r="Y3103" i="1" s="1"/>
  <c r="X3104" i="1"/>
  <c r="Y3104" i="1" s="1"/>
  <c r="X3105" i="1"/>
  <c r="Y3105" i="1" s="1"/>
  <c r="X3106" i="1"/>
  <c r="Y3106" i="1" s="1"/>
  <c r="X3107" i="1"/>
  <c r="Y3107" i="1" s="1"/>
  <c r="X3108" i="1"/>
  <c r="Y3108" i="1" s="1"/>
  <c r="X3109" i="1"/>
  <c r="Y3109" i="1" s="1"/>
  <c r="X3110" i="1"/>
  <c r="Y3110" i="1" s="1"/>
  <c r="X3111" i="1"/>
  <c r="Y3111" i="1" s="1"/>
  <c r="X3112" i="1"/>
  <c r="Y3112" i="1" s="1"/>
  <c r="X3113" i="1"/>
  <c r="Y3113" i="1" s="1"/>
  <c r="X3114" i="1"/>
  <c r="Y3114" i="1" s="1"/>
  <c r="X3115" i="1"/>
  <c r="Y3115" i="1" s="1"/>
  <c r="X3116" i="1"/>
  <c r="Y3116" i="1" s="1"/>
  <c r="X3117" i="1"/>
  <c r="Y3117" i="1" s="1"/>
  <c r="X3118" i="1"/>
  <c r="Y3118" i="1" s="1"/>
  <c r="X3119" i="1"/>
  <c r="Y3119" i="1" s="1"/>
  <c r="X3120" i="1"/>
  <c r="Y3120" i="1" s="1"/>
  <c r="X3121" i="1"/>
  <c r="Y3121" i="1" s="1"/>
  <c r="X3122" i="1"/>
  <c r="Y3122" i="1" s="1"/>
  <c r="X3123" i="1"/>
  <c r="Y3123" i="1" s="1"/>
  <c r="X3124" i="1"/>
  <c r="Y3124" i="1" s="1"/>
  <c r="X3125" i="1"/>
  <c r="Y3125" i="1" s="1"/>
  <c r="X3126" i="1"/>
  <c r="Y3126" i="1" s="1"/>
  <c r="X3127" i="1"/>
  <c r="Y3127" i="1" s="1"/>
  <c r="X3128" i="1"/>
  <c r="Y3128" i="1" s="1"/>
  <c r="X3129" i="1"/>
  <c r="Y3129" i="1" s="1"/>
  <c r="X3130" i="1"/>
  <c r="Y3130" i="1" s="1"/>
  <c r="X3131" i="1"/>
  <c r="Y3131" i="1" s="1"/>
  <c r="X3132" i="1"/>
  <c r="Y3132" i="1" s="1"/>
  <c r="X3133" i="1"/>
  <c r="Y3133" i="1" s="1"/>
  <c r="X3134" i="1"/>
  <c r="Y3134" i="1" s="1"/>
  <c r="X3135" i="1"/>
  <c r="Y3135" i="1" s="1"/>
  <c r="X3136" i="1"/>
  <c r="Y3136" i="1" s="1"/>
  <c r="X3137" i="1"/>
  <c r="Y3137" i="1" s="1"/>
  <c r="X3138" i="1"/>
  <c r="Y3138" i="1" s="1"/>
  <c r="X3139" i="1"/>
  <c r="Y3139" i="1" s="1"/>
  <c r="X3140" i="1"/>
  <c r="Y3140" i="1" s="1"/>
  <c r="X3141" i="1"/>
  <c r="Y3141" i="1" s="1"/>
  <c r="X3142" i="1"/>
  <c r="Y3142" i="1" s="1"/>
  <c r="X3143" i="1"/>
  <c r="Y3143" i="1" s="1"/>
  <c r="X3144" i="1"/>
  <c r="Y3144" i="1" s="1"/>
  <c r="X3145" i="1"/>
  <c r="Y3145" i="1" s="1"/>
  <c r="X3146" i="1"/>
  <c r="Y3146" i="1" s="1"/>
  <c r="X3147" i="1"/>
  <c r="Y3147" i="1" s="1"/>
  <c r="X3148" i="1"/>
  <c r="Y3148" i="1" s="1"/>
  <c r="X3149" i="1"/>
  <c r="Y3149" i="1" s="1"/>
  <c r="X3150" i="1"/>
  <c r="Y3150" i="1" s="1"/>
  <c r="X3151" i="1"/>
  <c r="Y3151" i="1" s="1"/>
  <c r="X3152" i="1"/>
  <c r="Y3152" i="1" s="1"/>
  <c r="X3153" i="1"/>
  <c r="Y3153" i="1" s="1"/>
  <c r="X3154" i="1"/>
  <c r="Y3154" i="1" s="1"/>
  <c r="X3155" i="1"/>
  <c r="Y3155" i="1" s="1"/>
  <c r="X3156" i="1"/>
  <c r="Y3156" i="1" s="1"/>
  <c r="X3157" i="1"/>
  <c r="Y3157" i="1" s="1"/>
  <c r="X3158" i="1"/>
  <c r="Y3158" i="1" s="1"/>
  <c r="X3159" i="1"/>
  <c r="Y3159" i="1" s="1"/>
  <c r="X3160" i="1"/>
  <c r="Y3160" i="1" s="1"/>
  <c r="X3161" i="1"/>
  <c r="Y3161" i="1" s="1"/>
  <c r="X3162" i="1"/>
  <c r="Y3162" i="1" s="1"/>
  <c r="X3163" i="1"/>
  <c r="Y3163" i="1" s="1"/>
  <c r="X3164" i="1"/>
  <c r="Y3164" i="1" s="1"/>
  <c r="X3165" i="1"/>
  <c r="Y3165" i="1" s="1"/>
  <c r="X3166" i="1"/>
  <c r="Y3166" i="1" s="1"/>
  <c r="X3167" i="1"/>
  <c r="Y3167" i="1" s="1"/>
  <c r="X3168" i="1"/>
  <c r="Y3168" i="1" s="1"/>
  <c r="X3169" i="1"/>
  <c r="Y3169" i="1" s="1"/>
  <c r="X3170" i="1"/>
  <c r="Y3170" i="1" s="1"/>
  <c r="X3171" i="1"/>
  <c r="Y3171" i="1" s="1"/>
  <c r="X3172" i="1"/>
  <c r="Y3172" i="1" s="1"/>
  <c r="X3173" i="1"/>
  <c r="Y3173" i="1" s="1"/>
  <c r="X3174" i="1"/>
  <c r="Y3174" i="1" s="1"/>
  <c r="X3175" i="1"/>
  <c r="Y3175" i="1" s="1"/>
  <c r="X3176" i="1"/>
  <c r="Y3176" i="1" s="1"/>
  <c r="X3177" i="1"/>
  <c r="Y3177" i="1" s="1"/>
  <c r="X3178" i="1"/>
  <c r="Y3178" i="1" s="1"/>
  <c r="X3179" i="1"/>
  <c r="Y3179" i="1" s="1"/>
  <c r="X3180" i="1"/>
  <c r="Y3180" i="1" s="1"/>
  <c r="X3181" i="1"/>
  <c r="Y3181" i="1" s="1"/>
  <c r="X3182" i="1"/>
  <c r="Y3182" i="1" s="1"/>
  <c r="X3183" i="1"/>
  <c r="Y3183" i="1" s="1"/>
  <c r="X3184" i="1"/>
  <c r="Y3184" i="1" s="1"/>
  <c r="X3185" i="1"/>
  <c r="Y3185" i="1" s="1"/>
  <c r="X3186" i="1"/>
  <c r="Y3186" i="1" s="1"/>
  <c r="X3187" i="1"/>
  <c r="Y3187" i="1" s="1"/>
  <c r="X3188" i="1"/>
  <c r="Y3188" i="1" s="1"/>
  <c r="X3189" i="1"/>
  <c r="Y3189" i="1" s="1"/>
  <c r="X3190" i="1"/>
  <c r="Y3190" i="1" s="1"/>
  <c r="X3191" i="1"/>
  <c r="Y3191" i="1" s="1"/>
  <c r="X3192" i="1"/>
  <c r="Y3192" i="1" s="1"/>
  <c r="X3193" i="1"/>
  <c r="Y3193" i="1" s="1"/>
  <c r="X3194" i="1"/>
  <c r="Y3194" i="1" s="1"/>
  <c r="X3195" i="1"/>
  <c r="Y3195" i="1" s="1"/>
  <c r="X3196" i="1"/>
  <c r="Y3196" i="1" s="1"/>
  <c r="X3197" i="1"/>
  <c r="Y3197" i="1" s="1"/>
  <c r="X3198" i="1"/>
  <c r="Y3198" i="1" s="1"/>
  <c r="X3199" i="1"/>
  <c r="Y3199" i="1" s="1"/>
  <c r="X3200" i="1"/>
  <c r="Y3200" i="1" s="1"/>
  <c r="X3201" i="1"/>
  <c r="Y3201" i="1" s="1"/>
  <c r="X3202" i="1"/>
  <c r="Y3202" i="1" s="1"/>
  <c r="X3203" i="1"/>
  <c r="Y3203" i="1" s="1"/>
  <c r="X3204" i="1"/>
  <c r="Y3204" i="1" s="1"/>
  <c r="X3205" i="1"/>
  <c r="Y3205" i="1" s="1"/>
  <c r="X3206" i="1"/>
  <c r="Y3206" i="1" s="1"/>
  <c r="X3207" i="1"/>
  <c r="Y3207" i="1" s="1"/>
  <c r="X3208" i="1"/>
  <c r="Y3208" i="1" s="1"/>
  <c r="X3209" i="1"/>
  <c r="Y3209" i="1" s="1"/>
  <c r="X3210" i="1"/>
  <c r="Y3210" i="1" s="1"/>
  <c r="X3211" i="1"/>
  <c r="Y3211" i="1" s="1"/>
  <c r="X3212" i="1"/>
  <c r="Y3212" i="1" s="1"/>
  <c r="X3213" i="1"/>
  <c r="Y3213" i="1" s="1"/>
  <c r="X3214" i="1"/>
  <c r="Y3214" i="1" s="1"/>
  <c r="X3215" i="1"/>
  <c r="Y3215" i="1" s="1"/>
  <c r="X3216" i="1"/>
  <c r="Y3216" i="1" s="1"/>
  <c r="X3217" i="1"/>
  <c r="Y3217" i="1" s="1"/>
  <c r="X3218" i="1"/>
  <c r="Y3218" i="1" s="1"/>
  <c r="X3219" i="1"/>
  <c r="Y3219" i="1" s="1"/>
  <c r="X3220" i="1"/>
  <c r="Y3220" i="1" s="1"/>
  <c r="X3221" i="1"/>
  <c r="Y3221" i="1" s="1"/>
  <c r="X3222" i="1"/>
  <c r="Y3222" i="1" s="1"/>
  <c r="X3223" i="1"/>
  <c r="Y3223" i="1" s="1"/>
  <c r="X3224" i="1"/>
  <c r="Y3224" i="1" s="1"/>
  <c r="X3225" i="1"/>
  <c r="Y3225" i="1" s="1"/>
  <c r="X3226" i="1"/>
  <c r="Y3226" i="1" s="1"/>
  <c r="X3227" i="1"/>
  <c r="Y3227" i="1" s="1"/>
  <c r="X3228" i="1"/>
  <c r="Y3228" i="1" s="1"/>
  <c r="X3229" i="1"/>
  <c r="Y3229" i="1" s="1"/>
  <c r="X3230" i="1"/>
  <c r="Y3230" i="1" s="1"/>
  <c r="X3231" i="1"/>
  <c r="Y3231" i="1" s="1"/>
  <c r="X3232" i="1"/>
  <c r="Y3232" i="1" s="1"/>
  <c r="X3233" i="1"/>
  <c r="Y3233" i="1" s="1"/>
  <c r="X3234" i="1"/>
  <c r="Y3234" i="1" s="1"/>
  <c r="X3235" i="1"/>
  <c r="Y3235" i="1" s="1"/>
  <c r="X3236" i="1"/>
  <c r="Y3236" i="1" s="1"/>
  <c r="X3237" i="1"/>
  <c r="Y3237" i="1" s="1"/>
  <c r="X3238" i="1"/>
  <c r="Y3238" i="1" s="1"/>
  <c r="X3239" i="1"/>
  <c r="Y3239" i="1" s="1"/>
  <c r="X3240" i="1"/>
  <c r="Y3240" i="1" s="1"/>
  <c r="X3241" i="1"/>
  <c r="Y3241" i="1" s="1"/>
  <c r="X3242" i="1"/>
  <c r="Y3242" i="1" s="1"/>
  <c r="X3243" i="1"/>
  <c r="Y3243" i="1" s="1"/>
  <c r="X3244" i="1"/>
  <c r="Y3244" i="1" s="1"/>
  <c r="X3245" i="1"/>
  <c r="Y3245" i="1" s="1"/>
  <c r="X3246" i="1"/>
  <c r="Y3246" i="1" s="1"/>
  <c r="X3247" i="1"/>
  <c r="Y3247" i="1" s="1"/>
  <c r="X3248" i="1"/>
  <c r="Y3248" i="1" s="1"/>
  <c r="X3249" i="1"/>
  <c r="Y3249" i="1" s="1"/>
  <c r="X3250" i="1"/>
  <c r="Y3250" i="1" s="1"/>
  <c r="X3251" i="1"/>
  <c r="Y3251" i="1" s="1"/>
  <c r="X3252" i="1"/>
  <c r="Y3252" i="1" s="1"/>
  <c r="X3253" i="1"/>
  <c r="Y3253" i="1" s="1"/>
  <c r="X3254" i="1"/>
  <c r="Y3254" i="1" s="1"/>
  <c r="X3255" i="1"/>
  <c r="Y3255" i="1" s="1"/>
  <c r="X3256" i="1"/>
  <c r="Y3256" i="1" s="1"/>
  <c r="X3257" i="1"/>
  <c r="Y3257" i="1" s="1"/>
  <c r="X3258" i="1"/>
  <c r="Y3258" i="1" s="1"/>
  <c r="X3259" i="1"/>
  <c r="Y3259" i="1" s="1"/>
  <c r="X3260" i="1"/>
  <c r="Y3260" i="1" s="1"/>
  <c r="X3261" i="1"/>
  <c r="Y3261" i="1" s="1"/>
  <c r="X3262" i="1"/>
  <c r="Y3262" i="1" s="1"/>
  <c r="X3263" i="1"/>
  <c r="Y3263" i="1" s="1"/>
  <c r="X3264" i="1"/>
  <c r="Y3264" i="1" s="1"/>
  <c r="X3265" i="1"/>
  <c r="Y3265" i="1" s="1"/>
  <c r="X3266" i="1"/>
  <c r="Y3266" i="1" s="1"/>
  <c r="X3267" i="1"/>
  <c r="Y3267" i="1" s="1"/>
  <c r="X3268" i="1"/>
  <c r="Y3268" i="1" s="1"/>
  <c r="X3269" i="1"/>
  <c r="Y3269" i="1" s="1"/>
  <c r="X3270" i="1"/>
  <c r="Y3270" i="1" s="1"/>
  <c r="X3271" i="1"/>
  <c r="Y3271" i="1" s="1"/>
  <c r="X3272" i="1"/>
  <c r="Y3272" i="1" s="1"/>
  <c r="X3273" i="1"/>
  <c r="Y3273" i="1" s="1"/>
  <c r="X3274" i="1"/>
  <c r="Y3274" i="1" s="1"/>
  <c r="X3275" i="1"/>
  <c r="Y3275" i="1" s="1"/>
  <c r="X3276" i="1"/>
  <c r="Y3276" i="1" s="1"/>
  <c r="X3277" i="1"/>
  <c r="Y3277" i="1" s="1"/>
  <c r="X3278" i="1"/>
  <c r="Y3278" i="1" s="1"/>
  <c r="X3279" i="1"/>
  <c r="Y3279" i="1" s="1"/>
  <c r="X3280" i="1"/>
  <c r="Y3280" i="1" s="1"/>
  <c r="X3281" i="1"/>
  <c r="Y3281" i="1" s="1"/>
  <c r="X3282" i="1"/>
  <c r="Y3282" i="1" s="1"/>
  <c r="X3283" i="1"/>
  <c r="Y3283" i="1" s="1"/>
  <c r="X3284" i="1"/>
  <c r="Y3284" i="1" s="1"/>
  <c r="X3285" i="1"/>
  <c r="Y3285" i="1" s="1"/>
  <c r="X3286" i="1"/>
  <c r="Y3286" i="1" s="1"/>
  <c r="X3287" i="1"/>
  <c r="Y3287" i="1" s="1"/>
  <c r="X3288" i="1"/>
  <c r="Y3288" i="1" s="1"/>
  <c r="X3289" i="1"/>
  <c r="Y3289" i="1" s="1"/>
  <c r="X3290" i="1"/>
  <c r="Y3290" i="1" s="1"/>
  <c r="X3291" i="1"/>
  <c r="Y3291" i="1" s="1"/>
  <c r="X3292" i="1"/>
  <c r="Y3292" i="1" s="1"/>
  <c r="X3293" i="1"/>
  <c r="Y3293" i="1" s="1"/>
  <c r="X3294" i="1"/>
  <c r="Y3294" i="1" s="1"/>
  <c r="X3295" i="1"/>
  <c r="Y3295" i="1" s="1"/>
  <c r="X3296" i="1"/>
  <c r="Y3296" i="1" s="1"/>
  <c r="X3297" i="1"/>
  <c r="Y3297" i="1" s="1"/>
  <c r="X3298" i="1"/>
  <c r="Y3298" i="1" s="1"/>
  <c r="X3299" i="1"/>
  <c r="Y3299" i="1" s="1"/>
  <c r="X3300" i="1"/>
  <c r="Y3300" i="1" s="1"/>
  <c r="X3301" i="1"/>
  <c r="Y3301" i="1" s="1"/>
  <c r="X3302" i="1"/>
  <c r="Y3302" i="1" s="1"/>
  <c r="X3303" i="1"/>
  <c r="Y3303" i="1" s="1"/>
  <c r="X3304" i="1"/>
  <c r="Y3304" i="1" s="1"/>
  <c r="X3305" i="1"/>
  <c r="Y3305" i="1" s="1"/>
  <c r="X3306" i="1"/>
  <c r="Y3306" i="1" s="1"/>
  <c r="X3307" i="1"/>
  <c r="Y3307" i="1" s="1"/>
  <c r="X3308" i="1"/>
  <c r="Y3308" i="1" s="1"/>
  <c r="X3309" i="1"/>
  <c r="Y3309" i="1" s="1"/>
  <c r="X3310" i="1"/>
  <c r="Y3310" i="1" s="1"/>
  <c r="X3311" i="1"/>
  <c r="Y3311" i="1" s="1"/>
  <c r="X3312" i="1"/>
  <c r="Y3312" i="1" s="1"/>
  <c r="X3313" i="1"/>
  <c r="Y3313" i="1" s="1"/>
  <c r="X3314" i="1"/>
  <c r="Y3314" i="1" s="1"/>
  <c r="X3315" i="1"/>
  <c r="Y3315" i="1" s="1"/>
  <c r="X3316" i="1"/>
  <c r="Y3316" i="1" s="1"/>
  <c r="X3317" i="1"/>
  <c r="Y3317" i="1" s="1"/>
  <c r="X3318" i="1"/>
  <c r="Y3318" i="1" s="1"/>
  <c r="X3319" i="1"/>
  <c r="Y3319" i="1" s="1"/>
  <c r="X3320" i="1"/>
  <c r="Y3320" i="1" s="1"/>
  <c r="X3321" i="1"/>
  <c r="Y3321" i="1" s="1"/>
  <c r="X3322" i="1"/>
  <c r="Y3322" i="1" s="1"/>
  <c r="X3323" i="1"/>
  <c r="Y3323" i="1" s="1"/>
  <c r="X3324" i="1"/>
  <c r="Y3324" i="1" s="1"/>
  <c r="X3325" i="1"/>
  <c r="Y3325" i="1" s="1"/>
  <c r="X3326" i="1"/>
  <c r="Y3326" i="1" s="1"/>
  <c r="X3327" i="1"/>
  <c r="Y3327" i="1" s="1"/>
  <c r="X3328" i="1"/>
  <c r="Y3328" i="1" s="1"/>
  <c r="X3329" i="1"/>
  <c r="Y3329" i="1" s="1"/>
  <c r="X3330" i="1"/>
  <c r="Y3330" i="1" s="1"/>
  <c r="X3331" i="1"/>
  <c r="Y3331" i="1" s="1"/>
  <c r="X3332" i="1"/>
  <c r="Y3332" i="1" s="1"/>
  <c r="X3333" i="1"/>
  <c r="Y3333" i="1" s="1"/>
  <c r="X3334" i="1"/>
  <c r="Y3334" i="1" s="1"/>
  <c r="X3335" i="1"/>
  <c r="Y3335" i="1" s="1"/>
  <c r="X3336" i="1"/>
  <c r="Y3336" i="1" s="1"/>
  <c r="X3337" i="1"/>
  <c r="Y3337" i="1" s="1"/>
  <c r="X3338" i="1"/>
  <c r="Y3338" i="1" s="1"/>
  <c r="X3339" i="1"/>
  <c r="Y3339" i="1" s="1"/>
  <c r="X3340" i="1"/>
  <c r="Y3340" i="1" s="1"/>
  <c r="X3341" i="1"/>
  <c r="Y3341" i="1" s="1"/>
  <c r="X3342" i="1"/>
  <c r="Y3342" i="1" s="1"/>
  <c r="X3343" i="1"/>
  <c r="Y3343" i="1" s="1"/>
  <c r="X3344" i="1"/>
  <c r="Y3344" i="1" s="1"/>
  <c r="X3345" i="1"/>
  <c r="Y3345" i="1" s="1"/>
  <c r="X3346" i="1"/>
  <c r="Y3346" i="1" s="1"/>
  <c r="X3347" i="1"/>
  <c r="Y3347" i="1" s="1"/>
  <c r="X3348" i="1"/>
  <c r="Y3348" i="1" s="1"/>
  <c r="X3349" i="1"/>
  <c r="Y3349" i="1" s="1"/>
  <c r="X3350" i="1"/>
  <c r="Y3350" i="1" s="1"/>
  <c r="X3351" i="1"/>
  <c r="Y3351" i="1" s="1"/>
  <c r="X3352" i="1"/>
  <c r="Y3352" i="1" s="1"/>
  <c r="X3353" i="1"/>
  <c r="Y3353" i="1" s="1"/>
  <c r="X3354" i="1"/>
  <c r="Y3354" i="1" s="1"/>
  <c r="X3355" i="1"/>
  <c r="Y3355" i="1" s="1"/>
  <c r="X3356" i="1"/>
  <c r="Y3356" i="1" s="1"/>
  <c r="X3357" i="1"/>
  <c r="Y3357" i="1" s="1"/>
  <c r="X3358" i="1"/>
  <c r="Y3358" i="1" s="1"/>
  <c r="X3359" i="1"/>
  <c r="Y3359" i="1" s="1"/>
  <c r="AA3359" i="1" s="1"/>
  <c r="X3360" i="1"/>
  <c r="Y3360" i="1" s="1"/>
  <c r="X3361" i="1"/>
  <c r="Y3361" i="1" s="1"/>
  <c r="X3362" i="1"/>
  <c r="Y3362" i="1" s="1"/>
  <c r="X3363" i="1"/>
  <c r="Y3363" i="1" s="1"/>
  <c r="X3364" i="1"/>
  <c r="Y3364" i="1" s="1"/>
  <c r="X3365" i="1"/>
  <c r="Y3365" i="1" s="1"/>
  <c r="X3366" i="1"/>
  <c r="Y3366" i="1" s="1"/>
  <c r="X3367" i="1"/>
  <c r="Y3367" i="1" s="1"/>
  <c r="X3368" i="1"/>
  <c r="Y3368" i="1" s="1"/>
  <c r="X3369" i="1"/>
  <c r="Y3369" i="1" s="1"/>
  <c r="X3370" i="1"/>
  <c r="Y3370" i="1" s="1"/>
  <c r="X3371" i="1"/>
  <c r="Y3371" i="1" s="1"/>
  <c r="X3372" i="1"/>
  <c r="Y3372" i="1" s="1"/>
  <c r="X3373" i="1"/>
  <c r="Y3373" i="1" s="1"/>
  <c r="X3374" i="1"/>
  <c r="Y3374" i="1" s="1"/>
  <c r="X3375" i="1"/>
  <c r="Y3375" i="1" s="1"/>
  <c r="X3376" i="1"/>
  <c r="Y3376" i="1" s="1"/>
  <c r="X3377" i="1"/>
  <c r="Y3377" i="1" s="1"/>
  <c r="X3378" i="1"/>
  <c r="Y3378" i="1" s="1"/>
  <c r="X3379" i="1"/>
  <c r="Y3379" i="1" s="1"/>
  <c r="X3380" i="1"/>
  <c r="Y3380" i="1" s="1"/>
  <c r="X3381" i="1"/>
  <c r="Y3381" i="1" s="1"/>
  <c r="X3382" i="1"/>
  <c r="Y3382" i="1" s="1"/>
  <c r="X3383" i="1"/>
  <c r="Y3383" i="1" s="1"/>
  <c r="X3384" i="1"/>
  <c r="Y3384" i="1" s="1"/>
  <c r="X3385" i="1"/>
  <c r="Y3385" i="1" s="1"/>
  <c r="X3386" i="1"/>
  <c r="Y3386" i="1" s="1"/>
  <c r="X3387" i="1"/>
  <c r="Y3387" i="1" s="1"/>
  <c r="X3388" i="1"/>
  <c r="Y3388" i="1" s="1"/>
  <c r="X3389" i="1"/>
  <c r="Y3389" i="1" s="1"/>
  <c r="X3390" i="1"/>
  <c r="Y3390" i="1" s="1"/>
  <c r="X3391" i="1"/>
  <c r="Y3391" i="1" s="1"/>
  <c r="AA3391" i="1" s="1"/>
  <c r="X3392" i="1"/>
  <c r="Y3392" i="1" s="1"/>
  <c r="X3393" i="1"/>
  <c r="Y3393" i="1" s="1"/>
  <c r="X3394" i="1"/>
  <c r="Y3394" i="1" s="1"/>
  <c r="X3395" i="1"/>
  <c r="Y3395" i="1" s="1"/>
  <c r="X3396" i="1"/>
  <c r="Y3396" i="1" s="1"/>
  <c r="X3397" i="1"/>
  <c r="Y3397" i="1" s="1"/>
  <c r="X3398" i="1"/>
  <c r="Y3398" i="1" s="1"/>
  <c r="X3399" i="1"/>
  <c r="Y3399" i="1" s="1"/>
  <c r="X3400" i="1"/>
  <c r="Y3400" i="1" s="1"/>
  <c r="X3401" i="1"/>
  <c r="Y3401" i="1" s="1"/>
  <c r="X3402" i="1"/>
  <c r="Y3402" i="1" s="1"/>
  <c r="X3403" i="1"/>
  <c r="Y3403" i="1" s="1"/>
  <c r="X3404" i="1"/>
  <c r="Y3404" i="1" s="1"/>
  <c r="X3405" i="1"/>
  <c r="Y3405" i="1" s="1"/>
  <c r="X3406" i="1"/>
  <c r="Y3406" i="1" s="1"/>
  <c r="X3407" i="1"/>
  <c r="Y3407" i="1" s="1"/>
  <c r="X3408" i="1"/>
  <c r="Y3408" i="1" s="1"/>
  <c r="X3409" i="1"/>
  <c r="Y3409" i="1" s="1"/>
  <c r="X3410" i="1"/>
  <c r="Y3410" i="1" s="1"/>
  <c r="X3411" i="1"/>
  <c r="Y3411" i="1" s="1"/>
  <c r="X3412" i="1"/>
  <c r="Y3412" i="1" s="1"/>
  <c r="X3413" i="1"/>
  <c r="Y3413" i="1" s="1"/>
  <c r="X3414" i="1"/>
  <c r="Y3414" i="1" s="1"/>
  <c r="X3415" i="1"/>
  <c r="Y3415" i="1" s="1"/>
  <c r="X3416" i="1"/>
  <c r="Y3416" i="1" s="1"/>
  <c r="X3417" i="1"/>
  <c r="Y3417" i="1" s="1"/>
  <c r="X3418" i="1"/>
  <c r="Y3418" i="1" s="1"/>
  <c r="X3419" i="1"/>
  <c r="Y3419" i="1" s="1"/>
  <c r="X3420" i="1"/>
  <c r="Y3420" i="1" s="1"/>
  <c r="X3421" i="1"/>
  <c r="Y3421" i="1" s="1"/>
  <c r="X3422" i="1"/>
  <c r="Y3422" i="1" s="1"/>
  <c r="X3423" i="1"/>
  <c r="Y3423" i="1" s="1"/>
  <c r="AA3423" i="1" s="1"/>
  <c r="X3424" i="1"/>
  <c r="Y3424" i="1" s="1"/>
  <c r="X3425" i="1"/>
  <c r="Y3425" i="1" s="1"/>
  <c r="X3426" i="1"/>
  <c r="Y3426" i="1" s="1"/>
  <c r="X3427" i="1"/>
  <c r="Y3427" i="1" s="1"/>
  <c r="X3428" i="1"/>
  <c r="Y3428" i="1" s="1"/>
  <c r="X3429" i="1"/>
  <c r="Y3429" i="1" s="1"/>
  <c r="X3430" i="1"/>
  <c r="Y3430" i="1" s="1"/>
  <c r="X3431" i="1"/>
  <c r="Y3431" i="1" s="1"/>
  <c r="X3432" i="1"/>
  <c r="Y3432" i="1" s="1"/>
  <c r="X3433" i="1"/>
  <c r="Y3433" i="1" s="1"/>
  <c r="X3434" i="1"/>
  <c r="Y3434" i="1" s="1"/>
  <c r="X3435" i="1"/>
  <c r="Y3435" i="1" s="1"/>
  <c r="X3436" i="1"/>
  <c r="Y3436" i="1" s="1"/>
  <c r="X3437" i="1"/>
  <c r="Y3437" i="1" s="1"/>
  <c r="X3438" i="1"/>
  <c r="Y3438" i="1" s="1"/>
  <c r="X3439" i="1"/>
  <c r="Y3439" i="1" s="1"/>
  <c r="X3440" i="1"/>
  <c r="Y3440" i="1" s="1"/>
  <c r="X3441" i="1"/>
  <c r="Y3441" i="1" s="1"/>
  <c r="X3442" i="1"/>
  <c r="Y3442" i="1" s="1"/>
  <c r="X3443" i="1"/>
  <c r="Y3443" i="1" s="1"/>
  <c r="X3444" i="1"/>
  <c r="Y3444" i="1" s="1"/>
  <c r="X3445" i="1"/>
  <c r="Y3445" i="1" s="1"/>
  <c r="X3446" i="1"/>
  <c r="Y3446" i="1" s="1"/>
  <c r="X3447" i="1"/>
  <c r="Y3447" i="1" s="1"/>
  <c r="X3448" i="1"/>
  <c r="Y3448" i="1" s="1"/>
  <c r="X3449" i="1"/>
  <c r="Y3449" i="1" s="1"/>
  <c r="X3450" i="1"/>
  <c r="Y3450" i="1" s="1"/>
  <c r="X3451" i="1"/>
  <c r="Y3451" i="1" s="1"/>
  <c r="X3452" i="1"/>
  <c r="Y3452" i="1" s="1"/>
  <c r="X3453" i="1"/>
  <c r="Y3453" i="1" s="1"/>
  <c r="X3454" i="1"/>
  <c r="Y3454" i="1" s="1"/>
  <c r="X3455" i="1"/>
  <c r="Y3455" i="1" s="1"/>
  <c r="AA3455" i="1" s="1"/>
  <c r="X3456" i="1"/>
  <c r="Y3456" i="1" s="1"/>
  <c r="X3457" i="1"/>
  <c r="Y3457" i="1" s="1"/>
  <c r="X3458" i="1"/>
  <c r="Y3458" i="1" s="1"/>
  <c r="X3459" i="1"/>
  <c r="Y3459" i="1" s="1"/>
  <c r="X3460" i="1"/>
  <c r="Y3460" i="1" s="1"/>
  <c r="X3461" i="1"/>
  <c r="Y3461" i="1" s="1"/>
  <c r="X3462" i="1"/>
  <c r="Y3462" i="1" s="1"/>
  <c r="X3463" i="1"/>
  <c r="Y3463" i="1" s="1"/>
  <c r="X3464" i="1"/>
  <c r="Y3464" i="1" s="1"/>
  <c r="X3465" i="1"/>
  <c r="Y3465" i="1" s="1"/>
  <c r="X3466" i="1"/>
  <c r="Y3466" i="1" s="1"/>
  <c r="X3467" i="1"/>
  <c r="Y3467" i="1" s="1"/>
  <c r="X3468" i="1"/>
  <c r="Y3468" i="1" s="1"/>
  <c r="X3469" i="1"/>
  <c r="Y3469" i="1" s="1"/>
  <c r="X3470" i="1"/>
  <c r="Y3470" i="1" s="1"/>
  <c r="X3471" i="1"/>
  <c r="Y3471" i="1" s="1"/>
  <c r="X3472" i="1"/>
  <c r="Y3472" i="1" s="1"/>
  <c r="X3473" i="1"/>
  <c r="Y3473" i="1" s="1"/>
  <c r="X3474" i="1"/>
  <c r="Y3474" i="1" s="1"/>
  <c r="X3475" i="1"/>
  <c r="Y3475" i="1" s="1"/>
  <c r="X3476" i="1"/>
  <c r="Y3476" i="1" s="1"/>
  <c r="X3477" i="1"/>
  <c r="Y3477" i="1" s="1"/>
  <c r="X3478" i="1"/>
  <c r="Y3478" i="1" s="1"/>
  <c r="X3479" i="1"/>
  <c r="Y3479" i="1" s="1"/>
  <c r="X3480" i="1"/>
  <c r="Y3480" i="1" s="1"/>
  <c r="X3481" i="1"/>
  <c r="Y3481" i="1" s="1"/>
  <c r="X3482" i="1"/>
  <c r="Y3482" i="1" s="1"/>
  <c r="X3483" i="1"/>
  <c r="Y3483" i="1" s="1"/>
  <c r="X3484" i="1"/>
  <c r="Y3484" i="1" s="1"/>
  <c r="X3485" i="1"/>
  <c r="Y3485" i="1" s="1"/>
  <c r="X3486" i="1"/>
  <c r="Y3486" i="1" s="1"/>
  <c r="X3487" i="1"/>
  <c r="Y3487" i="1" s="1"/>
  <c r="AA3487" i="1" s="1"/>
  <c r="X3488" i="1"/>
  <c r="Y3488" i="1" s="1"/>
  <c r="X3489" i="1"/>
  <c r="Y3489" i="1" s="1"/>
  <c r="X3490" i="1"/>
  <c r="Y3490" i="1" s="1"/>
  <c r="X3491" i="1"/>
  <c r="Y3491" i="1" s="1"/>
  <c r="X3492" i="1"/>
  <c r="Y3492" i="1" s="1"/>
  <c r="X3493" i="1"/>
  <c r="Y3493" i="1" s="1"/>
  <c r="X3494" i="1"/>
  <c r="Y3494" i="1" s="1"/>
  <c r="X3495" i="1"/>
  <c r="Y3495" i="1" s="1"/>
  <c r="X3496" i="1"/>
  <c r="Y3496" i="1" s="1"/>
  <c r="X3497" i="1"/>
  <c r="Y3497" i="1" s="1"/>
  <c r="X3498" i="1"/>
  <c r="Y3498" i="1" s="1"/>
  <c r="X3499" i="1"/>
  <c r="Y3499" i="1" s="1"/>
  <c r="X3500" i="1"/>
  <c r="Y3500" i="1" s="1"/>
  <c r="X3501" i="1"/>
  <c r="Y3501" i="1" s="1"/>
  <c r="X3502" i="1"/>
  <c r="Y3502" i="1" s="1"/>
  <c r="X3503" i="1"/>
  <c r="Y3503" i="1" s="1"/>
  <c r="X3504" i="1"/>
  <c r="Y3504" i="1" s="1"/>
  <c r="X3505" i="1"/>
  <c r="Y3505" i="1" s="1"/>
  <c r="X3506" i="1"/>
  <c r="Y3506" i="1" s="1"/>
  <c r="X3507" i="1"/>
  <c r="Y3507" i="1" s="1"/>
  <c r="X3508" i="1"/>
  <c r="Y3508" i="1" s="1"/>
  <c r="X3509" i="1"/>
  <c r="Y3509" i="1" s="1"/>
  <c r="X3510" i="1"/>
  <c r="Y3510" i="1" s="1"/>
  <c r="X3511" i="1"/>
  <c r="Y3511" i="1" s="1"/>
  <c r="X3512" i="1"/>
  <c r="Y3512" i="1" s="1"/>
  <c r="X3513" i="1"/>
  <c r="Y3513" i="1" s="1"/>
  <c r="X3514" i="1"/>
  <c r="Y3514" i="1" s="1"/>
  <c r="X3515" i="1"/>
  <c r="Y3515" i="1" s="1"/>
  <c r="X3516" i="1"/>
  <c r="Y3516" i="1" s="1"/>
  <c r="X3517" i="1"/>
  <c r="Y3517" i="1" s="1"/>
  <c r="X3518" i="1"/>
  <c r="Y3518" i="1" s="1"/>
  <c r="X3519" i="1"/>
  <c r="Y3519" i="1" s="1"/>
  <c r="AA3519" i="1" s="1"/>
  <c r="X3520" i="1"/>
  <c r="Y3520" i="1" s="1"/>
  <c r="X3521" i="1"/>
  <c r="Y3521" i="1" s="1"/>
  <c r="X3522" i="1"/>
  <c r="Y3522" i="1" s="1"/>
  <c r="X3523" i="1"/>
  <c r="Y3523" i="1" s="1"/>
  <c r="X3524" i="1"/>
  <c r="Y3524" i="1" s="1"/>
  <c r="X3525" i="1"/>
  <c r="Y3525" i="1" s="1"/>
  <c r="X3526" i="1"/>
  <c r="Y3526" i="1" s="1"/>
  <c r="X3527" i="1"/>
  <c r="Y3527" i="1" s="1"/>
  <c r="X3528" i="1"/>
  <c r="Y3528" i="1" s="1"/>
  <c r="X3529" i="1"/>
  <c r="Y3529" i="1" s="1"/>
  <c r="X3530" i="1"/>
  <c r="Y3530" i="1" s="1"/>
  <c r="X3531" i="1"/>
  <c r="Y3531" i="1" s="1"/>
  <c r="X3532" i="1"/>
  <c r="Y3532" i="1" s="1"/>
  <c r="X3533" i="1"/>
  <c r="Y3533" i="1" s="1"/>
  <c r="X3534" i="1"/>
  <c r="Y3534" i="1" s="1"/>
  <c r="X3535" i="1"/>
  <c r="Y3535" i="1" s="1"/>
  <c r="X3536" i="1"/>
  <c r="Y3536" i="1" s="1"/>
  <c r="X3537" i="1"/>
  <c r="Y3537" i="1" s="1"/>
  <c r="X3538" i="1"/>
  <c r="Y3538" i="1" s="1"/>
  <c r="X3539" i="1"/>
  <c r="Y3539" i="1" s="1"/>
  <c r="X3540" i="1"/>
  <c r="Y3540" i="1" s="1"/>
  <c r="X3541" i="1"/>
  <c r="Y3541" i="1" s="1"/>
  <c r="X3542" i="1"/>
  <c r="Y3542" i="1" s="1"/>
  <c r="X3543" i="1"/>
  <c r="Y3543" i="1" s="1"/>
  <c r="X3544" i="1"/>
  <c r="Y3544" i="1" s="1"/>
  <c r="X3545" i="1"/>
  <c r="Y3545" i="1" s="1"/>
  <c r="X3546" i="1"/>
  <c r="Y3546" i="1" s="1"/>
  <c r="X3547" i="1"/>
  <c r="Y3547" i="1" s="1"/>
  <c r="X3548" i="1"/>
  <c r="Y3548" i="1" s="1"/>
  <c r="X3549" i="1"/>
  <c r="Y3549" i="1" s="1"/>
  <c r="X3550" i="1"/>
  <c r="Y3550" i="1" s="1"/>
  <c r="X3551" i="1"/>
  <c r="Y3551" i="1" s="1"/>
  <c r="AA3551" i="1" s="1"/>
  <c r="X3552" i="1"/>
  <c r="Y3552" i="1" s="1"/>
  <c r="X3553" i="1"/>
  <c r="Y3553" i="1" s="1"/>
  <c r="X3554" i="1"/>
  <c r="Y3554" i="1" s="1"/>
  <c r="X3555" i="1"/>
  <c r="Y3555" i="1" s="1"/>
  <c r="X3556" i="1"/>
  <c r="Y3556" i="1" s="1"/>
  <c r="X3557" i="1"/>
  <c r="Y3557" i="1" s="1"/>
  <c r="X3558" i="1"/>
  <c r="Y3558" i="1" s="1"/>
  <c r="X3559" i="1"/>
  <c r="Y3559" i="1" s="1"/>
  <c r="X3560" i="1"/>
  <c r="Y3560" i="1" s="1"/>
  <c r="X3561" i="1"/>
  <c r="Y3561" i="1" s="1"/>
  <c r="X3562" i="1"/>
  <c r="Y3562" i="1" s="1"/>
  <c r="X3563" i="1"/>
  <c r="Y3563" i="1" s="1"/>
  <c r="X3564" i="1"/>
  <c r="Y3564" i="1" s="1"/>
  <c r="X3565" i="1"/>
  <c r="Y3565" i="1" s="1"/>
  <c r="X3566" i="1"/>
  <c r="Y3566" i="1" s="1"/>
  <c r="X3567" i="1"/>
  <c r="Y3567" i="1" s="1"/>
  <c r="X3568" i="1"/>
  <c r="Y3568" i="1" s="1"/>
  <c r="X3569" i="1"/>
  <c r="Y3569" i="1" s="1"/>
  <c r="X3570" i="1"/>
  <c r="Y3570" i="1" s="1"/>
  <c r="X3571" i="1"/>
  <c r="Y3571" i="1" s="1"/>
  <c r="X3572" i="1"/>
  <c r="Y3572" i="1" s="1"/>
  <c r="X3573" i="1"/>
  <c r="Y3573" i="1" s="1"/>
  <c r="X3574" i="1"/>
  <c r="Y3574" i="1" s="1"/>
  <c r="X3575" i="1"/>
  <c r="Y3575" i="1" s="1"/>
  <c r="X3576" i="1"/>
  <c r="Y3576" i="1" s="1"/>
  <c r="X3577" i="1"/>
  <c r="Y3577" i="1" s="1"/>
  <c r="X3578" i="1"/>
  <c r="Y3578" i="1" s="1"/>
  <c r="X3579" i="1"/>
  <c r="Y3579" i="1" s="1"/>
  <c r="X3580" i="1"/>
  <c r="Y3580" i="1" s="1"/>
  <c r="X3581" i="1"/>
  <c r="Y3581" i="1" s="1"/>
  <c r="X3582" i="1"/>
  <c r="Y3582" i="1" s="1"/>
  <c r="X3583" i="1"/>
  <c r="Y3583" i="1" s="1"/>
  <c r="AA3583" i="1" s="1"/>
  <c r="X3584" i="1"/>
  <c r="Y3584" i="1" s="1"/>
  <c r="X3585" i="1"/>
  <c r="Y3585" i="1" s="1"/>
  <c r="X3586" i="1"/>
  <c r="Y3586" i="1" s="1"/>
  <c r="X3587" i="1"/>
  <c r="Y3587" i="1" s="1"/>
  <c r="X3588" i="1"/>
  <c r="Y3588" i="1" s="1"/>
  <c r="X3589" i="1"/>
  <c r="Y3589" i="1" s="1"/>
  <c r="X3590" i="1"/>
  <c r="Y3590" i="1" s="1"/>
  <c r="X3591" i="1"/>
  <c r="Y3591" i="1" s="1"/>
  <c r="X3592" i="1"/>
  <c r="Y3592" i="1" s="1"/>
  <c r="X3593" i="1"/>
  <c r="Y3593" i="1" s="1"/>
  <c r="X3594" i="1"/>
  <c r="Y3594" i="1" s="1"/>
  <c r="X3595" i="1"/>
  <c r="Y3595" i="1" s="1"/>
  <c r="X3596" i="1"/>
  <c r="Y3596" i="1" s="1"/>
  <c r="X3597" i="1"/>
  <c r="Y3597" i="1" s="1"/>
  <c r="X3598" i="1"/>
  <c r="Y3598" i="1" s="1"/>
  <c r="X3599" i="1"/>
  <c r="Y3599" i="1" s="1"/>
  <c r="X3600" i="1"/>
  <c r="Y3600" i="1" s="1"/>
  <c r="X3601" i="1"/>
  <c r="Y3601" i="1" s="1"/>
  <c r="X3602" i="1"/>
  <c r="Y3602" i="1" s="1"/>
  <c r="X3603" i="1"/>
  <c r="Y3603" i="1" s="1"/>
  <c r="X3604" i="1"/>
  <c r="Y3604" i="1" s="1"/>
  <c r="X3605" i="1"/>
  <c r="Y3605" i="1" s="1"/>
  <c r="X3606" i="1"/>
  <c r="Y3606" i="1" s="1"/>
  <c r="X3607" i="1"/>
  <c r="Y3607" i="1" s="1"/>
  <c r="X3608" i="1"/>
  <c r="Y3608" i="1" s="1"/>
  <c r="X3609" i="1"/>
  <c r="Y3609" i="1" s="1"/>
  <c r="X3610" i="1"/>
  <c r="Y3610" i="1" s="1"/>
  <c r="X3611" i="1"/>
  <c r="Y3611" i="1" s="1"/>
  <c r="X3612" i="1"/>
  <c r="Y3612" i="1" s="1"/>
  <c r="X3613" i="1"/>
  <c r="Y3613" i="1" s="1"/>
  <c r="X3614" i="1"/>
  <c r="Y3614" i="1" s="1"/>
  <c r="X3615" i="1"/>
  <c r="Y3615" i="1" s="1"/>
  <c r="AA3615" i="1" s="1"/>
  <c r="X3616" i="1"/>
  <c r="Y3616" i="1" s="1"/>
  <c r="X3617" i="1"/>
  <c r="Y3617" i="1" s="1"/>
  <c r="X3618" i="1"/>
  <c r="Y3618" i="1" s="1"/>
  <c r="X3619" i="1"/>
  <c r="Y3619" i="1" s="1"/>
  <c r="X3620" i="1"/>
  <c r="Y3620" i="1" s="1"/>
  <c r="X3621" i="1"/>
  <c r="Y3621" i="1" s="1"/>
  <c r="X3622" i="1"/>
  <c r="Y3622" i="1" s="1"/>
  <c r="X3623" i="1"/>
  <c r="Y3623" i="1" s="1"/>
  <c r="X3624" i="1"/>
  <c r="Y3624" i="1" s="1"/>
  <c r="X3625" i="1"/>
  <c r="Y3625" i="1" s="1"/>
  <c r="X3626" i="1"/>
  <c r="Y3626" i="1" s="1"/>
  <c r="X3627" i="1"/>
  <c r="Y3627" i="1" s="1"/>
  <c r="X3628" i="1"/>
  <c r="Y3628" i="1" s="1"/>
  <c r="X3629" i="1"/>
  <c r="Y3629" i="1" s="1"/>
  <c r="X3630" i="1"/>
  <c r="Y3630" i="1" s="1"/>
  <c r="X3631" i="1"/>
  <c r="Y3631" i="1" s="1"/>
  <c r="X3632" i="1"/>
  <c r="Y3632" i="1" s="1"/>
  <c r="X3633" i="1"/>
  <c r="Y3633" i="1" s="1"/>
  <c r="X3634" i="1"/>
  <c r="Y3634" i="1" s="1"/>
  <c r="X3635" i="1"/>
  <c r="Y3635" i="1" s="1"/>
  <c r="X3636" i="1"/>
  <c r="Y3636" i="1" s="1"/>
  <c r="X3637" i="1"/>
  <c r="Y3637" i="1" s="1"/>
  <c r="X3638" i="1"/>
  <c r="Y3638" i="1" s="1"/>
  <c r="X3639" i="1"/>
  <c r="Y3639" i="1" s="1"/>
  <c r="X3640" i="1"/>
  <c r="Y3640" i="1" s="1"/>
  <c r="X3641" i="1"/>
  <c r="Y3641" i="1" s="1"/>
  <c r="X3642" i="1"/>
  <c r="Y3642" i="1" s="1"/>
  <c r="X3643" i="1"/>
  <c r="Y3643" i="1" s="1"/>
  <c r="X3644" i="1"/>
  <c r="Y3644" i="1" s="1"/>
  <c r="X3645" i="1"/>
  <c r="Y3645" i="1" s="1"/>
  <c r="X3646" i="1"/>
  <c r="Y3646" i="1" s="1"/>
  <c r="X3647" i="1"/>
  <c r="Y3647" i="1" s="1"/>
  <c r="AA3647" i="1" s="1"/>
  <c r="X3648" i="1"/>
  <c r="Y3648" i="1" s="1"/>
  <c r="X3649" i="1"/>
  <c r="Y3649" i="1" s="1"/>
  <c r="X3650" i="1"/>
  <c r="Y3650" i="1" s="1"/>
  <c r="X3651" i="1"/>
  <c r="Y3651" i="1" s="1"/>
  <c r="X3652" i="1"/>
  <c r="Y3652" i="1" s="1"/>
  <c r="X3653" i="1"/>
  <c r="Y3653" i="1" s="1"/>
  <c r="X3654" i="1"/>
  <c r="Y3654" i="1" s="1"/>
  <c r="X3655" i="1"/>
  <c r="Y3655" i="1" s="1"/>
  <c r="X3656" i="1"/>
  <c r="Y3656" i="1" s="1"/>
  <c r="X3657" i="1"/>
  <c r="Y3657" i="1" s="1"/>
  <c r="X3658" i="1"/>
  <c r="Y3658" i="1" s="1"/>
  <c r="X3659" i="1"/>
  <c r="Y3659" i="1" s="1"/>
  <c r="X3660" i="1"/>
  <c r="Y3660" i="1" s="1"/>
  <c r="X3661" i="1"/>
  <c r="Y3661" i="1" s="1"/>
  <c r="X3662" i="1"/>
  <c r="Y3662" i="1" s="1"/>
  <c r="X3663" i="1"/>
  <c r="Y3663" i="1" s="1"/>
  <c r="X3664" i="1"/>
  <c r="Y3664" i="1" s="1"/>
  <c r="X3665" i="1"/>
  <c r="Y3665" i="1" s="1"/>
  <c r="X3666" i="1"/>
  <c r="Y3666" i="1" s="1"/>
  <c r="X3667" i="1"/>
  <c r="Y3667" i="1" s="1"/>
  <c r="X3668" i="1"/>
  <c r="Y3668" i="1" s="1"/>
  <c r="X3669" i="1"/>
  <c r="Y3669" i="1" s="1"/>
  <c r="X3670" i="1"/>
  <c r="Y3670" i="1" s="1"/>
  <c r="X3671" i="1"/>
  <c r="Y3671" i="1" s="1"/>
  <c r="X3672" i="1"/>
  <c r="Y3672" i="1" s="1"/>
  <c r="X3673" i="1"/>
  <c r="Y3673" i="1" s="1"/>
  <c r="X3674" i="1"/>
  <c r="Y3674" i="1" s="1"/>
  <c r="X3675" i="1"/>
  <c r="Y3675" i="1" s="1"/>
  <c r="X3676" i="1"/>
  <c r="Y3676" i="1" s="1"/>
  <c r="X3677" i="1"/>
  <c r="Y3677" i="1" s="1"/>
  <c r="X3678" i="1"/>
  <c r="Y3678" i="1" s="1"/>
  <c r="X3679" i="1"/>
  <c r="Y3679" i="1" s="1"/>
  <c r="AA3679" i="1" s="1"/>
  <c r="X3680" i="1"/>
  <c r="Y3680" i="1" s="1"/>
  <c r="X3681" i="1"/>
  <c r="Y3681" i="1" s="1"/>
  <c r="X3682" i="1"/>
  <c r="Y3682" i="1" s="1"/>
  <c r="X17" i="1"/>
  <c r="Y17" i="1" s="1"/>
  <c r="X8" i="1"/>
  <c r="R15" i="1" l="1"/>
  <c r="E10" i="2"/>
  <c r="F10" i="2"/>
  <c r="E11" i="2"/>
  <c r="F11" i="2"/>
  <c r="L10" i="2"/>
  <c r="M10" i="2"/>
  <c r="L11" i="2"/>
  <c r="M11" i="2"/>
  <c r="Z3551" i="1"/>
  <c r="Z3423" i="1"/>
  <c r="Z3679" i="1"/>
  <c r="AA3670" i="1"/>
  <c r="Z3670" i="1"/>
  <c r="AA3658" i="1"/>
  <c r="Z3658" i="1"/>
  <c r="AA3638" i="1"/>
  <c r="Z3638" i="1"/>
  <c r="AA3626" i="1"/>
  <c r="Z3626" i="1"/>
  <c r="AA3610" i="1"/>
  <c r="Z3610" i="1"/>
  <c r="AA3594" i="1"/>
  <c r="Z3594" i="1"/>
  <c r="AA3574" i="1"/>
  <c r="Z3574" i="1"/>
  <c r="AA3538" i="1"/>
  <c r="Z3538" i="1"/>
  <c r="AA3526" i="1"/>
  <c r="Z3526" i="1"/>
  <c r="AA3506" i="1"/>
  <c r="Z3506" i="1"/>
  <c r="AA3494" i="1"/>
  <c r="Z3494" i="1"/>
  <c r="AA3482" i="1"/>
  <c r="Z3482" i="1"/>
  <c r="AA3462" i="1"/>
  <c r="Z3462" i="1"/>
  <c r="AA3450" i="1"/>
  <c r="Z3450" i="1"/>
  <c r="AA3430" i="1"/>
  <c r="Z3430" i="1"/>
  <c r="AA3410" i="1"/>
  <c r="Z3410" i="1"/>
  <c r="AA3382" i="1"/>
  <c r="Z3382" i="1"/>
  <c r="AA3362" i="1"/>
  <c r="Z3362" i="1"/>
  <c r="AA3342" i="1"/>
  <c r="Z3342" i="1"/>
  <c r="AA3306" i="1"/>
  <c r="Z3306" i="1"/>
  <c r="AA3286" i="1"/>
  <c r="Z3286" i="1"/>
  <c r="AA3250" i="1"/>
  <c r="Z3250" i="1"/>
  <c r="AA3238" i="1"/>
  <c r="Z3238" i="1"/>
  <c r="AA3218" i="1"/>
  <c r="Z3218" i="1"/>
  <c r="AA3206" i="1"/>
  <c r="Z3206" i="1"/>
  <c r="AA3186" i="1"/>
  <c r="Z3186" i="1"/>
  <c r="AA3166" i="1"/>
  <c r="Z3166" i="1"/>
  <c r="AA3134" i="1"/>
  <c r="Z3134" i="1"/>
  <c r="AA3118" i="1"/>
  <c r="Z3118" i="1"/>
  <c r="AA3102" i="1"/>
  <c r="Z3102" i="1"/>
  <c r="AA3086" i="1"/>
  <c r="Z3086" i="1"/>
  <c r="AA3070" i="1"/>
  <c r="Z3070" i="1"/>
  <c r="AA3054" i="1"/>
  <c r="Z3054" i="1"/>
  <c r="AA3042" i="1"/>
  <c r="Z3042" i="1"/>
  <c r="AA3022" i="1"/>
  <c r="Z3022" i="1"/>
  <c r="AA2994" i="1"/>
  <c r="Z2994" i="1"/>
  <c r="AA2966" i="1"/>
  <c r="Z2966" i="1"/>
  <c r="AA2946" i="1"/>
  <c r="Z2946" i="1"/>
  <c r="AA2910" i="1"/>
  <c r="Z2910" i="1"/>
  <c r="AA2898" i="1"/>
  <c r="Z2898" i="1"/>
  <c r="AA2878" i="1"/>
  <c r="Z2878" i="1"/>
  <c r="AA2842" i="1"/>
  <c r="Z2842" i="1"/>
  <c r="AA2822" i="1"/>
  <c r="Z2822" i="1"/>
  <c r="AA2802" i="1"/>
  <c r="Z2802" i="1"/>
  <c r="AA2778" i="1"/>
  <c r="Z2778" i="1"/>
  <c r="AA2770" i="1"/>
  <c r="Z2770" i="1"/>
  <c r="AA2762" i="1"/>
  <c r="Z2762" i="1"/>
  <c r="AA2754" i="1"/>
  <c r="Z2754" i="1"/>
  <c r="AA2742" i="1"/>
  <c r="Z2742" i="1"/>
  <c r="AA2734" i="1"/>
  <c r="Z2734" i="1"/>
  <c r="AA2722" i="1"/>
  <c r="Z2722" i="1"/>
  <c r="AA2710" i="1"/>
  <c r="Z2710" i="1"/>
  <c r="AA2698" i="1"/>
  <c r="Z2698" i="1"/>
  <c r="AA2682" i="1"/>
  <c r="Z2682" i="1"/>
  <c r="AA2674" i="1"/>
  <c r="Z2674" i="1"/>
  <c r="AA2666" i="1"/>
  <c r="Z2666" i="1"/>
  <c r="AA2658" i="1"/>
  <c r="Z2658" i="1"/>
  <c r="AA2646" i="1"/>
  <c r="Z2646" i="1"/>
  <c r="AA2630" i="1"/>
  <c r="Z2630" i="1"/>
  <c r="AA2622" i="1"/>
  <c r="Z2622" i="1"/>
  <c r="AA2614" i="1"/>
  <c r="Z2614" i="1"/>
  <c r="AA2610" i="1"/>
  <c r="Z2610" i="1"/>
  <c r="AA2602" i="1"/>
  <c r="Z2602" i="1"/>
  <c r="AA2579" i="1"/>
  <c r="Z2579" i="1"/>
  <c r="AA2555" i="1"/>
  <c r="Z2555" i="1"/>
  <c r="AA2539" i="1"/>
  <c r="Z2539" i="1"/>
  <c r="AA2515" i="1"/>
  <c r="Z2515" i="1"/>
  <c r="AA2491" i="1"/>
  <c r="Z2491" i="1"/>
  <c r="AA2475" i="1"/>
  <c r="Z2475" i="1"/>
  <c r="AA2451" i="1"/>
  <c r="Z2451" i="1"/>
  <c r="AA2427" i="1"/>
  <c r="Z2427" i="1"/>
  <c r="AA2411" i="1"/>
  <c r="Z2411" i="1"/>
  <c r="AA2387" i="1"/>
  <c r="Z2387" i="1"/>
  <c r="AA2363" i="1"/>
  <c r="Z2363" i="1"/>
  <c r="AA2347" i="1"/>
  <c r="Z2347" i="1"/>
  <c r="AA2323" i="1"/>
  <c r="Z2323" i="1"/>
  <c r="AA2291" i="1"/>
  <c r="Z2291" i="1"/>
  <c r="AA2267" i="1"/>
  <c r="Z2267" i="1"/>
  <c r="AA2259" i="1"/>
  <c r="Z2259" i="1"/>
  <c r="AA2227" i="1"/>
  <c r="Z2227" i="1"/>
  <c r="AA2203" i="1"/>
  <c r="Z2203" i="1"/>
  <c r="AA2195" i="1"/>
  <c r="Z2195" i="1"/>
  <c r="AA2171" i="1"/>
  <c r="Z2171" i="1"/>
  <c r="AA2155" i="1"/>
  <c r="Z2155" i="1"/>
  <c r="AA2131" i="1"/>
  <c r="Z2131" i="1"/>
  <c r="AA2107" i="1"/>
  <c r="Z2107" i="1"/>
  <c r="AA2091" i="1"/>
  <c r="Z2091" i="1"/>
  <c r="AA2067" i="1"/>
  <c r="Z2067" i="1"/>
  <c r="AA2043" i="1"/>
  <c r="Z2043" i="1"/>
  <c r="AA2027" i="1"/>
  <c r="Z2027" i="1"/>
  <c r="AA2003" i="1"/>
  <c r="Z2003" i="1"/>
  <c r="AB1979" i="1"/>
  <c r="Z1979" i="1"/>
  <c r="AB1963" i="1"/>
  <c r="Z1963" i="1"/>
  <c r="AB1939" i="1"/>
  <c r="Z1939" i="1"/>
  <c r="AB1915" i="1"/>
  <c r="Z1915" i="1"/>
  <c r="AB1883" i="1"/>
  <c r="Z1883" i="1"/>
  <c r="AB1867" i="1"/>
  <c r="Z1867" i="1"/>
  <c r="AB1851" i="1"/>
  <c r="Z1851" i="1"/>
  <c r="AA3678" i="1"/>
  <c r="Z3678" i="1"/>
  <c r="AA3666" i="1"/>
  <c r="Z3666" i="1"/>
  <c r="AA3654" i="1"/>
  <c r="Z3654" i="1"/>
  <c r="AA3642" i="1"/>
  <c r="Z3642" i="1"/>
  <c r="AA3630" i="1"/>
  <c r="Z3630" i="1"/>
  <c r="AA3618" i="1"/>
  <c r="Z3618" i="1"/>
  <c r="AA3606" i="1"/>
  <c r="Z3606" i="1"/>
  <c r="AA3598" i="1"/>
  <c r="Z3598" i="1"/>
  <c r="AA3590" i="1"/>
  <c r="Z3590" i="1"/>
  <c r="AA3582" i="1"/>
  <c r="Z3582" i="1"/>
  <c r="AA3570" i="1"/>
  <c r="Z3570" i="1"/>
  <c r="AA3558" i="1"/>
  <c r="Z3558" i="1"/>
  <c r="AA3550" i="1"/>
  <c r="Z3550" i="1"/>
  <c r="AA3546" i="1"/>
  <c r="Z3546" i="1"/>
  <c r="AA3534" i="1"/>
  <c r="Z3534" i="1"/>
  <c r="AA3518" i="1"/>
  <c r="Z3518" i="1"/>
  <c r="AA3514" i="1"/>
  <c r="Z3514" i="1"/>
  <c r="AA3502" i="1"/>
  <c r="Z3502" i="1"/>
  <c r="AA3490" i="1"/>
  <c r="Z3490" i="1"/>
  <c r="AA3478" i="1"/>
  <c r="Z3478" i="1"/>
  <c r="AA3470" i="1"/>
  <c r="Z3470" i="1"/>
  <c r="AA3458" i="1"/>
  <c r="Z3458" i="1"/>
  <c r="AA3446" i="1"/>
  <c r="Z3446" i="1"/>
  <c r="AA3434" i="1"/>
  <c r="Z3434" i="1"/>
  <c r="AA3422" i="1"/>
  <c r="Z3422" i="1"/>
  <c r="AA3418" i="1"/>
  <c r="Z3418" i="1"/>
  <c r="AA3406" i="1"/>
  <c r="Z3406" i="1"/>
  <c r="AA3398" i="1"/>
  <c r="Z3398" i="1"/>
  <c r="AA3386" i="1"/>
  <c r="Z3386" i="1"/>
  <c r="AA3374" i="1"/>
  <c r="Z3374" i="1"/>
  <c r="AA3370" i="1"/>
  <c r="Z3370" i="1"/>
  <c r="AA3358" i="1"/>
  <c r="Z3358" i="1"/>
  <c r="AA3350" i="1"/>
  <c r="Z3350" i="1"/>
  <c r="AA3334" i="1"/>
  <c r="Z3334" i="1"/>
  <c r="AA3330" i="1"/>
  <c r="Z3330" i="1"/>
  <c r="AA3322" i="1"/>
  <c r="Z3322" i="1"/>
  <c r="AA3310" i="1"/>
  <c r="Z3310" i="1"/>
  <c r="AA3298" i="1"/>
  <c r="Z3298" i="1"/>
  <c r="AA3290" i="1"/>
  <c r="Z3290" i="1"/>
  <c r="AA3282" i="1"/>
  <c r="Z3282" i="1"/>
  <c r="AA3270" i="1"/>
  <c r="Z3270" i="1"/>
  <c r="AA3262" i="1"/>
  <c r="Z3262" i="1"/>
  <c r="AA3254" i="1"/>
  <c r="Z3254" i="1"/>
  <c r="AA3242" i="1"/>
  <c r="Z3242" i="1"/>
  <c r="AA3230" i="1"/>
  <c r="Z3230" i="1"/>
  <c r="AA3222" i="1"/>
  <c r="Z3222" i="1"/>
  <c r="AA3214" i="1"/>
  <c r="Z3214" i="1"/>
  <c r="AA3202" i="1"/>
  <c r="Z3202" i="1"/>
  <c r="AA3194" i="1"/>
  <c r="Z3194" i="1"/>
  <c r="AA3178" i="1"/>
  <c r="Z3178" i="1"/>
  <c r="AA3174" i="1"/>
  <c r="Z3174" i="1"/>
  <c r="AA3162" i="1"/>
  <c r="Z3162" i="1"/>
  <c r="AA3154" i="1"/>
  <c r="Z3154" i="1"/>
  <c r="AA3142" i="1"/>
  <c r="Z3142" i="1"/>
  <c r="AA3130" i="1"/>
  <c r="Z3130" i="1"/>
  <c r="AA3122" i="1"/>
  <c r="Z3122" i="1"/>
  <c r="AA3110" i="1"/>
  <c r="Z3110" i="1"/>
  <c r="AA3098" i="1"/>
  <c r="Z3098" i="1"/>
  <c r="AA3090" i="1"/>
  <c r="Z3090" i="1"/>
  <c r="AA3078" i="1"/>
  <c r="Z3078" i="1"/>
  <c r="AA3066" i="1"/>
  <c r="Z3066" i="1"/>
  <c r="AA3062" i="1"/>
  <c r="Z3062" i="1"/>
  <c r="AA3050" i="1"/>
  <c r="Z3050" i="1"/>
  <c r="AA3038" i="1"/>
  <c r="Z3038" i="1"/>
  <c r="AA3030" i="1"/>
  <c r="Z3030" i="1"/>
  <c r="AA3018" i="1"/>
  <c r="Z3018" i="1"/>
  <c r="AA3010" i="1"/>
  <c r="Z3010" i="1"/>
  <c r="AA3002" i="1"/>
  <c r="Z3002" i="1"/>
  <c r="AA2990" i="1"/>
  <c r="Z2990" i="1"/>
  <c r="AA2982" i="1"/>
  <c r="Z2982" i="1"/>
  <c r="AA2974" i="1"/>
  <c r="Z2974" i="1"/>
  <c r="AA2962" i="1"/>
  <c r="Z2962" i="1"/>
  <c r="AA2950" i="1"/>
  <c r="Z2950" i="1"/>
  <c r="AA2938" i="1"/>
  <c r="Z2938" i="1"/>
  <c r="AA2930" i="1"/>
  <c r="Z2930" i="1"/>
  <c r="AA2922" i="1"/>
  <c r="Z2922" i="1"/>
  <c r="AA2914" i="1"/>
  <c r="Z2914" i="1"/>
  <c r="AA2906" i="1"/>
  <c r="Z2906" i="1"/>
  <c r="AA2894" i="1"/>
  <c r="Z2894" i="1"/>
  <c r="AA2886" i="1"/>
  <c r="Z2886" i="1"/>
  <c r="AA2874" i="1"/>
  <c r="Z2874" i="1"/>
  <c r="AA2866" i="1"/>
  <c r="Z2866" i="1"/>
  <c r="AA2858" i="1"/>
  <c r="Z2858" i="1"/>
  <c r="AA2850" i="1"/>
  <c r="Z2850" i="1"/>
  <c r="AA2834" i="1"/>
  <c r="Z2834" i="1"/>
  <c r="AA2826" i="1"/>
  <c r="Z2826" i="1"/>
  <c r="AA2814" i="1"/>
  <c r="Z2814" i="1"/>
  <c r="AA2810" i="1"/>
  <c r="Z2810" i="1"/>
  <c r="AA2798" i="1"/>
  <c r="Z2798" i="1"/>
  <c r="AA2790" i="1"/>
  <c r="Z2790" i="1"/>
  <c r="AA2786" i="1"/>
  <c r="Z2786" i="1"/>
  <c r="AA2782" i="1"/>
  <c r="Z2782" i="1"/>
  <c r="AA2774" i="1"/>
  <c r="Z2774" i="1"/>
  <c r="AA2766" i="1"/>
  <c r="Z2766" i="1"/>
  <c r="AA2758" i="1"/>
  <c r="Z2758" i="1"/>
  <c r="AA2750" i="1"/>
  <c r="Z2750" i="1"/>
  <c r="AA2746" i="1"/>
  <c r="Z2746" i="1"/>
  <c r="AA2738" i="1"/>
  <c r="Z2738" i="1"/>
  <c r="AA2730" i="1"/>
  <c r="Z2730" i="1"/>
  <c r="AA2718" i="1"/>
  <c r="Z2718" i="1"/>
  <c r="AA2714" i="1"/>
  <c r="Z2714" i="1"/>
  <c r="AA2706" i="1"/>
  <c r="Z2706" i="1"/>
  <c r="AA2702" i="1"/>
  <c r="Z2702" i="1"/>
  <c r="AA2694" i="1"/>
  <c r="Z2694" i="1"/>
  <c r="AA2690" i="1"/>
  <c r="Z2690" i="1"/>
  <c r="AA2686" i="1"/>
  <c r="Z2686" i="1"/>
  <c r="AA2678" i="1"/>
  <c r="Z2678" i="1"/>
  <c r="AA2670" i="1"/>
  <c r="Z2670" i="1"/>
  <c r="AA2662" i="1"/>
  <c r="Z2662" i="1"/>
  <c r="AA2654" i="1"/>
  <c r="Z2654" i="1"/>
  <c r="AA2650" i="1"/>
  <c r="Z2650" i="1"/>
  <c r="AA2642" i="1"/>
  <c r="Z2642" i="1"/>
  <c r="AA2638" i="1"/>
  <c r="Z2638" i="1"/>
  <c r="AA2634" i="1"/>
  <c r="Z2634" i="1"/>
  <c r="AA2626" i="1"/>
  <c r="Z2626" i="1"/>
  <c r="AA2618" i="1"/>
  <c r="Z2618" i="1"/>
  <c r="AA2606" i="1"/>
  <c r="Z2606" i="1"/>
  <c r="AA2587" i="1"/>
  <c r="Z2587" i="1"/>
  <c r="AA2571" i="1"/>
  <c r="Z2571" i="1"/>
  <c r="AA2547" i="1"/>
  <c r="Z2547" i="1"/>
  <c r="AA2523" i="1"/>
  <c r="Z2523" i="1"/>
  <c r="AA2507" i="1"/>
  <c r="Z2507" i="1"/>
  <c r="AA2483" i="1"/>
  <c r="Z2483" i="1"/>
  <c r="AA2459" i="1"/>
  <c r="Z2459" i="1"/>
  <c r="AA2443" i="1"/>
  <c r="Z2443" i="1"/>
  <c r="AA2419" i="1"/>
  <c r="Z2419" i="1"/>
  <c r="AA2395" i="1"/>
  <c r="Z2395" i="1"/>
  <c r="AA2379" i="1"/>
  <c r="Z2379" i="1"/>
  <c r="AA2355" i="1"/>
  <c r="Z2355" i="1"/>
  <c r="AA2331" i="1"/>
  <c r="Z2331" i="1"/>
  <c r="AA2315" i="1"/>
  <c r="Z2315" i="1"/>
  <c r="AA2299" i="1"/>
  <c r="Z2299" i="1"/>
  <c r="AA2283" i="1"/>
  <c r="Z2283" i="1"/>
  <c r="AA2251" i="1"/>
  <c r="Z2251" i="1"/>
  <c r="AA2235" i="1"/>
  <c r="Z2235" i="1"/>
  <c r="AA2219" i="1"/>
  <c r="Z2219" i="1"/>
  <c r="AA2187" i="1"/>
  <c r="Z2187" i="1"/>
  <c r="AA2163" i="1"/>
  <c r="Z2163" i="1"/>
  <c r="AA2139" i="1"/>
  <c r="Z2139" i="1"/>
  <c r="AA2123" i="1"/>
  <c r="Z2123" i="1"/>
  <c r="AA2099" i="1"/>
  <c r="Z2099" i="1"/>
  <c r="AA2075" i="1"/>
  <c r="Z2075" i="1"/>
  <c r="AA2059" i="1"/>
  <c r="Z2059" i="1"/>
  <c r="AA2035" i="1"/>
  <c r="Z2035" i="1"/>
  <c r="AA2011" i="1"/>
  <c r="Z2011" i="1"/>
  <c r="AB1995" i="1"/>
  <c r="Z1995" i="1"/>
  <c r="AB1971" i="1"/>
  <c r="Z1971" i="1"/>
  <c r="AB1947" i="1"/>
  <c r="Z1947" i="1"/>
  <c r="AB1931" i="1"/>
  <c r="Z1931" i="1"/>
  <c r="AB1907" i="1"/>
  <c r="Z1907" i="1"/>
  <c r="AB1899" i="1"/>
  <c r="Z1899" i="1"/>
  <c r="AB1875" i="1"/>
  <c r="Z1875" i="1"/>
  <c r="AB1843" i="1"/>
  <c r="Z1843" i="1"/>
  <c r="AA3682" i="1"/>
  <c r="Z3682" i="1"/>
  <c r="AA3674" i="1"/>
  <c r="Z3674" i="1"/>
  <c r="AA3662" i="1"/>
  <c r="Z3662" i="1"/>
  <c r="AA3650" i="1"/>
  <c r="Z3650" i="1"/>
  <c r="AA3646" i="1"/>
  <c r="Z3646" i="1"/>
  <c r="AA3634" i="1"/>
  <c r="Z3634" i="1"/>
  <c r="AA3622" i="1"/>
  <c r="Z3622" i="1"/>
  <c r="AA3614" i="1"/>
  <c r="Z3614" i="1"/>
  <c r="AA3602" i="1"/>
  <c r="Z3602" i="1"/>
  <c r="AA3586" i="1"/>
  <c r="Z3586" i="1"/>
  <c r="AA3578" i="1"/>
  <c r="Z3578" i="1"/>
  <c r="AA3566" i="1"/>
  <c r="Z3566" i="1"/>
  <c r="AA3562" i="1"/>
  <c r="Z3562" i="1"/>
  <c r="AA3554" i="1"/>
  <c r="Z3554" i="1"/>
  <c r="AA3542" i="1"/>
  <c r="Z3542" i="1"/>
  <c r="AA3530" i="1"/>
  <c r="Z3530" i="1"/>
  <c r="AA3522" i="1"/>
  <c r="Z3522" i="1"/>
  <c r="AA3510" i="1"/>
  <c r="Z3510" i="1"/>
  <c r="AA3498" i="1"/>
  <c r="Z3498" i="1"/>
  <c r="AA3486" i="1"/>
  <c r="Z3486" i="1"/>
  <c r="AA3474" i="1"/>
  <c r="Z3474" i="1"/>
  <c r="AA3466" i="1"/>
  <c r="Z3466" i="1"/>
  <c r="AA3454" i="1"/>
  <c r="Z3454" i="1"/>
  <c r="AA3442" i="1"/>
  <c r="Z3442" i="1"/>
  <c r="AA3438" i="1"/>
  <c r="Z3438" i="1"/>
  <c r="AA3426" i="1"/>
  <c r="Z3426" i="1"/>
  <c r="AA3414" i="1"/>
  <c r="Z3414" i="1"/>
  <c r="AA3402" i="1"/>
  <c r="Z3402" i="1"/>
  <c r="AA3394" i="1"/>
  <c r="Z3394" i="1"/>
  <c r="AA3390" i="1"/>
  <c r="Z3390" i="1"/>
  <c r="AA3378" i="1"/>
  <c r="Z3378" i="1"/>
  <c r="AA3366" i="1"/>
  <c r="Z3366" i="1"/>
  <c r="AA3354" i="1"/>
  <c r="Z3354" i="1"/>
  <c r="AA3346" i="1"/>
  <c r="Z3346" i="1"/>
  <c r="AA3338" i="1"/>
  <c r="Z3338" i="1"/>
  <c r="AA3326" i="1"/>
  <c r="Z3326" i="1"/>
  <c r="AA3318" i="1"/>
  <c r="Z3318" i="1"/>
  <c r="AA3314" i="1"/>
  <c r="Z3314" i="1"/>
  <c r="AA3302" i="1"/>
  <c r="Z3302" i="1"/>
  <c r="AA3294" i="1"/>
  <c r="Z3294" i="1"/>
  <c r="AA3278" i="1"/>
  <c r="Z3278" i="1"/>
  <c r="AA3274" i="1"/>
  <c r="Z3274" i="1"/>
  <c r="AA3266" i="1"/>
  <c r="Z3266" i="1"/>
  <c r="AA3258" i="1"/>
  <c r="Z3258" i="1"/>
  <c r="AA3246" i="1"/>
  <c r="Z3246" i="1"/>
  <c r="AA3234" i="1"/>
  <c r="Z3234" i="1"/>
  <c r="AA3226" i="1"/>
  <c r="Z3226" i="1"/>
  <c r="AA3210" i="1"/>
  <c r="Z3210" i="1"/>
  <c r="AA3198" i="1"/>
  <c r="Z3198" i="1"/>
  <c r="AA3190" i="1"/>
  <c r="Z3190" i="1"/>
  <c r="AA3182" i="1"/>
  <c r="Z3182" i="1"/>
  <c r="AA3170" i="1"/>
  <c r="Z3170" i="1"/>
  <c r="AA3158" i="1"/>
  <c r="Z3158" i="1"/>
  <c r="AA3150" i="1"/>
  <c r="Z3150" i="1"/>
  <c r="AA3146" i="1"/>
  <c r="Z3146" i="1"/>
  <c r="AA3138" i="1"/>
  <c r="Z3138" i="1"/>
  <c r="AA3126" i="1"/>
  <c r="Z3126" i="1"/>
  <c r="AA3114" i="1"/>
  <c r="Z3114" i="1"/>
  <c r="AA3106" i="1"/>
  <c r="Z3106" i="1"/>
  <c r="AA3094" i="1"/>
  <c r="Z3094" i="1"/>
  <c r="AA3082" i="1"/>
  <c r="Z3082" i="1"/>
  <c r="AA3074" i="1"/>
  <c r="Z3074" i="1"/>
  <c r="AA3058" i="1"/>
  <c r="Z3058" i="1"/>
  <c r="AA3046" i="1"/>
  <c r="Z3046" i="1"/>
  <c r="AA3034" i="1"/>
  <c r="Z3034" i="1"/>
  <c r="AA3026" i="1"/>
  <c r="Z3026" i="1"/>
  <c r="AA3014" i="1"/>
  <c r="Z3014" i="1"/>
  <c r="AA3006" i="1"/>
  <c r="Z3006" i="1"/>
  <c r="AA2998" i="1"/>
  <c r="Z2998" i="1"/>
  <c r="AA2986" i="1"/>
  <c r="Z2986" i="1"/>
  <c r="AA2978" i="1"/>
  <c r="Z2978" i="1"/>
  <c r="AA2970" i="1"/>
  <c r="Z2970" i="1"/>
  <c r="AA2958" i="1"/>
  <c r="Z2958" i="1"/>
  <c r="AA2954" i="1"/>
  <c r="Z2954" i="1"/>
  <c r="AA2942" i="1"/>
  <c r="Z2942" i="1"/>
  <c r="AA2934" i="1"/>
  <c r="Z2934" i="1"/>
  <c r="AA2926" i="1"/>
  <c r="Z2926" i="1"/>
  <c r="AA2918" i="1"/>
  <c r="Z2918" i="1"/>
  <c r="AA2902" i="1"/>
  <c r="Z2902" i="1"/>
  <c r="AA2890" i="1"/>
  <c r="Z2890" i="1"/>
  <c r="AA2882" i="1"/>
  <c r="Z2882" i="1"/>
  <c r="AA2870" i="1"/>
  <c r="Z2870" i="1"/>
  <c r="AA2862" i="1"/>
  <c r="Z2862" i="1"/>
  <c r="AA2854" i="1"/>
  <c r="Z2854" i="1"/>
  <c r="AA2846" i="1"/>
  <c r="Z2846" i="1"/>
  <c r="AA2838" i="1"/>
  <c r="Z2838" i="1"/>
  <c r="AA2830" i="1"/>
  <c r="Z2830" i="1"/>
  <c r="AA2818" i="1"/>
  <c r="Z2818" i="1"/>
  <c r="AA2806" i="1"/>
  <c r="Z2806" i="1"/>
  <c r="AA2794" i="1"/>
  <c r="Z2794" i="1"/>
  <c r="AA2726" i="1"/>
  <c r="Z2726" i="1"/>
  <c r="AA2594" i="1"/>
  <c r="Z2594" i="1"/>
  <c r="AA2582" i="1"/>
  <c r="Z2582" i="1"/>
  <c r="AA2566" i="1"/>
  <c r="Z2566" i="1"/>
  <c r="AA2542" i="1"/>
  <c r="Z2542" i="1"/>
  <c r="AA2522" i="1"/>
  <c r="Z2522" i="1"/>
  <c r="AA2510" i="1"/>
  <c r="Z2510" i="1"/>
  <c r="AA2490" i="1"/>
  <c r="Z2490" i="1"/>
  <c r="AA2470" i="1"/>
  <c r="Z2470" i="1"/>
  <c r="AA2458" i="1"/>
  <c r="Z2458" i="1"/>
  <c r="AA2438" i="1"/>
  <c r="Z2438" i="1"/>
  <c r="AA2418" i="1"/>
  <c r="Z2418" i="1"/>
  <c r="AA2406" i="1"/>
  <c r="Z2406" i="1"/>
  <c r="AA2394" i="1"/>
  <c r="Z2394" i="1"/>
  <c r="AA2390" i="1"/>
  <c r="Z2390" i="1"/>
  <c r="AA2386" i="1"/>
  <c r="Z2386" i="1"/>
  <c r="AA2378" i="1"/>
  <c r="Z2378" i="1"/>
  <c r="AA2370" i="1"/>
  <c r="Z2370" i="1"/>
  <c r="AA2366" i="1"/>
  <c r="Z2366" i="1"/>
  <c r="AA2362" i="1"/>
  <c r="Z2362" i="1"/>
  <c r="AA2358" i="1"/>
  <c r="Z2358" i="1"/>
  <c r="AA2354" i="1"/>
  <c r="Z2354" i="1"/>
  <c r="AA2350" i="1"/>
  <c r="Z2350" i="1"/>
  <c r="AA2346" i="1"/>
  <c r="Z2346" i="1"/>
  <c r="AA2595" i="1"/>
  <c r="Z2595" i="1"/>
  <c r="AA2563" i="1"/>
  <c r="Z2563" i="1"/>
  <c r="AA2531" i="1"/>
  <c r="Z2531" i="1"/>
  <c r="AA2499" i="1"/>
  <c r="Z2499" i="1"/>
  <c r="AA2467" i="1"/>
  <c r="Z2467" i="1"/>
  <c r="AA2435" i="1"/>
  <c r="Z2435" i="1"/>
  <c r="AA2403" i="1"/>
  <c r="Z2403" i="1"/>
  <c r="AA2371" i="1"/>
  <c r="Z2371" i="1"/>
  <c r="AA2339" i="1"/>
  <c r="Z2339" i="1"/>
  <c r="AA2307" i="1"/>
  <c r="Z2307" i="1"/>
  <c r="AA2275" i="1"/>
  <c r="Z2275" i="1"/>
  <c r="AA2243" i="1"/>
  <c r="Z2243" i="1"/>
  <c r="AA2211" i="1"/>
  <c r="Z2211" i="1"/>
  <c r="AA2179" i="1"/>
  <c r="Z2179" i="1"/>
  <c r="AA2147" i="1"/>
  <c r="Z2147" i="1"/>
  <c r="AA2115" i="1"/>
  <c r="Z2115" i="1"/>
  <c r="AA2083" i="1"/>
  <c r="Z2083" i="1"/>
  <c r="AA2051" i="1"/>
  <c r="Z2051" i="1"/>
  <c r="AA2019" i="1"/>
  <c r="Z2019" i="1"/>
  <c r="AB1987" i="1"/>
  <c r="Z1987" i="1"/>
  <c r="AB1955" i="1"/>
  <c r="Z1955" i="1"/>
  <c r="AB1923" i="1"/>
  <c r="Z1923" i="1"/>
  <c r="AB1891" i="1"/>
  <c r="Z1891" i="1"/>
  <c r="AB1859" i="1"/>
  <c r="Z1859" i="1"/>
  <c r="AB1817" i="1"/>
  <c r="Z1817" i="1"/>
  <c r="AB1753" i="1"/>
  <c r="Z1753" i="1"/>
  <c r="AB1689" i="1"/>
  <c r="Z1689" i="1"/>
  <c r="AB1625" i="1"/>
  <c r="Z1625" i="1"/>
  <c r="AB1561" i="1"/>
  <c r="Z1561" i="1"/>
  <c r="AB1497" i="1"/>
  <c r="Z1497" i="1"/>
  <c r="AB1433" i="1"/>
  <c r="Z1433" i="1"/>
  <c r="AB1369" i="1"/>
  <c r="Z1369" i="1"/>
  <c r="AB1305" i="1"/>
  <c r="Z1305" i="1"/>
  <c r="AB1241" i="1"/>
  <c r="Z1241" i="1"/>
  <c r="AB1177" i="1"/>
  <c r="Z1177" i="1"/>
  <c r="AB1113" i="1"/>
  <c r="Z1113" i="1"/>
  <c r="AB1049" i="1"/>
  <c r="Z1049" i="1"/>
  <c r="AB985" i="1"/>
  <c r="Z985" i="1"/>
  <c r="AB921" i="1"/>
  <c r="Z921" i="1"/>
  <c r="AB857" i="1"/>
  <c r="Z857" i="1"/>
  <c r="AB793" i="1"/>
  <c r="Z793" i="1"/>
  <c r="AB729" i="1"/>
  <c r="Z729" i="1"/>
  <c r="AB665" i="1"/>
  <c r="Z665" i="1"/>
  <c r="AB601" i="1"/>
  <c r="Z601" i="1"/>
  <c r="AB537" i="1"/>
  <c r="Z537" i="1"/>
  <c r="AB473" i="1"/>
  <c r="Z473" i="1"/>
  <c r="AB409" i="1"/>
  <c r="Z409" i="1"/>
  <c r="AB345" i="1"/>
  <c r="Z345" i="1"/>
  <c r="AB281" i="1"/>
  <c r="Z281" i="1"/>
  <c r="AB217" i="1"/>
  <c r="Z217" i="1"/>
  <c r="AB141" i="1"/>
  <c r="Z141" i="1"/>
  <c r="AA3681" i="1"/>
  <c r="Z3681" i="1"/>
  <c r="AA3677" i="1"/>
  <c r="Z3677" i="1"/>
  <c r="AA3673" i="1"/>
  <c r="Z3673" i="1"/>
  <c r="AA3669" i="1"/>
  <c r="Z3669" i="1"/>
  <c r="AA3665" i="1"/>
  <c r="Z3665" i="1"/>
  <c r="AA3661" i="1"/>
  <c r="Z3661" i="1"/>
  <c r="AA3657" i="1"/>
  <c r="Z3657" i="1"/>
  <c r="AA3653" i="1"/>
  <c r="Z3653" i="1"/>
  <c r="AA3649" i="1"/>
  <c r="Z3649" i="1"/>
  <c r="AA3645" i="1"/>
  <c r="Z3645" i="1"/>
  <c r="AA3641" i="1"/>
  <c r="Z3641" i="1"/>
  <c r="AA3637" i="1"/>
  <c r="Z3637" i="1"/>
  <c r="AA3633" i="1"/>
  <c r="Z3633" i="1"/>
  <c r="AA3629" i="1"/>
  <c r="Z3629" i="1"/>
  <c r="AA3625" i="1"/>
  <c r="Z3625" i="1"/>
  <c r="AA3621" i="1"/>
  <c r="Z3621" i="1"/>
  <c r="AA3617" i="1"/>
  <c r="Z3617" i="1"/>
  <c r="AA3613" i="1"/>
  <c r="Z3613" i="1"/>
  <c r="AA3609" i="1"/>
  <c r="Z3609" i="1"/>
  <c r="AA3605" i="1"/>
  <c r="Z3605" i="1"/>
  <c r="AA3601" i="1"/>
  <c r="Z3601" i="1"/>
  <c r="AA3597" i="1"/>
  <c r="Z3597" i="1"/>
  <c r="AA3593" i="1"/>
  <c r="Z3593" i="1"/>
  <c r="AA3589" i="1"/>
  <c r="Z3589" i="1"/>
  <c r="AA3585" i="1"/>
  <c r="Z3585" i="1"/>
  <c r="AA3581" i="1"/>
  <c r="Z3581" i="1"/>
  <c r="AA3577" i="1"/>
  <c r="Z3577" i="1"/>
  <c r="AA3573" i="1"/>
  <c r="Z3573" i="1"/>
  <c r="AA3569" i="1"/>
  <c r="Z3569" i="1"/>
  <c r="AA3565" i="1"/>
  <c r="Z3565" i="1"/>
  <c r="AA3561" i="1"/>
  <c r="Z3561" i="1"/>
  <c r="AA3557" i="1"/>
  <c r="Z3557" i="1"/>
  <c r="AA3553" i="1"/>
  <c r="Z3553" i="1"/>
  <c r="AA3549" i="1"/>
  <c r="Z3549" i="1"/>
  <c r="AA3545" i="1"/>
  <c r="Z3545" i="1"/>
  <c r="AA3541" i="1"/>
  <c r="Z3541" i="1"/>
  <c r="AA3537" i="1"/>
  <c r="Z3537" i="1"/>
  <c r="AA3533" i="1"/>
  <c r="Z3533" i="1"/>
  <c r="AA3529" i="1"/>
  <c r="Z3529" i="1"/>
  <c r="AA3525" i="1"/>
  <c r="Z3525" i="1"/>
  <c r="AA3521" i="1"/>
  <c r="Z3521" i="1"/>
  <c r="AA3517" i="1"/>
  <c r="Z3517" i="1"/>
  <c r="AA3513" i="1"/>
  <c r="Z3513" i="1"/>
  <c r="AA3509" i="1"/>
  <c r="Z3509" i="1"/>
  <c r="AA3505" i="1"/>
  <c r="Z3505" i="1"/>
  <c r="AA3501" i="1"/>
  <c r="Z3501" i="1"/>
  <c r="AA3497" i="1"/>
  <c r="Z3497" i="1"/>
  <c r="AA3493" i="1"/>
  <c r="Z3493" i="1"/>
  <c r="AA3489" i="1"/>
  <c r="Z3489" i="1"/>
  <c r="AA3485" i="1"/>
  <c r="Z3485" i="1"/>
  <c r="AA3481" i="1"/>
  <c r="Z3481" i="1"/>
  <c r="AA3477" i="1"/>
  <c r="Z3477" i="1"/>
  <c r="AA3473" i="1"/>
  <c r="Z3473" i="1"/>
  <c r="AA3469" i="1"/>
  <c r="Z3469" i="1"/>
  <c r="AA3465" i="1"/>
  <c r="Z3465" i="1"/>
  <c r="AA3461" i="1"/>
  <c r="Z3461" i="1"/>
  <c r="AA3457" i="1"/>
  <c r="Z3457" i="1"/>
  <c r="AA3453" i="1"/>
  <c r="Z3453" i="1"/>
  <c r="AA3449" i="1"/>
  <c r="Z3449" i="1"/>
  <c r="AA3445" i="1"/>
  <c r="Z3445" i="1"/>
  <c r="AA3441" i="1"/>
  <c r="Z3441" i="1"/>
  <c r="AA3437" i="1"/>
  <c r="Z3437" i="1"/>
  <c r="AA3433" i="1"/>
  <c r="Z3433" i="1"/>
  <c r="AA3429" i="1"/>
  <c r="Z3429" i="1"/>
  <c r="AA3425" i="1"/>
  <c r="Z3425" i="1"/>
  <c r="AA3421" i="1"/>
  <c r="Z3421" i="1"/>
  <c r="AA3417" i="1"/>
  <c r="Z3417" i="1"/>
  <c r="AA3413" i="1"/>
  <c r="Z3413" i="1"/>
  <c r="AA3409" i="1"/>
  <c r="Z3409" i="1"/>
  <c r="AA3405" i="1"/>
  <c r="Z3405" i="1"/>
  <c r="AA3401" i="1"/>
  <c r="Z3401" i="1"/>
  <c r="AA3397" i="1"/>
  <c r="Z3397" i="1"/>
  <c r="AA3393" i="1"/>
  <c r="Z3393" i="1"/>
  <c r="AA3389" i="1"/>
  <c r="Z3389" i="1"/>
  <c r="AA3385" i="1"/>
  <c r="Z3385" i="1"/>
  <c r="AA3381" i="1"/>
  <c r="Z3381" i="1"/>
  <c r="AA3377" i="1"/>
  <c r="Z3377" i="1"/>
  <c r="AA3373" i="1"/>
  <c r="Z3373" i="1"/>
  <c r="AA3369" i="1"/>
  <c r="Z3369" i="1"/>
  <c r="AA3365" i="1"/>
  <c r="Z3365" i="1"/>
  <c r="AA3361" i="1"/>
  <c r="Z3361" i="1"/>
  <c r="AA3357" i="1"/>
  <c r="Z3357" i="1"/>
  <c r="AA3353" i="1"/>
  <c r="Z3353" i="1"/>
  <c r="AA3349" i="1"/>
  <c r="Z3349" i="1"/>
  <c r="AA3345" i="1"/>
  <c r="Z3345" i="1"/>
  <c r="AA3341" i="1"/>
  <c r="Z3341" i="1"/>
  <c r="AA3337" i="1"/>
  <c r="Z3337" i="1"/>
  <c r="AA3333" i="1"/>
  <c r="Z3333" i="1"/>
  <c r="AA3329" i="1"/>
  <c r="Z3329" i="1"/>
  <c r="AA3325" i="1"/>
  <c r="Z3325" i="1"/>
  <c r="AA3321" i="1"/>
  <c r="Z3321" i="1"/>
  <c r="AA3317" i="1"/>
  <c r="Z3317" i="1"/>
  <c r="AA3313" i="1"/>
  <c r="Z3313" i="1"/>
  <c r="AA3309" i="1"/>
  <c r="Z3309" i="1"/>
  <c r="AA3305" i="1"/>
  <c r="Z3305" i="1"/>
  <c r="AA3301" i="1"/>
  <c r="Z3301" i="1"/>
  <c r="AA3297" i="1"/>
  <c r="Z3297" i="1"/>
  <c r="AA3293" i="1"/>
  <c r="Z3293" i="1"/>
  <c r="AA3289" i="1"/>
  <c r="Z3289" i="1"/>
  <c r="AA3285" i="1"/>
  <c r="Z3285" i="1"/>
  <c r="AA3281" i="1"/>
  <c r="Z3281" i="1"/>
  <c r="AA3277" i="1"/>
  <c r="Z3277" i="1"/>
  <c r="AA3273" i="1"/>
  <c r="Z3273" i="1"/>
  <c r="AA3269" i="1"/>
  <c r="Z3269" i="1"/>
  <c r="AA3265" i="1"/>
  <c r="Z3265" i="1"/>
  <c r="AA3261" i="1"/>
  <c r="Z3261" i="1"/>
  <c r="AA3257" i="1"/>
  <c r="Z3257" i="1"/>
  <c r="AA3253" i="1"/>
  <c r="Z3253" i="1"/>
  <c r="AA3249" i="1"/>
  <c r="Z3249" i="1"/>
  <c r="AA3245" i="1"/>
  <c r="Z3245" i="1"/>
  <c r="AA3241" i="1"/>
  <c r="Z3241" i="1"/>
  <c r="AA3237" i="1"/>
  <c r="Z3237" i="1"/>
  <c r="AA3233" i="1"/>
  <c r="Z3233" i="1"/>
  <c r="AA3229" i="1"/>
  <c r="Z3229" i="1"/>
  <c r="AA3225" i="1"/>
  <c r="Z3225" i="1"/>
  <c r="AA3221" i="1"/>
  <c r="Z3221" i="1"/>
  <c r="AA3217" i="1"/>
  <c r="Z3217" i="1"/>
  <c r="AA3213" i="1"/>
  <c r="Z3213" i="1"/>
  <c r="AA3209" i="1"/>
  <c r="Z3209" i="1"/>
  <c r="AA3205" i="1"/>
  <c r="Z3205" i="1"/>
  <c r="AA3201" i="1"/>
  <c r="Z3201" i="1"/>
  <c r="AA3197" i="1"/>
  <c r="Z3197" i="1"/>
  <c r="AA3193" i="1"/>
  <c r="Z3193" i="1"/>
  <c r="AA3189" i="1"/>
  <c r="Z3189" i="1"/>
  <c r="AA3185" i="1"/>
  <c r="Z3185" i="1"/>
  <c r="AA3181" i="1"/>
  <c r="Z3181" i="1"/>
  <c r="AA3177" i="1"/>
  <c r="Z3177" i="1"/>
  <c r="AA3173" i="1"/>
  <c r="Z3173" i="1"/>
  <c r="AA3169" i="1"/>
  <c r="Z3169" i="1"/>
  <c r="AA3165" i="1"/>
  <c r="Z3165" i="1"/>
  <c r="AA3161" i="1"/>
  <c r="Z3161" i="1"/>
  <c r="AA3157" i="1"/>
  <c r="Z3157" i="1"/>
  <c r="AA3153" i="1"/>
  <c r="Z3153" i="1"/>
  <c r="AA3149" i="1"/>
  <c r="Z3149" i="1"/>
  <c r="AA3145" i="1"/>
  <c r="Z3145" i="1"/>
  <c r="AA3141" i="1"/>
  <c r="Z3141" i="1"/>
  <c r="AA3137" i="1"/>
  <c r="Z3137" i="1"/>
  <c r="AA3133" i="1"/>
  <c r="Z3133" i="1"/>
  <c r="AA3129" i="1"/>
  <c r="Z3129" i="1"/>
  <c r="AA3125" i="1"/>
  <c r="Z3125" i="1"/>
  <c r="AA3121" i="1"/>
  <c r="Z3121" i="1"/>
  <c r="AA3117" i="1"/>
  <c r="Z3117" i="1"/>
  <c r="AA3113" i="1"/>
  <c r="Z3113" i="1"/>
  <c r="AA3109" i="1"/>
  <c r="Z3109" i="1"/>
  <c r="AA3105" i="1"/>
  <c r="Z3105" i="1"/>
  <c r="AA3101" i="1"/>
  <c r="Z3101" i="1"/>
  <c r="AA3097" i="1"/>
  <c r="Z3097" i="1"/>
  <c r="AA3093" i="1"/>
  <c r="Z3093" i="1"/>
  <c r="AA3089" i="1"/>
  <c r="Z3089" i="1"/>
  <c r="AA3085" i="1"/>
  <c r="Z3085" i="1"/>
  <c r="AA3081" i="1"/>
  <c r="Z3081" i="1"/>
  <c r="AA3077" i="1"/>
  <c r="Z3077" i="1"/>
  <c r="AA3073" i="1"/>
  <c r="Z3073" i="1"/>
  <c r="AA3069" i="1"/>
  <c r="Z3069" i="1"/>
  <c r="AA3065" i="1"/>
  <c r="Z3065" i="1"/>
  <c r="AA3061" i="1"/>
  <c r="Z3061" i="1"/>
  <c r="AA3057" i="1"/>
  <c r="Z3057" i="1"/>
  <c r="AA3053" i="1"/>
  <c r="Z3053" i="1"/>
  <c r="AA3049" i="1"/>
  <c r="Z3049" i="1"/>
  <c r="AA3045" i="1"/>
  <c r="Z3045" i="1"/>
  <c r="AA3041" i="1"/>
  <c r="Z3041" i="1"/>
  <c r="AA3037" i="1"/>
  <c r="Z3037" i="1"/>
  <c r="AA3033" i="1"/>
  <c r="Z3033" i="1"/>
  <c r="AA3029" i="1"/>
  <c r="Z3029" i="1"/>
  <c r="AA3025" i="1"/>
  <c r="Z3025" i="1"/>
  <c r="AA3021" i="1"/>
  <c r="Z3021" i="1"/>
  <c r="AA3017" i="1"/>
  <c r="Z3017" i="1"/>
  <c r="AA3013" i="1"/>
  <c r="Z3013" i="1"/>
  <c r="AA3009" i="1"/>
  <c r="Z3009" i="1"/>
  <c r="AA3005" i="1"/>
  <c r="Z3005" i="1"/>
  <c r="AA3001" i="1"/>
  <c r="Z3001" i="1"/>
  <c r="AA2997" i="1"/>
  <c r="Z2997" i="1"/>
  <c r="AA2993" i="1"/>
  <c r="Z2993" i="1"/>
  <c r="AA2989" i="1"/>
  <c r="Z2989" i="1"/>
  <c r="AA2985" i="1"/>
  <c r="Z2985" i="1"/>
  <c r="AA2981" i="1"/>
  <c r="Z2981" i="1"/>
  <c r="AA2977" i="1"/>
  <c r="Z2977" i="1"/>
  <c r="AA2973" i="1"/>
  <c r="Z2973" i="1"/>
  <c r="AA2969" i="1"/>
  <c r="Z2969" i="1"/>
  <c r="AA2965" i="1"/>
  <c r="Z2965" i="1"/>
  <c r="AA2961" i="1"/>
  <c r="Z2961" i="1"/>
  <c r="AA2957" i="1"/>
  <c r="Z2957" i="1"/>
  <c r="AA2953" i="1"/>
  <c r="Z2953" i="1"/>
  <c r="AA2949" i="1"/>
  <c r="Z2949" i="1"/>
  <c r="AA2945" i="1"/>
  <c r="Z2945" i="1"/>
  <c r="AA2941" i="1"/>
  <c r="Z2941" i="1"/>
  <c r="AA2937" i="1"/>
  <c r="Z2937" i="1"/>
  <c r="AA2933" i="1"/>
  <c r="Z2933" i="1"/>
  <c r="AA2929" i="1"/>
  <c r="Z2929" i="1"/>
  <c r="AA2925" i="1"/>
  <c r="Z2925" i="1"/>
  <c r="AA2921" i="1"/>
  <c r="Z2921" i="1"/>
  <c r="AA2917" i="1"/>
  <c r="Z2917" i="1"/>
  <c r="AA2913" i="1"/>
  <c r="Z2913" i="1"/>
  <c r="AA2909" i="1"/>
  <c r="Z2909" i="1"/>
  <c r="AA2905" i="1"/>
  <c r="Z2905" i="1"/>
  <c r="AA2901" i="1"/>
  <c r="Z2901" i="1"/>
  <c r="AA2897" i="1"/>
  <c r="Z2897" i="1"/>
  <c r="AA2893" i="1"/>
  <c r="Z2893" i="1"/>
  <c r="AA2889" i="1"/>
  <c r="Z2889" i="1"/>
  <c r="AA2885" i="1"/>
  <c r="Z2885" i="1"/>
  <c r="AA2881" i="1"/>
  <c r="Z2881" i="1"/>
  <c r="AA2877" i="1"/>
  <c r="Z2877" i="1"/>
  <c r="AA2873" i="1"/>
  <c r="Z2873" i="1"/>
  <c r="AA2869" i="1"/>
  <c r="Z2869" i="1"/>
  <c r="AA2865" i="1"/>
  <c r="Z2865" i="1"/>
  <c r="AA2861" i="1"/>
  <c r="Z2861" i="1"/>
  <c r="AA2857" i="1"/>
  <c r="Z2857" i="1"/>
  <c r="AA2853" i="1"/>
  <c r="Z2853" i="1"/>
  <c r="AA2849" i="1"/>
  <c r="Z2849" i="1"/>
  <c r="AA2845" i="1"/>
  <c r="Z2845" i="1"/>
  <c r="AA2841" i="1"/>
  <c r="Z2841" i="1"/>
  <c r="AA2837" i="1"/>
  <c r="Z2837" i="1"/>
  <c r="AA2833" i="1"/>
  <c r="Z2833" i="1"/>
  <c r="AA2829" i="1"/>
  <c r="Z2829" i="1"/>
  <c r="AA2825" i="1"/>
  <c r="Z2825" i="1"/>
  <c r="AA2821" i="1"/>
  <c r="Z2821" i="1"/>
  <c r="AA2817" i="1"/>
  <c r="Z2817" i="1"/>
  <c r="AA2813" i="1"/>
  <c r="Z2813" i="1"/>
  <c r="AA2809" i="1"/>
  <c r="Z2809" i="1"/>
  <c r="AA2805" i="1"/>
  <c r="Z2805" i="1"/>
  <c r="AA2801" i="1"/>
  <c r="Z2801" i="1"/>
  <c r="AA2797" i="1"/>
  <c r="Z2797" i="1"/>
  <c r="AA2793" i="1"/>
  <c r="Z2793" i="1"/>
  <c r="AA2789" i="1"/>
  <c r="Z2789" i="1"/>
  <c r="AA2785" i="1"/>
  <c r="Z2785" i="1"/>
  <c r="AA2781" i="1"/>
  <c r="Z2781" i="1"/>
  <c r="AA2777" i="1"/>
  <c r="Z2777" i="1"/>
  <c r="AA2773" i="1"/>
  <c r="Z2773" i="1"/>
  <c r="AA2769" i="1"/>
  <c r="Z2769" i="1"/>
  <c r="AA2765" i="1"/>
  <c r="Z2765" i="1"/>
  <c r="AA2761" i="1"/>
  <c r="Z2761" i="1"/>
  <c r="AA2757" i="1"/>
  <c r="Z2757" i="1"/>
  <c r="AA2753" i="1"/>
  <c r="Z2753" i="1"/>
  <c r="AA2749" i="1"/>
  <c r="Z2749" i="1"/>
  <c r="AA2745" i="1"/>
  <c r="Z2745" i="1"/>
  <c r="AA2741" i="1"/>
  <c r="Z2741" i="1"/>
  <c r="AA2737" i="1"/>
  <c r="Z2737" i="1"/>
  <c r="AA2733" i="1"/>
  <c r="Z2733" i="1"/>
  <c r="AA2729" i="1"/>
  <c r="Z2729" i="1"/>
  <c r="AA2725" i="1"/>
  <c r="Z2725" i="1"/>
  <c r="AA2721" i="1"/>
  <c r="Z2721" i="1"/>
  <c r="AA2717" i="1"/>
  <c r="Z2717" i="1"/>
  <c r="AA2713" i="1"/>
  <c r="Z2713" i="1"/>
  <c r="AA2709" i="1"/>
  <c r="Z2709" i="1"/>
  <c r="AA2705" i="1"/>
  <c r="Z2705" i="1"/>
  <c r="AA2701" i="1"/>
  <c r="Z2701" i="1"/>
  <c r="AA2697" i="1"/>
  <c r="Z2697" i="1"/>
  <c r="AA2693" i="1"/>
  <c r="Z2693" i="1"/>
  <c r="AA2689" i="1"/>
  <c r="Z2689" i="1"/>
  <c r="AA2685" i="1"/>
  <c r="Z2685" i="1"/>
  <c r="AA2681" i="1"/>
  <c r="Z2681" i="1"/>
  <c r="AA2677" i="1"/>
  <c r="Z2677" i="1"/>
  <c r="AA2673" i="1"/>
  <c r="Z2673" i="1"/>
  <c r="AA2669" i="1"/>
  <c r="Z2669" i="1"/>
  <c r="AA2665" i="1"/>
  <c r="Z2665" i="1"/>
  <c r="AA2661" i="1"/>
  <c r="Z2661" i="1"/>
  <c r="AA2657" i="1"/>
  <c r="Z2657" i="1"/>
  <c r="AA2653" i="1"/>
  <c r="Z2653" i="1"/>
  <c r="AA2649" i="1"/>
  <c r="Z2649" i="1"/>
  <c r="AA2645" i="1"/>
  <c r="Z2645" i="1"/>
  <c r="AA2641" i="1"/>
  <c r="Z2641" i="1"/>
  <c r="AA2637" i="1"/>
  <c r="Z2637" i="1"/>
  <c r="AA2633" i="1"/>
  <c r="Z2633" i="1"/>
  <c r="AA2629" i="1"/>
  <c r="Z2629" i="1"/>
  <c r="AA2625" i="1"/>
  <c r="Z2625" i="1"/>
  <c r="AA2621" i="1"/>
  <c r="Z2621" i="1"/>
  <c r="AA2617" i="1"/>
  <c r="Z2617" i="1"/>
  <c r="AA2613" i="1"/>
  <c r="Z2613" i="1"/>
  <c r="AA2609" i="1"/>
  <c r="Z2609" i="1"/>
  <c r="AA2605" i="1"/>
  <c r="Z2605" i="1"/>
  <c r="AA2601" i="1"/>
  <c r="Z2601" i="1"/>
  <c r="AA2597" i="1"/>
  <c r="Z2597" i="1"/>
  <c r="AA2593" i="1"/>
  <c r="Z2593" i="1"/>
  <c r="AA2589" i="1"/>
  <c r="Z2589" i="1"/>
  <c r="AA2585" i="1"/>
  <c r="Z2585" i="1"/>
  <c r="AA2581" i="1"/>
  <c r="Z2581" i="1"/>
  <c r="AA2577" i="1"/>
  <c r="Z2577" i="1"/>
  <c r="AA2573" i="1"/>
  <c r="Z2573" i="1"/>
  <c r="AA2569" i="1"/>
  <c r="Z2569" i="1"/>
  <c r="AA2565" i="1"/>
  <c r="Z2565" i="1"/>
  <c r="AA2561" i="1"/>
  <c r="Z2561" i="1"/>
  <c r="AA2557" i="1"/>
  <c r="Z2557" i="1"/>
  <c r="AA2553" i="1"/>
  <c r="Z2553" i="1"/>
  <c r="AA2549" i="1"/>
  <c r="Z2549" i="1"/>
  <c r="AA2545" i="1"/>
  <c r="Z2545" i="1"/>
  <c r="AA2541" i="1"/>
  <c r="Z2541" i="1"/>
  <c r="AA2537" i="1"/>
  <c r="Z2537" i="1"/>
  <c r="AA2533" i="1"/>
  <c r="Z2533" i="1"/>
  <c r="AA2529" i="1"/>
  <c r="Z2529" i="1"/>
  <c r="AA2525" i="1"/>
  <c r="Z2525" i="1"/>
  <c r="AA2521" i="1"/>
  <c r="Z2521" i="1"/>
  <c r="AA2517" i="1"/>
  <c r="Z2517" i="1"/>
  <c r="AA2513" i="1"/>
  <c r="Z2513" i="1"/>
  <c r="AA2509" i="1"/>
  <c r="Z2509" i="1"/>
  <c r="AA2505" i="1"/>
  <c r="Z2505" i="1"/>
  <c r="AA2501" i="1"/>
  <c r="Z2501" i="1"/>
  <c r="AA2497" i="1"/>
  <c r="Z2497" i="1"/>
  <c r="AA2493" i="1"/>
  <c r="Z2493" i="1"/>
  <c r="AA2489" i="1"/>
  <c r="Z2489" i="1"/>
  <c r="AA2485" i="1"/>
  <c r="Z2485" i="1"/>
  <c r="AA2481" i="1"/>
  <c r="Z2481" i="1"/>
  <c r="AA2477" i="1"/>
  <c r="Z2477" i="1"/>
  <c r="AA2473" i="1"/>
  <c r="Z2473" i="1"/>
  <c r="AA2469" i="1"/>
  <c r="Z2469" i="1"/>
  <c r="AA2465" i="1"/>
  <c r="Z2465" i="1"/>
  <c r="AA2461" i="1"/>
  <c r="Z2461" i="1"/>
  <c r="AA2457" i="1"/>
  <c r="Z2457" i="1"/>
  <c r="AA2453" i="1"/>
  <c r="Z2453" i="1"/>
  <c r="AA2449" i="1"/>
  <c r="Z2449" i="1"/>
  <c r="AA2445" i="1"/>
  <c r="Z2445" i="1"/>
  <c r="AA2441" i="1"/>
  <c r="Z2441" i="1"/>
  <c r="AA2437" i="1"/>
  <c r="Z2437" i="1"/>
  <c r="AA2433" i="1"/>
  <c r="Z2433" i="1"/>
  <c r="AA2429" i="1"/>
  <c r="Z2429" i="1"/>
  <c r="AA2425" i="1"/>
  <c r="Z2425" i="1"/>
  <c r="AA2421" i="1"/>
  <c r="Z2421" i="1"/>
  <c r="AA2417" i="1"/>
  <c r="Z2417" i="1"/>
  <c r="AA2413" i="1"/>
  <c r="Z2413" i="1"/>
  <c r="AA2409" i="1"/>
  <c r="Z2409" i="1"/>
  <c r="AA2405" i="1"/>
  <c r="Z2405" i="1"/>
  <c r="AA2401" i="1"/>
  <c r="Z2401" i="1"/>
  <c r="AA2397" i="1"/>
  <c r="Z2397" i="1"/>
  <c r="AA2393" i="1"/>
  <c r="Z2393" i="1"/>
  <c r="AA2389" i="1"/>
  <c r="Z2389" i="1"/>
  <c r="AA2385" i="1"/>
  <c r="Z2385" i="1"/>
  <c r="AA2381" i="1"/>
  <c r="Z2381" i="1"/>
  <c r="AA2377" i="1"/>
  <c r="Z2377" i="1"/>
  <c r="AA2373" i="1"/>
  <c r="Z2373" i="1"/>
  <c r="AA2369" i="1"/>
  <c r="Z2369" i="1"/>
  <c r="AA2365" i="1"/>
  <c r="Z2365" i="1"/>
  <c r="AA2361" i="1"/>
  <c r="Z2361" i="1"/>
  <c r="AA2357" i="1"/>
  <c r="Z2357" i="1"/>
  <c r="AA2353" i="1"/>
  <c r="Z2353" i="1"/>
  <c r="AA2349" i="1"/>
  <c r="Z2349" i="1"/>
  <c r="AA2345" i="1"/>
  <c r="Z2345" i="1"/>
  <c r="AA2341" i="1"/>
  <c r="Z2341" i="1"/>
  <c r="AA2337" i="1"/>
  <c r="Z2337" i="1"/>
  <c r="AA2333" i="1"/>
  <c r="Z2333" i="1"/>
  <c r="AA2329" i="1"/>
  <c r="Z2329" i="1"/>
  <c r="AA2325" i="1"/>
  <c r="Z2325" i="1"/>
  <c r="AA2321" i="1"/>
  <c r="Z2321" i="1"/>
  <c r="AA2317" i="1"/>
  <c r="Z2317" i="1"/>
  <c r="AA2313" i="1"/>
  <c r="Z2313" i="1"/>
  <c r="AA2309" i="1"/>
  <c r="Z2309" i="1"/>
  <c r="AA2305" i="1"/>
  <c r="Z2305" i="1"/>
  <c r="AA2301" i="1"/>
  <c r="Z2301" i="1"/>
  <c r="AA2297" i="1"/>
  <c r="Z2297" i="1"/>
  <c r="AA2293" i="1"/>
  <c r="Z2293" i="1"/>
  <c r="AA2289" i="1"/>
  <c r="Z2289" i="1"/>
  <c r="AA2285" i="1"/>
  <c r="Z2285" i="1"/>
  <c r="AA2281" i="1"/>
  <c r="Z2281" i="1"/>
  <c r="AA2277" i="1"/>
  <c r="Z2277" i="1"/>
  <c r="AA2273" i="1"/>
  <c r="Z2273" i="1"/>
  <c r="AA2269" i="1"/>
  <c r="Z2269" i="1"/>
  <c r="AA2265" i="1"/>
  <c r="Z2265" i="1"/>
  <c r="AA2261" i="1"/>
  <c r="Z2261" i="1"/>
  <c r="AA2257" i="1"/>
  <c r="Z2257" i="1"/>
  <c r="AA2253" i="1"/>
  <c r="Z2253" i="1"/>
  <c r="AA2249" i="1"/>
  <c r="Z2249" i="1"/>
  <c r="AA2245" i="1"/>
  <c r="Z2245" i="1"/>
  <c r="AA2241" i="1"/>
  <c r="Z2241" i="1"/>
  <c r="AA2237" i="1"/>
  <c r="Z2237" i="1"/>
  <c r="AA2233" i="1"/>
  <c r="Z2233" i="1"/>
  <c r="AA2229" i="1"/>
  <c r="Z2229" i="1"/>
  <c r="AA2225" i="1"/>
  <c r="Z2225" i="1"/>
  <c r="AA2221" i="1"/>
  <c r="Z2221" i="1"/>
  <c r="AA2217" i="1"/>
  <c r="Z2217" i="1"/>
  <c r="AA2213" i="1"/>
  <c r="Z2213" i="1"/>
  <c r="AA2209" i="1"/>
  <c r="Z2209" i="1"/>
  <c r="AA2205" i="1"/>
  <c r="Z2205" i="1"/>
  <c r="AA2201" i="1"/>
  <c r="Z2201" i="1"/>
  <c r="AA2197" i="1"/>
  <c r="Z2197" i="1"/>
  <c r="AA2193" i="1"/>
  <c r="Z2193" i="1"/>
  <c r="AA2189" i="1"/>
  <c r="Z2189" i="1"/>
  <c r="AA2185" i="1"/>
  <c r="Z2185" i="1"/>
  <c r="AA2181" i="1"/>
  <c r="Z2181" i="1"/>
  <c r="AA2177" i="1"/>
  <c r="Z2177" i="1"/>
  <c r="AA2173" i="1"/>
  <c r="Z2173" i="1"/>
  <c r="AA2169" i="1"/>
  <c r="Z2169" i="1"/>
  <c r="AA2165" i="1"/>
  <c r="Z2165" i="1"/>
  <c r="AA2161" i="1"/>
  <c r="Z2161" i="1"/>
  <c r="AA2157" i="1"/>
  <c r="Z2157" i="1"/>
  <c r="AA2153" i="1"/>
  <c r="Z2153" i="1"/>
  <c r="AA2149" i="1"/>
  <c r="Z2149" i="1"/>
  <c r="AA2145" i="1"/>
  <c r="Z2145" i="1"/>
  <c r="AA2141" i="1"/>
  <c r="Z2141" i="1"/>
  <c r="AA2137" i="1"/>
  <c r="Z2137" i="1"/>
  <c r="AA2133" i="1"/>
  <c r="Z2133" i="1"/>
  <c r="AA2129" i="1"/>
  <c r="Z2129" i="1"/>
  <c r="AA2125" i="1"/>
  <c r="Z2125" i="1"/>
  <c r="AA2121" i="1"/>
  <c r="Z2121" i="1"/>
  <c r="AA2117" i="1"/>
  <c r="Z2117" i="1"/>
  <c r="AA2113" i="1"/>
  <c r="Z2113" i="1"/>
  <c r="AA2109" i="1"/>
  <c r="Z2109" i="1"/>
  <c r="AA2105" i="1"/>
  <c r="Z2105" i="1"/>
  <c r="AA2101" i="1"/>
  <c r="Z2101" i="1"/>
  <c r="AA2097" i="1"/>
  <c r="Z2097" i="1"/>
  <c r="AA2093" i="1"/>
  <c r="Z2093" i="1"/>
  <c r="AA2089" i="1"/>
  <c r="Z2089" i="1"/>
  <c r="AA2085" i="1"/>
  <c r="Z2085" i="1"/>
  <c r="AA2081" i="1"/>
  <c r="Z2081" i="1"/>
  <c r="AA2077" i="1"/>
  <c r="Z2077" i="1"/>
  <c r="AA2073" i="1"/>
  <c r="Z2073" i="1"/>
  <c r="AA2069" i="1"/>
  <c r="Z2069" i="1"/>
  <c r="AA2065" i="1"/>
  <c r="Z2065" i="1"/>
  <c r="AA2061" i="1"/>
  <c r="Z2061" i="1"/>
  <c r="AA2057" i="1"/>
  <c r="Z2057" i="1"/>
  <c r="AA2053" i="1"/>
  <c r="Z2053" i="1"/>
  <c r="AA2049" i="1"/>
  <c r="Z2049" i="1"/>
  <c r="AA2045" i="1"/>
  <c r="Z2045" i="1"/>
  <c r="AA2041" i="1"/>
  <c r="Z2041" i="1"/>
  <c r="AA2037" i="1"/>
  <c r="Z2037" i="1"/>
  <c r="AA2033" i="1"/>
  <c r="Z2033" i="1"/>
  <c r="AA2029" i="1"/>
  <c r="Z2029" i="1"/>
  <c r="AA2025" i="1"/>
  <c r="Z2025" i="1"/>
  <c r="AA2021" i="1"/>
  <c r="Z2021" i="1"/>
  <c r="AA2017" i="1"/>
  <c r="Z2017" i="1"/>
  <c r="AA2013" i="1"/>
  <c r="Z2013" i="1"/>
  <c r="AA2009" i="1"/>
  <c r="Z2009" i="1"/>
  <c r="AA2005" i="1"/>
  <c r="Z2005" i="1"/>
  <c r="AA2001" i="1"/>
  <c r="Z2001" i="1"/>
  <c r="AB1997" i="1"/>
  <c r="Z1997" i="1"/>
  <c r="AB1993" i="1"/>
  <c r="Z1993" i="1"/>
  <c r="AB1989" i="1"/>
  <c r="Z1989" i="1"/>
  <c r="AB1985" i="1"/>
  <c r="Z1985" i="1"/>
  <c r="AB1981" i="1"/>
  <c r="Z1981" i="1"/>
  <c r="AB1977" i="1"/>
  <c r="Z1977" i="1"/>
  <c r="AB1973" i="1"/>
  <c r="Z1973" i="1"/>
  <c r="AB1969" i="1"/>
  <c r="Z1969" i="1"/>
  <c r="AB1965" i="1"/>
  <c r="Z1965" i="1"/>
  <c r="AB1961" i="1"/>
  <c r="Z1961" i="1"/>
  <c r="AB1957" i="1"/>
  <c r="Z1957" i="1"/>
  <c r="AB1953" i="1"/>
  <c r="Z1953" i="1"/>
  <c r="AB1949" i="1"/>
  <c r="Z1949" i="1"/>
  <c r="AB1945" i="1"/>
  <c r="Z1945" i="1"/>
  <c r="AB1941" i="1"/>
  <c r="Z1941" i="1"/>
  <c r="AB1937" i="1"/>
  <c r="Z1937" i="1"/>
  <c r="AB1933" i="1"/>
  <c r="Z1933" i="1"/>
  <c r="AB1929" i="1"/>
  <c r="Z1929" i="1"/>
  <c r="AB1925" i="1"/>
  <c r="Z1925" i="1"/>
  <c r="AB1921" i="1"/>
  <c r="Z1921" i="1"/>
  <c r="AB1917" i="1"/>
  <c r="Z1917" i="1"/>
  <c r="AB1913" i="1"/>
  <c r="Z1913" i="1"/>
  <c r="AB1909" i="1"/>
  <c r="Z1909" i="1"/>
  <c r="AB1905" i="1"/>
  <c r="Z1905" i="1"/>
  <c r="AB1901" i="1"/>
  <c r="Z1901" i="1"/>
  <c r="AB1897" i="1"/>
  <c r="Z1897" i="1"/>
  <c r="AB1893" i="1"/>
  <c r="Z1893" i="1"/>
  <c r="AB1889" i="1"/>
  <c r="Z1889" i="1"/>
  <c r="AB1885" i="1"/>
  <c r="Z1885" i="1"/>
  <c r="AB1881" i="1"/>
  <c r="Z1881" i="1"/>
  <c r="AB1877" i="1"/>
  <c r="Z1877" i="1"/>
  <c r="AB1873" i="1"/>
  <c r="Z1873" i="1"/>
  <c r="AB1869" i="1"/>
  <c r="Z1869" i="1"/>
  <c r="AB1865" i="1"/>
  <c r="Z1865" i="1"/>
  <c r="AB1861" i="1"/>
  <c r="Z1861" i="1"/>
  <c r="AB1857" i="1"/>
  <c r="Z1857" i="1"/>
  <c r="AB1853" i="1"/>
  <c r="Z1853" i="1"/>
  <c r="AB1849" i="1"/>
  <c r="Z1849" i="1"/>
  <c r="AB1845" i="1"/>
  <c r="Z1845" i="1"/>
  <c r="AB1841" i="1"/>
  <c r="Z1841" i="1"/>
  <c r="AB1837" i="1"/>
  <c r="Z1837" i="1"/>
  <c r="AB1829" i="1"/>
  <c r="Z1829" i="1"/>
  <c r="AB1825" i="1"/>
  <c r="Z1825" i="1"/>
  <c r="AB1821" i="1"/>
  <c r="Z1821" i="1"/>
  <c r="AB1813" i="1"/>
  <c r="Z1813" i="1"/>
  <c r="AB1809" i="1"/>
  <c r="Z1809" i="1"/>
  <c r="AB1805" i="1"/>
  <c r="Z1805" i="1"/>
  <c r="AB1797" i="1"/>
  <c r="Z1797" i="1"/>
  <c r="AB1793" i="1"/>
  <c r="Z1793" i="1"/>
  <c r="AB1789" i="1"/>
  <c r="Z1789" i="1"/>
  <c r="AB1781" i="1"/>
  <c r="Z1781" i="1"/>
  <c r="AB1777" i="1"/>
  <c r="Z1777" i="1"/>
  <c r="AB1773" i="1"/>
  <c r="Z1773" i="1"/>
  <c r="AB1765" i="1"/>
  <c r="Z1765" i="1"/>
  <c r="AB1761" i="1"/>
  <c r="Z1761" i="1"/>
  <c r="AB1757" i="1"/>
  <c r="Z1757" i="1"/>
  <c r="AB1749" i="1"/>
  <c r="Z1749" i="1"/>
  <c r="AB1745" i="1"/>
  <c r="Z1745" i="1"/>
  <c r="AB1741" i="1"/>
  <c r="Z1741" i="1"/>
  <c r="AB1733" i="1"/>
  <c r="Z1733" i="1"/>
  <c r="AB1729" i="1"/>
  <c r="Z1729" i="1"/>
  <c r="AB1725" i="1"/>
  <c r="Z1725" i="1"/>
  <c r="AB1717" i="1"/>
  <c r="Z1717" i="1"/>
  <c r="AB1713" i="1"/>
  <c r="Z1713" i="1"/>
  <c r="AB1709" i="1"/>
  <c r="Z1709" i="1"/>
  <c r="AB1701" i="1"/>
  <c r="Z1701" i="1"/>
  <c r="AB1697" i="1"/>
  <c r="Z1697" i="1"/>
  <c r="AB1693" i="1"/>
  <c r="Z1693" i="1"/>
  <c r="AB1685" i="1"/>
  <c r="Z1685" i="1"/>
  <c r="AB1681" i="1"/>
  <c r="Z1681" i="1"/>
  <c r="AB1677" i="1"/>
  <c r="Z1677" i="1"/>
  <c r="AB1669" i="1"/>
  <c r="Z1669" i="1"/>
  <c r="AB1665" i="1"/>
  <c r="Z1665" i="1"/>
  <c r="AB1661" i="1"/>
  <c r="Z1661" i="1"/>
  <c r="AB1653" i="1"/>
  <c r="Z1653" i="1"/>
  <c r="AB1649" i="1"/>
  <c r="Z1649" i="1"/>
  <c r="AB1645" i="1"/>
  <c r="Z1645" i="1"/>
  <c r="AB1637" i="1"/>
  <c r="Z1637" i="1"/>
  <c r="AB1633" i="1"/>
  <c r="Z1633" i="1"/>
  <c r="AB1629" i="1"/>
  <c r="Z1629" i="1"/>
  <c r="AB1621" i="1"/>
  <c r="Z1621" i="1"/>
  <c r="AB1617" i="1"/>
  <c r="Z1617" i="1"/>
  <c r="AB1613" i="1"/>
  <c r="Z1613" i="1"/>
  <c r="AB1605" i="1"/>
  <c r="Z1605" i="1"/>
  <c r="AB1601" i="1"/>
  <c r="Z1601" i="1"/>
  <c r="AB1597" i="1"/>
  <c r="Z1597" i="1"/>
  <c r="AB1589" i="1"/>
  <c r="Z1589" i="1"/>
  <c r="AB1585" i="1"/>
  <c r="Z1585" i="1"/>
  <c r="AB1581" i="1"/>
  <c r="Z1581" i="1"/>
  <c r="AB1573" i="1"/>
  <c r="Z1573" i="1"/>
  <c r="AB1569" i="1"/>
  <c r="Z1569" i="1"/>
  <c r="AB1565" i="1"/>
  <c r="Z1565" i="1"/>
  <c r="AB1557" i="1"/>
  <c r="Z1557" i="1"/>
  <c r="AB1553" i="1"/>
  <c r="Z1553" i="1"/>
  <c r="AB1549" i="1"/>
  <c r="Z1549" i="1"/>
  <c r="AB1541" i="1"/>
  <c r="Z1541" i="1"/>
  <c r="AB1537" i="1"/>
  <c r="Z1537" i="1"/>
  <c r="AB1533" i="1"/>
  <c r="Z1533" i="1"/>
  <c r="AB1525" i="1"/>
  <c r="Z1525" i="1"/>
  <c r="AB1521" i="1"/>
  <c r="Z1521" i="1"/>
  <c r="AB1517" i="1"/>
  <c r="Z1517" i="1"/>
  <c r="AB1509" i="1"/>
  <c r="Z1509" i="1"/>
  <c r="AB1505" i="1"/>
  <c r="Z1505" i="1"/>
  <c r="AB1501" i="1"/>
  <c r="Z1501" i="1"/>
  <c r="AB1493" i="1"/>
  <c r="Z1493" i="1"/>
  <c r="AB1489" i="1"/>
  <c r="Z1489" i="1"/>
  <c r="AB1485" i="1"/>
  <c r="Z1485" i="1"/>
  <c r="AB1477" i="1"/>
  <c r="Z1477" i="1"/>
  <c r="AB1473" i="1"/>
  <c r="Z1473" i="1"/>
  <c r="AB1469" i="1"/>
  <c r="Z1469" i="1"/>
  <c r="AB1461" i="1"/>
  <c r="Z1461" i="1"/>
  <c r="AB1457" i="1"/>
  <c r="Z1457" i="1"/>
  <c r="AB1453" i="1"/>
  <c r="Z1453" i="1"/>
  <c r="AB1445" i="1"/>
  <c r="Z1445" i="1"/>
  <c r="AB1441" i="1"/>
  <c r="Z1441" i="1"/>
  <c r="AB1437" i="1"/>
  <c r="Z1437" i="1"/>
  <c r="AB1429" i="1"/>
  <c r="Z1429" i="1"/>
  <c r="AB1425" i="1"/>
  <c r="Z1425" i="1"/>
  <c r="AB1421" i="1"/>
  <c r="Z1421" i="1"/>
  <c r="AB1413" i="1"/>
  <c r="Z1413" i="1"/>
  <c r="AB1409" i="1"/>
  <c r="Z1409" i="1"/>
  <c r="AB1405" i="1"/>
  <c r="Z1405" i="1"/>
  <c r="AB1397" i="1"/>
  <c r="Z1397" i="1"/>
  <c r="AB1393" i="1"/>
  <c r="Z1393" i="1"/>
  <c r="AB1389" i="1"/>
  <c r="Z1389" i="1"/>
  <c r="AB1381" i="1"/>
  <c r="Z1381" i="1"/>
  <c r="AB1377" i="1"/>
  <c r="Z1377" i="1"/>
  <c r="AB1373" i="1"/>
  <c r="Z1373" i="1"/>
  <c r="AB1365" i="1"/>
  <c r="Z1365" i="1"/>
  <c r="AB1361" i="1"/>
  <c r="Z1361" i="1"/>
  <c r="AB1357" i="1"/>
  <c r="Z1357" i="1"/>
  <c r="AB1349" i="1"/>
  <c r="Z1349" i="1"/>
  <c r="AB1345" i="1"/>
  <c r="Z1345" i="1"/>
  <c r="AB1341" i="1"/>
  <c r="Z1341" i="1"/>
  <c r="AB1333" i="1"/>
  <c r="Z1333" i="1"/>
  <c r="AB1329" i="1"/>
  <c r="Z1329" i="1"/>
  <c r="AB1325" i="1"/>
  <c r="Z1325" i="1"/>
  <c r="AB1317" i="1"/>
  <c r="Z1317" i="1"/>
  <c r="AB1313" i="1"/>
  <c r="Z1313" i="1"/>
  <c r="AB1309" i="1"/>
  <c r="Z1309" i="1"/>
  <c r="AB1301" i="1"/>
  <c r="Z1301" i="1"/>
  <c r="AB1297" i="1"/>
  <c r="Z1297" i="1"/>
  <c r="AB1293" i="1"/>
  <c r="Z1293" i="1"/>
  <c r="AB1285" i="1"/>
  <c r="Z1285" i="1"/>
  <c r="AB1281" i="1"/>
  <c r="Z1281" i="1"/>
  <c r="AB1277" i="1"/>
  <c r="Z1277" i="1"/>
  <c r="AB1269" i="1"/>
  <c r="Z1269" i="1"/>
  <c r="AB1265" i="1"/>
  <c r="Z1265" i="1"/>
  <c r="AB1261" i="1"/>
  <c r="Z1261" i="1"/>
  <c r="AB1253" i="1"/>
  <c r="Z1253" i="1"/>
  <c r="AB1249" i="1"/>
  <c r="Z1249" i="1"/>
  <c r="AB1245" i="1"/>
  <c r="Z1245" i="1"/>
  <c r="AB1237" i="1"/>
  <c r="Z1237" i="1"/>
  <c r="AB1233" i="1"/>
  <c r="Z1233" i="1"/>
  <c r="AB1229" i="1"/>
  <c r="Z1229" i="1"/>
  <c r="AB1221" i="1"/>
  <c r="Z1221" i="1"/>
  <c r="AB1217" i="1"/>
  <c r="Z1217" i="1"/>
  <c r="AB1213" i="1"/>
  <c r="Z1213" i="1"/>
  <c r="AB1205" i="1"/>
  <c r="Z1205" i="1"/>
  <c r="AB1201" i="1"/>
  <c r="Z1201" i="1"/>
  <c r="AB1197" i="1"/>
  <c r="Z1197" i="1"/>
  <c r="AB1189" i="1"/>
  <c r="Z1189" i="1"/>
  <c r="AB1185" i="1"/>
  <c r="Z1185" i="1"/>
  <c r="AB1181" i="1"/>
  <c r="Z1181" i="1"/>
  <c r="AB1173" i="1"/>
  <c r="Z1173" i="1"/>
  <c r="AB1169" i="1"/>
  <c r="Z1169" i="1"/>
  <c r="AB1165" i="1"/>
  <c r="Z1165" i="1"/>
  <c r="AB1157" i="1"/>
  <c r="Z1157" i="1"/>
  <c r="AB1153" i="1"/>
  <c r="Z1153" i="1"/>
  <c r="AB1149" i="1"/>
  <c r="Z1149" i="1"/>
  <c r="AB1141" i="1"/>
  <c r="Z1141" i="1"/>
  <c r="AB1137" i="1"/>
  <c r="Z1137" i="1"/>
  <c r="AB1133" i="1"/>
  <c r="Z1133" i="1"/>
  <c r="AB1125" i="1"/>
  <c r="Z1125" i="1"/>
  <c r="AB1121" i="1"/>
  <c r="Z1121" i="1"/>
  <c r="AB1117" i="1"/>
  <c r="Z1117" i="1"/>
  <c r="AB1109" i="1"/>
  <c r="Z1109" i="1"/>
  <c r="AB1105" i="1"/>
  <c r="Z1105" i="1"/>
  <c r="AB1101" i="1"/>
  <c r="Z1101" i="1"/>
  <c r="AB1093" i="1"/>
  <c r="Z1093" i="1"/>
  <c r="AB1089" i="1"/>
  <c r="Z1089" i="1"/>
  <c r="AB1085" i="1"/>
  <c r="Z1085" i="1"/>
  <c r="AB1077" i="1"/>
  <c r="Z1077" i="1"/>
  <c r="AB1073" i="1"/>
  <c r="Z1073" i="1"/>
  <c r="AB1069" i="1"/>
  <c r="Z1069" i="1"/>
  <c r="AB1061" i="1"/>
  <c r="Z1061" i="1"/>
  <c r="AB1057" i="1"/>
  <c r="Z1057" i="1"/>
  <c r="AB1053" i="1"/>
  <c r="Z1053" i="1"/>
  <c r="AB1045" i="1"/>
  <c r="Z1045" i="1"/>
  <c r="AB1041" i="1"/>
  <c r="Z1041" i="1"/>
  <c r="AB1037" i="1"/>
  <c r="Z1037" i="1"/>
  <c r="AB1029" i="1"/>
  <c r="Z1029" i="1"/>
  <c r="AB1025" i="1"/>
  <c r="Z1025" i="1"/>
  <c r="AB1021" i="1"/>
  <c r="Z1021" i="1"/>
  <c r="AB1013" i="1"/>
  <c r="Z1013" i="1"/>
  <c r="AB1009" i="1"/>
  <c r="Z1009" i="1"/>
  <c r="AB1005" i="1"/>
  <c r="Z1005" i="1"/>
  <c r="AB997" i="1"/>
  <c r="Z997" i="1"/>
  <c r="AB993" i="1"/>
  <c r="Z993" i="1"/>
  <c r="AB989" i="1"/>
  <c r="Z989" i="1"/>
  <c r="AB981" i="1"/>
  <c r="Z981" i="1"/>
  <c r="AB977" i="1"/>
  <c r="Z977" i="1"/>
  <c r="AB973" i="1"/>
  <c r="Z973" i="1"/>
  <c r="AB965" i="1"/>
  <c r="Z965" i="1"/>
  <c r="AB961" i="1"/>
  <c r="Z961" i="1"/>
  <c r="AB957" i="1"/>
  <c r="Z957" i="1"/>
  <c r="AB949" i="1"/>
  <c r="Z949" i="1"/>
  <c r="AB945" i="1"/>
  <c r="Z945" i="1"/>
  <c r="AB941" i="1"/>
  <c r="Z941" i="1"/>
  <c r="AB933" i="1"/>
  <c r="Z933" i="1"/>
  <c r="AB929" i="1"/>
  <c r="Z929" i="1"/>
  <c r="AB925" i="1"/>
  <c r="Z925" i="1"/>
  <c r="AB917" i="1"/>
  <c r="Z917" i="1"/>
  <c r="AB913" i="1"/>
  <c r="Z913" i="1"/>
  <c r="AB909" i="1"/>
  <c r="Z909" i="1"/>
  <c r="AB901" i="1"/>
  <c r="Z901" i="1"/>
  <c r="AB897" i="1"/>
  <c r="Z897" i="1"/>
  <c r="AB893" i="1"/>
  <c r="Z893" i="1"/>
  <c r="AB885" i="1"/>
  <c r="Z885" i="1"/>
  <c r="AB881" i="1"/>
  <c r="Z881" i="1"/>
  <c r="AB877" i="1"/>
  <c r="Z877" i="1"/>
  <c r="AB869" i="1"/>
  <c r="Z869" i="1"/>
  <c r="AB865" i="1"/>
  <c r="Z865" i="1"/>
  <c r="AB861" i="1"/>
  <c r="Z861" i="1"/>
  <c r="AB853" i="1"/>
  <c r="Z853" i="1"/>
  <c r="AB849" i="1"/>
  <c r="Z849" i="1"/>
  <c r="AB845" i="1"/>
  <c r="Z845" i="1"/>
  <c r="AB837" i="1"/>
  <c r="Z837" i="1"/>
  <c r="AB833" i="1"/>
  <c r="Z833" i="1"/>
  <c r="AB829" i="1"/>
  <c r="Z829" i="1"/>
  <c r="AB821" i="1"/>
  <c r="Z821" i="1"/>
  <c r="AB817" i="1"/>
  <c r="Z817" i="1"/>
  <c r="AB813" i="1"/>
  <c r="Z813" i="1"/>
  <c r="AB805" i="1"/>
  <c r="Z805" i="1"/>
  <c r="AB801" i="1"/>
  <c r="Z801" i="1"/>
  <c r="AB797" i="1"/>
  <c r="Z797" i="1"/>
  <c r="AB789" i="1"/>
  <c r="Z789" i="1"/>
  <c r="AB785" i="1"/>
  <c r="Z785" i="1"/>
  <c r="AB781" i="1"/>
  <c r="Z781" i="1"/>
  <c r="AB773" i="1"/>
  <c r="Z773" i="1"/>
  <c r="AB769" i="1"/>
  <c r="Z769" i="1"/>
  <c r="AB765" i="1"/>
  <c r="Z765" i="1"/>
  <c r="AB757" i="1"/>
  <c r="Z757" i="1"/>
  <c r="AB753" i="1"/>
  <c r="Z753" i="1"/>
  <c r="AB749" i="1"/>
  <c r="Z749" i="1"/>
  <c r="AB741" i="1"/>
  <c r="Z741" i="1"/>
  <c r="AB737" i="1"/>
  <c r="Z737" i="1"/>
  <c r="AB733" i="1"/>
  <c r="Z733" i="1"/>
  <c r="AB725" i="1"/>
  <c r="Z725" i="1"/>
  <c r="AB721" i="1"/>
  <c r="Z721" i="1"/>
  <c r="AB717" i="1"/>
  <c r="Z717" i="1"/>
  <c r="AB709" i="1"/>
  <c r="Z709" i="1"/>
  <c r="AB705" i="1"/>
  <c r="Z705" i="1"/>
  <c r="AB701" i="1"/>
  <c r="Z701" i="1"/>
  <c r="AB693" i="1"/>
  <c r="Z693" i="1"/>
  <c r="AB689" i="1"/>
  <c r="Z689" i="1"/>
  <c r="AB685" i="1"/>
  <c r="Z685" i="1"/>
  <c r="AB677" i="1"/>
  <c r="Z677" i="1"/>
  <c r="AB673" i="1"/>
  <c r="Z673" i="1"/>
  <c r="AB669" i="1"/>
  <c r="Z669" i="1"/>
  <c r="AB661" i="1"/>
  <c r="Z661" i="1"/>
  <c r="AB657" i="1"/>
  <c r="Z657" i="1"/>
  <c r="AB653" i="1"/>
  <c r="Z653" i="1"/>
  <c r="AB645" i="1"/>
  <c r="Z645" i="1"/>
  <c r="AB641" i="1"/>
  <c r="Z641" i="1"/>
  <c r="AB637" i="1"/>
  <c r="Z637" i="1"/>
  <c r="AB629" i="1"/>
  <c r="Z629" i="1"/>
  <c r="AB625" i="1"/>
  <c r="Z625" i="1"/>
  <c r="AB621" i="1"/>
  <c r="Z621" i="1"/>
  <c r="AB613" i="1"/>
  <c r="Z613" i="1"/>
  <c r="AB609" i="1"/>
  <c r="Z609" i="1"/>
  <c r="AB605" i="1"/>
  <c r="Z605" i="1"/>
  <c r="AB597" i="1"/>
  <c r="Z597" i="1"/>
  <c r="AB593" i="1"/>
  <c r="Z593" i="1"/>
  <c r="AB589" i="1"/>
  <c r="Z589" i="1"/>
  <c r="AB581" i="1"/>
  <c r="Z581" i="1"/>
  <c r="AB577" i="1"/>
  <c r="Z577" i="1"/>
  <c r="AB573" i="1"/>
  <c r="Z573" i="1"/>
  <c r="AB565" i="1"/>
  <c r="Z565" i="1"/>
  <c r="AB561" i="1"/>
  <c r="Z561" i="1"/>
  <c r="AB557" i="1"/>
  <c r="Z557" i="1"/>
  <c r="AB549" i="1"/>
  <c r="Z549" i="1"/>
  <c r="AB545" i="1"/>
  <c r="Z545" i="1"/>
  <c r="AB541" i="1"/>
  <c r="Z541" i="1"/>
  <c r="AB533" i="1"/>
  <c r="Z533" i="1"/>
  <c r="AB529" i="1"/>
  <c r="Z529" i="1"/>
  <c r="AB525" i="1"/>
  <c r="Z525" i="1"/>
  <c r="AB517" i="1"/>
  <c r="Z517" i="1"/>
  <c r="AB513" i="1"/>
  <c r="Z513" i="1"/>
  <c r="AB509" i="1"/>
  <c r="Z509" i="1"/>
  <c r="AB501" i="1"/>
  <c r="Z501" i="1"/>
  <c r="AB497" i="1"/>
  <c r="Z497" i="1"/>
  <c r="AB493" i="1"/>
  <c r="Z493" i="1"/>
  <c r="AB485" i="1"/>
  <c r="Z485" i="1"/>
  <c r="AB481" i="1"/>
  <c r="Z481" i="1"/>
  <c r="AB477" i="1"/>
  <c r="Z477" i="1"/>
  <c r="AB469" i="1"/>
  <c r="Z469" i="1"/>
  <c r="AB465" i="1"/>
  <c r="Z465" i="1"/>
  <c r="AB461" i="1"/>
  <c r="Z461" i="1"/>
  <c r="AB453" i="1"/>
  <c r="Z453" i="1"/>
  <c r="AB449" i="1"/>
  <c r="Z449" i="1"/>
  <c r="AB445" i="1"/>
  <c r="Z445" i="1"/>
  <c r="AB437" i="1"/>
  <c r="Z437" i="1"/>
  <c r="AB433" i="1"/>
  <c r="Z433" i="1"/>
  <c r="AB429" i="1"/>
  <c r="Z429" i="1"/>
  <c r="AB421" i="1"/>
  <c r="Z421" i="1"/>
  <c r="AB417" i="1"/>
  <c r="Z417" i="1"/>
  <c r="AB413" i="1"/>
  <c r="Z413" i="1"/>
  <c r="AB405" i="1"/>
  <c r="Z405" i="1"/>
  <c r="AB401" i="1"/>
  <c r="Z401" i="1"/>
  <c r="AB397" i="1"/>
  <c r="Z397" i="1"/>
  <c r="AB389" i="1"/>
  <c r="Z389" i="1"/>
  <c r="AB385" i="1"/>
  <c r="Z385" i="1"/>
  <c r="AB381" i="1"/>
  <c r="Z381" i="1"/>
  <c r="AB373" i="1"/>
  <c r="Z373" i="1"/>
  <c r="AB369" i="1"/>
  <c r="Z369" i="1"/>
  <c r="AB365" i="1"/>
  <c r="Z365" i="1"/>
  <c r="AB357" i="1"/>
  <c r="Z357" i="1"/>
  <c r="AB353" i="1"/>
  <c r="Z353" i="1"/>
  <c r="AB349" i="1"/>
  <c r="Z349" i="1"/>
  <c r="AB341" i="1"/>
  <c r="Z341" i="1"/>
  <c r="AB337" i="1"/>
  <c r="Z337" i="1"/>
  <c r="AB333" i="1"/>
  <c r="Z333" i="1"/>
  <c r="AB325" i="1"/>
  <c r="Z325" i="1"/>
  <c r="AB321" i="1"/>
  <c r="Z321" i="1"/>
  <c r="AB317" i="1"/>
  <c r="Z317" i="1"/>
  <c r="AB309" i="1"/>
  <c r="Z309" i="1"/>
  <c r="AB305" i="1"/>
  <c r="Z305" i="1"/>
  <c r="AB301" i="1"/>
  <c r="Z301" i="1"/>
  <c r="AB293" i="1"/>
  <c r="Z293" i="1"/>
  <c r="AB289" i="1"/>
  <c r="Z289" i="1"/>
  <c r="AB285" i="1"/>
  <c r="Z285" i="1"/>
  <c r="AB277" i="1"/>
  <c r="Z277" i="1"/>
  <c r="AB273" i="1"/>
  <c r="Z273" i="1"/>
  <c r="AB269" i="1"/>
  <c r="Z269" i="1"/>
  <c r="AB261" i="1"/>
  <c r="Z261" i="1"/>
  <c r="AB257" i="1"/>
  <c r="Z257" i="1"/>
  <c r="AB253" i="1"/>
  <c r="Z253" i="1"/>
  <c r="AB245" i="1"/>
  <c r="Z245" i="1"/>
  <c r="AB241" i="1"/>
  <c r="Z241" i="1"/>
  <c r="AB237" i="1"/>
  <c r="Z237" i="1"/>
  <c r="AB229" i="1"/>
  <c r="Z229" i="1"/>
  <c r="AB225" i="1"/>
  <c r="Z225" i="1"/>
  <c r="AB221" i="1"/>
  <c r="Z221" i="1"/>
  <c r="AB213" i="1"/>
  <c r="Z213" i="1"/>
  <c r="AB209" i="1"/>
  <c r="Z209" i="1"/>
  <c r="AB205" i="1"/>
  <c r="Z205" i="1"/>
  <c r="AB197" i="1"/>
  <c r="Z197" i="1"/>
  <c r="AB193" i="1"/>
  <c r="Z193" i="1"/>
  <c r="AB189" i="1"/>
  <c r="Z189" i="1"/>
  <c r="AB181" i="1"/>
  <c r="Z181" i="1"/>
  <c r="AB177" i="1"/>
  <c r="Z177" i="1"/>
  <c r="AB173" i="1"/>
  <c r="Z173" i="1"/>
  <c r="AB165" i="1"/>
  <c r="Z165" i="1"/>
  <c r="AB157" i="1"/>
  <c r="Z157" i="1"/>
  <c r="AB149" i="1"/>
  <c r="Z149" i="1"/>
  <c r="AB133" i="1"/>
  <c r="Z133" i="1"/>
  <c r="AB125" i="1"/>
  <c r="Z125" i="1"/>
  <c r="AB117" i="1"/>
  <c r="Z117" i="1"/>
  <c r="AB101" i="1"/>
  <c r="Z101" i="1"/>
  <c r="AB93" i="1"/>
  <c r="Z93" i="1"/>
  <c r="AB85" i="1"/>
  <c r="Z85" i="1"/>
  <c r="AB69" i="1"/>
  <c r="Z69" i="1"/>
  <c r="AB61" i="1"/>
  <c r="Z61" i="1"/>
  <c r="AB53" i="1"/>
  <c r="Z53" i="1"/>
  <c r="AB37" i="1"/>
  <c r="Z37" i="1"/>
  <c r="AB29" i="1"/>
  <c r="Z29" i="1"/>
  <c r="AB21" i="1"/>
  <c r="Z21" i="1"/>
  <c r="AB1801" i="1"/>
  <c r="Z1801" i="1"/>
  <c r="AB1737" i="1"/>
  <c r="Z1737" i="1"/>
  <c r="AB1673" i="1"/>
  <c r="Z1673" i="1"/>
  <c r="AB1609" i="1"/>
  <c r="Z1609" i="1"/>
  <c r="AB1545" i="1"/>
  <c r="Z1545" i="1"/>
  <c r="AB1481" i="1"/>
  <c r="Z1481" i="1"/>
  <c r="AB1417" i="1"/>
  <c r="Z1417" i="1"/>
  <c r="AB1353" i="1"/>
  <c r="Z1353" i="1"/>
  <c r="AB1289" i="1"/>
  <c r="Z1289" i="1"/>
  <c r="AB1225" i="1"/>
  <c r="Z1225" i="1"/>
  <c r="AB1161" i="1"/>
  <c r="Z1161" i="1"/>
  <c r="AB1097" i="1"/>
  <c r="Z1097" i="1"/>
  <c r="AB1033" i="1"/>
  <c r="Z1033" i="1"/>
  <c r="AB969" i="1"/>
  <c r="Z969" i="1"/>
  <c r="AB905" i="1"/>
  <c r="Z905" i="1"/>
  <c r="AB841" i="1"/>
  <c r="Z841" i="1"/>
  <c r="AB777" i="1"/>
  <c r="Z777" i="1"/>
  <c r="AB713" i="1"/>
  <c r="Z713" i="1"/>
  <c r="AB649" i="1"/>
  <c r="Z649" i="1"/>
  <c r="AB585" i="1"/>
  <c r="Z585" i="1"/>
  <c r="AB521" i="1"/>
  <c r="Z521" i="1"/>
  <c r="AB457" i="1"/>
  <c r="Z457" i="1"/>
  <c r="AB393" i="1"/>
  <c r="Z393" i="1"/>
  <c r="AB329" i="1"/>
  <c r="Z329" i="1"/>
  <c r="AB265" i="1"/>
  <c r="Z265" i="1"/>
  <c r="AB201" i="1"/>
  <c r="Z201" i="1"/>
  <c r="AB109" i="1"/>
  <c r="Z109" i="1"/>
  <c r="Z3647" i="1"/>
  <c r="Z3519" i="1"/>
  <c r="Z3391" i="1"/>
  <c r="AA2598" i="1"/>
  <c r="Z2598" i="1"/>
  <c r="AA2586" i="1"/>
  <c r="Z2586" i="1"/>
  <c r="AA2578" i="1"/>
  <c r="Z2578" i="1"/>
  <c r="AA2570" i="1"/>
  <c r="Z2570" i="1"/>
  <c r="AA2554" i="1"/>
  <c r="Z2554" i="1"/>
  <c r="AA2550" i="1"/>
  <c r="Z2550" i="1"/>
  <c r="AA2538" i="1"/>
  <c r="Z2538" i="1"/>
  <c r="AA2526" i="1"/>
  <c r="Z2526" i="1"/>
  <c r="AA2518" i="1"/>
  <c r="Z2518" i="1"/>
  <c r="AA2502" i="1"/>
  <c r="Z2502" i="1"/>
  <c r="AA2494" i="1"/>
  <c r="Z2494" i="1"/>
  <c r="AA2482" i="1"/>
  <c r="Z2482" i="1"/>
  <c r="AA2478" i="1"/>
  <c r="Z2478" i="1"/>
  <c r="AA2466" i="1"/>
  <c r="Z2466" i="1"/>
  <c r="AA2454" i="1"/>
  <c r="Z2454" i="1"/>
  <c r="AA2442" i="1"/>
  <c r="Z2442" i="1"/>
  <c r="AA2434" i="1"/>
  <c r="Z2434" i="1"/>
  <c r="AA2426" i="1"/>
  <c r="Z2426" i="1"/>
  <c r="AA2414" i="1"/>
  <c r="Z2414" i="1"/>
  <c r="AA2402" i="1"/>
  <c r="Z2402" i="1"/>
  <c r="AA2374" i="1"/>
  <c r="Z2374" i="1"/>
  <c r="AA3676" i="1"/>
  <c r="Z3676" i="1"/>
  <c r="AA3668" i="1"/>
  <c r="Z3668" i="1"/>
  <c r="AA3660" i="1"/>
  <c r="Z3660" i="1"/>
  <c r="AA3652" i="1"/>
  <c r="Z3652" i="1"/>
  <c r="AA3644" i="1"/>
  <c r="Z3644" i="1"/>
  <c r="AA3640" i="1"/>
  <c r="Z3640" i="1"/>
  <c r="AA3628" i="1"/>
  <c r="Z3628" i="1"/>
  <c r="AA3624" i="1"/>
  <c r="Z3624" i="1"/>
  <c r="AA3616" i="1"/>
  <c r="Z3616" i="1"/>
  <c r="AA3604" i="1"/>
  <c r="Z3604" i="1"/>
  <c r="AA3600" i="1"/>
  <c r="Z3600" i="1"/>
  <c r="AA3588" i="1"/>
  <c r="Z3588" i="1"/>
  <c r="AA3584" i="1"/>
  <c r="Z3584" i="1"/>
  <c r="AA3576" i="1"/>
  <c r="Z3576" i="1"/>
  <c r="AA3568" i="1"/>
  <c r="Z3568" i="1"/>
  <c r="AA3556" i="1"/>
  <c r="Z3556" i="1"/>
  <c r="AA3548" i="1"/>
  <c r="Z3548" i="1"/>
  <c r="AA3540" i="1"/>
  <c r="Z3540" i="1"/>
  <c r="AA3532" i="1"/>
  <c r="Z3532" i="1"/>
  <c r="AA3524" i="1"/>
  <c r="Z3524" i="1"/>
  <c r="AA3516" i="1"/>
  <c r="Z3516" i="1"/>
  <c r="AA3508" i="1"/>
  <c r="Z3508" i="1"/>
  <c r="AA3504" i="1"/>
  <c r="Z3504" i="1"/>
  <c r="AA3496" i="1"/>
  <c r="Z3496" i="1"/>
  <c r="AA3484" i="1"/>
  <c r="Z3484" i="1"/>
  <c r="AA3480" i="1"/>
  <c r="Z3480" i="1"/>
  <c r="AA3472" i="1"/>
  <c r="Z3472" i="1"/>
  <c r="AA3464" i="1"/>
  <c r="Z3464" i="1"/>
  <c r="AA3456" i="1"/>
  <c r="Z3456" i="1"/>
  <c r="AA3444" i="1"/>
  <c r="Z3444" i="1"/>
  <c r="AA3440" i="1"/>
  <c r="Z3440" i="1"/>
  <c r="AA3428" i="1"/>
  <c r="Z3428" i="1"/>
  <c r="AA3420" i="1"/>
  <c r="Z3420" i="1"/>
  <c r="AA3412" i="1"/>
  <c r="Z3412" i="1"/>
  <c r="AA3408" i="1"/>
  <c r="Z3408" i="1"/>
  <c r="AA3400" i="1"/>
  <c r="Z3400" i="1"/>
  <c r="AA3388" i="1"/>
  <c r="Z3388" i="1"/>
  <c r="AA3380" i="1"/>
  <c r="Z3380" i="1"/>
  <c r="AA3376" i="1"/>
  <c r="Z3376" i="1"/>
  <c r="AA3364" i="1"/>
  <c r="Z3364" i="1"/>
  <c r="AA3356" i="1"/>
  <c r="Z3356" i="1"/>
  <c r="AA3348" i="1"/>
  <c r="Z3348" i="1"/>
  <c r="AA3340" i="1"/>
  <c r="Z3340" i="1"/>
  <c r="AA3332" i="1"/>
  <c r="Z3332" i="1"/>
  <c r="AA3328" i="1"/>
  <c r="Z3328" i="1"/>
  <c r="AA3316" i="1"/>
  <c r="Z3316" i="1"/>
  <c r="AA3312" i="1"/>
  <c r="Z3312" i="1"/>
  <c r="AA3300" i="1"/>
  <c r="Z3300" i="1"/>
  <c r="AA3292" i="1"/>
  <c r="Z3292" i="1"/>
  <c r="AA3288" i="1"/>
  <c r="Z3288" i="1"/>
  <c r="AA3280" i="1"/>
  <c r="Z3280" i="1"/>
  <c r="AA3268" i="1"/>
  <c r="Z3268" i="1"/>
  <c r="AA3260" i="1"/>
  <c r="Z3260" i="1"/>
  <c r="AA3256" i="1"/>
  <c r="Z3256" i="1"/>
  <c r="AA3244" i="1"/>
  <c r="Z3244" i="1"/>
  <c r="AA3240" i="1"/>
  <c r="Z3240" i="1"/>
  <c r="AA3228" i="1"/>
  <c r="Z3228" i="1"/>
  <c r="AA3224" i="1"/>
  <c r="Z3224" i="1"/>
  <c r="AA3212" i="1"/>
  <c r="Z3212" i="1"/>
  <c r="AA3208" i="1"/>
  <c r="Z3208" i="1"/>
  <c r="AA3200" i="1"/>
  <c r="Z3200" i="1"/>
  <c r="AA3192" i="1"/>
  <c r="Z3192" i="1"/>
  <c r="AA3184" i="1"/>
  <c r="Z3184" i="1"/>
  <c r="AA3172" i="1"/>
  <c r="Z3172" i="1"/>
  <c r="AA3168" i="1"/>
  <c r="Z3168" i="1"/>
  <c r="AA3160" i="1"/>
  <c r="Z3160" i="1"/>
  <c r="AA3152" i="1"/>
  <c r="Z3152" i="1"/>
  <c r="AA3140" i="1"/>
  <c r="Z3140" i="1"/>
  <c r="AA3132" i="1"/>
  <c r="Z3132" i="1"/>
  <c r="AA3124" i="1"/>
  <c r="Z3124" i="1"/>
  <c r="AA3116" i="1"/>
  <c r="Z3116" i="1"/>
  <c r="AA3108" i="1"/>
  <c r="Z3108" i="1"/>
  <c r="AA3100" i="1"/>
  <c r="Z3100" i="1"/>
  <c r="AA3096" i="1"/>
  <c r="Z3096" i="1"/>
  <c r="AA3084" i="1"/>
  <c r="Z3084" i="1"/>
  <c r="AA3076" i="1"/>
  <c r="Z3076" i="1"/>
  <c r="AA3072" i="1"/>
  <c r="Z3072" i="1"/>
  <c r="AA3060" i="1"/>
  <c r="Z3060" i="1"/>
  <c r="AA3056" i="1"/>
  <c r="Z3056" i="1"/>
  <c r="AA3048" i="1"/>
  <c r="Z3048" i="1"/>
  <c r="AA3036" i="1"/>
  <c r="Z3036" i="1"/>
  <c r="AA3028" i="1"/>
  <c r="Z3028" i="1"/>
  <c r="AA3024" i="1"/>
  <c r="Z3024" i="1"/>
  <c r="AA3012" i="1"/>
  <c r="Z3012" i="1"/>
  <c r="AA3004" i="1"/>
  <c r="Z3004" i="1"/>
  <c r="AA2996" i="1"/>
  <c r="Z2996" i="1"/>
  <c r="AA2988" i="1"/>
  <c r="Z2988" i="1"/>
  <c r="AA2980" i="1"/>
  <c r="Z2980" i="1"/>
  <c r="AA2972" i="1"/>
  <c r="Z2972" i="1"/>
  <c r="AA2968" i="1"/>
  <c r="Z2968" i="1"/>
  <c r="AA2960" i="1"/>
  <c r="Z2960" i="1"/>
  <c r="AA2948" i="1"/>
  <c r="Z2948" i="1"/>
  <c r="AA2944" i="1"/>
  <c r="Z2944" i="1"/>
  <c r="AA2936" i="1"/>
  <c r="Z2936" i="1"/>
  <c r="AA2928" i="1"/>
  <c r="Z2928" i="1"/>
  <c r="AA2920" i="1"/>
  <c r="Z2920" i="1"/>
  <c r="AA2908" i="1"/>
  <c r="Z2908" i="1"/>
  <c r="AA2900" i="1"/>
  <c r="Z2900" i="1"/>
  <c r="AA2896" i="1"/>
  <c r="Z2896" i="1"/>
  <c r="AA2888" i="1"/>
  <c r="Z2888" i="1"/>
  <c r="AA2876" i="1"/>
  <c r="Z2876" i="1"/>
  <c r="AA2868" i="1"/>
  <c r="Z2868" i="1"/>
  <c r="AA2864" i="1"/>
  <c r="Z2864" i="1"/>
  <c r="AA2856" i="1"/>
  <c r="Z2856" i="1"/>
  <c r="AA2844" i="1"/>
  <c r="Z2844" i="1"/>
  <c r="AA2840" i="1"/>
  <c r="Z2840" i="1"/>
  <c r="AA2832" i="1"/>
  <c r="Z2832" i="1"/>
  <c r="AA2820" i="1"/>
  <c r="Z2820" i="1"/>
  <c r="AA2816" i="1"/>
  <c r="Z2816" i="1"/>
  <c r="AA2804" i="1"/>
  <c r="Z2804" i="1"/>
  <c r="AA2800" i="1"/>
  <c r="Z2800" i="1"/>
  <c r="AA2788" i="1"/>
  <c r="Z2788" i="1"/>
  <c r="AA2784" i="1"/>
  <c r="Z2784" i="1"/>
  <c r="AA2776" i="1"/>
  <c r="Z2776" i="1"/>
  <c r="AA2764" i="1"/>
  <c r="Z2764" i="1"/>
  <c r="AA2756" i="1"/>
  <c r="Z2756" i="1"/>
  <c r="AA2748" i="1"/>
  <c r="Z2748" i="1"/>
  <c r="AA2744" i="1"/>
  <c r="Z2744" i="1"/>
  <c r="AA2732" i="1"/>
  <c r="Z2732" i="1"/>
  <c r="AA2728" i="1"/>
  <c r="Z2728" i="1"/>
  <c r="AA2720" i="1"/>
  <c r="Z2720" i="1"/>
  <c r="AA2708" i="1"/>
  <c r="Z2708" i="1"/>
  <c r="AA2704" i="1"/>
  <c r="Z2704" i="1"/>
  <c r="AA2692" i="1"/>
  <c r="Z2692" i="1"/>
  <c r="AA2688" i="1"/>
  <c r="Z2688" i="1"/>
  <c r="AA2676" i="1"/>
  <c r="Z2676" i="1"/>
  <c r="AA2672" i="1"/>
  <c r="Z2672" i="1"/>
  <c r="AA2664" i="1"/>
  <c r="Z2664" i="1"/>
  <c r="AA2652" i="1"/>
  <c r="Z2652" i="1"/>
  <c r="AA2644" i="1"/>
  <c r="Z2644" i="1"/>
  <c r="AA2640" i="1"/>
  <c r="Z2640" i="1"/>
  <c r="AA2628" i="1"/>
  <c r="Z2628" i="1"/>
  <c r="AA2620" i="1"/>
  <c r="Z2620" i="1"/>
  <c r="AA2612" i="1"/>
  <c r="Z2612" i="1"/>
  <c r="AA2608" i="1"/>
  <c r="Z2608" i="1"/>
  <c r="AA2600" i="1"/>
  <c r="Z2600" i="1"/>
  <c r="AA2588" i="1"/>
  <c r="Z2588" i="1"/>
  <c r="AA2584" i="1"/>
  <c r="Z2584" i="1"/>
  <c r="AA2572" i="1"/>
  <c r="Z2572" i="1"/>
  <c r="AA2564" i="1"/>
  <c r="Z2564" i="1"/>
  <c r="AA2556" i="1"/>
  <c r="Z2556" i="1"/>
  <c r="AA2548" i="1"/>
  <c r="Z2548" i="1"/>
  <c r="AA2544" i="1"/>
  <c r="Z2544" i="1"/>
  <c r="AA2532" i="1"/>
  <c r="Z2532" i="1"/>
  <c r="AA2528" i="1"/>
  <c r="Z2528" i="1"/>
  <c r="AA2520" i="1"/>
  <c r="Z2520" i="1"/>
  <c r="AA2512" i="1"/>
  <c r="Z2512" i="1"/>
  <c r="AA2504" i="1"/>
  <c r="Z2504" i="1"/>
  <c r="AA2492" i="1"/>
  <c r="Z2492" i="1"/>
  <c r="AA2488" i="1"/>
  <c r="Z2488" i="1"/>
  <c r="AA2476" i="1"/>
  <c r="Z2476" i="1"/>
  <c r="AA2472" i="1"/>
  <c r="Z2472" i="1"/>
  <c r="AA2464" i="1"/>
  <c r="Z2464" i="1"/>
  <c r="AA2452" i="1"/>
  <c r="Z2452" i="1"/>
  <c r="AA2448" i="1"/>
  <c r="Z2448" i="1"/>
  <c r="AA2436" i="1"/>
  <c r="Z2436" i="1"/>
  <c r="AA2428" i="1"/>
  <c r="Z2428" i="1"/>
  <c r="AA2420" i="1"/>
  <c r="Z2420" i="1"/>
  <c r="AA2416" i="1"/>
  <c r="Z2416" i="1"/>
  <c r="AA2408" i="1"/>
  <c r="Z2408" i="1"/>
  <c r="AA2396" i="1"/>
  <c r="Z2396" i="1"/>
  <c r="AA2388" i="1"/>
  <c r="Z2388" i="1"/>
  <c r="AA2380" i="1"/>
  <c r="Z2380" i="1"/>
  <c r="AA2376" i="1"/>
  <c r="Z2376" i="1"/>
  <c r="AA2364" i="1"/>
  <c r="Z2364" i="1"/>
  <c r="AA2356" i="1"/>
  <c r="Z2356" i="1"/>
  <c r="AA2348" i="1"/>
  <c r="Z2348" i="1"/>
  <c r="AA2344" i="1"/>
  <c r="Z2344" i="1"/>
  <c r="AA2336" i="1"/>
  <c r="Z2336" i="1"/>
  <c r="AA2324" i="1"/>
  <c r="Z2324" i="1"/>
  <c r="AA2320" i="1"/>
  <c r="Z2320" i="1"/>
  <c r="AA2308" i="1"/>
  <c r="Z2308" i="1"/>
  <c r="AA2300" i="1"/>
  <c r="Z2300" i="1"/>
  <c r="AA2296" i="1"/>
  <c r="Z2296" i="1"/>
  <c r="AA2292" i="1"/>
  <c r="Z2292" i="1"/>
  <c r="AA2288" i="1"/>
  <c r="Z2288" i="1"/>
  <c r="AA2284" i="1"/>
  <c r="Z2284" i="1"/>
  <c r="AA2280" i="1"/>
  <c r="Z2280" i="1"/>
  <c r="AA2276" i="1"/>
  <c r="Z2276" i="1"/>
  <c r="AA2272" i="1"/>
  <c r="Z2272" i="1"/>
  <c r="AA2268" i="1"/>
  <c r="Z2268" i="1"/>
  <c r="AA2264" i="1"/>
  <c r="Z2264" i="1"/>
  <c r="AA2260" i="1"/>
  <c r="Z2260" i="1"/>
  <c r="AA2256" i="1"/>
  <c r="Z2256" i="1"/>
  <c r="AA2252" i="1"/>
  <c r="Z2252" i="1"/>
  <c r="AA2244" i="1"/>
  <c r="Z2244" i="1"/>
  <c r="AA2240" i="1"/>
  <c r="Z2240" i="1"/>
  <c r="AA2236" i="1"/>
  <c r="Z2236" i="1"/>
  <c r="AA2232" i="1"/>
  <c r="Z2232" i="1"/>
  <c r="AA2228" i="1"/>
  <c r="Z2228" i="1"/>
  <c r="AA2224" i="1"/>
  <c r="Z2224" i="1"/>
  <c r="AA2220" i="1"/>
  <c r="Z2220" i="1"/>
  <c r="AA2216" i="1"/>
  <c r="Z2216" i="1"/>
  <c r="AA2212" i="1"/>
  <c r="Z2212" i="1"/>
  <c r="AA2208" i="1"/>
  <c r="Z2208" i="1"/>
  <c r="AA2204" i="1"/>
  <c r="Z2204" i="1"/>
  <c r="AA2200" i="1"/>
  <c r="Z2200" i="1"/>
  <c r="AA2196" i="1"/>
  <c r="Z2196" i="1"/>
  <c r="AA2192" i="1"/>
  <c r="Z2192" i="1"/>
  <c r="AA2188" i="1"/>
  <c r="Z2188" i="1"/>
  <c r="AA2184" i="1"/>
  <c r="Z2184" i="1"/>
  <c r="AA2180" i="1"/>
  <c r="Z2180" i="1"/>
  <c r="AA2176" i="1"/>
  <c r="Z2176" i="1"/>
  <c r="AA2172" i="1"/>
  <c r="Z2172" i="1"/>
  <c r="AA2168" i="1"/>
  <c r="Z2168" i="1"/>
  <c r="AA2164" i="1"/>
  <c r="Z2164" i="1"/>
  <c r="AA2160" i="1"/>
  <c r="Z2160" i="1"/>
  <c r="AA2156" i="1"/>
  <c r="Z2156" i="1"/>
  <c r="AA2152" i="1"/>
  <c r="Z2152" i="1"/>
  <c r="AA2148" i="1"/>
  <c r="Z2148" i="1"/>
  <c r="AA2144" i="1"/>
  <c r="Z2144" i="1"/>
  <c r="AA2140" i="1"/>
  <c r="Z2140" i="1"/>
  <c r="AA2136" i="1"/>
  <c r="Z2136" i="1"/>
  <c r="AA2132" i="1"/>
  <c r="Z2132" i="1"/>
  <c r="AA2128" i="1"/>
  <c r="Z2128" i="1"/>
  <c r="AA2124" i="1"/>
  <c r="Z2124" i="1"/>
  <c r="AA2120" i="1"/>
  <c r="Z2120" i="1"/>
  <c r="AA2116" i="1"/>
  <c r="Z2116" i="1"/>
  <c r="AA2112" i="1"/>
  <c r="Z2112" i="1"/>
  <c r="AA2108" i="1"/>
  <c r="Z2108" i="1"/>
  <c r="AA2104" i="1"/>
  <c r="Z2104" i="1"/>
  <c r="AA2100" i="1"/>
  <c r="Z2100" i="1"/>
  <c r="AA2096" i="1"/>
  <c r="Z2096" i="1"/>
  <c r="AA2092" i="1"/>
  <c r="Z2092" i="1"/>
  <c r="AA2088" i="1"/>
  <c r="Z2088" i="1"/>
  <c r="AA2084" i="1"/>
  <c r="Z2084" i="1"/>
  <c r="AA2080" i="1"/>
  <c r="Z2080" i="1"/>
  <c r="AA2076" i="1"/>
  <c r="Z2076" i="1"/>
  <c r="AA2072" i="1"/>
  <c r="Z2072" i="1"/>
  <c r="AA2068" i="1"/>
  <c r="Z2068" i="1"/>
  <c r="AA2064" i="1"/>
  <c r="Z2064" i="1"/>
  <c r="AA2060" i="1"/>
  <c r="Z2060" i="1"/>
  <c r="AA2056" i="1"/>
  <c r="Z2056" i="1"/>
  <c r="AA2052" i="1"/>
  <c r="Z2052" i="1"/>
  <c r="AA2048" i="1"/>
  <c r="Z2048" i="1"/>
  <c r="AA2044" i="1"/>
  <c r="Z2044" i="1"/>
  <c r="AA2040" i="1"/>
  <c r="Z2040" i="1"/>
  <c r="AA2036" i="1"/>
  <c r="Z2036" i="1"/>
  <c r="AA2032" i="1"/>
  <c r="Z2032" i="1"/>
  <c r="AA2028" i="1"/>
  <c r="Z2028" i="1"/>
  <c r="AA2024" i="1"/>
  <c r="Z2024" i="1"/>
  <c r="AA2020" i="1"/>
  <c r="Z2020" i="1"/>
  <c r="AA2016" i="1"/>
  <c r="Z2016" i="1"/>
  <c r="AA2012" i="1"/>
  <c r="Z2012" i="1"/>
  <c r="AA2008" i="1"/>
  <c r="Z2008" i="1"/>
  <c r="AA2004" i="1"/>
  <c r="Z2004" i="1"/>
  <c r="AA2000" i="1"/>
  <c r="Z2000" i="1"/>
  <c r="AB1996" i="1"/>
  <c r="Z1996" i="1"/>
  <c r="AB1992" i="1"/>
  <c r="Z1992" i="1"/>
  <c r="AB1988" i="1"/>
  <c r="Z1988" i="1"/>
  <c r="AB1984" i="1"/>
  <c r="Z1984" i="1"/>
  <c r="AB1980" i="1"/>
  <c r="Z1980" i="1"/>
  <c r="AB1976" i="1"/>
  <c r="Z1976" i="1"/>
  <c r="AB1972" i="1"/>
  <c r="Z1972" i="1"/>
  <c r="AB1968" i="1"/>
  <c r="Z1968" i="1"/>
  <c r="AB1964" i="1"/>
  <c r="Z1964" i="1"/>
  <c r="AB1960" i="1"/>
  <c r="Z1960" i="1"/>
  <c r="AB1956" i="1"/>
  <c r="Z1956" i="1"/>
  <c r="AB1952" i="1"/>
  <c r="Z1952" i="1"/>
  <c r="AB1948" i="1"/>
  <c r="Z1948" i="1"/>
  <c r="AB1944" i="1"/>
  <c r="Z1944" i="1"/>
  <c r="AB1940" i="1"/>
  <c r="Z1940" i="1"/>
  <c r="AB1936" i="1"/>
  <c r="Z1936" i="1"/>
  <c r="AB1932" i="1"/>
  <c r="Z1932" i="1"/>
  <c r="AB1928" i="1"/>
  <c r="Z1928" i="1"/>
  <c r="AB1924" i="1"/>
  <c r="Z1924" i="1"/>
  <c r="AB1920" i="1"/>
  <c r="Z1920" i="1"/>
  <c r="AB1916" i="1"/>
  <c r="Z1916" i="1"/>
  <c r="AB1912" i="1"/>
  <c r="Z1912" i="1"/>
  <c r="AB1908" i="1"/>
  <c r="Z1908" i="1"/>
  <c r="AB1904" i="1"/>
  <c r="Z1904" i="1"/>
  <c r="AB1900" i="1"/>
  <c r="Z1900" i="1"/>
  <c r="AB1896" i="1"/>
  <c r="Z1896" i="1"/>
  <c r="AB1892" i="1"/>
  <c r="Z1892" i="1"/>
  <c r="AB1888" i="1"/>
  <c r="Z1888" i="1"/>
  <c r="AB1884" i="1"/>
  <c r="Z1884" i="1"/>
  <c r="AB1880" i="1"/>
  <c r="Z1880" i="1"/>
  <c r="AB1876" i="1"/>
  <c r="Z1876" i="1"/>
  <c r="AB1872" i="1"/>
  <c r="Z1872" i="1"/>
  <c r="AB1868" i="1"/>
  <c r="Z1868" i="1"/>
  <c r="AB1864" i="1"/>
  <c r="Z1864" i="1"/>
  <c r="AB1860" i="1"/>
  <c r="Z1860" i="1"/>
  <c r="AB1856" i="1"/>
  <c r="Z1856" i="1"/>
  <c r="AB1852" i="1"/>
  <c r="Z1852" i="1"/>
  <c r="AB1848" i="1"/>
  <c r="Z1848" i="1"/>
  <c r="AB1844" i="1"/>
  <c r="Z1844" i="1"/>
  <c r="AB1840" i="1"/>
  <c r="Z1840" i="1"/>
  <c r="AB1836" i="1"/>
  <c r="Z1836" i="1"/>
  <c r="AB1832" i="1"/>
  <c r="Z1832" i="1"/>
  <c r="AB1828" i="1"/>
  <c r="Z1828" i="1"/>
  <c r="AB1824" i="1"/>
  <c r="Z1824" i="1"/>
  <c r="AB1820" i="1"/>
  <c r="Z1820" i="1"/>
  <c r="AB1816" i="1"/>
  <c r="Z1816" i="1"/>
  <c r="AB1812" i="1"/>
  <c r="Z1812" i="1"/>
  <c r="AB1808" i="1"/>
  <c r="Z1808" i="1"/>
  <c r="AB1804" i="1"/>
  <c r="Z1804" i="1"/>
  <c r="AB1800" i="1"/>
  <c r="Z1800" i="1"/>
  <c r="AB1796" i="1"/>
  <c r="Z1796" i="1"/>
  <c r="AB1792" i="1"/>
  <c r="Z1792" i="1"/>
  <c r="AB1788" i="1"/>
  <c r="Z1788" i="1"/>
  <c r="AB1784" i="1"/>
  <c r="Z1784" i="1"/>
  <c r="AB1780" i="1"/>
  <c r="Z1780" i="1"/>
  <c r="AB1776" i="1"/>
  <c r="Z1776" i="1"/>
  <c r="AB1772" i="1"/>
  <c r="Z1772" i="1"/>
  <c r="AB1768" i="1"/>
  <c r="Z1768" i="1"/>
  <c r="AB1764" i="1"/>
  <c r="Z1764" i="1"/>
  <c r="AB1760" i="1"/>
  <c r="Z1760" i="1"/>
  <c r="AB1756" i="1"/>
  <c r="Z1756" i="1"/>
  <c r="AB1752" i="1"/>
  <c r="Z1752" i="1"/>
  <c r="AB1748" i="1"/>
  <c r="Z1748" i="1"/>
  <c r="AB1744" i="1"/>
  <c r="Z1744" i="1"/>
  <c r="AB1740" i="1"/>
  <c r="Z1740" i="1"/>
  <c r="AB1736" i="1"/>
  <c r="Z1736" i="1"/>
  <c r="AB1732" i="1"/>
  <c r="Z1732" i="1"/>
  <c r="AB1728" i="1"/>
  <c r="Z1728" i="1"/>
  <c r="AB1724" i="1"/>
  <c r="Z1724" i="1"/>
  <c r="AB1720" i="1"/>
  <c r="Z1720" i="1"/>
  <c r="AB1716" i="1"/>
  <c r="Z1716" i="1"/>
  <c r="AB1712" i="1"/>
  <c r="Z1712" i="1"/>
  <c r="AB1708" i="1"/>
  <c r="Z1708" i="1"/>
  <c r="AB1704" i="1"/>
  <c r="Z1704" i="1"/>
  <c r="AB1700" i="1"/>
  <c r="Z1700" i="1"/>
  <c r="AB1696" i="1"/>
  <c r="Z1696" i="1"/>
  <c r="AB1692" i="1"/>
  <c r="Z1692" i="1"/>
  <c r="AB1688" i="1"/>
  <c r="Z1688" i="1"/>
  <c r="AB1684" i="1"/>
  <c r="Z1684" i="1"/>
  <c r="AB1680" i="1"/>
  <c r="Z1680" i="1"/>
  <c r="AB1676" i="1"/>
  <c r="Z1676" i="1"/>
  <c r="AB1672" i="1"/>
  <c r="Z1672" i="1"/>
  <c r="AB1668" i="1"/>
  <c r="Z1668" i="1"/>
  <c r="AB1664" i="1"/>
  <c r="Z1664" i="1"/>
  <c r="AB1660" i="1"/>
  <c r="Z1660" i="1"/>
  <c r="AB1656" i="1"/>
  <c r="Z1656" i="1"/>
  <c r="AB1652" i="1"/>
  <c r="Z1652" i="1"/>
  <c r="AB1648" i="1"/>
  <c r="Z1648" i="1"/>
  <c r="AB1644" i="1"/>
  <c r="Z1644" i="1"/>
  <c r="AB1640" i="1"/>
  <c r="Z1640" i="1"/>
  <c r="AB1636" i="1"/>
  <c r="Z1636" i="1"/>
  <c r="AB1632" i="1"/>
  <c r="Z1632" i="1"/>
  <c r="AB1628" i="1"/>
  <c r="Z1628" i="1"/>
  <c r="AB1624" i="1"/>
  <c r="Z1624" i="1"/>
  <c r="AB1620" i="1"/>
  <c r="Z1620" i="1"/>
  <c r="AB1616" i="1"/>
  <c r="Z1616" i="1"/>
  <c r="AB1612" i="1"/>
  <c r="Z1612" i="1"/>
  <c r="AB1608" i="1"/>
  <c r="Z1608" i="1"/>
  <c r="AB1604" i="1"/>
  <c r="Z1604" i="1"/>
  <c r="AB1600" i="1"/>
  <c r="Z1600" i="1"/>
  <c r="AB1596" i="1"/>
  <c r="Z1596" i="1"/>
  <c r="AB1592" i="1"/>
  <c r="Z1592" i="1"/>
  <c r="AB1588" i="1"/>
  <c r="Z1588" i="1"/>
  <c r="AB1584" i="1"/>
  <c r="Z1584" i="1"/>
  <c r="AB1580" i="1"/>
  <c r="Z1580" i="1"/>
  <c r="AB1576" i="1"/>
  <c r="Z1576" i="1"/>
  <c r="AB1572" i="1"/>
  <c r="Z1572" i="1"/>
  <c r="AB1568" i="1"/>
  <c r="Z1568" i="1"/>
  <c r="AB1564" i="1"/>
  <c r="Z1564" i="1"/>
  <c r="AB1560" i="1"/>
  <c r="Z1560" i="1"/>
  <c r="AB1556" i="1"/>
  <c r="Z1556" i="1"/>
  <c r="AB1552" i="1"/>
  <c r="Z1552" i="1"/>
  <c r="AB1548" i="1"/>
  <c r="Z1548" i="1"/>
  <c r="AB1544" i="1"/>
  <c r="Z1544" i="1"/>
  <c r="AB1540" i="1"/>
  <c r="Z1540" i="1"/>
  <c r="AB1536" i="1"/>
  <c r="Z1536" i="1"/>
  <c r="AB1532" i="1"/>
  <c r="Z1532" i="1"/>
  <c r="AB1528" i="1"/>
  <c r="Z1528" i="1"/>
  <c r="AB1524" i="1"/>
  <c r="Z1524" i="1"/>
  <c r="AB1520" i="1"/>
  <c r="Z1520" i="1"/>
  <c r="AB1516" i="1"/>
  <c r="Z1516" i="1"/>
  <c r="AB1512" i="1"/>
  <c r="Z1512" i="1"/>
  <c r="AB1508" i="1"/>
  <c r="Z1508" i="1"/>
  <c r="AB1504" i="1"/>
  <c r="Z1504" i="1"/>
  <c r="AB1500" i="1"/>
  <c r="Z1500" i="1"/>
  <c r="AB1496" i="1"/>
  <c r="Z1496" i="1"/>
  <c r="AB1492" i="1"/>
  <c r="Z1492" i="1"/>
  <c r="AB1488" i="1"/>
  <c r="Z1488" i="1"/>
  <c r="AB1484" i="1"/>
  <c r="Z1484" i="1"/>
  <c r="AB1480" i="1"/>
  <c r="Z1480" i="1"/>
  <c r="AB1476" i="1"/>
  <c r="Z1476" i="1"/>
  <c r="AB1472" i="1"/>
  <c r="Z1472" i="1"/>
  <c r="AB1468" i="1"/>
  <c r="Z1468" i="1"/>
  <c r="AB1464" i="1"/>
  <c r="Z1464" i="1"/>
  <c r="AB1460" i="1"/>
  <c r="Z1460" i="1"/>
  <c r="AB1456" i="1"/>
  <c r="Z1456" i="1"/>
  <c r="AB1452" i="1"/>
  <c r="Z1452" i="1"/>
  <c r="AB1448" i="1"/>
  <c r="Z1448" i="1"/>
  <c r="AB1444" i="1"/>
  <c r="Z1444" i="1"/>
  <c r="AB1440" i="1"/>
  <c r="Z1440" i="1"/>
  <c r="AB1436" i="1"/>
  <c r="Z1436" i="1"/>
  <c r="AB1432" i="1"/>
  <c r="Z1432" i="1"/>
  <c r="AB1428" i="1"/>
  <c r="Z1428" i="1"/>
  <c r="AB1424" i="1"/>
  <c r="Z1424" i="1"/>
  <c r="AB1420" i="1"/>
  <c r="Z1420" i="1"/>
  <c r="AB1416" i="1"/>
  <c r="Z1416" i="1"/>
  <c r="AB1412" i="1"/>
  <c r="Z1412" i="1"/>
  <c r="AB1408" i="1"/>
  <c r="Z1408" i="1"/>
  <c r="AB1404" i="1"/>
  <c r="Z1404" i="1"/>
  <c r="AB1400" i="1"/>
  <c r="Z1400" i="1"/>
  <c r="AB1396" i="1"/>
  <c r="Z1396" i="1"/>
  <c r="AB1392" i="1"/>
  <c r="Z1392" i="1"/>
  <c r="AB1388" i="1"/>
  <c r="Z1388" i="1"/>
  <c r="AB1384" i="1"/>
  <c r="Z1384" i="1"/>
  <c r="AB1380" i="1"/>
  <c r="Z1380" i="1"/>
  <c r="AB1376" i="1"/>
  <c r="Z1376" i="1"/>
  <c r="AB1372" i="1"/>
  <c r="Z1372" i="1"/>
  <c r="AB1368" i="1"/>
  <c r="Z1368" i="1"/>
  <c r="AB1364" i="1"/>
  <c r="Z1364" i="1"/>
  <c r="AB1360" i="1"/>
  <c r="Z1360" i="1"/>
  <c r="AB1356" i="1"/>
  <c r="Z1356" i="1"/>
  <c r="AB1352" i="1"/>
  <c r="Z1352" i="1"/>
  <c r="AB1348" i="1"/>
  <c r="Z1348" i="1"/>
  <c r="AB1344" i="1"/>
  <c r="Z1344" i="1"/>
  <c r="AB1340" i="1"/>
  <c r="Z1340" i="1"/>
  <c r="AB1336" i="1"/>
  <c r="Z1336" i="1"/>
  <c r="AB1332" i="1"/>
  <c r="Z1332" i="1"/>
  <c r="AB1328" i="1"/>
  <c r="Z1328" i="1"/>
  <c r="AB1324" i="1"/>
  <c r="Z1324" i="1"/>
  <c r="AB1320" i="1"/>
  <c r="Z1320" i="1"/>
  <c r="AB1316" i="1"/>
  <c r="Z1316" i="1"/>
  <c r="AB1312" i="1"/>
  <c r="Z1312" i="1"/>
  <c r="AB1308" i="1"/>
  <c r="Z1308" i="1"/>
  <c r="AB1304" i="1"/>
  <c r="Z1304" i="1"/>
  <c r="AB1300" i="1"/>
  <c r="Z1300" i="1"/>
  <c r="AB1296" i="1"/>
  <c r="Z1296" i="1"/>
  <c r="AB1292" i="1"/>
  <c r="Z1292" i="1"/>
  <c r="AB1288" i="1"/>
  <c r="Z1288" i="1"/>
  <c r="AB1284" i="1"/>
  <c r="Z1284" i="1"/>
  <c r="AB1280" i="1"/>
  <c r="Z1280" i="1"/>
  <c r="AB1276" i="1"/>
  <c r="Z1276" i="1"/>
  <c r="AB1272" i="1"/>
  <c r="Z1272" i="1"/>
  <c r="AB1268" i="1"/>
  <c r="Z1268" i="1"/>
  <c r="AB1264" i="1"/>
  <c r="Z1264" i="1"/>
  <c r="AB1260" i="1"/>
  <c r="Z1260" i="1"/>
  <c r="AB1256" i="1"/>
  <c r="Z1256" i="1"/>
  <c r="AB1252" i="1"/>
  <c r="Z1252" i="1"/>
  <c r="AB1248" i="1"/>
  <c r="Z1248" i="1"/>
  <c r="AB1244" i="1"/>
  <c r="Z1244" i="1"/>
  <c r="AB1240" i="1"/>
  <c r="Z1240" i="1"/>
  <c r="AB1236" i="1"/>
  <c r="Z1236" i="1"/>
  <c r="AB1232" i="1"/>
  <c r="Z1232" i="1"/>
  <c r="AB1228" i="1"/>
  <c r="Z1228" i="1"/>
  <c r="AB1224" i="1"/>
  <c r="Z1224" i="1"/>
  <c r="AB1220" i="1"/>
  <c r="Z1220" i="1"/>
  <c r="AB1216" i="1"/>
  <c r="Z1216" i="1"/>
  <c r="AB1212" i="1"/>
  <c r="Z1212" i="1"/>
  <c r="AB1208" i="1"/>
  <c r="Z1208" i="1"/>
  <c r="AB1204" i="1"/>
  <c r="Z1204" i="1"/>
  <c r="AB1200" i="1"/>
  <c r="Z1200" i="1"/>
  <c r="AB1196" i="1"/>
  <c r="Z1196" i="1"/>
  <c r="AB1192" i="1"/>
  <c r="Z1192" i="1"/>
  <c r="AB1188" i="1"/>
  <c r="Z1188" i="1"/>
  <c r="AB1184" i="1"/>
  <c r="Z1184" i="1"/>
  <c r="AB1180" i="1"/>
  <c r="Z1180" i="1"/>
  <c r="AB1176" i="1"/>
  <c r="Z1176" i="1"/>
  <c r="AB1172" i="1"/>
  <c r="Z1172" i="1"/>
  <c r="AB1168" i="1"/>
  <c r="Z1168" i="1"/>
  <c r="AB1164" i="1"/>
  <c r="Z1164" i="1"/>
  <c r="AB1160" i="1"/>
  <c r="Z1160" i="1"/>
  <c r="AB1156" i="1"/>
  <c r="Z1156" i="1"/>
  <c r="AB1152" i="1"/>
  <c r="Z1152" i="1"/>
  <c r="AB1148" i="1"/>
  <c r="Z1148" i="1"/>
  <c r="AB1144" i="1"/>
  <c r="Z1144" i="1"/>
  <c r="AB1140" i="1"/>
  <c r="Z1140" i="1"/>
  <c r="AB1136" i="1"/>
  <c r="Z1136" i="1"/>
  <c r="AB1132" i="1"/>
  <c r="Z1132" i="1"/>
  <c r="AB1128" i="1"/>
  <c r="Z1128" i="1"/>
  <c r="AB1124" i="1"/>
  <c r="Z1124" i="1"/>
  <c r="AB1120" i="1"/>
  <c r="Z1120" i="1"/>
  <c r="AB1116" i="1"/>
  <c r="Z1116" i="1"/>
  <c r="AB1112" i="1"/>
  <c r="Z1112" i="1"/>
  <c r="AB1108" i="1"/>
  <c r="Z1108" i="1"/>
  <c r="AB1104" i="1"/>
  <c r="Z1104" i="1"/>
  <c r="AB1100" i="1"/>
  <c r="Z1100" i="1"/>
  <c r="AB1096" i="1"/>
  <c r="Z1096" i="1"/>
  <c r="AB1092" i="1"/>
  <c r="Z1092" i="1"/>
  <c r="AB1088" i="1"/>
  <c r="Z1088" i="1"/>
  <c r="AB1084" i="1"/>
  <c r="Z1084" i="1"/>
  <c r="AB1080" i="1"/>
  <c r="Z1080" i="1"/>
  <c r="AB1076" i="1"/>
  <c r="Z1076" i="1"/>
  <c r="AB1072" i="1"/>
  <c r="Z1072" i="1"/>
  <c r="AB1068" i="1"/>
  <c r="Z1068" i="1"/>
  <c r="AB1064" i="1"/>
  <c r="Z1064" i="1"/>
  <c r="AB1060" i="1"/>
  <c r="Z1060" i="1"/>
  <c r="AB1056" i="1"/>
  <c r="Z1056" i="1"/>
  <c r="AB1052" i="1"/>
  <c r="Z1052" i="1"/>
  <c r="AB1048" i="1"/>
  <c r="Z1048" i="1"/>
  <c r="AB1044" i="1"/>
  <c r="Z1044" i="1"/>
  <c r="AB1040" i="1"/>
  <c r="Z1040" i="1"/>
  <c r="AB1036" i="1"/>
  <c r="Z1036" i="1"/>
  <c r="AB1032" i="1"/>
  <c r="Z1032" i="1"/>
  <c r="AB1028" i="1"/>
  <c r="Z1028" i="1"/>
  <c r="AB1024" i="1"/>
  <c r="Z1024" i="1"/>
  <c r="AB1020" i="1"/>
  <c r="Z1020" i="1"/>
  <c r="AB1016" i="1"/>
  <c r="Z1016" i="1"/>
  <c r="AB1012" i="1"/>
  <c r="Z1012" i="1"/>
  <c r="AB1008" i="1"/>
  <c r="Z1008" i="1"/>
  <c r="AB1004" i="1"/>
  <c r="Z1004" i="1"/>
  <c r="AB1000" i="1"/>
  <c r="Z1000" i="1"/>
  <c r="AB996" i="1"/>
  <c r="Z996" i="1"/>
  <c r="AB992" i="1"/>
  <c r="Z992" i="1"/>
  <c r="AB988" i="1"/>
  <c r="Z988" i="1"/>
  <c r="AB984" i="1"/>
  <c r="Z984" i="1"/>
  <c r="AB980" i="1"/>
  <c r="Z980" i="1"/>
  <c r="AB976" i="1"/>
  <c r="Z976" i="1"/>
  <c r="AB972" i="1"/>
  <c r="Z972" i="1"/>
  <c r="AB968" i="1"/>
  <c r="Z968" i="1"/>
  <c r="AB964" i="1"/>
  <c r="Z964" i="1"/>
  <c r="AB960" i="1"/>
  <c r="Z960" i="1"/>
  <c r="AB956" i="1"/>
  <c r="Z956" i="1"/>
  <c r="AB952" i="1"/>
  <c r="Z952" i="1"/>
  <c r="AB948" i="1"/>
  <c r="Z948" i="1"/>
  <c r="AB944" i="1"/>
  <c r="Z944" i="1"/>
  <c r="AB940" i="1"/>
  <c r="Z940" i="1"/>
  <c r="AB936" i="1"/>
  <c r="Z936" i="1"/>
  <c r="AB932" i="1"/>
  <c r="Z932" i="1"/>
  <c r="AB928" i="1"/>
  <c r="Z928" i="1"/>
  <c r="AB924" i="1"/>
  <c r="Z924" i="1"/>
  <c r="AB920" i="1"/>
  <c r="Z920" i="1"/>
  <c r="AB916" i="1"/>
  <c r="Z916" i="1"/>
  <c r="AB912" i="1"/>
  <c r="Z912" i="1"/>
  <c r="AB908" i="1"/>
  <c r="Z908" i="1"/>
  <c r="AB904" i="1"/>
  <c r="Z904" i="1"/>
  <c r="AB900" i="1"/>
  <c r="Z900" i="1"/>
  <c r="AB896" i="1"/>
  <c r="Z896" i="1"/>
  <c r="AB892" i="1"/>
  <c r="Z892" i="1"/>
  <c r="AB888" i="1"/>
  <c r="Z888" i="1"/>
  <c r="AB884" i="1"/>
  <c r="Z884" i="1"/>
  <c r="AB880" i="1"/>
  <c r="Z880" i="1"/>
  <c r="AB876" i="1"/>
  <c r="Z876" i="1"/>
  <c r="AB872" i="1"/>
  <c r="Z872" i="1"/>
  <c r="AB868" i="1"/>
  <c r="Z868" i="1"/>
  <c r="AB864" i="1"/>
  <c r="Z864" i="1"/>
  <c r="AB860" i="1"/>
  <c r="Z860" i="1"/>
  <c r="AB856" i="1"/>
  <c r="Z856" i="1"/>
  <c r="AB852" i="1"/>
  <c r="Z852" i="1"/>
  <c r="AB848" i="1"/>
  <c r="Z848" i="1"/>
  <c r="AB844" i="1"/>
  <c r="Z844" i="1"/>
  <c r="AB840" i="1"/>
  <c r="Z840" i="1"/>
  <c r="AB836" i="1"/>
  <c r="Z836" i="1"/>
  <c r="AB832" i="1"/>
  <c r="Z832" i="1"/>
  <c r="AB828" i="1"/>
  <c r="Z828" i="1"/>
  <c r="AB824" i="1"/>
  <c r="Z824" i="1"/>
  <c r="AB820" i="1"/>
  <c r="Z820" i="1"/>
  <c r="AB816" i="1"/>
  <c r="Z816" i="1"/>
  <c r="AB812" i="1"/>
  <c r="Z812" i="1"/>
  <c r="AB808" i="1"/>
  <c r="Z808" i="1"/>
  <c r="AB804" i="1"/>
  <c r="Z804" i="1"/>
  <c r="AB800" i="1"/>
  <c r="Z800" i="1"/>
  <c r="AB796" i="1"/>
  <c r="Z796" i="1"/>
  <c r="AB792" i="1"/>
  <c r="Z792" i="1"/>
  <c r="AB788" i="1"/>
  <c r="Z788" i="1"/>
  <c r="AB784" i="1"/>
  <c r="Z784" i="1"/>
  <c r="AB780" i="1"/>
  <c r="Z780" i="1"/>
  <c r="AB776" i="1"/>
  <c r="Z776" i="1"/>
  <c r="AB772" i="1"/>
  <c r="Z772" i="1"/>
  <c r="AB768" i="1"/>
  <c r="Z768" i="1"/>
  <c r="AB764" i="1"/>
  <c r="Z764" i="1"/>
  <c r="AB760" i="1"/>
  <c r="Z760" i="1"/>
  <c r="AB756" i="1"/>
  <c r="Z756" i="1"/>
  <c r="AB752" i="1"/>
  <c r="Z752" i="1"/>
  <c r="AB748" i="1"/>
  <c r="Z748" i="1"/>
  <c r="AB744" i="1"/>
  <c r="Z744" i="1"/>
  <c r="AB740" i="1"/>
  <c r="Z740" i="1"/>
  <c r="AB736" i="1"/>
  <c r="Z736" i="1"/>
  <c r="AB732" i="1"/>
  <c r="Z732" i="1"/>
  <c r="AB728" i="1"/>
  <c r="Z728" i="1"/>
  <c r="AB724" i="1"/>
  <c r="Z724" i="1"/>
  <c r="AB720" i="1"/>
  <c r="Z720" i="1"/>
  <c r="AB716" i="1"/>
  <c r="Z716" i="1"/>
  <c r="AB712" i="1"/>
  <c r="Z712" i="1"/>
  <c r="AB708" i="1"/>
  <c r="Z708" i="1"/>
  <c r="AB704" i="1"/>
  <c r="Z704" i="1"/>
  <c r="AB700" i="1"/>
  <c r="Z700" i="1"/>
  <c r="AB696" i="1"/>
  <c r="Z696" i="1"/>
  <c r="AB692" i="1"/>
  <c r="Z692" i="1"/>
  <c r="AB688" i="1"/>
  <c r="Z688" i="1"/>
  <c r="AB684" i="1"/>
  <c r="Z684" i="1"/>
  <c r="AB680" i="1"/>
  <c r="Z680" i="1"/>
  <c r="AB676" i="1"/>
  <c r="Z676" i="1"/>
  <c r="AB672" i="1"/>
  <c r="Z672" i="1"/>
  <c r="AB668" i="1"/>
  <c r="Z668" i="1"/>
  <c r="AB664" i="1"/>
  <c r="Z664" i="1"/>
  <c r="AB660" i="1"/>
  <c r="Z660" i="1"/>
  <c r="AB656" i="1"/>
  <c r="Z656" i="1"/>
  <c r="AB652" i="1"/>
  <c r="Z652" i="1"/>
  <c r="AB648" i="1"/>
  <c r="Z648" i="1"/>
  <c r="AB644" i="1"/>
  <c r="Z644" i="1"/>
  <c r="AB640" i="1"/>
  <c r="Z640" i="1"/>
  <c r="AB636" i="1"/>
  <c r="Z636" i="1"/>
  <c r="AB632" i="1"/>
  <c r="Z632" i="1"/>
  <c r="AB628" i="1"/>
  <c r="Z628" i="1"/>
  <c r="AB624" i="1"/>
  <c r="Z624" i="1"/>
  <c r="AB620" i="1"/>
  <c r="Z620" i="1"/>
  <c r="AB616" i="1"/>
  <c r="Z616" i="1"/>
  <c r="AB612" i="1"/>
  <c r="Z612" i="1"/>
  <c r="AB608" i="1"/>
  <c r="Z608" i="1"/>
  <c r="AB604" i="1"/>
  <c r="Z604" i="1"/>
  <c r="AB600" i="1"/>
  <c r="Z600" i="1"/>
  <c r="AB596" i="1"/>
  <c r="Z596" i="1"/>
  <c r="AB592" i="1"/>
  <c r="Z592" i="1"/>
  <c r="AB588" i="1"/>
  <c r="Z588" i="1"/>
  <c r="AB584" i="1"/>
  <c r="Z584" i="1"/>
  <c r="AB580" i="1"/>
  <c r="Z580" i="1"/>
  <c r="AB576" i="1"/>
  <c r="Z576" i="1"/>
  <c r="AB572" i="1"/>
  <c r="Z572" i="1"/>
  <c r="AB568" i="1"/>
  <c r="Z568" i="1"/>
  <c r="AB564" i="1"/>
  <c r="Z564" i="1"/>
  <c r="AB560" i="1"/>
  <c r="Z560" i="1"/>
  <c r="AB556" i="1"/>
  <c r="Z556" i="1"/>
  <c r="AB552" i="1"/>
  <c r="Z552" i="1"/>
  <c r="AB548" i="1"/>
  <c r="Z548" i="1"/>
  <c r="AB544" i="1"/>
  <c r="Z544" i="1"/>
  <c r="AB540" i="1"/>
  <c r="Z540" i="1"/>
  <c r="AB536" i="1"/>
  <c r="Z536" i="1"/>
  <c r="AB532" i="1"/>
  <c r="Z532" i="1"/>
  <c r="AB528" i="1"/>
  <c r="Z528" i="1"/>
  <c r="AB524" i="1"/>
  <c r="Z524" i="1"/>
  <c r="AB520" i="1"/>
  <c r="Z520" i="1"/>
  <c r="AB516" i="1"/>
  <c r="Z516" i="1"/>
  <c r="AB512" i="1"/>
  <c r="Z512" i="1"/>
  <c r="AB508" i="1"/>
  <c r="Z508" i="1"/>
  <c r="AB504" i="1"/>
  <c r="Z504" i="1"/>
  <c r="AB500" i="1"/>
  <c r="Z500" i="1"/>
  <c r="AB496" i="1"/>
  <c r="Z496" i="1"/>
  <c r="AB492" i="1"/>
  <c r="Z492" i="1"/>
  <c r="AB488" i="1"/>
  <c r="Z488" i="1"/>
  <c r="AB484" i="1"/>
  <c r="Z484" i="1"/>
  <c r="AB480" i="1"/>
  <c r="Z480" i="1"/>
  <c r="AB476" i="1"/>
  <c r="Z476" i="1"/>
  <c r="AB472" i="1"/>
  <c r="Z472" i="1"/>
  <c r="AB468" i="1"/>
  <c r="Z468" i="1"/>
  <c r="AB464" i="1"/>
  <c r="Z464" i="1"/>
  <c r="AB460" i="1"/>
  <c r="Z460" i="1"/>
  <c r="AB456" i="1"/>
  <c r="Z456" i="1"/>
  <c r="AB452" i="1"/>
  <c r="Z452" i="1"/>
  <c r="AB448" i="1"/>
  <c r="Z448" i="1"/>
  <c r="AB444" i="1"/>
  <c r="Z444" i="1"/>
  <c r="AB440" i="1"/>
  <c r="Z440" i="1"/>
  <c r="AB436" i="1"/>
  <c r="Z436" i="1"/>
  <c r="AB432" i="1"/>
  <c r="Z432" i="1"/>
  <c r="AB428" i="1"/>
  <c r="Z428" i="1"/>
  <c r="AB424" i="1"/>
  <c r="Z424" i="1"/>
  <c r="AB420" i="1"/>
  <c r="Z420" i="1"/>
  <c r="AB416" i="1"/>
  <c r="Z416" i="1"/>
  <c r="AB412" i="1"/>
  <c r="Z412" i="1"/>
  <c r="AB408" i="1"/>
  <c r="Z408" i="1"/>
  <c r="AB404" i="1"/>
  <c r="Z404" i="1"/>
  <c r="AB400" i="1"/>
  <c r="Z400" i="1"/>
  <c r="AB396" i="1"/>
  <c r="Z396" i="1"/>
  <c r="AB392" i="1"/>
  <c r="Z392" i="1"/>
  <c r="AB388" i="1"/>
  <c r="Z388" i="1"/>
  <c r="AB384" i="1"/>
  <c r="Z384" i="1"/>
  <c r="AB380" i="1"/>
  <c r="Z380" i="1"/>
  <c r="AB376" i="1"/>
  <c r="Z376" i="1"/>
  <c r="AB372" i="1"/>
  <c r="Z372" i="1"/>
  <c r="AB368" i="1"/>
  <c r="Z368" i="1"/>
  <c r="AB364" i="1"/>
  <c r="Z364" i="1"/>
  <c r="AB360" i="1"/>
  <c r="Z360" i="1"/>
  <c r="AB356" i="1"/>
  <c r="Z356" i="1"/>
  <c r="AB352" i="1"/>
  <c r="Z352" i="1"/>
  <c r="AB348" i="1"/>
  <c r="Z348" i="1"/>
  <c r="AB344" i="1"/>
  <c r="Z344" i="1"/>
  <c r="AB340" i="1"/>
  <c r="Z340" i="1"/>
  <c r="AB336" i="1"/>
  <c r="Z336" i="1"/>
  <c r="AB332" i="1"/>
  <c r="Z332" i="1"/>
  <c r="AB328" i="1"/>
  <c r="Z328" i="1"/>
  <c r="AB324" i="1"/>
  <c r="Z324" i="1"/>
  <c r="AB320" i="1"/>
  <c r="Z320" i="1"/>
  <c r="AB316" i="1"/>
  <c r="Z316" i="1"/>
  <c r="AB312" i="1"/>
  <c r="Z312" i="1"/>
  <c r="AB308" i="1"/>
  <c r="Z308" i="1"/>
  <c r="AB304" i="1"/>
  <c r="Z304" i="1"/>
  <c r="AB300" i="1"/>
  <c r="Z300" i="1"/>
  <c r="AB296" i="1"/>
  <c r="Z296" i="1"/>
  <c r="AB292" i="1"/>
  <c r="Z292" i="1"/>
  <c r="AB288" i="1"/>
  <c r="Z288" i="1"/>
  <c r="AB284" i="1"/>
  <c r="Z284" i="1"/>
  <c r="AB280" i="1"/>
  <c r="Z280" i="1"/>
  <c r="AB276" i="1"/>
  <c r="Z276" i="1"/>
  <c r="AB272" i="1"/>
  <c r="Z272" i="1"/>
  <c r="AB268" i="1"/>
  <c r="Z268" i="1"/>
  <c r="AB264" i="1"/>
  <c r="Z264" i="1"/>
  <c r="AB260" i="1"/>
  <c r="Z260" i="1"/>
  <c r="AB256" i="1"/>
  <c r="Z256" i="1"/>
  <c r="AB252" i="1"/>
  <c r="Z252" i="1"/>
  <c r="AB248" i="1"/>
  <c r="Z248" i="1"/>
  <c r="AB244" i="1"/>
  <c r="Z244" i="1"/>
  <c r="AB240" i="1"/>
  <c r="Z240" i="1"/>
  <c r="AB236" i="1"/>
  <c r="Z236" i="1"/>
  <c r="AB232" i="1"/>
  <c r="Z232" i="1"/>
  <c r="AB228" i="1"/>
  <c r="Z228" i="1"/>
  <c r="AB224" i="1"/>
  <c r="Z224" i="1"/>
  <c r="AB220" i="1"/>
  <c r="Z220" i="1"/>
  <c r="AB216" i="1"/>
  <c r="Z216" i="1"/>
  <c r="AB212" i="1"/>
  <c r="Z212" i="1"/>
  <c r="AB208" i="1"/>
  <c r="Z208" i="1"/>
  <c r="AB204" i="1"/>
  <c r="Z204" i="1"/>
  <c r="AB200" i="1"/>
  <c r="Z200" i="1"/>
  <c r="AB196" i="1"/>
  <c r="Z196" i="1"/>
  <c r="AB192" i="1"/>
  <c r="Z192" i="1"/>
  <c r="AB188" i="1"/>
  <c r="Z188" i="1"/>
  <c r="AB184" i="1"/>
  <c r="Z184" i="1"/>
  <c r="AB180" i="1"/>
  <c r="Z180" i="1"/>
  <c r="AB176" i="1"/>
  <c r="Z176" i="1"/>
  <c r="AB172" i="1"/>
  <c r="Z172" i="1"/>
  <c r="AB168" i="1"/>
  <c r="Z168" i="1"/>
  <c r="AB164" i="1"/>
  <c r="Z164" i="1"/>
  <c r="AB160" i="1"/>
  <c r="Z160" i="1"/>
  <c r="AB156" i="1"/>
  <c r="Z156" i="1"/>
  <c r="AB152" i="1"/>
  <c r="Z152" i="1"/>
  <c r="AB148" i="1"/>
  <c r="Z148" i="1"/>
  <c r="AB144" i="1"/>
  <c r="Z144" i="1"/>
  <c r="AB140" i="1"/>
  <c r="Z140" i="1"/>
  <c r="AB136" i="1"/>
  <c r="Z136" i="1"/>
  <c r="AB132" i="1"/>
  <c r="Z132" i="1"/>
  <c r="AB128" i="1"/>
  <c r="Z128" i="1"/>
  <c r="AB124" i="1"/>
  <c r="Z124" i="1"/>
  <c r="AB120" i="1"/>
  <c r="Z120" i="1"/>
  <c r="AB116" i="1"/>
  <c r="Z116" i="1"/>
  <c r="AB112" i="1"/>
  <c r="Z112" i="1"/>
  <c r="AB108" i="1"/>
  <c r="Z108" i="1"/>
  <c r="AB104" i="1"/>
  <c r="Z104" i="1"/>
  <c r="AB100" i="1"/>
  <c r="Z100" i="1"/>
  <c r="AB96" i="1"/>
  <c r="Z96" i="1"/>
  <c r="AB92" i="1"/>
  <c r="Z92" i="1"/>
  <c r="AB88" i="1"/>
  <c r="Z88" i="1"/>
  <c r="AB84" i="1"/>
  <c r="Z84" i="1"/>
  <c r="AB80" i="1"/>
  <c r="Z80" i="1"/>
  <c r="AB76" i="1"/>
  <c r="Z76" i="1"/>
  <c r="AB72" i="1"/>
  <c r="Z72" i="1"/>
  <c r="AB68" i="1"/>
  <c r="Z68" i="1"/>
  <c r="AB64" i="1"/>
  <c r="Z64" i="1"/>
  <c r="AB60" i="1"/>
  <c r="Z60" i="1"/>
  <c r="AB56" i="1"/>
  <c r="Z56" i="1"/>
  <c r="AB52" i="1"/>
  <c r="Z52" i="1"/>
  <c r="AB48" i="1"/>
  <c r="Z48" i="1"/>
  <c r="AB44" i="1"/>
  <c r="Z44" i="1"/>
  <c r="AB40" i="1"/>
  <c r="Z40" i="1"/>
  <c r="AB36" i="1"/>
  <c r="Z36" i="1"/>
  <c r="AB32" i="1"/>
  <c r="Z32" i="1"/>
  <c r="AB28" i="1"/>
  <c r="Z28" i="1"/>
  <c r="AB24" i="1"/>
  <c r="Z24" i="1"/>
  <c r="AB20" i="1"/>
  <c r="Z20" i="1"/>
  <c r="AB1785" i="1"/>
  <c r="Z1785" i="1"/>
  <c r="AB1721" i="1"/>
  <c r="Z1721" i="1"/>
  <c r="AB1657" i="1"/>
  <c r="Z1657" i="1"/>
  <c r="AB1593" i="1"/>
  <c r="Z1593" i="1"/>
  <c r="AB1529" i="1"/>
  <c r="Z1529" i="1"/>
  <c r="AB1465" i="1"/>
  <c r="Z1465" i="1"/>
  <c r="AB1401" i="1"/>
  <c r="Z1401" i="1"/>
  <c r="AB1337" i="1"/>
  <c r="Z1337" i="1"/>
  <c r="AB1273" i="1"/>
  <c r="Z1273" i="1"/>
  <c r="AB1209" i="1"/>
  <c r="Z1209" i="1"/>
  <c r="AB1145" i="1"/>
  <c r="Z1145" i="1"/>
  <c r="AB1081" i="1"/>
  <c r="Z1081" i="1"/>
  <c r="AB1017" i="1"/>
  <c r="Z1017" i="1"/>
  <c r="AB953" i="1"/>
  <c r="Z953" i="1"/>
  <c r="AB889" i="1"/>
  <c r="Z889" i="1"/>
  <c r="AB825" i="1"/>
  <c r="Z825" i="1"/>
  <c r="AB761" i="1"/>
  <c r="Z761" i="1"/>
  <c r="AB697" i="1"/>
  <c r="Z697" i="1"/>
  <c r="AB633" i="1"/>
  <c r="Z633" i="1"/>
  <c r="AB569" i="1"/>
  <c r="Z569" i="1"/>
  <c r="AB505" i="1"/>
  <c r="Z505" i="1"/>
  <c r="AB441" i="1"/>
  <c r="Z441" i="1"/>
  <c r="AB377" i="1"/>
  <c r="Z377" i="1"/>
  <c r="AB313" i="1"/>
  <c r="Z313" i="1"/>
  <c r="AB249" i="1"/>
  <c r="Z249" i="1"/>
  <c r="AB185" i="1"/>
  <c r="Z185" i="1"/>
  <c r="AB77" i="1"/>
  <c r="Z77" i="1"/>
  <c r="Z3615" i="1"/>
  <c r="Z3487" i="1"/>
  <c r="Z3359" i="1"/>
  <c r="AA2590" i="1"/>
  <c r="Z2590" i="1"/>
  <c r="AA2574" i="1"/>
  <c r="Z2574" i="1"/>
  <c r="AA2562" i="1"/>
  <c r="Z2562" i="1"/>
  <c r="AA2558" i="1"/>
  <c r="Z2558" i="1"/>
  <c r="AA2546" i="1"/>
  <c r="Z2546" i="1"/>
  <c r="AA2534" i="1"/>
  <c r="Z2534" i="1"/>
  <c r="AA2530" i="1"/>
  <c r="Z2530" i="1"/>
  <c r="AA2514" i="1"/>
  <c r="Z2514" i="1"/>
  <c r="AA2506" i="1"/>
  <c r="Z2506" i="1"/>
  <c r="AA2498" i="1"/>
  <c r="Z2498" i="1"/>
  <c r="AA2486" i="1"/>
  <c r="Z2486" i="1"/>
  <c r="AA2474" i="1"/>
  <c r="Z2474" i="1"/>
  <c r="AA2462" i="1"/>
  <c r="Z2462" i="1"/>
  <c r="AA2450" i="1"/>
  <c r="Z2450" i="1"/>
  <c r="AA2446" i="1"/>
  <c r="Z2446" i="1"/>
  <c r="AA2430" i="1"/>
  <c r="Z2430" i="1"/>
  <c r="AA2422" i="1"/>
  <c r="Z2422" i="1"/>
  <c r="AA2410" i="1"/>
  <c r="Z2410" i="1"/>
  <c r="AA2398" i="1"/>
  <c r="Z2398" i="1"/>
  <c r="AA2382" i="1"/>
  <c r="Z2382" i="1"/>
  <c r="AA3680" i="1"/>
  <c r="Z3680" i="1"/>
  <c r="AA3672" i="1"/>
  <c r="Z3672" i="1"/>
  <c r="AA3664" i="1"/>
  <c r="Z3664" i="1"/>
  <c r="AA3656" i="1"/>
  <c r="Z3656" i="1"/>
  <c r="AA3648" i="1"/>
  <c r="Z3648" i="1"/>
  <c r="AA3636" i="1"/>
  <c r="Z3636" i="1"/>
  <c r="AA3632" i="1"/>
  <c r="Z3632" i="1"/>
  <c r="AA3620" i="1"/>
  <c r="Z3620" i="1"/>
  <c r="AA3612" i="1"/>
  <c r="Z3612" i="1"/>
  <c r="AA3608" i="1"/>
  <c r="Z3608" i="1"/>
  <c r="AA3596" i="1"/>
  <c r="Z3596" i="1"/>
  <c r="AA3592" i="1"/>
  <c r="Z3592" i="1"/>
  <c r="AA3580" i="1"/>
  <c r="Z3580" i="1"/>
  <c r="AA3572" i="1"/>
  <c r="Z3572" i="1"/>
  <c r="AA3564" i="1"/>
  <c r="Z3564" i="1"/>
  <c r="AA3560" i="1"/>
  <c r="Z3560" i="1"/>
  <c r="AA3552" i="1"/>
  <c r="Z3552" i="1"/>
  <c r="AA3544" i="1"/>
  <c r="Z3544" i="1"/>
  <c r="AA3536" i="1"/>
  <c r="Z3536" i="1"/>
  <c r="AA3528" i="1"/>
  <c r="Z3528" i="1"/>
  <c r="AA3520" i="1"/>
  <c r="Z3520" i="1"/>
  <c r="AA3512" i="1"/>
  <c r="Z3512" i="1"/>
  <c r="AA3500" i="1"/>
  <c r="Z3500" i="1"/>
  <c r="AA3492" i="1"/>
  <c r="Z3492" i="1"/>
  <c r="AA3488" i="1"/>
  <c r="Z3488" i="1"/>
  <c r="AA3476" i="1"/>
  <c r="Z3476" i="1"/>
  <c r="AA3468" i="1"/>
  <c r="Z3468" i="1"/>
  <c r="AA3460" i="1"/>
  <c r="Z3460" i="1"/>
  <c r="AA3452" i="1"/>
  <c r="Z3452" i="1"/>
  <c r="AA3448" i="1"/>
  <c r="Z3448" i="1"/>
  <c r="AA3436" i="1"/>
  <c r="Z3436" i="1"/>
  <c r="AA3432" i="1"/>
  <c r="Z3432" i="1"/>
  <c r="AA3424" i="1"/>
  <c r="Z3424" i="1"/>
  <c r="AA3416" i="1"/>
  <c r="Z3416" i="1"/>
  <c r="AA3404" i="1"/>
  <c r="Z3404" i="1"/>
  <c r="AA3396" i="1"/>
  <c r="Z3396" i="1"/>
  <c r="AA3392" i="1"/>
  <c r="Z3392" i="1"/>
  <c r="AA3384" i="1"/>
  <c r="Z3384" i="1"/>
  <c r="AA3372" i="1"/>
  <c r="Z3372" i="1"/>
  <c r="AA3368" i="1"/>
  <c r="Z3368" i="1"/>
  <c r="AA3360" i="1"/>
  <c r="Z3360" i="1"/>
  <c r="AA3352" i="1"/>
  <c r="Z3352" i="1"/>
  <c r="AA3344" i="1"/>
  <c r="Z3344" i="1"/>
  <c r="AA3336" i="1"/>
  <c r="Z3336" i="1"/>
  <c r="AA3324" i="1"/>
  <c r="Z3324" i="1"/>
  <c r="AA3320" i="1"/>
  <c r="Z3320" i="1"/>
  <c r="AA3308" i="1"/>
  <c r="Z3308" i="1"/>
  <c r="AA3304" i="1"/>
  <c r="Z3304" i="1"/>
  <c r="AA3296" i="1"/>
  <c r="Z3296" i="1"/>
  <c r="AA3284" i="1"/>
  <c r="Z3284" i="1"/>
  <c r="AA3276" i="1"/>
  <c r="Z3276" i="1"/>
  <c r="AA3272" i="1"/>
  <c r="Z3272" i="1"/>
  <c r="AA3264" i="1"/>
  <c r="Z3264" i="1"/>
  <c r="AA3252" i="1"/>
  <c r="Z3252" i="1"/>
  <c r="AA3248" i="1"/>
  <c r="Z3248" i="1"/>
  <c r="AA3236" i="1"/>
  <c r="Z3236" i="1"/>
  <c r="AA3232" i="1"/>
  <c r="Z3232" i="1"/>
  <c r="AA3220" i="1"/>
  <c r="Z3220" i="1"/>
  <c r="AA3216" i="1"/>
  <c r="Z3216" i="1"/>
  <c r="AA3204" i="1"/>
  <c r="Z3204" i="1"/>
  <c r="AA3196" i="1"/>
  <c r="Z3196" i="1"/>
  <c r="AA3188" i="1"/>
  <c r="Z3188" i="1"/>
  <c r="AA3180" i="1"/>
  <c r="Z3180" i="1"/>
  <c r="AA3176" i="1"/>
  <c r="Z3176" i="1"/>
  <c r="AA3164" i="1"/>
  <c r="Z3164" i="1"/>
  <c r="AA3156" i="1"/>
  <c r="Z3156" i="1"/>
  <c r="AA3148" i="1"/>
  <c r="Z3148" i="1"/>
  <c r="AA3144" i="1"/>
  <c r="Z3144" i="1"/>
  <c r="AA3136" i="1"/>
  <c r="Z3136" i="1"/>
  <c r="AA3128" i="1"/>
  <c r="Z3128" i="1"/>
  <c r="AA3120" i="1"/>
  <c r="Z3120" i="1"/>
  <c r="AA3112" i="1"/>
  <c r="Z3112" i="1"/>
  <c r="AA3104" i="1"/>
  <c r="Z3104" i="1"/>
  <c r="AA3092" i="1"/>
  <c r="Z3092" i="1"/>
  <c r="AA3088" i="1"/>
  <c r="Z3088" i="1"/>
  <c r="AA3080" i="1"/>
  <c r="Z3080" i="1"/>
  <c r="AA3068" i="1"/>
  <c r="Z3068" i="1"/>
  <c r="AA3064" i="1"/>
  <c r="Z3064" i="1"/>
  <c r="AA3052" i="1"/>
  <c r="Z3052" i="1"/>
  <c r="AA3044" i="1"/>
  <c r="Z3044" i="1"/>
  <c r="AA3040" i="1"/>
  <c r="Z3040" i="1"/>
  <c r="AA3032" i="1"/>
  <c r="Z3032" i="1"/>
  <c r="AA3020" i="1"/>
  <c r="Z3020" i="1"/>
  <c r="AA3016" i="1"/>
  <c r="Z3016" i="1"/>
  <c r="AA3008" i="1"/>
  <c r="Z3008" i="1"/>
  <c r="AA3000" i="1"/>
  <c r="Z3000" i="1"/>
  <c r="AA2992" i="1"/>
  <c r="Z2992" i="1"/>
  <c r="AA2984" i="1"/>
  <c r="Z2984" i="1"/>
  <c r="AA2976" i="1"/>
  <c r="Z2976" i="1"/>
  <c r="AA2964" i="1"/>
  <c r="Z2964" i="1"/>
  <c r="AA2956" i="1"/>
  <c r="Z2956" i="1"/>
  <c r="AA2952" i="1"/>
  <c r="Z2952" i="1"/>
  <c r="AA2940" i="1"/>
  <c r="Z2940" i="1"/>
  <c r="AA2932" i="1"/>
  <c r="Z2932" i="1"/>
  <c r="AA2924" i="1"/>
  <c r="Z2924" i="1"/>
  <c r="AA2916" i="1"/>
  <c r="Z2916" i="1"/>
  <c r="AA2912" i="1"/>
  <c r="Z2912" i="1"/>
  <c r="AA2904" i="1"/>
  <c r="Z2904" i="1"/>
  <c r="AA2892" i="1"/>
  <c r="Z2892" i="1"/>
  <c r="AA2884" i="1"/>
  <c r="Z2884" i="1"/>
  <c r="AA2880" i="1"/>
  <c r="Z2880" i="1"/>
  <c r="AA2872" i="1"/>
  <c r="Z2872" i="1"/>
  <c r="AA2860" i="1"/>
  <c r="Z2860" i="1"/>
  <c r="AA2852" i="1"/>
  <c r="Z2852" i="1"/>
  <c r="AA2848" i="1"/>
  <c r="Z2848" i="1"/>
  <c r="AA2836" i="1"/>
  <c r="Z2836" i="1"/>
  <c r="AA2828" i="1"/>
  <c r="Z2828" i="1"/>
  <c r="AA2824" i="1"/>
  <c r="Z2824" i="1"/>
  <c r="AA2812" i="1"/>
  <c r="Z2812" i="1"/>
  <c r="AA2808" i="1"/>
  <c r="Z2808" i="1"/>
  <c r="AA2796" i="1"/>
  <c r="Z2796" i="1"/>
  <c r="AA2792" i="1"/>
  <c r="Z2792" i="1"/>
  <c r="AA2780" i="1"/>
  <c r="Z2780" i="1"/>
  <c r="AA2772" i="1"/>
  <c r="Z2772" i="1"/>
  <c r="AA2768" i="1"/>
  <c r="Z2768" i="1"/>
  <c r="AA2760" i="1"/>
  <c r="Z2760" i="1"/>
  <c r="AA2752" i="1"/>
  <c r="Z2752" i="1"/>
  <c r="AA2740" i="1"/>
  <c r="Z2740" i="1"/>
  <c r="AA2736" i="1"/>
  <c r="Z2736" i="1"/>
  <c r="AA2724" i="1"/>
  <c r="Z2724" i="1"/>
  <c r="AA2716" i="1"/>
  <c r="Z2716" i="1"/>
  <c r="AA2712" i="1"/>
  <c r="Z2712" i="1"/>
  <c r="AA2700" i="1"/>
  <c r="Z2700" i="1"/>
  <c r="AA2696" i="1"/>
  <c r="Z2696" i="1"/>
  <c r="AA2684" i="1"/>
  <c r="Z2684" i="1"/>
  <c r="AA2680" i="1"/>
  <c r="Z2680" i="1"/>
  <c r="AA2668" i="1"/>
  <c r="Z2668" i="1"/>
  <c r="AA2660" i="1"/>
  <c r="Z2660" i="1"/>
  <c r="AA2656" i="1"/>
  <c r="Z2656" i="1"/>
  <c r="AA2648" i="1"/>
  <c r="Z2648" i="1"/>
  <c r="AA2636" i="1"/>
  <c r="Z2636" i="1"/>
  <c r="AA2632" i="1"/>
  <c r="Z2632" i="1"/>
  <c r="AA2624" i="1"/>
  <c r="Z2624" i="1"/>
  <c r="AA2616" i="1"/>
  <c r="Z2616" i="1"/>
  <c r="AA2604" i="1"/>
  <c r="Z2604" i="1"/>
  <c r="AA2596" i="1"/>
  <c r="Z2596" i="1"/>
  <c r="AA2592" i="1"/>
  <c r="Z2592" i="1"/>
  <c r="AA2580" i="1"/>
  <c r="Z2580" i="1"/>
  <c r="AA2576" i="1"/>
  <c r="Z2576" i="1"/>
  <c r="AA2568" i="1"/>
  <c r="Z2568" i="1"/>
  <c r="AA2560" i="1"/>
  <c r="Z2560" i="1"/>
  <c r="AA2552" i="1"/>
  <c r="Z2552" i="1"/>
  <c r="AA2540" i="1"/>
  <c r="Z2540" i="1"/>
  <c r="AA2536" i="1"/>
  <c r="Z2536" i="1"/>
  <c r="AA2524" i="1"/>
  <c r="Z2524" i="1"/>
  <c r="AA2516" i="1"/>
  <c r="Z2516" i="1"/>
  <c r="AA2508" i="1"/>
  <c r="Z2508" i="1"/>
  <c r="AA2500" i="1"/>
  <c r="Z2500" i="1"/>
  <c r="AA2496" i="1"/>
  <c r="Z2496" i="1"/>
  <c r="AA2484" i="1"/>
  <c r="Z2484" i="1"/>
  <c r="AA2480" i="1"/>
  <c r="Z2480" i="1"/>
  <c r="AA2468" i="1"/>
  <c r="Z2468" i="1"/>
  <c r="AA2460" i="1"/>
  <c r="Z2460" i="1"/>
  <c r="AA2456" i="1"/>
  <c r="Z2456" i="1"/>
  <c r="AA2444" i="1"/>
  <c r="Z2444" i="1"/>
  <c r="AA2440" i="1"/>
  <c r="Z2440" i="1"/>
  <c r="AA2432" i="1"/>
  <c r="Z2432" i="1"/>
  <c r="AA2424" i="1"/>
  <c r="Z2424" i="1"/>
  <c r="AA2412" i="1"/>
  <c r="Z2412" i="1"/>
  <c r="AA2404" i="1"/>
  <c r="Z2404" i="1"/>
  <c r="AA2400" i="1"/>
  <c r="Z2400" i="1"/>
  <c r="AA2392" i="1"/>
  <c r="Z2392" i="1"/>
  <c r="AA2384" i="1"/>
  <c r="Z2384" i="1"/>
  <c r="AA2372" i="1"/>
  <c r="Z2372" i="1"/>
  <c r="AA2368" i="1"/>
  <c r="Z2368" i="1"/>
  <c r="AA2360" i="1"/>
  <c r="Z2360" i="1"/>
  <c r="AA2352" i="1"/>
  <c r="Z2352" i="1"/>
  <c r="AA2340" i="1"/>
  <c r="Z2340" i="1"/>
  <c r="AA2332" i="1"/>
  <c r="Z2332" i="1"/>
  <c r="AA2328" i="1"/>
  <c r="Z2328" i="1"/>
  <c r="AA2316" i="1"/>
  <c r="Z2316" i="1"/>
  <c r="AA2312" i="1"/>
  <c r="Z2312" i="1"/>
  <c r="AA2304" i="1"/>
  <c r="Z2304" i="1"/>
  <c r="AA2248" i="1"/>
  <c r="Z2248" i="1"/>
  <c r="AB17" i="1"/>
  <c r="Z17" i="1"/>
  <c r="AA3675" i="1"/>
  <c r="Z3675" i="1"/>
  <c r="AA3671" i="1"/>
  <c r="Z3671" i="1"/>
  <c r="AA3667" i="1"/>
  <c r="Z3667" i="1"/>
  <c r="AA3663" i="1"/>
  <c r="Z3663" i="1"/>
  <c r="AA3659" i="1"/>
  <c r="Z3659" i="1"/>
  <c r="AA3655" i="1"/>
  <c r="Z3655" i="1"/>
  <c r="AA3651" i="1"/>
  <c r="Z3651" i="1"/>
  <c r="AA3643" i="1"/>
  <c r="Z3643" i="1"/>
  <c r="AA3639" i="1"/>
  <c r="Z3639" i="1"/>
  <c r="AA3635" i="1"/>
  <c r="Z3635" i="1"/>
  <c r="AA3631" i="1"/>
  <c r="Z3631" i="1"/>
  <c r="AA3627" i="1"/>
  <c r="Z3627" i="1"/>
  <c r="AA3623" i="1"/>
  <c r="Z3623" i="1"/>
  <c r="AA3619" i="1"/>
  <c r="Z3619" i="1"/>
  <c r="AA3611" i="1"/>
  <c r="Z3611" i="1"/>
  <c r="AA3607" i="1"/>
  <c r="Z3607" i="1"/>
  <c r="AA3603" i="1"/>
  <c r="Z3603" i="1"/>
  <c r="AA3599" i="1"/>
  <c r="Z3599" i="1"/>
  <c r="AA3595" i="1"/>
  <c r="Z3595" i="1"/>
  <c r="AA3591" i="1"/>
  <c r="Z3591" i="1"/>
  <c r="AA3587" i="1"/>
  <c r="Z3587" i="1"/>
  <c r="AA3579" i="1"/>
  <c r="Z3579" i="1"/>
  <c r="AA3575" i="1"/>
  <c r="Z3575" i="1"/>
  <c r="AA3571" i="1"/>
  <c r="Z3571" i="1"/>
  <c r="AA3567" i="1"/>
  <c r="Z3567" i="1"/>
  <c r="AA3563" i="1"/>
  <c r="Z3563" i="1"/>
  <c r="AA3559" i="1"/>
  <c r="Z3559" i="1"/>
  <c r="AA3555" i="1"/>
  <c r="Z3555" i="1"/>
  <c r="AA3547" i="1"/>
  <c r="Z3547" i="1"/>
  <c r="AA3543" i="1"/>
  <c r="Z3543" i="1"/>
  <c r="AA3539" i="1"/>
  <c r="Z3539" i="1"/>
  <c r="AA3535" i="1"/>
  <c r="Z3535" i="1"/>
  <c r="AA3531" i="1"/>
  <c r="Z3531" i="1"/>
  <c r="AA3527" i="1"/>
  <c r="Z3527" i="1"/>
  <c r="AA3523" i="1"/>
  <c r="Z3523" i="1"/>
  <c r="AA3515" i="1"/>
  <c r="Z3515" i="1"/>
  <c r="AA3511" i="1"/>
  <c r="Z3511" i="1"/>
  <c r="AA3507" i="1"/>
  <c r="Z3507" i="1"/>
  <c r="AA3503" i="1"/>
  <c r="Z3503" i="1"/>
  <c r="AA3499" i="1"/>
  <c r="Z3499" i="1"/>
  <c r="AA3495" i="1"/>
  <c r="Z3495" i="1"/>
  <c r="AA3491" i="1"/>
  <c r="Z3491" i="1"/>
  <c r="AA3483" i="1"/>
  <c r="Z3483" i="1"/>
  <c r="AA3479" i="1"/>
  <c r="Z3479" i="1"/>
  <c r="AA3475" i="1"/>
  <c r="Z3475" i="1"/>
  <c r="AA3471" i="1"/>
  <c r="Z3471" i="1"/>
  <c r="AA3467" i="1"/>
  <c r="Z3467" i="1"/>
  <c r="AA3463" i="1"/>
  <c r="Z3463" i="1"/>
  <c r="AA3459" i="1"/>
  <c r="Z3459" i="1"/>
  <c r="AA3451" i="1"/>
  <c r="Z3451" i="1"/>
  <c r="AA3447" i="1"/>
  <c r="Z3447" i="1"/>
  <c r="AA3443" i="1"/>
  <c r="Z3443" i="1"/>
  <c r="AA3439" i="1"/>
  <c r="Z3439" i="1"/>
  <c r="AA3435" i="1"/>
  <c r="Z3435" i="1"/>
  <c r="AA3431" i="1"/>
  <c r="Z3431" i="1"/>
  <c r="AA3427" i="1"/>
  <c r="Z3427" i="1"/>
  <c r="AA3419" i="1"/>
  <c r="Z3419" i="1"/>
  <c r="AA3415" i="1"/>
  <c r="Z3415" i="1"/>
  <c r="AA3411" i="1"/>
  <c r="Z3411" i="1"/>
  <c r="AA3407" i="1"/>
  <c r="Z3407" i="1"/>
  <c r="AA3403" i="1"/>
  <c r="Z3403" i="1"/>
  <c r="AA3399" i="1"/>
  <c r="Z3399" i="1"/>
  <c r="AA3395" i="1"/>
  <c r="Z3395" i="1"/>
  <c r="AA3387" i="1"/>
  <c r="Z3387" i="1"/>
  <c r="AA3383" i="1"/>
  <c r="Z3383" i="1"/>
  <c r="AA3379" i="1"/>
  <c r="Z3379" i="1"/>
  <c r="AA3375" i="1"/>
  <c r="Z3375" i="1"/>
  <c r="AA3371" i="1"/>
  <c r="Z3371" i="1"/>
  <c r="AA3367" i="1"/>
  <c r="Z3367" i="1"/>
  <c r="AA3363" i="1"/>
  <c r="Z3363" i="1"/>
  <c r="AA3355" i="1"/>
  <c r="Z3355" i="1"/>
  <c r="AA3351" i="1"/>
  <c r="Z3351" i="1"/>
  <c r="AA3347" i="1"/>
  <c r="Z3347" i="1"/>
  <c r="AA3343" i="1"/>
  <c r="Z3343" i="1"/>
  <c r="AA3339" i="1"/>
  <c r="Z3339" i="1"/>
  <c r="AA3335" i="1"/>
  <c r="Z3335" i="1"/>
  <c r="AA3331" i="1"/>
  <c r="Z3331" i="1"/>
  <c r="AA3327" i="1"/>
  <c r="Z3327" i="1"/>
  <c r="AA3323" i="1"/>
  <c r="Z3323" i="1"/>
  <c r="AA3319" i="1"/>
  <c r="Z3319" i="1"/>
  <c r="AA3315" i="1"/>
  <c r="Z3315" i="1"/>
  <c r="AA3311" i="1"/>
  <c r="Z3311" i="1"/>
  <c r="AA3307" i="1"/>
  <c r="Z3307" i="1"/>
  <c r="AA3303" i="1"/>
  <c r="Z3303" i="1"/>
  <c r="AA3299" i="1"/>
  <c r="Z3299" i="1"/>
  <c r="AA3295" i="1"/>
  <c r="Z3295" i="1"/>
  <c r="AA3291" i="1"/>
  <c r="Z3291" i="1"/>
  <c r="AA3287" i="1"/>
  <c r="Z3287" i="1"/>
  <c r="AA3283" i="1"/>
  <c r="Z3283" i="1"/>
  <c r="AA3279" i="1"/>
  <c r="Z3279" i="1"/>
  <c r="AA3275" i="1"/>
  <c r="Z3275" i="1"/>
  <c r="AA3271" i="1"/>
  <c r="Z3271" i="1"/>
  <c r="AA3267" i="1"/>
  <c r="Z3267" i="1"/>
  <c r="AA3263" i="1"/>
  <c r="Z3263" i="1"/>
  <c r="AA3259" i="1"/>
  <c r="Z3259" i="1"/>
  <c r="AA3255" i="1"/>
  <c r="Z3255" i="1"/>
  <c r="AA3251" i="1"/>
  <c r="Z3251" i="1"/>
  <c r="AA3247" i="1"/>
  <c r="Z3247" i="1"/>
  <c r="AA3243" i="1"/>
  <c r="Z3243" i="1"/>
  <c r="AA3239" i="1"/>
  <c r="Z3239" i="1"/>
  <c r="AA3235" i="1"/>
  <c r="Z3235" i="1"/>
  <c r="AA3231" i="1"/>
  <c r="Z3231" i="1"/>
  <c r="AA3227" i="1"/>
  <c r="Z3227" i="1"/>
  <c r="AA3223" i="1"/>
  <c r="Z3223" i="1"/>
  <c r="AA3219" i="1"/>
  <c r="Z3219" i="1"/>
  <c r="AA3215" i="1"/>
  <c r="Z3215" i="1"/>
  <c r="AA3211" i="1"/>
  <c r="Z3211" i="1"/>
  <c r="AA3207" i="1"/>
  <c r="Z3207" i="1"/>
  <c r="AA3203" i="1"/>
  <c r="Z3203" i="1"/>
  <c r="AA3199" i="1"/>
  <c r="Z3199" i="1"/>
  <c r="AA3195" i="1"/>
  <c r="Z3195" i="1"/>
  <c r="AA3191" i="1"/>
  <c r="Z3191" i="1"/>
  <c r="AA3187" i="1"/>
  <c r="Z3187" i="1"/>
  <c r="AA3183" i="1"/>
  <c r="Z3183" i="1"/>
  <c r="AA3179" i="1"/>
  <c r="Z3179" i="1"/>
  <c r="AA3175" i="1"/>
  <c r="Z3175" i="1"/>
  <c r="AA3171" i="1"/>
  <c r="Z3171" i="1"/>
  <c r="AA3167" i="1"/>
  <c r="Z3167" i="1"/>
  <c r="AA3163" i="1"/>
  <c r="Z3163" i="1"/>
  <c r="AA3159" i="1"/>
  <c r="Z3159" i="1"/>
  <c r="AA3155" i="1"/>
  <c r="Z3155" i="1"/>
  <c r="AA3151" i="1"/>
  <c r="Z3151" i="1"/>
  <c r="AA3147" i="1"/>
  <c r="Z3147" i="1"/>
  <c r="AA3143" i="1"/>
  <c r="Z3143" i="1"/>
  <c r="AA3139" i="1"/>
  <c r="Z3139" i="1"/>
  <c r="AA3135" i="1"/>
  <c r="Z3135" i="1"/>
  <c r="AA3131" i="1"/>
  <c r="Z3131" i="1"/>
  <c r="AA3127" i="1"/>
  <c r="Z3127" i="1"/>
  <c r="AA3123" i="1"/>
  <c r="Z3123" i="1"/>
  <c r="AA3119" i="1"/>
  <c r="Z3119" i="1"/>
  <c r="AA3115" i="1"/>
  <c r="Z3115" i="1"/>
  <c r="AA3111" i="1"/>
  <c r="Z3111" i="1"/>
  <c r="AA3107" i="1"/>
  <c r="Z3107" i="1"/>
  <c r="AA3103" i="1"/>
  <c r="Z3103" i="1"/>
  <c r="AA3099" i="1"/>
  <c r="Z3099" i="1"/>
  <c r="AA3095" i="1"/>
  <c r="Z3095" i="1"/>
  <c r="AA3091" i="1"/>
  <c r="Z3091" i="1"/>
  <c r="AA3087" i="1"/>
  <c r="Z3087" i="1"/>
  <c r="AA3083" i="1"/>
  <c r="Z3083" i="1"/>
  <c r="AA3079" i="1"/>
  <c r="Z3079" i="1"/>
  <c r="AA3075" i="1"/>
  <c r="Z3075" i="1"/>
  <c r="AA3071" i="1"/>
  <c r="Z3071" i="1"/>
  <c r="AA3067" i="1"/>
  <c r="Z3067" i="1"/>
  <c r="AA3063" i="1"/>
  <c r="Z3063" i="1"/>
  <c r="AA3059" i="1"/>
  <c r="Z3059" i="1"/>
  <c r="AA3055" i="1"/>
  <c r="Z3055" i="1"/>
  <c r="AA3051" i="1"/>
  <c r="Z3051" i="1"/>
  <c r="AA3047" i="1"/>
  <c r="Z3047" i="1"/>
  <c r="AA3043" i="1"/>
  <c r="Z3043" i="1"/>
  <c r="AA3039" i="1"/>
  <c r="Z3039" i="1"/>
  <c r="AA3035" i="1"/>
  <c r="Z3035" i="1"/>
  <c r="AA3031" i="1"/>
  <c r="Z3031" i="1"/>
  <c r="AA3027" i="1"/>
  <c r="Z3027" i="1"/>
  <c r="AA3023" i="1"/>
  <c r="Z3023" i="1"/>
  <c r="AA3019" i="1"/>
  <c r="Z3019" i="1"/>
  <c r="AA3015" i="1"/>
  <c r="Z3015" i="1"/>
  <c r="AA3011" i="1"/>
  <c r="Z3011" i="1"/>
  <c r="AA3007" i="1"/>
  <c r="Z3007" i="1"/>
  <c r="AA3003" i="1"/>
  <c r="Z3003" i="1"/>
  <c r="AA2999" i="1"/>
  <c r="Z2999" i="1"/>
  <c r="AA2995" i="1"/>
  <c r="Z2995" i="1"/>
  <c r="AA2991" i="1"/>
  <c r="Z2991" i="1"/>
  <c r="AA2987" i="1"/>
  <c r="Z2987" i="1"/>
  <c r="AA2983" i="1"/>
  <c r="Z2983" i="1"/>
  <c r="AA2979" i="1"/>
  <c r="Z2979" i="1"/>
  <c r="AA2975" i="1"/>
  <c r="Z2975" i="1"/>
  <c r="AA2971" i="1"/>
  <c r="Z2971" i="1"/>
  <c r="AA2967" i="1"/>
  <c r="Z2967" i="1"/>
  <c r="AA2963" i="1"/>
  <c r="Z2963" i="1"/>
  <c r="AA2959" i="1"/>
  <c r="Z2959" i="1"/>
  <c r="AA2955" i="1"/>
  <c r="Z2955" i="1"/>
  <c r="AA2951" i="1"/>
  <c r="Z2951" i="1"/>
  <c r="AA2947" i="1"/>
  <c r="Z2947" i="1"/>
  <c r="AA2943" i="1"/>
  <c r="Z2943" i="1"/>
  <c r="AA2939" i="1"/>
  <c r="Z2939" i="1"/>
  <c r="AA2935" i="1"/>
  <c r="Z2935" i="1"/>
  <c r="AA2931" i="1"/>
  <c r="Z2931" i="1"/>
  <c r="AA2927" i="1"/>
  <c r="Z2927" i="1"/>
  <c r="AA2923" i="1"/>
  <c r="Z2923" i="1"/>
  <c r="AA2919" i="1"/>
  <c r="Z2919" i="1"/>
  <c r="AA2915" i="1"/>
  <c r="Z2915" i="1"/>
  <c r="AA2911" i="1"/>
  <c r="Z2911" i="1"/>
  <c r="AA2907" i="1"/>
  <c r="Z2907" i="1"/>
  <c r="AA2903" i="1"/>
  <c r="Z2903" i="1"/>
  <c r="AA2899" i="1"/>
  <c r="Z2899" i="1"/>
  <c r="AA2895" i="1"/>
  <c r="Z2895" i="1"/>
  <c r="AA2891" i="1"/>
  <c r="Z2891" i="1"/>
  <c r="AA2887" i="1"/>
  <c r="Z2887" i="1"/>
  <c r="AA2883" i="1"/>
  <c r="Z2883" i="1"/>
  <c r="AA2879" i="1"/>
  <c r="Z2879" i="1"/>
  <c r="AA2875" i="1"/>
  <c r="Z2875" i="1"/>
  <c r="AA2871" i="1"/>
  <c r="Z2871" i="1"/>
  <c r="AA2867" i="1"/>
  <c r="Z2867" i="1"/>
  <c r="AA2863" i="1"/>
  <c r="Z2863" i="1"/>
  <c r="AA2859" i="1"/>
  <c r="Z2859" i="1"/>
  <c r="AA2855" i="1"/>
  <c r="Z2855" i="1"/>
  <c r="AA2851" i="1"/>
  <c r="Z2851" i="1"/>
  <c r="AA2847" i="1"/>
  <c r="Z2847" i="1"/>
  <c r="AA2843" i="1"/>
  <c r="Z2843" i="1"/>
  <c r="AA2839" i="1"/>
  <c r="Z2839" i="1"/>
  <c r="AA2835" i="1"/>
  <c r="Z2835" i="1"/>
  <c r="AA2831" i="1"/>
  <c r="Z2831" i="1"/>
  <c r="AA2827" i="1"/>
  <c r="Z2827" i="1"/>
  <c r="AA2823" i="1"/>
  <c r="Z2823" i="1"/>
  <c r="AA2819" i="1"/>
  <c r="Z2819" i="1"/>
  <c r="AA2815" i="1"/>
  <c r="Z2815" i="1"/>
  <c r="AA2811" i="1"/>
  <c r="Z2811" i="1"/>
  <c r="AA2807" i="1"/>
  <c r="Z2807" i="1"/>
  <c r="AA2803" i="1"/>
  <c r="Z2803" i="1"/>
  <c r="AA2799" i="1"/>
  <c r="Z2799" i="1"/>
  <c r="AA2795" i="1"/>
  <c r="Z2795" i="1"/>
  <c r="AA2791" i="1"/>
  <c r="Z2791" i="1"/>
  <c r="AA2787" i="1"/>
  <c r="Z2787" i="1"/>
  <c r="AA2783" i="1"/>
  <c r="Z2783" i="1"/>
  <c r="AA2779" i="1"/>
  <c r="Z2779" i="1"/>
  <c r="AA2775" i="1"/>
  <c r="Z2775" i="1"/>
  <c r="AA2771" i="1"/>
  <c r="Z2771" i="1"/>
  <c r="AA2767" i="1"/>
  <c r="Z2767" i="1"/>
  <c r="AA2763" i="1"/>
  <c r="Z2763" i="1"/>
  <c r="AA2759" i="1"/>
  <c r="Z2759" i="1"/>
  <c r="AA2755" i="1"/>
  <c r="Z2755" i="1"/>
  <c r="AA2751" i="1"/>
  <c r="Z2751" i="1"/>
  <c r="AA2747" i="1"/>
  <c r="Z2747" i="1"/>
  <c r="AA2743" i="1"/>
  <c r="Z2743" i="1"/>
  <c r="AA2739" i="1"/>
  <c r="Z2739" i="1"/>
  <c r="AA2735" i="1"/>
  <c r="Z2735" i="1"/>
  <c r="AA2731" i="1"/>
  <c r="Z2731" i="1"/>
  <c r="AA2727" i="1"/>
  <c r="Z2727" i="1"/>
  <c r="AA2723" i="1"/>
  <c r="Z2723" i="1"/>
  <c r="AA2719" i="1"/>
  <c r="Z2719" i="1"/>
  <c r="AA2715" i="1"/>
  <c r="Z2715" i="1"/>
  <c r="AA2711" i="1"/>
  <c r="Z2711" i="1"/>
  <c r="AA2707" i="1"/>
  <c r="Z2707" i="1"/>
  <c r="AA2703" i="1"/>
  <c r="Z2703" i="1"/>
  <c r="AA2699" i="1"/>
  <c r="Z2699" i="1"/>
  <c r="AA2695" i="1"/>
  <c r="Z2695" i="1"/>
  <c r="AA2691" i="1"/>
  <c r="Z2691" i="1"/>
  <c r="AA2687" i="1"/>
  <c r="Z2687" i="1"/>
  <c r="AA2683" i="1"/>
  <c r="Z2683" i="1"/>
  <c r="AA2679" i="1"/>
  <c r="Z2679" i="1"/>
  <c r="AA2675" i="1"/>
  <c r="Z2675" i="1"/>
  <c r="AA2671" i="1"/>
  <c r="Z2671" i="1"/>
  <c r="AA2667" i="1"/>
  <c r="Z2667" i="1"/>
  <c r="AA2663" i="1"/>
  <c r="Z2663" i="1"/>
  <c r="AA2659" i="1"/>
  <c r="Z2659" i="1"/>
  <c r="AA2655" i="1"/>
  <c r="Z2655" i="1"/>
  <c r="AA2651" i="1"/>
  <c r="Z2651" i="1"/>
  <c r="AA2647" i="1"/>
  <c r="Z2647" i="1"/>
  <c r="AA2643" i="1"/>
  <c r="Z2643" i="1"/>
  <c r="AA2639" i="1"/>
  <c r="Z2639" i="1"/>
  <c r="AA2635" i="1"/>
  <c r="Z2635" i="1"/>
  <c r="AA2631" i="1"/>
  <c r="Z2631" i="1"/>
  <c r="AA2627" i="1"/>
  <c r="Z2627" i="1"/>
  <c r="AA2623" i="1"/>
  <c r="Z2623" i="1"/>
  <c r="AA2619" i="1"/>
  <c r="Z2619" i="1"/>
  <c r="AA2615" i="1"/>
  <c r="Z2615" i="1"/>
  <c r="AA2611" i="1"/>
  <c r="Z2611" i="1"/>
  <c r="AA2607" i="1"/>
  <c r="Z2607" i="1"/>
  <c r="AA2603" i="1"/>
  <c r="Z2603" i="1"/>
  <c r="AA2599" i="1"/>
  <c r="Z2599" i="1"/>
  <c r="AA2591" i="1"/>
  <c r="Z2591" i="1"/>
  <c r="AA2583" i="1"/>
  <c r="Z2583" i="1"/>
  <c r="AA2575" i="1"/>
  <c r="Z2575" i="1"/>
  <c r="AA2567" i="1"/>
  <c r="Z2567" i="1"/>
  <c r="AA2559" i="1"/>
  <c r="Z2559" i="1"/>
  <c r="AA2551" i="1"/>
  <c r="Z2551" i="1"/>
  <c r="AA2543" i="1"/>
  <c r="Z2543" i="1"/>
  <c r="AA2535" i="1"/>
  <c r="Z2535" i="1"/>
  <c r="AA2527" i="1"/>
  <c r="Z2527" i="1"/>
  <c r="AA2519" i="1"/>
  <c r="Z2519" i="1"/>
  <c r="AA2511" i="1"/>
  <c r="Z2511" i="1"/>
  <c r="AA2503" i="1"/>
  <c r="Z2503" i="1"/>
  <c r="AA2495" i="1"/>
  <c r="Z2495" i="1"/>
  <c r="AA2487" i="1"/>
  <c r="Z2487" i="1"/>
  <c r="AA2479" i="1"/>
  <c r="Z2479" i="1"/>
  <c r="AA2471" i="1"/>
  <c r="Z2471" i="1"/>
  <c r="AA2463" i="1"/>
  <c r="Z2463" i="1"/>
  <c r="AA2455" i="1"/>
  <c r="Z2455" i="1"/>
  <c r="AA2447" i="1"/>
  <c r="Z2447" i="1"/>
  <c r="AA2439" i="1"/>
  <c r="Z2439" i="1"/>
  <c r="AA2431" i="1"/>
  <c r="Z2431" i="1"/>
  <c r="AA2423" i="1"/>
  <c r="Z2423" i="1"/>
  <c r="AA2415" i="1"/>
  <c r="Z2415" i="1"/>
  <c r="AA2407" i="1"/>
  <c r="Z2407" i="1"/>
  <c r="AA2399" i="1"/>
  <c r="Z2399" i="1"/>
  <c r="AA2391" i="1"/>
  <c r="Z2391" i="1"/>
  <c r="AA2383" i="1"/>
  <c r="Z2383" i="1"/>
  <c r="AA2375" i="1"/>
  <c r="Z2375" i="1"/>
  <c r="AA2367" i="1"/>
  <c r="Z2367" i="1"/>
  <c r="AA2359" i="1"/>
  <c r="Z2359" i="1"/>
  <c r="AA2351" i="1"/>
  <c r="Z2351" i="1"/>
  <c r="AA2343" i="1"/>
  <c r="Z2343" i="1"/>
  <c r="AA2335" i="1"/>
  <c r="Z2335" i="1"/>
  <c r="AA2327" i="1"/>
  <c r="Z2327" i="1"/>
  <c r="AA2319" i="1"/>
  <c r="Z2319" i="1"/>
  <c r="AA2311" i="1"/>
  <c r="Z2311" i="1"/>
  <c r="AA2303" i="1"/>
  <c r="Z2303" i="1"/>
  <c r="AA2295" i="1"/>
  <c r="Z2295" i="1"/>
  <c r="AA2287" i="1"/>
  <c r="Z2287" i="1"/>
  <c r="AA2279" i="1"/>
  <c r="Z2279" i="1"/>
  <c r="AA2271" i="1"/>
  <c r="Z2271" i="1"/>
  <c r="AA2263" i="1"/>
  <c r="Z2263" i="1"/>
  <c r="AA2255" i="1"/>
  <c r="Z2255" i="1"/>
  <c r="AA2247" i="1"/>
  <c r="Z2247" i="1"/>
  <c r="AA2239" i="1"/>
  <c r="Z2239" i="1"/>
  <c r="AA2231" i="1"/>
  <c r="Z2231" i="1"/>
  <c r="AA2223" i="1"/>
  <c r="Z2223" i="1"/>
  <c r="AA2215" i="1"/>
  <c r="Z2215" i="1"/>
  <c r="AA2207" i="1"/>
  <c r="Z2207" i="1"/>
  <c r="AA2199" i="1"/>
  <c r="Z2199" i="1"/>
  <c r="AA2191" i="1"/>
  <c r="Z2191" i="1"/>
  <c r="AA2183" i="1"/>
  <c r="Z2183" i="1"/>
  <c r="AA2175" i="1"/>
  <c r="Z2175" i="1"/>
  <c r="AA2167" i="1"/>
  <c r="Z2167" i="1"/>
  <c r="AA2159" i="1"/>
  <c r="Z2159" i="1"/>
  <c r="AA2151" i="1"/>
  <c r="Z2151" i="1"/>
  <c r="AA2143" i="1"/>
  <c r="Z2143" i="1"/>
  <c r="AA2135" i="1"/>
  <c r="Z2135" i="1"/>
  <c r="AA2127" i="1"/>
  <c r="Z2127" i="1"/>
  <c r="AA2119" i="1"/>
  <c r="Z2119" i="1"/>
  <c r="AA2111" i="1"/>
  <c r="Z2111" i="1"/>
  <c r="AA2103" i="1"/>
  <c r="Z2103" i="1"/>
  <c r="AA2095" i="1"/>
  <c r="Z2095" i="1"/>
  <c r="AA2087" i="1"/>
  <c r="Z2087" i="1"/>
  <c r="AA2079" i="1"/>
  <c r="Z2079" i="1"/>
  <c r="AA2071" i="1"/>
  <c r="Z2071" i="1"/>
  <c r="AA2063" i="1"/>
  <c r="Z2063" i="1"/>
  <c r="AA2055" i="1"/>
  <c r="Z2055" i="1"/>
  <c r="AA2047" i="1"/>
  <c r="Z2047" i="1"/>
  <c r="AA2039" i="1"/>
  <c r="Z2039" i="1"/>
  <c r="AA2031" i="1"/>
  <c r="Z2031" i="1"/>
  <c r="AA2023" i="1"/>
  <c r="Z2023" i="1"/>
  <c r="AA2015" i="1"/>
  <c r="Z2015" i="1"/>
  <c r="AA2007" i="1"/>
  <c r="Z2007" i="1"/>
  <c r="AA1999" i="1"/>
  <c r="Z1999" i="1"/>
  <c r="AB1991" i="1"/>
  <c r="Z1991" i="1"/>
  <c r="AB1983" i="1"/>
  <c r="Z1983" i="1"/>
  <c r="AB1975" i="1"/>
  <c r="Z1975" i="1"/>
  <c r="AB1967" i="1"/>
  <c r="Z1967" i="1"/>
  <c r="AB1959" i="1"/>
  <c r="Z1959" i="1"/>
  <c r="AB1951" i="1"/>
  <c r="Z1951" i="1"/>
  <c r="AB1943" i="1"/>
  <c r="Z1943" i="1"/>
  <c r="AB1935" i="1"/>
  <c r="Z1935" i="1"/>
  <c r="AB1927" i="1"/>
  <c r="Z1927" i="1"/>
  <c r="AB1919" i="1"/>
  <c r="Z1919" i="1"/>
  <c r="AB1911" i="1"/>
  <c r="Z1911" i="1"/>
  <c r="AB1903" i="1"/>
  <c r="Z1903" i="1"/>
  <c r="AB1895" i="1"/>
  <c r="Z1895" i="1"/>
  <c r="AB1887" i="1"/>
  <c r="Z1887" i="1"/>
  <c r="AB1879" i="1"/>
  <c r="Z1879" i="1"/>
  <c r="AB1871" i="1"/>
  <c r="Z1871" i="1"/>
  <c r="AB1863" i="1"/>
  <c r="Z1863" i="1"/>
  <c r="AB1855" i="1"/>
  <c r="Z1855" i="1"/>
  <c r="AB1847" i="1"/>
  <c r="Z1847" i="1"/>
  <c r="AB1839" i="1"/>
  <c r="Z1839" i="1"/>
  <c r="AB1835" i="1"/>
  <c r="Z1835" i="1"/>
  <c r="AB1831" i="1"/>
  <c r="Z1831" i="1"/>
  <c r="AB1827" i="1"/>
  <c r="Z1827" i="1"/>
  <c r="AB1823" i="1"/>
  <c r="Z1823" i="1"/>
  <c r="AB1819" i="1"/>
  <c r="Z1819" i="1"/>
  <c r="AB1815" i="1"/>
  <c r="Z1815" i="1"/>
  <c r="AB1811" i="1"/>
  <c r="Z1811" i="1"/>
  <c r="AB1807" i="1"/>
  <c r="Z1807" i="1"/>
  <c r="AB1803" i="1"/>
  <c r="Z1803" i="1"/>
  <c r="AB1799" i="1"/>
  <c r="Z1799" i="1"/>
  <c r="AB1795" i="1"/>
  <c r="Z1795" i="1"/>
  <c r="AB1791" i="1"/>
  <c r="Z1791" i="1"/>
  <c r="AB1787" i="1"/>
  <c r="Z1787" i="1"/>
  <c r="AB1783" i="1"/>
  <c r="Z1783" i="1"/>
  <c r="AB1779" i="1"/>
  <c r="Z1779" i="1"/>
  <c r="AB1775" i="1"/>
  <c r="Z1775" i="1"/>
  <c r="AB1771" i="1"/>
  <c r="Z1771" i="1"/>
  <c r="AB1767" i="1"/>
  <c r="Z1767" i="1"/>
  <c r="AB1763" i="1"/>
  <c r="Z1763" i="1"/>
  <c r="AB1759" i="1"/>
  <c r="Z1759" i="1"/>
  <c r="AB1755" i="1"/>
  <c r="Z1755" i="1"/>
  <c r="AB1751" i="1"/>
  <c r="Z1751" i="1"/>
  <c r="AB1747" i="1"/>
  <c r="Z1747" i="1"/>
  <c r="AB1743" i="1"/>
  <c r="Z1743" i="1"/>
  <c r="AB1739" i="1"/>
  <c r="Z1739" i="1"/>
  <c r="AB1735" i="1"/>
  <c r="Z1735" i="1"/>
  <c r="AB1731" i="1"/>
  <c r="Z1731" i="1"/>
  <c r="AB1727" i="1"/>
  <c r="Z1727" i="1"/>
  <c r="AB1723" i="1"/>
  <c r="Z1723" i="1"/>
  <c r="AB1719" i="1"/>
  <c r="Z1719" i="1"/>
  <c r="AB1715" i="1"/>
  <c r="Z1715" i="1"/>
  <c r="AB1711" i="1"/>
  <c r="Z1711" i="1"/>
  <c r="AB1707" i="1"/>
  <c r="Z1707" i="1"/>
  <c r="AB1703" i="1"/>
  <c r="Z1703" i="1"/>
  <c r="AB1699" i="1"/>
  <c r="Z1699" i="1"/>
  <c r="AB1695" i="1"/>
  <c r="Z1695" i="1"/>
  <c r="AB1691" i="1"/>
  <c r="Z1691" i="1"/>
  <c r="AB1687" i="1"/>
  <c r="Z1687" i="1"/>
  <c r="AB1683" i="1"/>
  <c r="Z1683" i="1"/>
  <c r="AB1679" i="1"/>
  <c r="Z1679" i="1"/>
  <c r="AB1675" i="1"/>
  <c r="Z1675" i="1"/>
  <c r="AB1671" i="1"/>
  <c r="Z1671" i="1"/>
  <c r="AB1667" i="1"/>
  <c r="Z1667" i="1"/>
  <c r="AB1663" i="1"/>
  <c r="Z1663" i="1"/>
  <c r="AB1659" i="1"/>
  <c r="Z1659" i="1"/>
  <c r="AB1655" i="1"/>
  <c r="Z1655" i="1"/>
  <c r="AB1651" i="1"/>
  <c r="Z1651" i="1"/>
  <c r="AB1647" i="1"/>
  <c r="Z1647" i="1"/>
  <c r="AB1643" i="1"/>
  <c r="Z1643" i="1"/>
  <c r="AB1639" i="1"/>
  <c r="Z1639" i="1"/>
  <c r="AB1635" i="1"/>
  <c r="Z1635" i="1"/>
  <c r="AB1631" i="1"/>
  <c r="Z1631" i="1"/>
  <c r="AB1627" i="1"/>
  <c r="Z1627" i="1"/>
  <c r="AB1623" i="1"/>
  <c r="Z1623" i="1"/>
  <c r="AB1619" i="1"/>
  <c r="Z1619" i="1"/>
  <c r="AB1615" i="1"/>
  <c r="Z1615" i="1"/>
  <c r="AB1611" i="1"/>
  <c r="Z1611" i="1"/>
  <c r="AB1607" i="1"/>
  <c r="Z1607" i="1"/>
  <c r="AB1603" i="1"/>
  <c r="Z1603" i="1"/>
  <c r="AB1599" i="1"/>
  <c r="Z1599" i="1"/>
  <c r="AB1595" i="1"/>
  <c r="Z1595" i="1"/>
  <c r="AB1591" i="1"/>
  <c r="Z1591" i="1"/>
  <c r="AB1587" i="1"/>
  <c r="Z1587" i="1"/>
  <c r="AB1583" i="1"/>
  <c r="Z1583" i="1"/>
  <c r="AB1579" i="1"/>
  <c r="Z1579" i="1"/>
  <c r="AB1575" i="1"/>
  <c r="Z1575" i="1"/>
  <c r="AB1571" i="1"/>
  <c r="Z1571" i="1"/>
  <c r="AB1567" i="1"/>
  <c r="Z1567" i="1"/>
  <c r="AB1563" i="1"/>
  <c r="Z1563" i="1"/>
  <c r="AB1559" i="1"/>
  <c r="Z1559" i="1"/>
  <c r="AB1555" i="1"/>
  <c r="Z1555" i="1"/>
  <c r="AB1551" i="1"/>
  <c r="Z1551" i="1"/>
  <c r="AB1547" i="1"/>
  <c r="Z1547" i="1"/>
  <c r="AB1543" i="1"/>
  <c r="Z1543" i="1"/>
  <c r="AB1833" i="1"/>
  <c r="Z1833" i="1"/>
  <c r="AB1769" i="1"/>
  <c r="Z1769" i="1"/>
  <c r="AB1705" i="1"/>
  <c r="Z1705" i="1"/>
  <c r="AB1641" i="1"/>
  <c r="Z1641" i="1"/>
  <c r="AB1577" i="1"/>
  <c r="Z1577" i="1"/>
  <c r="AB1513" i="1"/>
  <c r="Z1513" i="1"/>
  <c r="AB1449" i="1"/>
  <c r="Z1449" i="1"/>
  <c r="AB1385" i="1"/>
  <c r="Z1385" i="1"/>
  <c r="AB1321" i="1"/>
  <c r="Z1321" i="1"/>
  <c r="AB1257" i="1"/>
  <c r="Z1257" i="1"/>
  <c r="AB1193" i="1"/>
  <c r="Z1193" i="1"/>
  <c r="AB1129" i="1"/>
  <c r="Z1129" i="1"/>
  <c r="AB1065" i="1"/>
  <c r="Z1065" i="1"/>
  <c r="AB1001" i="1"/>
  <c r="Z1001" i="1"/>
  <c r="AB937" i="1"/>
  <c r="Z937" i="1"/>
  <c r="AB873" i="1"/>
  <c r="Z873" i="1"/>
  <c r="AB809" i="1"/>
  <c r="Z809" i="1"/>
  <c r="AB745" i="1"/>
  <c r="Z745" i="1"/>
  <c r="AB681" i="1"/>
  <c r="Z681" i="1"/>
  <c r="AB617" i="1"/>
  <c r="Z617" i="1"/>
  <c r="AB553" i="1"/>
  <c r="Z553" i="1"/>
  <c r="AB489" i="1"/>
  <c r="Z489" i="1"/>
  <c r="AB425" i="1"/>
  <c r="Z425" i="1"/>
  <c r="AB361" i="1"/>
  <c r="Z361" i="1"/>
  <c r="AB297" i="1"/>
  <c r="Z297" i="1"/>
  <c r="AB233" i="1"/>
  <c r="Z233" i="1"/>
  <c r="AB169" i="1"/>
  <c r="Z169" i="1"/>
  <c r="AB45" i="1"/>
  <c r="Z45" i="1"/>
  <c r="Z3583" i="1"/>
  <c r="Z3455" i="1"/>
  <c r="AB1539" i="1"/>
  <c r="Z1539" i="1"/>
  <c r="AB1535" i="1"/>
  <c r="Z1535" i="1"/>
  <c r="AB1531" i="1"/>
  <c r="Z1531" i="1"/>
  <c r="AB1527" i="1"/>
  <c r="Z1527" i="1"/>
  <c r="AB1523" i="1"/>
  <c r="Z1523" i="1"/>
  <c r="AB1519" i="1"/>
  <c r="Z1519" i="1"/>
  <c r="AB1515" i="1"/>
  <c r="Z1515" i="1"/>
  <c r="AB1511" i="1"/>
  <c r="Z1511" i="1"/>
  <c r="AB1507" i="1"/>
  <c r="Z1507" i="1"/>
  <c r="AB1503" i="1"/>
  <c r="Z1503" i="1"/>
  <c r="AB1499" i="1"/>
  <c r="Z1499" i="1"/>
  <c r="AB1495" i="1"/>
  <c r="Z1495" i="1"/>
  <c r="AB1491" i="1"/>
  <c r="Z1491" i="1"/>
  <c r="AB1487" i="1"/>
  <c r="Z1487" i="1"/>
  <c r="AB1483" i="1"/>
  <c r="Z1483" i="1"/>
  <c r="AB1479" i="1"/>
  <c r="Z1479" i="1"/>
  <c r="AB1475" i="1"/>
  <c r="Z1475" i="1"/>
  <c r="AB1471" i="1"/>
  <c r="Z1471" i="1"/>
  <c r="AB1467" i="1"/>
  <c r="Z1467" i="1"/>
  <c r="AB1463" i="1"/>
  <c r="Z1463" i="1"/>
  <c r="AB1459" i="1"/>
  <c r="Z1459" i="1"/>
  <c r="AB1455" i="1"/>
  <c r="Z1455" i="1"/>
  <c r="AB1451" i="1"/>
  <c r="Z1451" i="1"/>
  <c r="AB1447" i="1"/>
  <c r="Z1447" i="1"/>
  <c r="AB1443" i="1"/>
  <c r="Z1443" i="1"/>
  <c r="AB1439" i="1"/>
  <c r="Z1439" i="1"/>
  <c r="AB1435" i="1"/>
  <c r="Z1435" i="1"/>
  <c r="AB1431" i="1"/>
  <c r="Z1431" i="1"/>
  <c r="AB1427" i="1"/>
  <c r="Z1427" i="1"/>
  <c r="AB1423" i="1"/>
  <c r="Z1423" i="1"/>
  <c r="AB1419" i="1"/>
  <c r="Z1419" i="1"/>
  <c r="AB1415" i="1"/>
  <c r="Z1415" i="1"/>
  <c r="AB1411" i="1"/>
  <c r="Z1411" i="1"/>
  <c r="AB1407" i="1"/>
  <c r="Z1407" i="1"/>
  <c r="AB1403" i="1"/>
  <c r="Z1403" i="1"/>
  <c r="AB1399" i="1"/>
  <c r="Z1399" i="1"/>
  <c r="AB1395" i="1"/>
  <c r="Z1395" i="1"/>
  <c r="AB1391" i="1"/>
  <c r="Z1391" i="1"/>
  <c r="AB1387" i="1"/>
  <c r="Z1387" i="1"/>
  <c r="AB1383" i="1"/>
  <c r="Z1383" i="1"/>
  <c r="AB1379" i="1"/>
  <c r="Z1379" i="1"/>
  <c r="AB1375" i="1"/>
  <c r="Z1375" i="1"/>
  <c r="AB1371" i="1"/>
  <c r="Z1371" i="1"/>
  <c r="AB1367" i="1"/>
  <c r="Z1367" i="1"/>
  <c r="AB1363" i="1"/>
  <c r="Z1363" i="1"/>
  <c r="AB1359" i="1"/>
  <c r="Z1359" i="1"/>
  <c r="AB1355" i="1"/>
  <c r="Z1355" i="1"/>
  <c r="AB1351" i="1"/>
  <c r="Z1351" i="1"/>
  <c r="AB1347" i="1"/>
  <c r="Z1347" i="1"/>
  <c r="AB1343" i="1"/>
  <c r="Z1343" i="1"/>
  <c r="AB1339" i="1"/>
  <c r="Z1339" i="1"/>
  <c r="AB1335" i="1"/>
  <c r="Z1335" i="1"/>
  <c r="AB1331" i="1"/>
  <c r="Z1331" i="1"/>
  <c r="AB1327" i="1"/>
  <c r="Z1327" i="1"/>
  <c r="AB1323" i="1"/>
  <c r="Z1323" i="1"/>
  <c r="AB1319" i="1"/>
  <c r="Z1319" i="1"/>
  <c r="AB1315" i="1"/>
  <c r="Z1315" i="1"/>
  <c r="AB1311" i="1"/>
  <c r="Z1311" i="1"/>
  <c r="AB1307" i="1"/>
  <c r="Z1307" i="1"/>
  <c r="AB1303" i="1"/>
  <c r="Z1303" i="1"/>
  <c r="AB1299" i="1"/>
  <c r="Z1299" i="1"/>
  <c r="AB1295" i="1"/>
  <c r="Z1295" i="1"/>
  <c r="AB1291" i="1"/>
  <c r="Z1291" i="1"/>
  <c r="AB1287" i="1"/>
  <c r="Z1287" i="1"/>
  <c r="AB1283" i="1"/>
  <c r="Z1283" i="1"/>
  <c r="AB1279" i="1"/>
  <c r="Z1279" i="1"/>
  <c r="AB1275" i="1"/>
  <c r="Z1275" i="1"/>
  <c r="AB1271" i="1"/>
  <c r="Z1271" i="1"/>
  <c r="AB1267" i="1"/>
  <c r="Z1267" i="1"/>
  <c r="AB1263" i="1"/>
  <c r="Z1263" i="1"/>
  <c r="AB1259" i="1"/>
  <c r="Z1259" i="1"/>
  <c r="AB1255" i="1"/>
  <c r="Z1255" i="1"/>
  <c r="AB1251" i="1"/>
  <c r="Z1251" i="1"/>
  <c r="AB1247" i="1"/>
  <c r="Z1247" i="1"/>
  <c r="AB1243" i="1"/>
  <c r="Z1243" i="1"/>
  <c r="AB1239" i="1"/>
  <c r="Z1239" i="1"/>
  <c r="AB1235" i="1"/>
  <c r="Z1235" i="1"/>
  <c r="AB1231" i="1"/>
  <c r="Z1231" i="1"/>
  <c r="AB1227" i="1"/>
  <c r="Z1227" i="1"/>
  <c r="AB1223" i="1"/>
  <c r="Z1223" i="1"/>
  <c r="AB1219" i="1"/>
  <c r="Z1219" i="1"/>
  <c r="AB1215" i="1"/>
  <c r="Z1215" i="1"/>
  <c r="AB1211" i="1"/>
  <c r="Z1211" i="1"/>
  <c r="AB1207" i="1"/>
  <c r="Z1207" i="1"/>
  <c r="AB1203" i="1"/>
  <c r="Z1203" i="1"/>
  <c r="AB1199" i="1"/>
  <c r="Z1199" i="1"/>
  <c r="AB1195" i="1"/>
  <c r="Z1195" i="1"/>
  <c r="AB1191" i="1"/>
  <c r="Z1191" i="1"/>
  <c r="AB1187" i="1"/>
  <c r="Z1187" i="1"/>
  <c r="AB1183" i="1"/>
  <c r="Z1183" i="1"/>
  <c r="AB1179" i="1"/>
  <c r="Z1179" i="1"/>
  <c r="AB1175" i="1"/>
  <c r="Z1175" i="1"/>
  <c r="AB1171" i="1"/>
  <c r="Z1171" i="1"/>
  <c r="AB1167" i="1"/>
  <c r="Z1167" i="1"/>
  <c r="AB1163" i="1"/>
  <c r="Z1163" i="1"/>
  <c r="AB1159" i="1"/>
  <c r="Z1159" i="1"/>
  <c r="AB1155" i="1"/>
  <c r="Z1155" i="1"/>
  <c r="AB1151" i="1"/>
  <c r="Z1151" i="1"/>
  <c r="AB1147" i="1"/>
  <c r="Z1147" i="1"/>
  <c r="AB1143" i="1"/>
  <c r="Z1143" i="1"/>
  <c r="AB1139" i="1"/>
  <c r="Z1139" i="1"/>
  <c r="AB1135" i="1"/>
  <c r="Z1135" i="1"/>
  <c r="AB1131" i="1"/>
  <c r="Z1131" i="1"/>
  <c r="AB1127" i="1"/>
  <c r="Z1127" i="1"/>
  <c r="AB1123" i="1"/>
  <c r="Z1123" i="1"/>
  <c r="AB1119" i="1"/>
  <c r="Z1119" i="1"/>
  <c r="AB1115" i="1"/>
  <c r="Z1115" i="1"/>
  <c r="AB1111" i="1"/>
  <c r="Z1111" i="1"/>
  <c r="AB1107" i="1"/>
  <c r="Z1107" i="1"/>
  <c r="AB1103" i="1"/>
  <c r="Z1103" i="1"/>
  <c r="AB1099" i="1"/>
  <c r="Z1099" i="1"/>
  <c r="AB1095" i="1"/>
  <c r="Z1095" i="1"/>
  <c r="AB1091" i="1"/>
  <c r="Z1091" i="1"/>
  <c r="AB1087" i="1"/>
  <c r="Z1087" i="1"/>
  <c r="AB1083" i="1"/>
  <c r="Z1083" i="1"/>
  <c r="AB1079" i="1"/>
  <c r="Z1079" i="1"/>
  <c r="AB1075" i="1"/>
  <c r="Z1075" i="1"/>
  <c r="AB1071" i="1"/>
  <c r="Z1071" i="1"/>
  <c r="AB1067" i="1"/>
  <c r="Z1067" i="1"/>
  <c r="AB1063" i="1"/>
  <c r="Z1063" i="1"/>
  <c r="AB1059" i="1"/>
  <c r="Z1059" i="1"/>
  <c r="AB1055" i="1"/>
  <c r="Z1055" i="1"/>
  <c r="AB1051" i="1"/>
  <c r="Z1051" i="1"/>
  <c r="AB1047" i="1"/>
  <c r="Z1047" i="1"/>
  <c r="AB1043" i="1"/>
  <c r="Z1043" i="1"/>
  <c r="AB1039" i="1"/>
  <c r="Z1039" i="1"/>
  <c r="AB1035" i="1"/>
  <c r="Z1035" i="1"/>
  <c r="AB1031" i="1"/>
  <c r="Z1031" i="1"/>
  <c r="AB1027" i="1"/>
  <c r="Z1027" i="1"/>
  <c r="AB1023" i="1"/>
  <c r="Z1023" i="1"/>
  <c r="AB1019" i="1"/>
  <c r="Z1019" i="1"/>
  <c r="AB1015" i="1"/>
  <c r="Z1015" i="1"/>
  <c r="AB1011" i="1"/>
  <c r="Z1011" i="1"/>
  <c r="AB1007" i="1"/>
  <c r="Z1007" i="1"/>
  <c r="AB1003" i="1"/>
  <c r="Z1003" i="1"/>
  <c r="AB999" i="1"/>
  <c r="Z999" i="1"/>
  <c r="AB995" i="1"/>
  <c r="Z995" i="1"/>
  <c r="AB991" i="1"/>
  <c r="Z991" i="1"/>
  <c r="AB987" i="1"/>
  <c r="Z987" i="1"/>
  <c r="AB983" i="1"/>
  <c r="Z983" i="1"/>
  <c r="AB979" i="1"/>
  <c r="Z979" i="1"/>
  <c r="AB975" i="1"/>
  <c r="Z975" i="1"/>
  <c r="AB971" i="1"/>
  <c r="Z971" i="1"/>
  <c r="AB967" i="1"/>
  <c r="Z967" i="1"/>
  <c r="AB963" i="1"/>
  <c r="Z963" i="1"/>
  <c r="AB959" i="1"/>
  <c r="Z959" i="1"/>
  <c r="AB955" i="1"/>
  <c r="Z955" i="1"/>
  <c r="AB951" i="1"/>
  <c r="Z951" i="1"/>
  <c r="AB947" i="1"/>
  <c r="Z947" i="1"/>
  <c r="AB943" i="1"/>
  <c r="Z943" i="1"/>
  <c r="AB939" i="1"/>
  <c r="Z939" i="1"/>
  <c r="AB935" i="1"/>
  <c r="Z935" i="1"/>
  <c r="AB931" i="1"/>
  <c r="Z931" i="1"/>
  <c r="AB927" i="1"/>
  <c r="Z927" i="1"/>
  <c r="AB923" i="1"/>
  <c r="Z923" i="1"/>
  <c r="AB919" i="1"/>
  <c r="Z919" i="1"/>
  <c r="AB915" i="1"/>
  <c r="Z915" i="1"/>
  <c r="AB911" i="1"/>
  <c r="Z911" i="1"/>
  <c r="AB907" i="1"/>
  <c r="Z907" i="1"/>
  <c r="AB903" i="1"/>
  <c r="Z903" i="1"/>
  <c r="AB899" i="1"/>
  <c r="Z899" i="1"/>
  <c r="AB895" i="1"/>
  <c r="Z895" i="1"/>
  <c r="AB891" i="1"/>
  <c r="Z891" i="1"/>
  <c r="AB887" i="1"/>
  <c r="Z887" i="1"/>
  <c r="AB883" i="1"/>
  <c r="Z883" i="1"/>
  <c r="AB879" i="1"/>
  <c r="Z879" i="1"/>
  <c r="AB875" i="1"/>
  <c r="Z875" i="1"/>
  <c r="AB871" i="1"/>
  <c r="Z871" i="1"/>
  <c r="AB867" i="1"/>
  <c r="Z867" i="1"/>
  <c r="AB863" i="1"/>
  <c r="Z863" i="1"/>
  <c r="AB859" i="1"/>
  <c r="Z859" i="1"/>
  <c r="AB855" i="1"/>
  <c r="Z855" i="1"/>
  <c r="AB851" i="1"/>
  <c r="Z851" i="1"/>
  <c r="AB847" i="1"/>
  <c r="Z847" i="1"/>
  <c r="AB843" i="1"/>
  <c r="Z843" i="1"/>
  <c r="AB839" i="1"/>
  <c r="Z839" i="1"/>
  <c r="AB835" i="1"/>
  <c r="Z835" i="1"/>
  <c r="AB831" i="1"/>
  <c r="Z831" i="1"/>
  <c r="AB827" i="1"/>
  <c r="Z827" i="1"/>
  <c r="AB823" i="1"/>
  <c r="Z823" i="1"/>
  <c r="AB819" i="1"/>
  <c r="Z819" i="1"/>
  <c r="AB815" i="1"/>
  <c r="Z815" i="1"/>
  <c r="AB811" i="1"/>
  <c r="Z811" i="1"/>
  <c r="AB807" i="1"/>
  <c r="Z807" i="1"/>
  <c r="AB803" i="1"/>
  <c r="Z803" i="1"/>
  <c r="AB799" i="1"/>
  <c r="Z799" i="1"/>
  <c r="AB795" i="1"/>
  <c r="Z795" i="1"/>
  <c r="AB791" i="1"/>
  <c r="Z791" i="1"/>
  <c r="AB787" i="1"/>
  <c r="Z787" i="1"/>
  <c r="AB783" i="1"/>
  <c r="Z783" i="1"/>
  <c r="AB779" i="1"/>
  <c r="Z779" i="1"/>
  <c r="AB775" i="1"/>
  <c r="Z775" i="1"/>
  <c r="AB771" i="1"/>
  <c r="Z771" i="1"/>
  <c r="AB767" i="1"/>
  <c r="Z767" i="1"/>
  <c r="AB763" i="1"/>
  <c r="Z763" i="1"/>
  <c r="AB759" i="1"/>
  <c r="Z759" i="1"/>
  <c r="AB755" i="1"/>
  <c r="Z755" i="1"/>
  <c r="AB751" i="1"/>
  <c r="Z751" i="1"/>
  <c r="AB747" i="1"/>
  <c r="Z747" i="1"/>
  <c r="AB743" i="1"/>
  <c r="Z743" i="1"/>
  <c r="AB739" i="1"/>
  <c r="Z739" i="1"/>
  <c r="AB735" i="1"/>
  <c r="Z735" i="1"/>
  <c r="AB731" i="1"/>
  <c r="Z731" i="1"/>
  <c r="AB727" i="1"/>
  <c r="Z727" i="1"/>
  <c r="AB723" i="1"/>
  <c r="Z723" i="1"/>
  <c r="AB719" i="1"/>
  <c r="Z719" i="1"/>
  <c r="AB715" i="1"/>
  <c r="Z715" i="1"/>
  <c r="AB711" i="1"/>
  <c r="Z711" i="1"/>
  <c r="AB707" i="1"/>
  <c r="Z707" i="1"/>
  <c r="AB703" i="1"/>
  <c r="Z703" i="1"/>
  <c r="AB699" i="1"/>
  <c r="Z699" i="1"/>
  <c r="AB695" i="1"/>
  <c r="Z695" i="1"/>
  <c r="AB691" i="1"/>
  <c r="Z691" i="1"/>
  <c r="AB687" i="1"/>
  <c r="Z687" i="1"/>
  <c r="AB683" i="1"/>
  <c r="Z683" i="1"/>
  <c r="AB679" i="1"/>
  <c r="Z679" i="1"/>
  <c r="AB675" i="1"/>
  <c r="Z675" i="1"/>
  <c r="AB671" i="1"/>
  <c r="Z671" i="1"/>
  <c r="AB667" i="1"/>
  <c r="Z667" i="1"/>
  <c r="AB663" i="1"/>
  <c r="Z663" i="1"/>
  <c r="AB659" i="1"/>
  <c r="Z659" i="1"/>
  <c r="AB655" i="1"/>
  <c r="Z655" i="1"/>
  <c r="AB651" i="1"/>
  <c r="Z651" i="1"/>
  <c r="AB647" i="1"/>
  <c r="Z647" i="1"/>
  <c r="AB643" i="1"/>
  <c r="Z643" i="1"/>
  <c r="AB639" i="1"/>
  <c r="Z639" i="1"/>
  <c r="AB635" i="1"/>
  <c r="Z635" i="1"/>
  <c r="AB631" i="1"/>
  <c r="Z631" i="1"/>
  <c r="AB627" i="1"/>
  <c r="Z627" i="1"/>
  <c r="AB623" i="1"/>
  <c r="Z623" i="1"/>
  <c r="AB619" i="1"/>
  <c r="Z619" i="1"/>
  <c r="AB615" i="1"/>
  <c r="Z615" i="1"/>
  <c r="AB611" i="1"/>
  <c r="Z611" i="1"/>
  <c r="AB607" i="1"/>
  <c r="Z607" i="1"/>
  <c r="AB603" i="1"/>
  <c r="Z603" i="1"/>
  <c r="AB599" i="1"/>
  <c r="Z599" i="1"/>
  <c r="AB595" i="1"/>
  <c r="Z595" i="1"/>
  <c r="AB591" i="1"/>
  <c r="Z591" i="1"/>
  <c r="AB587" i="1"/>
  <c r="Z587" i="1"/>
  <c r="AB583" i="1"/>
  <c r="Z583" i="1"/>
  <c r="AB579" i="1"/>
  <c r="Z579" i="1"/>
  <c r="AB575" i="1"/>
  <c r="Z575" i="1"/>
  <c r="AB571" i="1"/>
  <c r="Z571" i="1"/>
  <c r="AB567" i="1"/>
  <c r="Z567" i="1"/>
  <c r="AB563" i="1"/>
  <c r="Z563" i="1"/>
  <c r="AB559" i="1"/>
  <c r="Z559" i="1"/>
  <c r="AB555" i="1"/>
  <c r="Z555" i="1"/>
  <c r="AB551" i="1"/>
  <c r="Z551" i="1"/>
  <c r="AB547" i="1"/>
  <c r="Z547" i="1"/>
  <c r="AB543" i="1"/>
  <c r="Z543" i="1"/>
  <c r="AB539" i="1"/>
  <c r="Z539" i="1"/>
  <c r="AB535" i="1"/>
  <c r="Z535" i="1"/>
  <c r="AB531" i="1"/>
  <c r="Z531" i="1"/>
  <c r="AB527" i="1"/>
  <c r="Z527" i="1"/>
  <c r="AB523" i="1"/>
  <c r="Z523" i="1"/>
  <c r="AB519" i="1"/>
  <c r="Z519" i="1"/>
  <c r="AB515" i="1"/>
  <c r="Z515" i="1"/>
  <c r="AB511" i="1"/>
  <c r="Z511" i="1"/>
  <c r="AB507" i="1"/>
  <c r="Z507" i="1"/>
  <c r="AB503" i="1"/>
  <c r="Z503" i="1"/>
  <c r="AB499" i="1"/>
  <c r="Z499" i="1"/>
  <c r="AB495" i="1"/>
  <c r="Z495" i="1"/>
  <c r="AB491" i="1"/>
  <c r="Z491" i="1"/>
  <c r="AB487" i="1"/>
  <c r="Z487" i="1"/>
  <c r="AB483" i="1"/>
  <c r="Z483" i="1"/>
  <c r="AB479" i="1"/>
  <c r="Z479" i="1"/>
  <c r="AB475" i="1"/>
  <c r="Z475" i="1"/>
  <c r="AB471" i="1"/>
  <c r="Z471" i="1"/>
  <c r="AB467" i="1"/>
  <c r="Z467" i="1"/>
  <c r="AB463" i="1"/>
  <c r="Z463" i="1"/>
  <c r="AB459" i="1"/>
  <c r="Z459" i="1"/>
  <c r="AB455" i="1"/>
  <c r="Z455" i="1"/>
  <c r="AB451" i="1"/>
  <c r="Z451" i="1"/>
  <c r="AB447" i="1"/>
  <c r="Z447" i="1"/>
  <c r="AB443" i="1"/>
  <c r="Z443" i="1"/>
  <c r="AB439" i="1"/>
  <c r="Z439" i="1"/>
  <c r="AB435" i="1"/>
  <c r="Z435" i="1"/>
  <c r="AB431" i="1"/>
  <c r="Z431" i="1"/>
  <c r="AB427" i="1"/>
  <c r="Z427" i="1"/>
  <c r="AB423" i="1"/>
  <c r="Z423" i="1"/>
  <c r="AB419" i="1"/>
  <c r="Z419" i="1"/>
  <c r="AB415" i="1"/>
  <c r="Z415" i="1"/>
  <c r="AB411" i="1"/>
  <c r="Z411" i="1"/>
  <c r="AB407" i="1"/>
  <c r="Z407" i="1"/>
  <c r="AB403" i="1"/>
  <c r="Z403" i="1"/>
  <c r="AB399" i="1"/>
  <c r="Z399" i="1"/>
  <c r="AB395" i="1"/>
  <c r="Z395" i="1"/>
  <c r="AB391" i="1"/>
  <c r="Z391" i="1"/>
  <c r="AB387" i="1"/>
  <c r="Z387" i="1"/>
  <c r="AB383" i="1"/>
  <c r="Z383" i="1"/>
  <c r="AB379" i="1"/>
  <c r="Z379" i="1"/>
  <c r="AB375" i="1"/>
  <c r="Z375" i="1"/>
  <c r="AB371" i="1"/>
  <c r="Z371" i="1"/>
  <c r="AB367" i="1"/>
  <c r="Z367" i="1"/>
  <c r="AB363" i="1"/>
  <c r="Z363" i="1"/>
  <c r="AB359" i="1"/>
  <c r="Z359" i="1"/>
  <c r="AB355" i="1"/>
  <c r="Z355" i="1"/>
  <c r="AB351" i="1"/>
  <c r="Z351" i="1"/>
  <c r="AB347" i="1"/>
  <c r="Z347" i="1"/>
  <c r="AB343" i="1"/>
  <c r="Z343" i="1"/>
  <c r="AB339" i="1"/>
  <c r="Z339" i="1"/>
  <c r="AB335" i="1"/>
  <c r="Z335" i="1"/>
  <c r="AB331" i="1"/>
  <c r="Z331" i="1"/>
  <c r="AB327" i="1"/>
  <c r="Z327" i="1"/>
  <c r="AB323" i="1"/>
  <c r="Z323" i="1"/>
  <c r="AB319" i="1"/>
  <c r="Z319" i="1"/>
  <c r="AB315" i="1"/>
  <c r="Z315" i="1"/>
  <c r="AB311" i="1"/>
  <c r="Z311" i="1"/>
  <c r="AB307" i="1"/>
  <c r="Z307" i="1"/>
  <c r="AB303" i="1"/>
  <c r="Z303" i="1"/>
  <c r="AB299" i="1"/>
  <c r="Z299" i="1"/>
  <c r="AB295" i="1"/>
  <c r="Z295" i="1"/>
  <c r="AB291" i="1"/>
  <c r="Z291" i="1"/>
  <c r="AB287" i="1"/>
  <c r="Z287" i="1"/>
  <c r="AB283" i="1"/>
  <c r="Z283" i="1"/>
  <c r="AB279" i="1"/>
  <c r="Z279" i="1"/>
  <c r="AB275" i="1"/>
  <c r="Z275" i="1"/>
  <c r="AB271" i="1"/>
  <c r="Z271" i="1"/>
  <c r="AB267" i="1"/>
  <c r="Z267" i="1"/>
  <c r="AB263" i="1"/>
  <c r="Z263" i="1"/>
  <c r="AB259" i="1"/>
  <c r="Z259" i="1"/>
  <c r="AB255" i="1"/>
  <c r="Z255" i="1"/>
  <c r="AB251" i="1"/>
  <c r="Z251" i="1"/>
  <c r="AB247" i="1"/>
  <c r="Z247" i="1"/>
  <c r="AB243" i="1"/>
  <c r="Z243" i="1"/>
  <c r="AB239" i="1"/>
  <c r="Z239" i="1"/>
  <c r="AB235" i="1"/>
  <c r="Z235" i="1"/>
  <c r="AB231" i="1"/>
  <c r="Z231" i="1"/>
  <c r="AB227" i="1"/>
  <c r="Z227" i="1"/>
  <c r="AB223" i="1"/>
  <c r="Z223" i="1"/>
  <c r="AB219" i="1"/>
  <c r="Z219" i="1"/>
  <c r="AB215" i="1"/>
  <c r="Z215" i="1"/>
  <c r="AB211" i="1"/>
  <c r="Z211" i="1"/>
  <c r="AB207" i="1"/>
  <c r="Z207" i="1"/>
  <c r="AB203" i="1"/>
  <c r="Z203" i="1"/>
  <c r="AB199" i="1"/>
  <c r="Z199" i="1"/>
  <c r="AB195" i="1"/>
  <c r="Z195" i="1"/>
  <c r="AB191" i="1"/>
  <c r="Z191" i="1"/>
  <c r="AB187" i="1"/>
  <c r="Z187" i="1"/>
  <c r="AB183" i="1"/>
  <c r="Z183" i="1"/>
  <c r="AB179" i="1"/>
  <c r="Z179" i="1"/>
  <c r="AB175" i="1"/>
  <c r="Z175" i="1"/>
  <c r="AB171" i="1"/>
  <c r="Z171" i="1"/>
  <c r="AB167" i="1"/>
  <c r="Z167" i="1"/>
  <c r="AB163" i="1"/>
  <c r="Z163" i="1"/>
  <c r="AB159" i="1"/>
  <c r="Z159" i="1"/>
  <c r="AB155" i="1"/>
  <c r="Z155" i="1"/>
  <c r="AB151" i="1"/>
  <c r="Z151" i="1"/>
  <c r="AB147" i="1"/>
  <c r="Z147" i="1"/>
  <c r="AB143" i="1"/>
  <c r="Z143" i="1"/>
  <c r="AB139" i="1"/>
  <c r="Z139" i="1"/>
  <c r="AB135" i="1"/>
  <c r="Z135" i="1"/>
  <c r="AB131" i="1"/>
  <c r="Z131" i="1"/>
  <c r="AB127" i="1"/>
  <c r="Z127" i="1"/>
  <c r="AB123" i="1"/>
  <c r="Z123" i="1"/>
  <c r="AB119" i="1"/>
  <c r="Z119" i="1"/>
  <c r="AB115" i="1"/>
  <c r="Z115" i="1"/>
  <c r="AB111" i="1"/>
  <c r="Z111" i="1"/>
  <c r="AB107" i="1"/>
  <c r="Z107" i="1"/>
  <c r="AB103" i="1"/>
  <c r="Z103" i="1"/>
  <c r="AB99" i="1"/>
  <c r="Z99" i="1"/>
  <c r="AB95" i="1"/>
  <c r="Z95" i="1"/>
  <c r="AB91" i="1"/>
  <c r="Z91" i="1"/>
  <c r="AB87" i="1"/>
  <c r="Z87" i="1"/>
  <c r="AB83" i="1"/>
  <c r="Z83" i="1"/>
  <c r="AB79" i="1"/>
  <c r="Z79" i="1"/>
  <c r="AB75" i="1"/>
  <c r="Z75" i="1"/>
  <c r="AB71" i="1"/>
  <c r="Z71" i="1"/>
  <c r="AB67" i="1"/>
  <c r="Z67" i="1"/>
  <c r="AB63" i="1"/>
  <c r="Z63" i="1"/>
  <c r="AB59" i="1"/>
  <c r="Z59" i="1"/>
  <c r="AB55" i="1"/>
  <c r="Z55" i="1"/>
  <c r="AB51" i="1"/>
  <c r="Z51" i="1"/>
  <c r="AB47" i="1"/>
  <c r="Z47" i="1"/>
  <c r="AB43" i="1"/>
  <c r="Z43" i="1"/>
  <c r="AB39" i="1"/>
  <c r="Z39" i="1"/>
  <c r="AB35" i="1"/>
  <c r="Z35" i="1"/>
  <c r="AB31" i="1"/>
  <c r="Z31" i="1"/>
  <c r="AB27" i="1"/>
  <c r="Z27" i="1"/>
  <c r="AB23" i="1"/>
  <c r="Z23" i="1"/>
  <c r="AB19" i="1"/>
  <c r="Z19" i="1"/>
  <c r="AA2342" i="1"/>
  <c r="Z2342" i="1"/>
  <c r="AA2338" i="1"/>
  <c r="Z2338" i="1"/>
  <c r="AA2334" i="1"/>
  <c r="Z2334" i="1"/>
  <c r="AA2330" i="1"/>
  <c r="Z2330" i="1"/>
  <c r="AA2326" i="1"/>
  <c r="Z2326" i="1"/>
  <c r="AA2322" i="1"/>
  <c r="Z2322" i="1"/>
  <c r="AA2318" i="1"/>
  <c r="Z2318" i="1"/>
  <c r="AA2314" i="1"/>
  <c r="Z2314" i="1"/>
  <c r="AA2310" i="1"/>
  <c r="Z2310" i="1"/>
  <c r="AA2306" i="1"/>
  <c r="Z2306" i="1"/>
  <c r="AA2302" i="1"/>
  <c r="Z2302" i="1"/>
  <c r="AA2298" i="1"/>
  <c r="Z2298" i="1"/>
  <c r="AA2294" i="1"/>
  <c r="Z2294" i="1"/>
  <c r="AA2290" i="1"/>
  <c r="Z2290" i="1"/>
  <c r="AA2286" i="1"/>
  <c r="Z2286" i="1"/>
  <c r="AA2282" i="1"/>
  <c r="Z2282" i="1"/>
  <c r="AA2278" i="1"/>
  <c r="Z2278" i="1"/>
  <c r="AA2274" i="1"/>
  <c r="Z2274" i="1"/>
  <c r="AA2270" i="1"/>
  <c r="Z2270" i="1"/>
  <c r="AA2266" i="1"/>
  <c r="Z2266" i="1"/>
  <c r="AA2262" i="1"/>
  <c r="Z2262" i="1"/>
  <c r="AA2258" i="1"/>
  <c r="Z2258" i="1"/>
  <c r="AA2254" i="1"/>
  <c r="Z2254" i="1"/>
  <c r="AA2250" i="1"/>
  <c r="Z2250" i="1"/>
  <c r="AA2246" i="1"/>
  <c r="Z2246" i="1"/>
  <c r="AA2242" i="1"/>
  <c r="Z2242" i="1"/>
  <c r="AA2238" i="1"/>
  <c r="Z2238" i="1"/>
  <c r="AA2234" i="1"/>
  <c r="Z2234" i="1"/>
  <c r="AA2230" i="1"/>
  <c r="Z2230" i="1"/>
  <c r="AA2226" i="1"/>
  <c r="Z2226" i="1"/>
  <c r="AA2222" i="1"/>
  <c r="Z2222" i="1"/>
  <c r="AA2218" i="1"/>
  <c r="Z2218" i="1"/>
  <c r="AA2214" i="1"/>
  <c r="Z2214" i="1"/>
  <c r="AA2210" i="1"/>
  <c r="Z2210" i="1"/>
  <c r="AA2206" i="1"/>
  <c r="Z2206" i="1"/>
  <c r="AA2202" i="1"/>
  <c r="Z2202" i="1"/>
  <c r="AA2198" i="1"/>
  <c r="Z2198" i="1"/>
  <c r="AA2194" i="1"/>
  <c r="Z2194" i="1"/>
  <c r="AA2190" i="1"/>
  <c r="Z2190" i="1"/>
  <c r="AA2186" i="1"/>
  <c r="Z2186" i="1"/>
  <c r="AA2182" i="1"/>
  <c r="Z2182" i="1"/>
  <c r="AA2178" i="1"/>
  <c r="Z2178" i="1"/>
  <c r="AA2174" i="1"/>
  <c r="Z2174" i="1"/>
  <c r="AA2170" i="1"/>
  <c r="Z2170" i="1"/>
  <c r="AA2166" i="1"/>
  <c r="Z2166" i="1"/>
  <c r="AA2162" i="1"/>
  <c r="Z2162" i="1"/>
  <c r="AA2158" i="1"/>
  <c r="Z2158" i="1"/>
  <c r="AA2154" i="1"/>
  <c r="Z2154" i="1"/>
  <c r="AA2150" i="1"/>
  <c r="Z2150" i="1"/>
  <c r="AA2146" i="1"/>
  <c r="Z2146" i="1"/>
  <c r="AA2142" i="1"/>
  <c r="Z2142" i="1"/>
  <c r="AA2138" i="1"/>
  <c r="Z2138" i="1"/>
  <c r="AA2134" i="1"/>
  <c r="Z2134" i="1"/>
  <c r="AA2130" i="1"/>
  <c r="Z2130" i="1"/>
  <c r="AA2126" i="1"/>
  <c r="Z2126" i="1"/>
  <c r="AA2122" i="1"/>
  <c r="Z2122" i="1"/>
  <c r="AA2118" i="1"/>
  <c r="Z2118" i="1"/>
  <c r="AA2114" i="1"/>
  <c r="Z2114" i="1"/>
  <c r="AA2110" i="1"/>
  <c r="Z2110" i="1"/>
  <c r="AA2106" i="1"/>
  <c r="Z2106" i="1"/>
  <c r="AA2102" i="1"/>
  <c r="Z2102" i="1"/>
  <c r="AA2098" i="1"/>
  <c r="Z2098" i="1"/>
  <c r="AA2094" i="1"/>
  <c r="Z2094" i="1"/>
  <c r="AA2090" i="1"/>
  <c r="Z2090" i="1"/>
  <c r="AA2086" i="1"/>
  <c r="Z2086" i="1"/>
  <c r="AA2082" i="1"/>
  <c r="Z2082" i="1"/>
  <c r="AA2078" i="1"/>
  <c r="Z2078" i="1"/>
  <c r="AA2074" i="1"/>
  <c r="Z2074" i="1"/>
  <c r="AA2070" i="1"/>
  <c r="Z2070" i="1"/>
  <c r="AA2066" i="1"/>
  <c r="Z2066" i="1"/>
  <c r="AA2062" i="1"/>
  <c r="Z2062" i="1"/>
  <c r="AA2058" i="1"/>
  <c r="Z2058" i="1"/>
  <c r="AA2054" i="1"/>
  <c r="Z2054" i="1"/>
  <c r="AA2050" i="1"/>
  <c r="Z2050" i="1"/>
  <c r="AA2046" i="1"/>
  <c r="Z2046" i="1"/>
  <c r="AA2042" i="1"/>
  <c r="Z2042" i="1"/>
  <c r="AA2038" i="1"/>
  <c r="Z2038" i="1"/>
  <c r="AA2034" i="1"/>
  <c r="Z2034" i="1"/>
  <c r="AA2030" i="1"/>
  <c r="Z2030" i="1"/>
  <c r="AA2026" i="1"/>
  <c r="Z2026" i="1"/>
  <c r="AA2022" i="1"/>
  <c r="Z2022" i="1"/>
  <c r="AA2018" i="1"/>
  <c r="Z2018" i="1"/>
  <c r="AA2014" i="1"/>
  <c r="Z2014" i="1"/>
  <c r="AA2010" i="1"/>
  <c r="Z2010" i="1"/>
  <c r="AA2006" i="1"/>
  <c r="Z2006" i="1"/>
  <c r="AA2002" i="1"/>
  <c r="Z2002" i="1"/>
  <c r="AB1998" i="1"/>
  <c r="Z1998" i="1"/>
  <c r="AB1994" i="1"/>
  <c r="Z1994" i="1"/>
  <c r="AB1990" i="1"/>
  <c r="Z1990" i="1"/>
  <c r="AB1986" i="1"/>
  <c r="Z1986" i="1"/>
  <c r="AB1982" i="1"/>
  <c r="Z1982" i="1"/>
  <c r="AB1978" i="1"/>
  <c r="Z1978" i="1"/>
  <c r="AB1974" i="1"/>
  <c r="Z1974" i="1"/>
  <c r="AB1970" i="1"/>
  <c r="Z1970" i="1"/>
  <c r="AB1966" i="1"/>
  <c r="Z1966" i="1"/>
  <c r="AB1962" i="1"/>
  <c r="Z1962" i="1"/>
  <c r="AB1958" i="1"/>
  <c r="Z1958" i="1"/>
  <c r="AB1954" i="1"/>
  <c r="Z1954" i="1"/>
  <c r="AB1950" i="1"/>
  <c r="Z1950" i="1"/>
  <c r="AB1946" i="1"/>
  <c r="Z1946" i="1"/>
  <c r="AB1942" i="1"/>
  <c r="Z1942" i="1"/>
  <c r="AB1938" i="1"/>
  <c r="Z1938" i="1"/>
  <c r="AB1934" i="1"/>
  <c r="Z1934" i="1"/>
  <c r="AB1930" i="1"/>
  <c r="Z1930" i="1"/>
  <c r="AB1926" i="1"/>
  <c r="Z1926" i="1"/>
  <c r="AB1922" i="1"/>
  <c r="Z1922" i="1"/>
  <c r="AB1918" i="1"/>
  <c r="Z1918" i="1"/>
  <c r="AB1914" i="1"/>
  <c r="Z1914" i="1"/>
  <c r="AB1910" i="1"/>
  <c r="Z1910" i="1"/>
  <c r="AB1906" i="1"/>
  <c r="Z1906" i="1"/>
  <c r="AB1902" i="1"/>
  <c r="Z1902" i="1"/>
  <c r="AB1898" i="1"/>
  <c r="Z1898" i="1"/>
  <c r="AB1894" i="1"/>
  <c r="Z1894" i="1"/>
  <c r="AB1890" i="1"/>
  <c r="Z1890" i="1"/>
  <c r="AB1886" i="1"/>
  <c r="Z1886" i="1"/>
  <c r="AB1882" i="1"/>
  <c r="Z1882" i="1"/>
  <c r="AB1878" i="1"/>
  <c r="Z1878" i="1"/>
  <c r="AB1874" i="1"/>
  <c r="Z1874" i="1"/>
  <c r="AB1870" i="1"/>
  <c r="Z1870" i="1"/>
  <c r="AB1866" i="1"/>
  <c r="Z1866" i="1"/>
  <c r="AB1862" i="1"/>
  <c r="Z1862" i="1"/>
  <c r="AB1858" i="1"/>
  <c r="Z1858" i="1"/>
  <c r="AB1854" i="1"/>
  <c r="Z1854" i="1"/>
  <c r="AB1850" i="1"/>
  <c r="Z1850" i="1"/>
  <c r="AB1846" i="1"/>
  <c r="Z1846" i="1"/>
  <c r="AB1842" i="1"/>
  <c r="Z1842" i="1"/>
  <c r="AB1838" i="1"/>
  <c r="Z1838" i="1"/>
  <c r="AB1834" i="1"/>
  <c r="Z1834" i="1"/>
  <c r="AB1830" i="1"/>
  <c r="Z1830" i="1"/>
  <c r="AB1826" i="1"/>
  <c r="Z1826" i="1"/>
  <c r="AB1822" i="1"/>
  <c r="Z1822" i="1"/>
  <c r="AB1818" i="1"/>
  <c r="Z1818" i="1"/>
  <c r="AB1814" i="1"/>
  <c r="Z1814" i="1"/>
  <c r="AB1810" i="1"/>
  <c r="Z1810" i="1"/>
  <c r="AB1806" i="1"/>
  <c r="Z1806" i="1"/>
  <c r="AB1802" i="1"/>
  <c r="Z1802" i="1"/>
  <c r="AB1798" i="1"/>
  <c r="Z1798" i="1"/>
  <c r="AB1794" i="1"/>
  <c r="Z1794" i="1"/>
  <c r="AB1790" i="1"/>
  <c r="Z1790" i="1"/>
  <c r="AB1786" i="1"/>
  <c r="Z1786" i="1"/>
  <c r="AB1782" i="1"/>
  <c r="Z1782" i="1"/>
  <c r="AB1778" i="1"/>
  <c r="Z1778" i="1"/>
  <c r="AB1774" i="1"/>
  <c r="Z1774" i="1"/>
  <c r="AB1770" i="1"/>
  <c r="Z1770" i="1"/>
  <c r="AB1766" i="1"/>
  <c r="Z1766" i="1"/>
  <c r="AB1762" i="1"/>
  <c r="Z1762" i="1"/>
  <c r="AB1758" i="1"/>
  <c r="Z1758" i="1"/>
  <c r="AB1754" i="1"/>
  <c r="Z1754" i="1"/>
  <c r="AB1750" i="1"/>
  <c r="Z1750" i="1"/>
  <c r="AB1746" i="1"/>
  <c r="Z1746" i="1"/>
  <c r="AB1742" i="1"/>
  <c r="Z1742" i="1"/>
  <c r="AB1738" i="1"/>
  <c r="Z1738" i="1"/>
  <c r="AB1734" i="1"/>
  <c r="Z1734" i="1"/>
  <c r="AB1730" i="1"/>
  <c r="Z1730" i="1"/>
  <c r="AB1726" i="1"/>
  <c r="Z1726" i="1"/>
  <c r="AB1722" i="1"/>
  <c r="Z1722" i="1"/>
  <c r="AB1718" i="1"/>
  <c r="Z1718" i="1"/>
  <c r="AB1714" i="1"/>
  <c r="Z1714" i="1"/>
  <c r="AB1710" i="1"/>
  <c r="Z1710" i="1"/>
  <c r="AB1706" i="1"/>
  <c r="Z1706" i="1"/>
  <c r="AB1702" i="1"/>
  <c r="Z1702" i="1"/>
  <c r="AB1698" i="1"/>
  <c r="Z1698" i="1"/>
  <c r="AB1694" i="1"/>
  <c r="Z1694" i="1"/>
  <c r="AB1690" i="1"/>
  <c r="Z1690" i="1"/>
  <c r="AB1686" i="1"/>
  <c r="Z1686" i="1"/>
  <c r="AB1682" i="1"/>
  <c r="Z1682" i="1"/>
  <c r="AB1678" i="1"/>
  <c r="Z1678" i="1"/>
  <c r="AB1674" i="1"/>
  <c r="Z1674" i="1"/>
  <c r="AB1670" i="1"/>
  <c r="Z1670" i="1"/>
  <c r="AB1666" i="1"/>
  <c r="Z1666" i="1"/>
  <c r="AB1662" i="1"/>
  <c r="Z1662" i="1"/>
  <c r="AB1658" i="1"/>
  <c r="Z1658" i="1"/>
  <c r="AB1654" i="1"/>
  <c r="Z1654" i="1"/>
  <c r="AB1650" i="1"/>
  <c r="Z1650" i="1"/>
  <c r="AB1646" i="1"/>
  <c r="Z1646" i="1"/>
  <c r="AB1642" i="1"/>
  <c r="Z1642" i="1"/>
  <c r="AB1638" i="1"/>
  <c r="Z1638" i="1"/>
  <c r="AB1634" i="1"/>
  <c r="Z1634" i="1"/>
  <c r="AB1630" i="1"/>
  <c r="Z1630" i="1"/>
  <c r="AB1626" i="1"/>
  <c r="Z1626" i="1"/>
  <c r="AB1622" i="1"/>
  <c r="Z1622" i="1"/>
  <c r="AB1618" i="1"/>
  <c r="Z1618" i="1"/>
  <c r="AB1614" i="1"/>
  <c r="Z1614" i="1"/>
  <c r="AB1610" i="1"/>
  <c r="Z1610" i="1"/>
  <c r="AB1606" i="1"/>
  <c r="Z1606" i="1"/>
  <c r="AB1602" i="1"/>
  <c r="Z1602" i="1"/>
  <c r="AB1598" i="1"/>
  <c r="Z1598" i="1"/>
  <c r="AB1594" i="1"/>
  <c r="Z1594" i="1"/>
  <c r="AB1590" i="1"/>
  <c r="Z1590" i="1"/>
  <c r="AB1586" i="1"/>
  <c r="Z1586" i="1"/>
  <c r="AB1582" i="1"/>
  <c r="Z1582" i="1"/>
  <c r="AB1578" i="1"/>
  <c r="Z1578" i="1"/>
  <c r="AB1574" i="1"/>
  <c r="Z1574" i="1"/>
  <c r="AB1570" i="1"/>
  <c r="Z1570" i="1"/>
  <c r="AB1566" i="1"/>
  <c r="Z1566" i="1"/>
  <c r="AB1562" i="1"/>
  <c r="Z1562" i="1"/>
  <c r="AB1558" i="1"/>
  <c r="Z1558" i="1"/>
  <c r="AB1554" i="1"/>
  <c r="Z1554" i="1"/>
  <c r="AB1550" i="1"/>
  <c r="Z1550" i="1"/>
  <c r="AB1546" i="1"/>
  <c r="Z1546" i="1"/>
  <c r="AB1542" i="1"/>
  <c r="Z1542" i="1"/>
  <c r="AB1538" i="1"/>
  <c r="Z1538" i="1"/>
  <c r="AB1534" i="1"/>
  <c r="Z1534" i="1"/>
  <c r="AB1530" i="1"/>
  <c r="Z1530" i="1"/>
  <c r="AB1526" i="1"/>
  <c r="Z1526" i="1"/>
  <c r="AB1522" i="1"/>
  <c r="Z1522" i="1"/>
  <c r="AB1518" i="1"/>
  <c r="Z1518" i="1"/>
  <c r="AB1514" i="1"/>
  <c r="Z1514" i="1"/>
  <c r="AB1510" i="1"/>
  <c r="Z1510" i="1"/>
  <c r="AB1506" i="1"/>
  <c r="Z1506" i="1"/>
  <c r="AB1502" i="1"/>
  <c r="Z1502" i="1"/>
  <c r="AB1498" i="1"/>
  <c r="Z1498" i="1"/>
  <c r="AB1494" i="1"/>
  <c r="Z1494" i="1"/>
  <c r="AB1490" i="1"/>
  <c r="Z1490" i="1"/>
  <c r="AB1486" i="1"/>
  <c r="Z1486" i="1"/>
  <c r="AB1482" i="1"/>
  <c r="Z1482" i="1"/>
  <c r="AB1478" i="1"/>
  <c r="Z1478" i="1"/>
  <c r="AB1474" i="1"/>
  <c r="Z1474" i="1"/>
  <c r="AB1470" i="1"/>
  <c r="Z1470" i="1"/>
  <c r="AB1466" i="1"/>
  <c r="Z1466" i="1"/>
  <c r="AB1462" i="1"/>
  <c r="Z1462" i="1"/>
  <c r="AB1458" i="1"/>
  <c r="Z1458" i="1"/>
  <c r="AB1454" i="1"/>
  <c r="Z1454" i="1"/>
  <c r="AB1450" i="1"/>
  <c r="Z1450" i="1"/>
  <c r="AB1446" i="1"/>
  <c r="Z1446" i="1"/>
  <c r="AB1442" i="1"/>
  <c r="Z1442" i="1"/>
  <c r="AB1438" i="1"/>
  <c r="Z1438" i="1"/>
  <c r="AB1434" i="1"/>
  <c r="Z1434" i="1"/>
  <c r="AB1430" i="1"/>
  <c r="Z1430" i="1"/>
  <c r="AB1426" i="1"/>
  <c r="Z1426" i="1"/>
  <c r="AB1422" i="1"/>
  <c r="Z1422" i="1"/>
  <c r="AB1418" i="1"/>
  <c r="Z1418" i="1"/>
  <c r="AB1414" i="1"/>
  <c r="Z1414" i="1"/>
  <c r="AB1410" i="1"/>
  <c r="Z1410" i="1"/>
  <c r="AB1406" i="1"/>
  <c r="Z1406" i="1"/>
  <c r="AB1402" i="1"/>
  <c r="Z1402" i="1"/>
  <c r="AB1398" i="1"/>
  <c r="Z1398" i="1"/>
  <c r="AB1394" i="1"/>
  <c r="Z1394" i="1"/>
  <c r="AB1390" i="1"/>
  <c r="Z1390" i="1"/>
  <c r="AB1386" i="1"/>
  <c r="Z1386" i="1"/>
  <c r="AB1382" i="1"/>
  <c r="Z1382" i="1"/>
  <c r="AB1378" i="1"/>
  <c r="Z1378" i="1"/>
  <c r="AB1374" i="1"/>
  <c r="Z1374" i="1"/>
  <c r="AB1370" i="1"/>
  <c r="Z1370" i="1"/>
  <c r="AB1366" i="1"/>
  <c r="Z1366" i="1"/>
  <c r="AB1362" i="1"/>
  <c r="Z1362" i="1"/>
  <c r="AB1358" i="1"/>
  <c r="Z1358" i="1"/>
  <c r="AB1354" i="1"/>
  <c r="Z1354" i="1"/>
  <c r="AB1350" i="1"/>
  <c r="Z1350" i="1"/>
  <c r="AB1346" i="1"/>
  <c r="Z1346" i="1"/>
  <c r="AB1342" i="1"/>
  <c r="Z1342" i="1"/>
  <c r="AB1338" i="1"/>
  <c r="Z1338" i="1"/>
  <c r="AB1334" i="1"/>
  <c r="Z1334" i="1"/>
  <c r="AB1330" i="1"/>
  <c r="Z1330" i="1"/>
  <c r="AB1326" i="1"/>
  <c r="Z1326" i="1"/>
  <c r="AB1322" i="1"/>
  <c r="Z1322" i="1"/>
  <c r="AB1318" i="1"/>
  <c r="Z1318" i="1"/>
  <c r="AB1314" i="1"/>
  <c r="Z1314" i="1"/>
  <c r="AB1310" i="1"/>
  <c r="Z1310" i="1"/>
  <c r="AB1306" i="1"/>
  <c r="Z1306" i="1"/>
  <c r="AB1302" i="1"/>
  <c r="Z1302" i="1"/>
  <c r="AB1298" i="1"/>
  <c r="Z1298" i="1"/>
  <c r="AB1294" i="1"/>
  <c r="Z1294" i="1"/>
  <c r="AB1290" i="1"/>
  <c r="Z1290" i="1"/>
  <c r="AB1286" i="1"/>
  <c r="Z1286" i="1"/>
  <c r="AB1282" i="1"/>
  <c r="Z1282" i="1"/>
  <c r="AB1278" i="1"/>
  <c r="Z1278" i="1"/>
  <c r="AB1274" i="1"/>
  <c r="Z1274" i="1"/>
  <c r="AB1270" i="1"/>
  <c r="Z1270" i="1"/>
  <c r="AB1266" i="1"/>
  <c r="Z1266" i="1"/>
  <c r="AB1262" i="1"/>
  <c r="Z1262" i="1"/>
  <c r="AB1258" i="1"/>
  <c r="Z1258" i="1"/>
  <c r="AB1254" i="1"/>
  <c r="Z1254" i="1"/>
  <c r="AB1250" i="1"/>
  <c r="Z1250" i="1"/>
  <c r="AB1246" i="1"/>
  <c r="Z1246" i="1"/>
  <c r="AB1242" i="1"/>
  <c r="Z1242" i="1"/>
  <c r="AB1238" i="1"/>
  <c r="Z1238" i="1"/>
  <c r="AB1234" i="1"/>
  <c r="Z1234" i="1"/>
  <c r="AB1230" i="1"/>
  <c r="Z1230" i="1"/>
  <c r="AB1226" i="1"/>
  <c r="Z1226" i="1"/>
  <c r="AB1222" i="1"/>
  <c r="Z1222" i="1"/>
  <c r="AB1218" i="1"/>
  <c r="Z1218" i="1"/>
  <c r="AB1214" i="1"/>
  <c r="Z1214" i="1"/>
  <c r="AB1210" i="1"/>
  <c r="Z1210" i="1"/>
  <c r="AB1206" i="1"/>
  <c r="Z1206" i="1"/>
  <c r="AB1202" i="1"/>
  <c r="Z1202" i="1"/>
  <c r="AB1198" i="1"/>
  <c r="Z1198" i="1"/>
  <c r="AB1194" i="1"/>
  <c r="Z1194" i="1"/>
  <c r="AB1190" i="1"/>
  <c r="Z1190" i="1"/>
  <c r="AB1186" i="1"/>
  <c r="Z1186" i="1"/>
  <c r="AB1182" i="1"/>
  <c r="Z1182" i="1"/>
  <c r="AB1178" i="1"/>
  <c r="Z1178" i="1"/>
  <c r="AB1174" i="1"/>
  <c r="Z1174" i="1"/>
  <c r="AB1170" i="1"/>
  <c r="Z1170" i="1"/>
  <c r="AB1166" i="1"/>
  <c r="Z1166" i="1"/>
  <c r="AB1162" i="1"/>
  <c r="Z1162" i="1"/>
  <c r="AB1158" i="1"/>
  <c r="Z1158" i="1"/>
  <c r="AB1154" i="1"/>
  <c r="Z1154" i="1"/>
  <c r="AB1150" i="1"/>
  <c r="Z1150" i="1"/>
  <c r="AB1146" i="1"/>
  <c r="Z1146" i="1"/>
  <c r="AB1142" i="1"/>
  <c r="Z1142" i="1"/>
  <c r="AB1138" i="1"/>
  <c r="Z1138" i="1"/>
  <c r="AB1134" i="1"/>
  <c r="Z1134" i="1"/>
  <c r="AB1130" i="1"/>
  <c r="Z1130" i="1"/>
  <c r="AB1126" i="1"/>
  <c r="Z1126" i="1"/>
  <c r="AB1122" i="1"/>
  <c r="Z1122" i="1"/>
  <c r="AB1118" i="1"/>
  <c r="Z1118" i="1"/>
  <c r="AB1114" i="1"/>
  <c r="Z1114" i="1"/>
  <c r="AB1110" i="1"/>
  <c r="Z1110" i="1"/>
  <c r="AB1106" i="1"/>
  <c r="Z1106" i="1"/>
  <c r="AB1102" i="1"/>
  <c r="Z1102" i="1"/>
  <c r="AB1098" i="1"/>
  <c r="Z1098" i="1"/>
  <c r="AB1094" i="1"/>
  <c r="Z1094" i="1"/>
  <c r="AB1090" i="1"/>
  <c r="Z1090" i="1"/>
  <c r="AB1086" i="1"/>
  <c r="Z1086" i="1"/>
  <c r="AB1082" i="1"/>
  <c r="Z1082" i="1"/>
  <c r="AB1078" i="1"/>
  <c r="Z1078" i="1"/>
  <c r="AB1074" i="1"/>
  <c r="Z1074" i="1"/>
  <c r="AB1070" i="1"/>
  <c r="Z1070" i="1"/>
  <c r="AB1066" i="1"/>
  <c r="Z1066" i="1"/>
  <c r="AB1062" i="1"/>
  <c r="Z1062" i="1"/>
  <c r="AB1058" i="1"/>
  <c r="Z1058" i="1"/>
  <c r="AB1054" i="1"/>
  <c r="Z1054" i="1"/>
  <c r="AB1050" i="1"/>
  <c r="Z1050" i="1"/>
  <c r="AB1046" i="1"/>
  <c r="Z1046" i="1"/>
  <c r="AB1042" i="1"/>
  <c r="Z1042" i="1"/>
  <c r="AB1038" i="1"/>
  <c r="Z1038" i="1"/>
  <c r="AB1034" i="1"/>
  <c r="Z1034" i="1"/>
  <c r="AB1030" i="1"/>
  <c r="Z1030" i="1"/>
  <c r="AB1026" i="1"/>
  <c r="Z1026" i="1"/>
  <c r="AB1022" i="1"/>
  <c r="Z1022" i="1"/>
  <c r="AB1018" i="1"/>
  <c r="Z1018" i="1"/>
  <c r="AB1014" i="1"/>
  <c r="Z1014" i="1"/>
  <c r="AB1010" i="1"/>
  <c r="Z1010" i="1"/>
  <c r="AB1006" i="1"/>
  <c r="Z1006" i="1"/>
  <c r="AB1002" i="1"/>
  <c r="Z1002" i="1"/>
  <c r="AB998" i="1"/>
  <c r="Z998" i="1"/>
  <c r="AB994" i="1"/>
  <c r="Z994" i="1"/>
  <c r="AB990" i="1"/>
  <c r="Z990" i="1"/>
  <c r="AB986" i="1"/>
  <c r="Z986" i="1"/>
  <c r="AB982" i="1"/>
  <c r="Z982" i="1"/>
  <c r="AB978" i="1"/>
  <c r="Z978" i="1"/>
  <c r="AB974" i="1"/>
  <c r="Z974" i="1"/>
  <c r="AB970" i="1"/>
  <c r="Z970" i="1"/>
  <c r="AB966" i="1"/>
  <c r="Z966" i="1"/>
  <c r="AB962" i="1"/>
  <c r="Z962" i="1"/>
  <c r="AB958" i="1"/>
  <c r="Z958" i="1"/>
  <c r="AB954" i="1"/>
  <c r="Z954" i="1"/>
  <c r="AB950" i="1"/>
  <c r="Z950" i="1"/>
  <c r="AB946" i="1"/>
  <c r="Z946" i="1"/>
  <c r="AB942" i="1"/>
  <c r="Z942" i="1"/>
  <c r="AB938" i="1"/>
  <c r="Z938" i="1"/>
  <c r="AB934" i="1"/>
  <c r="Z934" i="1"/>
  <c r="AB930" i="1"/>
  <c r="Z930" i="1"/>
  <c r="AB926" i="1"/>
  <c r="Z926" i="1"/>
  <c r="AB922" i="1"/>
  <c r="Z922" i="1"/>
  <c r="AB918" i="1"/>
  <c r="Z918" i="1"/>
  <c r="AB914" i="1"/>
  <c r="Z914" i="1"/>
  <c r="AB910" i="1"/>
  <c r="Z910" i="1"/>
  <c r="AB906" i="1"/>
  <c r="Z906" i="1"/>
  <c r="AB902" i="1"/>
  <c r="Z902" i="1"/>
  <c r="AB898" i="1"/>
  <c r="Z898" i="1"/>
  <c r="AB894" i="1"/>
  <c r="Z894" i="1"/>
  <c r="AB890" i="1"/>
  <c r="Z890" i="1"/>
  <c r="AB886" i="1"/>
  <c r="Z886" i="1"/>
  <c r="AB882" i="1"/>
  <c r="Z882" i="1"/>
  <c r="AB878" i="1"/>
  <c r="Z878" i="1"/>
  <c r="AB874" i="1"/>
  <c r="Z874" i="1"/>
  <c r="AB870" i="1"/>
  <c r="Z870" i="1"/>
  <c r="AB866" i="1"/>
  <c r="Z866" i="1"/>
  <c r="AB862" i="1"/>
  <c r="Z862" i="1"/>
  <c r="AB858" i="1"/>
  <c r="Z858" i="1"/>
  <c r="AB854" i="1"/>
  <c r="Z854" i="1"/>
  <c r="AB850" i="1"/>
  <c r="Z850" i="1"/>
  <c r="AB846" i="1"/>
  <c r="Z846" i="1"/>
  <c r="AB842" i="1"/>
  <c r="Z842" i="1"/>
  <c r="AB838" i="1"/>
  <c r="Z838" i="1"/>
  <c r="AB834" i="1"/>
  <c r="Z834" i="1"/>
  <c r="AB830" i="1"/>
  <c r="Z830" i="1"/>
  <c r="AB826" i="1"/>
  <c r="Z826" i="1"/>
  <c r="AB822" i="1"/>
  <c r="Z822" i="1"/>
  <c r="AB818" i="1"/>
  <c r="Z818" i="1"/>
  <c r="AB814" i="1"/>
  <c r="Z814" i="1"/>
  <c r="AB810" i="1"/>
  <c r="Z810" i="1"/>
  <c r="AB806" i="1"/>
  <c r="Z806" i="1"/>
  <c r="AB802" i="1"/>
  <c r="Z802" i="1"/>
  <c r="AB798" i="1"/>
  <c r="Z798" i="1"/>
  <c r="AB794" i="1"/>
  <c r="Z794" i="1"/>
  <c r="AB790" i="1"/>
  <c r="Z790" i="1"/>
  <c r="AB786" i="1"/>
  <c r="Z786" i="1"/>
  <c r="AB782" i="1"/>
  <c r="Z782" i="1"/>
  <c r="AB778" i="1"/>
  <c r="Z778" i="1"/>
  <c r="AB774" i="1"/>
  <c r="Z774" i="1"/>
  <c r="AB770" i="1"/>
  <c r="Z770" i="1"/>
  <c r="AB766" i="1"/>
  <c r="Z766" i="1"/>
  <c r="AB762" i="1"/>
  <c r="Z762" i="1"/>
  <c r="AB758" i="1"/>
  <c r="Z758" i="1"/>
  <c r="AB754" i="1"/>
  <c r="Z754" i="1"/>
  <c r="AB750" i="1"/>
  <c r="Z750" i="1"/>
  <c r="AB746" i="1"/>
  <c r="Z746" i="1"/>
  <c r="AB742" i="1"/>
  <c r="Z742" i="1"/>
  <c r="AB738" i="1"/>
  <c r="Z738" i="1"/>
  <c r="AB734" i="1"/>
  <c r="Z734" i="1"/>
  <c r="AB730" i="1"/>
  <c r="Z730" i="1"/>
  <c r="AB726" i="1"/>
  <c r="Z726" i="1"/>
  <c r="AB722" i="1"/>
  <c r="Z722" i="1"/>
  <c r="AB718" i="1"/>
  <c r="Z718" i="1"/>
  <c r="AB714" i="1"/>
  <c r="Z714" i="1"/>
  <c r="AB710" i="1"/>
  <c r="Z710" i="1"/>
  <c r="AB706" i="1"/>
  <c r="Z706" i="1"/>
  <c r="AB702" i="1"/>
  <c r="Z702" i="1"/>
  <c r="AB698" i="1"/>
  <c r="Z698" i="1"/>
  <c r="AB694" i="1"/>
  <c r="Z694" i="1"/>
  <c r="AB690" i="1"/>
  <c r="Z690" i="1"/>
  <c r="AB686" i="1"/>
  <c r="Z686" i="1"/>
  <c r="AB682" i="1"/>
  <c r="Z682" i="1"/>
  <c r="AB678" i="1"/>
  <c r="Z678" i="1"/>
  <c r="AB674" i="1"/>
  <c r="Z674" i="1"/>
  <c r="AB670" i="1"/>
  <c r="Z670" i="1"/>
  <c r="AB666" i="1"/>
  <c r="Z666" i="1"/>
  <c r="AB662" i="1"/>
  <c r="Z662" i="1"/>
  <c r="AB658" i="1"/>
  <c r="Z658" i="1"/>
  <c r="AB654" i="1"/>
  <c r="Z654" i="1"/>
  <c r="AB650" i="1"/>
  <c r="Z650" i="1"/>
  <c r="AB646" i="1"/>
  <c r="Z646" i="1"/>
  <c r="AB642" i="1"/>
  <c r="Z642" i="1"/>
  <c r="AB638" i="1"/>
  <c r="Z638" i="1"/>
  <c r="AB634" i="1"/>
  <c r="Z634" i="1"/>
  <c r="AB630" i="1"/>
  <c r="Z630" i="1"/>
  <c r="AB626" i="1"/>
  <c r="Z626" i="1"/>
  <c r="AB622" i="1"/>
  <c r="Z622" i="1"/>
  <c r="AB618" i="1"/>
  <c r="Z618" i="1"/>
  <c r="AB614" i="1"/>
  <c r="Z614" i="1"/>
  <c r="AB610" i="1"/>
  <c r="Z610" i="1"/>
  <c r="AB606" i="1"/>
  <c r="Z606" i="1"/>
  <c r="AB602" i="1"/>
  <c r="Z602" i="1"/>
  <c r="AB598" i="1"/>
  <c r="Z598" i="1"/>
  <c r="AB594" i="1"/>
  <c r="Z594" i="1"/>
  <c r="AB590" i="1"/>
  <c r="Z590" i="1"/>
  <c r="AB586" i="1"/>
  <c r="Z586" i="1"/>
  <c r="AB582" i="1"/>
  <c r="Z582" i="1"/>
  <c r="AB578" i="1"/>
  <c r="Z578" i="1"/>
  <c r="AB574" i="1"/>
  <c r="Z574" i="1"/>
  <c r="AB570" i="1"/>
  <c r="Z570" i="1"/>
  <c r="AB566" i="1"/>
  <c r="Z566" i="1"/>
  <c r="AB562" i="1"/>
  <c r="Z562" i="1"/>
  <c r="AB558" i="1"/>
  <c r="Z558" i="1"/>
  <c r="AB554" i="1"/>
  <c r="Z554" i="1"/>
  <c r="AB550" i="1"/>
  <c r="Z550" i="1"/>
  <c r="AB546" i="1"/>
  <c r="Z546" i="1"/>
  <c r="AB542" i="1"/>
  <c r="Z542" i="1"/>
  <c r="AB538" i="1"/>
  <c r="Z538" i="1"/>
  <c r="AB534" i="1"/>
  <c r="Z534" i="1"/>
  <c r="AB530" i="1"/>
  <c r="Z530" i="1"/>
  <c r="AB526" i="1"/>
  <c r="Z526" i="1"/>
  <c r="AB522" i="1"/>
  <c r="Z522" i="1"/>
  <c r="AB518" i="1"/>
  <c r="Z518" i="1"/>
  <c r="AB514" i="1"/>
  <c r="Z514" i="1"/>
  <c r="AB510" i="1"/>
  <c r="Z510" i="1"/>
  <c r="AB506" i="1"/>
  <c r="Z506" i="1"/>
  <c r="AB502" i="1"/>
  <c r="Z502" i="1"/>
  <c r="AB498" i="1"/>
  <c r="Z498" i="1"/>
  <c r="AB494" i="1"/>
  <c r="Z494" i="1"/>
  <c r="AB490" i="1"/>
  <c r="Z490" i="1"/>
  <c r="AB486" i="1"/>
  <c r="Z486" i="1"/>
  <c r="AB482" i="1"/>
  <c r="Z482" i="1"/>
  <c r="AB478" i="1"/>
  <c r="Z478" i="1"/>
  <c r="AB474" i="1"/>
  <c r="Z474" i="1"/>
  <c r="AB470" i="1"/>
  <c r="Z470" i="1"/>
  <c r="AB466" i="1"/>
  <c r="Z466" i="1"/>
  <c r="AB462" i="1"/>
  <c r="Z462" i="1"/>
  <c r="AB458" i="1"/>
  <c r="Z458" i="1"/>
  <c r="AB454" i="1"/>
  <c r="Z454" i="1"/>
  <c r="AB450" i="1"/>
  <c r="Z450" i="1"/>
  <c r="AB446" i="1"/>
  <c r="Z446" i="1"/>
  <c r="AB442" i="1"/>
  <c r="Z442" i="1"/>
  <c r="AB438" i="1"/>
  <c r="Z438" i="1"/>
  <c r="AB434" i="1"/>
  <c r="Z434" i="1"/>
  <c r="AB430" i="1"/>
  <c r="Z430" i="1"/>
  <c r="AB426" i="1"/>
  <c r="Z426" i="1"/>
  <c r="AB422" i="1"/>
  <c r="Z422" i="1"/>
  <c r="AB418" i="1"/>
  <c r="Z418" i="1"/>
  <c r="AB414" i="1"/>
  <c r="Z414" i="1"/>
  <c r="AB410" i="1"/>
  <c r="Z410" i="1"/>
  <c r="AB406" i="1"/>
  <c r="Z406" i="1"/>
  <c r="AB402" i="1"/>
  <c r="Z402" i="1"/>
  <c r="AB398" i="1"/>
  <c r="Z398" i="1"/>
  <c r="AB394" i="1"/>
  <c r="Z394" i="1"/>
  <c r="AB390" i="1"/>
  <c r="Z390" i="1"/>
  <c r="AB386" i="1"/>
  <c r="Z386" i="1"/>
  <c r="AB382" i="1"/>
  <c r="Z382" i="1"/>
  <c r="AB378" i="1"/>
  <c r="Z378" i="1"/>
  <c r="AB374" i="1"/>
  <c r="Z374" i="1"/>
  <c r="AB370" i="1"/>
  <c r="Z370" i="1"/>
  <c r="AB366" i="1"/>
  <c r="Z366" i="1"/>
  <c r="AB362" i="1"/>
  <c r="Z362" i="1"/>
  <c r="AB358" i="1"/>
  <c r="Z358" i="1"/>
  <c r="AB354" i="1"/>
  <c r="Z354" i="1"/>
  <c r="AB350" i="1"/>
  <c r="Z350" i="1"/>
  <c r="AB346" i="1"/>
  <c r="Z346" i="1"/>
  <c r="AB342" i="1"/>
  <c r="Z342" i="1"/>
  <c r="AB338" i="1"/>
  <c r="Z338" i="1"/>
  <c r="AB334" i="1"/>
  <c r="Z334" i="1"/>
  <c r="AB330" i="1"/>
  <c r="Z330" i="1"/>
  <c r="AB326" i="1"/>
  <c r="Z326" i="1"/>
  <c r="AB322" i="1"/>
  <c r="Z322" i="1"/>
  <c r="AB318" i="1"/>
  <c r="Z318" i="1"/>
  <c r="AB314" i="1"/>
  <c r="Z314" i="1"/>
  <c r="AB310" i="1"/>
  <c r="Z310" i="1"/>
  <c r="AB306" i="1"/>
  <c r="Z306" i="1"/>
  <c r="AB302" i="1"/>
  <c r="Z302" i="1"/>
  <c r="AB298" i="1"/>
  <c r="Z298" i="1"/>
  <c r="AB294" i="1"/>
  <c r="Z294" i="1"/>
  <c r="AB290" i="1"/>
  <c r="Z290" i="1"/>
  <c r="AB286" i="1"/>
  <c r="Z286" i="1"/>
  <c r="AB282" i="1"/>
  <c r="Z282" i="1"/>
  <c r="AB278" i="1"/>
  <c r="Z278" i="1"/>
  <c r="AB274" i="1"/>
  <c r="Z274" i="1"/>
  <c r="AB270" i="1"/>
  <c r="Z270" i="1"/>
  <c r="AB266" i="1"/>
  <c r="Z266" i="1"/>
  <c r="AB262" i="1"/>
  <c r="Z262" i="1"/>
  <c r="AB258" i="1"/>
  <c r="Z258" i="1"/>
  <c r="AB254" i="1"/>
  <c r="Z254" i="1"/>
  <c r="AB250" i="1"/>
  <c r="Z250" i="1"/>
  <c r="AB246" i="1"/>
  <c r="Z246" i="1"/>
  <c r="AB242" i="1"/>
  <c r="Z242" i="1"/>
  <c r="AB238" i="1"/>
  <c r="Z238" i="1"/>
  <c r="AB234" i="1"/>
  <c r="Z234" i="1"/>
  <c r="AB230" i="1"/>
  <c r="Z230" i="1"/>
  <c r="AB226" i="1"/>
  <c r="Z226" i="1"/>
  <c r="AB222" i="1"/>
  <c r="Z222" i="1"/>
  <c r="AB218" i="1"/>
  <c r="Z218" i="1"/>
  <c r="AB214" i="1"/>
  <c r="Z214" i="1"/>
  <c r="AB210" i="1"/>
  <c r="Z210" i="1"/>
  <c r="AB206" i="1"/>
  <c r="Z206" i="1"/>
  <c r="AB202" i="1"/>
  <c r="Z202" i="1"/>
  <c r="AB198" i="1"/>
  <c r="Z198" i="1"/>
  <c r="AB194" i="1"/>
  <c r="Z194" i="1"/>
  <c r="AB190" i="1"/>
  <c r="Z190" i="1"/>
  <c r="AB186" i="1"/>
  <c r="Z186" i="1"/>
  <c r="AB182" i="1"/>
  <c r="Z182" i="1"/>
  <c r="AB178" i="1"/>
  <c r="Z178" i="1"/>
  <c r="AB174" i="1"/>
  <c r="Z174" i="1"/>
  <c r="AB170" i="1"/>
  <c r="Z170" i="1"/>
  <c r="AB166" i="1"/>
  <c r="Z166" i="1"/>
  <c r="AB162" i="1"/>
  <c r="Z162" i="1"/>
  <c r="AB158" i="1"/>
  <c r="Z158" i="1"/>
  <c r="AB154" i="1"/>
  <c r="Z154" i="1"/>
  <c r="AB150" i="1"/>
  <c r="Z150" i="1"/>
  <c r="AB146" i="1"/>
  <c r="Z146" i="1"/>
  <c r="AB142" i="1"/>
  <c r="Z142" i="1"/>
  <c r="AB138" i="1"/>
  <c r="Z138" i="1"/>
  <c r="AB134" i="1"/>
  <c r="Z134" i="1"/>
  <c r="AB130" i="1"/>
  <c r="Z130" i="1"/>
  <c r="AB126" i="1"/>
  <c r="Z126" i="1"/>
  <c r="AB122" i="1"/>
  <c r="Z122" i="1"/>
  <c r="AB118" i="1"/>
  <c r="Z118" i="1"/>
  <c r="AB114" i="1"/>
  <c r="Z114" i="1"/>
  <c r="AB110" i="1"/>
  <c r="Z110" i="1"/>
  <c r="AB106" i="1"/>
  <c r="Z106" i="1"/>
  <c r="AB102" i="1"/>
  <c r="Z102" i="1"/>
  <c r="AB98" i="1"/>
  <c r="Z98" i="1"/>
  <c r="AB94" i="1"/>
  <c r="Z94" i="1"/>
  <c r="AB90" i="1"/>
  <c r="Z90" i="1"/>
  <c r="AB86" i="1"/>
  <c r="Z86" i="1"/>
  <c r="AB82" i="1"/>
  <c r="Z82" i="1"/>
  <c r="AB78" i="1"/>
  <c r="Z78" i="1"/>
  <c r="AB74" i="1"/>
  <c r="Z74" i="1"/>
  <c r="AB70" i="1"/>
  <c r="Z70" i="1"/>
  <c r="AB66" i="1"/>
  <c r="Z66" i="1"/>
  <c r="AB62" i="1"/>
  <c r="Z62" i="1"/>
  <c r="AB58" i="1"/>
  <c r="Z58" i="1"/>
  <c r="AB54" i="1"/>
  <c r="Z54" i="1"/>
  <c r="AB50" i="1"/>
  <c r="Z50" i="1"/>
  <c r="AB46" i="1"/>
  <c r="Z46" i="1"/>
  <c r="AB42" i="1"/>
  <c r="Z42" i="1"/>
  <c r="AB38" i="1"/>
  <c r="Z38" i="1"/>
  <c r="AB34" i="1"/>
  <c r="Z34" i="1"/>
  <c r="AB30" i="1"/>
  <c r="Z30" i="1"/>
  <c r="AB26" i="1"/>
  <c r="Z26" i="1"/>
  <c r="AB22" i="1"/>
  <c r="Z22" i="1"/>
  <c r="AB18" i="1"/>
  <c r="Z18" i="1"/>
  <c r="AB161" i="1"/>
  <c r="Z161" i="1"/>
  <c r="AB153" i="1"/>
  <c r="Z153" i="1"/>
  <c r="AB145" i="1"/>
  <c r="Z145" i="1"/>
  <c r="AB137" i="1"/>
  <c r="Z137" i="1"/>
  <c r="AB129" i="1"/>
  <c r="Z129" i="1"/>
  <c r="AB121" i="1"/>
  <c r="Z121" i="1"/>
  <c r="AB113" i="1"/>
  <c r="Z113" i="1"/>
  <c r="AB105" i="1"/>
  <c r="Z105" i="1"/>
  <c r="AB97" i="1"/>
  <c r="Z97" i="1"/>
  <c r="AB89" i="1"/>
  <c r="Z89" i="1"/>
  <c r="AB81" i="1"/>
  <c r="Z81" i="1"/>
  <c r="AB73" i="1"/>
  <c r="Z73" i="1"/>
  <c r="AB65" i="1"/>
  <c r="Z65" i="1"/>
  <c r="AB57" i="1"/>
  <c r="Z57" i="1"/>
  <c r="AB49" i="1"/>
  <c r="Z49" i="1"/>
  <c r="AB41" i="1"/>
  <c r="Z41" i="1"/>
  <c r="AB33" i="1"/>
  <c r="Z33" i="1"/>
  <c r="AB25" i="1"/>
  <c r="Z25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17" i="1"/>
  <c r="I3023" i="1"/>
  <c r="J3023" i="1" s="1"/>
  <c r="I3025" i="1"/>
  <c r="J3025" i="1" s="1"/>
  <c r="I3027" i="1"/>
  <c r="J3027" i="1" s="1"/>
  <c r="I3029" i="1"/>
  <c r="J3029" i="1" s="1"/>
  <c r="I3031" i="1"/>
  <c r="J3031" i="1" s="1"/>
  <c r="I3033" i="1"/>
  <c r="J3033" i="1" s="1"/>
  <c r="I3035" i="1"/>
  <c r="J3035" i="1" s="1"/>
  <c r="I3037" i="1"/>
  <c r="J3037" i="1" s="1"/>
  <c r="I3039" i="1"/>
  <c r="J3039" i="1" s="1"/>
  <c r="I3041" i="1"/>
  <c r="J3041" i="1" s="1"/>
  <c r="I3043" i="1"/>
  <c r="J3043" i="1" s="1"/>
  <c r="I3045" i="1"/>
  <c r="J3045" i="1" s="1"/>
  <c r="I3047" i="1"/>
  <c r="J3047" i="1" s="1"/>
  <c r="I3049" i="1"/>
  <c r="J3049" i="1" s="1"/>
  <c r="I3051" i="1"/>
  <c r="J3051" i="1" s="1"/>
  <c r="I3053" i="1"/>
  <c r="J3053" i="1" s="1"/>
  <c r="I3055" i="1"/>
  <c r="J3055" i="1" s="1"/>
  <c r="I3057" i="1"/>
  <c r="J3057" i="1" s="1"/>
  <c r="I3059" i="1"/>
  <c r="J3059" i="1" s="1"/>
  <c r="I3061" i="1"/>
  <c r="J3061" i="1" s="1"/>
  <c r="I3063" i="1"/>
  <c r="J3063" i="1" s="1"/>
  <c r="I3065" i="1"/>
  <c r="J3065" i="1" s="1"/>
  <c r="I3067" i="1"/>
  <c r="J3067" i="1" s="1"/>
  <c r="I3069" i="1"/>
  <c r="J3069" i="1" s="1"/>
  <c r="I3071" i="1"/>
  <c r="J3071" i="1" s="1"/>
  <c r="I3073" i="1"/>
  <c r="J3073" i="1" s="1"/>
  <c r="I3075" i="1"/>
  <c r="J3075" i="1" s="1"/>
  <c r="I3077" i="1"/>
  <c r="J3077" i="1" s="1"/>
  <c r="I3079" i="1"/>
  <c r="J3079" i="1" s="1"/>
  <c r="I3081" i="1"/>
  <c r="J3081" i="1" s="1"/>
  <c r="I3083" i="1"/>
  <c r="J3083" i="1" s="1"/>
  <c r="I3085" i="1"/>
  <c r="J3085" i="1" s="1"/>
  <c r="I3087" i="1"/>
  <c r="J3087" i="1" s="1"/>
  <c r="I3089" i="1"/>
  <c r="J3089" i="1" s="1"/>
  <c r="I3091" i="1"/>
  <c r="J3091" i="1" s="1"/>
  <c r="I3093" i="1"/>
  <c r="J3093" i="1" s="1"/>
  <c r="I3095" i="1"/>
  <c r="J3095" i="1" s="1"/>
  <c r="I3097" i="1"/>
  <c r="J3097" i="1" s="1"/>
  <c r="I3099" i="1"/>
  <c r="J3099" i="1" s="1"/>
  <c r="I3101" i="1"/>
  <c r="J3101" i="1" s="1"/>
  <c r="I3103" i="1"/>
  <c r="J3103" i="1" s="1"/>
  <c r="I3105" i="1"/>
  <c r="J3105" i="1" s="1"/>
  <c r="I3107" i="1"/>
  <c r="J3107" i="1" s="1"/>
  <c r="I3109" i="1"/>
  <c r="J3109" i="1" s="1"/>
  <c r="I3111" i="1"/>
  <c r="J3111" i="1" s="1"/>
  <c r="I3113" i="1"/>
  <c r="J3113" i="1" s="1"/>
  <c r="I3115" i="1"/>
  <c r="J3115" i="1" s="1"/>
  <c r="I3116" i="1"/>
  <c r="J3116" i="1" s="1"/>
  <c r="I3117" i="1"/>
  <c r="J3117" i="1" s="1"/>
  <c r="I3119" i="1"/>
  <c r="J3119" i="1" s="1"/>
  <c r="I3120" i="1"/>
  <c r="J3120" i="1" s="1"/>
  <c r="I3121" i="1"/>
  <c r="J3121" i="1" s="1"/>
  <c r="I3123" i="1"/>
  <c r="J3123" i="1" s="1"/>
  <c r="I3124" i="1"/>
  <c r="J3124" i="1" s="1"/>
  <c r="I3125" i="1"/>
  <c r="J3125" i="1" s="1"/>
  <c r="I3127" i="1"/>
  <c r="J3127" i="1" s="1"/>
  <c r="I3128" i="1"/>
  <c r="J3128" i="1" s="1"/>
  <c r="I3129" i="1"/>
  <c r="J3129" i="1" s="1"/>
  <c r="I3131" i="1"/>
  <c r="J3131" i="1" s="1"/>
  <c r="I3132" i="1"/>
  <c r="J3132" i="1" s="1"/>
  <c r="I3133" i="1"/>
  <c r="J3133" i="1" s="1"/>
  <c r="I3135" i="1"/>
  <c r="J3135" i="1" s="1"/>
  <c r="I3136" i="1"/>
  <c r="J3136" i="1" s="1"/>
  <c r="I3137" i="1"/>
  <c r="J3137" i="1" s="1"/>
  <c r="I3139" i="1"/>
  <c r="J3139" i="1" s="1"/>
  <c r="I3140" i="1"/>
  <c r="J3140" i="1" s="1"/>
  <c r="I3141" i="1"/>
  <c r="J3141" i="1" s="1"/>
  <c r="I3143" i="1"/>
  <c r="J3143" i="1" s="1"/>
  <c r="I3144" i="1"/>
  <c r="J3144" i="1" s="1"/>
  <c r="I3145" i="1"/>
  <c r="J3145" i="1" s="1"/>
  <c r="I3147" i="1"/>
  <c r="J3147" i="1" s="1"/>
  <c r="I3148" i="1"/>
  <c r="J3148" i="1" s="1"/>
  <c r="I3149" i="1"/>
  <c r="J3149" i="1" s="1"/>
  <c r="I3151" i="1"/>
  <c r="J3151" i="1" s="1"/>
  <c r="I3152" i="1"/>
  <c r="J3152" i="1" s="1"/>
  <c r="I3153" i="1"/>
  <c r="J3153" i="1" s="1"/>
  <c r="I3155" i="1"/>
  <c r="J3155" i="1" s="1"/>
  <c r="I3156" i="1"/>
  <c r="J3156" i="1" s="1"/>
  <c r="I3157" i="1"/>
  <c r="J3157" i="1" s="1"/>
  <c r="I3159" i="1"/>
  <c r="J3159" i="1" s="1"/>
  <c r="I3160" i="1"/>
  <c r="J3160" i="1" s="1"/>
  <c r="I3161" i="1"/>
  <c r="J3161" i="1" s="1"/>
  <c r="I3163" i="1"/>
  <c r="J3163" i="1" s="1"/>
  <c r="I3164" i="1"/>
  <c r="J3164" i="1" s="1"/>
  <c r="I3165" i="1"/>
  <c r="J3165" i="1" s="1"/>
  <c r="I3167" i="1"/>
  <c r="J3167" i="1" s="1"/>
  <c r="I3168" i="1"/>
  <c r="J3168" i="1" s="1"/>
  <c r="I3169" i="1"/>
  <c r="J3169" i="1" s="1"/>
  <c r="I3171" i="1"/>
  <c r="J3171" i="1" s="1"/>
  <c r="I3172" i="1"/>
  <c r="J3172" i="1" s="1"/>
  <c r="I3173" i="1"/>
  <c r="J3173" i="1" s="1"/>
  <c r="I3175" i="1"/>
  <c r="J3175" i="1" s="1"/>
  <c r="I3176" i="1"/>
  <c r="J3176" i="1" s="1"/>
  <c r="I3177" i="1"/>
  <c r="J3177" i="1" s="1"/>
  <c r="I3179" i="1"/>
  <c r="J3179" i="1" s="1"/>
  <c r="I3180" i="1"/>
  <c r="J3180" i="1" s="1"/>
  <c r="I3181" i="1"/>
  <c r="J3181" i="1" s="1"/>
  <c r="I3183" i="1"/>
  <c r="J3183" i="1" s="1"/>
  <c r="I3184" i="1"/>
  <c r="J3184" i="1" s="1"/>
  <c r="I3185" i="1"/>
  <c r="J3185" i="1" s="1"/>
  <c r="I3187" i="1"/>
  <c r="J3187" i="1" s="1"/>
  <c r="I3188" i="1"/>
  <c r="J3188" i="1" s="1"/>
  <c r="I3189" i="1"/>
  <c r="J3189" i="1" s="1"/>
  <c r="I3191" i="1"/>
  <c r="J3191" i="1" s="1"/>
  <c r="I3192" i="1"/>
  <c r="J3192" i="1" s="1"/>
  <c r="I3193" i="1"/>
  <c r="J3193" i="1" s="1"/>
  <c r="I3195" i="1"/>
  <c r="J3195" i="1" s="1"/>
  <c r="I3196" i="1"/>
  <c r="J3196" i="1" s="1"/>
  <c r="I3197" i="1"/>
  <c r="J3197" i="1" s="1"/>
  <c r="I3199" i="1"/>
  <c r="J3199" i="1" s="1"/>
  <c r="I3200" i="1"/>
  <c r="J3200" i="1" s="1"/>
  <c r="I3201" i="1"/>
  <c r="J3201" i="1" s="1"/>
  <c r="I3203" i="1"/>
  <c r="J3203" i="1" s="1"/>
  <c r="I3204" i="1"/>
  <c r="J3204" i="1" s="1"/>
  <c r="I3205" i="1"/>
  <c r="J3205" i="1" s="1"/>
  <c r="I3207" i="1"/>
  <c r="J3207" i="1" s="1"/>
  <c r="I3208" i="1"/>
  <c r="J3208" i="1" s="1"/>
  <c r="I3209" i="1"/>
  <c r="J3209" i="1" s="1"/>
  <c r="I3211" i="1"/>
  <c r="J3211" i="1" s="1"/>
  <c r="I3212" i="1"/>
  <c r="J3212" i="1" s="1"/>
  <c r="I3213" i="1"/>
  <c r="J3213" i="1" s="1"/>
  <c r="I3215" i="1"/>
  <c r="J3215" i="1" s="1"/>
  <c r="I3216" i="1"/>
  <c r="J3216" i="1" s="1"/>
  <c r="I3217" i="1"/>
  <c r="J3217" i="1" s="1"/>
  <c r="I3219" i="1"/>
  <c r="J3219" i="1" s="1"/>
  <c r="I3220" i="1"/>
  <c r="J3220" i="1" s="1"/>
  <c r="I3221" i="1"/>
  <c r="J3221" i="1" s="1"/>
  <c r="I3223" i="1"/>
  <c r="J3223" i="1" s="1"/>
  <c r="I3224" i="1"/>
  <c r="J3224" i="1" s="1"/>
  <c r="I3225" i="1"/>
  <c r="J3225" i="1" s="1"/>
  <c r="I3227" i="1"/>
  <c r="J3227" i="1" s="1"/>
  <c r="I3228" i="1"/>
  <c r="J3228" i="1" s="1"/>
  <c r="I3229" i="1"/>
  <c r="J3229" i="1" s="1"/>
  <c r="I3231" i="1"/>
  <c r="J3231" i="1" s="1"/>
  <c r="I3232" i="1"/>
  <c r="J3232" i="1" s="1"/>
  <c r="I3233" i="1"/>
  <c r="J3233" i="1" s="1"/>
  <c r="I3235" i="1"/>
  <c r="J3235" i="1" s="1"/>
  <c r="I3236" i="1"/>
  <c r="J3236" i="1" s="1"/>
  <c r="I3237" i="1"/>
  <c r="J3237" i="1" s="1"/>
  <c r="I3239" i="1"/>
  <c r="J3239" i="1" s="1"/>
  <c r="I3240" i="1"/>
  <c r="J3240" i="1" s="1"/>
  <c r="I3241" i="1"/>
  <c r="J3241" i="1" s="1"/>
  <c r="I3243" i="1"/>
  <c r="J3243" i="1" s="1"/>
  <c r="I3244" i="1"/>
  <c r="J3244" i="1" s="1"/>
  <c r="I3245" i="1"/>
  <c r="J3245" i="1" s="1"/>
  <c r="I3247" i="1"/>
  <c r="J3247" i="1" s="1"/>
  <c r="I3248" i="1"/>
  <c r="J3248" i="1" s="1"/>
  <c r="I3249" i="1"/>
  <c r="J3249" i="1" s="1"/>
  <c r="I3251" i="1"/>
  <c r="J3251" i="1" s="1"/>
  <c r="I3252" i="1"/>
  <c r="J3252" i="1" s="1"/>
  <c r="I3253" i="1"/>
  <c r="J3253" i="1" s="1"/>
  <c r="I3255" i="1"/>
  <c r="J3255" i="1" s="1"/>
  <c r="I3256" i="1"/>
  <c r="J3256" i="1" s="1"/>
  <c r="I3257" i="1"/>
  <c r="J3257" i="1" s="1"/>
  <c r="I3259" i="1"/>
  <c r="J3259" i="1" s="1"/>
  <c r="I3260" i="1"/>
  <c r="J3260" i="1" s="1"/>
  <c r="I3261" i="1"/>
  <c r="J3261" i="1" s="1"/>
  <c r="I3263" i="1"/>
  <c r="J3263" i="1" s="1"/>
  <c r="I3264" i="1"/>
  <c r="J3264" i="1" s="1"/>
  <c r="I3265" i="1"/>
  <c r="J3265" i="1" s="1"/>
  <c r="I3267" i="1"/>
  <c r="J3267" i="1" s="1"/>
  <c r="I3268" i="1"/>
  <c r="J3268" i="1" s="1"/>
  <c r="I3269" i="1"/>
  <c r="J3269" i="1" s="1"/>
  <c r="I3271" i="1"/>
  <c r="J3271" i="1" s="1"/>
  <c r="I3272" i="1"/>
  <c r="J3272" i="1" s="1"/>
  <c r="I3273" i="1"/>
  <c r="J3273" i="1" s="1"/>
  <c r="I3275" i="1"/>
  <c r="J3275" i="1" s="1"/>
  <c r="I3276" i="1"/>
  <c r="J3276" i="1" s="1"/>
  <c r="I3277" i="1"/>
  <c r="J3277" i="1" s="1"/>
  <c r="I3279" i="1"/>
  <c r="J3279" i="1" s="1"/>
  <c r="I3280" i="1"/>
  <c r="J3280" i="1" s="1"/>
  <c r="I3281" i="1"/>
  <c r="J3281" i="1" s="1"/>
  <c r="I3283" i="1"/>
  <c r="J3283" i="1" s="1"/>
  <c r="I3284" i="1"/>
  <c r="J3284" i="1" s="1"/>
  <c r="I3285" i="1"/>
  <c r="J3285" i="1" s="1"/>
  <c r="I3287" i="1"/>
  <c r="J3287" i="1" s="1"/>
  <c r="I3288" i="1"/>
  <c r="J3288" i="1" s="1"/>
  <c r="I3289" i="1"/>
  <c r="J3289" i="1" s="1"/>
  <c r="I3291" i="1"/>
  <c r="J3291" i="1" s="1"/>
  <c r="I3292" i="1"/>
  <c r="J3292" i="1" s="1"/>
  <c r="I3293" i="1"/>
  <c r="J3293" i="1" s="1"/>
  <c r="I3295" i="1"/>
  <c r="J3295" i="1" s="1"/>
  <c r="I3296" i="1"/>
  <c r="J3296" i="1" s="1"/>
  <c r="I3297" i="1"/>
  <c r="J3297" i="1" s="1"/>
  <c r="I3299" i="1"/>
  <c r="J3299" i="1" s="1"/>
  <c r="I3300" i="1"/>
  <c r="J3300" i="1" s="1"/>
  <c r="I3301" i="1"/>
  <c r="J3301" i="1" s="1"/>
  <c r="I3303" i="1"/>
  <c r="J3303" i="1" s="1"/>
  <c r="I3304" i="1"/>
  <c r="J3304" i="1" s="1"/>
  <c r="I3305" i="1"/>
  <c r="J3305" i="1" s="1"/>
  <c r="I3307" i="1"/>
  <c r="J3307" i="1" s="1"/>
  <c r="I3308" i="1"/>
  <c r="J3308" i="1" s="1"/>
  <c r="I3309" i="1"/>
  <c r="J3309" i="1" s="1"/>
  <c r="I3311" i="1"/>
  <c r="J3311" i="1" s="1"/>
  <c r="I3312" i="1"/>
  <c r="J3312" i="1" s="1"/>
  <c r="I3313" i="1"/>
  <c r="J3313" i="1" s="1"/>
  <c r="I3315" i="1"/>
  <c r="J3315" i="1" s="1"/>
  <c r="I3316" i="1"/>
  <c r="J3316" i="1" s="1"/>
  <c r="I3317" i="1"/>
  <c r="J3317" i="1" s="1"/>
  <c r="I3319" i="1"/>
  <c r="J3319" i="1" s="1"/>
  <c r="I3320" i="1"/>
  <c r="J3320" i="1" s="1"/>
  <c r="I3321" i="1"/>
  <c r="J3321" i="1" s="1"/>
  <c r="I3323" i="1"/>
  <c r="J3323" i="1" s="1"/>
  <c r="I3324" i="1"/>
  <c r="J3324" i="1" s="1"/>
  <c r="I3325" i="1"/>
  <c r="J3325" i="1" s="1"/>
  <c r="I3327" i="1"/>
  <c r="J3327" i="1" s="1"/>
  <c r="I3328" i="1"/>
  <c r="J3328" i="1" s="1"/>
  <c r="I3329" i="1"/>
  <c r="J3329" i="1" s="1"/>
  <c r="I3331" i="1"/>
  <c r="J3331" i="1" s="1"/>
  <c r="I3332" i="1"/>
  <c r="J3332" i="1" s="1"/>
  <c r="I3333" i="1"/>
  <c r="J3333" i="1" s="1"/>
  <c r="I3335" i="1"/>
  <c r="J3335" i="1" s="1"/>
  <c r="I3336" i="1"/>
  <c r="J3336" i="1" s="1"/>
  <c r="I3337" i="1"/>
  <c r="J3337" i="1" s="1"/>
  <c r="I3339" i="1"/>
  <c r="J3339" i="1" s="1"/>
  <c r="I3340" i="1"/>
  <c r="J3340" i="1" s="1"/>
  <c r="I3341" i="1"/>
  <c r="J3341" i="1" s="1"/>
  <c r="I3343" i="1"/>
  <c r="J3343" i="1" s="1"/>
  <c r="I3344" i="1"/>
  <c r="J3344" i="1" s="1"/>
  <c r="I3345" i="1"/>
  <c r="J3345" i="1" s="1"/>
  <c r="I3347" i="1"/>
  <c r="J3347" i="1" s="1"/>
  <c r="I3348" i="1"/>
  <c r="J3348" i="1" s="1"/>
  <c r="I3349" i="1"/>
  <c r="J3349" i="1" s="1"/>
  <c r="I3351" i="1"/>
  <c r="J3351" i="1" s="1"/>
  <c r="I3352" i="1"/>
  <c r="J3352" i="1" s="1"/>
  <c r="I3353" i="1"/>
  <c r="J3353" i="1" s="1"/>
  <c r="I3355" i="1"/>
  <c r="J3355" i="1" s="1"/>
  <c r="I3356" i="1"/>
  <c r="J3356" i="1" s="1"/>
  <c r="I3357" i="1"/>
  <c r="J3357" i="1" s="1"/>
  <c r="I3359" i="1"/>
  <c r="J3359" i="1" s="1"/>
  <c r="I3360" i="1"/>
  <c r="J3360" i="1" s="1"/>
  <c r="I3361" i="1"/>
  <c r="J3361" i="1" s="1"/>
  <c r="I3363" i="1"/>
  <c r="J3363" i="1" s="1"/>
  <c r="I3364" i="1"/>
  <c r="J3364" i="1" s="1"/>
  <c r="I3365" i="1"/>
  <c r="J3365" i="1" s="1"/>
  <c r="I3367" i="1"/>
  <c r="J3367" i="1" s="1"/>
  <c r="I3368" i="1"/>
  <c r="J3368" i="1" s="1"/>
  <c r="I3369" i="1"/>
  <c r="J3369" i="1" s="1"/>
  <c r="I3371" i="1"/>
  <c r="J3371" i="1" s="1"/>
  <c r="I3372" i="1"/>
  <c r="J3372" i="1" s="1"/>
  <c r="I3373" i="1"/>
  <c r="J3373" i="1" s="1"/>
  <c r="I3374" i="1"/>
  <c r="J3374" i="1" s="1"/>
  <c r="I3375" i="1"/>
  <c r="J3375" i="1" s="1"/>
  <c r="I3376" i="1"/>
  <c r="J3376" i="1" s="1"/>
  <c r="I3377" i="1"/>
  <c r="J3377" i="1" s="1"/>
  <c r="I3378" i="1"/>
  <c r="J3378" i="1" s="1"/>
  <c r="I3379" i="1"/>
  <c r="J3379" i="1" s="1"/>
  <c r="I3380" i="1"/>
  <c r="J3380" i="1" s="1"/>
  <c r="I3381" i="1"/>
  <c r="J3381" i="1" s="1"/>
  <c r="I3382" i="1"/>
  <c r="J3382" i="1" s="1"/>
  <c r="I3383" i="1"/>
  <c r="J3383" i="1" s="1"/>
  <c r="I3384" i="1"/>
  <c r="J3384" i="1" s="1"/>
  <c r="I3385" i="1"/>
  <c r="J3385" i="1" s="1"/>
  <c r="I3386" i="1"/>
  <c r="J3386" i="1" s="1"/>
  <c r="I3387" i="1"/>
  <c r="J3387" i="1" s="1"/>
  <c r="I3388" i="1"/>
  <c r="J3388" i="1" s="1"/>
  <c r="I3389" i="1"/>
  <c r="J3389" i="1" s="1"/>
  <c r="I3390" i="1"/>
  <c r="J3390" i="1" s="1"/>
  <c r="I3391" i="1"/>
  <c r="J3391" i="1" s="1"/>
  <c r="I3392" i="1"/>
  <c r="J3392" i="1" s="1"/>
  <c r="I3393" i="1"/>
  <c r="J3393" i="1" s="1"/>
  <c r="I3394" i="1"/>
  <c r="J3394" i="1" s="1"/>
  <c r="I3395" i="1"/>
  <c r="J3395" i="1" s="1"/>
  <c r="I3396" i="1"/>
  <c r="J3396" i="1" s="1"/>
  <c r="I3397" i="1"/>
  <c r="J3397" i="1" s="1"/>
  <c r="I3398" i="1"/>
  <c r="J3398" i="1" s="1"/>
  <c r="I3399" i="1"/>
  <c r="J3399" i="1" s="1"/>
  <c r="I3400" i="1"/>
  <c r="J3400" i="1" s="1"/>
  <c r="I3401" i="1"/>
  <c r="J3401" i="1" s="1"/>
  <c r="I3402" i="1"/>
  <c r="J3402" i="1" s="1"/>
  <c r="I3403" i="1"/>
  <c r="J3403" i="1" s="1"/>
  <c r="I3404" i="1"/>
  <c r="J3404" i="1" s="1"/>
  <c r="I3405" i="1"/>
  <c r="J3405" i="1" s="1"/>
  <c r="I3406" i="1"/>
  <c r="J3406" i="1" s="1"/>
  <c r="I3407" i="1"/>
  <c r="J3407" i="1" s="1"/>
  <c r="I3408" i="1"/>
  <c r="J3408" i="1" s="1"/>
  <c r="I3409" i="1"/>
  <c r="J3409" i="1" s="1"/>
  <c r="I3410" i="1"/>
  <c r="J3410" i="1" s="1"/>
  <c r="I3411" i="1"/>
  <c r="J3411" i="1" s="1"/>
  <c r="I3412" i="1"/>
  <c r="J3412" i="1" s="1"/>
  <c r="I3413" i="1"/>
  <c r="J3413" i="1" s="1"/>
  <c r="I3414" i="1"/>
  <c r="J3414" i="1" s="1"/>
  <c r="I3415" i="1"/>
  <c r="J3415" i="1" s="1"/>
  <c r="I3416" i="1"/>
  <c r="J3416" i="1" s="1"/>
  <c r="I3417" i="1"/>
  <c r="J3417" i="1" s="1"/>
  <c r="I3418" i="1"/>
  <c r="J3418" i="1" s="1"/>
  <c r="I3419" i="1"/>
  <c r="J3419" i="1" s="1"/>
  <c r="I3420" i="1"/>
  <c r="J3420" i="1" s="1"/>
  <c r="I3421" i="1"/>
  <c r="J3421" i="1" s="1"/>
  <c r="I3422" i="1"/>
  <c r="J3422" i="1" s="1"/>
  <c r="I3423" i="1"/>
  <c r="J3423" i="1" s="1"/>
  <c r="I3424" i="1"/>
  <c r="J3424" i="1" s="1"/>
  <c r="I3425" i="1"/>
  <c r="J3425" i="1" s="1"/>
  <c r="I3426" i="1"/>
  <c r="J3426" i="1" s="1"/>
  <c r="I3427" i="1"/>
  <c r="J3427" i="1" s="1"/>
  <c r="I3428" i="1"/>
  <c r="J3428" i="1" s="1"/>
  <c r="I3429" i="1"/>
  <c r="J3429" i="1" s="1"/>
  <c r="I3430" i="1"/>
  <c r="J3430" i="1" s="1"/>
  <c r="I3431" i="1"/>
  <c r="J3431" i="1" s="1"/>
  <c r="I3432" i="1"/>
  <c r="J3432" i="1" s="1"/>
  <c r="I3433" i="1"/>
  <c r="J3433" i="1" s="1"/>
  <c r="I3434" i="1"/>
  <c r="J3434" i="1" s="1"/>
  <c r="I3435" i="1"/>
  <c r="J3435" i="1" s="1"/>
  <c r="I3436" i="1"/>
  <c r="J3436" i="1" s="1"/>
  <c r="I3437" i="1"/>
  <c r="J3437" i="1" s="1"/>
  <c r="I3438" i="1"/>
  <c r="J3438" i="1" s="1"/>
  <c r="I3439" i="1"/>
  <c r="J3439" i="1" s="1"/>
  <c r="I3440" i="1"/>
  <c r="J3440" i="1" s="1"/>
  <c r="I3441" i="1"/>
  <c r="J3441" i="1" s="1"/>
  <c r="I3442" i="1"/>
  <c r="J3442" i="1" s="1"/>
  <c r="I3443" i="1"/>
  <c r="J3443" i="1" s="1"/>
  <c r="I3444" i="1"/>
  <c r="J3444" i="1" s="1"/>
  <c r="I3445" i="1"/>
  <c r="J3445" i="1" s="1"/>
  <c r="I3446" i="1"/>
  <c r="J3446" i="1" s="1"/>
  <c r="I3447" i="1"/>
  <c r="J3447" i="1" s="1"/>
  <c r="I3448" i="1"/>
  <c r="J3448" i="1" s="1"/>
  <c r="I3449" i="1"/>
  <c r="J3449" i="1" s="1"/>
  <c r="I3450" i="1"/>
  <c r="J3450" i="1" s="1"/>
  <c r="I3451" i="1"/>
  <c r="J3451" i="1" s="1"/>
  <c r="I3452" i="1"/>
  <c r="J3452" i="1" s="1"/>
  <c r="I3453" i="1"/>
  <c r="J3453" i="1" s="1"/>
  <c r="I3454" i="1"/>
  <c r="J3454" i="1" s="1"/>
  <c r="I3455" i="1"/>
  <c r="J3455" i="1" s="1"/>
  <c r="I3456" i="1"/>
  <c r="J3456" i="1" s="1"/>
  <c r="I3457" i="1"/>
  <c r="J3457" i="1" s="1"/>
  <c r="I3458" i="1"/>
  <c r="J3458" i="1" s="1"/>
  <c r="I3459" i="1"/>
  <c r="J3459" i="1" s="1"/>
  <c r="I3460" i="1"/>
  <c r="J3460" i="1" s="1"/>
  <c r="I3461" i="1"/>
  <c r="J3461" i="1" s="1"/>
  <c r="I3462" i="1"/>
  <c r="J3462" i="1" s="1"/>
  <c r="I3463" i="1"/>
  <c r="J3463" i="1" s="1"/>
  <c r="I3464" i="1"/>
  <c r="J3464" i="1" s="1"/>
  <c r="I3465" i="1"/>
  <c r="J3465" i="1" s="1"/>
  <c r="I3466" i="1"/>
  <c r="J3466" i="1" s="1"/>
  <c r="I3467" i="1"/>
  <c r="J3467" i="1" s="1"/>
  <c r="I3468" i="1"/>
  <c r="J3468" i="1" s="1"/>
  <c r="I3469" i="1"/>
  <c r="J3469" i="1" s="1"/>
  <c r="I3470" i="1"/>
  <c r="J3470" i="1" s="1"/>
  <c r="I3471" i="1"/>
  <c r="J3471" i="1" s="1"/>
  <c r="I3472" i="1"/>
  <c r="J3472" i="1" s="1"/>
  <c r="I3473" i="1"/>
  <c r="J3473" i="1" s="1"/>
  <c r="I3474" i="1"/>
  <c r="J3474" i="1" s="1"/>
  <c r="I3475" i="1"/>
  <c r="J3475" i="1" s="1"/>
  <c r="I3476" i="1"/>
  <c r="J3476" i="1" s="1"/>
  <c r="I3477" i="1"/>
  <c r="J3477" i="1" s="1"/>
  <c r="I3478" i="1"/>
  <c r="J3478" i="1" s="1"/>
  <c r="I3479" i="1"/>
  <c r="J3479" i="1" s="1"/>
  <c r="I3480" i="1"/>
  <c r="J3480" i="1" s="1"/>
  <c r="I3481" i="1"/>
  <c r="J3481" i="1" s="1"/>
  <c r="I3482" i="1"/>
  <c r="J3482" i="1" s="1"/>
  <c r="I3483" i="1"/>
  <c r="J3483" i="1" s="1"/>
  <c r="I3484" i="1"/>
  <c r="J3484" i="1" s="1"/>
  <c r="I3485" i="1"/>
  <c r="J3485" i="1" s="1"/>
  <c r="I3486" i="1"/>
  <c r="J3486" i="1" s="1"/>
  <c r="I3487" i="1"/>
  <c r="J3487" i="1" s="1"/>
  <c r="I3488" i="1"/>
  <c r="J3488" i="1" s="1"/>
  <c r="I3489" i="1"/>
  <c r="J3489" i="1" s="1"/>
  <c r="I3490" i="1"/>
  <c r="J3490" i="1" s="1"/>
  <c r="I3491" i="1"/>
  <c r="J3491" i="1" s="1"/>
  <c r="I3492" i="1"/>
  <c r="J3492" i="1" s="1"/>
  <c r="I3493" i="1"/>
  <c r="J3493" i="1" s="1"/>
  <c r="I3494" i="1"/>
  <c r="J3494" i="1" s="1"/>
  <c r="I3495" i="1"/>
  <c r="J3495" i="1" s="1"/>
  <c r="I3496" i="1"/>
  <c r="J3496" i="1" s="1"/>
  <c r="I3497" i="1"/>
  <c r="J3497" i="1" s="1"/>
  <c r="I3498" i="1"/>
  <c r="J3498" i="1" s="1"/>
  <c r="I3499" i="1"/>
  <c r="J3499" i="1" s="1"/>
  <c r="I3500" i="1"/>
  <c r="J3500" i="1" s="1"/>
  <c r="I3501" i="1"/>
  <c r="J3501" i="1" s="1"/>
  <c r="I3502" i="1"/>
  <c r="J3502" i="1" s="1"/>
  <c r="I3503" i="1"/>
  <c r="J3503" i="1" s="1"/>
  <c r="I3504" i="1"/>
  <c r="J3504" i="1" s="1"/>
  <c r="I3505" i="1"/>
  <c r="J3505" i="1" s="1"/>
  <c r="I3506" i="1"/>
  <c r="J3506" i="1" s="1"/>
  <c r="I3507" i="1"/>
  <c r="J3507" i="1" s="1"/>
  <c r="I3508" i="1"/>
  <c r="J3508" i="1" s="1"/>
  <c r="I3509" i="1"/>
  <c r="J3509" i="1" s="1"/>
  <c r="I3510" i="1"/>
  <c r="J3510" i="1" s="1"/>
  <c r="I3511" i="1"/>
  <c r="J3511" i="1" s="1"/>
  <c r="I3512" i="1"/>
  <c r="J3512" i="1" s="1"/>
  <c r="I3513" i="1"/>
  <c r="J3513" i="1" s="1"/>
  <c r="I3514" i="1"/>
  <c r="J3514" i="1" s="1"/>
  <c r="I3515" i="1"/>
  <c r="J3515" i="1" s="1"/>
  <c r="I3516" i="1"/>
  <c r="J3516" i="1" s="1"/>
  <c r="I3517" i="1"/>
  <c r="J3517" i="1" s="1"/>
  <c r="I3518" i="1"/>
  <c r="J3518" i="1" s="1"/>
  <c r="I3519" i="1"/>
  <c r="J3519" i="1" s="1"/>
  <c r="I3520" i="1"/>
  <c r="J3520" i="1" s="1"/>
  <c r="I3521" i="1"/>
  <c r="J3521" i="1" s="1"/>
  <c r="I3522" i="1"/>
  <c r="J3522" i="1" s="1"/>
  <c r="I3523" i="1"/>
  <c r="J3523" i="1" s="1"/>
  <c r="I3524" i="1"/>
  <c r="J3524" i="1" s="1"/>
  <c r="I3525" i="1"/>
  <c r="J3525" i="1" s="1"/>
  <c r="I3526" i="1"/>
  <c r="J3526" i="1" s="1"/>
  <c r="I3527" i="1"/>
  <c r="J3527" i="1" s="1"/>
  <c r="I3528" i="1"/>
  <c r="J3528" i="1" s="1"/>
  <c r="I3529" i="1"/>
  <c r="J3529" i="1" s="1"/>
  <c r="I3530" i="1"/>
  <c r="J3530" i="1" s="1"/>
  <c r="I3531" i="1"/>
  <c r="J3531" i="1" s="1"/>
  <c r="I3532" i="1"/>
  <c r="J3532" i="1" s="1"/>
  <c r="I3533" i="1"/>
  <c r="J3533" i="1" s="1"/>
  <c r="I3534" i="1"/>
  <c r="J3534" i="1" s="1"/>
  <c r="I3535" i="1"/>
  <c r="J3535" i="1" s="1"/>
  <c r="I3536" i="1"/>
  <c r="J3536" i="1" s="1"/>
  <c r="I3537" i="1"/>
  <c r="J3537" i="1" s="1"/>
  <c r="I3538" i="1"/>
  <c r="J3538" i="1" s="1"/>
  <c r="I3539" i="1"/>
  <c r="J3539" i="1" s="1"/>
  <c r="I3540" i="1"/>
  <c r="J3540" i="1" s="1"/>
  <c r="I3541" i="1"/>
  <c r="J3541" i="1" s="1"/>
  <c r="I3542" i="1"/>
  <c r="J3542" i="1" s="1"/>
  <c r="I3543" i="1"/>
  <c r="J3543" i="1" s="1"/>
  <c r="I3544" i="1"/>
  <c r="J3544" i="1" s="1"/>
  <c r="I3545" i="1"/>
  <c r="J3545" i="1" s="1"/>
  <c r="I3546" i="1"/>
  <c r="J3546" i="1" s="1"/>
  <c r="I3547" i="1"/>
  <c r="J3547" i="1" s="1"/>
  <c r="I3548" i="1"/>
  <c r="J3548" i="1" s="1"/>
  <c r="I3549" i="1"/>
  <c r="J3549" i="1" s="1"/>
  <c r="I3550" i="1"/>
  <c r="J3550" i="1" s="1"/>
  <c r="I3551" i="1"/>
  <c r="J3551" i="1" s="1"/>
  <c r="I3552" i="1"/>
  <c r="J3552" i="1" s="1"/>
  <c r="I3553" i="1"/>
  <c r="J3553" i="1" s="1"/>
  <c r="I3554" i="1"/>
  <c r="J3554" i="1" s="1"/>
  <c r="I3555" i="1"/>
  <c r="J3555" i="1" s="1"/>
  <c r="I3556" i="1"/>
  <c r="J3556" i="1" s="1"/>
  <c r="I3557" i="1"/>
  <c r="J3557" i="1" s="1"/>
  <c r="I3558" i="1"/>
  <c r="J3558" i="1" s="1"/>
  <c r="I3559" i="1"/>
  <c r="J3559" i="1" s="1"/>
  <c r="I3560" i="1"/>
  <c r="J3560" i="1" s="1"/>
  <c r="I3561" i="1"/>
  <c r="J3561" i="1" s="1"/>
  <c r="I3562" i="1"/>
  <c r="J3562" i="1" s="1"/>
  <c r="I3563" i="1"/>
  <c r="J3563" i="1" s="1"/>
  <c r="I3564" i="1"/>
  <c r="J3564" i="1" s="1"/>
  <c r="I3565" i="1"/>
  <c r="J3565" i="1" s="1"/>
  <c r="I3566" i="1"/>
  <c r="J3566" i="1" s="1"/>
  <c r="I3567" i="1"/>
  <c r="J3567" i="1" s="1"/>
  <c r="I3568" i="1"/>
  <c r="J3568" i="1" s="1"/>
  <c r="I3569" i="1"/>
  <c r="J3569" i="1" s="1"/>
  <c r="I3570" i="1"/>
  <c r="J3570" i="1" s="1"/>
  <c r="I3571" i="1"/>
  <c r="J3571" i="1" s="1"/>
  <c r="I3572" i="1"/>
  <c r="J3572" i="1" s="1"/>
  <c r="I3573" i="1"/>
  <c r="J3573" i="1" s="1"/>
  <c r="I3574" i="1"/>
  <c r="J3574" i="1" s="1"/>
  <c r="I3575" i="1"/>
  <c r="J3575" i="1" s="1"/>
  <c r="I3576" i="1"/>
  <c r="J3576" i="1" s="1"/>
  <c r="I3577" i="1"/>
  <c r="J3577" i="1" s="1"/>
  <c r="I3578" i="1"/>
  <c r="J3578" i="1" s="1"/>
  <c r="I3579" i="1"/>
  <c r="J3579" i="1" s="1"/>
  <c r="I3580" i="1"/>
  <c r="J3580" i="1" s="1"/>
  <c r="I3581" i="1"/>
  <c r="J3581" i="1" s="1"/>
  <c r="I3582" i="1"/>
  <c r="J3582" i="1" s="1"/>
  <c r="I3583" i="1"/>
  <c r="J3583" i="1" s="1"/>
  <c r="I3584" i="1"/>
  <c r="J3584" i="1" s="1"/>
  <c r="I3585" i="1"/>
  <c r="J3585" i="1" s="1"/>
  <c r="I3586" i="1"/>
  <c r="J3586" i="1" s="1"/>
  <c r="I3587" i="1"/>
  <c r="J3587" i="1" s="1"/>
  <c r="I3588" i="1"/>
  <c r="J3588" i="1" s="1"/>
  <c r="I3589" i="1"/>
  <c r="J3589" i="1" s="1"/>
  <c r="I3590" i="1"/>
  <c r="J3590" i="1" s="1"/>
  <c r="I3591" i="1"/>
  <c r="J3591" i="1" s="1"/>
  <c r="I3592" i="1"/>
  <c r="J3592" i="1" s="1"/>
  <c r="I3593" i="1"/>
  <c r="J3593" i="1" s="1"/>
  <c r="I3594" i="1"/>
  <c r="J3594" i="1" s="1"/>
  <c r="I3595" i="1"/>
  <c r="J3595" i="1" s="1"/>
  <c r="I3596" i="1"/>
  <c r="J3596" i="1" s="1"/>
  <c r="I3597" i="1"/>
  <c r="J3597" i="1" s="1"/>
  <c r="I3598" i="1"/>
  <c r="J3598" i="1" s="1"/>
  <c r="I3599" i="1"/>
  <c r="J3599" i="1" s="1"/>
  <c r="I3600" i="1"/>
  <c r="J3600" i="1" s="1"/>
  <c r="I3601" i="1"/>
  <c r="J3601" i="1" s="1"/>
  <c r="I3602" i="1"/>
  <c r="J3602" i="1" s="1"/>
  <c r="I3603" i="1"/>
  <c r="J3603" i="1" s="1"/>
  <c r="I3604" i="1"/>
  <c r="J3604" i="1" s="1"/>
  <c r="I3605" i="1"/>
  <c r="J3605" i="1" s="1"/>
  <c r="I3606" i="1"/>
  <c r="J3606" i="1" s="1"/>
  <c r="I3607" i="1"/>
  <c r="J3607" i="1" s="1"/>
  <c r="I3608" i="1"/>
  <c r="J3608" i="1" s="1"/>
  <c r="I3609" i="1"/>
  <c r="J3609" i="1" s="1"/>
  <c r="I3610" i="1"/>
  <c r="J3610" i="1" s="1"/>
  <c r="I3611" i="1"/>
  <c r="J3611" i="1" s="1"/>
  <c r="I3612" i="1"/>
  <c r="J3612" i="1" s="1"/>
  <c r="I3613" i="1"/>
  <c r="J3613" i="1" s="1"/>
  <c r="I3614" i="1"/>
  <c r="J3614" i="1" s="1"/>
  <c r="I3615" i="1"/>
  <c r="J3615" i="1" s="1"/>
  <c r="I3616" i="1"/>
  <c r="J3616" i="1" s="1"/>
  <c r="I3617" i="1"/>
  <c r="J3617" i="1" s="1"/>
  <c r="I3618" i="1"/>
  <c r="J3618" i="1" s="1"/>
  <c r="I3619" i="1"/>
  <c r="J3619" i="1" s="1"/>
  <c r="I3620" i="1"/>
  <c r="J3620" i="1" s="1"/>
  <c r="I3621" i="1"/>
  <c r="J3621" i="1" s="1"/>
  <c r="I3622" i="1"/>
  <c r="J3622" i="1" s="1"/>
  <c r="I3623" i="1"/>
  <c r="J3623" i="1" s="1"/>
  <c r="I3624" i="1"/>
  <c r="J3624" i="1" s="1"/>
  <c r="I3625" i="1"/>
  <c r="J3625" i="1" s="1"/>
  <c r="I3626" i="1"/>
  <c r="J3626" i="1" s="1"/>
  <c r="I3627" i="1"/>
  <c r="J3627" i="1" s="1"/>
  <c r="I3628" i="1"/>
  <c r="J3628" i="1" s="1"/>
  <c r="I3629" i="1"/>
  <c r="J3629" i="1" s="1"/>
  <c r="I3630" i="1"/>
  <c r="J3630" i="1" s="1"/>
  <c r="I3631" i="1"/>
  <c r="J3631" i="1" s="1"/>
  <c r="I3632" i="1"/>
  <c r="J3632" i="1" s="1"/>
  <c r="I3633" i="1"/>
  <c r="J3633" i="1" s="1"/>
  <c r="I3634" i="1"/>
  <c r="J3634" i="1" s="1"/>
  <c r="I3635" i="1"/>
  <c r="J3635" i="1" s="1"/>
  <c r="I3636" i="1"/>
  <c r="J3636" i="1" s="1"/>
  <c r="I3637" i="1"/>
  <c r="J3637" i="1" s="1"/>
  <c r="I3638" i="1"/>
  <c r="J3638" i="1" s="1"/>
  <c r="I3639" i="1"/>
  <c r="J3639" i="1" s="1"/>
  <c r="I3640" i="1"/>
  <c r="J3640" i="1" s="1"/>
  <c r="I3641" i="1"/>
  <c r="J3641" i="1" s="1"/>
  <c r="I3642" i="1"/>
  <c r="J3642" i="1" s="1"/>
  <c r="I3643" i="1"/>
  <c r="J3643" i="1" s="1"/>
  <c r="I3644" i="1"/>
  <c r="J3644" i="1" s="1"/>
  <c r="I3645" i="1"/>
  <c r="J3645" i="1" s="1"/>
  <c r="I3646" i="1"/>
  <c r="J3646" i="1" s="1"/>
  <c r="I3647" i="1"/>
  <c r="J3647" i="1" s="1"/>
  <c r="I3648" i="1"/>
  <c r="J3648" i="1" s="1"/>
  <c r="I3649" i="1"/>
  <c r="J3649" i="1" s="1"/>
  <c r="I3650" i="1"/>
  <c r="J3650" i="1" s="1"/>
  <c r="I3651" i="1"/>
  <c r="J3651" i="1" s="1"/>
  <c r="I3652" i="1"/>
  <c r="J3652" i="1" s="1"/>
  <c r="I3653" i="1"/>
  <c r="J3653" i="1" s="1"/>
  <c r="I3654" i="1"/>
  <c r="J3654" i="1" s="1"/>
  <c r="I3655" i="1"/>
  <c r="J3655" i="1" s="1"/>
  <c r="I3656" i="1"/>
  <c r="J3656" i="1" s="1"/>
  <c r="I3657" i="1"/>
  <c r="J3657" i="1" s="1"/>
  <c r="I3658" i="1"/>
  <c r="J3658" i="1" s="1"/>
  <c r="I3659" i="1"/>
  <c r="J3659" i="1" s="1"/>
  <c r="I3660" i="1"/>
  <c r="J3660" i="1" s="1"/>
  <c r="I3661" i="1"/>
  <c r="J3661" i="1" s="1"/>
  <c r="I3662" i="1"/>
  <c r="J3662" i="1" s="1"/>
  <c r="I3663" i="1"/>
  <c r="J3663" i="1" s="1"/>
  <c r="I3664" i="1"/>
  <c r="J3664" i="1" s="1"/>
  <c r="I3665" i="1"/>
  <c r="J3665" i="1" s="1"/>
  <c r="I3666" i="1"/>
  <c r="J3666" i="1" s="1"/>
  <c r="I3667" i="1"/>
  <c r="J3667" i="1" s="1"/>
  <c r="I3668" i="1"/>
  <c r="J3668" i="1" s="1"/>
  <c r="I3669" i="1"/>
  <c r="J3669" i="1" s="1"/>
  <c r="I3670" i="1"/>
  <c r="J3670" i="1" s="1"/>
  <c r="I3671" i="1"/>
  <c r="J3671" i="1" s="1"/>
  <c r="I3672" i="1"/>
  <c r="J3672" i="1" s="1"/>
  <c r="I3673" i="1"/>
  <c r="J3673" i="1" s="1"/>
  <c r="I3674" i="1"/>
  <c r="J3674" i="1" s="1"/>
  <c r="I3675" i="1"/>
  <c r="J3675" i="1" s="1"/>
  <c r="I3676" i="1"/>
  <c r="J3676" i="1" s="1"/>
  <c r="I11" i="1"/>
  <c r="J11" i="1" s="1"/>
  <c r="E13" i="2" l="1" a="1"/>
  <c r="E13" i="2" s="1"/>
  <c r="AA14" i="1"/>
  <c r="Z14" i="1"/>
  <c r="AB14" i="1"/>
  <c r="I3019" i="1"/>
  <c r="J3019" i="1" s="1"/>
  <c r="I3015" i="1"/>
  <c r="J3015" i="1" s="1"/>
  <c r="I3011" i="1"/>
  <c r="J3011" i="1" s="1"/>
  <c r="I3007" i="1"/>
  <c r="J3007" i="1" s="1"/>
  <c r="I3003" i="1"/>
  <c r="J3003" i="1" s="1"/>
  <c r="I2999" i="1"/>
  <c r="J2999" i="1" s="1"/>
  <c r="I2995" i="1"/>
  <c r="J2995" i="1" s="1"/>
  <c r="I2991" i="1"/>
  <c r="J2991" i="1" s="1"/>
  <c r="I2987" i="1"/>
  <c r="J2987" i="1" s="1"/>
  <c r="I2983" i="1"/>
  <c r="J2983" i="1" s="1"/>
  <c r="I2979" i="1"/>
  <c r="J2979" i="1" s="1"/>
  <c r="I2975" i="1"/>
  <c r="J2975" i="1" s="1"/>
  <c r="I2971" i="1"/>
  <c r="J2971" i="1" s="1"/>
  <c r="I2967" i="1"/>
  <c r="J2967" i="1" s="1"/>
  <c r="I2963" i="1"/>
  <c r="J2963" i="1" s="1"/>
  <c r="I2959" i="1"/>
  <c r="J2959" i="1" s="1"/>
  <c r="I2955" i="1"/>
  <c r="J2955" i="1" s="1"/>
  <c r="I2951" i="1"/>
  <c r="J2951" i="1" s="1"/>
  <c r="I2947" i="1"/>
  <c r="J2947" i="1" s="1"/>
  <c r="I2943" i="1"/>
  <c r="J2943" i="1" s="1"/>
  <c r="I2939" i="1"/>
  <c r="J2939" i="1" s="1"/>
  <c r="I2935" i="1"/>
  <c r="J2935" i="1" s="1"/>
  <c r="I2931" i="1"/>
  <c r="J2931" i="1" s="1"/>
  <c r="I2927" i="1"/>
  <c r="J2927" i="1" s="1"/>
  <c r="I2923" i="1"/>
  <c r="J2923" i="1" s="1"/>
  <c r="I2919" i="1"/>
  <c r="J2919" i="1" s="1"/>
  <c r="I2915" i="1"/>
  <c r="J2915" i="1" s="1"/>
  <c r="I2911" i="1"/>
  <c r="J2911" i="1" s="1"/>
  <c r="I2907" i="1"/>
  <c r="J2907" i="1" s="1"/>
  <c r="I2903" i="1"/>
  <c r="J2903" i="1" s="1"/>
  <c r="I2899" i="1"/>
  <c r="J2899" i="1" s="1"/>
  <c r="I2895" i="1"/>
  <c r="J2895" i="1" s="1"/>
  <c r="I2891" i="1"/>
  <c r="J2891" i="1" s="1"/>
  <c r="I2887" i="1"/>
  <c r="J2887" i="1" s="1"/>
  <c r="I2883" i="1"/>
  <c r="J2883" i="1" s="1"/>
  <c r="I2879" i="1"/>
  <c r="J2879" i="1" s="1"/>
  <c r="I2875" i="1"/>
  <c r="J2875" i="1" s="1"/>
  <c r="I2871" i="1"/>
  <c r="J2871" i="1" s="1"/>
  <c r="I2867" i="1"/>
  <c r="J2867" i="1" s="1"/>
  <c r="I2863" i="1"/>
  <c r="J2863" i="1" s="1"/>
  <c r="I2859" i="1"/>
  <c r="J2859" i="1" s="1"/>
  <c r="I2855" i="1"/>
  <c r="J2855" i="1" s="1"/>
  <c r="I2851" i="1"/>
  <c r="J2851" i="1" s="1"/>
  <c r="I2847" i="1"/>
  <c r="J2847" i="1" s="1"/>
  <c r="I2843" i="1"/>
  <c r="J2843" i="1" s="1"/>
  <c r="I2839" i="1"/>
  <c r="J2839" i="1" s="1"/>
  <c r="I2835" i="1"/>
  <c r="J2835" i="1" s="1"/>
  <c r="I2831" i="1"/>
  <c r="J2831" i="1" s="1"/>
  <c r="I2827" i="1"/>
  <c r="J2827" i="1" s="1"/>
  <c r="I2823" i="1"/>
  <c r="J2823" i="1" s="1"/>
  <c r="I2819" i="1"/>
  <c r="J2819" i="1" s="1"/>
  <c r="I2815" i="1"/>
  <c r="J2815" i="1" s="1"/>
  <c r="I2811" i="1"/>
  <c r="J2811" i="1" s="1"/>
  <c r="I2807" i="1"/>
  <c r="J2807" i="1" s="1"/>
  <c r="I2803" i="1"/>
  <c r="J2803" i="1" s="1"/>
  <c r="I2799" i="1"/>
  <c r="J2799" i="1" s="1"/>
  <c r="I2795" i="1"/>
  <c r="J2795" i="1" s="1"/>
  <c r="I2791" i="1"/>
  <c r="J2791" i="1" s="1"/>
  <c r="I2787" i="1"/>
  <c r="J2787" i="1" s="1"/>
  <c r="I2783" i="1"/>
  <c r="J2783" i="1" s="1"/>
  <c r="I2779" i="1"/>
  <c r="J2779" i="1" s="1"/>
  <c r="I2775" i="1"/>
  <c r="J2775" i="1" s="1"/>
  <c r="I2771" i="1"/>
  <c r="J2771" i="1" s="1"/>
  <c r="I2767" i="1"/>
  <c r="J2767" i="1" s="1"/>
  <c r="I2763" i="1"/>
  <c r="J2763" i="1" s="1"/>
  <c r="I2759" i="1"/>
  <c r="J2759" i="1" s="1"/>
  <c r="I2755" i="1"/>
  <c r="J2755" i="1" s="1"/>
  <c r="I2751" i="1"/>
  <c r="J2751" i="1" s="1"/>
  <c r="I2747" i="1"/>
  <c r="J2747" i="1" s="1"/>
  <c r="I2743" i="1"/>
  <c r="J2743" i="1" s="1"/>
  <c r="I2739" i="1"/>
  <c r="J2739" i="1" s="1"/>
  <c r="I2735" i="1"/>
  <c r="J2735" i="1" s="1"/>
  <c r="I2731" i="1"/>
  <c r="J2731" i="1" s="1"/>
  <c r="I2727" i="1"/>
  <c r="J2727" i="1" s="1"/>
  <c r="I2723" i="1"/>
  <c r="J2723" i="1" s="1"/>
  <c r="I2719" i="1"/>
  <c r="J2719" i="1" s="1"/>
  <c r="I2715" i="1"/>
  <c r="J2715" i="1" s="1"/>
  <c r="I2711" i="1"/>
  <c r="J2711" i="1" s="1"/>
  <c r="I2707" i="1"/>
  <c r="J2707" i="1" s="1"/>
  <c r="I2703" i="1"/>
  <c r="J2703" i="1" s="1"/>
  <c r="I2699" i="1"/>
  <c r="J2699" i="1" s="1"/>
  <c r="I2695" i="1"/>
  <c r="J2695" i="1" s="1"/>
  <c r="I2691" i="1"/>
  <c r="J2691" i="1" s="1"/>
  <c r="I2687" i="1"/>
  <c r="J2687" i="1" s="1"/>
  <c r="I2683" i="1"/>
  <c r="J2683" i="1" s="1"/>
  <c r="I2679" i="1"/>
  <c r="J2679" i="1" s="1"/>
  <c r="I2675" i="1"/>
  <c r="J2675" i="1" s="1"/>
  <c r="I2671" i="1"/>
  <c r="J2671" i="1" s="1"/>
  <c r="I2667" i="1"/>
  <c r="J2667" i="1" s="1"/>
  <c r="I2663" i="1"/>
  <c r="J2663" i="1" s="1"/>
  <c r="I2659" i="1"/>
  <c r="J2659" i="1" s="1"/>
  <c r="I2655" i="1"/>
  <c r="J2655" i="1" s="1"/>
  <c r="I2651" i="1"/>
  <c r="J2651" i="1" s="1"/>
  <c r="I2647" i="1"/>
  <c r="J2647" i="1" s="1"/>
  <c r="I2643" i="1"/>
  <c r="J2643" i="1" s="1"/>
  <c r="I2639" i="1"/>
  <c r="J2639" i="1" s="1"/>
  <c r="I2635" i="1"/>
  <c r="J2635" i="1" s="1"/>
  <c r="I2631" i="1"/>
  <c r="J2631" i="1" s="1"/>
  <c r="I2627" i="1"/>
  <c r="J2627" i="1" s="1"/>
  <c r="I2623" i="1"/>
  <c r="J2623" i="1" s="1"/>
  <c r="I2619" i="1"/>
  <c r="J2619" i="1" s="1"/>
  <c r="I2615" i="1"/>
  <c r="J2615" i="1" s="1"/>
  <c r="I2611" i="1"/>
  <c r="J2611" i="1" s="1"/>
  <c r="I2607" i="1"/>
  <c r="J2607" i="1" s="1"/>
  <c r="I2603" i="1"/>
  <c r="J2603" i="1" s="1"/>
  <c r="I2599" i="1"/>
  <c r="J2599" i="1" s="1"/>
  <c r="I2595" i="1"/>
  <c r="J2595" i="1" s="1"/>
  <c r="I2591" i="1"/>
  <c r="J2591" i="1" s="1"/>
  <c r="I2587" i="1"/>
  <c r="J2587" i="1" s="1"/>
  <c r="I2583" i="1"/>
  <c r="J2583" i="1" s="1"/>
  <c r="I2579" i="1"/>
  <c r="J2579" i="1" s="1"/>
  <c r="I2575" i="1"/>
  <c r="J2575" i="1" s="1"/>
  <c r="I2571" i="1"/>
  <c r="J2571" i="1" s="1"/>
  <c r="I2567" i="1"/>
  <c r="J2567" i="1" s="1"/>
  <c r="I2563" i="1"/>
  <c r="J2563" i="1" s="1"/>
  <c r="I2559" i="1"/>
  <c r="J2559" i="1" s="1"/>
  <c r="I2555" i="1"/>
  <c r="J2555" i="1" s="1"/>
  <c r="I2551" i="1"/>
  <c r="J2551" i="1" s="1"/>
  <c r="I2547" i="1"/>
  <c r="J2547" i="1" s="1"/>
  <c r="I2543" i="1"/>
  <c r="J2543" i="1" s="1"/>
  <c r="I2539" i="1"/>
  <c r="J2539" i="1" s="1"/>
  <c r="I2535" i="1"/>
  <c r="J2535" i="1" s="1"/>
  <c r="I2531" i="1"/>
  <c r="J2531" i="1" s="1"/>
  <c r="I2527" i="1"/>
  <c r="J2527" i="1" s="1"/>
  <c r="I2523" i="1"/>
  <c r="J2523" i="1" s="1"/>
  <c r="I2519" i="1"/>
  <c r="J2519" i="1" s="1"/>
  <c r="I2515" i="1"/>
  <c r="J2515" i="1" s="1"/>
  <c r="I2511" i="1"/>
  <c r="J2511" i="1" s="1"/>
  <c r="I2507" i="1"/>
  <c r="J2507" i="1" s="1"/>
  <c r="I2503" i="1"/>
  <c r="J2503" i="1" s="1"/>
  <c r="I2499" i="1"/>
  <c r="J2499" i="1" s="1"/>
  <c r="I2495" i="1"/>
  <c r="J2495" i="1" s="1"/>
  <c r="I2491" i="1"/>
  <c r="J2491" i="1" s="1"/>
  <c r="I2487" i="1"/>
  <c r="J2487" i="1" s="1"/>
  <c r="I2483" i="1"/>
  <c r="J2483" i="1" s="1"/>
  <c r="I2479" i="1"/>
  <c r="J2479" i="1" s="1"/>
  <c r="I2475" i="1"/>
  <c r="J2475" i="1" s="1"/>
  <c r="I2471" i="1"/>
  <c r="J2471" i="1" s="1"/>
  <c r="I2467" i="1"/>
  <c r="J2467" i="1" s="1"/>
  <c r="I2463" i="1"/>
  <c r="J2463" i="1" s="1"/>
  <c r="I2459" i="1"/>
  <c r="J2459" i="1" s="1"/>
  <c r="I2455" i="1"/>
  <c r="J2455" i="1" s="1"/>
  <c r="I2451" i="1"/>
  <c r="J2451" i="1" s="1"/>
  <c r="I2447" i="1"/>
  <c r="J2447" i="1" s="1"/>
  <c r="I2443" i="1"/>
  <c r="J2443" i="1" s="1"/>
  <c r="I2439" i="1"/>
  <c r="J2439" i="1" s="1"/>
  <c r="I2435" i="1"/>
  <c r="J2435" i="1" s="1"/>
  <c r="I2431" i="1"/>
  <c r="J2431" i="1" s="1"/>
  <c r="I2427" i="1"/>
  <c r="J2427" i="1" s="1"/>
  <c r="I2423" i="1"/>
  <c r="J2423" i="1" s="1"/>
  <c r="I2419" i="1"/>
  <c r="J2419" i="1" s="1"/>
  <c r="I2415" i="1"/>
  <c r="J2415" i="1" s="1"/>
  <c r="I2411" i="1"/>
  <c r="J2411" i="1" s="1"/>
  <c r="I2407" i="1"/>
  <c r="J2407" i="1" s="1"/>
  <c r="I2403" i="1"/>
  <c r="J2403" i="1" s="1"/>
  <c r="I2399" i="1"/>
  <c r="J2399" i="1" s="1"/>
  <c r="I2395" i="1"/>
  <c r="J2395" i="1" s="1"/>
  <c r="I2391" i="1"/>
  <c r="J2391" i="1" s="1"/>
  <c r="I2387" i="1"/>
  <c r="J2387" i="1" s="1"/>
  <c r="I2383" i="1"/>
  <c r="J2383" i="1" s="1"/>
  <c r="I2379" i="1"/>
  <c r="J2379" i="1" s="1"/>
  <c r="I2375" i="1"/>
  <c r="J2375" i="1" s="1"/>
  <c r="I2371" i="1"/>
  <c r="J2371" i="1" s="1"/>
  <c r="I2367" i="1"/>
  <c r="J2367" i="1" s="1"/>
  <c r="I2363" i="1"/>
  <c r="J2363" i="1" s="1"/>
  <c r="I2359" i="1"/>
  <c r="J2359" i="1" s="1"/>
  <c r="I2355" i="1"/>
  <c r="J2355" i="1" s="1"/>
  <c r="I2351" i="1"/>
  <c r="J2351" i="1" s="1"/>
  <c r="I2347" i="1"/>
  <c r="J2347" i="1" s="1"/>
  <c r="I2343" i="1"/>
  <c r="J2343" i="1" s="1"/>
  <c r="I2339" i="1"/>
  <c r="J2339" i="1" s="1"/>
  <c r="I2335" i="1"/>
  <c r="J2335" i="1" s="1"/>
  <c r="I2331" i="1"/>
  <c r="J2331" i="1" s="1"/>
  <c r="I2327" i="1"/>
  <c r="J2327" i="1" s="1"/>
  <c r="I2323" i="1"/>
  <c r="J2323" i="1" s="1"/>
  <c r="I2319" i="1"/>
  <c r="J2319" i="1" s="1"/>
  <c r="I2315" i="1"/>
  <c r="J2315" i="1" s="1"/>
  <c r="I2311" i="1"/>
  <c r="J2311" i="1" s="1"/>
  <c r="I2307" i="1"/>
  <c r="J2307" i="1" s="1"/>
  <c r="I2303" i="1"/>
  <c r="J2303" i="1" s="1"/>
  <c r="I2299" i="1"/>
  <c r="J2299" i="1" s="1"/>
  <c r="I2295" i="1"/>
  <c r="J2295" i="1" s="1"/>
  <c r="I2291" i="1"/>
  <c r="J2291" i="1" s="1"/>
  <c r="I2287" i="1"/>
  <c r="J2287" i="1" s="1"/>
  <c r="I2283" i="1"/>
  <c r="J2283" i="1" s="1"/>
  <c r="I2279" i="1"/>
  <c r="J2279" i="1" s="1"/>
  <c r="I2275" i="1"/>
  <c r="J2275" i="1" s="1"/>
  <c r="I2271" i="1"/>
  <c r="J2271" i="1" s="1"/>
  <c r="I2267" i="1"/>
  <c r="J2267" i="1" s="1"/>
  <c r="I2263" i="1"/>
  <c r="J2263" i="1" s="1"/>
  <c r="I2259" i="1"/>
  <c r="J2259" i="1" s="1"/>
  <c r="I2255" i="1"/>
  <c r="J2255" i="1" s="1"/>
  <c r="I2251" i="1"/>
  <c r="J2251" i="1" s="1"/>
  <c r="I2247" i="1"/>
  <c r="J2247" i="1" s="1"/>
  <c r="I2243" i="1"/>
  <c r="J2243" i="1" s="1"/>
  <c r="I2239" i="1"/>
  <c r="J2239" i="1" s="1"/>
  <c r="I2235" i="1"/>
  <c r="J2235" i="1" s="1"/>
  <c r="I2231" i="1"/>
  <c r="J2231" i="1" s="1"/>
  <c r="I2227" i="1"/>
  <c r="J2227" i="1" s="1"/>
  <c r="I2223" i="1"/>
  <c r="J2223" i="1" s="1"/>
  <c r="I2219" i="1"/>
  <c r="J2219" i="1" s="1"/>
  <c r="I2215" i="1"/>
  <c r="J2215" i="1" s="1"/>
  <c r="I2211" i="1"/>
  <c r="J2211" i="1" s="1"/>
  <c r="I2207" i="1"/>
  <c r="J2207" i="1" s="1"/>
  <c r="I2203" i="1"/>
  <c r="J2203" i="1" s="1"/>
  <c r="I2199" i="1"/>
  <c r="J2199" i="1" s="1"/>
  <c r="I2195" i="1"/>
  <c r="J2195" i="1" s="1"/>
  <c r="I2191" i="1"/>
  <c r="J2191" i="1" s="1"/>
  <c r="I2187" i="1"/>
  <c r="J2187" i="1" s="1"/>
  <c r="I2183" i="1"/>
  <c r="J2183" i="1" s="1"/>
  <c r="I2179" i="1"/>
  <c r="J2179" i="1" s="1"/>
  <c r="I2175" i="1"/>
  <c r="J2175" i="1" s="1"/>
  <c r="I2171" i="1"/>
  <c r="J2171" i="1" s="1"/>
  <c r="I2167" i="1"/>
  <c r="J2167" i="1" s="1"/>
  <c r="I2163" i="1"/>
  <c r="J2163" i="1" s="1"/>
  <c r="I2159" i="1"/>
  <c r="J2159" i="1" s="1"/>
  <c r="I2155" i="1"/>
  <c r="J2155" i="1" s="1"/>
  <c r="I2151" i="1"/>
  <c r="J2151" i="1" s="1"/>
  <c r="I2147" i="1"/>
  <c r="J2147" i="1" s="1"/>
  <c r="I2143" i="1"/>
  <c r="J2143" i="1" s="1"/>
  <c r="I2139" i="1"/>
  <c r="J2139" i="1" s="1"/>
  <c r="I2135" i="1"/>
  <c r="J2135" i="1" s="1"/>
  <c r="I2131" i="1"/>
  <c r="J2131" i="1" s="1"/>
  <c r="I2127" i="1"/>
  <c r="J2127" i="1" s="1"/>
  <c r="I2123" i="1"/>
  <c r="J2123" i="1" s="1"/>
  <c r="I2119" i="1"/>
  <c r="J2119" i="1" s="1"/>
  <c r="I2115" i="1"/>
  <c r="J2115" i="1" s="1"/>
  <c r="I2111" i="1"/>
  <c r="J2111" i="1" s="1"/>
  <c r="I2107" i="1"/>
  <c r="J2107" i="1" s="1"/>
  <c r="I2103" i="1"/>
  <c r="J2103" i="1" s="1"/>
  <c r="I2099" i="1"/>
  <c r="J2099" i="1" s="1"/>
  <c r="I2095" i="1"/>
  <c r="J2095" i="1" s="1"/>
  <c r="I2091" i="1"/>
  <c r="J2091" i="1" s="1"/>
  <c r="I2087" i="1"/>
  <c r="J2087" i="1" s="1"/>
  <c r="I2083" i="1"/>
  <c r="J2083" i="1" s="1"/>
  <c r="I2079" i="1"/>
  <c r="J2079" i="1" s="1"/>
  <c r="I2075" i="1"/>
  <c r="J2075" i="1" s="1"/>
  <c r="I2071" i="1"/>
  <c r="J2071" i="1" s="1"/>
  <c r="I2067" i="1"/>
  <c r="J2067" i="1" s="1"/>
  <c r="I2063" i="1"/>
  <c r="J2063" i="1" s="1"/>
  <c r="I2059" i="1"/>
  <c r="J2059" i="1" s="1"/>
  <c r="I2055" i="1"/>
  <c r="J2055" i="1" s="1"/>
  <c r="I2051" i="1"/>
  <c r="J2051" i="1" s="1"/>
  <c r="I2047" i="1"/>
  <c r="J2047" i="1" s="1"/>
  <c r="I2043" i="1"/>
  <c r="J2043" i="1" s="1"/>
  <c r="I2039" i="1"/>
  <c r="J2039" i="1" s="1"/>
  <c r="I2035" i="1"/>
  <c r="J2035" i="1" s="1"/>
  <c r="I2031" i="1"/>
  <c r="J2031" i="1" s="1"/>
  <c r="I2027" i="1"/>
  <c r="J2027" i="1" s="1"/>
  <c r="I2023" i="1"/>
  <c r="J2023" i="1" s="1"/>
  <c r="I2019" i="1"/>
  <c r="J2019" i="1" s="1"/>
  <c r="I2015" i="1"/>
  <c r="J2015" i="1" s="1"/>
  <c r="I2011" i="1"/>
  <c r="J2011" i="1" s="1"/>
  <c r="I2007" i="1"/>
  <c r="J2007" i="1" s="1"/>
  <c r="I2003" i="1"/>
  <c r="J2003" i="1" s="1"/>
  <c r="I1999" i="1"/>
  <c r="J1999" i="1" s="1"/>
  <c r="I1995" i="1"/>
  <c r="J1995" i="1" s="1"/>
  <c r="I1991" i="1"/>
  <c r="J1991" i="1" s="1"/>
  <c r="I1987" i="1"/>
  <c r="J1987" i="1" s="1"/>
  <c r="I1983" i="1"/>
  <c r="J1983" i="1" s="1"/>
  <c r="I1979" i="1"/>
  <c r="J1979" i="1" s="1"/>
  <c r="I1975" i="1"/>
  <c r="J1975" i="1" s="1"/>
  <c r="I1971" i="1"/>
  <c r="J1971" i="1" s="1"/>
  <c r="I1967" i="1"/>
  <c r="J1967" i="1" s="1"/>
  <c r="I1963" i="1"/>
  <c r="J1963" i="1" s="1"/>
  <c r="I1959" i="1"/>
  <c r="J1959" i="1" s="1"/>
  <c r="I1955" i="1"/>
  <c r="J1955" i="1" s="1"/>
  <c r="I1951" i="1"/>
  <c r="J1951" i="1" s="1"/>
  <c r="I1947" i="1"/>
  <c r="J1947" i="1" s="1"/>
  <c r="I1943" i="1"/>
  <c r="J1943" i="1" s="1"/>
  <c r="I1939" i="1"/>
  <c r="J1939" i="1" s="1"/>
  <c r="I1935" i="1"/>
  <c r="J1935" i="1" s="1"/>
  <c r="I1931" i="1"/>
  <c r="J1931" i="1" s="1"/>
  <c r="I1927" i="1"/>
  <c r="J1927" i="1" s="1"/>
  <c r="I1923" i="1"/>
  <c r="J1923" i="1" s="1"/>
  <c r="I1919" i="1"/>
  <c r="J1919" i="1" s="1"/>
  <c r="I1915" i="1"/>
  <c r="J1915" i="1" s="1"/>
  <c r="I1911" i="1"/>
  <c r="J1911" i="1" s="1"/>
  <c r="I1907" i="1"/>
  <c r="J1907" i="1" s="1"/>
  <c r="I1903" i="1"/>
  <c r="J1903" i="1" s="1"/>
  <c r="I1899" i="1"/>
  <c r="J1899" i="1" s="1"/>
  <c r="I1895" i="1"/>
  <c r="J1895" i="1" s="1"/>
  <c r="I1891" i="1"/>
  <c r="J1891" i="1" s="1"/>
  <c r="I1887" i="1"/>
  <c r="J1887" i="1" s="1"/>
  <c r="I1883" i="1"/>
  <c r="J1883" i="1" s="1"/>
  <c r="I1879" i="1"/>
  <c r="J1879" i="1" s="1"/>
  <c r="I1875" i="1"/>
  <c r="J1875" i="1" s="1"/>
  <c r="I1871" i="1"/>
  <c r="J1871" i="1" s="1"/>
  <c r="I1867" i="1"/>
  <c r="J1867" i="1" s="1"/>
  <c r="I1863" i="1"/>
  <c r="J1863" i="1" s="1"/>
  <c r="I1859" i="1"/>
  <c r="J1859" i="1" s="1"/>
  <c r="I1855" i="1"/>
  <c r="J1855" i="1" s="1"/>
  <c r="I1851" i="1"/>
  <c r="J1851" i="1" s="1"/>
  <c r="I1847" i="1"/>
  <c r="J1847" i="1" s="1"/>
  <c r="I1843" i="1"/>
  <c r="J1843" i="1" s="1"/>
  <c r="I1839" i="1"/>
  <c r="J1839" i="1" s="1"/>
  <c r="I1835" i="1"/>
  <c r="J1835" i="1" s="1"/>
  <c r="I1831" i="1"/>
  <c r="J1831" i="1" s="1"/>
  <c r="I1827" i="1"/>
  <c r="J1827" i="1" s="1"/>
  <c r="I1823" i="1"/>
  <c r="J1823" i="1" s="1"/>
  <c r="I1819" i="1"/>
  <c r="J1819" i="1" s="1"/>
  <c r="I1815" i="1"/>
  <c r="J1815" i="1" s="1"/>
  <c r="I1811" i="1"/>
  <c r="J1811" i="1" s="1"/>
  <c r="I1807" i="1"/>
  <c r="J1807" i="1" s="1"/>
  <c r="I1803" i="1"/>
  <c r="J1803" i="1" s="1"/>
  <c r="I1799" i="1"/>
  <c r="J1799" i="1" s="1"/>
  <c r="I1795" i="1"/>
  <c r="J1795" i="1" s="1"/>
  <c r="I1791" i="1"/>
  <c r="J1791" i="1" s="1"/>
  <c r="I1787" i="1"/>
  <c r="J1787" i="1" s="1"/>
  <c r="I1783" i="1"/>
  <c r="J1783" i="1" s="1"/>
  <c r="I1779" i="1"/>
  <c r="J1779" i="1" s="1"/>
  <c r="I1775" i="1"/>
  <c r="J1775" i="1" s="1"/>
  <c r="I1771" i="1"/>
  <c r="J1771" i="1" s="1"/>
  <c r="I1767" i="1"/>
  <c r="J1767" i="1" s="1"/>
  <c r="I1763" i="1"/>
  <c r="J1763" i="1" s="1"/>
  <c r="I1759" i="1"/>
  <c r="J1759" i="1" s="1"/>
  <c r="I1755" i="1"/>
  <c r="J1755" i="1" s="1"/>
  <c r="I1751" i="1"/>
  <c r="J1751" i="1" s="1"/>
  <c r="I1747" i="1"/>
  <c r="J1747" i="1" s="1"/>
  <c r="I1743" i="1"/>
  <c r="J1743" i="1" s="1"/>
  <c r="I1739" i="1"/>
  <c r="J1739" i="1" s="1"/>
  <c r="I1735" i="1"/>
  <c r="J1735" i="1" s="1"/>
  <c r="I1731" i="1"/>
  <c r="J1731" i="1" s="1"/>
  <c r="I1727" i="1"/>
  <c r="J1727" i="1" s="1"/>
  <c r="I1723" i="1"/>
  <c r="J1723" i="1" s="1"/>
  <c r="I1719" i="1"/>
  <c r="J1719" i="1" s="1"/>
  <c r="I1715" i="1"/>
  <c r="J1715" i="1" s="1"/>
  <c r="I1711" i="1"/>
  <c r="J1711" i="1" s="1"/>
  <c r="I1707" i="1"/>
  <c r="J1707" i="1" s="1"/>
  <c r="I1703" i="1"/>
  <c r="J1703" i="1" s="1"/>
  <c r="I1699" i="1"/>
  <c r="J1699" i="1" s="1"/>
  <c r="I1695" i="1"/>
  <c r="J1695" i="1" s="1"/>
  <c r="I1691" i="1"/>
  <c r="J1691" i="1" s="1"/>
  <c r="I1687" i="1"/>
  <c r="J1687" i="1" s="1"/>
  <c r="I1683" i="1"/>
  <c r="J1683" i="1" s="1"/>
  <c r="I1679" i="1"/>
  <c r="J1679" i="1" s="1"/>
  <c r="I1675" i="1"/>
  <c r="J1675" i="1" s="1"/>
  <c r="I1671" i="1"/>
  <c r="J1671" i="1" s="1"/>
  <c r="I1667" i="1"/>
  <c r="J1667" i="1" s="1"/>
  <c r="I1663" i="1"/>
  <c r="J1663" i="1" s="1"/>
  <c r="I1659" i="1"/>
  <c r="J1659" i="1" s="1"/>
  <c r="I1655" i="1"/>
  <c r="J1655" i="1" s="1"/>
  <c r="I1651" i="1"/>
  <c r="J1651" i="1" s="1"/>
  <c r="I1647" i="1"/>
  <c r="J1647" i="1" s="1"/>
  <c r="I1643" i="1"/>
  <c r="J1643" i="1" s="1"/>
  <c r="I1639" i="1"/>
  <c r="J1639" i="1" s="1"/>
  <c r="I1635" i="1"/>
  <c r="J1635" i="1" s="1"/>
  <c r="I1631" i="1"/>
  <c r="J1631" i="1" s="1"/>
  <c r="I1627" i="1"/>
  <c r="J1627" i="1" s="1"/>
  <c r="I1623" i="1"/>
  <c r="J1623" i="1" s="1"/>
  <c r="I1619" i="1"/>
  <c r="J1619" i="1" s="1"/>
  <c r="I1615" i="1"/>
  <c r="J1615" i="1" s="1"/>
  <c r="I1611" i="1"/>
  <c r="J1611" i="1" s="1"/>
  <c r="I1607" i="1"/>
  <c r="J1607" i="1" s="1"/>
  <c r="I1603" i="1"/>
  <c r="J1603" i="1" s="1"/>
  <c r="I1599" i="1"/>
  <c r="J1599" i="1" s="1"/>
  <c r="I1595" i="1"/>
  <c r="J1595" i="1" s="1"/>
  <c r="I1591" i="1"/>
  <c r="J1591" i="1" s="1"/>
  <c r="I1587" i="1"/>
  <c r="J1587" i="1" s="1"/>
  <c r="I1583" i="1"/>
  <c r="J1583" i="1" s="1"/>
  <c r="I1579" i="1"/>
  <c r="J1579" i="1" s="1"/>
  <c r="I1575" i="1"/>
  <c r="J1575" i="1" s="1"/>
  <c r="I1571" i="1"/>
  <c r="J1571" i="1" s="1"/>
  <c r="I1567" i="1"/>
  <c r="J1567" i="1" s="1"/>
  <c r="I1563" i="1"/>
  <c r="J1563" i="1" s="1"/>
  <c r="I1559" i="1"/>
  <c r="J1559" i="1" s="1"/>
  <c r="I1555" i="1"/>
  <c r="J1555" i="1" s="1"/>
  <c r="I1551" i="1"/>
  <c r="J1551" i="1" s="1"/>
  <c r="I1547" i="1"/>
  <c r="J1547" i="1" s="1"/>
  <c r="I1543" i="1"/>
  <c r="J1543" i="1" s="1"/>
  <c r="I1539" i="1"/>
  <c r="J1539" i="1" s="1"/>
  <c r="I1535" i="1"/>
  <c r="J1535" i="1" s="1"/>
  <c r="I1531" i="1"/>
  <c r="J1531" i="1" s="1"/>
  <c r="I1527" i="1"/>
  <c r="J1527" i="1" s="1"/>
  <c r="I1523" i="1"/>
  <c r="J1523" i="1" s="1"/>
  <c r="I1519" i="1"/>
  <c r="J1519" i="1" s="1"/>
  <c r="I1515" i="1"/>
  <c r="J1515" i="1" s="1"/>
  <c r="I1511" i="1"/>
  <c r="J1511" i="1" s="1"/>
  <c r="I1507" i="1"/>
  <c r="J1507" i="1" s="1"/>
  <c r="I1503" i="1"/>
  <c r="J1503" i="1" s="1"/>
  <c r="I1499" i="1"/>
  <c r="J1499" i="1" s="1"/>
  <c r="I1495" i="1"/>
  <c r="J1495" i="1" s="1"/>
  <c r="I1491" i="1"/>
  <c r="J1491" i="1" s="1"/>
  <c r="I1487" i="1"/>
  <c r="J1487" i="1" s="1"/>
  <c r="I1483" i="1"/>
  <c r="J1483" i="1" s="1"/>
  <c r="I1479" i="1"/>
  <c r="J1479" i="1" s="1"/>
  <c r="I1475" i="1"/>
  <c r="J1475" i="1" s="1"/>
  <c r="I1471" i="1"/>
  <c r="J1471" i="1" s="1"/>
  <c r="I1467" i="1"/>
  <c r="J1467" i="1" s="1"/>
  <c r="I1463" i="1"/>
  <c r="J1463" i="1" s="1"/>
  <c r="I1459" i="1"/>
  <c r="J1459" i="1" s="1"/>
  <c r="I1455" i="1"/>
  <c r="J1455" i="1" s="1"/>
  <c r="I1451" i="1"/>
  <c r="J1451" i="1" s="1"/>
  <c r="I1447" i="1"/>
  <c r="J1447" i="1" s="1"/>
  <c r="I1443" i="1"/>
  <c r="J1443" i="1" s="1"/>
  <c r="I1439" i="1"/>
  <c r="J1439" i="1" s="1"/>
  <c r="I1435" i="1"/>
  <c r="J1435" i="1" s="1"/>
  <c r="I1431" i="1"/>
  <c r="J1431" i="1" s="1"/>
  <c r="I1427" i="1"/>
  <c r="J1427" i="1" s="1"/>
  <c r="I1423" i="1"/>
  <c r="J1423" i="1" s="1"/>
  <c r="I1419" i="1"/>
  <c r="J1419" i="1" s="1"/>
  <c r="I1415" i="1"/>
  <c r="J1415" i="1" s="1"/>
  <c r="I1411" i="1"/>
  <c r="J1411" i="1" s="1"/>
  <c r="I1407" i="1"/>
  <c r="J1407" i="1" s="1"/>
  <c r="I1403" i="1"/>
  <c r="J1403" i="1" s="1"/>
  <c r="I1399" i="1"/>
  <c r="J1399" i="1" s="1"/>
  <c r="I1395" i="1"/>
  <c r="J1395" i="1" s="1"/>
  <c r="I1391" i="1"/>
  <c r="J1391" i="1" s="1"/>
  <c r="I1387" i="1"/>
  <c r="J1387" i="1" s="1"/>
  <c r="I1383" i="1"/>
  <c r="J1383" i="1" s="1"/>
  <c r="I1379" i="1"/>
  <c r="J1379" i="1" s="1"/>
  <c r="I1375" i="1"/>
  <c r="J1375" i="1" s="1"/>
  <c r="I1371" i="1"/>
  <c r="J1371" i="1" s="1"/>
  <c r="I1367" i="1"/>
  <c r="J1367" i="1" s="1"/>
  <c r="I1363" i="1"/>
  <c r="J1363" i="1" s="1"/>
  <c r="I1359" i="1"/>
  <c r="J1359" i="1" s="1"/>
  <c r="I1355" i="1"/>
  <c r="J1355" i="1" s="1"/>
  <c r="I1351" i="1"/>
  <c r="J1351" i="1" s="1"/>
  <c r="I1347" i="1"/>
  <c r="J1347" i="1" s="1"/>
  <c r="I1343" i="1"/>
  <c r="J1343" i="1" s="1"/>
  <c r="I1339" i="1"/>
  <c r="J1339" i="1" s="1"/>
  <c r="I1335" i="1"/>
  <c r="J1335" i="1" s="1"/>
  <c r="I1331" i="1"/>
  <c r="J1331" i="1" s="1"/>
  <c r="I1327" i="1"/>
  <c r="J1327" i="1" s="1"/>
  <c r="I1323" i="1"/>
  <c r="J1323" i="1" s="1"/>
  <c r="I1319" i="1"/>
  <c r="J1319" i="1" s="1"/>
  <c r="I1315" i="1"/>
  <c r="J1315" i="1" s="1"/>
  <c r="I1311" i="1"/>
  <c r="J1311" i="1" s="1"/>
  <c r="I1307" i="1"/>
  <c r="J1307" i="1" s="1"/>
  <c r="I1303" i="1"/>
  <c r="J1303" i="1" s="1"/>
  <c r="I1299" i="1"/>
  <c r="J1299" i="1" s="1"/>
  <c r="I1295" i="1"/>
  <c r="J1295" i="1" s="1"/>
  <c r="I1291" i="1"/>
  <c r="J1291" i="1" s="1"/>
  <c r="I1287" i="1"/>
  <c r="J1287" i="1" s="1"/>
  <c r="I1283" i="1"/>
  <c r="J1283" i="1" s="1"/>
  <c r="I1279" i="1"/>
  <c r="J1279" i="1" s="1"/>
  <c r="I1275" i="1"/>
  <c r="J1275" i="1" s="1"/>
  <c r="I1271" i="1"/>
  <c r="J1271" i="1" s="1"/>
  <c r="I1267" i="1"/>
  <c r="J1267" i="1" s="1"/>
  <c r="I1263" i="1"/>
  <c r="J1263" i="1" s="1"/>
  <c r="I1259" i="1"/>
  <c r="J1259" i="1" s="1"/>
  <c r="I1255" i="1"/>
  <c r="J1255" i="1" s="1"/>
  <c r="I1251" i="1"/>
  <c r="J1251" i="1" s="1"/>
  <c r="I1247" i="1"/>
  <c r="J1247" i="1" s="1"/>
  <c r="I1243" i="1"/>
  <c r="J1243" i="1" s="1"/>
  <c r="I1239" i="1"/>
  <c r="J1239" i="1" s="1"/>
  <c r="I1235" i="1"/>
  <c r="J1235" i="1" s="1"/>
  <c r="I1231" i="1"/>
  <c r="J1231" i="1" s="1"/>
  <c r="I1227" i="1"/>
  <c r="J1227" i="1" s="1"/>
  <c r="I1223" i="1"/>
  <c r="J1223" i="1" s="1"/>
  <c r="I1219" i="1"/>
  <c r="J1219" i="1" s="1"/>
  <c r="I1215" i="1"/>
  <c r="J1215" i="1" s="1"/>
  <c r="I1211" i="1"/>
  <c r="J1211" i="1" s="1"/>
  <c r="I1207" i="1"/>
  <c r="J1207" i="1" s="1"/>
  <c r="I1203" i="1"/>
  <c r="J1203" i="1" s="1"/>
  <c r="I1199" i="1"/>
  <c r="J1199" i="1" s="1"/>
  <c r="I1195" i="1"/>
  <c r="J1195" i="1" s="1"/>
  <c r="I1191" i="1"/>
  <c r="J1191" i="1" s="1"/>
  <c r="I1187" i="1"/>
  <c r="J1187" i="1" s="1"/>
  <c r="I1183" i="1"/>
  <c r="J1183" i="1" s="1"/>
  <c r="I1179" i="1"/>
  <c r="J1179" i="1" s="1"/>
  <c r="I1175" i="1"/>
  <c r="J1175" i="1" s="1"/>
  <c r="I1171" i="1"/>
  <c r="J1171" i="1" s="1"/>
  <c r="I1167" i="1"/>
  <c r="J1167" i="1" s="1"/>
  <c r="I1163" i="1"/>
  <c r="J1163" i="1" s="1"/>
  <c r="I1159" i="1"/>
  <c r="J1159" i="1" s="1"/>
  <c r="I1155" i="1"/>
  <c r="J1155" i="1" s="1"/>
  <c r="I1151" i="1"/>
  <c r="J1151" i="1" s="1"/>
  <c r="I1147" i="1"/>
  <c r="J1147" i="1" s="1"/>
  <c r="I1143" i="1"/>
  <c r="J1143" i="1" s="1"/>
  <c r="I1139" i="1"/>
  <c r="J1139" i="1" s="1"/>
  <c r="I1135" i="1"/>
  <c r="J1135" i="1" s="1"/>
  <c r="I1131" i="1"/>
  <c r="J1131" i="1" s="1"/>
  <c r="I1127" i="1"/>
  <c r="J1127" i="1" s="1"/>
  <c r="I1123" i="1"/>
  <c r="J1123" i="1" s="1"/>
  <c r="I1119" i="1"/>
  <c r="J1119" i="1" s="1"/>
  <c r="I1115" i="1"/>
  <c r="J1115" i="1" s="1"/>
  <c r="I1111" i="1"/>
  <c r="J1111" i="1" s="1"/>
  <c r="I1107" i="1"/>
  <c r="J1107" i="1" s="1"/>
  <c r="I1103" i="1"/>
  <c r="J1103" i="1" s="1"/>
  <c r="I1099" i="1"/>
  <c r="J1099" i="1" s="1"/>
  <c r="I1095" i="1"/>
  <c r="J1095" i="1" s="1"/>
  <c r="I1091" i="1"/>
  <c r="J1091" i="1" s="1"/>
  <c r="I1087" i="1"/>
  <c r="J1087" i="1" s="1"/>
  <c r="I1083" i="1"/>
  <c r="J1083" i="1" s="1"/>
  <c r="I1079" i="1"/>
  <c r="J1079" i="1" s="1"/>
  <c r="I1075" i="1"/>
  <c r="J1075" i="1" s="1"/>
  <c r="I1071" i="1"/>
  <c r="J1071" i="1" s="1"/>
  <c r="I1067" i="1"/>
  <c r="J1067" i="1" s="1"/>
  <c r="I1063" i="1"/>
  <c r="J1063" i="1" s="1"/>
  <c r="I1059" i="1"/>
  <c r="J1059" i="1" s="1"/>
  <c r="I1055" i="1"/>
  <c r="J1055" i="1" s="1"/>
  <c r="I1051" i="1"/>
  <c r="J1051" i="1" s="1"/>
  <c r="I1047" i="1"/>
  <c r="J1047" i="1" s="1"/>
  <c r="I1043" i="1"/>
  <c r="J1043" i="1" s="1"/>
  <c r="I1039" i="1"/>
  <c r="J1039" i="1" s="1"/>
  <c r="I1035" i="1"/>
  <c r="J1035" i="1" s="1"/>
  <c r="I1031" i="1"/>
  <c r="J1031" i="1" s="1"/>
  <c r="I1027" i="1"/>
  <c r="J1027" i="1" s="1"/>
  <c r="I1023" i="1"/>
  <c r="J1023" i="1" s="1"/>
  <c r="I1019" i="1"/>
  <c r="J1019" i="1" s="1"/>
  <c r="I1015" i="1"/>
  <c r="J1015" i="1" s="1"/>
  <c r="I1011" i="1"/>
  <c r="J1011" i="1" s="1"/>
  <c r="I1007" i="1"/>
  <c r="J1007" i="1" s="1"/>
  <c r="I1003" i="1"/>
  <c r="J1003" i="1" s="1"/>
  <c r="I999" i="1"/>
  <c r="J999" i="1" s="1"/>
  <c r="I995" i="1"/>
  <c r="J995" i="1" s="1"/>
  <c r="I991" i="1"/>
  <c r="J991" i="1" s="1"/>
  <c r="I987" i="1"/>
  <c r="J987" i="1" s="1"/>
  <c r="I983" i="1"/>
  <c r="J983" i="1" s="1"/>
  <c r="I979" i="1"/>
  <c r="J979" i="1" s="1"/>
  <c r="I975" i="1"/>
  <c r="J975" i="1" s="1"/>
  <c r="I971" i="1"/>
  <c r="J971" i="1" s="1"/>
  <c r="I967" i="1"/>
  <c r="J967" i="1" s="1"/>
  <c r="I963" i="1"/>
  <c r="J963" i="1" s="1"/>
  <c r="I959" i="1"/>
  <c r="J959" i="1" s="1"/>
  <c r="I955" i="1"/>
  <c r="J955" i="1" s="1"/>
  <c r="I951" i="1"/>
  <c r="J951" i="1" s="1"/>
  <c r="I947" i="1"/>
  <c r="J947" i="1" s="1"/>
  <c r="I943" i="1"/>
  <c r="J943" i="1" s="1"/>
  <c r="I939" i="1"/>
  <c r="J939" i="1" s="1"/>
  <c r="I935" i="1"/>
  <c r="J935" i="1" s="1"/>
  <c r="I931" i="1"/>
  <c r="J931" i="1" s="1"/>
  <c r="I927" i="1"/>
  <c r="J927" i="1" s="1"/>
  <c r="I923" i="1"/>
  <c r="J923" i="1" s="1"/>
  <c r="I919" i="1"/>
  <c r="J919" i="1" s="1"/>
  <c r="I915" i="1"/>
  <c r="J915" i="1" s="1"/>
  <c r="I911" i="1"/>
  <c r="J911" i="1" s="1"/>
  <c r="I907" i="1"/>
  <c r="J907" i="1" s="1"/>
  <c r="I903" i="1"/>
  <c r="J903" i="1" s="1"/>
  <c r="I899" i="1"/>
  <c r="J899" i="1" s="1"/>
  <c r="I895" i="1"/>
  <c r="J895" i="1" s="1"/>
  <c r="I891" i="1"/>
  <c r="J891" i="1" s="1"/>
  <c r="I887" i="1"/>
  <c r="J887" i="1" s="1"/>
  <c r="I883" i="1"/>
  <c r="J883" i="1" s="1"/>
  <c r="I879" i="1"/>
  <c r="J879" i="1" s="1"/>
  <c r="I875" i="1"/>
  <c r="J875" i="1" s="1"/>
  <c r="I871" i="1"/>
  <c r="J871" i="1" s="1"/>
  <c r="I867" i="1"/>
  <c r="J867" i="1" s="1"/>
  <c r="I863" i="1"/>
  <c r="J863" i="1" s="1"/>
  <c r="I859" i="1"/>
  <c r="J859" i="1" s="1"/>
  <c r="I855" i="1"/>
  <c r="J855" i="1" s="1"/>
  <c r="I851" i="1"/>
  <c r="J851" i="1" s="1"/>
  <c r="I847" i="1"/>
  <c r="J847" i="1" s="1"/>
  <c r="I843" i="1"/>
  <c r="J843" i="1" s="1"/>
  <c r="I839" i="1"/>
  <c r="J839" i="1" s="1"/>
  <c r="I835" i="1"/>
  <c r="J835" i="1" s="1"/>
  <c r="I831" i="1"/>
  <c r="J831" i="1" s="1"/>
  <c r="I827" i="1"/>
  <c r="J827" i="1" s="1"/>
  <c r="I823" i="1"/>
  <c r="J823" i="1" s="1"/>
  <c r="I819" i="1"/>
  <c r="J819" i="1" s="1"/>
  <c r="I815" i="1"/>
  <c r="J815" i="1" s="1"/>
  <c r="I811" i="1"/>
  <c r="J811" i="1" s="1"/>
  <c r="I807" i="1"/>
  <c r="J807" i="1" s="1"/>
  <c r="I803" i="1"/>
  <c r="J803" i="1" s="1"/>
  <c r="I799" i="1"/>
  <c r="J799" i="1" s="1"/>
  <c r="I795" i="1"/>
  <c r="J795" i="1" s="1"/>
  <c r="I791" i="1"/>
  <c r="J791" i="1" s="1"/>
  <c r="I787" i="1"/>
  <c r="J787" i="1" s="1"/>
  <c r="I783" i="1"/>
  <c r="J783" i="1" s="1"/>
  <c r="I779" i="1"/>
  <c r="J779" i="1" s="1"/>
  <c r="I775" i="1"/>
  <c r="J775" i="1" s="1"/>
  <c r="I771" i="1"/>
  <c r="J771" i="1" s="1"/>
  <c r="I767" i="1"/>
  <c r="J767" i="1" s="1"/>
  <c r="I763" i="1"/>
  <c r="J763" i="1" s="1"/>
  <c r="I759" i="1"/>
  <c r="J759" i="1" s="1"/>
  <c r="I755" i="1"/>
  <c r="J755" i="1" s="1"/>
  <c r="I751" i="1"/>
  <c r="J751" i="1" s="1"/>
  <c r="I747" i="1"/>
  <c r="J747" i="1" s="1"/>
  <c r="I743" i="1"/>
  <c r="J743" i="1" s="1"/>
  <c r="I739" i="1"/>
  <c r="J739" i="1" s="1"/>
  <c r="I735" i="1"/>
  <c r="J735" i="1" s="1"/>
  <c r="I731" i="1"/>
  <c r="J731" i="1" s="1"/>
  <c r="I727" i="1"/>
  <c r="J727" i="1" s="1"/>
  <c r="I723" i="1"/>
  <c r="J723" i="1" s="1"/>
  <c r="I719" i="1"/>
  <c r="J719" i="1" s="1"/>
  <c r="I715" i="1"/>
  <c r="J715" i="1" s="1"/>
  <c r="I711" i="1"/>
  <c r="J711" i="1" s="1"/>
  <c r="I707" i="1"/>
  <c r="J707" i="1" s="1"/>
  <c r="I703" i="1"/>
  <c r="J703" i="1" s="1"/>
  <c r="I699" i="1"/>
  <c r="J699" i="1" s="1"/>
  <c r="I695" i="1"/>
  <c r="J695" i="1" s="1"/>
  <c r="I691" i="1"/>
  <c r="J691" i="1" s="1"/>
  <c r="I687" i="1"/>
  <c r="J687" i="1" s="1"/>
  <c r="I683" i="1"/>
  <c r="J683" i="1" s="1"/>
  <c r="I679" i="1"/>
  <c r="J679" i="1" s="1"/>
  <c r="I675" i="1"/>
  <c r="J675" i="1" s="1"/>
  <c r="I671" i="1"/>
  <c r="J671" i="1" s="1"/>
  <c r="I667" i="1"/>
  <c r="J667" i="1" s="1"/>
  <c r="I663" i="1"/>
  <c r="J663" i="1" s="1"/>
  <c r="I659" i="1"/>
  <c r="J659" i="1" s="1"/>
  <c r="I655" i="1"/>
  <c r="J655" i="1" s="1"/>
  <c r="I651" i="1"/>
  <c r="J651" i="1" s="1"/>
  <c r="I647" i="1"/>
  <c r="J647" i="1" s="1"/>
  <c r="I643" i="1"/>
  <c r="J643" i="1" s="1"/>
  <c r="I639" i="1"/>
  <c r="J639" i="1" s="1"/>
  <c r="I635" i="1"/>
  <c r="J635" i="1" s="1"/>
  <c r="I631" i="1"/>
  <c r="J631" i="1" s="1"/>
  <c r="I627" i="1"/>
  <c r="J627" i="1" s="1"/>
  <c r="I623" i="1"/>
  <c r="J623" i="1" s="1"/>
  <c r="I619" i="1"/>
  <c r="J619" i="1" s="1"/>
  <c r="I615" i="1"/>
  <c r="J615" i="1" s="1"/>
  <c r="I611" i="1"/>
  <c r="J611" i="1" s="1"/>
  <c r="I607" i="1"/>
  <c r="J607" i="1" s="1"/>
  <c r="I603" i="1"/>
  <c r="J603" i="1" s="1"/>
  <c r="I599" i="1"/>
  <c r="J599" i="1" s="1"/>
  <c r="I595" i="1"/>
  <c r="J595" i="1" s="1"/>
  <c r="I591" i="1"/>
  <c r="J591" i="1" s="1"/>
  <c r="I587" i="1"/>
  <c r="J587" i="1" s="1"/>
  <c r="I583" i="1"/>
  <c r="J583" i="1" s="1"/>
  <c r="I579" i="1"/>
  <c r="J579" i="1" s="1"/>
  <c r="I575" i="1"/>
  <c r="J575" i="1" s="1"/>
  <c r="I571" i="1"/>
  <c r="J571" i="1" s="1"/>
  <c r="I567" i="1"/>
  <c r="J567" i="1" s="1"/>
  <c r="I563" i="1"/>
  <c r="J563" i="1" s="1"/>
  <c r="I559" i="1"/>
  <c r="J559" i="1" s="1"/>
  <c r="I555" i="1"/>
  <c r="J555" i="1" s="1"/>
  <c r="I551" i="1"/>
  <c r="J551" i="1" s="1"/>
  <c r="I547" i="1"/>
  <c r="J547" i="1" s="1"/>
  <c r="I543" i="1"/>
  <c r="J543" i="1" s="1"/>
  <c r="I539" i="1"/>
  <c r="J539" i="1" s="1"/>
  <c r="I535" i="1"/>
  <c r="J535" i="1" s="1"/>
  <c r="I531" i="1"/>
  <c r="J531" i="1" s="1"/>
  <c r="I527" i="1"/>
  <c r="J527" i="1" s="1"/>
  <c r="I523" i="1"/>
  <c r="J523" i="1" s="1"/>
  <c r="I519" i="1"/>
  <c r="J519" i="1" s="1"/>
  <c r="I515" i="1"/>
  <c r="J515" i="1" s="1"/>
  <c r="I511" i="1"/>
  <c r="J511" i="1" s="1"/>
  <c r="I507" i="1"/>
  <c r="J507" i="1" s="1"/>
  <c r="I503" i="1"/>
  <c r="J503" i="1" s="1"/>
  <c r="I499" i="1"/>
  <c r="J499" i="1" s="1"/>
  <c r="I495" i="1"/>
  <c r="J495" i="1" s="1"/>
  <c r="I491" i="1"/>
  <c r="J491" i="1" s="1"/>
  <c r="I487" i="1"/>
  <c r="J487" i="1" s="1"/>
  <c r="I483" i="1"/>
  <c r="J483" i="1" s="1"/>
  <c r="I479" i="1"/>
  <c r="J479" i="1" s="1"/>
  <c r="I475" i="1"/>
  <c r="J475" i="1" s="1"/>
  <c r="I471" i="1"/>
  <c r="J471" i="1" s="1"/>
  <c r="I467" i="1"/>
  <c r="J467" i="1" s="1"/>
  <c r="I463" i="1"/>
  <c r="J463" i="1" s="1"/>
  <c r="I459" i="1"/>
  <c r="J459" i="1" s="1"/>
  <c r="I455" i="1"/>
  <c r="J455" i="1" s="1"/>
  <c r="I451" i="1"/>
  <c r="J451" i="1" s="1"/>
  <c r="I447" i="1"/>
  <c r="J447" i="1" s="1"/>
  <c r="I443" i="1"/>
  <c r="J443" i="1" s="1"/>
  <c r="I439" i="1"/>
  <c r="J439" i="1" s="1"/>
  <c r="I435" i="1"/>
  <c r="J435" i="1" s="1"/>
  <c r="I431" i="1"/>
  <c r="J431" i="1" s="1"/>
  <c r="I427" i="1"/>
  <c r="J427" i="1" s="1"/>
  <c r="I423" i="1"/>
  <c r="J423" i="1" s="1"/>
  <c r="I419" i="1"/>
  <c r="J419" i="1" s="1"/>
  <c r="I415" i="1"/>
  <c r="J415" i="1" s="1"/>
  <c r="I411" i="1"/>
  <c r="J411" i="1" s="1"/>
  <c r="I407" i="1"/>
  <c r="J407" i="1" s="1"/>
  <c r="I403" i="1"/>
  <c r="J403" i="1" s="1"/>
  <c r="I399" i="1"/>
  <c r="J399" i="1" s="1"/>
  <c r="I395" i="1"/>
  <c r="J395" i="1" s="1"/>
  <c r="I391" i="1"/>
  <c r="J391" i="1" s="1"/>
  <c r="I387" i="1"/>
  <c r="J387" i="1" s="1"/>
  <c r="I383" i="1"/>
  <c r="J383" i="1" s="1"/>
  <c r="I379" i="1"/>
  <c r="J379" i="1" s="1"/>
  <c r="I375" i="1"/>
  <c r="J375" i="1" s="1"/>
  <c r="I371" i="1"/>
  <c r="J371" i="1" s="1"/>
  <c r="I367" i="1"/>
  <c r="J367" i="1" s="1"/>
  <c r="I363" i="1"/>
  <c r="J363" i="1" s="1"/>
  <c r="I359" i="1"/>
  <c r="J359" i="1" s="1"/>
  <c r="I355" i="1"/>
  <c r="J355" i="1" s="1"/>
  <c r="I351" i="1"/>
  <c r="J351" i="1" s="1"/>
  <c r="I347" i="1"/>
  <c r="J347" i="1" s="1"/>
  <c r="I343" i="1"/>
  <c r="J343" i="1" s="1"/>
  <c r="I339" i="1"/>
  <c r="J339" i="1" s="1"/>
  <c r="I335" i="1"/>
  <c r="J335" i="1" s="1"/>
  <c r="I331" i="1"/>
  <c r="J331" i="1" s="1"/>
  <c r="I327" i="1"/>
  <c r="J327" i="1" s="1"/>
  <c r="I323" i="1"/>
  <c r="J323" i="1" s="1"/>
  <c r="I319" i="1"/>
  <c r="J319" i="1" s="1"/>
  <c r="I315" i="1"/>
  <c r="J315" i="1" s="1"/>
  <c r="I311" i="1"/>
  <c r="J311" i="1" s="1"/>
  <c r="I307" i="1"/>
  <c r="J307" i="1" s="1"/>
  <c r="I303" i="1"/>
  <c r="J303" i="1" s="1"/>
  <c r="I299" i="1"/>
  <c r="J299" i="1" s="1"/>
  <c r="I295" i="1"/>
  <c r="J295" i="1" s="1"/>
  <c r="I291" i="1"/>
  <c r="J291" i="1" s="1"/>
  <c r="I287" i="1"/>
  <c r="J287" i="1" s="1"/>
  <c r="I283" i="1"/>
  <c r="J283" i="1" s="1"/>
  <c r="I279" i="1"/>
  <c r="J279" i="1" s="1"/>
  <c r="I275" i="1"/>
  <c r="J275" i="1" s="1"/>
  <c r="I271" i="1"/>
  <c r="J271" i="1" s="1"/>
  <c r="I267" i="1"/>
  <c r="J267" i="1" s="1"/>
  <c r="I263" i="1"/>
  <c r="J263" i="1" s="1"/>
  <c r="I259" i="1"/>
  <c r="J259" i="1" s="1"/>
  <c r="I255" i="1"/>
  <c r="J255" i="1" s="1"/>
  <c r="I251" i="1"/>
  <c r="J251" i="1" s="1"/>
  <c r="I247" i="1"/>
  <c r="J247" i="1" s="1"/>
  <c r="I243" i="1"/>
  <c r="J243" i="1" s="1"/>
  <c r="I239" i="1"/>
  <c r="J239" i="1" s="1"/>
  <c r="I235" i="1"/>
  <c r="J235" i="1" s="1"/>
  <c r="I231" i="1"/>
  <c r="J231" i="1" s="1"/>
  <c r="I227" i="1"/>
  <c r="J227" i="1" s="1"/>
  <c r="I223" i="1"/>
  <c r="J223" i="1" s="1"/>
  <c r="I219" i="1"/>
  <c r="J219" i="1" s="1"/>
  <c r="I215" i="1"/>
  <c r="J215" i="1" s="1"/>
  <c r="I211" i="1"/>
  <c r="J211" i="1" s="1"/>
  <c r="I207" i="1"/>
  <c r="J207" i="1" s="1"/>
  <c r="I203" i="1"/>
  <c r="J203" i="1" s="1"/>
  <c r="I199" i="1"/>
  <c r="J199" i="1" s="1"/>
  <c r="I195" i="1"/>
  <c r="J195" i="1" s="1"/>
  <c r="I191" i="1"/>
  <c r="J191" i="1" s="1"/>
  <c r="I187" i="1"/>
  <c r="J187" i="1" s="1"/>
  <c r="I183" i="1"/>
  <c r="J183" i="1" s="1"/>
  <c r="I179" i="1"/>
  <c r="J179" i="1" s="1"/>
  <c r="I175" i="1"/>
  <c r="J175" i="1" s="1"/>
  <c r="I171" i="1"/>
  <c r="J171" i="1" s="1"/>
  <c r="I167" i="1"/>
  <c r="J167" i="1" s="1"/>
  <c r="I163" i="1"/>
  <c r="J163" i="1" s="1"/>
  <c r="I159" i="1"/>
  <c r="J159" i="1" s="1"/>
  <c r="I155" i="1"/>
  <c r="J155" i="1" s="1"/>
  <c r="I151" i="1"/>
  <c r="J151" i="1" s="1"/>
  <c r="I147" i="1"/>
  <c r="J147" i="1" s="1"/>
  <c r="I143" i="1"/>
  <c r="J143" i="1" s="1"/>
  <c r="I139" i="1"/>
  <c r="J139" i="1" s="1"/>
  <c r="I135" i="1"/>
  <c r="J135" i="1" s="1"/>
  <c r="I131" i="1"/>
  <c r="J131" i="1" s="1"/>
  <c r="I127" i="1"/>
  <c r="J127" i="1" s="1"/>
  <c r="I123" i="1"/>
  <c r="J123" i="1" s="1"/>
  <c r="I119" i="1"/>
  <c r="J119" i="1" s="1"/>
  <c r="I115" i="1"/>
  <c r="J115" i="1" s="1"/>
  <c r="I111" i="1"/>
  <c r="J111" i="1" s="1"/>
  <c r="I107" i="1"/>
  <c r="J107" i="1" s="1"/>
  <c r="I103" i="1"/>
  <c r="J103" i="1" s="1"/>
  <c r="I99" i="1"/>
  <c r="J99" i="1" s="1"/>
  <c r="I95" i="1"/>
  <c r="J95" i="1" s="1"/>
  <c r="I91" i="1"/>
  <c r="J91" i="1" s="1"/>
  <c r="I87" i="1"/>
  <c r="J87" i="1" s="1"/>
  <c r="I83" i="1"/>
  <c r="J83" i="1" s="1"/>
  <c r="I79" i="1"/>
  <c r="J79" i="1" s="1"/>
  <c r="I75" i="1"/>
  <c r="J75" i="1" s="1"/>
  <c r="I71" i="1"/>
  <c r="J71" i="1" s="1"/>
  <c r="I67" i="1"/>
  <c r="J67" i="1" s="1"/>
  <c r="I63" i="1"/>
  <c r="J63" i="1" s="1"/>
  <c r="I59" i="1"/>
  <c r="J59" i="1" s="1"/>
  <c r="I55" i="1"/>
  <c r="J55" i="1" s="1"/>
  <c r="I51" i="1"/>
  <c r="J51" i="1" s="1"/>
  <c r="I47" i="1"/>
  <c r="J47" i="1" s="1"/>
  <c r="I43" i="1"/>
  <c r="J43" i="1" s="1"/>
  <c r="I39" i="1"/>
  <c r="J39" i="1" s="1"/>
  <c r="I35" i="1"/>
  <c r="J35" i="1" s="1"/>
  <c r="I31" i="1"/>
  <c r="J31" i="1" s="1"/>
  <c r="I27" i="1"/>
  <c r="J27" i="1" s="1"/>
  <c r="I23" i="1"/>
  <c r="J23" i="1" s="1"/>
  <c r="I19" i="1"/>
  <c r="J19" i="1" s="1"/>
  <c r="I15" i="1"/>
  <c r="J15" i="1" s="1"/>
  <c r="I3370" i="1"/>
  <c r="J3370" i="1" s="1"/>
  <c r="I3366" i="1"/>
  <c r="J3366" i="1" s="1"/>
  <c r="I3362" i="1"/>
  <c r="J3362" i="1" s="1"/>
  <c r="I3358" i="1"/>
  <c r="J3358" i="1" s="1"/>
  <c r="I3354" i="1"/>
  <c r="J3354" i="1" s="1"/>
  <c r="I3350" i="1"/>
  <c r="J3350" i="1" s="1"/>
  <c r="I3346" i="1"/>
  <c r="J3346" i="1" s="1"/>
  <c r="I3342" i="1"/>
  <c r="J3342" i="1" s="1"/>
  <c r="I3338" i="1"/>
  <c r="J3338" i="1" s="1"/>
  <c r="I3334" i="1"/>
  <c r="J3334" i="1" s="1"/>
  <c r="I3330" i="1"/>
  <c r="J3330" i="1" s="1"/>
  <c r="I3326" i="1"/>
  <c r="J3326" i="1" s="1"/>
  <c r="I3322" i="1"/>
  <c r="J3322" i="1" s="1"/>
  <c r="I3318" i="1"/>
  <c r="J3318" i="1" s="1"/>
  <c r="I3314" i="1"/>
  <c r="J3314" i="1" s="1"/>
  <c r="I3310" i="1"/>
  <c r="J3310" i="1" s="1"/>
  <c r="I3306" i="1"/>
  <c r="J3306" i="1" s="1"/>
  <c r="I3302" i="1"/>
  <c r="J3302" i="1" s="1"/>
  <c r="I3298" i="1"/>
  <c r="J3298" i="1" s="1"/>
  <c r="I3294" i="1"/>
  <c r="J3294" i="1" s="1"/>
  <c r="I3290" i="1"/>
  <c r="J3290" i="1" s="1"/>
  <c r="I3286" i="1"/>
  <c r="J3286" i="1" s="1"/>
  <c r="I3282" i="1"/>
  <c r="J3282" i="1" s="1"/>
  <c r="I3278" i="1"/>
  <c r="J3278" i="1" s="1"/>
  <c r="I3274" i="1"/>
  <c r="J3274" i="1" s="1"/>
  <c r="I3270" i="1"/>
  <c r="J3270" i="1" s="1"/>
  <c r="I3266" i="1"/>
  <c r="J3266" i="1" s="1"/>
  <c r="I3262" i="1"/>
  <c r="J3262" i="1" s="1"/>
  <c r="I3258" i="1"/>
  <c r="J3258" i="1" s="1"/>
  <c r="I3254" i="1"/>
  <c r="J3254" i="1" s="1"/>
  <c r="I3250" i="1"/>
  <c r="J3250" i="1" s="1"/>
  <c r="I3246" i="1"/>
  <c r="J3246" i="1" s="1"/>
  <c r="I3242" i="1"/>
  <c r="J3242" i="1" s="1"/>
  <c r="I3238" i="1"/>
  <c r="J3238" i="1" s="1"/>
  <c r="I3234" i="1"/>
  <c r="J3234" i="1" s="1"/>
  <c r="I3230" i="1"/>
  <c r="J3230" i="1" s="1"/>
  <c r="I3226" i="1"/>
  <c r="J3226" i="1" s="1"/>
  <c r="I3222" i="1"/>
  <c r="J3222" i="1" s="1"/>
  <c r="I3218" i="1"/>
  <c r="J3218" i="1" s="1"/>
  <c r="I3214" i="1"/>
  <c r="J3214" i="1" s="1"/>
  <c r="I3210" i="1"/>
  <c r="J3210" i="1" s="1"/>
  <c r="I3206" i="1"/>
  <c r="J3206" i="1" s="1"/>
  <c r="I3202" i="1"/>
  <c r="J3202" i="1" s="1"/>
  <c r="I3198" i="1"/>
  <c r="J3198" i="1" s="1"/>
  <c r="I3194" i="1"/>
  <c r="J3194" i="1" s="1"/>
  <c r="I3190" i="1"/>
  <c r="J3190" i="1" s="1"/>
  <c r="I3186" i="1"/>
  <c r="J3186" i="1" s="1"/>
  <c r="I3182" i="1"/>
  <c r="J3182" i="1" s="1"/>
  <c r="I3178" i="1"/>
  <c r="J3178" i="1" s="1"/>
  <c r="I3174" i="1"/>
  <c r="J3174" i="1" s="1"/>
  <c r="I3170" i="1"/>
  <c r="J3170" i="1" s="1"/>
  <c r="I3166" i="1"/>
  <c r="J3166" i="1" s="1"/>
  <c r="I3162" i="1"/>
  <c r="J3162" i="1" s="1"/>
  <c r="I3158" i="1"/>
  <c r="J3158" i="1" s="1"/>
  <c r="I3154" i="1"/>
  <c r="J3154" i="1" s="1"/>
  <c r="I3150" i="1"/>
  <c r="J3150" i="1" s="1"/>
  <c r="I3146" i="1"/>
  <c r="J3146" i="1" s="1"/>
  <c r="I3142" i="1"/>
  <c r="J3142" i="1" s="1"/>
  <c r="I3138" i="1"/>
  <c r="J3138" i="1" s="1"/>
  <c r="I3134" i="1"/>
  <c r="J3134" i="1" s="1"/>
  <c r="I3130" i="1"/>
  <c r="J3130" i="1" s="1"/>
  <c r="I3126" i="1"/>
  <c r="J3126" i="1" s="1"/>
  <c r="I3122" i="1"/>
  <c r="J3122" i="1" s="1"/>
  <c r="I3118" i="1"/>
  <c r="J3118" i="1" s="1"/>
  <c r="I3114" i="1"/>
  <c r="J3114" i="1" s="1"/>
  <c r="I3110" i="1"/>
  <c r="J3110" i="1" s="1"/>
  <c r="I3106" i="1"/>
  <c r="J3106" i="1" s="1"/>
  <c r="I3102" i="1"/>
  <c r="J3102" i="1" s="1"/>
  <c r="I3098" i="1"/>
  <c r="J3098" i="1" s="1"/>
  <c r="I3094" i="1"/>
  <c r="J3094" i="1" s="1"/>
  <c r="I3090" i="1"/>
  <c r="J3090" i="1" s="1"/>
  <c r="I3086" i="1"/>
  <c r="J3086" i="1" s="1"/>
  <c r="I3082" i="1"/>
  <c r="J3082" i="1" s="1"/>
  <c r="I3078" i="1"/>
  <c r="J3078" i="1" s="1"/>
  <c r="I3074" i="1"/>
  <c r="J3074" i="1" s="1"/>
  <c r="I3070" i="1"/>
  <c r="J3070" i="1" s="1"/>
  <c r="I3066" i="1"/>
  <c r="J3066" i="1" s="1"/>
  <c r="I3062" i="1"/>
  <c r="J3062" i="1" s="1"/>
  <c r="I3058" i="1"/>
  <c r="J3058" i="1" s="1"/>
  <c r="I3054" i="1"/>
  <c r="J3054" i="1" s="1"/>
  <c r="I3050" i="1"/>
  <c r="J3050" i="1" s="1"/>
  <c r="I3046" i="1"/>
  <c r="J3046" i="1" s="1"/>
  <c r="I3042" i="1"/>
  <c r="J3042" i="1" s="1"/>
  <c r="I3038" i="1"/>
  <c r="J3038" i="1" s="1"/>
  <c r="I3034" i="1"/>
  <c r="J3034" i="1" s="1"/>
  <c r="I3030" i="1"/>
  <c r="J3030" i="1" s="1"/>
  <c r="I3026" i="1"/>
  <c r="J3026" i="1" s="1"/>
  <c r="I3022" i="1"/>
  <c r="J3022" i="1" s="1"/>
  <c r="I3018" i="1"/>
  <c r="J3018" i="1" s="1"/>
  <c r="I3014" i="1"/>
  <c r="J3014" i="1" s="1"/>
  <c r="I3010" i="1"/>
  <c r="J3010" i="1" s="1"/>
  <c r="I3006" i="1"/>
  <c r="J3006" i="1" s="1"/>
  <c r="I3002" i="1"/>
  <c r="J3002" i="1" s="1"/>
  <c r="I2998" i="1"/>
  <c r="J2998" i="1" s="1"/>
  <c r="I2994" i="1"/>
  <c r="J2994" i="1" s="1"/>
  <c r="I2990" i="1"/>
  <c r="J2990" i="1" s="1"/>
  <c r="I2986" i="1"/>
  <c r="J2986" i="1" s="1"/>
  <c r="I2982" i="1"/>
  <c r="J2982" i="1" s="1"/>
  <c r="I2978" i="1"/>
  <c r="J2978" i="1" s="1"/>
  <c r="I2974" i="1"/>
  <c r="J2974" i="1" s="1"/>
  <c r="I2970" i="1"/>
  <c r="J2970" i="1" s="1"/>
  <c r="I2966" i="1"/>
  <c r="J2966" i="1" s="1"/>
  <c r="I2962" i="1"/>
  <c r="J2962" i="1" s="1"/>
  <c r="I2958" i="1"/>
  <c r="J2958" i="1" s="1"/>
  <c r="I2954" i="1"/>
  <c r="J2954" i="1" s="1"/>
  <c r="I2950" i="1"/>
  <c r="J2950" i="1" s="1"/>
  <c r="I2946" i="1"/>
  <c r="J2946" i="1" s="1"/>
  <c r="I2942" i="1"/>
  <c r="J2942" i="1" s="1"/>
  <c r="I2938" i="1"/>
  <c r="J2938" i="1" s="1"/>
  <c r="I2934" i="1"/>
  <c r="J2934" i="1" s="1"/>
  <c r="I2930" i="1"/>
  <c r="J2930" i="1" s="1"/>
  <c r="I2926" i="1"/>
  <c r="J2926" i="1" s="1"/>
  <c r="I2922" i="1"/>
  <c r="J2922" i="1" s="1"/>
  <c r="I2918" i="1"/>
  <c r="J2918" i="1" s="1"/>
  <c r="I2914" i="1"/>
  <c r="J2914" i="1" s="1"/>
  <c r="I2910" i="1"/>
  <c r="J2910" i="1" s="1"/>
  <c r="I2906" i="1"/>
  <c r="J2906" i="1" s="1"/>
  <c r="I2902" i="1"/>
  <c r="J2902" i="1" s="1"/>
  <c r="I2898" i="1"/>
  <c r="J2898" i="1" s="1"/>
  <c r="I2894" i="1"/>
  <c r="J2894" i="1" s="1"/>
  <c r="I2890" i="1"/>
  <c r="J2890" i="1" s="1"/>
  <c r="I2886" i="1"/>
  <c r="J2886" i="1" s="1"/>
  <c r="I2882" i="1"/>
  <c r="J2882" i="1" s="1"/>
  <c r="I2878" i="1"/>
  <c r="J2878" i="1" s="1"/>
  <c r="I2874" i="1"/>
  <c r="J2874" i="1" s="1"/>
  <c r="I2870" i="1"/>
  <c r="J2870" i="1" s="1"/>
  <c r="I2866" i="1"/>
  <c r="J2866" i="1" s="1"/>
  <c r="I2862" i="1"/>
  <c r="J2862" i="1" s="1"/>
  <c r="I2858" i="1"/>
  <c r="J2858" i="1" s="1"/>
  <c r="I2854" i="1"/>
  <c r="J2854" i="1" s="1"/>
  <c r="I2850" i="1"/>
  <c r="J2850" i="1" s="1"/>
  <c r="I2846" i="1"/>
  <c r="J2846" i="1" s="1"/>
  <c r="I2842" i="1"/>
  <c r="J2842" i="1" s="1"/>
  <c r="I2838" i="1"/>
  <c r="J2838" i="1" s="1"/>
  <c r="I2834" i="1"/>
  <c r="J2834" i="1" s="1"/>
  <c r="I2830" i="1"/>
  <c r="J2830" i="1" s="1"/>
  <c r="I2826" i="1"/>
  <c r="J2826" i="1" s="1"/>
  <c r="I2822" i="1"/>
  <c r="J2822" i="1" s="1"/>
  <c r="I2818" i="1"/>
  <c r="J2818" i="1" s="1"/>
  <c r="I2814" i="1"/>
  <c r="J2814" i="1" s="1"/>
  <c r="I2810" i="1"/>
  <c r="J2810" i="1" s="1"/>
  <c r="I2806" i="1"/>
  <c r="J2806" i="1" s="1"/>
  <c r="I2802" i="1"/>
  <c r="J2802" i="1" s="1"/>
  <c r="I2798" i="1"/>
  <c r="J2798" i="1" s="1"/>
  <c r="I2794" i="1"/>
  <c r="J2794" i="1" s="1"/>
  <c r="I2790" i="1"/>
  <c r="J2790" i="1" s="1"/>
  <c r="I2786" i="1"/>
  <c r="J2786" i="1" s="1"/>
  <c r="I2782" i="1"/>
  <c r="J2782" i="1" s="1"/>
  <c r="I2778" i="1"/>
  <c r="J2778" i="1" s="1"/>
  <c r="I2774" i="1"/>
  <c r="J2774" i="1" s="1"/>
  <c r="I2770" i="1"/>
  <c r="J2770" i="1" s="1"/>
  <c r="I2766" i="1"/>
  <c r="J2766" i="1" s="1"/>
  <c r="I2762" i="1"/>
  <c r="J2762" i="1" s="1"/>
  <c r="I2758" i="1"/>
  <c r="J2758" i="1" s="1"/>
  <c r="I2754" i="1"/>
  <c r="J2754" i="1" s="1"/>
  <c r="I2750" i="1"/>
  <c r="J2750" i="1" s="1"/>
  <c r="I2746" i="1"/>
  <c r="J2746" i="1" s="1"/>
  <c r="I2742" i="1"/>
  <c r="J2742" i="1" s="1"/>
  <c r="I2738" i="1"/>
  <c r="J2738" i="1" s="1"/>
  <c r="I2734" i="1"/>
  <c r="J2734" i="1" s="1"/>
  <c r="I2730" i="1"/>
  <c r="J2730" i="1" s="1"/>
  <c r="I2726" i="1"/>
  <c r="J2726" i="1" s="1"/>
  <c r="I2722" i="1"/>
  <c r="J2722" i="1" s="1"/>
  <c r="I2718" i="1"/>
  <c r="J2718" i="1" s="1"/>
  <c r="I2714" i="1"/>
  <c r="J2714" i="1" s="1"/>
  <c r="I2710" i="1"/>
  <c r="J2710" i="1" s="1"/>
  <c r="I2706" i="1"/>
  <c r="J2706" i="1" s="1"/>
  <c r="I2702" i="1"/>
  <c r="J2702" i="1" s="1"/>
  <c r="I2698" i="1"/>
  <c r="J2698" i="1" s="1"/>
  <c r="I2694" i="1"/>
  <c r="J2694" i="1" s="1"/>
  <c r="I2690" i="1"/>
  <c r="J2690" i="1" s="1"/>
  <c r="I2686" i="1"/>
  <c r="J2686" i="1" s="1"/>
  <c r="I2682" i="1"/>
  <c r="J2682" i="1" s="1"/>
  <c r="I2678" i="1"/>
  <c r="J2678" i="1" s="1"/>
  <c r="I2674" i="1"/>
  <c r="J2674" i="1" s="1"/>
  <c r="I2670" i="1"/>
  <c r="J2670" i="1" s="1"/>
  <c r="I2666" i="1"/>
  <c r="J2666" i="1" s="1"/>
  <c r="I2662" i="1"/>
  <c r="J2662" i="1" s="1"/>
  <c r="I2658" i="1"/>
  <c r="J2658" i="1" s="1"/>
  <c r="I2654" i="1"/>
  <c r="J2654" i="1" s="1"/>
  <c r="I2650" i="1"/>
  <c r="J2650" i="1" s="1"/>
  <c r="I2646" i="1"/>
  <c r="J2646" i="1" s="1"/>
  <c r="I2642" i="1"/>
  <c r="J2642" i="1" s="1"/>
  <c r="I2638" i="1"/>
  <c r="J2638" i="1" s="1"/>
  <c r="I2634" i="1"/>
  <c r="J2634" i="1" s="1"/>
  <c r="I2630" i="1"/>
  <c r="J2630" i="1" s="1"/>
  <c r="I2626" i="1"/>
  <c r="J2626" i="1" s="1"/>
  <c r="I2622" i="1"/>
  <c r="J2622" i="1" s="1"/>
  <c r="I2618" i="1"/>
  <c r="J2618" i="1" s="1"/>
  <c r="I2614" i="1"/>
  <c r="J2614" i="1" s="1"/>
  <c r="I2610" i="1"/>
  <c r="J2610" i="1" s="1"/>
  <c r="I2606" i="1"/>
  <c r="J2606" i="1" s="1"/>
  <c r="I2602" i="1"/>
  <c r="J2602" i="1" s="1"/>
  <c r="I2598" i="1"/>
  <c r="J2598" i="1" s="1"/>
  <c r="I2594" i="1"/>
  <c r="J2594" i="1" s="1"/>
  <c r="I2590" i="1"/>
  <c r="J2590" i="1" s="1"/>
  <c r="I2586" i="1"/>
  <c r="J2586" i="1" s="1"/>
  <c r="I2582" i="1"/>
  <c r="J2582" i="1" s="1"/>
  <c r="I2578" i="1"/>
  <c r="J2578" i="1" s="1"/>
  <c r="I2574" i="1"/>
  <c r="J2574" i="1" s="1"/>
  <c r="I2570" i="1"/>
  <c r="J2570" i="1" s="1"/>
  <c r="I2566" i="1"/>
  <c r="J2566" i="1" s="1"/>
  <c r="I2562" i="1"/>
  <c r="J2562" i="1" s="1"/>
  <c r="I2558" i="1"/>
  <c r="J2558" i="1" s="1"/>
  <c r="I2554" i="1"/>
  <c r="J2554" i="1" s="1"/>
  <c r="I2550" i="1"/>
  <c r="J2550" i="1" s="1"/>
  <c r="I2546" i="1"/>
  <c r="J2546" i="1" s="1"/>
  <c r="I2542" i="1"/>
  <c r="J2542" i="1" s="1"/>
  <c r="I2538" i="1"/>
  <c r="J2538" i="1" s="1"/>
  <c r="I2534" i="1"/>
  <c r="J2534" i="1" s="1"/>
  <c r="I2530" i="1"/>
  <c r="J2530" i="1" s="1"/>
  <c r="I2526" i="1"/>
  <c r="J2526" i="1" s="1"/>
  <c r="I2522" i="1"/>
  <c r="J2522" i="1" s="1"/>
  <c r="I2518" i="1"/>
  <c r="J2518" i="1" s="1"/>
  <c r="I2514" i="1"/>
  <c r="J2514" i="1" s="1"/>
  <c r="I2510" i="1"/>
  <c r="J2510" i="1" s="1"/>
  <c r="I2506" i="1"/>
  <c r="J2506" i="1" s="1"/>
  <c r="I2502" i="1"/>
  <c r="J2502" i="1" s="1"/>
  <c r="I2498" i="1"/>
  <c r="J2498" i="1" s="1"/>
  <c r="I2494" i="1"/>
  <c r="J2494" i="1" s="1"/>
  <c r="I2490" i="1"/>
  <c r="J2490" i="1" s="1"/>
  <c r="I2486" i="1"/>
  <c r="J2486" i="1" s="1"/>
  <c r="I2482" i="1"/>
  <c r="J2482" i="1" s="1"/>
  <c r="I2478" i="1"/>
  <c r="J2478" i="1" s="1"/>
  <c r="I2474" i="1"/>
  <c r="J2474" i="1" s="1"/>
  <c r="I2470" i="1"/>
  <c r="J2470" i="1" s="1"/>
  <c r="I2466" i="1"/>
  <c r="J2466" i="1" s="1"/>
  <c r="I2462" i="1"/>
  <c r="J2462" i="1" s="1"/>
  <c r="I2458" i="1"/>
  <c r="J2458" i="1" s="1"/>
  <c r="I2454" i="1"/>
  <c r="J2454" i="1" s="1"/>
  <c r="I2450" i="1"/>
  <c r="J2450" i="1" s="1"/>
  <c r="I2446" i="1"/>
  <c r="J2446" i="1" s="1"/>
  <c r="I2442" i="1"/>
  <c r="J2442" i="1" s="1"/>
  <c r="I2438" i="1"/>
  <c r="J2438" i="1" s="1"/>
  <c r="I2434" i="1"/>
  <c r="J2434" i="1" s="1"/>
  <c r="I2430" i="1"/>
  <c r="J2430" i="1" s="1"/>
  <c r="I2426" i="1"/>
  <c r="J2426" i="1" s="1"/>
  <c r="I2422" i="1"/>
  <c r="J2422" i="1" s="1"/>
  <c r="I2418" i="1"/>
  <c r="J2418" i="1" s="1"/>
  <c r="I2414" i="1"/>
  <c r="J2414" i="1" s="1"/>
  <c r="I2410" i="1"/>
  <c r="J2410" i="1" s="1"/>
  <c r="I2406" i="1"/>
  <c r="J2406" i="1" s="1"/>
  <c r="I2402" i="1"/>
  <c r="J2402" i="1" s="1"/>
  <c r="I2398" i="1"/>
  <c r="J2398" i="1" s="1"/>
  <c r="I2394" i="1"/>
  <c r="J2394" i="1" s="1"/>
  <c r="I2390" i="1"/>
  <c r="J2390" i="1" s="1"/>
  <c r="I2386" i="1"/>
  <c r="J2386" i="1" s="1"/>
  <c r="I2382" i="1"/>
  <c r="J2382" i="1" s="1"/>
  <c r="I2378" i="1"/>
  <c r="J2378" i="1" s="1"/>
  <c r="I2374" i="1"/>
  <c r="J2374" i="1" s="1"/>
  <c r="I2370" i="1"/>
  <c r="J2370" i="1" s="1"/>
  <c r="I2366" i="1"/>
  <c r="J2366" i="1" s="1"/>
  <c r="I2362" i="1"/>
  <c r="J2362" i="1" s="1"/>
  <c r="I2358" i="1"/>
  <c r="J2358" i="1" s="1"/>
  <c r="I2354" i="1"/>
  <c r="J2354" i="1" s="1"/>
  <c r="I2350" i="1"/>
  <c r="J2350" i="1" s="1"/>
  <c r="I2346" i="1"/>
  <c r="J2346" i="1" s="1"/>
  <c r="I2342" i="1"/>
  <c r="J2342" i="1" s="1"/>
  <c r="I2338" i="1"/>
  <c r="J2338" i="1" s="1"/>
  <c r="I2334" i="1"/>
  <c r="J2334" i="1" s="1"/>
  <c r="I2330" i="1"/>
  <c r="J2330" i="1" s="1"/>
  <c r="I2326" i="1"/>
  <c r="J2326" i="1" s="1"/>
  <c r="I2322" i="1"/>
  <c r="J2322" i="1" s="1"/>
  <c r="I2318" i="1"/>
  <c r="J2318" i="1" s="1"/>
  <c r="I2314" i="1"/>
  <c r="J2314" i="1" s="1"/>
  <c r="I2310" i="1"/>
  <c r="J2310" i="1" s="1"/>
  <c r="I2306" i="1"/>
  <c r="J2306" i="1" s="1"/>
  <c r="I2302" i="1"/>
  <c r="J2302" i="1" s="1"/>
  <c r="I2298" i="1"/>
  <c r="J2298" i="1" s="1"/>
  <c r="I2294" i="1"/>
  <c r="J2294" i="1" s="1"/>
  <c r="I2290" i="1"/>
  <c r="J2290" i="1" s="1"/>
  <c r="I2286" i="1"/>
  <c r="J2286" i="1" s="1"/>
  <c r="I2282" i="1"/>
  <c r="J2282" i="1" s="1"/>
  <c r="I2278" i="1"/>
  <c r="J2278" i="1" s="1"/>
  <c r="I2274" i="1"/>
  <c r="J2274" i="1" s="1"/>
  <c r="I2270" i="1"/>
  <c r="J2270" i="1" s="1"/>
  <c r="I2266" i="1"/>
  <c r="J2266" i="1" s="1"/>
  <c r="I2262" i="1"/>
  <c r="J2262" i="1" s="1"/>
  <c r="I2258" i="1"/>
  <c r="J2258" i="1" s="1"/>
  <c r="I2254" i="1"/>
  <c r="J2254" i="1" s="1"/>
  <c r="I2250" i="1"/>
  <c r="J2250" i="1" s="1"/>
  <c r="I2246" i="1"/>
  <c r="J2246" i="1" s="1"/>
  <c r="I2242" i="1"/>
  <c r="J2242" i="1" s="1"/>
  <c r="I2238" i="1"/>
  <c r="J2238" i="1" s="1"/>
  <c r="I2234" i="1"/>
  <c r="J2234" i="1" s="1"/>
  <c r="I2230" i="1"/>
  <c r="J2230" i="1" s="1"/>
  <c r="I2226" i="1"/>
  <c r="J2226" i="1" s="1"/>
  <c r="I2222" i="1"/>
  <c r="J2222" i="1" s="1"/>
  <c r="I2218" i="1"/>
  <c r="J2218" i="1" s="1"/>
  <c r="I2214" i="1"/>
  <c r="J2214" i="1" s="1"/>
  <c r="I2210" i="1"/>
  <c r="J2210" i="1" s="1"/>
  <c r="I2206" i="1"/>
  <c r="J2206" i="1" s="1"/>
  <c r="I2202" i="1"/>
  <c r="J2202" i="1" s="1"/>
  <c r="I2198" i="1"/>
  <c r="J2198" i="1" s="1"/>
  <c r="I2194" i="1"/>
  <c r="J2194" i="1" s="1"/>
  <c r="I2190" i="1"/>
  <c r="J2190" i="1" s="1"/>
  <c r="I2186" i="1"/>
  <c r="J2186" i="1" s="1"/>
  <c r="I2182" i="1"/>
  <c r="J2182" i="1" s="1"/>
  <c r="I2178" i="1"/>
  <c r="J2178" i="1" s="1"/>
  <c r="I2174" i="1"/>
  <c r="J2174" i="1" s="1"/>
  <c r="I2170" i="1"/>
  <c r="J2170" i="1" s="1"/>
  <c r="I2166" i="1"/>
  <c r="J2166" i="1" s="1"/>
  <c r="I2162" i="1"/>
  <c r="J2162" i="1" s="1"/>
  <c r="I2158" i="1"/>
  <c r="J2158" i="1" s="1"/>
  <c r="I2154" i="1"/>
  <c r="J2154" i="1" s="1"/>
  <c r="I2150" i="1"/>
  <c r="J2150" i="1" s="1"/>
  <c r="I2146" i="1"/>
  <c r="J2146" i="1" s="1"/>
  <c r="I2142" i="1"/>
  <c r="J2142" i="1" s="1"/>
  <c r="I2138" i="1"/>
  <c r="J2138" i="1" s="1"/>
  <c r="I2134" i="1"/>
  <c r="J2134" i="1" s="1"/>
  <c r="I2130" i="1"/>
  <c r="J2130" i="1" s="1"/>
  <c r="I2126" i="1"/>
  <c r="J2126" i="1" s="1"/>
  <c r="I2122" i="1"/>
  <c r="J2122" i="1" s="1"/>
  <c r="I2118" i="1"/>
  <c r="J2118" i="1" s="1"/>
  <c r="I2114" i="1"/>
  <c r="J2114" i="1" s="1"/>
  <c r="I2110" i="1"/>
  <c r="J2110" i="1" s="1"/>
  <c r="I2106" i="1"/>
  <c r="J2106" i="1" s="1"/>
  <c r="I2102" i="1"/>
  <c r="J2102" i="1" s="1"/>
  <c r="I2098" i="1"/>
  <c r="J2098" i="1" s="1"/>
  <c r="I2094" i="1"/>
  <c r="J2094" i="1" s="1"/>
  <c r="I2090" i="1"/>
  <c r="J2090" i="1" s="1"/>
  <c r="I2086" i="1"/>
  <c r="J2086" i="1" s="1"/>
  <c r="I2082" i="1"/>
  <c r="J2082" i="1" s="1"/>
  <c r="I2078" i="1"/>
  <c r="J2078" i="1" s="1"/>
  <c r="I2074" i="1"/>
  <c r="J2074" i="1" s="1"/>
  <c r="I2070" i="1"/>
  <c r="J2070" i="1" s="1"/>
  <c r="I2066" i="1"/>
  <c r="J2066" i="1" s="1"/>
  <c r="I2062" i="1"/>
  <c r="J2062" i="1" s="1"/>
  <c r="I2058" i="1"/>
  <c r="J2058" i="1" s="1"/>
  <c r="I2054" i="1"/>
  <c r="J2054" i="1" s="1"/>
  <c r="I2050" i="1"/>
  <c r="J2050" i="1" s="1"/>
  <c r="I2046" i="1"/>
  <c r="J2046" i="1" s="1"/>
  <c r="I2042" i="1"/>
  <c r="J2042" i="1" s="1"/>
  <c r="I2038" i="1"/>
  <c r="J2038" i="1" s="1"/>
  <c r="I2034" i="1"/>
  <c r="J2034" i="1" s="1"/>
  <c r="I2030" i="1"/>
  <c r="J2030" i="1" s="1"/>
  <c r="I2026" i="1"/>
  <c r="J2026" i="1" s="1"/>
  <c r="I2022" i="1"/>
  <c r="J2022" i="1" s="1"/>
  <c r="I2018" i="1"/>
  <c r="J2018" i="1" s="1"/>
  <c r="I2014" i="1"/>
  <c r="J2014" i="1" s="1"/>
  <c r="I2010" i="1"/>
  <c r="J2010" i="1" s="1"/>
  <c r="I2006" i="1"/>
  <c r="J2006" i="1" s="1"/>
  <c r="I2002" i="1"/>
  <c r="J2002" i="1" s="1"/>
  <c r="I1998" i="1"/>
  <c r="J1998" i="1" s="1"/>
  <c r="I1994" i="1"/>
  <c r="J1994" i="1" s="1"/>
  <c r="I1990" i="1"/>
  <c r="J1990" i="1" s="1"/>
  <c r="I1986" i="1"/>
  <c r="J1986" i="1" s="1"/>
  <c r="I1982" i="1"/>
  <c r="J1982" i="1" s="1"/>
  <c r="I1978" i="1"/>
  <c r="J1978" i="1" s="1"/>
  <c r="I1974" i="1"/>
  <c r="J1974" i="1" s="1"/>
  <c r="I1970" i="1"/>
  <c r="J1970" i="1" s="1"/>
  <c r="I1966" i="1"/>
  <c r="J1966" i="1" s="1"/>
  <c r="I1962" i="1"/>
  <c r="J1962" i="1" s="1"/>
  <c r="I1958" i="1"/>
  <c r="J1958" i="1" s="1"/>
  <c r="I1954" i="1"/>
  <c r="J1954" i="1" s="1"/>
  <c r="I1950" i="1"/>
  <c r="J1950" i="1" s="1"/>
  <c r="I1946" i="1"/>
  <c r="J1946" i="1" s="1"/>
  <c r="I1942" i="1"/>
  <c r="J1942" i="1" s="1"/>
  <c r="I1938" i="1"/>
  <c r="J1938" i="1" s="1"/>
  <c r="I1934" i="1"/>
  <c r="J1934" i="1" s="1"/>
  <c r="I1930" i="1"/>
  <c r="J1930" i="1" s="1"/>
  <c r="I1926" i="1"/>
  <c r="J1926" i="1" s="1"/>
  <c r="I1922" i="1"/>
  <c r="J1922" i="1" s="1"/>
  <c r="I1918" i="1"/>
  <c r="J1918" i="1" s="1"/>
  <c r="I1914" i="1"/>
  <c r="J1914" i="1" s="1"/>
  <c r="I1910" i="1"/>
  <c r="J1910" i="1" s="1"/>
  <c r="I1906" i="1"/>
  <c r="J1906" i="1" s="1"/>
  <c r="I1902" i="1"/>
  <c r="J1902" i="1" s="1"/>
  <c r="I1898" i="1"/>
  <c r="J1898" i="1" s="1"/>
  <c r="I1894" i="1"/>
  <c r="J1894" i="1" s="1"/>
  <c r="I1890" i="1"/>
  <c r="J1890" i="1" s="1"/>
  <c r="I1886" i="1"/>
  <c r="J1886" i="1" s="1"/>
  <c r="I1882" i="1"/>
  <c r="J1882" i="1" s="1"/>
  <c r="I1878" i="1"/>
  <c r="J1878" i="1" s="1"/>
  <c r="I1874" i="1"/>
  <c r="J1874" i="1" s="1"/>
  <c r="I1870" i="1"/>
  <c r="J1870" i="1" s="1"/>
  <c r="I1866" i="1"/>
  <c r="J1866" i="1" s="1"/>
  <c r="I1862" i="1"/>
  <c r="J1862" i="1" s="1"/>
  <c r="I1858" i="1"/>
  <c r="J1858" i="1" s="1"/>
  <c r="I1854" i="1"/>
  <c r="J1854" i="1" s="1"/>
  <c r="I1850" i="1"/>
  <c r="J1850" i="1" s="1"/>
  <c r="I1846" i="1"/>
  <c r="J1846" i="1" s="1"/>
  <c r="I1842" i="1"/>
  <c r="J1842" i="1" s="1"/>
  <c r="I1838" i="1"/>
  <c r="J1838" i="1" s="1"/>
  <c r="I1834" i="1"/>
  <c r="J1834" i="1" s="1"/>
  <c r="I1830" i="1"/>
  <c r="J1830" i="1" s="1"/>
  <c r="I1826" i="1"/>
  <c r="J1826" i="1" s="1"/>
  <c r="I1822" i="1"/>
  <c r="J1822" i="1" s="1"/>
  <c r="I1818" i="1"/>
  <c r="J1818" i="1" s="1"/>
  <c r="I1814" i="1"/>
  <c r="J1814" i="1" s="1"/>
  <c r="I1810" i="1"/>
  <c r="J1810" i="1" s="1"/>
  <c r="I1806" i="1"/>
  <c r="J1806" i="1" s="1"/>
  <c r="I1802" i="1"/>
  <c r="J1802" i="1" s="1"/>
  <c r="I1798" i="1"/>
  <c r="J1798" i="1" s="1"/>
  <c r="I1794" i="1"/>
  <c r="J1794" i="1" s="1"/>
  <c r="I1790" i="1"/>
  <c r="J1790" i="1" s="1"/>
  <c r="I1786" i="1"/>
  <c r="J1786" i="1" s="1"/>
  <c r="I1782" i="1"/>
  <c r="J1782" i="1" s="1"/>
  <c r="I1778" i="1"/>
  <c r="J1778" i="1" s="1"/>
  <c r="I1774" i="1"/>
  <c r="J1774" i="1" s="1"/>
  <c r="I1770" i="1"/>
  <c r="J1770" i="1" s="1"/>
  <c r="I1766" i="1"/>
  <c r="J1766" i="1" s="1"/>
  <c r="I1762" i="1"/>
  <c r="J1762" i="1" s="1"/>
  <c r="I1758" i="1"/>
  <c r="J1758" i="1" s="1"/>
  <c r="I1754" i="1"/>
  <c r="J1754" i="1" s="1"/>
  <c r="I1750" i="1"/>
  <c r="J1750" i="1" s="1"/>
  <c r="I1746" i="1"/>
  <c r="J1746" i="1" s="1"/>
  <c r="I1742" i="1"/>
  <c r="J1742" i="1" s="1"/>
  <c r="I1738" i="1"/>
  <c r="J1738" i="1" s="1"/>
  <c r="I1734" i="1"/>
  <c r="J1734" i="1" s="1"/>
  <c r="I1730" i="1"/>
  <c r="J1730" i="1" s="1"/>
  <c r="I1726" i="1"/>
  <c r="J1726" i="1" s="1"/>
  <c r="I1722" i="1"/>
  <c r="J1722" i="1" s="1"/>
  <c r="I1718" i="1"/>
  <c r="J1718" i="1" s="1"/>
  <c r="I1714" i="1"/>
  <c r="J1714" i="1" s="1"/>
  <c r="I1710" i="1"/>
  <c r="J1710" i="1" s="1"/>
  <c r="I1706" i="1"/>
  <c r="J1706" i="1" s="1"/>
  <c r="I1702" i="1"/>
  <c r="J1702" i="1" s="1"/>
  <c r="I1698" i="1"/>
  <c r="J1698" i="1" s="1"/>
  <c r="I1694" i="1"/>
  <c r="J1694" i="1" s="1"/>
  <c r="I1690" i="1"/>
  <c r="J1690" i="1" s="1"/>
  <c r="I1686" i="1"/>
  <c r="J1686" i="1" s="1"/>
  <c r="I1682" i="1"/>
  <c r="J1682" i="1" s="1"/>
  <c r="I1678" i="1"/>
  <c r="J1678" i="1" s="1"/>
  <c r="I1674" i="1"/>
  <c r="J1674" i="1" s="1"/>
  <c r="I1670" i="1"/>
  <c r="J1670" i="1" s="1"/>
  <c r="I1666" i="1"/>
  <c r="J1666" i="1" s="1"/>
  <c r="I1662" i="1"/>
  <c r="J1662" i="1" s="1"/>
  <c r="I1658" i="1"/>
  <c r="J1658" i="1" s="1"/>
  <c r="I1654" i="1"/>
  <c r="J1654" i="1" s="1"/>
  <c r="I1650" i="1"/>
  <c r="J1650" i="1" s="1"/>
  <c r="I1646" i="1"/>
  <c r="J1646" i="1" s="1"/>
  <c r="I1642" i="1"/>
  <c r="J1642" i="1" s="1"/>
  <c r="I1638" i="1"/>
  <c r="J1638" i="1" s="1"/>
  <c r="I1634" i="1"/>
  <c r="J1634" i="1" s="1"/>
  <c r="I1630" i="1"/>
  <c r="J1630" i="1" s="1"/>
  <c r="I1626" i="1"/>
  <c r="J1626" i="1" s="1"/>
  <c r="I1622" i="1"/>
  <c r="J1622" i="1" s="1"/>
  <c r="I1618" i="1"/>
  <c r="J1618" i="1" s="1"/>
  <c r="I1614" i="1"/>
  <c r="J1614" i="1" s="1"/>
  <c r="I1610" i="1"/>
  <c r="J1610" i="1" s="1"/>
  <c r="I1606" i="1"/>
  <c r="J1606" i="1" s="1"/>
  <c r="I1602" i="1"/>
  <c r="J1602" i="1" s="1"/>
  <c r="I1598" i="1"/>
  <c r="J1598" i="1" s="1"/>
  <c r="I1594" i="1"/>
  <c r="J1594" i="1" s="1"/>
  <c r="I1590" i="1"/>
  <c r="J1590" i="1" s="1"/>
  <c r="I1586" i="1"/>
  <c r="J1586" i="1" s="1"/>
  <c r="I1582" i="1"/>
  <c r="J1582" i="1" s="1"/>
  <c r="I1578" i="1"/>
  <c r="J1578" i="1" s="1"/>
  <c r="I1574" i="1"/>
  <c r="J1574" i="1" s="1"/>
  <c r="I1570" i="1"/>
  <c r="J1570" i="1" s="1"/>
  <c r="I1566" i="1"/>
  <c r="J1566" i="1" s="1"/>
  <c r="I1562" i="1"/>
  <c r="J1562" i="1" s="1"/>
  <c r="I1558" i="1"/>
  <c r="J1558" i="1" s="1"/>
  <c r="I1554" i="1"/>
  <c r="J1554" i="1" s="1"/>
  <c r="I1550" i="1"/>
  <c r="J1550" i="1" s="1"/>
  <c r="I1546" i="1"/>
  <c r="J1546" i="1" s="1"/>
  <c r="I1542" i="1"/>
  <c r="J1542" i="1" s="1"/>
  <c r="I1538" i="1"/>
  <c r="J1538" i="1" s="1"/>
  <c r="I1534" i="1"/>
  <c r="J1534" i="1" s="1"/>
  <c r="I1530" i="1"/>
  <c r="J1530" i="1" s="1"/>
  <c r="I1526" i="1"/>
  <c r="J1526" i="1" s="1"/>
  <c r="I1522" i="1"/>
  <c r="J1522" i="1" s="1"/>
  <c r="I1518" i="1"/>
  <c r="J1518" i="1" s="1"/>
  <c r="I1514" i="1"/>
  <c r="J1514" i="1" s="1"/>
  <c r="I1510" i="1"/>
  <c r="J1510" i="1" s="1"/>
  <c r="I1506" i="1"/>
  <c r="J1506" i="1" s="1"/>
  <c r="I1502" i="1"/>
  <c r="J1502" i="1" s="1"/>
  <c r="I1498" i="1"/>
  <c r="J1498" i="1" s="1"/>
  <c r="I1494" i="1"/>
  <c r="J1494" i="1" s="1"/>
  <c r="I1490" i="1"/>
  <c r="J1490" i="1" s="1"/>
  <c r="I1486" i="1"/>
  <c r="J1486" i="1" s="1"/>
  <c r="I1482" i="1"/>
  <c r="J1482" i="1" s="1"/>
  <c r="I1478" i="1"/>
  <c r="J1478" i="1" s="1"/>
  <c r="I1474" i="1"/>
  <c r="J1474" i="1" s="1"/>
  <c r="I1470" i="1"/>
  <c r="J1470" i="1" s="1"/>
  <c r="I1466" i="1"/>
  <c r="J1466" i="1" s="1"/>
  <c r="I1462" i="1"/>
  <c r="J1462" i="1" s="1"/>
  <c r="I1458" i="1"/>
  <c r="J1458" i="1" s="1"/>
  <c r="I1454" i="1"/>
  <c r="J1454" i="1" s="1"/>
  <c r="I1450" i="1"/>
  <c r="J1450" i="1" s="1"/>
  <c r="I1446" i="1"/>
  <c r="J1446" i="1" s="1"/>
  <c r="I1442" i="1"/>
  <c r="J1442" i="1" s="1"/>
  <c r="I1438" i="1"/>
  <c r="J1438" i="1" s="1"/>
  <c r="I1434" i="1"/>
  <c r="J1434" i="1" s="1"/>
  <c r="I1430" i="1"/>
  <c r="J1430" i="1" s="1"/>
  <c r="I1426" i="1"/>
  <c r="J1426" i="1" s="1"/>
  <c r="I1422" i="1"/>
  <c r="J1422" i="1" s="1"/>
  <c r="I1418" i="1"/>
  <c r="J1418" i="1" s="1"/>
  <c r="I1414" i="1"/>
  <c r="J1414" i="1" s="1"/>
  <c r="I1410" i="1"/>
  <c r="J1410" i="1" s="1"/>
  <c r="I1406" i="1"/>
  <c r="J1406" i="1" s="1"/>
  <c r="I1402" i="1"/>
  <c r="J1402" i="1" s="1"/>
  <c r="I1398" i="1"/>
  <c r="J1398" i="1" s="1"/>
  <c r="I1394" i="1"/>
  <c r="J1394" i="1" s="1"/>
  <c r="I1390" i="1"/>
  <c r="J1390" i="1" s="1"/>
  <c r="I1386" i="1"/>
  <c r="J1386" i="1" s="1"/>
  <c r="I1382" i="1"/>
  <c r="J1382" i="1" s="1"/>
  <c r="I1378" i="1"/>
  <c r="J1378" i="1" s="1"/>
  <c r="I1374" i="1"/>
  <c r="J1374" i="1" s="1"/>
  <c r="I1370" i="1"/>
  <c r="J1370" i="1" s="1"/>
  <c r="I1366" i="1"/>
  <c r="J1366" i="1" s="1"/>
  <c r="I1362" i="1"/>
  <c r="J1362" i="1" s="1"/>
  <c r="I1358" i="1"/>
  <c r="J1358" i="1" s="1"/>
  <c r="I1354" i="1"/>
  <c r="J1354" i="1" s="1"/>
  <c r="I1350" i="1"/>
  <c r="J1350" i="1" s="1"/>
  <c r="I1346" i="1"/>
  <c r="J1346" i="1" s="1"/>
  <c r="I1342" i="1"/>
  <c r="J1342" i="1" s="1"/>
  <c r="I1338" i="1"/>
  <c r="J1338" i="1" s="1"/>
  <c r="I1334" i="1"/>
  <c r="J1334" i="1" s="1"/>
  <c r="I1330" i="1"/>
  <c r="J1330" i="1" s="1"/>
  <c r="I1326" i="1"/>
  <c r="J1326" i="1" s="1"/>
  <c r="I1322" i="1"/>
  <c r="J1322" i="1" s="1"/>
  <c r="I1318" i="1"/>
  <c r="J1318" i="1" s="1"/>
  <c r="I1314" i="1"/>
  <c r="J1314" i="1" s="1"/>
  <c r="I1310" i="1"/>
  <c r="J1310" i="1" s="1"/>
  <c r="I1306" i="1"/>
  <c r="J1306" i="1" s="1"/>
  <c r="I1302" i="1"/>
  <c r="J1302" i="1" s="1"/>
  <c r="I1298" i="1"/>
  <c r="J1298" i="1" s="1"/>
  <c r="I1294" i="1"/>
  <c r="J1294" i="1" s="1"/>
  <c r="I1290" i="1"/>
  <c r="J1290" i="1" s="1"/>
  <c r="I1286" i="1"/>
  <c r="J1286" i="1" s="1"/>
  <c r="I1282" i="1"/>
  <c r="J1282" i="1" s="1"/>
  <c r="I1278" i="1"/>
  <c r="J1278" i="1" s="1"/>
  <c r="I1274" i="1"/>
  <c r="J1274" i="1" s="1"/>
  <c r="I1270" i="1"/>
  <c r="J1270" i="1" s="1"/>
  <c r="I1266" i="1"/>
  <c r="J1266" i="1" s="1"/>
  <c r="I1262" i="1"/>
  <c r="J1262" i="1" s="1"/>
  <c r="I1258" i="1"/>
  <c r="J1258" i="1" s="1"/>
  <c r="I1254" i="1"/>
  <c r="J1254" i="1" s="1"/>
  <c r="I1250" i="1"/>
  <c r="J1250" i="1" s="1"/>
  <c r="I1246" i="1"/>
  <c r="J1246" i="1" s="1"/>
  <c r="I1242" i="1"/>
  <c r="J1242" i="1" s="1"/>
  <c r="I1238" i="1"/>
  <c r="J1238" i="1" s="1"/>
  <c r="I1234" i="1"/>
  <c r="J1234" i="1" s="1"/>
  <c r="I1230" i="1"/>
  <c r="J1230" i="1" s="1"/>
  <c r="I1226" i="1"/>
  <c r="J1226" i="1" s="1"/>
  <c r="I1222" i="1"/>
  <c r="J1222" i="1" s="1"/>
  <c r="I1218" i="1"/>
  <c r="J1218" i="1" s="1"/>
  <c r="I1214" i="1"/>
  <c r="J1214" i="1" s="1"/>
  <c r="I1210" i="1"/>
  <c r="J1210" i="1" s="1"/>
  <c r="I1206" i="1"/>
  <c r="J1206" i="1" s="1"/>
  <c r="I1202" i="1"/>
  <c r="J1202" i="1" s="1"/>
  <c r="I1198" i="1"/>
  <c r="J1198" i="1" s="1"/>
  <c r="I1194" i="1"/>
  <c r="J1194" i="1" s="1"/>
  <c r="I1190" i="1"/>
  <c r="J1190" i="1" s="1"/>
  <c r="I1186" i="1"/>
  <c r="J1186" i="1" s="1"/>
  <c r="I1182" i="1"/>
  <c r="J1182" i="1" s="1"/>
  <c r="I1178" i="1"/>
  <c r="J1178" i="1" s="1"/>
  <c r="I1174" i="1"/>
  <c r="J1174" i="1" s="1"/>
  <c r="I1170" i="1"/>
  <c r="J1170" i="1" s="1"/>
  <c r="I1166" i="1"/>
  <c r="J1166" i="1" s="1"/>
  <c r="I1162" i="1"/>
  <c r="J1162" i="1" s="1"/>
  <c r="I1158" i="1"/>
  <c r="J1158" i="1" s="1"/>
  <c r="I1154" i="1"/>
  <c r="J1154" i="1" s="1"/>
  <c r="I1150" i="1"/>
  <c r="J1150" i="1" s="1"/>
  <c r="I1146" i="1"/>
  <c r="J1146" i="1" s="1"/>
  <c r="I1142" i="1"/>
  <c r="J1142" i="1" s="1"/>
  <c r="I1138" i="1"/>
  <c r="J1138" i="1" s="1"/>
  <c r="I1134" i="1"/>
  <c r="J1134" i="1" s="1"/>
  <c r="I1130" i="1"/>
  <c r="J1130" i="1" s="1"/>
  <c r="I1126" i="1"/>
  <c r="J1126" i="1" s="1"/>
  <c r="I1122" i="1"/>
  <c r="J1122" i="1" s="1"/>
  <c r="I1118" i="1"/>
  <c r="J1118" i="1" s="1"/>
  <c r="I1114" i="1"/>
  <c r="J1114" i="1" s="1"/>
  <c r="I1110" i="1"/>
  <c r="J1110" i="1" s="1"/>
  <c r="I1106" i="1"/>
  <c r="J1106" i="1" s="1"/>
  <c r="I1102" i="1"/>
  <c r="J1102" i="1" s="1"/>
  <c r="I1098" i="1"/>
  <c r="J1098" i="1" s="1"/>
  <c r="I1094" i="1"/>
  <c r="J1094" i="1" s="1"/>
  <c r="I1090" i="1"/>
  <c r="J1090" i="1" s="1"/>
  <c r="I1086" i="1"/>
  <c r="J1086" i="1" s="1"/>
  <c r="I1082" i="1"/>
  <c r="J1082" i="1" s="1"/>
  <c r="I1078" i="1"/>
  <c r="J1078" i="1" s="1"/>
  <c r="I1074" i="1"/>
  <c r="J1074" i="1" s="1"/>
  <c r="I1070" i="1"/>
  <c r="J1070" i="1" s="1"/>
  <c r="I1066" i="1"/>
  <c r="J1066" i="1" s="1"/>
  <c r="I1062" i="1"/>
  <c r="J1062" i="1" s="1"/>
  <c r="I1058" i="1"/>
  <c r="J1058" i="1" s="1"/>
  <c r="I1054" i="1"/>
  <c r="J1054" i="1" s="1"/>
  <c r="I1050" i="1"/>
  <c r="J1050" i="1" s="1"/>
  <c r="I1046" i="1"/>
  <c r="J1046" i="1" s="1"/>
  <c r="I1042" i="1"/>
  <c r="J1042" i="1" s="1"/>
  <c r="I1038" i="1"/>
  <c r="J1038" i="1" s="1"/>
  <c r="I1034" i="1"/>
  <c r="J1034" i="1" s="1"/>
  <c r="I1030" i="1"/>
  <c r="J1030" i="1" s="1"/>
  <c r="I1026" i="1"/>
  <c r="J1026" i="1" s="1"/>
  <c r="I1022" i="1"/>
  <c r="J1022" i="1" s="1"/>
  <c r="I1018" i="1"/>
  <c r="J1018" i="1" s="1"/>
  <c r="I1014" i="1"/>
  <c r="J1014" i="1" s="1"/>
  <c r="I1010" i="1"/>
  <c r="J1010" i="1" s="1"/>
  <c r="I1006" i="1"/>
  <c r="J1006" i="1" s="1"/>
  <c r="I1002" i="1"/>
  <c r="J1002" i="1" s="1"/>
  <c r="I998" i="1"/>
  <c r="J998" i="1" s="1"/>
  <c r="I994" i="1"/>
  <c r="J994" i="1" s="1"/>
  <c r="I990" i="1"/>
  <c r="J990" i="1" s="1"/>
  <c r="I986" i="1"/>
  <c r="J986" i="1" s="1"/>
  <c r="I982" i="1"/>
  <c r="J982" i="1" s="1"/>
  <c r="I978" i="1"/>
  <c r="J978" i="1" s="1"/>
  <c r="I974" i="1"/>
  <c r="J974" i="1" s="1"/>
  <c r="I970" i="1"/>
  <c r="J970" i="1" s="1"/>
  <c r="I966" i="1"/>
  <c r="J966" i="1" s="1"/>
  <c r="I962" i="1"/>
  <c r="J962" i="1" s="1"/>
  <c r="I958" i="1"/>
  <c r="J958" i="1" s="1"/>
  <c r="I954" i="1"/>
  <c r="J954" i="1" s="1"/>
  <c r="I950" i="1"/>
  <c r="J950" i="1" s="1"/>
  <c r="I946" i="1"/>
  <c r="J946" i="1" s="1"/>
  <c r="I942" i="1"/>
  <c r="J942" i="1" s="1"/>
  <c r="I938" i="1"/>
  <c r="J938" i="1" s="1"/>
  <c r="I934" i="1"/>
  <c r="J934" i="1" s="1"/>
  <c r="I930" i="1"/>
  <c r="J930" i="1" s="1"/>
  <c r="I926" i="1"/>
  <c r="J926" i="1" s="1"/>
  <c r="I922" i="1"/>
  <c r="J922" i="1" s="1"/>
  <c r="I918" i="1"/>
  <c r="J918" i="1" s="1"/>
  <c r="I914" i="1"/>
  <c r="J914" i="1" s="1"/>
  <c r="I910" i="1"/>
  <c r="J910" i="1" s="1"/>
  <c r="I906" i="1"/>
  <c r="J906" i="1" s="1"/>
  <c r="I902" i="1"/>
  <c r="J902" i="1" s="1"/>
  <c r="I898" i="1"/>
  <c r="J898" i="1" s="1"/>
  <c r="I894" i="1"/>
  <c r="J894" i="1" s="1"/>
  <c r="I890" i="1"/>
  <c r="J890" i="1" s="1"/>
  <c r="I886" i="1"/>
  <c r="J886" i="1" s="1"/>
  <c r="I882" i="1"/>
  <c r="J882" i="1" s="1"/>
  <c r="I878" i="1"/>
  <c r="J878" i="1" s="1"/>
  <c r="I874" i="1"/>
  <c r="J874" i="1" s="1"/>
  <c r="I870" i="1"/>
  <c r="J870" i="1" s="1"/>
  <c r="I866" i="1"/>
  <c r="J866" i="1" s="1"/>
  <c r="I862" i="1"/>
  <c r="J862" i="1" s="1"/>
  <c r="I858" i="1"/>
  <c r="J858" i="1" s="1"/>
  <c r="I854" i="1"/>
  <c r="J854" i="1" s="1"/>
  <c r="I850" i="1"/>
  <c r="J850" i="1" s="1"/>
  <c r="I846" i="1"/>
  <c r="J846" i="1" s="1"/>
  <c r="I842" i="1"/>
  <c r="J842" i="1" s="1"/>
  <c r="I838" i="1"/>
  <c r="J838" i="1" s="1"/>
  <c r="I834" i="1"/>
  <c r="J834" i="1" s="1"/>
  <c r="I830" i="1"/>
  <c r="J830" i="1" s="1"/>
  <c r="I826" i="1"/>
  <c r="J826" i="1" s="1"/>
  <c r="I822" i="1"/>
  <c r="J822" i="1" s="1"/>
  <c r="I818" i="1"/>
  <c r="J818" i="1" s="1"/>
  <c r="I814" i="1"/>
  <c r="J814" i="1" s="1"/>
  <c r="I810" i="1"/>
  <c r="J810" i="1" s="1"/>
  <c r="I806" i="1"/>
  <c r="J806" i="1" s="1"/>
  <c r="I802" i="1"/>
  <c r="J802" i="1" s="1"/>
  <c r="I798" i="1"/>
  <c r="J798" i="1" s="1"/>
  <c r="I794" i="1"/>
  <c r="J794" i="1" s="1"/>
  <c r="I790" i="1"/>
  <c r="J790" i="1" s="1"/>
  <c r="I786" i="1"/>
  <c r="J786" i="1" s="1"/>
  <c r="I782" i="1"/>
  <c r="J782" i="1" s="1"/>
  <c r="I778" i="1"/>
  <c r="J778" i="1" s="1"/>
  <c r="I774" i="1"/>
  <c r="J774" i="1" s="1"/>
  <c r="I770" i="1"/>
  <c r="J770" i="1" s="1"/>
  <c r="I766" i="1"/>
  <c r="J766" i="1" s="1"/>
  <c r="I762" i="1"/>
  <c r="J762" i="1" s="1"/>
  <c r="I758" i="1"/>
  <c r="J758" i="1" s="1"/>
  <c r="I754" i="1"/>
  <c r="J754" i="1" s="1"/>
  <c r="I750" i="1"/>
  <c r="J750" i="1" s="1"/>
  <c r="I746" i="1"/>
  <c r="J746" i="1" s="1"/>
  <c r="I742" i="1"/>
  <c r="J742" i="1" s="1"/>
  <c r="I738" i="1"/>
  <c r="J738" i="1" s="1"/>
  <c r="I734" i="1"/>
  <c r="J734" i="1" s="1"/>
  <c r="I730" i="1"/>
  <c r="J730" i="1" s="1"/>
  <c r="I726" i="1"/>
  <c r="J726" i="1" s="1"/>
  <c r="I722" i="1"/>
  <c r="J722" i="1" s="1"/>
  <c r="I718" i="1"/>
  <c r="J718" i="1" s="1"/>
  <c r="I714" i="1"/>
  <c r="J714" i="1" s="1"/>
  <c r="I710" i="1"/>
  <c r="J710" i="1" s="1"/>
  <c r="I706" i="1"/>
  <c r="J706" i="1" s="1"/>
  <c r="I702" i="1"/>
  <c r="J702" i="1" s="1"/>
  <c r="I698" i="1"/>
  <c r="J698" i="1" s="1"/>
  <c r="I694" i="1"/>
  <c r="J694" i="1" s="1"/>
  <c r="I690" i="1"/>
  <c r="J690" i="1" s="1"/>
  <c r="I686" i="1"/>
  <c r="J686" i="1" s="1"/>
  <c r="I682" i="1"/>
  <c r="J682" i="1" s="1"/>
  <c r="I678" i="1"/>
  <c r="J678" i="1" s="1"/>
  <c r="I674" i="1"/>
  <c r="J674" i="1" s="1"/>
  <c r="I670" i="1"/>
  <c r="J670" i="1" s="1"/>
  <c r="I666" i="1"/>
  <c r="J666" i="1" s="1"/>
  <c r="I662" i="1"/>
  <c r="J662" i="1" s="1"/>
  <c r="I658" i="1"/>
  <c r="J658" i="1" s="1"/>
  <c r="I654" i="1"/>
  <c r="J654" i="1" s="1"/>
  <c r="I650" i="1"/>
  <c r="J650" i="1" s="1"/>
  <c r="I646" i="1"/>
  <c r="J646" i="1" s="1"/>
  <c r="I642" i="1"/>
  <c r="J642" i="1" s="1"/>
  <c r="I638" i="1"/>
  <c r="J638" i="1" s="1"/>
  <c r="I634" i="1"/>
  <c r="J634" i="1" s="1"/>
  <c r="I630" i="1"/>
  <c r="J630" i="1" s="1"/>
  <c r="I626" i="1"/>
  <c r="J626" i="1" s="1"/>
  <c r="I622" i="1"/>
  <c r="J622" i="1" s="1"/>
  <c r="I618" i="1"/>
  <c r="J618" i="1" s="1"/>
  <c r="I614" i="1"/>
  <c r="J614" i="1" s="1"/>
  <c r="I610" i="1"/>
  <c r="J610" i="1" s="1"/>
  <c r="I606" i="1"/>
  <c r="J606" i="1" s="1"/>
  <c r="I602" i="1"/>
  <c r="J602" i="1" s="1"/>
  <c r="I598" i="1"/>
  <c r="J598" i="1" s="1"/>
  <c r="I594" i="1"/>
  <c r="J594" i="1" s="1"/>
  <c r="I590" i="1"/>
  <c r="J590" i="1" s="1"/>
  <c r="I586" i="1"/>
  <c r="J586" i="1" s="1"/>
  <c r="I582" i="1"/>
  <c r="J582" i="1" s="1"/>
  <c r="I578" i="1"/>
  <c r="J578" i="1" s="1"/>
  <c r="I574" i="1"/>
  <c r="J574" i="1" s="1"/>
  <c r="I570" i="1"/>
  <c r="J570" i="1" s="1"/>
  <c r="I566" i="1"/>
  <c r="J566" i="1" s="1"/>
  <c r="I562" i="1"/>
  <c r="J562" i="1" s="1"/>
  <c r="I558" i="1"/>
  <c r="J558" i="1" s="1"/>
  <c r="I554" i="1"/>
  <c r="J554" i="1" s="1"/>
  <c r="I550" i="1"/>
  <c r="J550" i="1" s="1"/>
  <c r="I546" i="1"/>
  <c r="J546" i="1" s="1"/>
  <c r="I542" i="1"/>
  <c r="J542" i="1" s="1"/>
  <c r="I538" i="1"/>
  <c r="J538" i="1" s="1"/>
  <c r="I534" i="1"/>
  <c r="J534" i="1" s="1"/>
  <c r="I530" i="1"/>
  <c r="J530" i="1" s="1"/>
  <c r="I526" i="1"/>
  <c r="J526" i="1" s="1"/>
  <c r="I522" i="1"/>
  <c r="J522" i="1" s="1"/>
  <c r="I518" i="1"/>
  <c r="J518" i="1" s="1"/>
  <c r="I514" i="1"/>
  <c r="J514" i="1" s="1"/>
  <c r="I510" i="1"/>
  <c r="J510" i="1" s="1"/>
  <c r="I506" i="1"/>
  <c r="J506" i="1" s="1"/>
  <c r="I502" i="1"/>
  <c r="J502" i="1" s="1"/>
  <c r="I498" i="1"/>
  <c r="J498" i="1" s="1"/>
  <c r="I494" i="1"/>
  <c r="J494" i="1" s="1"/>
  <c r="I490" i="1"/>
  <c r="J490" i="1" s="1"/>
  <c r="I486" i="1"/>
  <c r="J486" i="1" s="1"/>
  <c r="I482" i="1"/>
  <c r="J482" i="1" s="1"/>
  <c r="I478" i="1"/>
  <c r="J478" i="1" s="1"/>
  <c r="I474" i="1"/>
  <c r="J474" i="1" s="1"/>
  <c r="I470" i="1"/>
  <c r="J470" i="1" s="1"/>
  <c r="I466" i="1"/>
  <c r="J466" i="1" s="1"/>
  <c r="I462" i="1"/>
  <c r="J462" i="1" s="1"/>
  <c r="I458" i="1"/>
  <c r="J458" i="1" s="1"/>
  <c r="I454" i="1"/>
  <c r="J454" i="1" s="1"/>
  <c r="I450" i="1"/>
  <c r="J450" i="1" s="1"/>
  <c r="I446" i="1"/>
  <c r="J446" i="1" s="1"/>
  <c r="I442" i="1"/>
  <c r="J442" i="1" s="1"/>
  <c r="I438" i="1"/>
  <c r="J438" i="1" s="1"/>
  <c r="I434" i="1"/>
  <c r="J434" i="1" s="1"/>
  <c r="I430" i="1"/>
  <c r="J430" i="1" s="1"/>
  <c r="I426" i="1"/>
  <c r="J426" i="1" s="1"/>
  <c r="I422" i="1"/>
  <c r="J422" i="1" s="1"/>
  <c r="I418" i="1"/>
  <c r="J418" i="1" s="1"/>
  <c r="I414" i="1"/>
  <c r="J414" i="1" s="1"/>
  <c r="I410" i="1"/>
  <c r="J410" i="1" s="1"/>
  <c r="I406" i="1"/>
  <c r="J406" i="1" s="1"/>
  <c r="I402" i="1"/>
  <c r="J402" i="1" s="1"/>
  <c r="I398" i="1"/>
  <c r="J398" i="1" s="1"/>
  <c r="I394" i="1"/>
  <c r="J394" i="1" s="1"/>
  <c r="I390" i="1"/>
  <c r="J390" i="1" s="1"/>
  <c r="I386" i="1"/>
  <c r="J386" i="1" s="1"/>
  <c r="I382" i="1"/>
  <c r="J382" i="1" s="1"/>
  <c r="I378" i="1"/>
  <c r="J378" i="1" s="1"/>
  <c r="I374" i="1"/>
  <c r="J374" i="1" s="1"/>
  <c r="I370" i="1"/>
  <c r="J370" i="1" s="1"/>
  <c r="I366" i="1"/>
  <c r="J366" i="1" s="1"/>
  <c r="I362" i="1"/>
  <c r="J362" i="1" s="1"/>
  <c r="I358" i="1"/>
  <c r="J358" i="1" s="1"/>
  <c r="I354" i="1"/>
  <c r="J354" i="1" s="1"/>
  <c r="I350" i="1"/>
  <c r="J350" i="1" s="1"/>
  <c r="I346" i="1"/>
  <c r="J346" i="1" s="1"/>
  <c r="I342" i="1"/>
  <c r="J342" i="1" s="1"/>
  <c r="I338" i="1"/>
  <c r="J338" i="1" s="1"/>
  <c r="I334" i="1"/>
  <c r="J334" i="1" s="1"/>
  <c r="I330" i="1"/>
  <c r="J330" i="1" s="1"/>
  <c r="I326" i="1"/>
  <c r="J326" i="1" s="1"/>
  <c r="I322" i="1"/>
  <c r="J322" i="1" s="1"/>
  <c r="I318" i="1"/>
  <c r="J318" i="1" s="1"/>
  <c r="I314" i="1"/>
  <c r="J314" i="1" s="1"/>
  <c r="I310" i="1"/>
  <c r="J310" i="1" s="1"/>
  <c r="I306" i="1"/>
  <c r="J306" i="1" s="1"/>
  <c r="I302" i="1"/>
  <c r="J302" i="1" s="1"/>
  <c r="I298" i="1"/>
  <c r="J298" i="1" s="1"/>
  <c r="I294" i="1"/>
  <c r="J294" i="1" s="1"/>
  <c r="I290" i="1"/>
  <c r="J290" i="1" s="1"/>
  <c r="I286" i="1"/>
  <c r="J286" i="1" s="1"/>
  <c r="I282" i="1"/>
  <c r="J282" i="1" s="1"/>
  <c r="I278" i="1"/>
  <c r="J278" i="1" s="1"/>
  <c r="I274" i="1"/>
  <c r="J274" i="1" s="1"/>
  <c r="I270" i="1"/>
  <c r="J270" i="1" s="1"/>
  <c r="I266" i="1"/>
  <c r="J266" i="1" s="1"/>
  <c r="I262" i="1"/>
  <c r="J262" i="1" s="1"/>
  <c r="I258" i="1"/>
  <c r="J258" i="1" s="1"/>
  <c r="I254" i="1"/>
  <c r="J254" i="1" s="1"/>
  <c r="I250" i="1"/>
  <c r="J250" i="1" s="1"/>
  <c r="I246" i="1"/>
  <c r="J246" i="1" s="1"/>
  <c r="I242" i="1"/>
  <c r="J242" i="1" s="1"/>
  <c r="I238" i="1"/>
  <c r="J238" i="1" s="1"/>
  <c r="I234" i="1"/>
  <c r="J234" i="1" s="1"/>
  <c r="I230" i="1"/>
  <c r="J230" i="1" s="1"/>
  <c r="I226" i="1"/>
  <c r="J226" i="1" s="1"/>
  <c r="I222" i="1"/>
  <c r="J222" i="1" s="1"/>
  <c r="I218" i="1"/>
  <c r="J218" i="1" s="1"/>
  <c r="I214" i="1"/>
  <c r="J214" i="1" s="1"/>
  <c r="I210" i="1"/>
  <c r="J210" i="1" s="1"/>
  <c r="I206" i="1"/>
  <c r="J206" i="1" s="1"/>
  <c r="I202" i="1"/>
  <c r="J202" i="1" s="1"/>
  <c r="I198" i="1"/>
  <c r="J198" i="1" s="1"/>
  <c r="I194" i="1"/>
  <c r="J194" i="1" s="1"/>
  <c r="I190" i="1"/>
  <c r="J190" i="1" s="1"/>
  <c r="I186" i="1"/>
  <c r="J186" i="1" s="1"/>
  <c r="I182" i="1"/>
  <c r="J182" i="1" s="1"/>
  <c r="I178" i="1"/>
  <c r="J178" i="1" s="1"/>
  <c r="I174" i="1"/>
  <c r="J174" i="1" s="1"/>
  <c r="I170" i="1"/>
  <c r="J170" i="1" s="1"/>
  <c r="I166" i="1"/>
  <c r="J166" i="1" s="1"/>
  <c r="I162" i="1"/>
  <c r="J162" i="1" s="1"/>
  <c r="I158" i="1"/>
  <c r="J158" i="1" s="1"/>
  <c r="I154" i="1"/>
  <c r="J154" i="1" s="1"/>
  <c r="I150" i="1"/>
  <c r="J150" i="1" s="1"/>
  <c r="I146" i="1"/>
  <c r="J146" i="1" s="1"/>
  <c r="I142" i="1"/>
  <c r="J142" i="1" s="1"/>
  <c r="I138" i="1"/>
  <c r="J138" i="1" s="1"/>
  <c r="I134" i="1"/>
  <c r="J134" i="1" s="1"/>
  <c r="I130" i="1"/>
  <c r="J130" i="1" s="1"/>
  <c r="I126" i="1"/>
  <c r="J126" i="1" s="1"/>
  <c r="I122" i="1"/>
  <c r="J122" i="1" s="1"/>
  <c r="I118" i="1"/>
  <c r="J118" i="1" s="1"/>
  <c r="I114" i="1"/>
  <c r="J114" i="1" s="1"/>
  <c r="I110" i="1"/>
  <c r="J110" i="1" s="1"/>
  <c r="I106" i="1"/>
  <c r="J106" i="1" s="1"/>
  <c r="I102" i="1"/>
  <c r="J102" i="1" s="1"/>
  <c r="I98" i="1"/>
  <c r="J98" i="1" s="1"/>
  <c r="I94" i="1"/>
  <c r="J94" i="1" s="1"/>
  <c r="I90" i="1"/>
  <c r="J90" i="1" s="1"/>
  <c r="I86" i="1"/>
  <c r="J86" i="1" s="1"/>
  <c r="I82" i="1"/>
  <c r="J82" i="1" s="1"/>
  <c r="I78" i="1"/>
  <c r="J78" i="1" s="1"/>
  <c r="I74" i="1"/>
  <c r="J74" i="1" s="1"/>
  <c r="I70" i="1"/>
  <c r="J70" i="1" s="1"/>
  <c r="I66" i="1"/>
  <c r="J66" i="1" s="1"/>
  <c r="I62" i="1"/>
  <c r="J62" i="1" s="1"/>
  <c r="I58" i="1"/>
  <c r="J58" i="1" s="1"/>
  <c r="I54" i="1"/>
  <c r="J54" i="1" s="1"/>
  <c r="I50" i="1"/>
  <c r="J50" i="1" s="1"/>
  <c r="I46" i="1"/>
  <c r="J46" i="1" s="1"/>
  <c r="I42" i="1"/>
  <c r="J42" i="1" s="1"/>
  <c r="I38" i="1"/>
  <c r="J38" i="1" s="1"/>
  <c r="I34" i="1"/>
  <c r="J34" i="1" s="1"/>
  <c r="I30" i="1"/>
  <c r="J30" i="1" s="1"/>
  <c r="I26" i="1"/>
  <c r="J26" i="1" s="1"/>
  <c r="I22" i="1"/>
  <c r="J22" i="1" s="1"/>
  <c r="I18" i="1"/>
  <c r="J18" i="1" s="1"/>
  <c r="I14" i="1"/>
  <c r="J14" i="1" s="1"/>
  <c r="I3021" i="1"/>
  <c r="J3021" i="1" s="1"/>
  <c r="I3017" i="1"/>
  <c r="J3017" i="1" s="1"/>
  <c r="I3013" i="1"/>
  <c r="J3013" i="1" s="1"/>
  <c r="I3009" i="1"/>
  <c r="J3009" i="1" s="1"/>
  <c r="I3005" i="1"/>
  <c r="J3005" i="1" s="1"/>
  <c r="I3001" i="1"/>
  <c r="J3001" i="1" s="1"/>
  <c r="I2997" i="1"/>
  <c r="J2997" i="1" s="1"/>
  <c r="I2993" i="1"/>
  <c r="J2993" i="1" s="1"/>
  <c r="I2989" i="1"/>
  <c r="J2989" i="1" s="1"/>
  <c r="I2985" i="1"/>
  <c r="J2985" i="1" s="1"/>
  <c r="I2981" i="1"/>
  <c r="J2981" i="1" s="1"/>
  <c r="I2977" i="1"/>
  <c r="J2977" i="1" s="1"/>
  <c r="I2973" i="1"/>
  <c r="J2973" i="1" s="1"/>
  <c r="I2969" i="1"/>
  <c r="J2969" i="1" s="1"/>
  <c r="I2965" i="1"/>
  <c r="J2965" i="1" s="1"/>
  <c r="I2961" i="1"/>
  <c r="J2961" i="1" s="1"/>
  <c r="I2957" i="1"/>
  <c r="J2957" i="1" s="1"/>
  <c r="I2953" i="1"/>
  <c r="J2953" i="1" s="1"/>
  <c r="I2949" i="1"/>
  <c r="J2949" i="1" s="1"/>
  <c r="I2945" i="1"/>
  <c r="J2945" i="1" s="1"/>
  <c r="I2941" i="1"/>
  <c r="J2941" i="1" s="1"/>
  <c r="I2937" i="1"/>
  <c r="J2937" i="1" s="1"/>
  <c r="I2933" i="1"/>
  <c r="J2933" i="1" s="1"/>
  <c r="I2929" i="1"/>
  <c r="J2929" i="1" s="1"/>
  <c r="I2925" i="1"/>
  <c r="J2925" i="1" s="1"/>
  <c r="I2921" i="1"/>
  <c r="J2921" i="1" s="1"/>
  <c r="I2917" i="1"/>
  <c r="J2917" i="1" s="1"/>
  <c r="I2913" i="1"/>
  <c r="J2913" i="1" s="1"/>
  <c r="I2909" i="1"/>
  <c r="J2909" i="1" s="1"/>
  <c r="I2905" i="1"/>
  <c r="J2905" i="1" s="1"/>
  <c r="I2901" i="1"/>
  <c r="J2901" i="1" s="1"/>
  <c r="I2897" i="1"/>
  <c r="J2897" i="1" s="1"/>
  <c r="I2893" i="1"/>
  <c r="J2893" i="1" s="1"/>
  <c r="I2889" i="1"/>
  <c r="J2889" i="1" s="1"/>
  <c r="I2885" i="1"/>
  <c r="J2885" i="1" s="1"/>
  <c r="I2881" i="1"/>
  <c r="J2881" i="1" s="1"/>
  <c r="I2877" i="1"/>
  <c r="J2877" i="1" s="1"/>
  <c r="I2873" i="1"/>
  <c r="J2873" i="1" s="1"/>
  <c r="I2869" i="1"/>
  <c r="J2869" i="1" s="1"/>
  <c r="I2865" i="1"/>
  <c r="J2865" i="1" s="1"/>
  <c r="I2861" i="1"/>
  <c r="J2861" i="1" s="1"/>
  <c r="I2857" i="1"/>
  <c r="J2857" i="1" s="1"/>
  <c r="I2853" i="1"/>
  <c r="J2853" i="1" s="1"/>
  <c r="I2849" i="1"/>
  <c r="J2849" i="1" s="1"/>
  <c r="I2845" i="1"/>
  <c r="J2845" i="1" s="1"/>
  <c r="I2841" i="1"/>
  <c r="J2841" i="1" s="1"/>
  <c r="I2837" i="1"/>
  <c r="J2837" i="1" s="1"/>
  <c r="I2833" i="1"/>
  <c r="J2833" i="1" s="1"/>
  <c r="I2829" i="1"/>
  <c r="J2829" i="1" s="1"/>
  <c r="I2825" i="1"/>
  <c r="J2825" i="1" s="1"/>
  <c r="I2821" i="1"/>
  <c r="J2821" i="1" s="1"/>
  <c r="I2817" i="1"/>
  <c r="J2817" i="1" s="1"/>
  <c r="I2813" i="1"/>
  <c r="J2813" i="1" s="1"/>
  <c r="I2809" i="1"/>
  <c r="J2809" i="1" s="1"/>
  <c r="I2805" i="1"/>
  <c r="J2805" i="1" s="1"/>
  <c r="I2801" i="1"/>
  <c r="J2801" i="1" s="1"/>
  <c r="I2797" i="1"/>
  <c r="J2797" i="1" s="1"/>
  <c r="I2793" i="1"/>
  <c r="J2793" i="1" s="1"/>
  <c r="I2789" i="1"/>
  <c r="J2789" i="1" s="1"/>
  <c r="I2785" i="1"/>
  <c r="J2785" i="1" s="1"/>
  <c r="I2781" i="1"/>
  <c r="J2781" i="1" s="1"/>
  <c r="I2777" i="1"/>
  <c r="J2777" i="1" s="1"/>
  <c r="I2773" i="1"/>
  <c r="J2773" i="1" s="1"/>
  <c r="I2769" i="1"/>
  <c r="J2769" i="1" s="1"/>
  <c r="I2765" i="1"/>
  <c r="J2765" i="1" s="1"/>
  <c r="I2761" i="1"/>
  <c r="J2761" i="1" s="1"/>
  <c r="I2757" i="1"/>
  <c r="J2757" i="1" s="1"/>
  <c r="I2753" i="1"/>
  <c r="J2753" i="1" s="1"/>
  <c r="I2749" i="1"/>
  <c r="J2749" i="1" s="1"/>
  <c r="I2745" i="1"/>
  <c r="J2745" i="1" s="1"/>
  <c r="I2741" i="1"/>
  <c r="J2741" i="1" s="1"/>
  <c r="I2737" i="1"/>
  <c r="J2737" i="1" s="1"/>
  <c r="I2733" i="1"/>
  <c r="J2733" i="1" s="1"/>
  <c r="I2729" i="1"/>
  <c r="J2729" i="1" s="1"/>
  <c r="I2725" i="1"/>
  <c r="J2725" i="1" s="1"/>
  <c r="I2721" i="1"/>
  <c r="J2721" i="1" s="1"/>
  <c r="I2717" i="1"/>
  <c r="J2717" i="1" s="1"/>
  <c r="I2713" i="1"/>
  <c r="J2713" i="1" s="1"/>
  <c r="I2709" i="1"/>
  <c r="J2709" i="1" s="1"/>
  <c r="I2705" i="1"/>
  <c r="J2705" i="1" s="1"/>
  <c r="I2701" i="1"/>
  <c r="J2701" i="1" s="1"/>
  <c r="I2697" i="1"/>
  <c r="J2697" i="1" s="1"/>
  <c r="I2693" i="1"/>
  <c r="J2693" i="1" s="1"/>
  <c r="I2689" i="1"/>
  <c r="J2689" i="1" s="1"/>
  <c r="I2685" i="1"/>
  <c r="J2685" i="1" s="1"/>
  <c r="I2681" i="1"/>
  <c r="J2681" i="1" s="1"/>
  <c r="I2677" i="1"/>
  <c r="J2677" i="1" s="1"/>
  <c r="I2673" i="1"/>
  <c r="J2673" i="1" s="1"/>
  <c r="I2669" i="1"/>
  <c r="J2669" i="1" s="1"/>
  <c r="I2665" i="1"/>
  <c r="J2665" i="1" s="1"/>
  <c r="I2661" i="1"/>
  <c r="J2661" i="1" s="1"/>
  <c r="I2657" i="1"/>
  <c r="J2657" i="1" s="1"/>
  <c r="I2653" i="1"/>
  <c r="J2653" i="1" s="1"/>
  <c r="I2649" i="1"/>
  <c r="J2649" i="1" s="1"/>
  <c r="I2645" i="1"/>
  <c r="J2645" i="1" s="1"/>
  <c r="I2641" i="1"/>
  <c r="J2641" i="1" s="1"/>
  <c r="I2637" i="1"/>
  <c r="J2637" i="1" s="1"/>
  <c r="I2633" i="1"/>
  <c r="J2633" i="1" s="1"/>
  <c r="I2629" i="1"/>
  <c r="J2629" i="1" s="1"/>
  <c r="I2625" i="1"/>
  <c r="J2625" i="1" s="1"/>
  <c r="I2621" i="1"/>
  <c r="J2621" i="1" s="1"/>
  <c r="I2617" i="1"/>
  <c r="J2617" i="1" s="1"/>
  <c r="I2613" i="1"/>
  <c r="J2613" i="1" s="1"/>
  <c r="I2609" i="1"/>
  <c r="J2609" i="1" s="1"/>
  <c r="I2605" i="1"/>
  <c r="J2605" i="1" s="1"/>
  <c r="I2601" i="1"/>
  <c r="J2601" i="1" s="1"/>
  <c r="I2597" i="1"/>
  <c r="J2597" i="1" s="1"/>
  <c r="I2593" i="1"/>
  <c r="J2593" i="1" s="1"/>
  <c r="I2589" i="1"/>
  <c r="J2589" i="1" s="1"/>
  <c r="I2585" i="1"/>
  <c r="J2585" i="1" s="1"/>
  <c r="I2581" i="1"/>
  <c r="J2581" i="1" s="1"/>
  <c r="I2577" i="1"/>
  <c r="J2577" i="1" s="1"/>
  <c r="I2573" i="1"/>
  <c r="J2573" i="1" s="1"/>
  <c r="I2569" i="1"/>
  <c r="J2569" i="1" s="1"/>
  <c r="I2565" i="1"/>
  <c r="J2565" i="1" s="1"/>
  <c r="I2561" i="1"/>
  <c r="J2561" i="1" s="1"/>
  <c r="I2557" i="1"/>
  <c r="J2557" i="1" s="1"/>
  <c r="I2553" i="1"/>
  <c r="J2553" i="1" s="1"/>
  <c r="I2549" i="1"/>
  <c r="J2549" i="1" s="1"/>
  <c r="I2545" i="1"/>
  <c r="J2545" i="1" s="1"/>
  <c r="I2541" i="1"/>
  <c r="J2541" i="1" s="1"/>
  <c r="I2537" i="1"/>
  <c r="J2537" i="1" s="1"/>
  <c r="I2533" i="1"/>
  <c r="J2533" i="1" s="1"/>
  <c r="I2529" i="1"/>
  <c r="J2529" i="1" s="1"/>
  <c r="I2525" i="1"/>
  <c r="J2525" i="1" s="1"/>
  <c r="I2521" i="1"/>
  <c r="J2521" i="1" s="1"/>
  <c r="I2517" i="1"/>
  <c r="J2517" i="1" s="1"/>
  <c r="I2513" i="1"/>
  <c r="J2513" i="1" s="1"/>
  <c r="I2509" i="1"/>
  <c r="J2509" i="1" s="1"/>
  <c r="I2505" i="1"/>
  <c r="J2505" i="1" s="1"/>
  <c r="I2501" i="1"/>
  <c r="J2501" i="1" s="1"/>
  <c r="I2497" i="1"/>
  <c r="J2497" i="1" s="1"/>
  <c r="I2493" i="1"/>
  <c r="J2493" i="1" s="1"/>
  <c r="I2489" i="1"/>
  <c r="J2489" i="1" s="1"/>
  <c r="I2485" i="1"/>
  <c r="J2485" i="1" s="1"/>
  <c r="I2481" i="1"/>
  <c r="J2481" i="1" s="1"/>
  <c r="I2477" i="1"/>
  <c r="J2477" i="1" s="1"/>
  <c r="I2473" i="1"/>
  <c r="J2473" i="1" s="1"/>
  <c r="I2469" i="1"/>
  <c r="J2469" i="1" s="1"/>
  <c r="I2465" i="1"/>
  <c r="J2465" i="1" s="1"/>
  <c r="I2461" i="1"/>
  <c r="J2461" i="1" s="1"/>
  <c r="I2457" i="1"/>
  <c r="J2457" i="1" s="1"/>
  <c r="I2453" i="1"/>
  <c r="J2453" i="1" s="1"/>
  <c r="I2449" i="1"/>
  <c r="J2449" i="1" s="1"/>
  <c r="I2445" i="1"/>
  <c r="J2445" i="1" s="1"/>
  <c r="I2441" i="1"/>
  <c r="J2441" i="1" s="1"/>
  <c r="I2437" i="1"/>
  <c r="J2437" i="1" s="1"/>
  <c r="I2433" i="1"/>
  <c r="J2433" i="1" s="1"/>
  <c r="I2429" i="1"/>
  <c r="J2429" i="1" s="1"/>
  <c r="I2425" i="1"/>
  <c r="J2425" i="1" s="1"/>
  <c r="I2421" i="1"/>
  <c r="J2421" i="1" s="1"/>
  <c r="I2417" i="1"/>
  <c r="J2417" i="1" s="1"/>
  <c r="I2413" i="1"/>
  <c r="J2413" i="1" s="1"/>
  <c r="I2409" i="1"/>
  <c r="J2409" i="1" s="1"/>
  <c r="I2405" i="1"/>
  <c r="J2405" i="1" s="1"/>
  <c r="I2401" i="1"/>
  <c r="J2401" i="1" s="1"/>
  <c r="I2397" i="1"/>
  <c r="J2397" i="1" s="1"/>
  <c r="I2393" i="1"/>
  <c r="J2393" i="1" s="1"/>
  <c r="I2389" i="1"/>
  <c r="J2389" i="1" s="1"/>
  <c r="I2385" i="1"/>
  <c r="J2385" i="1" s="1"/>
  <c r="I2381" i="1"/>
  <c r="J2381" i="1" s="1"/>
  <c r="I2377" i="1"/>
  <c r="J2377" i="1" s="1"/>
  <c r="I2373" i="1"/>
  <c r="J2373" i="1" s="1"/>
  <c r="I2369" i="1"/>
  <c r="J2369" i="1" s="1"/>
  <c r="I2365" i="1"/>
  <c r="J2365" i="1" s="1"/>
  <c r="I2361" i="1"/>
  <c r="J2361" i="1" s="1"/>
  <c r="I2357" i="1"/>
  <c r="J2357" i="1" s="1"/>
  <c r="I2353" i="1"/>
  <c r="J2353" i="1" s="1"/>
  <c r="I2349" i="1"/>
  <c r="J2349" i="1" s="1"/>
  <c r="I2345" i="1"/>
  <c r="J2345" i="1" s="1"/>
  <c r="I2341" i="1"/>
  <c r="J2341" i="1" s="1"/>
  <c r="I2337" i="1"/>
  <c r="J2337" i="1" s="1"/>
  <c r="I2333" i="1"/>
  <c r="J2333" i="1" s="1"/>
  <c r="I2329" i="1"/>
  <c r="J2329" i="1" s="1"/>
  <c r="I2325" i="1"/>
  <c r="J2325" i="1" s="1"/>
  <c r="I2321" i="1"/>
  <c r="J2321" i="1" s="1"/>
  <c r="I2317" i="1"/>
  <c r="J2317" i="1" s="1"/>
  <c r="I2313" i="1"/>
  <c r="J2313" i="1" s="1"/>
  <c r="I2309" i="1"/>
  <c r="J2309" i="1" s="1"/>
  <c r="I2305" i="1"/>
  <c r="J2305" i="1" s="1"/>
  <c r="I2301" i="1"/>
  <c r="J2301" i="1" s="1"/>
  <c r="I2297" i="1"/>
  <c r="J2297" i="1" s="1"/>
  <c r="I2293" i="1"/>
  <c r="J2293" i="1" s="1"/>
  <c r="I2289" i="1"/>
  <c r="J2289" i="1" s="1"/>
  <c r="I2285" i="1"/>
  <c r="J2285" i="1" s="1"/>
  <c r="I2281" i="1"/>
  <c r="J2281" i="1" s="1"/>
  <c r="I2277" i="1"/>
  <c r="J2277" i="1" s="1"/>
  <c r="I2273" i="1"/>
  <c r="J2273" i="1" s="1"/>
  <c r="I2269" i="1"/>
  <c r="J2269" i="1" s="1"/>
  <c r="I2265" i="1"/>
  <c r="J2265" i="1" s="1"/>
  <c r="I2261" i="1"/>
  <c r="J2261" i="1" s="1"/>
  <c r="I2257" i="1"/>
  <c r="J2257" i="1" s="1"/>
  <c r="I2253" i="1"/>
  <c r="J2253" i="1" s="1"/>
  <c r="I2249" i="1"/>
  <c r="J2249" i="1" s="1"/>
  <c r="I2245" i="1"/>
  <c r="J2245" i="1" s="1"/>
  <c r="I2241" i="1"/>
  <c r="J2241" i="1" s="1"/>
  <c r="I2237" i="1"/>
  <c r="J2237" i="1" s="1"/>
  <c r="I2233" i="1"/>
  <c r="J2233" i="1" s="1"/>
  <c r="I2229" i="1"/>
  <c r="J2229" i="1" s="1"/>
  <c r="I2225" i="1"/>
  <c r="J2225" i="1" s="1"/>
  <c r="I2221" i="1"/>
  <c r="J2221" i="1" s="1"/>
  <c r="I2217" i="1"/>
  <c r="J2217" i="1" s="1"/>
  <c r="I2213" i="1"/>
  <c r="J2213" i="1" s="1"/>
  <c r="I2209" i="1"/>
  <c r="J2209" i="1" s="1"/>
  <c r="I2205" i="1"/>
  <c r="J2205" i="1" s="1"/>
  <c r="I2201" i="1"/>
  <c r="J2201" i="1" s="1"/>
  <c r="I2197" i="1"/>
  <c r="J2197" i="1" s="1"/>
  <c r="I2193" i="1"/>
  <c r="J2193" i="1" s="1"/>
  <c r="I2189" i="1"/>
  <c r="J2189" i="1" s="1"/>
  <c r="I2185" i="1"/>
  <c r="J2185" i="1" s="1"/>
  <c r="I2181" i="1"/>
  <c r="J2181" i="1" s="1"/>
  <c r="I2177" i="1"/>
  <c r="J2177" i="1" s="1"/>
  <c r="I2173" i="1"/>
  <c r="J2173" i="1" s="1"/>
  <c r="I2169" i="1"/>
  <c r="J2169" i="1" s="1"/>
  <c r="I2165" i="1"/>
  <c r="J2165" i="1" s="1"/>
  <c r="I2161" i="1"/>
  <c r="J2161" i="1" s="1"/>
  <c r="I2157" i="1"/>
  <c r="J2157" i="1" s="1"/>
  <c r="I2153" i="1"/>
  <c r="J2153" i="1" s="1"/>
  <c r="I2149" i="1"/>
  <c r="J2149" i="1" s="1"/>
  <c r="I2145" i="1"/>
  <c r="J2145" i="1" s="1"/>
  <c r="I2141" i="1"/>
  <c r="J2141" i="1" s="1"/>
  <c r="I2137" i="1"/>
  <c r="J2137" i="1" s="1"/>
  <c r="I2133" i="1"/>
  <c r="J2133" i="1" s="1"/>
  <c r="I2129" i="1"/>
  <c r="J2129" i="1" s="1"/>
  <c r="I2125" i="1"/>
  <c r="J2125" i="1" s="1"/>
  <c r="I2121" i="1"/>
  <c r="J2121" i="1" s="1"/>
  <c r="I2117" i="1"/>
  <c r="J2117" i="1" s="1"/>
  <c r="I2113" i="1"/>
  <c r="J2113" i="1" s="1"/>
  <c r="I2109" i="1"/>
  <c r="J2109" i="1" s="1"/>
  <c r="I2105" i="1"/>
  <c r="J2105" i="1" s="1"/>
  <c r="I2101" i="1"/>
  <c r="J2101" i="1" s="1"/>
  <c r="I2097" i="1"/>
  <c r="J2097" i="1" s="1"/>
  <c r="I2093" i="1"/>
  <c r="J2093" i="1" s="1"/>
  <c r="I2089" i="1"/>
  <c r="J2089" i="1" s="1"/>
  <c r="I2085" i="1"/>
  <c r="J2085" i="1" s="1"/>
  <c r="I2081" i="1"/>
  <c r="J2081" i="1" s="1"/>
  <c r="I2077" i="1"/>
  <c r="J2077" i="1" s="1"/>
  <c r="I2073" i="1"/>
  <c r="J2073" i="1" s="1"/>
  <c r="I2069" i="1"/>
  <c r="J2069" i="1" s="1"/>
  <c r="I2065" i="1"/>
  <c r="J2065" i="1" s="1"/>
  <c r="I2061" i="1"/>
  <c r="J2061" i="1" s="1"/>
  <c r="I2057" i="1"/>
  <c r="J2057" i="1" s="1"/>
  <c r="I2053" i="1"/>
  <c r="J2053" i="1" s="1"/>
  <c r="I2049" i="1"/>
  <c r="J2049" i="1" s="1"/>
  <c r="I2045" i="1"/>
  <c r="J2045" i="1" s="1"/>
  <c r="I2041" i="1"/>
  <c r="J2041" i="1" s="1"/>
  <c r="I2037" i="1"/>
  <c r="J2037" i="1" s="1"/>
  <c r="I2033" i="1"/>
  <c r="J2033" i="1" s="1"/>
  <c r="I2029" i="1"/>
  <c r="J2029" i="1" s="1"/>
  <c r="I2025" i="1"/>
  <c r="J2025" i="1" s="1"/>
  <c r="I2021" i="1"/>
  <c r="J2021" i="1" s="1"/>
  <c r="I2017" i="1"/>
  <c r="J2017" i="1" s="1"/>
  <c r="I2013" i="1"/>
  <c r="J2013" i="1" s="1"/>
  <c r="I2009" i="1"/>
  <c r="J2009" i="1" s="1"/>
  <c r="I2005" i="1"/>
  <c r="J2005" i="1" s="1"/>
  <c r="I2001" i="1"/>
  <c r="J2001" i="1" s="1"/>
  <c r="I1997" i="1"/>
  <c r="J1997" i="1" s="1"/>
  <c r="I1993" i="1"/>
  <c r="J1993" i="1" s="1"/>
  <c r="I1989" i="1"/>
  <c r="J1989" i="1" s="1"/>
  <c r="I1985" i="1"/>
  <c r="J1985" i="1" s="1"/>
  <c r="I1981" i="1"/>
  <c r="J1981" i="1" s="1"/>
  <c r="I1977" i="1"/>
  <c r="J1977" i="1" s="1"/>
  <c r="I1973" i="1"/>
  <c r="J1973" i="1" s="1"/>
  <c r="I1969" i="1"/>
  <c r="J1969" i="1" s="1"/>
  <c r="I1965" i="1"/>
  <c r="J1965" i="1" s="1"/>
  <c r="I1961" i="1"/>
  <c r="J1961" i="1" s="1"/>
  <c r="I1957" i="1"/>
  <c r="J1957" i="1" s="1"/>
  <c r="I1953" i="1"/>
  <c r="J1953" i="1" s="1"/>
  <c r="I1949" i="1"/>
  <c r="J1949" i="1" s="1"/>
  <c r="I1945" i="1"/>
  <c r="J1945" i="1" s="1"/>
  <c r="I1941" i="1"/>
  <c r="J1941" i="1" s="1"/>
  <c r="I1937" i="1"/>
  <c r="J1937" i="1" s="1"/>
  <c r="I1933" i="1"/>
  <c r="J1933" i="1" s="1"/>
  <c r="I1929" i="1"/>
  <c r="J1929" i="1" s="1"/>
  <c r="I1925" i="1"/>
  <c r="J1925" i="1" s="1"/>
  <c r="I1921" i="1"/>
  <c r="J1921" i="1" s="1"/>
  <c r="I1917" i="1"/>
  <c r="J1917" i="1" s="1"/>
  <c r="I1913" i="1"/>
  <c r="J1913" i="1" s="1"/>
  <c r="I1909" i="1"/>
  <c r="J1909" i="1" s="1"/>
  <c r="I1905" i="1"/>
  <c r="J1905" i="1" s="1"/>
  <c r="I1901" i="1"/>
  <c r="J1901" i="1" s="1"/>
  <c r="I1897" i="1"/>
  <c r="J1897" i="1" s="1"/>
  <c r="I1893" i="1"/>
  <c r="J1893" i="1" s="1"/>
  <c r="I1889" i="1"/>
  <c r="J1889" i="1" s="1"/>
  <c r="I1885" i="1"/>
  <c r="J1885" i="1" s="1"/>
  <c r="I1881" i="1"/>
  <c r="J1881" i="1" s="1"/>
  <c r="I1877" i="1"/>
  <c r="J1877" i="1" s="1"/>
  <c r="I1873" i="1"/>
  <c r="J1873" i="1" s="1"/>
  <c r="I1869" i="1"/>
  <c r="J1869" i="1" s="1"/>
  <c r="I1865" i="1"/>
  <c r="J1865" i="1" s="1"/>
  <c r="I1861" i="1"/>
  <c r="J1861" i="1" s="1"/>
  <c r="I1857" i="1"/>
  <c r="J1857" i="1" s="1"/>
  <c r="I1853" i="1"/>
  <c r="J1853" i="1" s="1"/>
  <c r="I1849" i="1"/>
  <c r="J1849" i="1" s="1"/>
  <c r="I1845" i="1"/>
  <c r="J1845" i="1" s="1"/>
  <c r="I1841" i="1"/>
  <c r="J1841" i="1" s="1"/>
  <c r="I1837" i="1"/>
  <c r="J1837" i="1" s="1"/>
  <c r="I1833" i="1"/>
  <c r="J1833" i="1" s="1"/>
  <c r="I1829" i="1"/>
  <c r="J1829" i="1" s="1"/>
  <c r="I1825" i="1"/>
  <c r="J1825" i="1" s="1"/>
  <c r="I1821" i="1"/>
  <c r="J1821" i="1" s="1"/>
  <c r="I1817" i="1"/>
  <c r="J1817" i="1" s="1"/>
  <c r="I1813" i="1"/>
  <c r="J1813" i="1" s="1"/>
  <c r="I1809" i="1"/>
  <c r="J1809" i="1" s="1"/>
  <c r="I1805" i="1"/>
  <c r="J1805" i="1" s="1"/>
  <c r="I1801" i="1"/>
  <c r="J1801" i="1" s="1"/>
  <c r="I1797" i="1"/>
  <c r="J1797" i="1" s="1"/>
  <c r="I1793" i="1"/>
  <c r="J1793" i="1" s="1"/>
  <c r="I1789" i="1"/>
  <c r="J1789" i="1" s="1"/>
  <c r="I1785" i="1"/>
  <c r="J1785" i="1" s="1"/>
  <c r="I1781" i="1"/>
  <c r="J1781" i="1" s="1"/>
  <c r="I1777" i="1"/>
  <c r="J1777" i="1" s="1"/>
  <c r="I1773" i="1"/>
  <c r="J1773" i="1" s="1"/>
  <c r="I1769" i="1"/>
  <c r="J1769" i="1" s="1"/>
  <c r="I1765" i="1"/>
  <c r="J1765" i="1" s="1"/>
  <c r="I1761" i="1"/>
  <c r="J1761" i="1" s="1"/>
  <c r="I1757" i="1"/>
  <c r="J1757" i="1" s="1"/>
  <c r="I1753" i="1"/>
  <c r="J1753" i="1" s="1"/>
  <c r="I1749" i="1"/>
  <c r="J1749" i="1" s="1"/>
  <c r="I1745" i="1"/>
  <c r="J1745" i="1" s="1"/>
  <c r="I1741" i="1"/>
  <c r="J1741" i="1" s="1"/>
  <c r="I1737" i="1"/>
  <c r="J1737" i="1" s="1"/>
  <c r="I1733" i="1"/>
  <c r="J1733" i="1" s="1"/>
  <c r="I1729" i="1"/>
  <c r="J1729" i="1" s="1"/>
  <c r="I1725" i="1"/>
  <c r="J1725" i="1" s="1"/>
  <c r="I1721" i="1"/>
  <c r="J1721" i="1" s="1"/>
  <c r="I1717" i="1"/>
  <c r="J1717" i="1" s="1"/>
  <c r="I1713" i="1"/>
  <c r="J1713" i="1" s="1"/>
  <c r="I1709" i="1"/>
  <c r="J1709" i="1" s="1"/>
  <c r="I1705" i="1"/>
  <c r="J1705" i="1" s="1"/>
  <c r="I1701" i="1"/>
  <c r="J1701" i="1" s="1"/>
  <c r="I1697" i="1"/>
  <c r="J1697" i="1" s="1"/>
  <c r="I1693" i="1"/>
  <c r="J1693" i="1" s="1"/>
  <c r="I1689" i="1"/>
  <c r="J1689" i="1" s="1"/>
  <c r="I1685" i="1"/>
  <c r="J1685" i="1" s="1"/>
  <c r="I1681" i="1"/>
  <c r="J1681" i="1" s="1"/>
  <c r="I1677" i="1"/>
  <c r="J1677" i="1" s="1"/>
  <c r="I1673" i="1"/>
  <c r="J1673" i="1" s="1"/>
  <c r="I1669" i="1"/>
  <c r="J1669" i="1" s="1"/>
  <c r="I1665" i="1"/>
  <c r="J1665" i="1" s="1"/>
  <c r="I1661" i="1"/>
  <c r="J1661" i="1" s="1"/>
  <c r="I1657" i="1"/>
  <c r="J1657" i="1" s="1"/>
  <c r="I1653" i="1"/>
  <c r="J1653" i="1" s="1"/>
  <c r="I1649" i="1"/>
  <c r="J1649" i="1" s="1"/>
  <c r="I1645" i="1"/>
  <c r="J1645" i="1" s="1"/>
  <c r="I1641" i="1"/>
  <c r="J1641" i="1" s="1"/>
  <c r="I1637" i="1"/>
  <c r="J1637" i="1" s="1"/>
  <c r="I1633" i="1"/>
  <c r="J1633" i="1" s="1"/>
  <c r="I1629" i="1"/>
  <c r="J1629" i="1" s="1"/>
  <c r="I1625" i="1"/>
  <c r="J1625" i="1" s="1"/>
  <c r="I1621" i="1"/>
  <c r="J1621" i="1" s="1"/>
  <c r="I1617" i="1"/>
  <c r="J1617" i="1" s="1"/>
  <c r="I1613" i="1"/>
  <c r="J1613" i="1" s="1"/>
  <c r="I1609" i="1"/>
  <c r="J1609" i="1" s="1"/>
  <c r="I1605" i="1"/>
  <c r="J1605" i="1" s="1"/>
  <c r="I1601" i="1"/>
  <c r="J1601" i="1" s="1"/>
  <c r="I1597" i="1"/>
  <c r="J1597" i="1" s="1"/>
  <c r="I1593" i="1"/>
  <c r="J1593" i="1" s="1"/>
  <c r="I1589" i="1"/>
  <c r="J1589" i="1" s="1"/>
  <c r="I1585" i="1"/>
  <c r="J1585" i="1" s="1"/>
  <c r="I1581" i="1"/>
  <c r="J1581" i="1" s="1"/>
  <c r="I1577" i="1"/>
  <c r="J1577" i="1" s="1"/>
  <c r="I1573" i="1"/>
  <c r="J1573" i="1" s="1"/>
  <c r="I1569" i="1"/>
  <c r="J1569" i="1" s="1"/>
  <c r="I1565" i="1"/>
  <c r="J1565" i="1" s="1"/>
  <c r="I1561" i="1"/>
  <c r="J1561" i="1" s="1"/>
  <c r="I1557" i="1"/>
  <c r="J1557" i="1" s="1"/>
  <c r="I1553" i="1"/>
  <c r="J1553" i="1" s="1"/>
  <c r="I1549" i="1"/>
  <c r="J1549" i="1" s="1"/>
  <c r="I1545" i="1"/>
  <c r="J1545" i="1" s="1"/>
  <c r="I1541" i="1"/>
  <c r="J1541" i="1" s="1"/>
  <c r="I1537" i="1"/>
  <c r="J1537" i="1" s="1"/>
  <c r="I1533" i="1"/>
  <c r="J1533" i="1" s="1"/>
  <c r="I1529" i="1"/>
  <c r="J1529" i="1" s="1"/>
  <c r="I1525" i="1"/>
  <c r="J1525" i="1" s="1"/>
  <c r="I1521" i="1"/>
  <c r="J1521" i="1" s="1"/>
  <c r="I1517" i="1"/>
  <c r="J1517" i="1" s="1"/>
  <c r="I1513" i="1"/>
  <c r="J1513" i="1" s="1"/>
  <c r="I1509" i="1"/>
  <c r="J1509" i="1" s="1"/>
  <c r="I1505" i="1"/>
  <c r="J1505" i="1" s="1"/>
  <c r="I1501" i="1"/>
  <c r="J1501" i="1" s="1"/>
  <c r="I1497" i="1"/>
  <c r="J1497" i="1" s="1"/>
  <c r="I1493" i="1"/>
  <c r="J1493" i="1" s="1"/>
  <c r="I1489" i="1"/>
  <c r="J1489" i="1" s="1"/>
  <c r="I1485" i="1"/>
  <c r="J1485" i="1" s="1"/>
  <c r="I1481" i="1"/>
  <c r="J1481" i="1" s="1"/>
  <c r="I1477" i="1"/>
  <c r="J1477" i="1" s="1"/>
  <c r="I1473" i="1"/>
  <c r="J1473" i="1" s="1"/>
  <c r="I1469" i="1"/>
  <c r="J1469" i="1" s="1"/>
  <c r="I1465" i="1"/>
  <c r="J1465" i="1" s="1"/>
  <c r="I1461" i="1"/>
  <c r="J1461" i="1" s="1"/>
  <c r="I1457" i="1"/>
  <c r="J1457" i="1" s="1"/>
  <c r="I1453" i="1"/>
  <c r="J1453" i="1" s="1"/>
  <c r="I1449" i="1"/>
  <c r="J1449" i="1" s="1"/>
  <c r="I1445" i="1"/>
  <c r="J1445" i="1" s="1"/>
  <c r="I1441" i="1"/>
  <c r="J1441" i="1" s="1"/>
  <c r="I1437" i="1"/>
  <c r="J1437" i="1" s="1"/>
  <c r="I1433" i="1"/>
  <c r="J1433" i="1" s="1"/>
  <c r="I1429" i="1"/>
  <c r="J1429" i="1" s="1"/>
  <c r="I1425" i="1"/>
  <c r="J1425" i="1" s="1"/>
  <c r="I1421" i="1"/>
  <c r="J1421" i="1" s="1"/>
  <c r="I1417" i="1"/>
  <c r="J1417" i="1" s="1"/>
  <c r="I1413" i="1"/>
  <c r="J1413" i="1" s="1"/>
  <c r="I1409" i="1"/>
  <c r="J1409" i="1" s="1"/>
  <c r="I1405" i="1"/>
  <c r="J1405" i="1" s="1"/>
  <c r="I1401" i="1"/>
  <c r="J1401" i="1" s="1"/>
  <c r="I1397" i="1"/>
  <c r="J1397" i="1" s="1"/>
  <c r="I1393" i="1"/>
  <c r="J1393" i="1" s="1"/>
  <c r="I1389" i="1"/>
  <c r="J1389" i="1" s="1"/>
  <c r="I1385" i="1"/>
  <c r="J1385" i="1" s="1"/>
  <c r="I1381" i="1"/>
  <c r="J1381" i="1" s="1"/>
  <c r="I1377" i="1"/>
  <c r="J1377" i="1" s="1"/>
  <c r="I1373" i="1"/>
  <c r="J1373" i="1" s="1"/>
  <c r="I1369" i="1"/>
  <c r="J1369" i="1" s="1"/>
  <c r="I1365" i="1"/>
  <c r="J1365" i="1" s="1"/>
  <c r="I1361" i="1"/>
  <c r="J1361" i="1" s="1"/>
  <c r="I1357" i="1"/>
  <c r="J1357" i="1" s="1"/>
  <c r="I1353" i="1"/>
  <c r="J1353" i="1" s="1"/>
  <c r="I1349" i="1"/>
  <c r="J1349" i="1" s="1"/>
  <c r="I1345" i="1"/>
  <c r="J1345" i="1" s="1"/>
  <c r="I1341" i="1"/>
  <c r="J1341" i="1" s="1"/>
  <c r="I1337" i="1"/>
  <c r="J1337" i="1" s="1"/>
  <c r="I1333" i="1"/>
  <c r="J1333" i="1" s="1"/>
  <c r="I1329" i="1"/>
  <c r="J1329" i="1" s="1"/>
  <c r="I1325" i="1"/>
  <c r="J1325" i="1" s="1"/>
  <c r="I1321" i="1"/>
  <c r="J1321" i="1" s="1"/>
  <c r="I1317" i="1"/>
  <c r="J1317" i="1" s="1"/>
  <c r="I1313" i="1"/>
  <c r="J1313" i="1" s="1"/>
  <c r="I1309" i="1"/>
  <c r="J1309" i="1" s="1"/>
  <c r="I1305" i="1"/>
  <c r="J1305" i="1" s="1"/>
  <c r="I1301" i="1"/>
  <c r="J1301" i="1" s="1"/>
  <c r="I1297" i="1"/>
  <c r="J1297" i="1" s="1"/>
  <c r="I1293" i="1"/>
  <c r="J1293" i="1" s="1"/>
  <c r="I1289" i="1"/>
  <c r="J1289" i="1" s="1"/>
  <c r="I1285" i="1"/>
  <c r="J1285" i="1" s="1"/>
  <c r="I1281" i="1"/>
  <c r="J1281" i="1" s="1"/>
  <c r="I1277" i="1"/>
  <c r="J1277" i="1" s="1"/>
  <c r="I1273" i="1"/>
  <c r="J1273" i="1" s="1"/>
  <c r="I1269" i="1"/>
  <c r="J1269" i="1" s="1"/>
  <c r="I1265" i="1"/>
  <c r="J1265" i="1" s="1"/>
  <c r="I1261" i="1"/>
  <c r="J1261" i="1" s="1"/>
  <c r="I1257" i="1"/>
  <c r="J1257" i="1" s="1"/>
  <c r="I1253" i="1"/>
  <c r="J1253" i="1" s="1"/>
  <c r="I1249" i="1"/>
  <c r="J1249" i="1" s="1"/>
  <c r="I1245" i="1"/>
  <c r="J1245" i="1" s="1"/>
  <c r="I1241" i="1"/>
  <c r="J1241" i="1" s="1"/>
  <c r="I1237" i="1"/>
  <c r="J1237" i="1" s="1"/>
  <c r="I1233" i="1"/>
  <c r="J1233" i="1" s="1"/>
  <c r="I1229" i="1"/>
  <c r="J1229" i="1" s="1"/>
  <c r="I1225" i="1"/>
  <c r="J1225" i="1" s="1"/>
  <c r="I1221" i="1"/>
  <c r="J1221" i="1" s="1"/>
  <c r="I1217" i="1"/>
  <c r="J1217" i="1" s="1"/>
  <c r="I1213" i="1"/>
  <c r="J1213" i="1" s="1"/>
  <c r="I1209" i="1"/>
  <c r="J1209" i="1" s="1"/>
  <c r="I1205" i="1"/>
  <c r="J1205" i="1" s="1"/>
  <c r="I1201" i="1"/>
  <c r="J1201" i="1" s="1"/>
  <c r="I1197" i="1"/>
  <c r="J1197" i="1" s="1"/>
  <c r="I1193" i="1"/>
  <c r="J1193" i="1" s="1"/>
  <c r="I1189" i="1"/>
  <c r="J1189" i="1" s="1"/>
  <c r="I1185" i="1"/>
  <c r="J1185" i="1" s="1"/>
  <c r="I1181" i="1"/>
  <c r="J1181" i="1" s="1"/>
  <c r="I1177" i="1"/>
  <c r="J1177" i="1" s="1"/>
  <c r="I1173" i="1"/>
  <c r="J1173" i="1" s="1"/>
  <c r="I1169" i="1"/>
  <c r="J1169" i="1" s="1"/>
  <c r="I1165" i="1"/>
  <c r="J1165" i="1" s="1"/>
  <c r="I1161" i="1"/>
  <c r="J1161" i="1" s="1"/>
  <c r="I1157" i="1"/>
  <c r="J1157" i="1" s="1"/>
  <c r="I1153" i="1"/>
  <c r="J1153" i="1" s="1"/>
  <c r="I1149" i="1"/>
  <c r="J1149" i="1" s="1"/>
  <c r="I1145" i="1"/>
  <c r="J1145" i="1" s="1"/>
  <c r="I1141" i="1"/>
  <c r="J1141" i="1" s="1"/>
  <c r="I1137" i="1"/>
  <c r="J1137" i="1" s="1"/>
  <c r="I1133" i="1"/>
  <c r="J1133" i="1" s="1"/>
  <c r="I1129" i="1"/>
  <c r="J1129" i="1" s="1"/>
  <c r="I1125" i="1"/>
  <c r="J1125" i="1" s="1"/>
  <c r="I1121" i="1"/>
  <c r="J1121" i="1" s="1"/>
  <c r="I1117" i="1"/>
  <c r="J1117" i="1" s="1"/>
  <c r="I1113" i="1"/>
  <c r="J1113" i="1" s="1"/>
  <c r="I1109" i="1"/>
  <c r="J1109" i="1" s="1"/>
  <c r="I1105" i="1"/>
  <c r="J1105" i="1" s="1"/>
  <c r="I1101" i="1"/>
  <c r="J1101" i="1" s="1"/>
  <c r="I1097" i="1"/>
  <c r="J1097" i="1" s="1"/>
  <c r="I1093" i="1"/>
  <c r="J1093" i="1" s="1"/>
  <c r="I1089" i="1"/>
  <c r="J1089" i="1" s="1"/>
  <c r="I1085" i="1"/>
  <c r="J1085" i="1" s="1"/>
  <c r="I1081" i="1"/>
  <c r="J1081" i="1" s="1"/>
  <c r="I1077" i="1"/>
  <c r="J1077" i="1" s="1"/>
  <c r="I1073" i="1"/>
  <c r="J1073" i="1" s="1"/>
  <c r="I1069" i="1"/>
  <c r="J1069" i="1" s="1"/>
  <c r="I1065" i="1"/>
  <c r="J1065" i="1" s="1"/>
  <c r="I1061" i="1"/>
  <c r="J1061" i="1" s="1"/>
  <c r="I1057" i="1"/>
  <c r="J1057" i="1" s="1"/>
  <c r="I1053" i="1"/>
  <c r="J1053" i="1" s="1"/>
  <c r="I1049" i="1"/>
  <c r="J1049" i="1" s="1"/>
  <c r="I1045" i="1"/>
  <c r="J1045" i="1" s="1"/>
  <c r="I1041" i="1"/>
  <c r="J1041" i="1" s="1"/>
  <c r="I1037" i="1"/>
  <c r="J1037" i="1" s="1"/>
  <c r="I1033" i="1"/>
  <c r="J1033" i="1" s="1"/>
  <c r="I1029" i="1"/>
  <c r="J1029" i="1" s="1"/>
  <c r="I1025" i="1"/>
  <c r="J1025" i="1" s="1"/>
  <c r="I1021" i="1"/>
  <c r="J1021" i="1" s="1"/>
  <c r="I1017" i="1"/>
  <c r="J1017" i="1" s="1"/>
  <c r="I1013" i="1"/>
  <c r="J1013" i="1" s="1"/>
  <c r="I1009" i="1"/>
  <c r="J1009" i="1" s="1"/>
  <c r="I1005" i="1"/>
  <c r="J1005" i="1" s="1"/>
  <c r="I1001" i="1"/>
  <c r="J1001" i="1" s="1"/>
  <c r="I997" i="1"/>
  <c r="J997" i="1" s="1"/>
  <c r="I993" i="1"/>
  <c r="J993" i="1" s="1"/>
  <c r="I989" i="1"/>
  <c r="J989" i="1" s="1"/>
  <c r="I985" i="1"/>
  <c r="J985" i="1" s="1"/>
  <c r="I981" i="1"/>
  <c r="J981" i="1" s="1"/>
  <c r="I977" i="1"/>
  <c r="J977" i="1" s="1"/>
  <c r="I973" i="1"/>
  <c r="J973" i="1" s="1"/>
  <c r="I969" i="1"/>
  <c r="J969" i="1" s="1"/>
  <c r="I965" i="1"/>
  <c r="J965" i="1" s="1"/>
  <c r="I961" i="1"/>
  <c r="J961" i="1" s="1"/>
  <c r="I957" i="1"/>
  <c r="J957" i="1" s="1"/>
  <c r="I953" i="1"/>
  <c r="J953" i="1" s="1"/>
  <c r="I949" i="1"/>
  <c r="J949" i="1" s="1"/>
  <c r="I945" i="1"/>
  <c r="J945" i="1" s="1"/>
  <c r="I941" i="1"/>
  <c r="J941" i="1" s="1"/>
  <c r="I937" i="1"/>
  <c r="J937" i="1" s="1"/>
  <c r="I933" i="1"/>
  <c r="J933" i="1" s="1"/>
  <c r="I929" i="1"/>
  <c r="J929" i="1" s="1"/>
  <c r="I925" i="1"/>
  <c r="J925" i="1" s="1"/>
  <c r="I921" i="1"/>
  <c r="J921" i="1" s="1"/>
  <c r="I917" i="1"/>
  <c r="J917" i="1" s="1"/>
  <c r="I913" i="1"/>
  <c r="J913" i="1" s="1"/>
  <c r="I909" i="1"/>
  <c r="J909" i="1" s="1"/>
  <c r="I905" i="1"/>
  <c r="J905" i="1" s="1"/>
  <c r="I901" i="1"/>
  <c r="J901" i="1" s="1"/>
  <c r="I897" i="1"/>
  <c r="J897" i="1" s="1"/>
  <c r="I893" i="1"/>
  <c r="J893" i="1" s="1"/>
  <c r="I889" i="1"/>
  <c r="J889" i="1" s="1"/>
  <c r="I885" i="1"/>
  <c r="J885" i="1" s="1"/>
  <c r="I881" i="1"/>
  <c r="J881" i="1" s="1"/>
  <c r="I877" i="1"/>
  <c r="J877" i="1" s="1"/>
  <c r="I873" i="1"/>
  <c r="J873" i="1" s="1"/>
  <c r="I869" i="1"/>
  <c r="J869" i="1" s="1"/>
  <c r="I865" i="1"/>
  <c r="J865" i="1" s="1"/>
  <c r="I861" i="1"/>
  <c r="J861" i="1" s="1"/>
  <c r="I857" i="1"/>
  <c r="J857" i="1" s="1"/>
  <c r="I853" i="1"/>
  <c r="J853" i="1" s="1"/>
  <c r="I849" i="1"/>
  <c r="J849" i="1" s="1"/>
  <c r="I845" i="1"/>
  <c r="J845" i="1" s="1"/>
  <c r="I841" i="1"/>
  <c r="J841" i="1" s="1"/>
  <c r="I837" i="1"/>
  <c r="J837" i="1" s="1"/>
  <c r="I833" i="1"/>
  <c r="J833" i="1" s="1"/>
  <c r="I829" i="1"/>
  <c r="J829" i="1" s="1"/>
  <c r="I825" i="1"/>
  <c r="J825" i="1" s="1"/>
  <c r="I821" i="1"/>
  <c r="J821" i="1" s="1"/>
  <c r="I817" i="1"/>
  <c r="J817" i="1" s="1"/>
  <c r="I813" i="1"/>
  <c r="J813" i="1" s="1"/>
  <c r="I809" i="1"/>
  <c r="J809" i="1" s="1"/>
  <c r="I805" i="1"/>
  <c r="J805" i="1" s="1"/>
  <c r="I801" i="1"/>
  <c r="J801" i="1" s="1"/>
  <c r="I797" i="1"/>
  <c r="J797" i="1" s="1"/>
  <c r="I793" i="1"/>
  <c r="J793" i="1" s="1"/>
  <c r="I789" i="1"/>
  <c r="J789" i="1" s="1"/>
  <c r="I785" i="1"/>
  <c r="J785" i="1" s="1"/>
  <c r="I781" i="1"/>
  <c r="J781" i="1" s="1"/>
  <c r="I777" i="1"/>
  <c r="J777" i="1" s="1"/>
  <c r="I773" i="1"/>
  <c r="J773" i="1" s="1"/>
  <c r="I769" i="1"/>
  <c r="J769" i="1" s="1"/>
  <c r="I765" i="1"/>
  <c r="J765" i="1" s="1"/>
  <c r="I761" i="1"/>
  <c r="J761" i="1" s="1"/>
  <c r="I757" i="1"/>
  <c r="J757" i="1" s="1"/>
  <c r="I753" i="1"/>
  <c r="J753" i="1" s="1"/>
  <c r="I749" i="1"/>
  <c r="J749" i="1" s="1"/>
  <c r="I745" i="1"/>
  <c r="J745" i="1" s="1"/>
  <c r="I741" i="1"/>
  <c r="J741" i="1" s="1"/>
  <c r="I737" i="1"/>
  <c r="J737" i="1" s="1"/>
  <c r="I733" i="1"/>
  <c r="J733" i="1" s="1"/>
  <c r="I729" i="1"/>
  <c r="J729" i="1" s="1"/>
  <c r="I725" i="1"/>
  <c r="J725" i="1" s="1"/>
  <c r="I721" i="1"/>
  <c r="J721" i="1" s="1"/>
  <c r="I717" i="1"/>
  <c r="J717" i="1" s="1"/>
  <c r="I713" i="1"/>
  <c r="J713" i="1" s="1"/>
  <c r="I709" i="1"/>
  <c r="J709" i="1" s="1"/>
  <c r="I705" i="1"/>
  <c r="J705" i="1" s="1"/>
  <c r="I701" i="1"/>
  <c r="J701" i="1" s="1"/>
  <c r="I697" i="1"/>
  <c r="J697" i="1" s="1"/>
  <c r="I693" i="1"/>
  <c r="J693" i="1" s="1"/>
  <c r="I689" i="1"/>
  <c r="J689" i="1" s="1"/>
  <c r="I685" i="1"/>
  <c r="J685" i="1" s="1"/>
  <c r="I681" i="1"/>
  <c r="J681" i="1" s="1"/>
  <c r="I677" i="1"/>
  <c r="J677" i="1" s="1"/>
  <c r="I673" i="1"/>
  <c r="J673" i="1" s="1"/>
  <c r="I669" i="1"/>
  <c r="J669" i="1" s="1"/>
  <c r="I665" i="1"/>
  <c r="J665" i="1" s="1"/>
  <c r="I661" i="1"/>
  <c r="J661" i="1" s="1"/>
  <c r="I657" i="1"/>
  <c r="J657" i="1" s="1"/>
  <c r="I653" i="1"/>
  <c r="J653" i="1" s="1"/>
  <c r="I649" i="1"/>
  <c r="J649" i="1" s="1"/>
  <c r="I645" i="1"/>
  <c r="J645" i="1" s="1"/>
  <c r="I641" i="1"/>
  <c r="J641" i="1" s="1"/>
  <c r="I637" i="1"/>
  <c r="J637" i="1" s="1"/>
  <c r="I633" i="1"/>
  <c r="J633" i="1" s="1"/>
  <c r="I629" i="1"/>
  <c r="J629" i="1" s="1"/>
  <c r="I625" i="1"/>
  <c r="J625" i="1" s="1"/>
  <c r="I621" i="1"/>
  <c r="J621" i="1" s="1"/>
  <c r="I617" i="1"/>
  <c r="J617" i="1" s="1"/>
  <c r="I613" i="1"/>
  <c r="J613" i="1" s="1"/>
  <c r="I609" i="1"/>
  <c r="J609" i="1" s="1"/>
  <c r="I605" i="1"/>
  <c r="J605" i="1" s="1"/>
  <c r="I601" i="1"/>
  <c r="J601" i="1" s="1"/>
  <c r="I597" i="1"/>
  <c r="J597" i="1" s="1"/>
  <c r="I593" i="1"/>
  <c r="J593" i="1" s="1"/>
  <c r="I589" i="1"/>
  <c r="J589" i="1" s="1"/>
  <c r="I585" i="1"/>
  <c r="J585" i="1" s="1"/>
  <c r="I581" i="1"/>
  <c r="J581" i="1" s="1"/>
  <c r="I577" i="1"/>
  <c r="J577" i="1" s="1"/>
  <c r="I573" i="1"/>
  <c r="J573" i="1" s="1"/>
  <c r="I569" i="1"/>
  <c r="J569" i="1" s="1"/>
  <c r="I565" i="1"/>
  <c r="J565" i="1" s="1"/>
  <c r="I561" i="1"/>
  <c r="J561" i="1" s="1"/>
  <c r="I557" i="1"/>
  <c r="J557" i="1" s="1"/>
  <c r="I553" i="1"/>
  <c r="J553" i="1" s="1"/>
  <c r="I549" i="1"/>
  <c r="J549" i="1" s="1"/>
  <c r="I545" i="1"/>
  <c r="J545" i="1" s="1"/>
  <c r="I541" i="1"/>
  <c r="J541" i="1" s="1"/>
  <c r="I537" i="1"/>
  <c r="J537" i="1" s="1"/>
  <c r="I533" i="1"/>
  <c r="J533" i="1" s="1"/>
  <c r="I529" i="1"/>
  <c r="J529" i="1" s="1"/>
  <c r="I525" i="1"/>
  <c r="J525" i="1" s="1"/>
  <c r="I521" i="1"/>
  <c r="J521" i="1" s="1"/>
  <c r="I517" i="1"/>
  <c r="J517" i="1" s="1"/>
  <c r="I513" i="1"/>
  <c r="J513" i="1" s="1"/>
  <c r="I509" i="1"/>
  <c r="J509" i="1" s="1"/>
  <c r="I505" i="1"/>
  <c r="J505" i="1" s="1"/>
  <c r="I501" i="1"/>
  <c r="J501" i="1" s="1"/>
  <c r="I497" i="1"/>
  <c r="J497" i="1" s="1"/>
  <c r="I493" i="1"/>
  <c r="J493" i="1" s="1"/>
  <c r="I489" i="1"/>
  <c r="J489" i="1" s="1"/>
  <c r="I485" i="1"/>
  <c r="J485" i="1" s="1"/>
  <c r="I481" i="1"/>
  <c r="J481" i="1" s="1"/>
  <c r="I477" i="1"/>
  <c r="J477" i="1" s="1"/>
  <c r="I473" i="1"/>
  <c r="J473" i="1" s="1"/>
  <c r="I469" i="1"/>
  <c r="J469" i="1" s="1"/>
  <c r="I465" i="1"/>
  <c r="J465" i="1" s="1"/>
  <c r="I461" i="1"/>
  <c r="J461" i="1" s="1"/>
  <c r="I457" i="1"/>
  <c r="J457" i="1" s="1"/>
  <c r="I453" i="1"/>
  <c r="J453" i="1" s="1"/>
  <c r="I449" i="1"/>
  <c r="J449" i="1" s="1"/>
  <c r="I445" i="1"/>
  <c r="J445" i="1" s="1"/>
  <c r="I441" i="1"/>
  <c r="J441" i="1" s="1"/>
  <c r="I437" i="1"/>
  <c r="J437" i="1" s="1"/>
  <c r="I433" i="1"/>
  <c r="J433" i="1" s="1"/>
  <c r="I429" i="1"/>
  <c r="J429" i="1" s="1"/>
  <c r="I425" i="1"/>
  <c r="J425" i="1" s="1"/>
  <c r="I421" i="1"/>
  <c r="J421" i="1" s="1"/>
  <c r="I417" i="1"/>
  <c r="J417" i="1" s="1"/>
  <c r="I413" i="1"/>
  <c r="J413" i="1" s="1"/>
  <c r="I409" i="1"/>
  <c r="J409" i="1" s="1"/>
  <c r="I405" i="1"/>
  <c r="J405" i="1" s="1"/>
  <c r="I401" i="1"/>
  <c r="J401" i="1" s="1"/>
  <c r="I397" i="1"/>
  <c r="J397" i="1" s="1"/>
  <c r="I393" i="1"/>
  <c r="J393" i="1" s="1"/>
  <c r="I389" i="1"/>
  <c r="J389" i="1" s="1"/>
  <c r="I385" i="1"/>
  <c r="J385" i="1" s="1"/>
  <c r="I381" i="1"/>
  <c r="J381" i="1" s="1"/>
  <c r="I377" i="1"/>
  <c r="J377" i="1" s="1"/>
  <c r="I373" i="1"/>
  <c r="J373" i="1" s="1"/>
  <c r="I369" i="1"/>
  <c r="J369" i="1" s="1"/>
  <c r="I365" i="1"/>
  <c r="J365" i="1" s="1"/>
  <c r="I361" i="1"/>
  <c r="J361" i="1" s="1"/>
  <c r="I357" i="1"/>
  <c r="J357" i="1" s="1"/>
  <c r="I353" i="1"/>
  <c r="J353" i="1" s="1"/>
  <c r="I349" i="1"/>
  <c r="J349" i="1" s="1"/>
  <c r="I345" i="1"/>
  <c r="J345" i="1" s="1"/>
  <c r="I341" i="1"/>
  <c r="J341" i="1" s="1"/>
  <c r="I337" i="1"/>
  <c r="J337" i="1" s="1"/>
  <c r="I333" i="1"/>
  <c r="J333" i="1" s="1"/>
  <c r="I329" i="1"/>
  <c r="J329" i="1" s="1"/>
  <c r="I325" i="1"/>
  <c r="J325" i="1" s="1"/>
  <c r="I321" i="1"/>
  <c r="J321" i="1" s="1"/>
  <c r="I317" i="1"/>
  <c r="J317" i="1" s="1"/>
  <c r="I313" i="1"/>
  <c r="J313" i="1" s="1"/>
  <c r="I309" i="1"/>
  <c r="J309" i="1" s="1"/>
  <c r="I305" i="1"/>
  <c r="J305" i="1" s="1"/>
  <c r="I301" i="1"/>
  <c r="J301" i="1" s="1"/>
  <c r="I297" i="1"/>
  <c r="J297" i="1" s="1"/>
  <c r="I293" i="1"/>
  <c r="J293" i="1" s="1"/>
  <c r="I289" i="1"/>
  <c r="J289" i="1" s="1"/>
  <c r="I285" i="1"/>
  <c r="J285" i="1" s="1"/>
  <c r="I281" i="1"/>
  <c r="J281" i="1" s="1"/>
  <c r="I277" i="1"/>
  <c r="J277" i="1" s="1"/>
  <c r="I273" i="1"/>
  <c r="J273" i="1" s="1"/>
  <c r="I269" i="1"/>
  <c r="J269" i="1" s="1"/>
  <c r="I265" i="1"/>
  <c r="J265" i="1" s="1"/>
  <c r="I261" i="1"/>
  <c r="J261" i="1" s="1"/>
  <c r="I257" i="1"/>
  <c r="J257" i="1" s="1"/>
  <c r="I253" i="1"/>
  <c r="J253" i="1" s="1"/>
  <c r="I249" i="1"/>
  <c r="J249" i="1" s="1"/>
  <c r="I245" i="1"/>
  <c r="J245" i="1" s="1"/>
  <c r="I241" i="1"/>
  <c r="J241" i="1" s="1"/>
  <c r="I237" i="1"/>
  <c r="J237" i="1" s="1"/>
  <c r="I233" i="1"/>
  <c r="J233" i="1" s="1"/>
  <c r="I229" i="1"/>
  <c r="J229" i="1" s="1"/>
  <c r="I225" i="1"/>
  <c r="J225" i="1" s="1"/>
  <c r="I221" i="1"/>
  <c r="J221" i="1" s="1"/>
  <c r="I217" i="1"/>
  <c r="J217" i="1" s="1"/>
  <c r="I213" i="1"/>
  <c r="J213" i="1" s="1"/>
  <c r="I209" i="1"/>
  <c r="J209" i="1" s="1"/>
  <c r="I205" i="1"/>
  <c r="J205" i="1" s="1"/>
  <c r="I201" i="1"/>
  <c r="J201" i="1" s="1"/>
  <c r="I197" i="1"/>
  <c r="J197" i="1" s="1"/>
  <c r="I193" i="1"/>
  <c r="J193" i="1" s="1"/>
  <c r="I189" i="1"/>
  <c r="J189" i="1" s="1"/>
  <c r="I185" i="1"/>
  <c r="J185" i="1" s="1"/>
  <c r="I181" i="1"/>
  <c r="J181" i="1" s="1"/>
  <c r="I177" i="1"/>
  <c r="J177" i="1" s="1"/>
  <c r="I173" i="1"/>
  <c r="J173" i="1" s="1"/>
  <c r="I169" i="1"/>
  <c r="J169" i="1" s="1"/>
  <c r="I165" i="1"/>
  <c r="J165" i="1" s="1"/>
  <c r="I161" i="1"/>
  <c r="J161" i="1" s="1"/>
  <c r="I157" i="1"/>
  <c r="J157" i="1" s="1"/>
  <c r="I153" i="1"/>
  <c r="J153" i="1" s="1"/>
  <c r="I149" i="1"/>
  <c r="J149" i="1" s="1"/>
  <c r="I145" i="1"/>
  <c r="J145" i="1" s="1"/>
  <c r="I141" i="1"/>
  <c r="J141" i="1" s="1"/>
  <c r="I137" i="1"/>
  <c r="J137" i="1" s="1"/>
  <c r="I133" i="1"/>
  <c r="J133" i="1" s="1"/>
  <c r="I129" i="1"/>
  <c r="J129" i="1" s="1"/>
  <c r="I125" i="1"/>
  <c r="J125" i="1" s="1"/>
  <c r="I121" i="1"/>
  <c r="J121" i="1" s="1"/>
  <c r="I117" i="1"/>
  <c r="J117" i="1" s="1"/>
  <c r="I113" i="1"/>
  <c r="J113" i="1" s="1"/>
  <c r="I109" i="1"/>
  <c r="J109" i="1" s="1"/>
  <c r="I105" i="1"/>
  <c r="J105" i="1" s="1"/>
  <c r="I101" i="1"/>
  <c r="J101" i="1" s="1"/>
  <c r="I97" i="1"/>
  <c r="J97" i="1" s="1"/>
  <c r="I93" i="1"/>
  <c r="J93" i="1" s="1"/>
  <c r="I89" i="1"/>
  <c r="J89" i="1" s="1"/>
  <c r="I85" i="1"/>
  <c r="J85" i="1" s="1"/>
  <c r="I81" i="1"/>
  <c r="J81" i="1" s="1"/>
  <c r="I77" i="1"/>
  <c r="J77" i="1" s="1"/>
  <c r="I73" i="1"/>
  <c r="J73" i="1" s="1"/>
  <c r="I69" i="1"/>
  <c r="J69" i="1" s="1"/>
  <c r="I65" i="1"/>
  <c r="J65" i="1" s="1"/>
  <c r="I61" i="1"/>
  <c r="J61" i="1" s="1"/>
  <c r="I57" i="1"/>
  <c r="J57" i="1" s="1"/>
  <c r="I53" i="1"/>
  <c r="J53" i="1" s="1"/>
  <c r="I49" i="1"/>
  <c r="J49" i="1" s="1"/>
  <c r="I45" i="1"/>
  <c r="J45" i="1" s="1"/>
  <c r="I41" i="1"/>
  <c r="J41" i="1" s="1"/>
  <c r="I37" i="1"/>
  <c r="J37" i="1" s="1"/>
  <c r="I33" i="1"/>
  <c r="J33" i="1" s="1"/>
  <c r="I29" i="1"/>
  <c r="J29" i="1" s="1"/>
  <c r="I25" i="1"/>
  <c r="J25" i="1" s="1"/>
  <c r="I21" i="1"/>
  <c r="J21" i="1" s="1"/>
  <c r="I17" i="1"/>
  <c r="J17" i="1" s="1"/>
  <c r="I13" i="1"/>
  <c r="J13" i="1" s="1"/>
  <c r="I3112" i="1"/>
  <c r="J3112" i="1" s="1"/>
  <c r="I3108" i="1"/>
  <c r="J3108" i="1" s="1"/>
  <c r="I3104" i="1"/>
  <c r="J3104" i="1" s="1"/>
  <c r="I3100" i="1"/>
  <c r="J3100" i="1" s="1"/>
  <c r="I3096" i="1"/>
  <c r="J3096" i="1" s="1"/>
  <c r="I3092" i="1"/>
  <c r="J3092" i="1" s="1"/>
  <c r="I3088" i="1"/>
  <c r="J3088" i="1" s="1"/>
  <c r="I3084" i="1"/>
  <c r="J3084" i="1" s="1"/>
  <c r="I3080" i="1"/>
  <c r="J3080" i="1" s="1"/>
  <c r="I3076" i="1"/>
  <c r="J3076" i="1" s="1"/>
  <c r="I3072" i="1"/>
  <c r="J3072" i="1" s="1"/>
  <c r="I3068" i="1"/>
  <c r="J3068" i="1" s="1"/>
  <c r="I3064" i="1"/>
  <c r="J3064" i="1" s="1"/>
  <c r="I3060" i="1"/>
  <c r="J3060" i="1" s="1"/>
  <c r="I3056" i="1"/>
  <c r="J3056" i="1" s="1"/>
  <c r="I3052" i="1"/>
  <c r="J3052" i="1" s="1"/>
  <c r="I3048" i="1"/>
  <c r="J3048" i="1" s="1"/>
  <c r="I3044" i="1"/>
  <c r="J3044" i="1" s="1"/>
  <c r="I3040" i="1"/>
  <c r="J3040" i="1" s="1"/>
  <c r="I3036" i="1"/>
  <c r="J3036" i="1" s="1"/>
  <c r="I3032" i="1"/>
  <c r="J3032" i="1" s="1"/>
  <c r="I3028" i="1"/>
  <c r="J3028" i="1" s="1"/>
  <c r="I3024" i="1"/>
  <c r="J3024" i="1" s="1"/>
  <c r="I3020" i="1"/>
  <c r="J3020" i="1" s="1"/>
  <c r="I3016" i="1"/>
  <c r="J3016" i="1" s="1"/>
  <c r="I3012" i="1"/>
  <c r="J3012" i="1" s="1"/>
  <c r="I3008" i="1"/>
  <c r="J3008" i="1" s="1"/>
  <c r="I3004" i="1"/>
  <c r="J3004" i="1" s="1"/>
  <c r="I3000" i="1"/>
  <c r="J3000" i="1" s="1"/>
  <c r="I2996" i="1"/>
  <c r="J2996" i="1" s="1"/>
  <c r="I2992" i="1"/>
  <c r="J2992" i="1" s="1"/>
  <c r="I2988" i="1"/>
  <c r="J2988" i="1" s="1"/>
  <c r="I2984" i="1"/>
  <c r="J2984" i="1" s="1"/>
  <c r="I2980" i="1"/>
  <c r="J2980" i="1" s="1"/>
  <c r="I2976" i="1"/>
  <c r="J2976" i="1" s="1"/>
  <c r="I2972" i="1"/>
  <c r="J2972" i="1" s="1"/>
  <c r="I2968" i="1"/>
  <c r="J2968" i="1" s="1"/>
  <c r="I2964" i="1"/>
  <c r="J2964" i="1" s="1"/>
  <c r="I2960" i="1"/>
  <c r="J2960" i="1" s="1"/>
  <c r="I2956" i="1"/>
  <c r="J2956" i="1" s="1"/>
  <c r="I2952" i="1"/>
  <c r="J2952" i="1" s="1"/>
  <c r="I2948" i="1"/>
  <c r="J2948" i="1" s="1"/>
  <c r="I2944" i="1"/>
  <c r="J2944" i="1" s="1"/>
  <c r="I2940" i="1"/>
  <c r="J2940" i="1" s="1"/>
  <c r="I2936" i="1"/>
  <c r="J2936" i="1" s="1"/>
  <c r="I2932" i="1"/>
  <c r="J2932" i="1" s="1"/>
  <c r="I2928" i="1"/>
  <c r="J2928" i="1" s="1"/>
  <c r="I2924" i="1"/>
  <c r="J2924" i="1" s="1"/>
  <c r="I2920" i="1"/>
  <c r="J2920" i="1" s="1"/>
  <c r="I2916" i="1"/>
  <c r="J2916" i="1" s="1"/>
  <c r="I2912" i="1"/>
  <c r="J2912" i="1" s="1"/>
  <c r="I2908" i="1"/>
  <c r="J2908" i="1" s="1"/>
  <c r="I2904" i="1"/>
  <c r="J2904" i="1" s="1"/>
  <c r="I2900" i="1"/>
  <c r="J2900" i="1" s="1"/>
  <c r="I2896" i="1"/>
  <c r="J2896" i="1" s="1"/>
  <c r="I2892" i="1"/>
  <c r="J2892" i="1" s="1"/>
  <c r="I2888" i="1"/>
  <c r="J2888" i="1" s="1"/>
  <c r="I2884" i="1"/>
  <c r="J2884" i="1" s="1"/>
  <c r="I2880" i="1"/>
  <c r="J2880" i="1" s="1"/>
  <c r="I2876" i="1"/>
  <c r="J2876" i="1" s="1"/>
  <c r="I2872" i="1"/>
  <c r="J2872" i="1" s="1"/>
  <c r="I2868" i="1"/>
  <c r="J2868" i="1" s="1"/>
  <c r="I2864" i="1"/>
  <c r="J2864" i="1" s="1"/>
  <c r="I2860" i="1"/>
  <c r="J2860" i="1" s="1"/>
  <c r="I2856" i="1"/>
  <c r="J2856" i="1" s="1"/>
  <c r="I2852" i="1"/>
  <c r="J2852" i="1" s="1"/>
  <c r="I2848" i="1"/>
  <c r="J2848" i="1" s="1"/>
  <c r="I2844" i="1"/>
  <c r="J2844" i="1" s="1"/>
  <c r="I2840" i="1"/>
  <c r="J2840" i="1" s="1"/>
  <c r="I2836" i="1"/>
  <c r="J2836" i="1" s="1"/>
  <c r="I2832" i="1"/>
  <c r="J2832" i="1" s="1"/>
  <c r="I2828" i="1"/>
  <c r="J2828" i="1" s="1"/>
  <c r="I2824" i="1"/>
  <c r="J2824" i="1" s="1"/>
  <c r="I2820" i="1"/>
  <c r="J2820" i="1" s="1"/>
  <c r="I2816" i="1"/>
  <c r="J2816" i="1" s="1"/>
  <c r="I2812" i="1"/>
  <c r="J2812" i="1" s="1"/>
  <c r="I2808" i="1"/>
  <c r="J2808" i="1" s="1"/>
  <c r="I2804" i="1"/>
  <c r="J2804" i="1" s="1"/>
  <c r="I2800" i="1"/>
  <c r="J2800" i="1" s="1"/>
  <c r="I2796" i="1"/>
  <c r="J2796" i="1" s="1"/>
  <c r="I2792" i="1"/>
  <c r="J2792" i="1" s="1"/>
  <c r="I2788" i="1"/>
  <c r="J2788" i="1" s="1"/>
  <c r="I2784" i="1"/>
  <c r="J2784" i="1" s="1"/>
  <c r="I2780" i="1"/>
  <c r="J2780" i="1" s="1"/>
  <c r="I2776" i="1"/>
  <c r="J2776" i="1" s="1"/>
  <c r="I2772" i="1"/>
  <c r="J2772" i="1" s="1"/>
  <c r="I2768" i="1"/>
  <c r="J2768" i="1" s="1"/>
  <c r="I2764" i="1"/>
  <c r="J2764" i="1" s="1"/>
  <c r="I2760" i="1"/>
  <c r="J2760" i="1" s="1"/>
  <c r="I2756" i="1"/>
  <c r="J2756" i="1" s="1"/>
  <c r="I2752" i="1"/>
  <c r="J2752" i="1" s="1"/>
  <c r="I2748" i="1"/>
  <c r="J2748" i="1" s="1"/>
  <c r="I2744" i="1"/>
  <c r="J2744" i="1" s="1"/>
  <c r="I2740" i="1"/>
  <c r="J2740" i="1" s="1"/>
  <c r="I2736" i="1"/>
  <c r="J2736" i="1" s="1"/>
  <c r="I2732" i="1"/>
  <c r="J2732" i="1" s="1"/>
  <c r="I2728" i="1"/>
  <c r="J2728" i="1" s="1"/>
  <c r="I2724" i="1"/>
  <c r="J2724" i="1" s="1"/>
  <c r="I2720" i="1"/>
  <c r="J2720" i="1" s="1"/>
  <c r="I2716" i="1"/>
  <c r="J2716" i="1" s="1"/>
  <c r="I2712" i="1"/>
  <c r="J2712" i="1" s="1"/>
  <c r="I2708" i="1"/>
  <c r="J2708" i="1" s="1"/>
  <c r="I2704" i="1"/>
  <c r="J2704" i="1" s="1"/>
  <c r="I2700" i="1"/>
  <c r="J2700" i="1" s="1"/>
  <c r="I2696" i="1"/>
  <c r="J2696" i="1" s="1"/>
  <c r="I2692" i="1"/>
  <c r="J2692" i="1" s="1"/>
  <c r="I2688" i="1"/>
  <c r="J2688" i="1" s="1"/>
  <c r="I2684" i="1"/>
  <c r="J2684" i="1" s="1"/>
  <c r="I2680" i="1"/>
  <c r="J2680" i="1" s="1"/>
  <c r="I2676" i="1"/>
  <c r="J2676" i="1" s="1"/>
  <c r="I2672" i="1"/>
  <c r="J2672" i="1" s="1"/>
  <c r="I2668" i="1"/>
  <c r="J2668" i="1" s="1"/>
  <c r="I2664" i="1"/>
  <c r="J2664" i="1" s="1"/>
  <c r="I2660" i="1"/>
  <c r="J2660" i="1" s="1"/>
  <c r="I2656" i="1"/>
  <c r="J2656" i="1" s="1"/>
  <c r="I2652" i="1"/>
  <c r="J2652" i="1" s="1"/>
  <c r="I2648" i="1"/>
  <c r="J2648" i="1" s="1"/>
  <c r="I2644" i="1"/>
  <c r="J2644" i="1" s="1"/>
  <c r="I2640" i="1"/>
  <c r="J2640" i="1" s="1"/>
  <c r="I2636" i="1"/>
  <c r="J2636" i="1" s="1"/>
  <c r="I2632" i="1"/>
  <c r="J2632" i="1" s="1"/>
  <c r="I2628" i="1"/>
  <c r="J2628" i="1" s="1"/>
  <c r="I2624" i="1"/>
  <c r="J2624" i="1" s="1"/>
  <c r="I2620" i="1"/>
  <c r="J2620" i="1" s="1"/>
  <c r="I2616" i="1"/>
  <c r="J2616" i="1" s="1"/>
  <c r="I2612" i="1"/>
  <c r="J2612" i="1" s="1"/>
  <c r="I2608" i="1"/>
  <c r="J2608" i="1" s="1"/>
  <c r="I2604" i="1"/>
  <c r="J2604" i="1" s="1"/>
  <c r="I2600" i="1"/>
  <c r="J2600" i="1" s="1"/>
  <c r="I2596" i="1"/>
  <c r="J2596" i="1" s="1"/>
  <c r="I2592" i="1"/>
  <c r="J2592" i="1" s="1"/>
  <c r="I2588" i="1"/>
  <c r="J2588" i="1" s="1"/>
  <c r="I2584" i="1"/>
  <c r="J2584" i="1" s="1"/>
  <c r="I2580" i="1"/>
  <c r="J2580" i="1" s="1"/>
  <c r="I2576" i="1"/>
  <c r="J2576" i="1" s="1"/>
  <c r="I2572" i="1"/>
  <c r="J2572" i="1" s="1"/>
  <c r="I2568" i="1"/>
  <c r="J2568" i="1" s="1"/>
  <c r="I2564" i="1"/>
  <c r="J2564" i="1" s="1"/>
  <c r="I2560" i="1"/>
  <c r="J2560" i="1" s="1"/>
  <c r="I2556" i="1"/>
  <c r="J2556" i="1" s="1"/>
  <c r="I2552" i="1"/>
  <c r="J2552" i="1" s="1"/>
  <c r="I2548" i="1"/>
  <c r="J2548" i="1" s="1"/>
  <c r="I2544" i="1"/>
  <c r="J2544" i="1" s="1"/>
  <c r="I2540" i="1"/>
  <c r="J2540" i="1" s="1"/>
  <c r="I2536" i="1"/>
  <c r="J2536" i="1" s="1"/>
  <c r="I2532" i="1"/>
  <c r="J2532" i="1" s="1"/>
  <c r="I2528" i="1"/>
  <c r="J2528" i="1" s="1"/>
  <c r="I2524" i="1"/>
  <c r="J2524" i="1" s="1"/>
  <c r="I2520" i="1"/>
  <c r="J2520" i="1" s="1"/>
  <c r="I2516" i="1"/>
  <c r="J2516" i="1" s="1"/>
  <c r="I2512" i="1"/>
  <c r="J2512" i="1" s="1"/>
  <c r="I2508" i="1"/>
  <c r="J2508" i="1" s="1"/>
  <c r="I2504" i="1"/>
  <c r="J2504" i="1" s="1"/>
  <c r="I2500" i="1"/>
  <c r="J2500" i="1" s="1"/>
  <c r="I2496" i="1"/>
  <c r="J2496" i="1" s="1"/>
  <c r="I2492" i="1"/>
  <c r="J2492" i="1" s="1"/>
  <c r="I2488" i="1"/>
  <c r="J2488" i="1" s="1"/>
  <c r="I2484" i="1"/>
  <c r="J2484" i="1" s="1"/>
  <c r="I2480" i="1"/>
  <c r="J2480" i="1" s="1"/>
  <c r="I2476" i="1"/>
  <c r="J2476" i="1" s="1"/>
  <c r="I2472" i="1"/>
  <c r="J2472" i="1" s="1"/>
  <c r="I2468" i="1"/>
  <c r="J2468" i="1" s="1"/>
  <c r="I2464" i="1"/>
  <c r="J2464" i="1" s="1"/>
  <c r="I2460" i="1"/>
  <c r="J2460" i="1" s="1"/>
  <c r="I2456" i="1"/>
  <c r="J2456" i="1" s="1"/>
  <c r="I2452" i="1"/>
  <c r="J2452" i="1" s="1"/>
  <c r="I2448" i="1"/>
  <c r="J2448" i="1" s="1"/>
  <c r="I2444" i="1"/>
  <c r="J2444" i="1" s="1"/>
  <c r="I2440" i="1"/>
  <c r="J2440" i="1" s="1"/>
  <c r="I2436" i="1"/>
  <c r="J2436" i="1" s="1"/>
  <c r="I2432" i="1"/>
  <c r="J2432" i="1" s="1"/>
  <c r="I2428" i="1"/>
  <c r="J2428" i="1" s="1"/>
  <c r="I2424" i="1"/>
  <c r="J2424" i="1" s="1"/>
  <c r="I2420" i="1"/>
  <c r="J2420" i="1" s="1"/>
  <c r="I2416" i="1"/>
  <c r="J2416" i="1" s="1"/>
  <c r="I2412" i="1"/>
  <c r="J2412" i="1" s="1"/>
  <c r="I2408" i="1"/>
  <c r="J2408" i="1" s="1"/>
  <c r="I2404" i="1"/>
  <c r="J2404" i="1" s="1"/>
  <c r="I2400" i="1"/>
  <c r="J2400" i="1" s="1"/>
  <c r="I2396" i="1"/>
  <c r="J2396" i="1" s="1"/>
  <c r="I2392" i="1"/>
  <c r="J2392" i="1" s="1"/>
  <c r="I2388" i="1"/>
  <c r="J2388" i="1" s="1"/>
  <c r="I2384" i="1"/>
  <c r="J2384" i="1" s="1"/>
  <c r="I2380" i="1"/>
  <c r="J2380" i="1" s="1"/>
  <c r="I2376" i="1"/>
  <c r="J2376" i="1" s="1"/>
  <c r="I2372" i="1"/>
  <c r="J2372" i="1" s="1"/>
  <c r="I2368" i="1"/>
  <c r="J2368" i="1" s="1"/>
  <c r="I2364" i="1"/>
  <c r="J2364" i="1" s="1"/>
  <c r="I2360" i="1"/>
  <c r="J2360" i="1" s="1"/>
  <c r="I2356" i="1"/>
  <c r="J2356" i="1" s="1"/>
  <c r="I2352" i="1"/>
  <c r="J2352" i="1" s="1"/>
  <c r="I2348" i="1"/>
  <c r="J2348" i="1" s="1"/>
  <c r="I2344" i="1"/>
  <c r="J2344" i="1" s="1"/>
  <c r="I2340" i="1"/>
  <c r="J2340" i="1" s="1"/>
  <c r="I2336" i="1"/>
  <c r="J2336" i="1" s="1"/>
  <c r="I2332" i="1"/>
  <c r="J2332" i="1" s="1"/>
  <c r="I2328" i="1"/>
  <c r="J2328" i="1" s="1"/>
  <c r="I2324" i="1"/>
  <c r="J2324" i="1" s="1"/>
  <c r="I2320" i="1"/>
  <c r="J2320" i="1" s="1"/>
  <c r="I2316" i="1"/>
  <c r="J2316" i="1" s="1"/>
  <c r="I2312" i="1"/>
  <c r="J2312" i="1" s="1"/>
  <c r="I2308" i="1"/>
  <c r="J2308" i="1" s="1"/>
  <c r="I2304" i="1"/>
  <c r="J2304" i="1" s="1"/>
  <c r="I2300" i="1"/>
  <c r="J2300" i="1" s="1"/>
  <c r="I2296" i="1"/>
  <c r="J2296" i="1" s="1"/>
  <c r="I2292" i="1"/>
  <c r="J2292" i="1" s="1"/>
  <c r="I2288" i="1"/>
  <c r="J2288" i="1" s="1"/>
  <c r="I2284" i="1"/>
  <c r="J2284" i="1" s="1"/>
  <c r="I2280" i="1"/>
  <c r="J2280" i="1" s="1"/>
  <c r="I2276" i="1"/>
  <c r="J2276" i="1" s="1"/>
  <c r="I2272" i="1"/>
  <c r="J2272" i="1" s="1"/>
  <c r="I2268" i="1"/>
  <c r="J2268" i="1" s="1"/>
  <c r="I2264" i="1"/>
  <c r="J2264" i="1" s="1"/>
  <c r="I2260" i="1"/>
  <c r="J2260" i="1" s="1"/>
  <c r="I2256" i="1"/>
  <c r="J2256" i="1" s="1"/>
  <c r="I2252" i="1"/>
  <c r="J2252" i="1" s="1"/>
  <c r="I2248" i="1"/>
  <c r="J2248" i="1" s="1"/>
  <c r="I2244" i="1"/>
  <c r="J2244" i="1" s="1"/>
  <c r="I2240" i="1"/>
  <c r="J2240" i="1" s="1"/>
  <c r="I2236" i="1"/>
  <c r="J2236" i="1" s="1"/>
  <c r="I2232" i="1"/>
  <c r="J2232" i="1" s="1"/>
  <c r="I2228" i="1"/>
  <c r="J2228" i="1" s="1"/>
  <c r="I2224" i="1"/>
  <c r="J2224" i="1" s="1"/>
  <c r="I2220" i="1"/>
  <c r="J2220" i="1" s="1"/>
  <c r="I2216" i="1"/>
  <c r="J2216" i="1" s="1"/>
  <c r="I2212" i="1"/>
  <c r="J2212" i="1" s="1"/>
  <c r="I2208" i="1"/>
  <c r="J2208" i="1" s="1"/>
  <c r="I2204" i="1"/>
  <c r="J2204" i="1" s="1"/>
  <c r="I2200" i="1"/>
  <c r="J2200" i="1" s="1"/>
  <c r="I2196" i="1"/>
  <c r="J2196" i="1" s="1"/>
  <c r="I2192" i="1"/>
  <c r="J2192" i="1" s="1"/>
  <c r="I2188" i="1"/>
  <c r="J2188" i="1" s="1"/>
  <c r="I2184" i="1"/>
  <c r="J2184" i="1" s="1"/>
  <c r="I2180" i="1"/>
  <c r="J2180" i="1" s="1"/>
  <c r="I2176" i="1"/>
  <c r="J2176" i="1" s="1"/>
  <c r="I2172" i="1"/>
  <c r="J2172" i="1" s="1"/>
  <c r="I2168" i="1"/>
  <c r="J2168" i="1" s="1"/>
  <c r="I2164" i="1"/>
  <c r="J2164" i="1" s="1"/>
  <c r="I2160" i="1"/>
  <c r="J2160" i="1" s="1"/>
  <c r="I2156" i="1"/>
  <c r="J2156" i="1" s="1"/>
  <c r="I2152" i="1"/>
  <c r="J2152" i="1" s="1"/>
  <c r="I2148" i="1"/>
  <c r="J2148" i="1" s="1"/>
  <c r="I2144" i="1"/>
  <c r="J2144" i="1" s="1"/>
  <c r="I2140" i="1"/>
  <c r="J2140" i="1" s="1"/>
  <c r="I2136" i="1"/>
  <c r="J2136" i="1" s="1"/>
  <c r="I2132" i="1"/>
  <c r="J2132" i="1" s="1"/>
  <c r="I2128" i="1"/>
  <c r="J2128" i="1" s="1"/>
  <c r="I2124" i="1"/>
  <c r="J2124" i="1" s="1"/>
  <c r="I2120" i="1"/>
  <c r="J2120" i="1" s="1"/>
  <c r="I2116" i="1"/>
  <c r="J2116" i="1" s="1"/>
  <c r="I2112" i="1"/>
  <c r="J2112" i="1" s="1"/>
  <c r="I2108" i="1"/>
  <c r="J2108" i="1" s="1"/>
  <c r="I2104" i="1"/>
  <c r="J2104" i="1" s="1"/>
  <c r="I2100" i="1"/>
  <c r="J2100" i="1" s="1"/>
  <c r="I2096" i="1"/>
  <c r="J2096" i="1" s="1"/>
  <c r="I2092" i="1"/>
  <c r="J2092" i="1" s="1"/>
  <c r="I2088" i="1"/>
  <c r="J2088" i="1" s="1"/>
  <c r="I2084" i="1"/>
  <c r="J2084" i="1" s="1"/>
  <c r="I2080" i="1"/>
  <c r="J2080" i="1" s="1"/>
  <c r="I2076" i="1"/>
  <c r="J2076" i="1" s="1"/>
  <c r="I2072" i="1"/>
  <c r="J2072" i="1" s="1"/>
  <c r="I2068" i="1"/>
  <c r="J2068" i="1" s="1"/>
  <c r="I2064" i="1"/>
  <c r="J2064" i="1" s="1"/>
  <c r="I2060" i="1"/>
  <c r="J2060" i="1" s="1"/>
  <c r="I2056" i="1"/>
  <c r="J2056" i="1" s="1"/>
  <c r="I2052" i="1"/>
  <c r="J2052" i="1" s="1"/>
  <c r="I2048" i="1"/>
  <c r="J2048" i="1" s="1"/>
  <c r="I2044" i="1"/>
  <c r="J2044" i="1" s="1"/>
  <c r="I2040" i="1"/>
  <c r="J2040" i="1" s="1"/>
  <c r="I2036" i="1"/>
  <c r="J2036" i="1" s="1"/>
  <c r="I2032" i="1"/>
  <c r="J2032" i="1" s="1"/>
  <c r="I2028" i="1"/>
  <c r="J2028" i="1" s="1"/>
  <c r="I2024" i="1"/>
  <c r="J2024" i="1" s="1"/>
  <c r="I2020" i="1"/>
  <c r="J2020" i="1" s="1"/>
  <c r="I2016" i="1"/>
  <c r="J2016" i="1" s="1"/>
  <c r="I2012" i="1"/>
  <c r="J2012" i="1" s="1"/>
  <c r="I2008" i="1"/>
  <c r="J2008" i="1" s="1"/>
  <c r="I2004" i="1"/>
  <c r="J2004" i="1" s="1"/>
  <c r="I2000" i="1"/>
  <c r="J2000" i="1" s="1"/>
  <c r="I1996" i="1"/>
  <c r="J1996" i="1" s="1"/>
  <c r="I1992" i="1"/>
  <c r="J1992" i="1" s="1"/>
  <c r="I1988" i="1"/>
  <c r="J1988" i="1" s="1"/>
  <c r="I1984" i="1"/>
  <c r="J1984" i="1" s="1"/>
  <c r="I1980" i="1"/>
  <c r="J1980" i="1" s="1"/>
  <c r="I1976" i="1"/>
  <c r="J1976" i="1" s="1"/>
  <c r="I1972" i="1"/>
  <c r="J1972" i="1" s="1"/>
  <c r="I1968" i="1"/>
  <c r="J1968" i="1" s="1"/>
  <c r="I1964" i="1"/>
  <c r="J1964" i="1" s="1"/>
  <c r="I1960" i="1"/>
  <c r="J1960" i="1" s="1"/>
  <c r="I1956" i="1"/>
  <c r="J1956" i="1" s="1"/>
  <c r="I1952" i="1"/>
  <c r="J1952" i="1" s="1"/>
  <c r="I1948" i="1"/>
  <c r="J1948" i="1" s="1"/>
  <c r="I1944" i="1"/>
  <c r="J1944" i="1" s="1"/>
  <c r="I1940" i="1"/>
  <c r="J1940" i="1" s="1"/>
  <c r="I1936" i="1"/>
  <c r="J1936" i="1" s="1"/>
  <c r="I1932" i="1"/>
  <c r="J1932" i="1" s="1"/>
  <c r="I1928" i="1"/>
  <c r="J1928" i="1" s="1"/>
  <c r="I1924" i="1"/>
  <c r="J1924" i="1" s="1"/>
  <c r="I1920" i="1"/>
  <c r="J1920" i="1" s="1"/>
  <c r="I1916" i="1"/>
  <c r="J1916" i="1" s="1"/>
  <c r="I1912" i="1"/>
  <c r="J1912" i="1" s="1"/>
  <c r="I1908" i="1"/>
  <c r="J1908" i="1" s="1"/>
  <c r="I1904" i="1"/>
  <c r="J1904" i="1" s="1"/>
  <c r="I1900" i="1"/>
  <c r="J1900" i="1" s="1"/>
  <c r="I1896" i="1"/>
  <c r="J1896" i="1" s="1"/>
  <c r="I1892" i="1"/>
  <c r="J1892" i="1" s="1"/>
  <c r="I1888" i="1"/>
  <c r="J1888" i="1" s="1"/>
  <c r="I1884" i="1"/>
  <c r="J1884" i="1" s="1"/>
  <c r="I1880" i="1"/>
  <c r="J1880" i="1" s="1"/>
  <c r="I1876" i="1"/>
  <c r="J1876" i="1" s="1"/>
  <c r="I1872" i="1"/>
  <c r="J1872" i="1" s="1"/>
  <c r="I1868" i="1"/>
  <c r="J1868" i="1" s="1"/>
  <c r="I1864" i="1"/>
  <c r="J1864" i="1" s="1"/>
  <c r="I1860" i="1"/>
  <c r="J1860" i="1" s="1"/>
  <c r="I1856" i="1"/>
  <c r="J1856" i="1" s="1"/>
  <c r="I1852" i="1"/>
  <c r="J1852" i="1" s="1"/>
  <c r="I1848" i="1"/>
  <c r="J1848" i="1" s="1"/>
  <c r="I1844" i="1"/>
  <c r="J1844" i="1" s="1"/>
  <c r="I1840" i="1"/>
  <c r="J1840" i="1" s="1"/>
  <c r="I1836" i="1"/>
  <c r="J1836" i="1" s="1"/>
  <c r="I1832" i="1"/>
  <c r="J1832" i="1" s="1"/>
  <c r="I1828" i="1"/>
  <c r="J1828" i="1" s="1"/>
  <c r="I1824" i="1"/>
  <c r="J1824" i="1" s="1"/>
  <c r="I1820" i="1"/>
  <c r="J1820" i="1" s="1"/>
  <c r="I1816" i="1"/>
  <c r="J1816" i="1" s="1"/>
  <c r="I1812" i="1"/>
  <c r="J1812" i="1" s="1"/>
  <c r="I1808" i="1"/>
  <c r="J1808" i="1" s="1"/>
  <c r="I1804" i="1"/>
  <c r="J1804" i="1" s="1"/>
  <c r="I1800" i="1"/>
  <c r="J1800" i="1" s="1"/>
  <c r="I1796" i="1"/>
  <c r="J1796" i="1" s="1"/>
  <c r="I1792" i="1"/>
  <c r="J1792" i="1" s="1"/>
  <c r="I1788" i="1"/>
  <c r="J1788" i="1" s="1"/>
  <c r="I1784" i="1"/>
  <c r="J1784" i="1" s="1"/>
  <c r="I1780" i="1"/>
  <c r="J1780" i="1" s="1"/>
  <c r="I1776" i="1"/>
  <c r="J1776" i="1" s="1"/>
  <c r="I1772" i="1"/>
  <c r="J1772" i="1" s="1"/>
  <c r="I1768" i="1"/>
  <c r="J1768" i="1" s="1"/>
  <c r="I1764" i="1"/>
  <c r="J1764" i="1" s="1"/>
  <c r="I1760" i="1"/>
  <c r="J1760" i="1" s="1"/>
  <c r="I1756" i="1"/>
  <c r="J1756" i="1" s="1"/>
  <c r="I1752" i="1"/>
  <c r="J1752" i="1" s="1"/>
  <c r="I1748" i="1"/>
  <c r="J1748" i="1" s="1"/>
  <c r="I1744" i="1"/>
  <c r="J1744" i="1" s="1"/>
  <c r="I1740" i="1"/>
  <c r="J1740" i="1" s="1"/>
  <c r="I1736" i="1"/>
  <c r="J1736" i="1" s="1"/>
  <c r="I1732" i="1"/>
  <c r="J1732" i="1" s="1"/>
  <c r="I1728" i="1"/>
  <c r="J1728" i="1" s="1"/>
  <c r="I1724" i="1"/>
  <c r="J1724" i="1" s="1"/>
  <c r="I1720" i="1"/>
  <c r="J1720" i="1" s="1"/>
  <c r="I1716" i="1"/>
  <c r="J1716" i="1" s="1"/>
  <c r="I1712" i="1"/>
  <c r="J1712" i="1" s="1"/>
  <c r="I1708" i="1"/>
  <c r="J1708" i="1" s="1"/>
  <c r="I1704" i="1"/>
  <c r="J1704" i="1" s="1"/>
  <c r="I1700" i="1"/>
  <c r="J1700" i="1" s="1"/>
  <c r="I1696" i="1"/>
  <c r="J1696" i="1" s="1"/>
  <c r="I1692" i="1"/>
  <c r="J1692" i="1" s="1"/>
  <c r="I1688" i="1"/>
  <c r="J1688" i="1" s="1"/>
  <c r="I1684" i="1"/>
  <c r="J1684" i="1" s="1"/>
  <c r="I1680" i="1"/>
  <c r="J1680" i="1" s="1"/>
  <c r="I1676" i="1"/>
  <c r="J1676" i="1" s="1"/>
  <c r="I1672" i="1"/>
  <c r="J1672" i="1" s="1"/>
  <c r="I1668" i="1"/>
  <c r="J1668" i="1" s="1"/>
  <c r="I1664" i="1"/>
  <c r="J1664" i="1" s="1"/>
  <c r="I1660" i="1"/>
  <c r="J1660" i="1" s="1"/>
  <c r="I1656" i="1"/>
  <c r="J1656" i="1" s="1"/>
  <c r="I1652" i="1"/>
  <c r="J1652" i="1" s="1"/>
  <c r="I1648" i="1"/>
  <c r="J1648" i="1" s="1"/>
  <c r="I1644" i="1"/>
  <c r="J1644" i="1" s="1"/>
  <c r="I1640" i="1"/>
  <c r="J1640" i="1" s="1"/>
  <c r="I1636" i="1"/>
  <c r="J1636" i="1" s="1"/>
  <c r="I1632" i="1"/>
  <c r="J1632" i="1" s="1"/>
  <c r="I1628" i="1"/>
  <c r="J1628" i="1" s="1"/>
  <c r="I1624" i="1"/>
  <c r="J1624" i="1" s="1"/>
  <c r="I1620" i="1"/>
  <c r="J1620" i="1" s="1"/>
  <c r="I1616" i="1"/>
  <c r="J1616" i="1" s="1"/>
  <c r="I1612" i="1"/>
  <c r="J1612" i="1" s="1"/>
  <c r="I1608" i="1"/>
  <c r="J1608" i="1" s="1"/>
  <c r="I1604" i="1"/>
  <c r="J1604" i="1" s="1"/>
  <c r="I1600" i="1"/>
  <c r="J1600" i="1" s="1"/>
  <c r="I1596" i="1"/>
  <c r="J1596" i="1" s="1"/>
  <c r="I1592" i="1"/>
  <c r="J1592" i="1" s="1"/>
  <c r="I1588" i="1"/>
  <c r="J1588" i="1" s="1"/>
  <c r="I1584" i="1"/>
  <c r="J1584" i="1" s="1"/>
  <c r="I1580" i="1"/>
  <c r="J1580" i="1" s="1"/>
  <c r="I1576" i="1"/>
  <c r="J1576" i="1" s="1"/>
  <c r="I1572" i="1"/>
  <c r="J1572" i="1" s="1"/>
  <c r="I1568" i="1"/>
  <c r="J1568" i="1" s="1"/>
  <c r="I1564" i="1"/>
  <c r="J1564" i="1" s="1"/>
  <c r="I1560" i="1"/>
  <c r="J1560" i="1" s="1"/>
  <c r="I1556" i="1"/>
  <c r="J1556" i="1" s="1"/>
  <c r="I1552" i="1"/>
  <c r="J1552" i="1" s="1"/>
  <c r="I1548" i="1"/>
  <c r="J1548" i="1" s="1"/>
  <c r="I1544" i="1"/>
  <c r="J1544" i="1" s="1"/>
  <c r="I1540" i="1"/>
  <c r="J1540" i="1" s="1"/>
  <c r="I1536" i="1"/>
  <c r="J1536" i="1" s="1"/>
  <c r="I1532" i="1"/>
  <c r="J1532" i="1" s="1"/>
  <c r="I1528" i="1"/>
  <c r="J1528" i="1" s="1"/>
  <c r="I1524" i="1"/>
  <c r="J1524" i="1" s="1"/>
  <c r="I1520" i="1"/>
  <c r="J1520" i="1" s="1"/>
  <c r="I1516" i="1"/>
  <c r="J1516" i="1" s="1"/>
  <c r="I1512" i="1"/>
  <c r="J1512" i="1" s="1"/>
  <c r="I1508" i="1"/>
  <c r="J1508" i="1" s="1"/>
  <c r="I1504" i="1"/>
  <c r="J1504" i="1" s="1"/>
  <c r="I1500" i="1"/>
  <c r="J1500" i="1" s="1"/>
  <c r="I1496" i="1"/>
  <c r="J1496" i="1" s="1"/>
  <c r="I1492" i="1"/>
  <c r="J1492" i="1" s="1"/>
  <c r="I1488" i="1"/>
  <c r="J1488" i="1" s="1"/>
  <c r="I1484" i="1"/>
  <c r="J1484" i="1" s="1"/>
  <c r="I1480" i="1"/>
  <c r="J1480" i="1" s="1"/>
  <c r="I1476" i="1"/>
  <c r="J1476" i="1" s="1"/>
  <c r="I1472" i="1"/>
  <c r="J1472" i="1" s="1"/>
  <c r="I1468" i="1"/>
  <c r="J1468" i="1" s="1"/>
  <c r="I1464" i="1"/>
  <c r="J1464" i="1" s="1"/>
  <c r="I1460" i="1"/>
  <c r="J1460" i="1" s="1"/>
  <c r="I1456" i="1"/>
  <c r="J1456" i="1" s="1"/>
  <c r="I1452" i="1"/>
  <c r="J1452" i="1" s="1"/>
  <c r="I1448" i="1"/>
  <c r="J1448" i="1" s="1"/>
  <c r="I1444" i="1"/>
  <c r="J1444" i="1" s="1"/>
  <c r="I1440" i="1"/>
  <c r="J1440" i="1" s="1"/>
  <c r="I1436" i="1"/>
  <c r="J1436" i="1" s="1"/>
  <c r="I1432" i="1"/>
  <c r="J1432" i="1" s="1"/>
  <c r="I1428" i="1"/>
  <c r="J1428" i="1" s="1"/>
  <c r="I1424" i="1"/>
  <c r="J1424" i="1" s="1"/>
  <c r="I1420" i="1"/>
  <c r="J1420" i="1" s="1"/>
  <c r="I1416" i="1"/>
  <c r="J1416" i="1" s="1"/>
  <c r="I1412" i="1"/>
  <c r="J1412" i="1" s="1"/>
  <c r="I1408" i="1"/>
  <c r="J1408" i="1" s="1"/>
  <c r="I1404" i="1"/>
  <c r="J1404" i="1" s="1"/>
  <c r="I1400" i="1"/>
  <c r="J1400" i="1" s="1"/>
  <c r="I1396" i="1"/>
  <c r="J1396" i="1" s="1"/>
  <c r="I1392" i="1"/>
  <c r="J1392" i="1" s="1"/>
  <c r="I1388" i="1"/>
  <c r="J1388" i="1" s="1"/>
  <c r="I1384" i="1"/>
  <c r="J1384" i="1" s="1"/>
  <c r="I1380" i="1"/>
  <c r="J1380" i="1" s="1"/>
  <c r="I1376" i="1"/>
  <c r="J1376" i="1" s="1"/>
  <c r="I1372" i="1"/>
  <c r="J1372" i="1" s="1"/>
  <c r="I1368" i="1"/>
  <c r="J1368" i="1" s="1"/>
  <c r="I1364" i="1"/>
  <c r="J1364" i="1" s="1"/>
  <c r="I1360" i="1"/>
  <c r="J1360" i="1" s="1"/>
  <c r="I1356" i="1"/>
  <c r="J1356" i="1" s="1"/>
  <c r="I1352" i="1"/>
  <c r="J1352" i="1" s="1"/>
  <c r="I1348" i="1"/>
  <c r="J1348" i="1" s="1"/>
  <c r="I1344" i="1"/>
  <c r="J1344" i="1" s="1"/>
  <c r="I1340" i="1"/>
  <c r="J1340" i="1" s="1"/>
  <c r="I1336" i="1"/>
  <c r="J1336" i="1" s="1"/>
  <c r="I1332" i="1"/>
  <c r="J1332" i="1" s="1"/>
  <c r="I1328" i="1"/>
  <c r="J1328" i="1" s="1"/>
  <c r="I1324" i="1"/>
  <c r="J1324" i="1" s="1"/>
  <c r="I1320" i="1"/>
  <c r="J1320" i="1" s="1"/>
  <c r="I1316" i="1"/>
  <c r="J1316" i="1" s="1"/>
  <c r="I1312" i="1"/>
  <c r="J1312" i="1" s="1"/>
  <c r="I1308" i="1"/>
  <c r="J1308" i="1" s="1"/>
  <c r="I1304" i="1"/>
  <c r="J1304" i="1" s="1"/>
  <c r="I1300" i="1"/>
  <c r="J1300" i="1" s="1"/>
  <c r="I1296" i="1"/>
  <c r="J1296" i="1" s="1"/>
  <c r="I1292" i="1"/>
  <c r="J1292" i="1" s="1"/>
  <c r="I1288" i="1"/>
  <c r="J1288" i="1" s="1"/>
  <c r="I1284" i="1"/>
  <c r="J1284" i="1" s="1"/>
  <c r="I1280" i="1"/>
  <c r="J1280" i="1" s="1"/>
  <c r="I1276" i="1"/>
  <c r="J1276" i="1" s="1"/>
  <c r="I1272" i="1"/>
  <c r="J1272" i="1" s="1"/>
  <c r="I1268" i="1"/>
  <c r="J1268" i="1" s="1"/>
  <c r="I1264" i="1"/>
  <c r="J1264" i="1" s="1"/>
  <c r="I1260" i="1"/>
  <c r="J1260" i="1" s="1"/>
  <c r="I1256" i="1"/>
  <c r="J1256" i="1" s="1"/>
  <c r="I1252" i="1"/>
  <c r="J1252" i="1" s="1"/>
  <c r="I1248" i="1"/>
  <c r="J1248" i="1" s="1"/>
  <c r="I1244" i="1"/>
  <c r="J1244" i="1" s="1"/>
  <c r="I1240" i="1"/>
  <c r="J1240" i="1" s="1"/>
  <c r="I1236" i="1"/>
  <c r="J1236" i="1" s="1"/>
  <c r="I1232" i="1"/>
  <c r="J1232" i="1" s="1"/>
  <c r="I1228" i="1"/>
  <c r="J1228" i="1" s="1"/>
  <c r="I1224" i="1"/>
  <c r="J1224" i="1" s="1"/>
  <c r="I1220" i="1"/>
  <c r="J1220" i="1" s="1"/>
  <c r="I1216" i="1"/>
  <c r="J1216" i="1" s="1"/>
  <c r="I1212" i="1"/>
  <c r="J1212" i="1" s="1"/>
  <c r="I1208" i="1"/>
  <c r="J1208" i="1" s="1"/>
  <c r="I1204" i="1"/>
  <c r="J1204" i="1" s="1"/>
  <c r="I1200" i="1"/>
  <c r="J1200" i="1" s="1"/>
  <c r="I1196" i="1"/>
  <c r="J1196" i="1" s="1"/>
  <c r="I1192" i="1"/>
  <c r="J1192" i="1" s="1"/>
  <c r="I1188" i="1"/>
  <c r="J1188" i="1" s="1"/>
  <c r="I1184" i="1"/>
  <c r="J1184" i="1" s="1"/>
  <c r="I1180" i="1"/>
  <c r="J1180" i="1" s="1"/>
  <c r="I1176" i="1"/>
  <c r="J1176" i="1" s="1"/>
  <c r="I1172" i="1"/>
  <c r="J1172" i="1" s="1"/>
  <c r="I1168" i="1"/>
  <c r="J1168" i="1" s="1"/>
  <c r="I1164" i="1"/>
  <c r="J1164" i="1" s="1"/>
  <c r="I1160" i="1"/>
  <c r="J1160" i="1" s="1"/>
  <c r="I1156" i="1"/>
  <c r="J1156" i="1" s="1"/>
  <c r="I1152" i="1"/>
  <c r="J1152" i="1" s="1"/>
  <c r="I1148" i="1"/>
  <c r="J1148" i="1" s="1"/>
  <c r="I1144" i="1"/>
  <c r="J1144" i="1" s="1"/>
  <c r="I1140" i="1"/>
  <c r="J1140" i="1" s="1"/>
  <c r="I1136" i="1"/>
  <c r="J1136" i="1" s="1"/>
  <c r="I1132" i="1"/>
  <c r="J1132" i="1" s="1"/>
  <c r="I1128" i="1"/>
  <c r="J1128" i="1" s="1"/>
  <c r="I1124" i="1"/>
  <c r="J1124" i="1" s="1"/>
  <c r="I1120" i="1"/>
  <c r="J1120" i="1" s="1"/>
  <c r="I1116" i="1"/>
  <c r="J1116" i="1" s="1"/>
  <c r="I1112" i="1"/>
  <c r="J1112" i="1" s="1"/>
  <c r="I1108" i="1"/>
  <c r="J1108" i="1" s="1"/>
  <c r="I1104" i="1"/>
  <c r="J1104" i="1" s="1"/>
  <c r="I1100" i="1"/>
  <c r="J1100" i="1" s="1"/>
  <c r="I1096" i="1"/>
  <c r="J1096" i="1" s="1"/>
  <c r="I1092" i="1"/>
  <c r="J1092" i="1" s="1"/>
  <c r="I1088" i="1"/>
  <c r="J1088" i="1" s="1"/>
  <c r="I1084" i="1"/>
  <c r="J1084" i="1" s="1"/>
  <c r="I1080" i="1"/>
  <c r="J1080" i="1" s="1"/>
  <c r="I1076" i="1"/>
  <c r="J1076" i="1" s="1"/>
  <c r="I1072" i="1"/>
  <c r="J1072" i="1" s="1"/>
  <c r="I1068" i="1"/>
  <c r="J1068" i="1" s="1"/>
  <c r="I1064" i="1"/>
  <c r="J1064" i="1" s="1"/>
  <c r="I1060" i="1"/>
  <c r="J1060" i="1" s="1"/>
  <c r="I1056" i="1"/>
  <c r="J1056" i="1" s="1"/>
  <c r="I1052" i="1"/>
  <c r="J1052" i="1" s="1"/>
  <c r="I1048" i="1"/>
  <c r="J1048" i="1" s="1"/>
  <c r="I1044" i="1"/>
  <c r="J1044" i="1" s="1"/>
  <c r="I1040" i="1"/>
  <c r="J1040" i="1" s="1"/>
  <c r="I1036" i="1"/>
  <c r="J1036" i="1" s="1"/>
  <c r="I1032" i="1"/>
  <c r="J1032" i="1" s="1"/>
  <c r="I1028" i="1"/>
  <c r="J1028" i="1" s="1"/>
  <c r="I1024" i="1"/>
  <c r="J1024" i="1" s="1"/>
  <c r="I1020" i="1"/>
  <c r="J1020" i="1" s="1"/>
  <c r="I1016" i="1"/>
  <c r="J1016" i="1" s="1"/>
  <c r="I1012" i="1"/>
  <c r="J1012" i="1" s="1"/>
  <c r="I1008" i="1"/>
  <c r="J1008" i="1" s="1"/>
  <c r="I1004" i="1"/>
  <c r="J1004" i="1" s="1"/>
  <c r="I1000" i="1"/>
  <c r="J1000" i="1" s="1"/>
  <c r="I996" i="1"/>
  <c r="J996" i="1" s="1"/>
  <c r="I992" i="1"/>
  <c r="J992" i="1" s="1"/>
  <c r="I988" i="1"/>
  <c r="J988" i="1" s="1"/>
  <c r="I984" i="1"/>
  <c r="J984" i="1" s="1"/>
  <c r="I980" i="1"/>
  <c r="J980" i="1" s="1"/>
  <c r="I976" i="1"/>
  <c r="J976" i="1" s="1"/>
  <c r="I972" i="1"/>
  <c r="J972" i="1" s="1"/>
  <c r="I968" i="1"/>
  <c r="J968" i="1" s="1"/>
  <c r="I964" i="1"/>
  <c r="J964" i="1" s="1"/>
  <c r="I960" i="1"/>
  <c r="J960" i="1" s="1"/>
  <c r="I956" i="1"/>
  <c r="J956" i="1" s="1"/>
  <c r="I952" i="1"/>
  <c r="J952" i="1" s="1"/>
  <c r="I948" i="1"/>
  <c r="J948" i="1" s="1"/>
  <c r="I944" i="1"/>
  <c r="J944" i="1" s="1"/>
  <c r="I940" i="1"/>
  <c r="J940" i="1" s="1"/>
  <c r="I936" i="1"/>
  <c r="J936" i="1" s="1"/>
  <c r="I932" i="1"/>
  <c r="J932" i="1" s="1"/>
  <c r="I928" i="1"/>
  <c r="J928" i="1" s="1"/>
  <c r="I924" i="1"/>
  <c r="J924" i="1" s="1"/>
  <c r="I920" i="1"/>
  <c r="J920" i="1" s="1"/>
  <c r="I916" i="1"/>
  <c r="J916" i="1" s="1"/>
  <c r="I912" i="1"/>
  <c r="J912" i="1" s="1"/>
  <c r="I908" i="1"/>
  <c r="J908" i="1" s="1"/>
  <c r="I904" i="1"/>
  <c r="J904" i="1" s="1"/>
  <c r="I900" i="1"/>
  <c r="J900" i="1" s="1"/>
  <c r="I896" i="1"/>
  <c r="J896" i="1" s="1"/>
  <c r="I892" i="1"/>
  <c r="J892" i="1" s="1"/>
  <c r="I888" i="1"/>
  <c r="J888" i="1" s="1"/>
  <c r="I884" i="1"/>
  <c r="J884" i="1" s="1"/>
  <c r="I880" i="1"/>
  <c r="J880" i="1" s="1"/>
  <c r="I876" i="1"/>
  <c r="J876" i="1" s="1"/>
  <c r="I872" i="1"/>
  <c r="J872" i="1" s="1"/>
  <c r="I868" i="1"/>
  <c r="J868" i="1" s="1"/>
  <c r="I864" i="1"/>
  <c r="J864" i="1" s="1"/>
  <c r="I860" i="1"/>
  <c r="J860" i="1" s="1"/>
  <c r="I856" i="1"/>
  <c r="J856" i="1" s="1"/>
  <c r="I852" i="1"/>
  <c r="J852" i="1" s="1"/>
  <c r="I848" i="1"/>
  <c r="J848" i="1" s="1"/>
  <c r="I844" i="1"/>
  <c r="J844" i="1" s="1"/>
  <c r="I840" i="1"/>
  <c r="J840" i="1" s="1"/>
  <c r="I836" i="1"/>
  <c r="J836" i="1" s="1"/>
  <c r="I832" i="1"/>
  <c r="J832" i="1" s="1"/>
  <c r="I828" i="1"/>
  <c r="J828" i="1" s="1"/>
  <c r="I824" i="1"/>
  <c r="J824" i="1" s="1"/>
  <c r="I820" i="1"/>
  <c r="J820" i="1" s="1"/>
  <c r="I816" i="1"/>
  <c r="J816" i="1" s="1"/>
  <c r="I812" i="1"/>
  <c r="J812" i="1" s="1"/>
  <c r="I808" i="1"/>
  <c r="J808" i="1" s="1"/>
  <c r="I804" i="1"/>
  <c r="J804" i="1" s="1"/>
  <c r="I800" i="1"/>
  <c r="J800" i="1" s="1"/>
  <c r="I796" i="1"/>
  <c r="J796" i="1" s="1"/>
  <c r="I792" i="1"/>
  <c r="J792" i="1" s="1"/>
  <c r="I788" i="1"/>
  <c r="J788" i="1" s="1"/>
  <c r="I784" i="1"/>
  <c r="J784" i="1" s="1"/>
  <c r="I780" i="1"/>
  <c r="J780" i="1" s="1"/>
  <c r="I776" i="1"/>
  <c r="J776" i="1" s="1"/>
  <c r="I772" i="1"/>
  <c r="J772" i="1" s="1"/>
  <c r="I768" i="1"/>
  <c r="J768" i="1" s="1"/>
  <c r="I764" i="1"/>
  <c r="J764" i="1" s="1"/>
  <c r="I760" i="1"/>
  <c r="J760" i="1" s="1"/>
  <c r="I756" i="1"/>
  <c r="J756" i="1" s="1"/>
  <c r="I752" i="1"/>
  <c r="J752" i="1" s="1"/>
  <c r="I748" i="1"/>
  <c r="J748" i="1" s="1"/>
  <c r="I744" i="1"/>
  <c r="J744" i="1" s="1"/>
  <c r="I740" i="1"/>
  <c r="J740" i="1" s="1"/>
  <c r="I736" i="1"/>
  <c r="J736" i="1" s="1"/>
  <c r="I732" i="1"/>
  <c r="J732" i="1" s="1"/>
  <c r="I728" i="1"/>
  <c r="J728" i="1" s="1"/>
  <c r="I724" i="1"/>
  <c r="J724" i="1" s="1"/>
  <c r="I720" i="1"/>
  <c r="J720" i="1" s="1"/>
  <c r="I716" i="1"/>
  <c r="J716" i="1" s="1"/>
  <c r="I712" i="1"/>
  <c r="J712" i="1" s="1"/>
  <c r="I708" i="1"/>
  <c r="J708" i="1" s="1"/>
  <c r="I704" i="1"/>
  <c r="J704" i="1" s="1"/>
  <c r="I700" i="1"/>
  <c r="J700" i="1" s="1"/>
  <c r="I696" i="1"/>
  <c r="J696" i="1" s="1"/>
  <c r="I692" i="1"/>
  <c r="J692" i="1" s="1"/>
  <c r="I688" i="1"/>
  <c r="J688" i="1" s="1"/>
  <c r="I684" i="1"/>
  <c r="J684" i="1" s="1"/>
  <c r="I680" i="1"/>
  <c r="J680" i="1" s="1"/>
  <c r="I676" i="1"/>
  <c r="J676" i="1" s="1"/>
  <c r="I672" i="1"/>
  <c r="J672" i="1" s="1"/>
  <c r="I668" i="1"/>
  <c r="J668" i="1" s="1"/>
  <c r="I664" i="1"/>
  <c r="J664" i="1" s="1"/>
  <c r="I660" i="1"/>
  <c r="J660" i="1" s="1"/>
  <c r="I656" i="1"/>
  <c r="J656" i="1" s="1"/>
  <c r="I652" i="1"/>
  <c r="J652" i="1" s="1"/>
  <c r="I648" i="1"/>
  <c r="J648" i="1" s="1"/>
  <c r="I644" i="1"/>
  <c r="J644" i="1" s="1"/>
  <c r="I640" i="1"/>
  <c r="J640" i="1" s="1"/>
  <c r="I636" i="1"/>
  <c r="J636" i="1" s="1"/>
  <c r="I632" i="1"/>
  <c r="J632" i="1" s="1"/>
  <c r="I628" i="1"/>
  <c r="J628" i="1" s="1"/>
  <c r="I624" i="1"/>
  <c r="J624" i="1" s="1"/>
  <c r="I620" i="1"/>
  <c r="J620" i="1" s="1"/>
  <c r="I616" i="1"/>
  <c r="J616" i="1" s="1"/>
  <c r="I612" i="1"/>
  <c r="J612" i="1" s="1"/>
  <c r="I608" i="1"/>
  <c r="J608" i="1" s="1"/>
  <c r="I604" i="1"/>
  <c r="J604" i="1" s="1"/>
  <c r="I600" i="1"/>
  <c r="J600" i="1" s="1"/>
  <c r="I596" i="1"/>
  <c r="J596" i="1" s="1"/>
  <c r="I592" i="1"/>
  <c r="J592" i="1" s="1"/>
  <c r="I588" i="1"/>
  <c r="J588" i="1" s="1"/>
  <c r="I584" i="1"/>
  <c r="J584" i="1" s="1"/>
  <c r="I580" i="1"/>
  <c r="J580" i="1" s="1"/>
  <c r="I576" i="1"/>
  <c r="J576" i="1" s="1"/>
  <c r="I572" i="1"/>
  <c r="J572" i="1" s="1"/>
  <c r="I568" i="1"/>
  <c r="J568" i="1" s="1"/>
  <c r="I564" i="1"/>
  <c r="J564" i="1" s="1"/>
  <c r="I560" i="1"/>
  <c r="J560" i="1" s="1"/>
  <c r="I556" i="1"/>
  <c r="J556" i="1" s="1"/>
  <c r="I552" i="1"/>
  <c r="J552" i="1" s="1"/>
  <c r="I548" i="1"/>
  <c r="J548" i="1" s="1"/>
  <c r="I544" i="1"/>
  <c r="J544" i="1" s="1"/>
  <c r="I540" i="1"/>
  <c r="J540" i="1" s="1"/>
  <c r="I536" i="1"/>
  <c r="J536" i="1" s="1"/>
  <c r="I532" i="1"/>
  <c r="J532" i="1" s="1"/>
  <c r="I528" i="1"/>
  <c r="J528" i="1" s="1"/>
  <c r="I524" i="1"/>
  <c r="J524" i="1" s="1"/>
  <c r="I520" i="1"/>
  <c r="J520" i="1" s="1"/>
  <c r="I516" i="1"/>
  <c r="J516" i="1" s="1"/>
  <c r="I512" i="1"/>
  <c r="J512" i="1" s="1"/>
  <c r="I508" i="1"/>
  <c r="J508" i="1" s="1"/>
  <c r="I504" i="1"/>
  <c r="J504" i="1" s="1"/>
  <c r="I500" i="1"/>
  <c r="J500" i="1" s="1"/>
  <c r="I496" i="1"/>
  <c r="J496" i="1" s="1"/>
  <c r="I492" i="1"/>
  <c r="J492" i="1" s="1"/>
  <c r="I488" i="1"/>
  <c r="J488" i="1" s="1"/>
  <c r="I484" i="1"/>
  <c r="J484" i="1" s="1"/>
  <c r="I480" i="1"/>
  <c r="J480" i="1" s="1"/>
  <c r="I476" i="1"/>
  <c r="J476" i="1" s="1"/>
  <c r="I472" i="1"/>
  <c r="J472" i="1" s="1"/>
  <c r="I468" i="1"/>
  <c r="J468" i="1" s="1"/>
  <c r="I464" i="1"/>
  <c r="J464" i="1" s="1"/>
  <c r="I460" i="1"/>
  <c r="J460" i="1" s="1"/>
  <c r="I456" i="1"/>
  <c r="J456" i="1" s="1"/>
  <c r="I452" i="1"/>
  <c r="J452" i="1" s="1"/>
  <c r="I448" i="1"/>
  <c r="J448" i="1" s="1"/>
  <c r="I444" i="1"/>
  <c r="J444" i="1" s="1"/>
  <c r="I440" i="1"/>
  <c r="J440" i="1" s="1"/>
  <c r="I436" i="1"/>
  <c r="J436" i="1" s="1"/>
  <c r="I432" i="1"/>
  <c r="J432" i="1" s="1"/>
  <c r="I428" i="1"/>
  <c r="J428" i="1" s="1"/>
  <c r="I424" i="1"/>
  <c r="J424" i="1" s="1"/>
  <c r="I420" i="1"/>
  <c r="J420" i="1" s="1"/>
  <c r="I416" i="1"/>
  <c r="J416" i="1" s="1"/>
  <c r="I412" i="1"/>
  <c r="J412" i="1" s="1"/>
  <c r="I408" i="1"/>
  <c r="J408" i="1" s="1"/>
  <c r="I404" i="1"/>
  <c r="J404" i="1" s="1"/>
  <c r="I400" i="1"/>
  <c r="J400" i="1" s="1"/>
  <c r="I396" i="1"/>
  <c r="J396" i="1" s="1"/>
  <c r="I392" i="1"/>
  <c r="J392" i="1" s="1"/>
  <c r="I388" i="1"/>
  <c r="J388" i="1" s="1"/>
  <c r="I384" i="1"/>
  <c r="J384" i="1" s="1"/>
  <c r="I380" i="1"/>
  <c r="J380" i="1" s="1"/>
  <c r="I376" i="1"/>
  <c r="J376" i="1" s="1"/>
  <c r="I372" i="1"/>
  <c r="J372" i="1" s="1"/>
  <c r="I368" i="1"/>
  <c r="J368" i="1" s="1"/>
  <c r="I364" i="1"/>
  <c r="J364" i="1" s="1"/>
  <c r="I360" i="1"/>
  <c r="J360" i="1" s="1"/>
  <c r="I356" i="1"/>
  <c r="J356" i="1" s="1"/>
  <c r="I352" i="1"/>
  <c r="J352" i="1" s="1"/>
  <c r="I348" i="1"/>
  <c r="J348" i="1" s="1"/>
  <c r="I344" i="1"/>
  <c r="J344" i="1" s="1"/>
  <c r="I340" i="1"/>
  <c r="J340" i="1" s="1"/>
  <c r="I336" i="1"/>
  <c r="J336" i="1" s="1"/>
  <c r="I332" i="1"/>
  <c r="J332" i="1" s="1"/>
  <c r="I328" i="1"/>
  <c r="J328" i="1" s="1"/>
  <c r="I324" i="1"/>
  <c r="J324" i="1" s="1"/>
  <c r="I320" i="1"/>
  <c r="J320" i="1" s="1"/>
  <c r="I316" i="1"/>
  <c r="J316" i="1" s="1"/>
  <c r="I312" i="1"/>
  <c r="J312" i="1" s="1"/>
  <c r="I308" i="1"/>
  <c r="J308" i="1" s="1"/>
  <c r="I304" i="1"/>
  <c r="J304" i="1" s="1"/>
  <c r="I300" i="1"/>
  <c r="J300" i="1" s="1"/>
  <c r="I296" i="1"/>
  <c r="J296" i="1" s="1"/>
  <c r="I292" i="1"/>
  <c r="J292" i="1" s="1"/>
  <c r="I288" i="1"/>
  <c r="J288" i="1" s="1"/>
  <c r="I284" i="1"/>
  <c r="J284" i="1" s="1"/>
  <c r="I280" i="1"/>
  <c r="J280" i="1" s="1"/>
  <c r="I276" i="1"/>
  <c r="J276" i="1" s="1"/>
  <c r="I272" i="1"/>
  <c r="J272" i="1" s="1"/>
  <c r="I268" i="1"/>
  <c r="J268" i="1" s="1"/>
  <c r="I264" i="1"/>
  <c r="J264" i="1" s="1"/>
  <c r="I260" i="1"/>
  <c r="J260" i="1" s="1"/>
  <c r="I256" i="1"/>
  <c r="J256" i="1" s="1"/>
  <c r="I252" i="1"/>
  <c r="J252" i="1" s="1"/>
  <c r="I248" i="1"/>
  <c r="J248" i="1" s="1"/>
  <c r="I244" i="1"/>
  <c r="J244" i="1" s="1"/>
  <c r="I240" i="1"/>
  <c r="J240" i="1" s="1"/>
  <c r="I236" i="1"/>
  <c r="J236" i="1" s="1"/>
  <c r="I232" i="1"/>
  <c r="J232" i="1" s="1"/>
  <c r="I228" i="1"/>
  <c r="J228" i="1" s="1"/>
  <c r="I224" i="1"/>
  <c r="J224" i="1" s="1"/>
  <c r="I220" i="1"/>
  <c r="J220" i="1" s="1"/>
  <c r="I216" i="1"/>
  <c r="J216" i="1" s="1"/>
  <c r="I212" i="1"/>
  <c r="J212" i="1" s="1"/>
  <c r="I208" i="1"/>
  <c r="J208" i="1" s="1"/>
  <c r="I204" i="1"/>
  <c r="J204" i="1" s="1"/>
  <c r="I200" i="1"/>
  <c r="J200" i="1" s="1"/>
  <c r="I196" i="1"/>
  <c r="J196" i="1" s="1"/>
  <c r="I192" i="1"/>
  <c r="J192" i="1" s="1"/>
  <c r="I188" i="1"/>
  <c r="J188" i="1" s="1"/>
  <c r="I184" i="1"/>
  <c r="J184" i="1" s="1"/>
  <c r="I180" i="1"/>
  <c r="J180" i="1" s="1"/>
  <c r="I176" i="1"/>
  <c r="J176" i="1" s="1"/>
  <c r="I172" i="1"/>
  <c r="J172" i="1" s="1"/>
  <c r="I168" i="1"/>
  <c r="J168" i="1" s="1"/>
  <c r="I164" i="1"/>
  <c r="J164" i="1" s="1"/>
  <c r="I160" i="1"/>
  <c r="J160" i="1" s="1"/>
  <c r="I156" i="1"/>
  <c r="J156" i="1" s="1"/>
  <c r="I152" i="1"/>
  <c r="J152" i="1" s="1"/>
  <c r="I148" i="1"/>
  <c r="J148" i="1" s="1"/>
  <c r="I144" i="1"/>
  <c r="J144" i="1" s="1"/>
  <c r="I140" i="1"/>
  <c r="J140" i="1" s="1"/>
  <c r="I136" i="1"/>
  <c r="J136" i="1" s="1"/>
  <c r="I132" i="1"/>
  <c r="J132" i="1" s="1"/>
  <c r="I128" i="1"/>
  <c r="J128" i="1" s="1"/>
  <c r="I124" i="1"/>
  <c r="J124" i="1" s="1"/>
  <c r="I120" i="1"/>
  <c r="J120" i="1" s="1"/>
  <c r="I116" i="1"/>
  <c r="J116" i="1" s="1"/>
  <c r="I112" i="1"/>
  <c r="J112" i="1" s="1"/>
  <c r="I108" i="1"/>
  <c r="J108" i="1" s="1"/>
  <c r="I104" i="1"/>
  <c r="J104" i="1" s="1"/>
  <c r="I100" i="1"/>
  <c r="J100" i="1" s="1"/>
  <c r="I96" i="1"/>
  <c r="J96" i="1" s="1"/>
  <c r="I92" i="1"/>
  <c r="J92" i="1" s="1"/>
  <c r="I88" i="1"/>
  <c r="J88" i="1" s="1"/>
  <c r="I84" i="1"/>
  <c r="J84" i="1" s="1"/>
  <c r="I80" i="1"/>
  <c r="J80" i="1" s="1"/>
  <c r="I76" i="1"/>
  <c r="J76" i="1" s="1"/>
  <c r="I72" i="1"/>
  <c r="J72" i="1" s="1"/>
  <c r="I68" i="1"/>
  <c r="J68" i="1" s="1"/>
  <c r="I64" i="1"/>
  <c r="J64" i="1" s="1"/>
  <c r="I60" i="1"/>
  <c r="J60" i="1" s="1"/>
  <c r="I56" i="1"/>
  <c r="J56" i="1" s="1"/>
  <c r="I52" i="1"/>
  <c r="J52" i="1" s="1"/>
  <c r="I48" i="1"/>
  <c r="J48" i="1" s="1"/>
  <c r="I44" i="1"/>
  <c r="J44" i="1" s="1"/>
  <c r="I40" i="1"/>
  <c r="J40" i="1" s="1"/>
  <c r="I36" i="1"/>
  <c r="J36" i="1" s="1"/>
  <c r="I32" i="1"/>
  <c r="J32" i="1" s="1"/>
  <c r="I28" i="1"/>
  <c r="J28" i="1" s="1"/>
  <c r="I24" i="1"/>
  <c r="J24" i="1" s="1"/>
  <c r="I20" i="1"/>
  <c r="J20" i="1" s="1"/>
  <c r="I16" i="1"/>
  <c r="J16" i="1" s="1"/>
  <c r="I12" i="1"/>
  <c r="J12" i="1" s="1"/>
  <c r="E14" i="2" l="1"/>
  <c r="F14" i="2"/>
  <c r="F13" i="2"/>
  <c r="L13" i="2" a="1"/>
  <c r="M13" i="2" s="1"/>
  <c r="L11" i="1"/>
  <c r="L13" i="2" l="1"/>
  <c r="O27" i="2"/>
  <c r="W30" i="2" s="1"/>
  <c r="W65" i="2"/>
  <c r="W69" i="2"/>
  <c r="W81" i="2"/>
  <c r="W85" i="2"/>
  <c r="W89" i="2"/>
  <c r="W93" i="2"/>
  <c r="W97" i="2"/>
  <c r="W101" i="2"/>
  <c r="W105" i="2"/>
  <c r="W109" i="2"/>
  <c r="W113" i="2"/>
  <c r="W117" i="2"/>
  <c r="W121" i="2"/>
  <c r="W125" i="2"/>
  <c r="W129" i="2"/>
  <c r="W133" i="2"/>
  <c r="W137" i="2"/>
  <c r="W141" i="2"/>
  <c r="W145" i="2"/>
  <c r="W149" i="2"/>
  <c r="W153" i="2"/>
  <c r="W157" i="2"/>
  <c r="W161" i="2"/>
  <c r="W165" i="2"/>
  <c r="W169" i="2"/>
  <c r="W173" i="2"/>
  <c r="W177" i="2"/>
  <c r="W181" i="2"/>
  <c r="W185" i="2"/>
  <c r="W189" i="2"/>
  <c r="W193" i="2"/>
  <c r="W197" i="2"/>
  <c r="W201" i="2"/>
  <c r="W205" i="2"/>
  <c r="W209" i="2"/>
  <c r="W213" i="2"/>
  <c r="W217" i="2"/>
  <c r="W221" i="2"/>
  <c r="W225" i="2"/>
  <c r="W229" i="2"/>
  <c r="W233" i="2"/>
  <c r="W237" i="2"/>
  <c r="W241" i="2"/>
  <c r="W245" i="2"/>
  <c r="W249" i="2"/>
  <c r="W253" i="2"/>
  <c r="W257" i="2"/>
  <c r="W261" i="2"/>
  <c r="W265" i="2"/>
  <c r="W269" i="2"/>
  <c r="W273" i="2"/>
  <c r="W277" i="2"/>
  <c r="W281" i="2"/>
  <c r="W285" i="2"/>
  <c r="W289" i="2"/>
  <c r="W293" i="2"/>
  <c r="W297" i="2"/>
  <c r="W301" i="2"/>
  <c r="W305" i="2"/>
  <c r="W309" i="2"/>
  <c r="W313" i="2"/>
  <c r="W317" i="2"/>
  <c r="W321" i="2"/>
  <c r="W325" i="2"/>
  <c r="W329" i="2"/>
  <c r="W333" i="2"/>
  <c r="W337" i="2"/>
  <c r="W341" i="2"/>
  <c r="W345" i="2"/>
  <c r="W349" i="2"/>
  <c r="W353" i="2"/>
  <c r="W357" i="2"/>
  <c r="W361" i="2"/>
  <c r="W365" i="2"/>
  <c r="W369" i="2"/>
  <c r="W373" i="2"/>
  <c r="W377" i="2"/>
  <c r="W381" i="2"/>
  <c r="W385" i="2"/>
  <c r="W389" i="2"/>
  <c r="W393" i="2"/>
  <c r="W370" i="2"/>
  <c r="W374" i="2"/>
  <c r="W378" i="2"/>
  <c r="W382" i="2"/>
  <c r="W386" i="2"/>
  <c r="W390" i="2"/>
  <c r="W394" i="2"/>
  <c r="W371" i="2"/>
  <c r="W375" i="2"/>
  <c r="W379" i="2"/>
  <c r="W383" i="2"/>
  <c r="W387" i="2"/>
  <c r="W391" i="2"/>
  <c r="W395" i="2"/>
  <c r="W372" i="2"/>
  <c r="W376" i="2"/>
  <c r="W380" i="2"/>
  <c r="W384" i="2"/>
  <c r="W388" i="2"/>
  <c r="W392" i="2"/>
  <c r="W29" i="2"/>
  <c r="N28" i="2"/>
  <c r="N30" i="2"/>
  <c r="N32" i="2"/>
  <c r="N34" i="2"/>
  <c r="N36" i="2"/>
  <c r="N38" i="2"/>
  <c r="N40" i="2"/>
  <c r="N42" i="2"/>
  <c r="N44" i="2"/>
  <c r="N46" i="2"/>
  <c r="N48" i="2"/>
  <c r="N50" i="2"/>
  <c r="N52" i="2"/>
  <c r="N54" i="2"/>
  <c r="N56" i="2"/>
  <c r="N58" i="2"/>
  <c r="N60" i="2"/>
  <c r="N62" i="2"/>
  <c r="N64" i="2"/>
  <c r="N66" i="2"/>
  <c r="N68" i="2"/>
  <c r="N70" i="2"/>
  <c r="N72" i="2"/>
  <c r="N74" i="2"/>
  <c r="N76" i="2"/>
  <c r="N78" i="2"/>
  <c r="N80" i="2"/>
  <c r="N82" i="2"/>
  <c r="N84" i="2"/>
  <c r="N86" i="2"/>
  <c r="N88" i="2"/>
  <c r="N90" i="2"/>
  <c r="N92" i="2"/>
  <c r="N94" i="2"/>
  <c r="N96" i="2"/>
  <c r="N98" i="2"/>
  <c r="N100" i="2"/>
  <c r="N102" i="2"/>
  <c r="N104" i="2"/>
  <c r="N106" i="2"/>
  <c r="N108" i="2"/>
  <c r="N110" i="2"/>
  <c r="N112" i="2"/>
  <c r="N114" i="2"/>
  <c r="N116" i="2"/>
  <c r="N118" i="2"/>
  <c r="N120" i="2"/>
  <c r="N122" i="2"/>
  <c r="N124" i="2"/>
  <c r="N126" i="2"/>
  <c r="N128" i="2"/>
  <c r="N130" i="2"/>
  <c r="N132" i="2"/>
  <c r="N134" i="2"/>
  <c r="N136" i="2"/>
  <c r="N138" i="2"/>
  <c r="N140" i="2"/>
  <c r="N142" i="2"/>
  <c r="N144" i="2"/>
  <c r="N146" i="2"/>
  <c r="N148" i="2"/>
  <c r="N150" i="2"/>
  <c r="N152" i="2"/>
  <c r="N154" i="2"/>
  <c r="N156" i="2"/>
  <c r="N158" i="2"/>
  <c r="N160" i="2"/>
  <c r="N162" i="2"/>
  <c r="N164" i="2"/>
  <c r="N166" i="2"/>
  <c r="N168" i="2"/>
  <c r="N170" i="2"/>
  <c r="N172" i="2"/>
  <c r="N174" i="2"/>
  <c r="N176" i="2"/>
  <c r="N178" i="2"/>
  <c r="N180" i="2"/>
  <c r="N182" i="2"/>
  <c r="N184" i="2"/>
  <c r="N186" i="2"/>
  <c r="N188" i="2"/>
  <c r="N190" i="2"/>
  <c r="N192" i="2"/>
  <c r="N194" i="2"/>
  <c r="N196" i="2"/>
  <c r="N198" i="2"/>
  <c r="N200" i="2"/>
  <c r="N202" i="2"/>
  <c r="N204" i="2"/>
  <c r="N206" i="2"/>
  <c r="N208" i="2"/>
  <c r="N210" i="2"/>
  <c r="N212" i="2"/>
  <c r="N214" i="2"/>
  <c r="N216" i="2"/>
  <c r="N218" i="2"/>
  <c r="N220" i="2"/>
  <c r="N222" i="2"/>
  <c r="N224" i="2"/>
  <c r="N226" i="2"/>
  <c r="N228" i="2"/>
  <c r="N230" i="2"/>
  <c r="N232" i="2"/>
  <c r="N234" i="2"/>
  <c r="N236" i="2"/>
  <c r="N238" i="2"/>
  <c r="N240" i="2"/>
  <c r="N242" i="2"/>
  <c r="N244" i="2"/>
  <c r="N246" i="2"/>
  <c r="N248" i="2"/>
  <c r="N250" i="2"/>
  <c r="N252" i="2"/>
  <c r="N254" i="2"/>
  <c r="N256" i="2"/>
  <c r="N258" i="2"/>
  <c r="N260" i="2"/>
  <c r="N262" i="2"/>
  <c r="N264" i="2"/>
  <c r="N266" i="2"/>
  <c r="N268" i="2"/>
  <c r="N270" i="2"/>
  <c r="N272" i="2"/>
  <c r="N274" i="2"/>
  <c r="N276" i="2"/>
  <c r="N278" i="2"/>
  <c r="N280" i="2"/>
  <c r="N282" i="2"/>
  <c r="N284" i="2"/>
  <c r="N286" i="2"/>
  <c r="N288" i="2"/>
  <c r="N290" i="2"/>
  <c r="N292" i="2"/>
  <c r="N294" i="2"/>
  <c r="N296" i="2"/>
  <c r="N298" i="2"/>
  <c r="N300" i="2"/>
  <c r="N302" i="2"/>
  <c r="N304" i="2"/>
  <c r="N306" i="2"/>
  <c r="N308" i="2"/>
  <c r="N310" i="2"/>
  <c r="N312" i="2"/>
  <c r="N314" i="2"/>
  <c r="N316" i="2"/>
  <c r="N318" i="2"/>
  <c r="N320" i="2"/>
  <c r="N322" i="2"/>
  <c r="N324" i="2"/>
  <c r="N326" i="2"/>
  <c r="N328" i="2"/>
  <c r="N330" i="2"/>
  <c r="N332" i="2"/>
  <c r="N334" i="2"/>
  <c r="N336" i="2"/>
  <c r="N338" i="2"/>
  <c r="N340" i="2"/>
  <c r="N342" i="2"/>
  <c r="N344" i="2"/>
  <c r="N346" i="2"/>
  <c r="N348" i="2"/>
  <c r="N350" i="2"/>
  <c r="N352" i="2"/>
  <c r="N354" i="2"/>
  <c r="N356" i="2"/>
  <c r="N358" i="2"/>
  <c r="N360" i="2"/>
  <c r="N362" i="2"/>
  <c r="N364" i="2"/>
  <c r="N366" i="2"/>
  <c r="N368" i="2"/>
  <c r="N370" i="2"/>
  <c r="N372" i="2"/>
  <c r="N374" i="2"/>
  <c r="N376" i="2"/>
  <c r="N378" i="2"/>
  <c r="N380" i="2"/>
  <c r="N382" i="2"/>
  <c r="N384" i="2"/>
  <c r="N386" i="2"/>
  <c r="N388" i="2"/>
  <c r="N390" i="2"/>
  <c r="N392" i="2"/>
  <c r="N394" i="2"/>
  <c r="N396" i="2"/>
  <c r="N398" i="2"/>
  <c r="N400" i="2"/>
  <c r="N402" i="2"/>
  <c r="N404" i="2"/>
  <c r="N406" i="2"/>
  <c r="N408" i="2"/>
  <c r="N410" i="2"/>
  <c r="N412" i="2"/>
  <c r="N414" i="2"/>
  <c r="N416" i="2"/>
  <c r="N418" i="2"/>
  <c r="N420" i="2"/>
  <c r="N422" i="2"/>
  <c r="N424" i="2"/>
  <c r="N426" i="2"/>
  <c r="N428" i="2"/>
  <c r="N430" i="2"/>
  <c r="N432" i="2"/>
  <c r="N434" i="2"/>
  <c r="N436" i="2"/>
  <c r="N438" i="2"/>
  <c r="N440" i="2"/>
  <c r="N442" i="2"/>
  <c r="N444" i="2"/>
  <c r="N446" i="2"/>
  <c r="N448" i="2"/>
  <c r="N450" i="2"/>
  <c r="N452" i="2"/>
  <c r="N454" i="2"/>
  <c r="N456" i="2"/>
  <c r="N458" i="2"/>
  <c r="N460" i="2"/>
  <c r="N462" i="2"/>
  <c r="N464" i="2"/>
  <c r="N466" i="2"/>
  <c r="N468" i="2"/>
  <c r="N470" i="2"/>
  <c r="N472" i="2"/>
  <c r="N474" i="2"/>
  <c r="N476" i="2"/>
  <c r="N478" i="2"/>
  <c r="N480" i="2"/>
  <c r="N482" i="2"/>
  <c r="N484" i="2"/>
  <c r="N486" i="2"/>
  <c r="N488" i="2"/>
  <c r="N490" i="2"/>
  <c r="N492" i="2"/>
  <c r="N494" i="2"/>
  <c r="N496" i="2"/>
  <c r="N498" i="2"/>
  <c r="N500" i="2"/>
  <c r="N502" i="2"/>
  <c r="N504" i="2"/>
  <c r="N506" i="2"/>
  <c r="N508" i="2"/>
  <c r="N510" i="2"/>
  <c r="N512" i="2"/>
  <c r="N514" i="2"/>
  <c r="N516" i="2"/>
  <c r="N518" i="2"/>
  <c r="N520" i="2"/>
  <c r="N522" i="2"/>
  <c r="N524" i="2"/>
  <c r="N526" i="2"/>
  <c r="N528" i="2"/>
  <c r="N530" i="2"/>
  <c r="N532" i="2"/>
  <c r="N534" i="2"/>
  <c r="N536" i="2"/>
  <c r="N538" i="2"/>
  <c r="N540" i="2"/>
  <c r="N542" i="2"/>
  <c r="N544" i="2"/>
  <c r="N546" i="2"/>
  <c r="N548" i="2"/>
  <c r="N550" i="2"/>
  <c r="N552" i="2"/>
  <c r="N554" i="2"/>
  <c r="N556" i="2"/>
  <c r="N558" i="2"/>
  <c r="N560" i="2"/>
  <c r="N562" i="2"/>
  <c r="N564" i="2"/>
  <c r="N566" i="2"/>
  <c r="N568" i="2"/>
  <c r="N570" i="2"/>
  <c r="N572" i="2"/>
  <c r="N574" i="2"/>
  <c r="N576" i="2"/>
  <c r="N578" i="2"/>
  <c r="N580" i="2"/>
  <c r="N582" i="2"/>
  <c r="N584" i="2"/>
  <c r="N586" i="2"/>
  <c r="N588" i="2"/>
  <c r="N590" i="2"/>
  <c r="N592" i="2"/>
  <c r="N594" i="2"/>
  <c r="N596" i="2"/>
  <c r="N598" i="2"/>
  <c r="N600" i="2"/>
  <c r="N602" i="2"/>
  <c r="N604" i="2"/>
  <c r="N606" i="2"/>
  <c r="N608" i="2"/>
  <c r="N610" i="2"/>
  <c r="N612" i="2"/>
  <c r="N614" i="2"/>
  <c r="N616" i="2"/>
  <c r="N618" i="2"/>
  <c r="N620" i="2"/>
  <c r="N622" i="2"/>
  <c r="N624" i="2"/>
  <c r="N626" i="2"/>
  <c r="N628" i="2"/>
  <c r="N630" i="2"/>
  <c r="N632" i="2"/>
  <c r="N634" i="2"/>
  <c r="N636" i="2"/>
  <c r="N638" i="2"/>
  <c r="N640" i="2"/>
  <c r="N642" i="2"/>
  <c r="N644" i="2"/>
  <c r="N646" i="2"/>
  <c r="N648" i="2"/>
  <c r="N650" i="2"/>
  <c r="N652" i="2"/>
  <c r="N654" i="2"/>
  <c r="N656" i="2"/>
  <c r="N658" i="2"/>
  <c r="N660" i="2"/>
  <c r="N662" i="2"/>
  <c r="N664" i="2"/>
  <c r="N666" i="2"/>
  <c r="N668" i="2"/>
  <c r="N670" i="2"/>
  <c r="N672" i="2"/>
  <c r="N674" i="2"/>
  <c r="N676" i="2"/>
  <c r="N678" i="2"/>
  <c r="N680" i="2"/>
  <c r="N682" i="2"/>
  <c r="N684" i="2"/>
  <c r="N686" i="2"/>
  <c r="N688" i="2"/>
  <c r="N690" i="2"/>
  <c r="N692" i="2"/>
  <c r="N694" i="2"/>
  <c r="N696" i="2"/>
  <c r="N698" i="2"/>
  <c r="N700" i="2"/>
  <c r="N702" i="2"/>
  <c r="N704" i="2"/>
  <c r="N706" i="2"/>
  <c r="N708" i="2"/>
  <c r="N710" i="2"/>
  <c r="N712" i="2"/>
  <c r="N714" i="2"/>
  <c r="N716" i="2"/>
  <c r="N718" i="2"/>
  <c r="N720" i="2"/>
  <c r="N722" i="2"/>
  <c r="N724" i="2"/>
  <c r="N726" i="2"/>
  <c r="N728" i="2"/>
  <c r="N730" i="2"/>
  <c r="N732" i="2"/>
  <c r="N734" i="2"/>
  <c r="N736" i="2"/>
  <c r="N738" i="2"/>
  <c r="N740" i="2"/>
  <c r="N742" i="2"/>
  <c r="N744" i="2"/>
  <c r="N746" i="2"/>
  <c r="N748" i="2"/>
  <c r="N750" i="2"/>
  <c r="N752" i="2"/>
  <c r="N754" i="2"/>
  <c r="N756" i="2"/>
  <c r="N758" i="2"/>
  <c r="N760" i="2"/>
  <c r="N762" i="2"/>
  <c r="N764" i="2"/>
  <c r="N766" i="2"/>
  <c r="N768" i="2"/>
  <c r="N770" i="2"/>
  <c r="N772" i="2"/>
  <c r="N774" i="2"/>
  <c r="N776" i="2"/>
  <c r="N778" i="2"/>
  <c r="N780" i="2"/>
  <c r="N782" i="2"/>
  <c r="N784" i="2"/>
  <c r="N786" i="2"/>
  <c r="N788" i="2"/>
  <c r="N790" i="2"/>
  <c r="N792" i="2"/>
  <c r="N794" i="2"/>
  <c r="N796" i="2"/>
  <c r="N798" i="2"/>
  <c r="N800" i="2"/>
  <c r="N802" i="2"/>
  <c r="N804" i="2"/>
  <c r="N806" i="2"/>
  <c r="N808" i="2"/>
  <c r="N810" i="2"/>
  <c r="N812" i="2"/>
  <c r="N814" i="2"/>
  <c r="N816" i="2"/>
  <c r="N818" i="2"/>
  <c r="N820" i="2"/>
  <c r="N822" i="2"/>
  <c r="N824" i="2"/>
  <c r="N826" i="2"/>
  <c r="N828" i="2"/>
  <c r="N830" i="2"/>
  <c r="N832" i="2"/>
  <c r="N834" i="2"/>
  <c r="N836" i="2"/>
  <c r="N838" i="2"/>
  <c r="N840" i="2"/>
  <c r="N842" i="2"/>
  <c r="N844" i="2"/>
  <c r="N846" i="2"/>
  <c r="N848" i="2"/>
  <c r="N850" i="2"/>
  <c r="N852" i="2"/>
  <c r="N854" i="2"/>
  <c r="N856" i="2"/>
  <c r="N858" i="2"/>
  <c r="N860" i="2"/>
  <c r="N862" i="2"/>
  <c r="N864" i="2"/>
  <c r="N866" i="2"/>
  <c r="N868" i="2"/>
  <c r="N870" i="2"/>
  <c r="N872" i="2"/>
  <c r="N874" i="2"/>
  <c r="N876" i="2"/>
  <c r="N878" i="2"/>
  <c r="N880" i="2"/>
  <c r="N882" i="2"/>
  <c r="N884" i="2"/>
  <c r="N886" i="2"/>
  <c r="N888" i="2"/>
  <c r="N890" i="2"/>
  <c r="N892" i="2"/>
  <c r="N894" i="2"/>
  <c r="N896" i="2"/>
  <c r="N898" i="2"/>
  <c r="N900" i="2"/>
  <c r="N902" i="2"/>
  <c r="N904" i="2"/>
  <c r="N906" i="2"/>
  <c r="N908" i="2"/>
  <c r="N910" i="2"/>
  <c r="N912" i="2"/>
  <c r="N914" i="2"/>
  <c r="N916" i="2"/>
  <c r="N918" i="2"/>
  <c r="N920" i="2"/>
  <c r="N922" i="2"/>
  <c r="N924" i="2"/>
  <c r="N926" i="2"/>
  <c r="N928" i="2"/>
  <c r="N930" i="2"/>
  <c r="N932" i="2"/>
  <c r="N934" i="2"/>
  <c r="N936" i="2"/>
  <c r="N938" i="2"/>
  <c r="N940" i="2"/>
  <c r="N942" i="2"/>
  <c r="N944" i="2"/>
  <c r="N946" i="2"/>
  <c r="N948" i="2"/>
  <c r="N950" i="2"/>
  <c r="N952" i="2"/>
  <c r="N954" i="2"/>
  <c r="N956" i="2"/>
  <c r="N958" i="2"/>
  <c r="N960" i="2"/>
  <c r="N962" i="2"/>
  <c r="N964" i="2"/>
  <c r="N966" i="2"/>
  <c r="O28" i="2"/>
  <c r="O30" i="2"/>
  <c r="O34" i="2"/>
  <c r="O36" i="2"/>
  <c r="O38" i="2"/>
  <c r="O40" i="2"/>
  <c r="O42" i="2"/>
  <c r="O44" i="2"/>
  <c r="O46" i="2"/>
  <c r="O48" i="2"/>
  <c r="O50" i="2"/>
  <c r="O52" i="2"/>
  <c r="O54" i="2"/>
  <c r="O56" i="2"/>
  <c r="O58" i="2"/>
  <c r="O60" i="2"/>
  <c r="O62" i="2"/>
  <c r="O64" i="2"/>
  <c r="O66" i="2"/>
  <c r="O68" i="2"/>
  <c r="O70" i="2"/>
  <c r="O72" i="2"/>
  <c r="O74" i="2"/>
  <c r="O76" i="2"/>
  <c r="O78" i="2"/>
  <c r="O80" i="2"/>
  <c r="O82" i="2"/>
  <c r="O84" i="2"/>
  <c r="O86" i="2"/>
  <c r="O88" i="2"/>
  <c r="O90" i="2"/>
  <c r="O92" i="2"/>
  <c r="O94" i="2"/>
  <c r="O96" i="2"/>
  <c r="O98" i="2"/>
  <c r="O100" i="2"/>
  <c r="O102" i="2"/>
  <c r="O104" i="2"/>
  <c r="O106" i="2"/>
  <c r="O108" i="2"/>
  <c r="O110" i="2"/>
  <c r="O112" i="2"/>
  <c r="O114" i="2"/>
  <c r="O116" i="2"/>
  <c r="O118" i="2"/>
  <c r="O120" i="2"/>
  <c r="O122" i="2"/>
  <c r="O124" i="2"/>
  <c r="O126" i="2"/>
  <c r="O128" i="2"/>
  <c r="O130" i="2"/>
  <c r="O132" i="2"/>
  <c r="O134" i="2"/>
  <c r="O136" i="2"/>
  <c r="O138" i="2"/>
  <c r="O140" i="2"/>
  <c r="O142" i="2"/>
  <c r="O144" i="2"/>
  <c r="O146" i="2"/>
  <c r="O148" i="2"/>
  <c r="O150" i="2"/>
  <c r="O152" i="2"/>
  <c r="O154" i="2"/>
  <c r="O156" i="2"/>
  <c r="O158" i="2"/>
  <c r="O160" i="2"/>
  <c r="O162" i="2"/>
  <c r="O164" i="2"/>
  <c r="O166" i="2"/>
  <c r="O168" i="2"/>
  <c r="O170" i="2"/>
  <c r="O172" i="2"/>
  <c r="O174" i="2"/>
  <c r="O176" i="2"/>
  <c r="O178" i="2"/>
  <c r="O180" i="2"/>
  <c r="O182" i="2"/>
  <c r="O184" i="2"/>
  <c r="O186" i="2"/>
  <c r="O188" i="2"/>
  <c r="O190" i="2"/>
  <c r="O192" i="2"/>
  <c r="O194" i="2"/>
  <c r="O196" i="2"/>
  <c r="O198" i="2"/>
  <c r="O200" i="2"/>
  <c r="O202" i="2"/>
  <c r="O204" i="2"/>
  <c r="O206" i="2"/>
  <c r="O208" i="2"/>
  <c r="O210" i="2"/>
  <c r="O212" i="2"/>
  <c r="O214" i="2"/>
  <c r="O216" i="2"/>
  <c r="O218" i="2"/>
  <c r="O220" i="2"/>
  <c r="O222" i="2"/>
  <c r="O224" i="2"/>
  <c r="O226" i="2"/>
  <c r="O228" i="2"/>
  <c r="O230" i="2"/>
  <c r="O232" i="2"/>
  <c r="O234" i="2"/>
  <c r="O236" i="2"/>
  <c r="O238" i="2"/>
  <c r="O240" i="2"/>
  <c r="O242" i="2"/>
  <c r="O244" i="2"/>
  <c r="O246" i="2"/>
  <c r="O248" i="2"/>
  <c r="O250" i="2"/>
  <c r="O252" i="2"/>
  <c r="O254" i="2"/>
  <c r="O256" i="2"/>
  <c r="O258" i="2"/>
  <c r="O260" i="2"/>
  <c r="O262" i="2"/>
  <c r="O264" i="2"/>
  <c r="O266" i="2"/>
  <c r="O268" i="2"/>
  <c r="O270" i="2"/>
  <c r="O272" i="2"/>
  <c r="O274" i="2"/>
  <c r="O276" i="2"/>
  <c r="O278" i="2"/>
  <c r="O280" i="2"/>
  <c r="O282" i="2"/>
  <c r="O284" i="2"/>
  <c r="O286" i="2"/>
  <c r="O288" i="2"/>
  <c r="O290" i="2"/>
  <c r="O292" i="2"/>
  <c r="O294" i="2"/>
  <c r="O296" i="2"/>
  <c r="O298" i="2"/>
  <c r="O300" i="2"/>
  <c r="O302" i="2"/>
  <c r="O304" i="2"/>
  <c r="O306" i="2"/>
  <c r="O308" i="2"/>
  <c r="O310" i="2"/>
  <c r="O312" i="2"/>
  <c r="O314" i="2"/>
  <c r="O316" i="2"/>
  <c r="O318" i="2"/>
  <c r="O320" i="2"/>
  <c r="O322" i="2"/>
  <c r="O324" i="2"/>
  <c r="O326" i="2"/>
  <c r="O328" i="2"/>
  <c r="O330" i="2"/>
  <c r="O332" i="2"/>
  <c r="O334" i="2"/>
  <c r="O336" i="2"/>
  <c r="O338" i="2"/>
  <c r="O340" i="2"/>
  <c r="O342" i="2"/>
  <c r="O344" i="2"/>
  <c r="O346" i="2"/>
  <c r="O348" i="2"/>
  <c r="O350" i="2"/>
  <c r="O352" i="2"/>
  <c r="O354" i="2"/>
  <c r="O356" i="2"/>
  <c r="O358" i="2"/>
  <c r="O360" i="2"/>
  <c r="O362" i="2"/>
  <c r="O364" i="2"/>
  <c r="O366" i="2"/>
  <c r="O368" i="2"/>
  <c r="O370" i="2"/>
  <c r="O372" i="2"/>
  <c r="O374" i="2"/>
  <c r="O376" i="2"/>
  <c r="O378" i="2"/>
  <c r="O380" i="2"/>
  <c r="O382" i="2"/>
  <c r="O384" i="2"/>
  <c r="O386" i="2"/>
  <c r="O388" i="2"/>
  <c r="O390" i="2"/>
  <c r="O392" i="2"/>
  <c r="O394" i="2"/>
  <c r="O396" i="2"/>
  <c r="O398" i="2"/>
  <c r="O400" i="2"/>
  <c r="O402" i="2"/>
  <c r="O404" i="2"/>
  <c r="O406" i="2"/>
  <c r="O408" i="2"/>
  <c r="O410" i="2"/>
  <c r="O412" i="2"/>
  <c r="O414" i="2"/>
  <c r="O416" i="2"/>
  <c r="O418" i="2"/>
  <c r="O420" i="2"/>
  <c r="O422" i="2"/>
  <c r="O424" i="2"/>
  <c r="O426" i="2"/>
  <c r="O428" i="2"/>
  <c r="O430" i="2"/>
  <c r="O432" i="2"/>
  <c r="O434" i="2"/>
  <c r="O436" i="2"/>
  <c r="O438" i="2"/>
  <c r="O440" i="2"/>
  <c r="O442" i="2"/>
  <c r="O444" i="2"/>
  <c r="O446" i="2"/>
  <c r="O448" i="2"/>
  <c r="O450" i="2"/>
  <c r="O452" i="2"/>
  <c r="O454" i="2"/>
  <c r="O456" i="2"/>
  <c r="O458" i="2"/>
  <c r="O460" i="2"/>
  <c r="O462" i="2"/>
  <c r="O464" i="2"/>
  <c r="O466" i="2"/>
  <c r="O468" i="2"/>
  <c r="O470" i="2"/>
  <c r="O472" i="2"/>
  <c r="O474" i="2"/>
  <c r="O476" i="2"/>
  <c r="O478" i="2"/>
  <c r="O480" i="2"/>
  <c r="O482" i="2"/>
  <c r="O484" i="2"/>
  <c r="O486" i="2"/>
  <c r="O488" i="2"/>
  <c r="O490" i="2"/>
  <c r="O492" i="2"/>
  <c r="O494" i="2"/>
  <c r="O496" i="2"/>
  <c r="O498" i="2"/>
  <c r="O500" i="2"/>
  <c r="O502" i="2"/>
  <c r="O504" i="2"/>
  <c r="O506" i="2"/>
  <c r="O508" i="2"/>
  <c r="O510" i="2"/>
  <c r="O512" i="2"/>
  <c r="O514" i="2"/>
  <c r="O516" i="2"/>
  <c r="O518" i="2"/>
  <c r="O520" i="2"/>
  <c r="O522" i="2"/>
  <c r="O524" i="2"/>
  <c r="O526" i="2"/>
  <c r="O528" i="2"/>
  <c r="O530" i="2"/>
  <c r="O532" i="2"/>
  <c r="O534" i="2"/>
  <c r="O536" i="2"/>
  <c r="O538" i="2"/>
  <c r="N29" i="2"/>
  <c r="N31" i="2"/>
  <c r="N33" i="2"/>
  <c r="N35" i="2"/>
  <c r="N37" i="2"/>
  <c r="N39" i="2"/>
  <c r="N41" i="2"/>
  <c r="N43" i="2"/>
  <c r="N45" i="2"/>
  <c r="N47" i="2"/>
  <c r="N49" i="2"/>
  <c r="N51" i="2"/>
  <c r="N53" i="2"/>
  <c r="N55" i="2"/>
  <c r="N57" i="2"/>
  <c r="N59" i="2"/>
  <c r="N61" i="2"/>
  <c r="N63" i="2"/>
  <c r="N65" i="2"/>
  <c r="N67" i="2"/>
  <c r="N69" i="2"/>
  <c r="N71" i="2"/>
  <c r="N73" i="2"/>
  <c r="N75" i="2"/>
  <c r="N77" i="2"/>
  <c r="N79" i="2"/>
  <c r="N81" i="2"/>
  <c r="N83" i="2"/>
  <c r="N85" i="2"/>
  <c r="N87" i="2"/>
  <c r="N89" i="2"/>
  <c r="N91" i="2"/>
  <c r="N93" i="2"/>
  <c r="N95" i="2"/>
  <c r="N97" i="2"/>
  <c r="N99" i="2"/>
  <c r="N101" i="2"/>
  <c r="N103" i="2"/>
  <c r="N105" i="2"/>
  <c r="N107" i="2"/>
  <c r="N109" i="2"/>
  <c r="N111" i="2"/>
  <c r="N113" i="2"/>
  <c r="N115" i="2"/>
  <c r="N117" i="2"/>
  <c r="N119" i="2"/>
  <c r="N121" i="2"/>
  <c r="N123" i="2"/>
  <c r="N125" i="2"/>
  <c r="N127" i="2"/>
  <c r="N129" i="2"/>
  <c r="N131" i="2"/>
  <c r="N133" i="2"/>
  <c r="N135" i="2"/>
  <c r="N137" i="2"/>
  <c r="N139" i="2"/>
  <c r="N141" i="2"/>
  <c r="N143" i="2"/>
  <c r="N145" i="2"/>
  <c r="N147" i="2"/>
  <c r="N149" i="2"/>
  <c r="N151" i="2"/>
  <c r="N153" i="2"/>
  <c r="N155" i="2"/>
  <c r="N157" i="2"/>
  <c r="N159" i="2"/>
  <c r="N161" i="2"/>
  <c r="N163" i="2"/>
  <c r="N165" i="2"/>
  <c r="N167" i="2"/>
  <c r="N169" i="2"/>
  <c r="N171" i="2"/>
  <c r="N173" i="2"/>
  <c r="N175" i="2"/>
  <c r="N177" i="2"/>
  <c r="N179" i="2"/>
  <c r="N181" i="2"/>
  <c r="N183" i="2"/>
  <c r="N185" i="2"/>
  <c r="N187" i="2"/>
  <c r="N189" i="2"/>
  <c r="N191" i="2"/>
  <c r="N193" i="2"/>
  <c r="N195" i="2"/>
  <c r="N197" i="2"/>
  <c r="N199" i="2"/>
  <c r="N201" i="2"/>
  <c r="N203" i="2"/>
  <c r="N205" i="2"/>
  <c r="N207" i="2"/>
  <c r="N209" i="2"/>
  <c r="N211" i="2"/>
  <c r="N213" i="2"/>
  <c r="N215" i="2"/>
  <c r="N217" i="2"/>
  <c r="N219" i="2"/>
  <c r="N221" i="2"/>
  <c r="N223" i="2"/>
  <c r="N225" i="2"/>
  <c r="N227" i="2"/>
  <c r="N229" i="2"/>
  <c r="N231" i="2"/>
  <c r="N233" i="2"/>
  <c r="N235" i="2"/>
  <c r="N237" i="2"/>
  <c r="N239" i="2"/>
  <c r="N241" i="2"/>
  <c r="N243" i="2"/>
  <c r="N245" i="2"/>
  <c r="N247" i="2"/>
  <c r="N249" i="2"/>
  <c r="N251" i="2"/>
  <c r="N253" i="2"/>
  <c r="N255" i="2"/>
  <c r="N257" i="2"/>
  <c r="N259" i="2"/>
  <c r="N261" i="2"/>
  <c r="N263" i="2"/>
  <c r="N265" i="2"/>
  <c r="N267" i="2"/>
  <c r="N269" i="2"/>
  <c r="N271" i="2"/>
  <c r="N273" i="2"/>
  <c r="N275" i="2"/>
  <c r="N277" i="2"/>
  <c r="N279" i="2"/>
  <c r="N281" i="2"/>
  <c r="N283" i="2"/>
  <c r="N285" i="2"/>
  <c r="N287" i="2"/>
  <c r="N289" i="2"/>
  <c r="N291" i="2"/>
  <c r="N293" i="2"/>
  <c r="N295" i="2"/>
  <c r="N297" i="2"/>
  <c r="N299" i="2"/>
  <c r="N301" i="2"/>
  <c r="N303" i="2"/>
  <c r="N305" i="2"/>
  <c r="N307" i="2"/>
  <c r="N309" i="2"/>
  <c r="N311" i="2"/>
  <c r="N313" i="2"/>
  <c r="N315" i="2"/>
  <c r="N317" i="2"/>
  <c r="N319" i="2"/>
  <c r="N321" i="2"/>
  <c r="N323" i="2"/>
  <c r="N325" i="2"/>
  <c r="N327" i="2"/>
  <c r="N329" i="2"/>
  <c r="N331" i="2"/>
  <c r="N333" i="2"/>
  <c r="N335" i="2"/>
  <c r="N337" i="2"/>
  <c r="N339" i="2"/>
  <c r="N341" i="2"/>
  <c r="N343" i="2"/>
  <c r="N345" i="2"/>
  <c r="N347" i="2"/>
  <c r="N349" i="2"/>
  <c r="N351" i="2"/>
  <c r="N353" i="2"/>
  <c r="N355" i="2"/>
  <c r="N357" i="2"/>
  <c r="N359" i="2"/>
  <c r="N361" i="2"/>
  <c r="N363" i="2"/>
  <c r="N365" i="2"/>
  <c r="N367" i="2"/>
  <c r="N369" i="2"/>
  <c r="N371" i="2"/>
  <c r="N373" i="2"/>
  <c r="N375" i="2"/>
  <c r="N377" i="2"/>
  <c r="N379" i="2"/>
  <c r="N381" i="2"/>
  <c r="N383" i="2"/>
  <c r="N385" i="2"/>
  <c r="N387" i="2"/>
  <c r="N389" i="2"/>
  <c r="N391" i="2"/>
  <c r="N393" i="2"/>
  <c r="N395" i="2"/>
  <c r="N397" i="2"/>
  <c r="N399" i="2"/>
  <c r="N401" i="2"/>
  <c r="N403" i="2"/>
  <c r="N405" i="2"/>
  <c r="N407" i="2"/>
  <c r="N409" i="2"/>
  <c r="N411" i="2"/>
  <c r="N413" i="2"/>
  <c r="N415" i="2"/>
  <c r="N417" i="2"/>
  <c r="N419" i="2"/>
  <c r="N421" i="2"/>
  <c r="N423" i="2"/>
  <c r="N425" i="2"/>
  <c r="N427" i="2"/>
  <c r="N429" i="2"/>
  <c r="N431" i="2"/>
  <c r="N433" i="2"/>
  <c r="N435" i="2"/>
  <c r="N437" i="2"/>
  <c r="N439" i="2"/>
  <c r="N441" i="2"/>
  <c r="N443" i="2"/>
  <c r="N445" i="2"/>
  <c r="N447" i="2"/>
  <c r="N449" i="2"/>
  <c r="N451" i="2"/>
  <c r="N453" i="2"/>
  <c r="N455" i="2"/>
  <c r="N457" i="2"/>
  <c r="N459" i="2"/>
  <c r="N461" i="2"/>
  <c r="N463" i="2"/>
  <c r="N465" i="2"/>
  <c r="N467" i="2"/>
  <c r="N469" i="2"/>
  <c r="N471" i="2"/>
  <c r="N473" i="2"/>
  <c r="N475" i="2"/>
  <c r="N477" i="2"/>
  <c r="N479" i="2"/>
  <c r="N481" i="2"/>
  <c r="N483" i="2"/>
  <c r="N485" i="2"/>
  <c r="N487" i="2"/>
  <c r="N489" i="2"/>
  <c r="N491" i="2"/>
  <c r="N493" i="2"/>
  <c r="N495" i="2"/>
  <c r="N497" i="2"/>
  <c r="N499" i="2"/>
  <c r="N501" i="2"/>
  <c r="N503" i="2"/>
  <c r="N505" i="2"/>
  <c r="N507" i="2"/>
  <c r="N509" i="2"/>
  <c r="N511" i="2"/>
  <c r="N513" i="2"/>
  <c r="N515" i="2"/>
  <c r="N517" i="2"/>
  <c r="N519" i="2"/>
  <c r="N521" i="2"/>
  <c r="N523" i="2"/>
  <c r="N525" i="2"/>
  <c r="N527" i="2"/>
  <c r="N529" i="2"/>
  <c r="N531" i="2"/>
  <c r="N533" i="2"/>
  <c r="N535" i="2"/>
  <c r="N537" i="2"/>
  <c r="N539" i="2"/>
  <c r="N541" i="2"/>
  <c r="N543" i="2"/>
  <c r="N545" i="2"/>
  <c r="N547" i="2"/>
  <c r="N549" i="2"/>
  <c r="N551" i="2"/>
  <c r="N553" i="2"/>
  <c r="N555" i="2"/>
  <c r="N557" i="2"/>
  <c r="N559" i="2"/>
  <c r="N561" i="2"/>
  <c r="N563" i="2"/>
  <c r="N565" i="2"/>
  <c r="N567" i="2"/>
  <c r="N569" i="2"/>
  <c r="N571" i="2"/>
  <c r="N573" i="2"/>
  <c r="N575" i="2"/>
  <c r="N577" i="2"/>
  <c r="N579" i="2"/>
  <c r="N581" i="2"/>
  <c r="N583" i="2"/>
  <c r="N585" i="2"/>
  <c r="N587" i="2"/>
  <c r="N589" i="2"/>
  <c r="N591" i="2"/>
  <c r="N593" i="2"/>
  <c r="N595" i="2"/>
  <c r="N597" i="2"/>
  <c r="N599" i="2"/>
  <c r="N601" i="2"/>
  <c r="N603" i="2"/>
  <c r="N605" i="2"/>
  <c r="N607" i="2"/>
  <c r="N609" i="2"/>
  <c r="N611" i="2"/>
  <c r="N613" i="2"/>
  <c r="N615" i="2"/>
  <c r="N617" i="2"/>
  <c r="N619" i="2"/>
  <c r="N621" i="2"/>
  <c r="N623" i="2"/>
  <c r="N625" i="2"/>
  <c r="N627" i="2"/>
  <c r="N629" i="2"/>
  <c r="N631" i="2"/>
  <c r="N633" i="2"/>
  <c r="N635" i="2"/>
  <c r="N637" i="2"/>
  <c r="N639" i="2"/>
  <c r="N641" i="2"/>
  <c r="N643" i="2"/>
  <c r="N645" i="2"/>
  <c r="N647" i="2"/>
  <c r="N649" i="2"/>
  <c r="N651" i="2"/>
  <c r="N653" i="2"/>
  <c r="N655" i="2"/>
  <c r="N657" i="2"/>
  <c r="N659" i="2"/>
  <c r="N661" i="2"/>
  <c r="N663" i="2"/>
  <c r="N665" i="2"/>
  <c r="N667" i="2"/>
  <c r="N669" i="2"/>
  <c r="N671" i="2"/>
  <c r="N673" i="2"/>
  <c r="N675" i="2"/>
  <c r="N677" i="2"/>
  <c r="N679" i="2"/>
  <c r="N681" i="2"/>
  <c r="N683" i="2"/>
  <c r="N685" i="2"/>
  <c r="N687" i="2"/>
  <c r="N689" i="2"/>
  <c r="N691" i="2"/>
  <c r="N693" i="2"/>
  <c r="N695" i="2"/>
  <c r="N697" i="2"/>
  <c r="N699" i="2"/>
  <c r="N701" i="2"/>
  <c r="N703" i="2"/>
  <c r="N705" i="2"/>
  <c r="N707" i="2"/>
  <c r="N709" i="2"/>
  <c r="N711" i="2"/>
  <c r="N713" i="2"/>
  <c r="N715" i="2"/>
  <c r="N717" i="2"/>
  <c r="N719" i="2"/>
  <c r="N721" i="2"/>
  <c r="N723" i="2"/>
  <c r="N725" i="2"/>
  <c r="N727" i="2"/>
  <c r="N729" i="2"/>
  <c r="N731" i="2"/>
  <c r="N733" i="2"/>
  <c r="N735" i="2"/>
  <c r="N737" i="2"/>
  <c r="N739" i="2"/>
  <c r="N741" i="2"/>
  <c r="N743" i="2"/>
  <c r="N745" i="2"/>
  <c r="N747" i="2"/>
  <c r="N749" i="2"/>
  <c r="N751" i="2"/>
  <c r="N753" i="2"/>
  <c r="N755" i="2"/>
  <c r="N757" i="2"/>
  <c r="N759" i="2"/>
  <c r="N761" i="2"/>
  <c r="N763" i="2"/>
  <c r="N765" i="2"/>
  <c r="N767" i="2"/>
  <c r="N769" i="2"/>
  <c r="N771" i="2"/>
  <c r="N773" i="2"/>
  <c r="N775" i="2"/>
  <c r="N777" i="2"/>
  <c r="N779" i="2"/>
  <c r="N781" i="2"/>
  <c r="N783" i="2"/>
  <c r="N785" i="2"/>
  <c r="N787" i="2"/>
  <c r="N789" i="2"/>
  <c r="N791" i="2"/>
  <c r="N793" i="2"/>
  <c r="N795" i="2"/>
  <c r="N797" i="2"/>
  <c r="N799" i="2"/>
  <c r="N801" i="2"/>
  <c r="N803" i="2"/>
  <c r="N805" i="2"/>
  <c r="N807" i="2"/>
  <c r="N809" i="2"/>
  <c r="N811" i="2"/>
  <c r="N813" i="2"/>
  <c r="N815" i="2"/>
  <c r="N817" i="2"/>
  <c r="N819" i="2"/>
  <c r="N821" i="2"/>
  <c r="N823" i="2"/>
  <c r="N825" i="2"/>
  <c r="N827" i="2"/>
  <c r="N829" i="2"/>
  <c r="N831" i="2"/>
  <c r="N833" i="2"/>
  <c r="N835" i="2"/>
  <c r="N837" i="2"/>
  <c r="N839" i="2"/>
  <c r="N841" i="2"/>
  <c r="O29" i="2"/>
  <c r="O31" i="2"/>
  <c r="O33" i="2"/>
  <c r="O35" i="2"/>
  <c r="O37" i="2"/>
  <c r="O39" i="2"/>
  <c r="O41" i="2"/>
  <c r="O43" i="2"/>
  <c r="O45" i="2"/>
  <c r="O47" i="2"/>
  <c r="O49" i="2"/>
  <c r="O51" i="2"/>
  <c r="O53" i="2"/>
  <c r="O55" i="2"/>
  <c r="O57" i="2"/>
  <c r="O59" i="2"/>
  <c r="O61" i="2"/>
  <c r="O63" i="2"/>
  <c r="O65" i="2"/>
  <c r="O67" i="2"/>
  <c r="O69" i="2"/>
  <c r="O71" i="2"/>
  <c r="O73" i="2"/>
  <c r="O75" i="2"/>
  <c r="O77" i="2"/>
  <c r="O79" i="2"/>
  <c r="O81" i="2"/>
  <c r="O83" i="2"/>
  <c r="O85" i="2"/>
  <c r="O87" i="2"/>
  <c r="O89" i="2"/>
  <c r="O91" i="2"/>
  <c r="O93" i="2"/>
  <c r="O95" i="2"/>
  <c r="O97" i="2"/>
  <c r="O99" i="2"/>
  <c r="O101" i="2"/>
  <c r="O103" i="2"/>
  <c r="O105" i="2"/>
  <c r="O107" i="2"/>
  <c r="O109" i="2"/>
  <c r="O111" i="2"/>
  <c r="O113" i="2"/>
  <c r="O115" i="2"/>
  <c r="O117" i="2"/>
  <c r="O119" i="2"/>
  <c r="O121" i="2"/>
  <c r="O123" i="2"/>
  <c r="O125" i="2"/>
  <c r="O127" i="2"/>
  <c r="O129" i="2"/>
  <c r="O131" i="2"/>
  <c r="O133" i="2"/>
  <c r="O135" i="2"/>
  <c r="O137" i="2"/>
  <c r="O139" i="2"/>
  <c r="O141" i="2"/>
  <c r="O143" i="2"/>
  <c r="O145" i="2"/>
  <c r="O147" i="2"/>
  <c r="O149" i="2"/>
  <c r="O151" i="2"/>
  <c r="O153" i="2"/>
  <c r="O155" i="2"/>
  <c r="O157" i="2"/>
  <c r="O159" i="2"/>
  <c r="O161" i="2"/>
  <c r="O163" i="2"/>
  <c r="O165" i="2"/>
  <c r="O167" i="2"/>
  <c r="O169" i="2"/>
  <c r="O171" i="2"/>
  <c r="O173" i="2"/>
  <c r="O175" i="2"/>
  <c r="O177" i="2"/>
  <c r="O179" i="2"/>
  <c r="O181" i="2"/>
  <c r="O183" i="2"/>
  <c r="O185" i="2"/>
  <c r="O187" i="2"/>
  <c r="O189" i="2"/>
  <c r="O191" i="2"/>
  <c r="O193" i="2"/>
  <c r="O195" i="2"/>
  <c r="O197" i="2"/>
  <c r="O199" i="2"/>
  <c r="O201" i="2"/>
  <c r="O203" i="2"/>
  <c r="O205" i="2"/>
  <c r="O207" i="2"/>
  <c r="O209" i="2"/>
  <c r="O211" i="2"/>
  <c r="O213" i="2"/>
  <c r="O215" i="2"/>
  <c r="O217" i="2"/>
  <c r="O219" i="2"/>
  <c r="O221" i="2"/>
  <c r="O223" i="2"/>
  <c r="O225" i="2"/>
  <c r="O227" i="2"/>
  <c r="O229" i="2"/>
  <c r="O231" i="2"/>
  <c r="O233" i="2"/>
  <c r="O235" i="2"/>
  <c r="O237" i="2"/>
  <c r="O239" i="2"/>
  <c r="O241" i="2"/>
  <c r="O243" i="2"/>
  <c r="O245" i="2"/>
  <c r="O247" i="2"/>
  <c r="O249" i="2"/>
  <c r="O251" i="2"/>
  <c r="O253" i="2"/>
  <c r="O255" i="2"/>
  <c r="O257" i="2"/>
  <c r="O259" i="2"/>
  <c r="O261" i="2"/>
  <c r="O263" i="2"/>
  <c r="O265" i="2"/>
  <c r="O267" i="2"/>
  <c r="O269" i="2"/>
  <c r="O271" i="2"/>
  <c r="O273" i="2"/>
  <c r="O275" i="2"/>
  <c r="O277" i="2"/>
  <c r="O279" i="2"/>
  <c r="O281" i="2"/>
  <c r="O283" i="2"/>
  <c r="O285" i="2"/>
  <c r="O287" i="2"/>
  <c r="O289" i="2"/>
  <c r="O291" i="2"/>
  <c r="O293" i="2"/>
  <c r="O295" i="2"/>
  <c r="O297" i="2"/>
  <c r="O299" i="2"/>
  <c r="O301" i="2"/>
  <c r="O303" i="2"/>
  <c r="O305" i="2"/>
  <c r="O307" i="2"/>
  <c r="O309" i="2"/>
  <c r="O311" i="2"/>
  <c r="O313" i="2"/>
  <c r="O315" i="2"/>
  <c r="O317" i="2"/>
  <c r="O319" i="2"/>
  <c r="O321" i="2"/>
  <c r="O323" i="2"/>
  <c r="O325" i="2"/>
  <c r="O327" i="2"/>
  <c r="O329" i="2"/>
  <c r="O331" i="2"/>
  <c r="O333" i="2"/>
  <c r="O335" i="2"/>
  <c r="O337" i="2"/>
  <c r="O339" i="2"/>
  <c r="O341" i="2"/>
  <c r="O343" i="2"/>
  <c r="O345" i="2"/>
  <c r="O347" i="2"/>
  <c r="O349" i="2"/>
  <c r="O351" i="2"/>
  <c r="O353" i="2"/>
  <c r="O355" i="2"/>
  <c r="O357" i="2"/>
  <c r="O359" i="2"/>
  <c r="O361" i="2"/>
  <c r="O363" i="2"/>
  <c r="O365" i="2"/>
  <c r="O367" i="2"/>
  <c r="O369" i="2"/>
  <c r="O371" i="2"/>
  <c r="O373" i="2"/>
  <c r="O375" i="2"/>
  <c r="O377" i="2"/>
  <c r="O379" i="2"/>
  <c r="O381" i="2"/>
  <c r="O383" i="2"/>
  <c r="O385" i="2"/>
  <c r="O387" i="2"/>
  <c r="O389" i="2"/>
  <c r="O391" i="2"/>
  <c r="O393" i="2"/>
  <c r="O395" i="2"/>
  <c r="O397" i="2"/>
  <c r="O399" i="2"/>
  <c r="O401" i="2"/>
  <c r="O403" i="2"/>
  <c r="O405" i="2"/>
  <c r="O407" i="2"/>
  <c r="O409" i="2"/>
  <c r="O411" i="2"/>
  <c r="O413" i="2"/>
  <c r="O415" i="2"/>
  <c r="O417" i="2"/>
  <c r="O419" i="2"/>
  <c r="O421" i="2"/>
  <c r="O423" i="2"/>
  <c r="O425" i="2"/>
  <c r="O427" i="2"/>
  <c r="O429" i="2"/>
  <c r="O431" i="2"/>
  <c r="O433" i="2"/>
  <c r="O435" i="2"/>
  <c r="O437" i="2"/>
  <c r="O439" i="2"/>
  <c r="O441" i="2"/>
  <c r="O443" i="2"/>
  <c r="O445" i="2"/>
  <c r="O447" i="2"/>
  <c r="O449" i="2"/>
  <c r="O451" i="2"/>
  <c r="O453" i="2"/>
  <c r="O455" i="2"/>
  <c r="O457" i="2"/>
  <c r="O459" i="2"/>
  <c r="O461" i="2"/>
  <c r="O463" i="2"/>
  <c r="O465" i="2"/>
  <c r="O467" i="2"/>
  <c r="O469" i="2"/>
  <c r="O471" i="2"/>
  <c r="O473" i="2"/>
  <c r="O475" i="2"/>
  <c r="O477" i="2"/>
  <c r="O479" i="2"/>
  <c r="O481" i="2"/>
  <c r="O483" i="2"/>
  <c r="O485" i="2"/>
  <c r="O487" i="2"/>
  <c r="O489" i="2"/>
  <c r="O491" i="2"/>
  <c r="O493" i="2"/>
  <c r="O495" i="2"/>
  <c r="O497" i="2"/>
  <c r="O499" i="2"/>
  <c r="O501" i="2"/>
  <c r="O503" i="2"/>
  <c r="O505" i="2"/>
  <c r="O507" i="2"/>
  <c r="O509" i="2"/>
  <c r="O511" i="2"/>
  <c r="O513" i="2"/>
  <c r="O515" i="2"/>
  <c r="O517" i="2"/>
  <c r="O519" i="2"/>
  <c r="O521" i="2"/>
  <c r="O523" i="2"/>
  <c r="O525" i="2"/>
  <c r="O527" i="2"/>
  <c r="O529" i="2"/>
  <c r="O531" i="2"/>
  <c r="O533" i="2"/>
  <c r="O535" i="2"/>
  <c r="O537" i="2"/>
  <c r="O539" i="2"/>
  <c r="O541" i="2"/>
  <c r="O543" i="2"/>
  <c r="O545" i="2"/>
  <c r="O547" i="2"/>
  <c r="O549" i="2"/>
  <c r="O551" i="2"/>
  <c r="O553" i="2"/>
  <c r="O555" i="2"/>
  <c r="O557" i="2"/>
  <c r="O559" i="2"/>
  <c r="O561" i="2"/>
  <c r="O563" i="2"/>
  <c r="O565" i="2"/>
  <c r="O567" i="2"/>
  <c r="O569" i="2"/>
  <c r="O571" i="2"/>
  <c r="O573" i="2"/>
  <c r="O575" i="2"/>
  <c r="O540" i="2"/>
  <c r="O548" i="2"/>
  <c r="O556" i="2"/>
  <c r="O564" i="2"/>
  <c r="O572" i="2"/>
  <c r="O578" i="2"/>
  <c r="O582" i="2"/>
  <c r="O586" i="2"/>
  <c r="O590" i="2"/>
  <c r="O594" i="2"/>
  <c r="O598" i="2"/>
  <c r="O602" i="2"/>
  <c r="O606" i="2"/>
  <c r="O610" i="2"/>
  <c r="O614" i="2"/>
  <c r="O618" i="2"/>
  <c r="O622" i="2"/>
  <c r="O626" i="2"/>
  <c r="O630" i="2"/>
  <c r="O634" i="2"/>
  <c r="O638" i="2"/>
  <c r="O642" i="2"/>
  <c r="O646" i="2"/>
  <c r="O650" i="2"/>
  <c r="O654" i="2"/>
  <c r="O658" i="2"/>
  <c r="O662" i="2"/>
  <c r="O666" i="2"/>
  <c r="O670" i="2"/>
  <c r="O674" i="2"/>
  <c r="O678" i="2"/>
  <c r="O682" i="2"/>
  <c r="O686" i="2"/>
  <c r="O690" i="2"/>
  <c r="O694" i="2"/>
  <c r="O698" i="2"/>
  <c r="O702" i="2"/>
  <c r="O706" i="2"/>
  <c r="O710" i="2"/>
  <c r="O714" i="2"/>
  <c r="O718" i="2"/>
  <c r="O722" i="2"/>
  <c r="O726" i="2"/>
  <c r="O730" i="2"/>
  <c r="O734" i="2"/>
  <c r="O738" i="2"/>
  <c r="O742" i="2"/>
  <c r="O746" i="2"/>
  <c r="O750" i="2"/>
  <c r="O754" i="2"/>
  <c r="O758" i="2"/>
  <c r="O762" i="2"/>
  <c r="O766" i="2"/>
  <c r="O770" i="2"/>
  <c r="O774" i="2"/>
  <c r="O778" i="2"/>
  <c r="O782" i="2"/>
  <c r="O786" i="2"/>
  <c r="O790" i="2"/>
  <c r="O794" i="2"/>
  <c r="O798" i="2"/>
  <c r="O802" i="2"/>
  <c r="O806" i="2"/>
  <c r="O810" i="2"/>
  <c r="O814" i="2"/>
  <c r="O818" i="2"/>
  <c r="O822" i="2"/>
  <c r="O826" i="2"/>
  <c r="O830" i="2"/>
  <c r="O834" i="2"/>
  <c r="O838" i="2"/>
  <c r="O842" i="2"/>
  <c r="N845" i="2"/>
  <c r="O847" i="2"/>
  <c r="O850" i="2"/>
  <c r="N853" i="2"/>
  <c r="O855" i="2"/>
  <c r="O858" i="2"/>
  <c r="N861" i="2"/>
  <c r="O863" i="2"/>
  <c r="O866" i="2"/>
  <c r="N869" i="2"/>
  <c r="O871" i="2"/>
  <c r="O874" i="2"/>
  <c r="N877" i="2"/>
  <c r="O879" i="2"/>
  <c r="O882" i="2"/>
  <c r="N885" i="2"/>
  <c r="O887" i="2"/>
  <c r="O890" i="2"/>
  <c r="N893" i="2"/>
  <c r="O895" i="2"/>
  <c r="O898" i="2"/>
  <c r="N901" i="2"/>
  <c r="O903" i="2"/>
  <c r="O906" i="2"/>
  <c r="N909" i="2"/>
  <c r="O911" i="2"/>
  <c r="O914" i="2"/>
  <c r="N917" i="2"/>
  <c r="O919" i="2"/>
  <c r="O922" i="2"/>
  <c r="N925" i="2"/>
  <c r="O927" i="2"/>
  <c r="O930" i="2"/>
  <c r="N933" i="2"/>
  <c r="O935" i="2"/>
  <c r="O938" i="2"/>
  <c r="N941" i="2"/>
  <c r="O943" i="2"/>
  <c r="O946" i="2"/>
  <c r="N949" i="2"/>
  <c r="O951" i="2"/>
  <c r="O954" i="2"/>
  <c r="N957" i="2"/>
  <c r="O959" i="2"/>
  <c r="O962" i="2"/>
  <c r="N965" i="2"/>
  <c r="O967" i="2"/>
  <c r="O969" i="2"/>
  <c r="O971" i="2"/>
  <c r="O973" i="2"/>
  <c r="O975" i="2"/>
  <c r="O977" i="2"/>
  <c r="O979" i="2"/>
  <c r="O981" i="2"/>
  <c r="O983" i="2"/>
  <c r="O985" i="2"/>
  <c r="O987" i="2"/>
  <c r="O989" i="2"/>
  <c r="O991" i="2"/>
  <c r="O993" i="2"/>
  <c r="O995" i="2"/>
  <c r="O997" i="2"/>
  <c r="O999" i="2"/>
  <c r="O1001" i="2"/>
  <c r="O1003" i="2"/>
  <c r="O1005" i="2"/>
  <c r="O1007" i="2"/>
  <c r="O1009" i="2"/>
  <c r="O1011" i="2"/>
  <c r="O1013" i="2"/>
  <c r="O1015" i="2"/>
  <c r="O1017" i="2"/>
  <c r="O1019" i="2"/>
  <c r="O1021" i="2"/>
  <c r="O1023" i="2"/>
  <c r="O1025" i="2"/>
  <c r="O1027" i="2"/>
  <c r="O1029" i="2"/>
  <c r="O1031" i="2"/>
  <c r="O1033" i="2"/>
  <c r="O1035" i="2"/>
  <c r="O1037" i="2"/>
  <c r="O1039" i="2"/>
  <c r="O1041" i="2"/>
  <c r="O1043" i="2"/>
  <c r="O1045" i="2"/>
  <c r="O1047" i="2"/>
  <c r="O1049" i="2"/>
  <c r="O1051" i="2"/>
  <c r="O1053" i="2"/>
  <c r="O1055" i="2"/>
  <c r="O1057" i="2"/>
  <c r="O1059" i="2"/>
  <c r="O1061" i="2"/>
  <c r="O1063" i="2"/>
  <c r="O1065" i="2"/>
  <c r="O1067" i="2"/>
  <c r="O1069" i="2"/>
  <c r="O1071" i="2"/>
  <c r="O1073" i="2"/>
  <c r="O1075" i="2"/>
  <c r="O1077" i="2"/>
  <c r="O1079" i="2"/>
  <c r="O1081" i="2"/>
  <c r="O1083" i="2"/>
  <c r="O1085" i="2"/>
  <c r="O1087" i="2"/>
  <c r="O1089" i="2"/>
  <c r="O1091" i="2"/>
  <c r="O1093" i="2"/>
  <c r="O1095" i="2"/>
  <c r="O1097" i="2"/>
  <c r="O1099" i="2"/>
  <c r="O1101" i="2"/>
  <c r="O1103" i="2"/>
  <c r="O1105" i="2"/>
  <c r="O1107" i="2"/>
  <c r="O1109" i="2"/>
  <c r="O1111" i="2"/>
  <c r="O1113" i="2"/>
  <c r="O1115" i="2"/>
  <c r="O1117" i="2"/>
  <c r="O1119" i="2"/>
  <c r="O1121" i="2"/>
  <c r="O1123" i="2"/>
  <c r="O1125" i="2"/>
  <c r="O1127" i="2"/>
  <c r="O1129" i="2"/>
  <c r="O1131" i="2"/>
  <c r="O1133" i="2"/>
  <c r="O1135" i="2"/>
  <c r="O1137" i="2"/>
  <c r="O1139" i="2"/>
  <c r="O1141" i="2"/>
  <c r="O1143" i="2"/>
  <c r="O1145" i="2"/>
  <c r="O1147" i="2"/>
  <c r="O1149" i="2"/>
  <c r="O1151" i="2"/>
  <c r="O1153" i="2"/>
  <c r="O1155" i="2"/>
  <c r="O1157" i="2"/>
  <c r="O1159" i="2"/>
  <c r="O1161" i="2"/>
  <c r="O1163" i="2"/>
  <c r="O1165" i="2"/>
  <c r="O1167" i="2"/>
  <c r="O1169" i="2"/>
  <c r="O1171" i="2"/>
  <c r="O1173" i="2"/>
  <c r="O1175" i="2"/>
  <c r="O1177" i="2"/>
  <c r="O1179" i="2"/>
  <c r="O1181" i="2"/>
  <c r="O1183" i="2"/>
  <c r="O1185" i="2"/>
  <c r="O1187" i="2"/>
  <c r="O1189" i="2"/>
  <c r="O1191" i="2"/>
  <c r="O1193" i="2"/>
  <c r="O1195" i="2"/>
  <c r="O1197" i="2"/>
  <c r="O1199" i="2"/>
  <c r="O1201" i="2"/>
  <c r="O1203" i="2"/>
  <c r="O1205" i="2"/>
  <c r="O1207" i="2"/>
  <c r="O1209" i="2"/>
  <c r="O1211" i="2"/>
  <c r="O1213" i="2"/>
  <c r="O1215" i="2"/>
  <c r="O1217" i="2"/>
  <c r="O1219" i="2"/>
  <c r="O1221" i="2"/>
  <c r="O1223" i="2"/>
  <c r="O1225" i="2"/>
  <c r="O1227" i="2"/>
  <c r="O1229" i="2"/>
  <c r="O1231" i="2"/>
  <c r="O1233" i="2"/>
  <c r="O1235" i="2"/>
  <c r="O1237" i="2"/>
  <c r="O1239" i="2"/>
  <c r="O1241" i="2"/>
  <c r="O1243" i="2"/>
  <c r="O1245" i="2"/>
  <c r="O1247" i="2"/>
  <c r="O1249" i="2"/>
  <c r="O1251" i="2"/>
  <c r="O1253" i="2"/>
  <c r="O1255" i="2"/>
  <c r="O1257" i="2"/>
  <c r="O1259" i="2"/>
  <c r="O1261" i="2"/>
  <c r="O1263" i="2"/>
  <c r="O1265" i="2"/>
  <c r="O1267" i="2"/>
  <c r="O1269" i="2"/>
  <c r="O1271" i="2"/>
  <c r="O1273" i="2"/>
  <c r="O1275" i="2"/>
  <c r="O1277" i="2"/>
  <c r="O1279" i="2"/>
  <c r="O1281" i="2"/>
  <c r="O1283" i="2"/>
  <c r="O1285" i="2"/>
  <c r="O1287" i="2"/>
  <c r="O1289" i="2"/>
  <c r="O1291" i="2"/>
  <c r="O1293" i="2"/>
  <c r="O1295" i="2"/>
  <c r="O1297" i="2"/>
  <c r="O1299" i="2"/>
  <c r="O1301" i="2"/>
  <c r="O1303" i="2"/>
  <c r="O1305" i="2"/>
  <c r="O1307" i="2"/>
  <c r="O1309" i="2"/>
  <c r="O1311" i="2"/>
  <c r="O1313" i="2"/>
  <c r="O1315" i="2"/>
  <c r="O1317" i="2"/>
  <c r="O1319" i="2"/>
  <c r="O1321" i="2"/>
  <c r="O1323" i="2"/>
  <c r="O1325" i="2"/>
  <c r="O1327" i="2"/>
  <c r="O1329" i="2"/>
  <c r="O1331" i="2"/>
  <c r="O1333" i="2"/>
  <c r="O1335" i="2"/>
  <c r="O1337" i="2"/>
  <c r="O1339" i="2"/>
  <c r="O1341" i="2"/>
  <c r="O1343" i="2"/>
  <c r="O1345" i="2"/>
  <c r="O1347" i="2"/>
  <c r="O1349" i="2"/>
  <c r="O1351" i="2"/>
  <c r="O1353" i="2"/>
  <c r="O1355" i="2"/>
  <c r="O1357" i="2"/>
  <c r="O1359" i="2"/>
  <c r="O1361" i="2"/>
  <c r="O1363" i="2"/>
  <c r="O1365" i="2"/>
  <c r="O1367" i="2"/>
  <c r="O1369" i="2"/>
  <c r="O1371" i="2"/>
  <c r="O1373" i="2"/>
  <c r="O1375" i="2"/>
  <c r="O1377" i="2"/>
  <c r="O1379" i="2"/>
  <c r="O1381" i="2"/>
  <c r="O1383" i="2"/>
  <c r="O1385" i="2"/>
  <c r="O1387" i="2"/>
  <c r="O1389" i="2"/>
  <c r="O1391" i="2"/>
  <c r="O1393" i="2"/>
  <c r="O1395" i="2"/>
  <c r="O1397" i="2"/>
  <c r="O1399" i="2"/>
  <c r="O1401" i="2"/>
  <c r="O1403" i="2"/>
  <c r="O1405" i="2"/>
  <c r="O1407" i="2"/>
  <c r="O1409" i="2"/>
  <c r="O1411" i="2"/>
  <c r="O1413" i="2"/>
  <c r="O1415" i="2"/>
  <c r="O1417" i="2"/>
  <c r="O1419" i="2"/>
  <c r="O1421" i="2"/>
  <c r="O1423" i="2"/>
  <c r="O1425" i="2"/>
  <c r="O1427" i="2"/>
  <c r="O1429" i="2"/>
  <c r="O1431" i="2"/>
  <c r="O1433" i="2"/>
  <c r="O1435" i="2"/>
  <c r="O1437" i="2"/>
  <c r="O1439" i="2"/>
  <c r="O1441" i="2"/>
  <c r="O1443" i="2"/>
  <c r="O1445" i="2"/>
  <c r="O1447" i="2"/>
  <c r="O1449" i="2"/>
  <c r="O1451" i="2"/>
  <c r="O1453" i="2"/>
  <c r="O1455" i="2"/>
  <c r="O1457" i="2"/>
  <c r="O1459" i="2"/>
  <c r="O1461" i="2"/>
  <c r="O1463" i="2"/>
  <c r="O1465" i="2"/>
  <c r="O1467" i="2"/>
  <c r="O1469" i="2"/>
  <c r="O1471" i="2"/>
  <c r="O1473" i="2"/>
  <c r="O1475" i="2"/>
  <c r="O1477" i="2"/>
  <c r="O1479" i="2"/>
  <c r="O1481" i="2"/>
  <c r="O1483" i="2"/>
  <c r="O1485" i="2"/>
  <c r="O1487" i="2"/>
  <c r="O1489" i="2"/>
  <c r="O1491" i="2"/>
  <c r="O1493" i="2"/>
  <c r="O1495" i="2"/>
  <c r="O1497" i="2"/>
  <c r="O1499" i="2"/>
  <c r="O1501" i="2"/>
  <c r="O1503" i="2"/>
  <c r="O1505" i="2"/>
  <c r="O1507" i="2"/>
  <c r="O1509" i="2"/>
  <c r="O1511" i="2"/>
  <c r="O1513" i="2"/>
  <c r="O1515" i="2"/>
  <c r="O1517" i="2"/>
  <c r="O1519" i="2"/>
  <c r="O1521" i="2"/>
  <c r="O1523" i="2"/>
  <c r="O1525" i="2"/>
  <c r="O1527" i="2"/>
  <c r="O1529" i="2"/>
  <c r="O1531" i="2"/>
  <c r="O1533" i="2"/>
  <c r="O1535" i="2"/>
  <c r="O1537" i="2"/>
  <c r="O1539" i="2"/>
  <c r="O1541" i="2"/>
  <c r="O1543" i="2"/>
  <c r="O1545" i="2"/>
  <c r="O1547" i="2"/>
  <c r="O1549" i="2"/>
  <c r="O1551" i="2"/>
  <c r="O1553" i="2"/>
  <c r="O1555" i="2"/>
  <c r="O1557" i="2"/>
  <c r="O542" i="2"/>
  <c r="O550" i="2"/>
  <c r="O558" i="2"/>
  <c r="O566" i="2"/>
  <c r="O574" i="2"/>
  <c r="O579" i="2"/>
  <c r="O583" i="2"/>
  <c r="O587" i="2"/>
  <c r="O591" i="2"/>
  <c r="O595" i="2"/>
  <c r="O599" i="2"/>
  <c r="O603" i="2"/>
  <c r="O607" i="2"/>
  <c r="O611" i="2"/>
  <c r="O615" i="2"/>
  <c r="O619" i="2"/>
  <c r="O623" i="2"/>
  <c r="O627" i="2"/>
  <c r="O631" i="2"/>
  <c r="O635" i="2"/>
  <c r="O639" i="2"/>
  <c r="O643" i="2"/>
  <c r="O647" i="2"/>
  <c r="O651" i="2"/>
  <c r="O655" i="2"/>
  <c r="O659" i="2"/>
  <c r="O663" i="2"/>
  <c r="O667" i="2"/>
  <c r="O671" i="2"/>
  <c r="O675" i="2"/>
  <c r="O679" i="2"/>
  <c r="O683" i="2"/>
  <c r="O687" i="2"/>
  <c r="O691" i="2"/>
  <c r="O695" i="2"/>
  <c r="O699" i="2"/>
  <c r="O703" i="2"/>
  <c r="O707" i="2"/>
  <c r="O711" i="2"/>
  <c r="O715" i="2"/>
  <c r="O719" i="2"/>
  <c r="O723" i="2"/>
  <c r="O727" i="2"/>
  <c r="O731" i="2"/>
  <c r="O735" i="2"/>
  <c r="O739" i="2"/>
  <c r="O743" i="2"/>
  <c r="O747" i="2"/>
  <c r="O751" i="2"/>
  <c r="O755" i="2"/>
  <c r="O759" i="2"/>
  <c r="O763" i="2"/>
  <c r="O767" i="2"/>
  <c r="O771" i="2"/>
  <c r="O775" i="2"/>
  <c r="O779" i="2"/>
  <c r="O783" i="2"/>
  <c r="O787" i="2"/>
  <c r="O791" i="2"/>
  <c r="O795" i="2"/>
  <c r="O799" i="2"/>
  <c r="O803" i="2"/>
  <c r="O807" i="2"/>
  <c r="O811" i="2"/>
  <c r="O815" i="2"/>
  <c r="O819" i="2"/>
  <c r="O823" i="2"/>
  <c r="O827" i="2"/>
  <c r="O831" i="2"/>
  <c r="O835" i="2"/>
  <c r="O839" i="2"/>
  <c r="N843" i="2"/>
  <c r="O845" i="2"/>
  <c r="O848" i="2"/>
  <c r="N851" i="2"/>
  <c r="O853" i="2"/>
  <c r="O856" i="2"/>
  <c r="N859" i="2"/>
  <c r="O861" i="2"/>
  <c r="O864" i="2"/>
  <c r="N867" i="2"/>
  <c r="O869" i="2"/>
  <c r="O872" i="2"/>
  <c r="N875" i="2"/>
  <c r="O877" i="2"/>
  <c r="O880" i="2"/>
  <c r="N883" i="2"/>
  <c r="O885" i="2"/>
  <c r="O888" i="2"/>
  <c r="N891" i="2"/>
  <c r="O893" i="2"/>
  <c r="O896" i="2"/>
  <c r="N899" i="2"/>
  <c r="O901" i="2"/>
  <c r="O904" i="2"/>
  <c r="N907" i="2"/>
  <c r="O909" i="2"/>
  <c r="O912" i="2"/>
  <c r="N915" i="2"/>
  <c r="O917" i="2"/>
  <c r="O920" i="2"/>
  <c r="N923" i="2"/>
  <c r="O925" i="2"/>
  <c r="O928" i="2"/>
  <c r="N931" i="2"/>
  <c r="O933" i="2"/>
  <c r="O936" i="2"/>
  <c r="N939" i="2"/>
  <c r="O941" i="2"/>
  <c r="O944" i="2"/>
  <c r="N947" i="2"/>
  <c r="O949" i="2"/>
  <c r="O952" i="2"/>
  <c r="N955" i="2"/>
  <c r="O957" i="2"/>
  <c r="O960" i="2"/>
  <c r="N963" i="2"/>
  <c r="O965" i="2"/>
  <c r="N968" i="2"/>
  <c r="N970" i="2"/>
  <c r="N972" i="2"/>
  <c r="N974" i="2"/>
  <c r="N976" i="2"/>
  <c r="N978" i="2"/>
  <c r="N980" i="2"/>
  <c r="N982" i="2"/>
  <c r="N984" i="2"/>
  <c r="N986" i="2"/>
  <c r="N988" i="2"/>
  <c r="N990" i="2"/>
  <c r="N992" i="2"/>
  <c r="N994" i="2"/>
  <c r="N996" i="2"/>
  <c r="N998" i="2"/>
  <c r="N1000" i="2"/>
  <c r="N1002" i="2"/>
  <c r="N1004" i="2"/>
  <c r="N1006" i="2"/>
  <c r="N1008" i="2"/>
  <c r="N1010" i="2"/>
  <c r="N1012" i="2"/>
  <c r="N1014" i="2"/>
  <c r="N1016" i="2"/>
  <c r="N1018" i="2"/>
  <c r="N1020" i="2"/>
  <c r="N1022" i="2"/>
  <c r="N1024" i="2"/>
  <c r="N1026" i="2"/>
  <c r="N1028" i="2"/>
  <c r="N1030" i="2"/>
  <c r="N1032" i="2"/>
  <c r="N1034" i="2"/>
  <c r="N1036" i="2"/>
  <c r="N1038" i="2"/>
  <c r="N1040" i="2"/>
  <c r="N1042" i="2"/>
  <c r="N1044" i="2"/>
  <c r="N1046" i="2"/>
  <c r="N1048" i="2"/>
  <c r="N1050" i="2"/>
  <c r="N1052" i="2"/>
  <c r="N1054" i="2"/>
  <c r="N1056" i="2"/>
  <c r="N1058" i="2"/>
  <c r="N1060" i="2"/>
  <c r="N1062" i="2"/>
  <c r="N1064" i="2"/>
  <c r="N1066" i="2"/>
  <c r="N1068" i="2"/>
  <c r="N1070" i="2"/>
  <c r="N1072" i="2"/>
  <c r="N1074" i="2"/>
  <c r="N1076" i="2"/>
  <c r="N1078" i="2"/>
  <c r="N1080" i="2"/>
  <c r="N1082" i="2"/>
  <c r="N1084" i="2"/>
  <c r="N1086" i="2"/>
  <c r="N1088" i="2"/>
  <c r="N1090" i="2"/>
  <c r="N1092" i="2"/>
  <c r="N1094" i="2"/>
  <c r="N1096" i="2"/>
  <c r="N1098" i="2"/>
  <c r="N1100" i="2"/>
  <c r="N1102" i="2"/>
  <c r="N1104" i="2"/>
  <c r="N1106" i="2"/>
  <c r="N1108" i="2"/>
  <c r="N1110" i="2"/>
  <c r="N1112" i="2"/>
  <c r="N1114" i="2"/>
  <c r="N1116" i="2"/>
  <c r="N1118" i="2"/>
  <c r="N1120" i="2"/>
  <c r="N1122" i="2"/>
  <c r="N1124" i="2"/>
  <c r="N1126" i="2"/>
  <c r="N1128" i="2"/>
  <c r="N1130" i="2"/>
  <c r="N1132" i="2"/>
  <c r="N1134" i="2"/>
  <c r="N1136" i="2"/>
  <c r="N1138" i="2"/>
  <c r="N1140" i="2"/>
  <c r="N1142" i="2"/>
  <c r="N1144" i="2"/>
  <c r="N1146" i="2"/>
  <c r="N1148" i="2"/>
  <c r="N1150" i="2"/>
  <c r="N1152" i="2"/>
  <c r="N1154" i="2"/>
  <c r="N1156" i="2"/>
  <c r="N1158" i="2"/>
  <c r="N1160" i="2"/>
  <c r="N1162" i="2"/>
  <c r="N1164" i="2"/>
  <c r="N1166" i="2"/>
  <c r="N1168" i="2"/>
  <c r="N1170" i="2"/>
  <c r="N1172" i="2"/>
  <c r="N1174" i="2"/>
  <c r="N1176" i="2"/>
  <c r="N1178" i="2"/>
  <c r="N1180" i="2"/>
  <c r="N1182" i="2"/>
  <c r="N1184" i="2"/>
  <c r="N1186" i="2"/>
  <c r="N1188" i="2"/>
  <c r="N1190" i="2"/>
  <c r="N1192" i="2"/>
  <c r="N1194" i="2"/>
  <c r="N1196" i="2"/>
  <c r="N1198" i="2"/>
  <c r="N1200" i="2"/>
  <c r="N1202" i="2"/>
  <c r="N1204" i="2"/>
  <c r="N1206" i="2"/>
  <c r="N1208" i="2"/>
  <c r="N1210" i="2"/>
  <c r="N1212" i="2"/>
  <c r="N1214" i="2"/>
  <c r="N1216" i="2"/>
  <c r="N1218" i="2"/>
  <c r="N1220" i="2"/>
  <c r="N1222" i="2"/>
  <c r="N1224" i="2"/>
  <c r="N1226" i="2"/>
  <c r="N1228" i="2"/>
  <c r="N1230" i="2"/>
  <c r="N1232" i="2"/>
  <c r="N1234" i="2"/>
  <c r="N1236" i="2"/>
  <c r="N1238" i="2"/>
  <c r="N1240" i="2"/>
  <c r="N1242" i="2"/>
  <c r="N1244" i="2"/>
  <c r="N1246" i="2"/>
  <c r="N1248" i="2"/>
  <c r="N1250" i="2"/>
  <c r="N1252" i="2"/>
  <c r="N1254" i="2"/>
  <c r="N1256" i="2"/>
  <c r="N1258" i="2"/>
  <c r="N1260" i="2"/>
  <c r="N1262" i="2"/>
  <c r="N1264" i="2"/>
  <c r="N1266" i="2"/>
  <c r="N1268" i="2"/>
  <c r="N1270" i="2"/>
  <c r="N1272" i="2"/>
  <c r="N1274" i="2"/>
  <c r="N1276" i="2"/>
  <c r="N1278" i="2"/>
  <c r="N1280" i="2"/>
  <c r="N1282" i="2"/>
  <c r="N1284" i="2"/>
  <c r="N1286" i="2"/>
  <c r="N1288" i="2"/>
  <c r="N1290" i="2"/>
  <c r="N1292" i="2"/>
  <c r="N1294" i="2"/>
  <c r="N1296" i="2"/>
  <c r="N1298" i="2"/>
  <c r="N1300" i="2"/>
  <c r="N1302" i="2"/>
  <c r="N1304" i="2"/>
  <c r="N1306" i="2"/>
  <c r="N1308" i="2"/>
  <c r="N1310" i="2"/>
  <c r="N1312" i="2"/>
  <c r="N1314" i="2"/>
  <c r="N1316" i="2"/>
  <c r="N1318" i="2"/>
  <c r="N1320" i="2"/>
  <c r="N1322" i="2"/>
  <c r="N1324" i="2"/>
  <c r="N1326" i="2"/>
  <c r="N1328" i="2"/>
  <c r="N1330" i="2"/>
  <c r="N1332" i="2"/>
  <c r="N1334" i="2"/>
  <c r="N1336" i="2"/>
  <c r="N1338" i="2"/>
  <c r="N1340" i="2"/>
  <c r="N1342" i="2"/>
  <c r="N1344" i="2"/>
  <c r="N1346" i="2"/>
  <c r="N1348" i="2"/>
  <c r="N1350" i="2"/>
  <c r="N1352" i="2"/>
  <c r="N1354" i="2"/>
  <c r="N1356" i="2"/>
  <c r="N1358" i="2"/>
  <c r="N1360" i="2"/>
  <c r="N1362" i="2"/>
  <c r="N1364" i="2"/>
  <c r="N1366" i="2"/>
  <c r="N1368" i="2"/>
  <c r="N1370" i="2"/>
  <c r="N1372" i="2"/>
  <c r="N1374" i="2"/>
  <c r="N1376" i="2"/>
  <c r="N1378" i="2"/>
  <c r="N1380" i="2"/>
  <c r="N1382" i="2"/>
  <c r="N1384" i="2"/>
  <c r="N1386" i="2"/>
  <c r="N1388" i="2"/>
  <c r="N1390" i="2"/>
  <c r="N1392" i="2"/>
  <c r="N1394" i="2"/>
  <c r="N1396" i="2"/>
  <c r="N1398" i="2"/>
  <c r="N1400" i="2"/>
  <c r="N1402" i="2"/>
  <c r="N1404" i="2"/>
  <c r="N1406" i="2"/>
  <c r="N1408" i="2"/>
  <c r="N1410" i="2"/>
  <c r="N1412" i="2"/>
  <c r="N1414" i="2"/>
  <c r="N1416" i="2"/>
  <c r="N1418" i="2"/>
  <c r="N1420" i="2"/>
  <c r="N1422" i="2"/>
  <c r="N1424" i="2"/>
  <c r="N1426" i="2"/>
  <c r="N1428" i="2"/>
  <c r="N1430" i="2"/>
  <c r="N1432" i="2"/>
  <c r="N1434" i="2"/>
  <c r="N1436" i="2"/>
  <c r="N1438" i="2"/>
  <c r="N1440" i="2"/>
  <c r="N1442" i="2"/>
  <c r="N1444" i="2"/>
  <c r="N1446" i="2"/>
  <c r="N1448" i="2"/>
  <c r="N1450" i="2"/>
  <c r="N1452" i="2"/>
  <c r="N1454" i="2"/>
  <c r="N1456" i="2"/>
  <c r="N1458" i="2"/>
  <c r="N1460" i="2"/>
  <c r="N1462" i="2"/>
  <c r="N1464" i="2"/>
  <c r="N1466" i="2"/>
  <c r="N1468" i="2"/>
  <c r="N1470" i="2"/>
  <c r="N1472" i="2"/>
  <c r="N1474" i="2"/>
  <c r="N1476" i="2"/>
  <c r="N1478" i="2"/>
  <c r="N1480" i="2"/>
  <c r="N1482" i="2"/>
  <c r="N1484" i="2"/>
  <c r="N1486" i="2"/>
  <c r="N1488" i="2"/>
  <c r="N1490" i="2"/>
  <c r="N1492" i="2"/>
  <c r="N1494" i="2"/>
  <c r="N1496" i="2"/>
  <c r="N1498" i="2"/>
  <c r="N1500" i="2"/>
  <c r="N1502" i="2"/>
  <c r="N1504" i="2"/>
  <c r="N1506" i="2"/>
  <c r="N1508" i="2"/>
  <c r="N1510" i="2"/>
  <c r="N1512" i="2"/>
  <c r="N1514" i="2"/>
  <c r="N1516" i="2"/>
  <c r="N1518" i="2"/>
  <c r="N1520" i="2"/>
  <c r="N1522" i="2"/>
  <c r="N1524" i="2"/>
  <c r="N1526" i="2"/>
  <c r="N1528" i="2"/>
  <c r="N1530" i="2"/>
  <c r="N1532" i="2"/>
  <c r="N1534" i="2"/>
  <c r="N1536" i="2"/>
  <c r="N1538" i="2"/>
  <c r="N1540" i="2"/>
  <c r="N1542" i="2"/>
  <c r="N1544" i="2"/>
  <c r="N1546" i="2"/>
  <c r="N1548" i="2"/>
  <c r="N1550" i="2"/>
  <c r="N1552" i="2"/>
  <c r="N1554" i="2"/>
  <c r="N1556" i="2"/>
  <c r="N1558" i="2"/>
  <c r="N1560" i="2"/>
  <c r="N1562" i="2"/>
  <c r="N1564" i="2"/>
  <c r="N1566" i="2"/>
  <c r="N1568" i="2"/>
  <c r="N1570" i="2"/>
  <c r="N1572" i="2"/>
  <c r="N1574" i="2"/>
  <c r="N1576" i="2"/>
  <c r="N1578" i="2"/>
  <c r="N1580" i="2"/>
  <c r="N1582" i="2"/>
  <c r="N1584" i="2"/>
  <c r="N1586" i="2"/>
  <c r="N1588" i="2"/>
  <c r="N1590" i="2"/>
  <c r="N1592" i="2"/>
  <c r="N1594" i="2"/>
  <c r="N1596" i="2"/>
  <c r="N1598" i="2"/>
  <c r="N1600" i="2"/>
  <c r="N1602" i="2"/>
  <c r="N1604" i="2"/>
  <c r="N1606" i="2"/>
  <c r="N1608" i="2"/>
  <c r="N1610" i="2"/>
  <c r="N1612" i="2"/>
  <c r="N1614" i="2"/>
  <c r="N1616" i="2"/>
  <c r="N1618" i="2"/>
  <c r="N1620" i="2"/>
  <c r="N1622" i="2"/>
  <c r="N1624" i="2"/>
  <c r="N1626" i="2"/>
  <c r="N1628" i="2"/>
  <c r="N1630" i="2"/>
  <c r="N1632" i="2"/>
  <c r="N1634" i="2"/>
  <c r="N1636" i="2"/>
  <c r="N1638" i="2"/>
  <c r="N1640" i="2"/>
  <c r="N1642" i="2"/>
  <c r="N1644" i="2"/>
  <c r="N1646" i="2"/>
  <c r="N1648" i="2"/>
  <c r="N1650" i="2"/>
  <c r="N1652" i="2"/>
  <c r="N1654" i="2"/>
  <c r="N1656" i="2"/>
  <c r="N1658" i="2"/>
  <c r="N1660" i="2"/>
  <c r="N1662" i="2"/>
  <c r="N1664" i="2"/>
  <c r="N1666" i="2"/>
  <c r="N1668" i="2"/>
  <c r="N1670" i="2"/>
  <c r="N1672" i="2"/>
  <c r="N1674" i="2"/>
  <c r="N1676" i="2"/>
  <c r="N1678" i="2"/>
  <c r="N1680" i="2"/>
  <c r="N1682" i="2"/>
  <c r="N1684" i="2"/>
  <c r="N1686" i="2"/>
  <c r="N1688" i="2"/>
  <c r="N1690" i="2"/>
  <c r="N1692" i="2"/>
  <c r="N1694" i="2"/>
  <c r="N1696" i="2"/>
  <c r="N1698" i="2"/>
  <c r="N1700" i="2"/>
  <c r="N1702" i="2"/>
  <c r="N1704" i="2"/>
  <c r="N1706" i="2"/>
  <c r="N1708" i="2"/>
  <c r="N1710" i="2"/>
  <c r="N1712" i="2"/>
  <c r="N1714" i="2"/>
  <c r="N1716" i="2"/>
  <c r="N1718" i="2"/>
  <c r="N1720" i="2"/>
  <c r="N1722" i="2"/>
  <c r="N1724" i="2"/>
  <c r="N1726" i="2"/>
  <c r="N1728" i="2"/>
  <c r="N1730" i="2"/>
  <c r="N1732" i="2"/>
  <c r="N1734" i="2"/>
  <c r="N1736" i="2"/>
  <c r="N1738" i="2"/>
  <c r="N1740" i="2"/>
  <c r="N1742" i="2"/>
  <c r="N1744" i="2"/>
  <c r="N1746" i="2"/>
  <c r="N1748" i="2"/>
  <c r="N1750" i="2"/>
  <c r="N1752" i="2"/>
  <c r="N1754" i="2"/>
  <c r="N1756" i="2"/>
  <c r="N1758" i="2"/>
  <c r="N1760" i="2"/>
  <c r="N1762" i="2"/>
  <c r="N1764" i="2"/>
  <c r="N1766" i="2"/>
  <c r="N1768" i="2"/>
  <c r="N1770" i="2"/>
  <c r="N1772" i="2"/>
  <c r="N1774" i="2"/>
  <c r="N1776" i="2"/>
  <c r="N1778" i="2"/>
  <c r="N1780" i="2"/>
  <c r="N1782" i="2"/>
  <c r="N1784" i="2"/>
  <c r="N1786" i="2"/>
  <c r="N1788" i="2"/>
  <c r="N1790" i="2"/>
  <c r="N1792" i="2"/>
  <c r="N1794" i="2"/>
  <c r="N1796" i="2"/>
  <c r="N1798" i="2"/>
  <c r="N1800" i="2"/>
  <c r="N1802" i="2"/>
  <c r="N1804" i="2"/>
  <c r="N1806" i="2"/>
  <c r="N1808" i="2"/>
  <c r="N1810" i="2"/>
  <c r="N1812" i="2"/>
  <c r="N1814" i="2"/>
  <c r="N1816" i="2"/>
  <c r="N1818" i="2"/>
  <c r="N1820" i="2"/>
  <c r="N1822" i="2"/>
  <c r="N1824" i="2"/>
  <c r="N1826" i="2"/>
  <c r="N1828" i="2"/>
  <c r="N1830" i="2"/>
  <c r="N1832" i="2"/>
  <c r="N1834" i="2"/>
  <c r="N1836" i="2"/>
  <c r="N1838" i="2"/>
  <c r="N1840" i="2"/>
  <c r="N1842" i="2"/>
  <c r="N1844" i="2"/>
  <c r="N1846" i="2"/>
  <c r="N1848" i="2"/>
  <c r="N1850" i="2"/>
  <c r="N1852" i="2"/>
  <c r="N1854" i="2"/>
  <c r="N1856" i="2"/>
  <c r="N1858" i="2"/>
  <c r="N1860" i="2"/>
  <c r="N1862" i="2"/>
  <c r="N1864" i="2"/>
  <c r="N1866" i="2"/>
  <c r="N1868" i="2"/>
  <c r="N1870" i="2"/>
  <c r="N1872" i="2"/>
  <c r="N1874" i="2"/>
  <c r="N1876" i="2"/>
  <c r="N1878" i="2"/>
  <c r="N1880" i="2"/>
  <c r="N1882" i="2"/>
  <c r="N1884" i="2"/>
  <c r="N1886" i="2"/>
  <c r="N1888" i="2"/>
  <c r="N1890" i="2"/>
  <c r="N1892" i="2"/>
  <c r="N1894" i="2"/>
  <c r="N1896" i="2"/>
  <c r="N1898" i="2"/>
  <c r="N1900" i="2"/>
  <c r="N1902" i="2"/>
  <c r="N1904" i="2"/>
  <c r="N1906" i="2"/>
  <c r="N1908" i="2"/>
  <c r="N1910" i="2"/>
  <c r="N1912" i="2"/>
  <c r="N1914" i="2"/>
  <c r="N1916" i="2"/>
  <c r="N1918" i="2"/>
  <c r="N1920" i="2"/>
  <c r="N1922" i="2"/>
  <c r="N1924" i="2"/>
  <c r="N1926" i="2"/>
  <c r="N1928" i="2"/>
  <c r="N1930" i="2"/>
  <c r="N1932" i="2"/>
  <c r="N1934" i="2"/>
  <c r="N1936" i="2"/>
  <c r="N1938" i="2"/>
  <c r="N1940" i="2"/>
  <c r="N1942" i="2"/>
  <c r="N1944" i="2"/>
  <c r="N1946" i="2"/>
  <c r="N1948" i="2"/>
  <c r="N1950" i="2"/>
  <c r="N1952" i="2"/>
  <c r="N1954" i="2"/>
  <c r="N1956" i="2"/>
  <c r="N1958" i="2"/>
  <c r="N1960" i="2"/>
  <c r="N1962" i="2"/>
  <c r="N1964" i="2"/>
  <c r="N1966" i="2"/>
  <c r="N1968" i="2"/>
  <c r="N1970" i="2"/>
  <c r="N1972" i="2"/>
  <c r="N1974" i="2"/>
  <c r="N1976" i="2"/>
  <c r="N1978" i="2"/>
  <c r="N1980" i="2"/>
  <c r="N1982" i="2"/>
  <c r="N1984" i="2"/>
  <c r="N1986" i="2"/>
  <c r="N1988" i="2"/>
  <c r="N1990" i="2"/>
  <c r="N1992" i="2"/>
  <c r="N1994" i="2"/>
  <c r="N1996" i="2"/>
  <c r="N1998" i="2"/>
  <c r="N2000" i="2"/>
  <c r="N2002" i="2"/>
  <c r="N2004" i="2"/>
  <c r="N2006" i="2"/>
  <c r="N2008" i="2"/>
  <c r="N2010" i="2"/>
  <c r="N2012" i="2"/>
  <c r="N2014" i="2"/>
  <c r="N2016" i="2"/>
  <c r="N2018" i="2"/>
  <c r="N2020" i="2"/>
  <c r="N2022" i="2"/>
  <c r="N2024" i="2"/>
  <c r="N2026" i="2"/>
  <c r="N2028" i="2"/>
  <c r="N2030" i="2"/>
  <c r="N2032" i="2"/>
  <c r="N2034" i="2"/>
  <c r="N2036" i="2"/>
  <c r="N2038" i="2"/>
  <c r="N2040" i="2"/>
  <c r="N2042" i="2"/>
  <c r="N2044" i="2"/>
  <c r="N2046" i="2"/>
  <c r="N2048" i="2"/>
  <c r="N2050" i="2"/>
  <c r="N2052" i="2"/>
  <c r="N2054" i="2"/>
  <c r="N2056" i="2"/>
  <c r="N2058" i="2"/>
  <c r="N2060" i="2"/>
  <c r="N2062" i="2"/>
  <c r="N2064" i="2"/>
  <c r="N2066" i="2"/>
  <c r="N2068" i="2"/>
  <c r="N2070" i="2"/>
  <c r="N2072" i="2"/>
  <c r="N2074" i="2"/>
  <c r="N2076" i="2"/>
  <c r="N2078" i="2"/>
  <c r="N2080" i="2"/>
  <c r="N2082" i="2"/>
  <c r="N2084" i="2"/>
  <c r="N2086" i="2"/>
  <c r="N2088" i="2"/>
  <c r="N2090" i="2"/>
  <c r="N2092" i="2"/>
  <c r="N2094" i="2"/>
  <c r="O544" i="2"/>
  <c r="O552" i="2"/>
  <c r="O560" i="2"/>
  <c r="O568" i="2"/>
  <c r="O576" i="2"/>
  <c r="O580" i="2"/>
  <c r="O584" i="2"/>
  <c r="O588" i="2"/>
  <c r="O592" i="2"/>
  <c r="O596" i="2"/>
  <c r="O600" i="2"/>
  <c r="O604" i="2"/>
  <c r="O608" i="2"/>
  <c r="O612" i="2"/>
  <c r="O616" i="2"/>
  <c r="O620" i="2"/>
  <c r="O624" i="2"/>
  <c r="O628" i="2"/>
  <c r="O632" i="2"/>
  <c r="O636" i="2"/>
  <c r="O640" i="2"/>
  <c r="O644" i="2"/>
  <c r="O648" i="2"/>
  <c r="O652" i="2"/>
  <c r="O656" i="2"/>
  <c r="O660" i="2"/>
  <c r="O664" i="2"/>
  <c r="O668" i="2"/>
  <c r="O672" i="2"/>
  <c r="O676" i="2"/>
  <c r="O680" i="2"/>
  <c r="O684" i="2"/>
  <c r="O688" i="2"/>
  <c r="O692" i="2"/>
  <c r="O696" i="2"/>
  <c r="O700" i="2"/>
  <c r="O704" i="2"/>
  <c r="O708" i="2"/>
  <c r="O712" i="2"/>
  <c r="O716" i="2"/>
  <c r="O720" i="2"/>
  <c r="O724" i="2"/>
  <c r="O728" i="2"/>
  <c r="O732" i="2"/>
  <c r="O736" i="2"/>
  <c r="O740" i="2"/>
  <c r="O744" i="2"/>
  <c r="O748" i="2"/>
  <c r="O752" i="2"/>
  <c r="O756" i="2"/>
  <c r="O760" i="2"/>
  <c r="O764" i="2"/>
  <c r="O768" i="2"/>
  <c r="O772" i="2"/>
  <c r="O776" i="2"/>
  <c r="O780" i="2"/>
  <c r="O784" i="2"/>
  <c r="O788" i="2"/>
  <c r="O792" i="2"/>
  <c r="O796" i="2"/>
  <c r="O800" i="2"/>
  <c r="O804" i="2"/>
  <c r="O808" i="2"/>
  <c r="O812" i="2"/>
  <c r="O816" i="2"/>
  <c r="O820" i="2"/>
  <c r="O824" i="2"/>
  <c r="O828" i="2"/>
  <c r="O832" i="2"/>
  <c r="O836" i="2"/>
  <c r="O840" i="2"/>
  <c r="O843" i="2"/>
  <c r="O846" i="2"/>
  <c r="N849" i="2"/>
  <c r="O851" i="2"/>
  <c r="O854" i="2"/>
  <c r="N857" i="2"/>
  <c r="O859" i="2"/>
  <c r="O862" i="2"/>
  <c r="N865" i="2"/>
  <c r="O867" i="2"/>
  <c r="O870" i="2"/>
  <c r="N873" i="2"/>
  <c r="O875" i="2"/>
  <c r="O878" i="2"/>
  <c r="N881" i="2"/>
  <c r="O883" i="2"/>
  <c r="O886" i="2"/>
  <c r="N889" i="2"/>
  <c r="O891" i="2"/>
  <c r="O894" i="2"/>
  <c r="N897" i="2"/>
  <c r="O899" i="2"/>
  <c r="O902" i="2"/>
  <c r="N905" i="2"/>
  <c r="O907" i="2"/>
  <c r="O910" i="2"/>
  <c r="N913" i="2"/>
  <c r="O915" i="2"/>
  <c r="O918" i="2"/>
  <c r="N921" i="2"/>
  <c r="O923" i="2"/>
  <c r="O926" i="2"/>
  <c r="N929" i="2"/>
  <c r="O931" i="2"/>
  <c r="O934" i="2"/>
  <c r="N937" i="2"/>
  <c r="O939" i="2"/>
  <c r="O942" i="2"/>
  <c r="N945" i="2"/>
  <c r="O947" i="2"/>
  <c r="O950" i="2"/>
  <c r="N953" i="2"/>
  <c r="O955" i="2"/>
  <c r="O958" i="2"/>
  <c r="N961" i="2"/>
  <c r="O963" i="2"/>
  <c r="O966" i="2"/>
  <c r="O968" i="2"/>
  <c r="O970" i="2"/>
  <c r="O972" i="2"/>
  <c r="O974" i="2"/>
  <c r="O976" i="2"/>
  <c r="O978" i="2"/>
  <c r="O980" i="2"/>
  <c r="O982" i="2"/>
  <c r="O984" i="2"/>
  <c r="O986" i="2"/>
  <c r="O988" i="2"/>
  <c r="O990" i="2"/>
  <c r="O992" i="2"/>
  <c r="O994" i="2"/>
  <c r="O996" i="2"/>
  <c r="O998" i="2"/>
  <c r="O1000" i="2"/>
  <c r="O1002" i="2"/>
  <c r="O1004" i="2"/>
  <c r="O1006" i="2"/>
  <c r="O1008" i="2"/>
  <c r="O1010" i="2"/>
  <c r="O1012" i="2"/>
  <c r="O1014" i="2"/>
  <c r="O1016" i="2"/>
  <c r="O1018" i="2"/>
  <c r="O1020" i="2"/>
  <c r="O1022" i="2"/>
  <c r="O1024" i="2"/>
  <c r="O1026" i="2"/>
  <c r="O1028" i="2"/>
  <c r="O1030" i="2"/>
  <c r="O1032" i="2"/>
  <c r="O1034" i="2"/>
  <c r="O1036" i="2"/>
  <c r="O1038" i="2"/>
  <c r="O1040" i="2"/>
  <c r="O1042" i="2"/>
  <c r="O1044" i="2"/>
  <c r="O1046" i="2"/>
  <c r="O1048" i="2"/>
  <c r="O1050" i="2"/>
  <c r="O1052" i="2"/>
  <c r="O1054" i="2"/>
  <c r="O1056" i="2"/>
  <c r="O1058" i="2"/>
  <c r="O1060" i="2"/>
  <c r="O1062" i="2"/>
  <c r="O1064" i="2"/>
  <c r="O1066" i="2"/>
  <c r="O1068" i="2"/>
  <c r="O1070" i="2"/>
  <c r="O1072" i="2"/>
  <c r="O1074" i="2"/>
  <c r="O1076" i="2"/>
  <c r="O1078" i="2"/>
  <c r="O1080" i="2"/>
  <c r="O1082" i="2"/>
  <c r="O1084" i="2"/>
  <c r="O1086" i="2"/>
  <c r="O1088" i="2"/>
  <c r="O1090" i="2"/>
  <c r="O1092" i="2"/>
  <c r="O1094" i="2"/>
  <c r="O1096" i="2"/>
  <c r="O1098" i="2"/>
  <c r="O1100" i="2"/>
  <c r="O1102" i="2"/>
  <c r="O1104" i="2"/>
  <c r="O1106" i="2"/>
  <c r="O1108" i="2"/>
  <c r="O1110" i="2"/>
  <c r="O1112" i="2"/>
  <c r="O1114" i="2"/>
  <c r="O1116" i="2"/>
  <c r="O1118" i="2"/>
  <c r="O1120" i="2"/>
  <c r="O1122" i="2"/>
  <c r="O1124" i="2"/>
  <c r="O1126" i="2"/>
  <c r="O1128" i="2"/>
  <c r="O1130" i="2"/>
  <c r="O1132" i="2"/>
  <c r="O1134" i="2"/>
  <c r="O1136" i="2"/>
  <c r="O1138" i="2"/>
  <c r="O1140" i="2"/>
  <c r="O1142" i="2"/>
  <c r="O1144" i="2"/>
  <c r="O1146" i="2"/>
  <c r="O1148" i="2"/>
  <c r="O1150" i="2"/>
  <c r="O1152" i="2"/>
  <c r="O1154" i="2"/>
  <c r="O1156" i="2"/>
  <c r="O1158" i="2"/>
  <c r="O1160" i="2"/>
  <c r="O1162" i="2"/>
  <c r="O1164" i="2"/>
  <c r="O1166" i="2"/>
  <c r="O1168" i="2"/>
  <c r="O1170" i="2"/>
  <c r="O1172" i="2"/>
  <c r="O1174" i="2"/>
  <c r="O1176" i="2"/>
  <c r="O1178" i="2"/>
  <c r="O1180" i="2"/>
  <c r="O1182" i="2"/>
  <c r="O1184" i="2"/>
  <c r="O1186" i="2"/>
  <c r="O1188" i="2"/>
  <c r="O1190" i="2"/>
  <c r="O1192" i="2"/>
  <c r="O1194" i="2"/>
  <c r="O1196" i="2"/>
  <c r="O1198" i="2"/>
  <c r="O1200" i="2"/>
  <c r="O1202" i="2"/>
  <c r="O1204" i="2"/>
  <c r="O1206" i="2"/>
  <c r="O1208" i="2"/>
  <c r="O1210" i="2"/>
  <c r="O1212" i="2"/>
  <c r="O1214" i="2"/>
  <c r="O1216" i="2"/>
  <c r="O1218" i="2"/>
  <c r="O1220" i="2"/>
  <c r="O1222" i="2"/>
  <c r="O1224" i="2"/>
  <c r="O1226" i="2"/>
  <c r="O1228" i="2"/>
  <c r="O1230" i="2"/>
  <c r="O1232" i="2"/>
  <c r="O1234" i="2"/>
  <c r="O1236" i="2"/>
  <c r="O1238" i="2"/>
  <c r="O1240" i="2"/>
  <c r="O1242" i="2"/>
  <c r="O1244" i="2"/>
  <c r="O1246" i="2"/>
  <c r="O1248" i="2"/>
  <c r="O1250" i="2"/>
  <c r="O1252" i="2"/>
  <c r="O1254" i="2"/>
  <c r="O1256" i="2"/>
  <c r="O1258" i="2"/>
  <c r="O1260" i="2"/>
  <c r="O1262" i="2"/>
  <c r="O1264" i="2"/>
  <c r="O1266" i="2"/>
  <c r="O1268" i="2"/>
  <c r="O1270" i="2"/>
  <c r="O1272" i="2"/>
  <c r="O1274" i="2"/>
  <c r="O1276" i="2"/>
  <c r="O1278" i="2"/>
  <c r="O1280" i="2"/>
  <c r="O1282" i="2"/>
  <c r="O1284" i="2"/>
  <c r="O1286" i="2"/>
  <c r="O1288" i="2"/>
  <c r="O1290" i="2"/>
  <c r="O1292" i="2"/>
  <c r="O1294" i="2"/>
  <c r="O1296" i="2"/>
  <c r="O1298" i="2"/>
  <c r="O1300" i="2"/>
  <c r="O1302" i="2"/>
  <c r="O1304" i="2"/>
  <c r="O1306" i="2"/>
  <c r="O1308" i="2"/>
  <c r="O1310" i="2"/>
  <c r="O1312" i="2"/>
  <c r="O1314" i="2"/>
  <c r="O1316" i="2"/>
  <c r="O1318" i="2"/>
  <c r="O1320" i="2"/>
  <c r="O1322" i="2"/>
  <c r="O1324" i="2"/>
  <c r="O1326" i="2"/>
  <c r="O1328" i="2"/>
  <c r="O1330" i="2"/>
  <c r="O1332" i="2"/>
  <c r="O1334" i="2"/>
  <c r="O1336" i="2"/>
  <c r="O1338" i="2"/>
  <c r="O1340" i="2"/>
  <c r="O1342" i="2"/>
  <c r="O1344" i="2"/>
  <c r="O1346" i="2"/>
  <c r="O1348" i="2"/>
  <c r="O1350" i="2"/>
  <c r="O1352" i="2"/>
  <c r="O1354" i="2"/>
  <c r="O1356" i="2"/>
  <c r="O1358" i="2"/>
  <c r="O1360" i="2"/>
  <c r="O1362" i="2"/>
  <c r="O1364" i="2"/>
  <c r="O1366" i="2"/>
  <c r="O1368" i="2"/>
  <c r="O1370" i="2"/>
  <c r="O1372" i="2"/>
  <c r="O1374" i="2"/>
  <c r="O1376" i="2"/>
  <c r="O1378" i="2"/>
  <c r="O1380" i="2"/>
  <c r="O1382" i="2"/>
  <c r="O1384" i="2"/>
  <c r="O1386" i="2"/>
  <c r="O1388" i="2"/>
  <c r="O1390" i="2"/>
  <c r="O1392" i="2"/>
  <c r="O1394" i="2"/>
  <c r="O1396" i="2"/>
  <c r="O1398" i="2"/>
  <c r="O1400" i="2"/>
  <c r="O1402" i="2"/>
  <c r="O1404" i="2"/>
  <c r="O1406" i="2"/>
  <c r="O1408" i="2"/>
  <c r="O1410" i="2"/>
  <c r="O1412" i="2"/>
  <c r="O1414" i="2"/>
  <c r="O1416" i="2"/>
  <c r="O1418" i="2"/>
  <c r="O1420" i="2"/>
  <c r="O1422" i="2"/>
  <c r="O1424" i="2"/>
  <c r="O1426" i="2"/>
  <c r="O1428" i="2"/>
  <c r="O1430" i="2"/>
  <c r="O1432" i="2"/>
  <c r="O1434" i="2"/>
  <c r="O1436" i="2"/>
  <c r="O1438" i="2"/>
  <c r="O1440" i="2"/>
  <c r="O1442" i="2"/>
  <c r="O1444" i="2"/>
  <c r="O1446" i="2"/>
  <c r="O1448" i="2"/>
  <c r="O1450" i="2"/>
  <c r="O1452" i="2"/>
  <c r="O1454" i="2"/>
  <c r="O1456" i="2"/>
  <c r="O1458" i="2"/>
  <c r="O1460" i="2"/>
  <c r="O1462" i="2"/>
  <c r="O1464" i="2"/>
  <c r="O1466" i="2"/>
  <c r="O1468" i="2"/>
  <c r="O1470" i="2"/>
  <c r="O1472" i="2"/>
  <c r="O1474" i="2"/>
  <c r="O1476" i="2"/>
  <c r="O1478" i="2"/>
  <c r="O1480" i="2"/>
  <c r="O1482" i="2"/>
  <c r="O1484" i="2"/>
  <c r="O1486" i="2"/>
  <c r="O1488" i="2"/>
  <c r="O1490" i="2"/>
  <c r="O1492" i="2"/>
  <c r="O1494" i="2"/>
  <c r="O1496" i="2"/>
  <c r="O1498" i="2"/>
  <c r="O1500" i="2"/>
  <c r="O1502" i="2"/>
  <c r="O1504" i="2"/>
  <c r="O1506" i="2"/>
  <c r="O1508" i="2"/>
  <c r="O1510" i="2"/>
  <c r="O1512" i="2"/>
  <c r="O1514" i="2"/>
  <c r="O1516" i="2"/>
  <c r="O1518" i="2"/>
  <c r="O1520" i="2"/>
  <c r="O1522" i="2"/>
  <c r="O1524" i="2"/>
  <c r="O1526" i="2"/>
  <c r="O1528" i="2"/>
  <c r="O1530" i="2"/>
  <c r="O1532" i="2"/>
  <c r="O1534" i="2"/>
  <c r="O1536" i="2"/>
  <c r="O1538" i="2"/>
  <c r="O1540" i="2"/>
  <c r="O1542" i="2"/>
  <c r="O1544" i="2"/>
  <c r="O1546" i="2"/>
  <c r="O1548" i="2"/>
  <c r="O1550" i="2"/>
  <c r="O1552" i="2"/>
  <c r="O1554" i="2"/>
  <c r="O1556" i="2"/>
  <c r="O1558" i="2"/>
  <c r="O1560" i="2"/>
  <c r="O1562" i="2"/>
  <c r="O1564" i="2"/>
  <c r="O1566" i="2"/>
  <c r="O1568" i="2"/>
  <c r="O1570" i="2"/>
  <c r="O1572" i="2"/>
  <c r="O1574" i="2"/>
  <c r="O1576" i="2"/>
  <c r="O1578" i="2"/>
  <c r="O1580" i="2"/>
  <c r="O1582" i="2"/>
  <c r="O1584" i="2"/>
  <c r="O1586" i="2"/>
  <c r="O1588" i="2"/>
  <c r="O1590" i="2"/>
  <c r="O1592" i="2"/>
  <c r="O1594" i="2"/>
  <c r="O1596" i="2"/>
  <c r="O546" i="2"/>
  <c r="O554" i="2"/>
  <c r="O562" i="2"/>
  <c r="O570" i="2"/>
  <c r="O577" i="2"/>
  <c r="O581" i="2"/>
  <c r="O585" i="2"/>
  <c r="O589" i="2"/>
  <c r="O593" i="2"/>
  <c r="O597" i="2"/>
  <c r="O601" i="2"/>
  <c r="O605" i="2"/>
  <c r="O609" i="2"/>
  <c r="O613" i="2"/>
  <c r="O617" i="2"/>
  <c r="O621" i="2"/>
  <c r="O625" i="2"/>
  <c r="O629" i="2"/>
  <c r="O633" i="2"/>
  <c r="O637" i="2"/>
  <c r="O641" i="2"/>
  <c r="O645" i="2"/>
  <c r="O649" i="2"/>
  <c r="O653" i="2"/>
  <c r="O657" i="2"/>
  <c r="O661" i="2"/>
  <c r="O665" i="2"/>
  <c r="O669" i="2"/>
  <c r="O673" i="2"/>
  <c r="O677" i="2"/>
  <c r="O681" i="2"/>
  <c r="O685" i="2"/>
  <c r="O689" i="2"/>
  <c r="O693" i="2"/>
  <c r="O697" i="2"/>
  <c r="O701" i="2"/>
  <c r="O705" i="2"/>
  <c r="O709" i="2"/>
  <c r="O713" i="2"/>
  <c r="O717" i="2"/>
  <c r="O721" i="2"/>
  <c r="O725" i="2"/>
  <c r="O729" i="2"/>
  <c r="O733" i="2"/>
  <c r="O737" i="2"/>
  <c r="O741" i="2"/>
  <c r="O745" i="2"/>
  <c r="O749" i="2"/>
  <c r="O753" i="2"/>
  <c r="O757" i="2"/>
  <c r="O761" i="2"/>
  <c r="O765" i="2"/>
  <c r="O769" i="2"/>
  <c r="O773" i="2"/>
  <c r="O777" i="2"/>
  <c r="O781" i="2"/>
  <c r="O785" i="2"/>
  <c r="O789" i="2"/>
  <c r="O793" i="2"/>
  <c r="O797" i="2"/>
  <c r="O801" i="2"/>
  <c r="O805" i="2"/>
  <c r="O809" i="2"/>
  <c r="O813" i="2"/>
  <c r="O817" i="2"/>
  <c r="O821" i="2"/>
  <c r="O825" i="2"/>
  <c r="O829" i="2"/>
  <c r="O833" i="2"/>
  <c r="O837" i="2"/>
  <c r="O841" i="2"/>
  <c r="O844" i="2"/>
  <c r="N847" i="2"/>
  <c r="P847" i="2" s="1"/>
  <c r="Q847" i="2" s="1"/>
  <c r="O849" i="2"/>
  <c r="O852" i="2"/>
  <c r="N855" i="2"/>
  <c r="P855" i="2" s="1"/>
  <c r="Q855" i="2" s="1"/>
  <c r="O857" i="2"/>
  <c r="O860" i="2"/>
  <c r="N863" i="2"/>
  <c r="P863" i="2" s="1"/>
  <c r="Q863" i="2" s="1"/>
  <c r="O865" i="2"/>
  <c r="O868" i="2"/>
  <c r="N871" i="2"/>
  <c r="P871" i="2" s="1"/>
  <c r="Q871" i="2" s="1"/>
  <c r="O873" i="2"/>
  <c r="O876" i="2"/>
  <c r="N879" i="2"/>
  <c r="P879" i="2" s="1"/>
  <c r="Q879" i="2" s="1"/>
  <c r="O881" i="2"/>
  <c r="O884" i="2"/>
  <c r="N887" i="2"/>
  <c r="P887" i="2" s="1"/>
  <c r="Q887" i="2" s="1"/>
  <c r="O889" i="2"/>
  <c r="O892" i="2"/>
  <c r="N895" i="2"/>
  <c r="P895" i="2" s="1"/>
  <c r="Q895" i="2" s="1"/>
  <c r="O897" i="2"/>
  <c r="O900" i="2"/>
  <c r="N903" i="2"/>
  <c r="P903" i="2" s="1"/>
  <c r="Q903" i="2" s="1"/>
  <c r="O905" i="2"/>
  <c r="O908" i="2"/>
  <c r="N911" i="2"/>
  <c r="P911" i="2" s="1"/>
  <c r="Q911" i="2" s="1"/>
  <c r="O913" i="2"/>
  <c r="O916" i="2"/>
  <c r="N919" i="2"/>
  <c r="P919" i="2" s="1"/>
  <c r="Q919" i="2" s="1"/>
  <c r="O921" i="2"/>
  <c r="O924" i="2"/>
  <c r="N927" i="2"/>
  <c r="P927" i="2" s="1"/>
  <c r="Q927" i="2" s="1"/>
  <c r="O929" i="2"/>
  <c r="O932" i="2"/>
  <c r="N935" i="2"/>
  <c r="P935" i="2" s="1"/>
  <c r="Q935" i="2" s="1"/>
  <c r="O937" i="2"/>
  <c r="O940" i="2"/>
  <c r="N943" i="2"/>
  <c r="P943" i="2" s="1"/>
  <c r="Q943" i="2" s="1"/>
  <c r="O945" i="2"/>
  <c r="O948" i="2"/>
  <c r="N951" i="2"/>
  <c r="P951" i="2" s="1"/>
  <c r="Q951" i="2" s="1"/>
  <c r="O953" i="2"/>
  <c r="O956" i="2"/>
  <c r="N959" i="2"/>
  <c r="P959" i="2" s="1"/>
  <c r="Q959" i="2" s="1"/>
  <c r="O961" i="2"/>
  <c r="O964" i="2"/>
  <c r="N967" i="2"/>
  <c r="P967" i="2" s="1"/>
  <c r="Q967" i="2" s="1"/>
  <c r="N969" i="2"/>
  <c r="P969" i="2" s="1"/>
  <c r="Q969" i="2" s="1"/>
  <c r="N971" i="2"/>
  <c r="P971" i="2" s="1"/>
  <c r="Q971" i="2" s="1"/>
  <c r="N973" i="2"/>
  <c r="P973" i="2" s="1"/>
  <c r="Q973" i="2" s="1"/>
  <c r="N975" i="2"/>
  <c r="P975" i="2" s="1"/>
  <c r="Q975" i="2" s="1"/>
  <c r="N977" i="2"/>
  <c r="P977" i="2" s="1"/>
  <c r="Q977" i="2" s="1"/>
  <c r="N979" i="2"/>
  <c r="P979" i="2" s="1"/>
  <c r="Q979" i="2" s="1"/>
  <c r="N981" i="2"/>
  <c r="P981" i="2" s="1"/>
  <c r="Q981" i="2" s="1"/>
  <c r="N983" i="2"/>
  <c r="P983" i="2" s="1"/>
  <c r="Q983" i="2" s="1"/>
  <c r="N985" i="2"/>
  <c r="P985" i="2" s="1"/>
  <c r="Q985" i="2" s="1"/>
  <c r="N987" i="2"/>
  <c r="P987" i="2" s="1"/>
  <c r="Q987" i="2" s="1"/>
  <c r="N989" i="2"/>
  <c r="P989" i="2" s="1"/>
  <c r="Q989" i="2" s="1"/>
  <c r="N991" i="2"/>
  <c r="P991" i="2" s="1"/>
  <c r="Q991" i="2" s="1"/>
  <c r="N993" i="2"/>
  <c r="P993" i="2" s="1"/>
  <c r="Q993" i="2" s="1"/>
  <c r="N995" i="2"/>
  <c r="P995" i="2" s="1"/>
  <c r="Q995" i="2" s="1"/>
  <c r="N997" i="2"/>
  <c r="P997" i="2" s="1"/>
  <c r="Q997" i="2" s="1"/>
  <c r="N999" i="2"/>
  <c r="P999" i="2" s="1"/>
  <c r="Q999" i="2" s="1"/>
  <c r="N1001" i="2"/>
  <c r="P1001" i="2" s="1"/>
  <c r="Q1001" i="2" s="1"/>
  <c r="N1003" i="2"/>
  <c r="P1003" i="2" s="1"/>
  <c r="Q1003" i="2" s="1"/>
  <c r="N1005" i="2"/>
  <c r="P1005" i="2" s="1"/>
  <c r="Q1005" i="2" s="1"/>
  <c r="N1007" i="2"/>
  <c r="P1007" i="2" s="1"/>
  <c r="Q1007" i="2" s="1"/>
  <c r="N1009" i="2"/>
  <c r="P1009" i="2" s="1"/>
  <c r="Q1009" i="2" s="1"/>
  <c r="N1011" i="2"/>
  <c r="P1011" i="2" s="1"/>
  <c r="Q1011" i="2" s="1"/>
  <c r="N1013" i="2"/>
  <c r="P1013" i="2" s="1"/>
  <c r="Q1013" i="2" s="1"/>
  <c r="N1015" i="2"/>
  <c r="P1015" i="2" s="1"/>
  <c r="Q1015" i="2" s="1"/>
  <c r="N1017" i="2"/>
  <c r="P1017" i="2" s="1"/>
  <c r="Q1017" i="2" s="1"/>
  <c r="N1019" i="2"/>
  <c r="P1019" i="2" s="1"/>
  <c r="Q1019" i="2" s="1"/>
  <c r="N1021" i="2"/>
  <c r="P1021" i="2" s="1"/>
  <c r="Q1021" i="2" s="1"/>
  <c r="N1023" i="2"/>
  <c r="P1023" i="2" s="1"/>
  <c r="Q1023" i="2" s="1"/>
  <c r="N1025" i="2"/>
  <c r="P1025" i="2" s="1"/>
  <c r="Q1025" i="2" s="1"/>
  <c r="N1027" i="2"/>
  <c r="P1027" i="2" s="1"/>
  <c r="Q1027" i="2" s="1"/>
  <c r="N1029" i="2"/>
  <c r="P1029" i="2" s="1"/>
  <c r="Q1029" i="2" s="1"/>
  <c r="N1031" i="2"/>
  <c r="P1031" i="2" s="1"/>
  <c r="Q1031" i="2" s="1"/>
  <c r="N1033" i="2"/>
  <c r="P1033" i="2" s="1"/>
  <c r="Q1033" i="2" s="1"/>
  <c r="N1035" i="2"/>
  <c r="P1035" i="2" s="1"/>
  <c r="Q1035" i="2" s="1"/>
  <c r="N1037" i="2"/>
  <c r="P1037" i="2" s="1"/>
  <c r="Q1037" i="2" s="1"/>
  <c r="N1039" i="2"/>
  <c r="P1039" i="2" s="1"/>
  <c r="Q1039" i="2" s="1"/>
  <c r="N1041" i="2"/>
  <c r="P1041" i="2" s="1"/>
  <c r="Q1041" i="2" s="1"/>
  <c r="N1043" i="2"/>
  <c r="P1043" i="2" s="1"/>
  <c r="Q1043" i="2" s="1"/>
  <c r="N1045" i="2"/>
  <c r="P1045" i="2" s="1"/>
  <c r="Q1045" i="2" s="1"/>
  <c r="N1047" i="2"/>
  <c r="P1047" i="2" s="1"/>
  <c r="Q1047" i="2" s="1"/>
  <c r="N1049" i="2"/>
  <c r="P1049" i="2" s="1"/>
  <c r="Q1049" i="2" s="1"/>
  <c r="N1051" i="2"/>
  <c r="P1051" i="2" s="1"/>
  <c r="Q1051" i="2" s="1"/>
  <c r="N1053" i="2"/>
  <c r="P1053" i="2" s="1"/>
  <c r="Q1053" i="2" s="1"/>
  <c r="N1055" i="2"/>
  <c r="P1055" i="2" s="1"/>
  <c r="Q1055" i="2" s="1"/>
  <c r="N1057" i="2"/>
  <c r="P1057" i="2" s="1"/>
  <c r="Q1057" i="2" s="1"/>
  <c r="N1059" i="2"/>
  <c r="P1059" i="2" s="1"/>
  <c r="Q1059" i="2" s="1"/>
  <c r="N1061" i="2"/>
  <c r="P1061" i="2" s="1"/>
  <c r="Q1061" i="2" s="1"/>
  <c r="N1063" i="2"/>
  <c r="P1063" i="2" s="1"/>
  <c r="Q1063" i="2" s="1"/>
  <c r="N1065" i="2"/>
  <c r="P1065" i="2" s="1"/>
  <c r="Q1065" i="2" s="1"/>
  <c r="N1067" i="2"/>
  <c r="P1067" i="2" s="1"/>
  <c r="Q1067" i="2" s="1"/>
  <c r="N1069" i="2"/>
  <c r="P1069" i="2" s="1"/>
  <c r="Q1069" i="2" s="1"/>
  <c r="N1071" i="2"/>
  <c r="P1071" i="2" s="1"/>
  <c r="Q1071" i="2" s="1"/>
  <c r="N1073" i="2"/>
  <c r="P1073" i="2" s="1"/>
  <c r="Q1073" i="2" s="1"/>
  <c r="N1075" i="2"/>
  <c r="P1075" i="2" s="1"/>
  <c r="Q1075" i="2" s="1"/>
  <c r="N1077" i="2"/>
  <c r="P1077" i="2" s="1"/>
  <c r="Q1077" i="2" s="1"/>
  <c r="N1079" i="2"/>
  <c r="P1079" i="2" s="1"/>
  <c r="Q1079" i="2" s="1"/>
  <c r="N1081" i="2"/>
  <c r="P1081" i="2" s="1"/>
  <c r="Q1081" i="2" s="1"/>
  <c r="N1083" i="2"/>
  <c r="P1083" i="2" s="1"/>
  <c r="Q1083" i="2" s="1"/>
  <c r="N1085" i="2"/>
  <c r="P1085" i="2" s="1"/>
  <c r="Q1085" i="2" s="1"/>
  <c r="N1087" i="2"/>
  <c r="P1087" i="2" s="1"/>
  <c r="Q1087" i="2" s="1"/>
  <c r="N1089" i="2"/>
  <c r="P1089" i="2" s="1"/>
  <c r="Q1089" i="2" s="1"/>
  <c r="N1091" i="2"/>
  <c r="P1091" i="2" s="1"/>
  <c r="Q1091" i="2" s="1"/>
  <c r="N1093" i="2"/>
  <c r="P1093" i="2" s="1"/>
  <c r="Q1093" i="2" s="1"/>
  <c r="N1095" i="2"/>
  <c r="P1095" i="2" s="1"/>
  <c r="Q1095" i="2" s="1"/>
  <c r="N1097" i="2"/>
  <c r="P1097" i="2" s="1"/>
  <c r="Q1097" i="2" s="1"/>
  <c r="N1099" i="2"/>
  <c r="P1099" i="2" s="1"/>
  <c r="Q1099" i="2" s="1"/>
  <c r="N1101" i="2"/>
  <c r="P1101" i="2" s="1"/>
  <c r="Q1101" i="2" s="1"/>
  <c r="N1103" i="2"/>
  <c r="P1103" i="2" s="1"/>
  <c r="Q1103" i="2" s="1"/>
  <c r="N1105" i="2"/>
  <c r="P1105" i="2" s="1"/>
  <c r="Q1105" i="2" s="1"/>
  <c r="N1107" i="2"/>
  <c r="P1107" i="2" s="1"/>
  <c r="Q1107" i="2" s="1"/>
  <c r="N1109" i="2"/>
  <c r="P1109" i="2" s="1"/>
  <c r="Q1109" i="2" s="1"/>
  <c r="N1111" i="2"/>
  <c r="P1111" i="2" s="1"/>
  <c r="Q1111" i="2" s="1"/>
  <c r="N1113" i="2"/>
  <c r="P1113" i="2" s="1"/>
  <c r="Q1113" i="2" s="1"/>
  <c r="N1115" i="2"/>
  <c r="P1115" i="2" s="1"/>
  <c r="Q1115" i="2" s="1"/>
  <c r="N1117" i="2"/>
  <c r="P1117" i="2" s="1"/>
  <c r="Q1117" i="2" s="1"/>
  <c r="N1119" i="2"/>
  <c r="P1119" i="2" s="1"/>
  <c r="Q1119" i="2" s="1"/>
  <c r="N1121" i="2"/>
  <c r="P1121" i="2" s="1"/>
  <c r="Q1121" i="2" s="1"/>
  <c r="N1123" i="2"/>
  <c r="P1123" i="2" s="1"/>
  <c r="Q1123" i="2" s="1"/>
  <c r="N1125" i="2"/>
  <c r="P1125" i="2" s="1"/>
  <c r="Q1125" i="2" s="1"/>
  <c r="N1127" i="2"/>
  <c r="P1127" i="2" s="1"/>
  <c r="Q1127" i="2" s="1"/>
  <c r="N1129" i="2"/>
  <c r="P1129" i="2" s="1"/>
  <c r="Q1129" i="2" s="1"/>
  <c r="N1131" i="2"/>
  <c r="P1131" i="2" s="1"/>
  <c r="Q1131" i="2" s="1"/>
  <c r="N1133" i="2"/>
  <c r="P1133" i="2" s="1"/>
  <c r="Q1133" i="2" s="1"/>
  <c r="N1135" i="2"/>
  <c r="P1135" i="2" s="1"/>
  <c r="Q1135" i="2" s="1"/>
  <c r="N1137" i="2"/>
  <c r="P1137" i="2" s="1"/>
  <c r="Q1137" i="2" s="1"/>
  <c r="N1139" i="2"/>
  <c r="P1139" i="2" s="1"/>
  <c r="Q1139" i="2" s="1"/>
  <c r="N1141" i="2"/>
  <c r="P1141" i="2" s="1"/>
  <c r="Q1141" i="2" s="1"/>
  <c r="N1143" i="2"/>
  <c r="P1143" i="2" s="1"/>
  <c r="Q1143" i="2" s="1"/>
  <c r="N1145" i="2"/>
  <c r="P1145" i="2" s="1"/>
  <c r="Q1145" i="2" s="1"/>
  <c r="N1147" i="2"/>
  <c r="P1147" i="2" s="1"/>
  <c r="Q1147" i="2" s="1"/>
  <c r="N1149" i="2"/>
  <c r="P1149" i="2" s="1"/>
  <c r="Q1149" i="2" s="1"/>
  <c r="N1151" i="2"/>
  <c r="P1151" i="2" s="1"/>
  <c r="Q1151" i="2" s="1"/>
  <c r="N1153" i="2"/>
  <c r="P1153" i="2" s="1"/>
  <c r="Q1153" i="2" s="1"/>
  <c r="N1155" i="2"/>
  <c r="P1155" i="2" s="1"/>
  <c r="Q1155" i="2" s="1"/>
  <c r="N1157" i="2"/>
  <c r="P1157" i="2" s="1"/>
  <c r="Q1157" i="2" s="1"/>
  <c r="N1159" i="2"/>
  <c r="P1159" i="2" s="1"/>
  <c r="Q1159" i="2" s="1"/>
  <c r="N1161" i="2"/>
  <c r="P1161" i="2" s="1"/>
  <c r="Q1161" i="2" s="1"/>
  <c r="N1163" i="2"/>
  <c r="P1163" i="2" s="1"/>
  <c r="Q1163" i="2" s="1"/>
  <c r="N1165" i="2"/>
  <c r="P1165" i="2" s="1"/>
  <c r="Q1165" i="2" s="1"/>
  <c r="N1167" i="2"/>
  <c r="P1167" i="2" s="1"/>
  <c r="Q1167" i="2" s="1"/>
  <c r="N1169" i="2"/>
  <c r="P1169" i="2" s="1"/>
  <c r="Q1169" i="2" s="1"/>
  <c r="N1171" i="2"/>
  <c r="P1171" i="2" s="1"/>
  <c r="Q1171" i="2" s="1"/>
  <c r="N1173" i="2"/>
  <c r="P1173" i="2" s="1"/>
  <c r="Q1173" i="2" s="1"/>
  <c r="N1175" i="2"/>
  <c r="P1175" i="2" s="1"/>
  <c r="Q1175" i="2" s="1"/>
  <c r="N1177" i="2"/>
  <c r="P1177" i="2" s="1"/>
  <c r="Q1177" i="2" s="1"/>
  <c r="N1179" i="2"/>
  <c r="P1179" i="2" s="1"/>
  <c r="Q1179" i="2" s="1"/>
  <c r="N1181" i="2"/>
  <c r="P1181" i="2" s="1"/>
  <c r="Q1181" i="2" s="1"/>
  <c r="N1183" i="2"/>
  <c r="P1183" i="2" s="1"/>
  <c r="Q1183" i="2" s="1"/>
  <c r="N1185" i="2"/>
  <c r="P1185" i="2" s="1"/>
  <c r="Q1185" i="2" s="1"/>
  <c r="N1187" i="2"/>
  <c r="P1187" i="2" s="1"/>
  <c r="Q1187" i="2" s="1"/>
  <c r="N1189" i="2"/>
  <c r="P1189" i="2" s="1"/>
  <c r="Q1189" i="2" s="1"/>
  <c r="N1191" i="2"/>
  <c r="P1191" i="2" s="1"/>
  <c r="Q1191" i="2" s="1"/>
  <c r="N1193" i="2"/>
  <c r="P1193" i="2" s="1"/>
  <c r="Q1193" i="2" s="1"/>
  <c r="N1195" i="2"/>
  <c r="P1195" i="2" s="1"/>
  <c r="Q1195" i="2" s="1"/>
  <c r="N1197" i="2"/>
  <c r="P1197" i="2" s="1"/>
  <c r="Q1197" i="2" s="1"/>
  <c r="N1199" i="2"/>
  <c r="P1199" i="2" s="1"/>
  <c r="Q1199" i="2" s="1"/>
  <c r="N1201" i="2"/>
  <c r="P1201" i="2" s="1"/>
  <c r="Q1201" i="2" s="1"/>
  <c r="N1203" i="2"/>
  <c r="P1203" i="2" s="1"/>
  <c r="Q1203" i="2" s="1"/>
  <c r="N1205" i="2"/>
  <c r="P1205" i="2" s="1"/>
  <c r="Q1205" i="2" s="1"/>
  <c r="N1207" i="2"/>
  <c r="P1207" i="2" s="1"/>
  <c r="Q1207" i="2" s="1"/>
  <c r="N1209" i="2"/>
  <c r="P1209" i="2" s="1"/>
  <c r="Q1209" i="2" s="1"/>
  <c r="N1211" i="2"/>
  <c r="P1211" i="2" s="1"/>
  <c r="Q1211" i="2" s="1"/>
  <c r="N1213" i="2"/>
  <c r="P1213" i="2" s="1"/>
  <c r="Q1213" i="2" s="1"/>
  <c r="N1215" i="2"/>
  <c r="P1215" i="2" s="1"/>
  <c r="Q1215" i="2" s="1"/>
  <c r="N1217" i="2"/>
  <c r="P1217" i="2" s="1"/>
  <c r="Q1217" i="2" s="1"/>
  <c r="N1219" i="2"/>
  <c r="P1219" i="2" s="1"/>
  <c r="Q1219" i="2" s="1"/>
  <c r="N1221" i="2"/>
  <c r="P1221" i="2" s="1"/>
  <c r="Q1221" i="2" s="1"/>
  <c r="N1223" i="2"/>
  <c r="P1223" i="2" s="1"/>
  <c r="Q1223" i="2" s="1"/>
  <c r="N1225" i="2"/>
  <c r="P1225" i="2" s="1"/>
  <c r="Q1225" i="2" s="1"/>
  <c r="N1227" i="2"/>
  <c r="P1227" i="2" s="1"/>
  <c r="Q1227" i="2" s="1"/>
  <c r="N1229" i="2"/>
  <c r="P1229" i="2" s="1"/>
  <c r="Q1229" i="2" s="1"/>
  <c r="N1231" i="2"/>
  <c r="P1231" i="2" s="1"/>
  <c r="Q1231" i="2" s="1"/>
  <c r="N1233" i="2"/>
  <c r="P1233" i="2" s="1"/>
  <c r="Q1233" i="2" s="1"/>
  <c r="N1235" i="2"/>
  <c r="P1235" i="2" s="1"/>
  <c r="Q1235" i="2" s="1"/>
  <c r="N1237" i="2"/>
  <c r="P1237" i="2" s="1"/>
  <c r="Q1237" i="2" s="1"/>
  <c r="N1239" i="2"/>
  <c r="P1239" i="2" s="1"/>
  <c r="Q1239" i="2" s="1"/>
  <c r="N1241" i="2"/>
  <c r="P1241" i="2" s="1"/>
  <c r="Q1241" i="2" s="1"/>
  <c r="N1243" i="2"/>
  <c r="P1243" i="2" s="1"/>
  <c r="Q1243" i="2" s="1"/>
  <c r="N1245" i="2"/>
  <c r="P1245" i="2" s="1"/>
  <c r="Q1245" i="2" s="1"/>
  <c r="N1247" i="2"/>
  <c r="P1247" i="2" s="1"/>
  <c r="Q1247" i="2" s="1"/>
  <c r="N1249" i="2"/>
  <c r="P1249" i="2" s="1"/>
  <c r="Q1249" i="2" s="1"/>
  <c r="N1251" i="2"/>
  <c r="P1251" i="2" s="1"/>
  <c r="Q1251" i="2" s="1"/>
  <c r="N1253" i="2"/>
  <c r="P1253" i="2" s="1"/>
  <c r="Q1253" i="2" s="1"/>
  <c r="N1255" i="2"/>
  <c r="P1255" i="2" s="1"/>
  <c r="Q1255" i="2" s="1"/>
  <c r="N1257" i="2"/>
  <c r="P1257" i="2" s="1"/>
  <c r="Q1257" i="2" s="1"/>
  <c r="N1259" i="2"/>
  <c r="P1259" i="2" s="1"/>
  <c r="Q1259" i="2" s="1"/>
  <c r="N1261" i="2"/>
  <c r="P1261" i="2" s="1"/>
  <c r="Q1261" i="2" s="1"/>
  <c r="N1263" i="2"/>
  <c r="P1263" i="2" s="1"/>
  <c r="Q1263" i="2" s="1"/>
  <c r="N1265" i="2"/>
  <c r="P1265" i="2" s="1"/>
  <c r="Q1265" i="2" s="1"/>
  <c r="N1267" i="2"/>
  <c r="P1267" i="2" s="1"/>
  <c r="Q1267" i="2" s="1"/>
  <c r="N1269" i="2"/>
  <c r="P1269" i="2" s="1"/>
  <c r="Q1269" i="2" s="1"/>
  <c r="N1271" i="2"/>
  <c r="P1271" i="2" s="1"/>
  <c r="Q1271" i="2" s="1"/>
  <c r="N1273" i="2"/>
  <c r="P1273" i="2" s="1"/>
  <c r="Q1273" i="2" s="1"/>
  <c r="N1275" i="2"/>
  <c r="P1275" i="2" s="1"/>
  <c r="Q1275" i="2" s="1"/>
  <c r="N1277" i="2"/>
  <c r="P1277" i="2" s="1"/>
  <c r="Q1277" i="2" s="1"/>
  <c r="N1279" i="2"/>
  <c r="P1279" i="2" s="1"/>
  <c r="Q1279" i="2" s="1"/>
  <c r="N1281" i="2"/>
  <c r="P1281" i="2" s="1"/>
  <c r="Q1281" i="2" s="1"/>
  <c r="N1283" i="2"/>
  <c r="P1283" i="2" s="1"/>
  <c r="Q1283" i="2" s="1"/>
  <c r="N1285" i="2"/>
  <c r="P1285" i="2" s="1"/>
  <c r="Q1285" i="2" s="1"/>
  <c r="N1287" i="2"/>
  <c r="P1287" i="2" s="1"/>
  <c r="Q1287" i="2" s="1"/>
  <c r="N1289" i="2"/>
  <c r="P1289" i="2" s="1"/>
  <c r="Q1289" i="2" s="1"/>
  <c r="N1291" i="2"/>
  <c r="P1291" i="2" s="1"/>
  <c r="Q1291" i="2" s="1"/>
  <c r="N1293" i="2"/>
  <c r="P1293" i="2" s="1"/>
  <c r="Q1293" i="2" s="1"/>
  <c r="N1295" i="2"/>
  <c r="P1295" i="2" s="1"/>
  <c r="Q1295" i="2" s="1"/>
  <c r="N1297" i="2"/>
  <c r="P1297" i="2" s="1"/>
  <c r="Q1297" i="2" s="1"/>
  <c r="N1299" i="2"/>
  <c r="P1299" i="2" s="1"/>
  <c r="Q1299" i="2" s="1"/>
  <c r="N1301" i="2"/>
  <c r="P1301" i="2" s="1"/>
  <c r="Q1301" i="2" s="1"/>
  <c r="N1303" i="2"/>
  <c r="P1303" i="2" s="1"/>
  <c r="Q1303" i="2" s="1"/>
  <c r="N1305" i="2"/>
  <c r="P1305" i="2" s="1"/>
  <c r="Q1305" i="2" s="1"/>
  <c r="N1307" i="2"/>
  <c r="P1307" i="2" s="1"/>
  <c r="Q1307" i="2" s="1"/>
  <c r="N1309" i="2"/>
  <c r="P1309" i="2" s="1"/>
  <c r="Q1309" i="2" s="1"/>
  <c r="N1311" i="2"/>
  <c r="P1311" i="2" s="1"/>
  <c r="Q1311" i="2" s="1"/>
  <c r="N1313" i="2"/>
  <c r="P1313" i="2" s="1"/>
  <c r="Q1313" i="2" s="1"/>
  <c r="N1315" i="2"/>
  <c r="P1315" i="2" s="1"/>
  <c r="Q1315" i="2" s="1"/>
  <c r="N1317" i="2"/>
  <c r="P1317" i="2" s="1"/>
  <c r="Q1317" i="2" s="1"/>
  <c r="N1319" i="2"/>
  <c r="P1319" i="2" s="1"/>
  <c r="Q1319" i="2" s="1"/>
  <c r="N1321" i="2"/>
  <c r="P1321" i="2" s="1"/>
  <c r="Q1321" i="2" s="1"/>
  <c r="N1323" i="2"/>
  <c r="P1323" i="2" s="1"/>
  <c r="Q1323" i="2" s="1"/>
  <c r="N1325" i="2"/>
  <c r="P1325" i="2" s="1"/>
  <c r="Q1325" i="2" s="1"/>
  <c r="N1327" i="2"/>
  <c r="P1327" i="2" s="1"/>
  <c r="Q1327" i="2" s="1"/>
  <c r="N1329" i="2"/>
  <c r="P1329" i="2" s="1"/>
  <c r="Q1329" i="2" s="1"/>
  <c r="N1331" i="2"/>
  <c r="P1331" i="2" s="1"/>
  <c r="Q1331" i="2" s="1"/>
  <c r="N1333" i="2"/>
  <c r="P1333" i="2" s="1"/>
  <c r="Q1333" i="2" s="1"/>
  <c r="N1335" i="2"/>
  <c r="P1335" i="2" s="1"/>
  <c r="Q1335" i="2" s="1"/>
  <c r="N1337" i="2"/>
  <c r="P1337" i="2" s="1"/>
  <c r="Q1337" i="2" s="1"/>
  <c r="N1339" i="2"/>
  <c r="P1339" i="2" s="1"/>
  <c r="Q1339" i="2" s="1"/>
  <c r="N1341" i="2"/>
  <c r="P1341" i="2" s="1"/>
  <c r="Q1341" i="2" s="1"/>
  <c r="N1343" i="2"/>
  <c r="P1343" i="2" s="1"/>
  <c r="Q1343" i="2" s="1"/>
  <c r="N1345" i="2"/>
  <c r="P1345" i="2" s="1"/>
  <c r="Q1345" i="2" s="1"/>
  <c r="N1347" i="2"/>
  <c r="P1347" i="2" s="1"/>
  <c r="Q1347" i="2" s="1"/>
  <c r="N1349" i="2"/>
  <c r="P1349" i="2" s="1"/>
  <c r="Q1349" i="2" s="1"/>
  <c r="N1351" i="2"/>
  <c r="P1351" i="2" s="1"/>
  <c r="Q1351" i="2" s="1"/>
  <c r="N1353" i="2"/>
  <c r="P1353" i="2" s="1"/>
  <c r="Q1353" i="2" s="1"/>
  <c r="N1355" i="2"/>
  <c r="P1355" i="2" s="1"/>
  <c r="Q1355" i="2" s="1"/>
  <c r="N1357" i="2"/>
  <c r="P1357" i="2" s="1"/>
  <c r="Q1357" i="2" s="1"/>
  <c r="N1359" i="2"/>
  <c r="P1359" i="2" s="1"/>
  <c r="Q1359" i="2" s="1"/>
  <c r="N1361" i="2"/>
  <c r="P1361" i="2" s="1"/>
  <c r="Q1361" i="2" s="1"/>
  <c r="N1363" i="2"/>
  <c r="P1363" i="2" s="1"/>
  <c r="Q1363" i="2" s="1"/>
  <c r="N1365" i="2"/>
  <c r="P1365" i="2" s="1"/>
  <c r="Q1365" i="2" s="1"/>
  <c r="N1367" i="2"/>
  <c r="P1367" i="2" s="1"/>
  <c r="Q1367" i="2" s="1"/>
  <c r="N1369" i="2"/>
  <c r="P1369" i="2" s="1"/>
  <c r="Q1369" i="2" s="1"/>
  <c r="N1371" i="2"/>
  <c r="P1371" i="2" s="1"/>
  <c r="Q1371" i="2" s="1"/>
  <c r="N1373" i="2"/>
  <c r="P1373" i="2" s="1"/>
  <c r="Q1373" i="2" s="1"/>
  <c r="N1375" i="2"/>
  <c r="P1375" i="2" s="1"/>
  <c r="Q1375" i="2" s="1"/>
  <c r="N1377" i="2"/>
  <c r="P1377" i="2" s="1"/>
  <c r="Q1377" i="2" s="1"/>
  <c r="N1379" i="2"/>
  <c r="P1379" i="2" s="1"/>
  <c r="Q1379" i="2" s="1"/>
  <c r="N1381" i="2"/>
  <c r="P1381" i="2" s="1"/>
  <c r="Q1381" i="2" s="1"/>
  <c r="N1383" i="2"/>
  <c r="P1383" i="2" s="1"/>
  <c r="Q1383" i="2" s="1"/>
  <c r="N1385" i="2"/>
  <c r="P1385" i="2" s="1"/>
  <c r="Q1385" i="2" s="1"/>
  <c r="N1387" i="2"/>
  <c r="P1387" i="2" s="1"/>
  <c r="Q1387" i="2" s="1"/>
  <c r="N1389" i="2"/>
  <c r="P1389" i="2" s="1"/>
  <c r="Q1389" i="2" s="1"/>
  <c r="N1391" i="2"/>
  <c r="P1391" i="2" s="1"/>
  <c r="Q1391" i="2" s="1"/>
  <c r="N1393" i="2"/>
  <c r="P1393" i="2" s="1"/>
  <c r="Q1393" i="2" s="1"/>
  <c r="N1395" i="2"/>
  <c r="P1395" i="2" s="1"/>
  <c r="Q1395" i="2" s="1"/>
  <c r="N1397" i="2"/>
  <c r="P1397" i="2" s="1"/>
  <c r="Q1397" i="2" s="1"/>
  <c r="N1399" i="2"/>
  <c r="P1399" i="2" s="1"/>
  <c r="Q1399" i="2" s="1"/>
  <c r="N1401" i="2"/>
  <c r="P1401" i="2" s="1"/>
  <c r="Q1401" i="2" s="1"/>
  <c r="N1403" i="2"/>
  <c r="P1403" i="2" s="1"/>
  <c r="Q1403" i="2" s="1"/>
  <c r="N1405" i="2"/>
  <c r="P1405" i="2" s="1"/>
  <c r="Q1405" i="2" s="1"/>
  <c r="N1407" i="2"/>
  <c r="P1407" i="2" s="1"/>
  <c r="Q1407" i="2" s="1"/>
  <c r="N1409" i="2"/>
  <c r="P1409" i="2" s="1"/>
  <c r="Q1409" i="2" s="1"/>
  <c r="N1411" i="2"/>
  <c r="P1411" i="2" s="1"/>
  <c r="Q1411" i="2" s="1"/>
  <c r="N1413" i="2"/>
  <c r="P1413" i="2" s="1"/>
  <c r="Q1413" i="2" s="1"/>
  <c r="N1415" i="2"/>
  <c r="P1415" i="2" s="1"/>
  <c r="Q1415" i="2" s="1"/>
  <c r="N1417" i="2"/>
  <c r="P1417" i="2" s="1"/>
  <c r="Q1417" i="2" s="1"/>
  <c r="N1419" i="2"/>
  <c r="P1419" i="2" s="1"/>
  <c r="Q1419" i="2" s="1"/>
  <c r="N1421" i="2"/>
  <c r="P1421" i="2" s="1"/>
  <c r="Q1421" i="2" s="1"/>
  <c r="N1423" i="2"/>
  <c r="P1423" i="2" s="1"/>
  <c r="Q1423" i="2" s="1"/>
  <c r="N1425" i="2"/>
  <c r="P1425" i="2" s="1"/>
  <c r="Q1425" i="2" s="1"/>
  <c r="N1427" i="2"/>
  <c r="P1427" i="2" s="1"/>
  <c r="Q1427" i="2" s="1"/>
  <c r="N1429" i="2"/>
  <c r="P1429" i="2" s="1"/>
  <c r="Q1429" i="2" s="1"/>
  <c r="N1431" i="2"/>
  <c r="P1431" i="2" s="1"/>
  <c r="Q1431" i="2" s="1"/>
  <c r="N1433" i="2"/>
  <c r="P1433" i="2" s="1"/>
  <c r="Q1433" i="2" s="1"/>
  <c r="N1435" i="2"/>
  <c r="P1435" i="2" s="1"/>
  <c r="Q1435" i="2" s="1"/>
  <c r="N1437" i="2"/>
  <c r="P1437" i="2" s="1"/>
  <c r="Q1437" i="2" s="1"/>
  <c r="N1439" i="2"/>
  <c r="P1439" i="2" s="1"/>
  <c r="Q1439" i="2" s="1"/>
  <c r="N1441" i="2"/>
  <c r="P1441" i="2" s="1"/>
  <c r="Q1441" i="2" s="1"/>
  <c r="N1443" i="2"/>
  <c r="P1443" i="2" s="1"/>
  <c r="Q1443" i="2" s="1"/>
  <c r="N1445" i="2"/>
  <c r="P1445" i="2" s="1"/>
  <c r="Q1445" i="2" s="1"/>
  <c r="N1447" i="2"/>
  <c r="P1447" i="2" s="1"/>
  <c r="Q1447" i="2" s="1"/>
  <c r="N1449" i="2"/>
  <c r="P1449" i="2" s="1"/>
  <c r="Q1449" i="2" s="1"/>
  <c r="N1451" i="2"/>
  <c r="P1451" i="2" s="1"/>
  <c r="Q1451" i="2" s="1"/>
  <c r="N1453" i="2"/>
  <c r="P1453" i="2" s="1"/>
  <c r="Q1453" i="2" s="1"/>
  <c r="N1455" i="2"/>
  <c r="P1455" i="2" s="1"/>
  <c r="Q1455" i="2" s="1"/>
  <c r="N1457" i="2"/>
  <c r="P1457" i="2" s="1"/>
  <c r="Q1457" i="2" s="1"/>
  <c r="N1459" i="2"/>
  <c r="P1459" i="2" s="1"/>
  <c r="Q1459" i="2" s="1"/>
  <c r="N1461" i="2"/>
  <c r="P1461" i="2" s="1"/>
  <c r="Q1461" i="2" s="1"/>
  <c r="N1463" i="2"/>
  <c r="P1463" i="2" s="1"/>
  <c r="Q1463" i="2" s="1"/>
  <c r="N1465" i="2"/>
  <c r="P1465" i="2" s="1"/>
  <c r="Q1465" i="2" s="1"/>
  <c r="N1467" i="2"/>
  <c r="P1467" i="2" s="1"/>
  <c r="Q1467" i="2" s="1"/>
  <c r="N1469" i="2"/>
  <c r="P1469" i="2" s="1"/>
  <c r="Q1469" i="2" s="1"/>
  <c r="N1471" i="2"/>
  <c r="P1471" i="2" s="1"/>
  <c r="Q1471" i="2" s="1"/>
  <c r="N1473" i="2"/>
  <c r="P1473" i="2" s="1"/>
  <c r="Q1473" i="2" s="1"/>
  <c r="N1475" i="2"/>
  <c r="P1475" i="2" s="1"/>
  <c r="Q1475" i="2" s="1"/>
  <c r="N1477" i="2"/>
  <c r="P1477" i="2" s="1"/>
  <c r="Q1477" i="2" s="1"/>
  <c r="N1479" i="2"/>
  <c r="P1479" i="2" s="1"/>
  <c r="Q1479" i="2" s="1"/>
  <c r="N1481" i="2"/>
  <c r="P1481" i="2" s="1"/>
  <c r="Q1481" i="2" s="1"/>
  <c r="N1483" i="2"/>
  <c r="P1483" i="2" s="1"/>
  <c r="Q1483" i="2" s="1"/>
  <c r="N1485" i="2"/>
  <c r="P1485" i="2" s="1"/>
  <c r="Q1485" i="2" s="1"/>
  <c r="N1487" i="2"/>
  <c r="P1487" i="2" s="1"/>
  <c r="Q1487" i="2" s="1"/>
  <c r="N1489" i="2"/>
  <c r="P1489" i="2" s="1"/>
  <c r="Q1489" i="2" s="1"/>
  <c r="N1491" i="2"/>
  <c r="P1491" i="2" s="1"/>
  <c r="Q1491" i="2" s="1"/>
  <c r="N1493" i="2"/>
  <c r="P1493" i="2" s="1"/>
  <c r="Q1493" i="2" s="1"/>
  <c r="N1495" i="2"/>
  <c r="P1495" i="2" s="1"/>
  <c r="Q1495" i="2" s="1"/>
  <c r="N1497" i="2"/>
  <c r="P1497" i="2" s="1"/>
  <c r="Q1497" i="2" s="1"/>
  <c r="N1499" i="2"/>
  <c r="P1499" i="2" s="1"/>
  <c r="Q1499" i="2" s="1"/>
  <c r="N1501" i="2"/>
  <c r="P1501" i="2" s="1"/>
  <c r="Q1501" i="2" s="1"/>
  <c r="N1503" i="2"/>
  <c r="P1503" i="2" s="1"/>
  <c r="Q1503" i="2" s="1"/>
  <c r="N1505" i="2"/>
  <c r="P1505" i="2" s="1"/>
  <c r="Q1505" i="2" s="1"/>
  <c r="N1507" i="2"/>
  <c r="P1507" i="2" s="1"/>
  <c r="Q1507" i="2" s="1"/>
  <c r="N1509" i="2"/>
  <c r="P1509" i="2" s="1"/>
  <c r="Q1509" i="2" s="1"/>
  <c r="N1511" i="2"/>
  <c r="P1511" i="2" s="1"/>
  <c r="Q1511" i="2" s="1"/>
  <c r="N1513" i="2"/>
  <c r="P1513" i="2" s="1"/>
  <c r="Q1513" i="2" s="1"/>
  <c r="N1515" i="2"/>
  <c r="P1515" i="2" s="1"/>
  <c r="Q1515" i="2" s="1"/>
  <c r="N1517" i="2"/>
  <c r="P1517" i="2" s="1"/>
  <c r="Q1517" i="2" s="1"/>
  <c r="N1519" i="2"/>
  <c r="P1519" i="2" s="1"/>
  <c r="Q1519" i="2" s="1"/>
  <c r="N1521" i="2"/>
  <c r="P1521" i="2" s="1"/>
  <c r="Q1521" i="2" s="1"/>
  <c r="N1523" i="2"/>
  <c r="P1523" i="2" s="1"/>
  <c r="Q1523" i="2" s="1"/>
  <c r="N1525" i="2"/>
  <c r="P1525" i="2" s="1"/>
  <c r="Q1525" i="2" s="1"/>
  <c r="N1527" i="2"/>
  <c r="P1527" i="2" s="1"/>
  <c r="Q1527" i="2" s="1"/>
  <c r="N1529" i="2"/>
  <c r="P1529" i="2" s="1"/>
  <c r="Q1529" i="2" s="1"/>
  <c r="N1531" i="2"/>
  <c r="P1531" i="2" s="1"/>
  <c r="Q1531" i="2" s="1"/>
  <c r="N1533" i="2"/>
  <c r="P1533" i="2" s="1"/>
  <c r="Q1533" i="2" s="1"/>
  <c r="N1535" i="2"/>
  <c r="P1535" i="2" s="1"/>
  <c r="Q1535" i="2" s="1"/>
  <c r="N1537" i="2"/>
  <c r="P1537" i="2" s="1"/>
  <c r="Q1537" i="2" s="1"/>
  <c r="N1539" i="2"/>
  <c r="P1539" i="2" s="1"/>
  <c r="Q1539" i="2" s="1"/>
  <c r="N1541" i="2"/>
  <c r="P1541" i="2" s="1"/>
  <c r="Q1541" i="2" s="1"/>
  <c r="N1543" i="2"/>
  <c r="P1543" i="2" s="1"/>
  <c r="Q1543" i="2" s="1"/>
  <c r="N1545" i="2"/>
  <c r="P1545" i="2" s="1"/>
  <c r="Q1545" i="2" s="1"/>
  <c r="N1547" i="2"/>
  <c r="P1547" i="2" s="1"/>
  <c r="Q1547" i="2" s="1"/>
  <c r="N1549" i="2"/>
  <c r="P1549" i="2" s="1"/>
  <c r="Q1549" i="2" s="1"/>
  <c r="N1551" i="2"/>
  <c r="P1551" i="2" s="1"/>
  <c r="Q1551" i="2" s="1"/>
  <c r="N1553" i="2"/>
  <c r="P1553" i="2" s="1"/>
  <c r="Q1553" i="2" s="1"/>
  <c r="N1555" i="2"/>
  <c r="P1555" i="2" s="1"/>
  <c r="Q1555" i="2" s="1"/>
  <c r="N1557" i="2"/>
  <c r="P1557" i="2" s="1"/>
  <c r="Q1557" i="2" s="1"/>
  <c r="N1559" i="2"/>
  <c r="N1561" i="2"/>
  <c r="N1563" i="2"/>
  <c r="N1565" i="2"/>
  <c r="N1567" i="2"/>
  <c r="N1569" i="2"/>
  <c r="N1571" i="2"/>
  <c r="N1573" i="2"/>
  <c r="N1575" i="2"/>
  <c r="N1577" i="2"/>
  <c r="N1579" i="2"/>
  <c r="N1581" i="2"/>
  <c r="N1583" i="2"/>
  <c r="N1585" i="2"/>
  <c r="N1587" i="2"/>
  <c r="N1589" i="2"/>
  <c r="N1591" i="2"/>
  <c r="N1593" i="2"/>
  <c r="N1595" i="2"/>
  <c r="N1597" i="2"/>
  <c r="N1599" i="2"/>
  <c r="N1601" i="2"/>
  <c r="N1603" i="2"/>
  <c r="N1605" i="2"/>
  <c r="N1607" i="2"/>
  <c r="N1609" i="2"/>
  <c r="N1611" i="2"/>
  <c r="N1613" i="2"/>
  <c r="N1615" i="2"/>
  <c r="N1617" i="2"/>
  <c r="N1619" i="2"/>
  <c r="N1621" i="2"/>
  <c r="N1623" i="2"/>
  <c r="N1625" i="2"/>
  <c r="N1627" i="2"/>
  <c r="N1629" i="2"/>
  <c r="N1631" i="2"/>
  <c r="N1633" i="2"/>
  <c r="N1635" i="2"/>
  <c r="N1637" i="2"/>
  <c r="N1639" i="2"/>
  <c r="N1641" i="2"/>
  <c r="N1643" i="2"/>
  <c r="N1645" i="2"/>
  <c r="N1647" i="2"/>
  <c r="N1649" i="2"/>
  <c r="N1651" i="2"/>
  <c r="N1653" i="2"/>
  <c r="N1655" i="2"/>
  <c r="N1657" i="2"/>
  <c r="N1659" i="2"/>
  <c r="N1661" i="2"/>
  <c r="N1663" i="2"/>
  <c r="N1665" i="2"/>
  <c r="N1667" i="2"/>
  <c r="N1669" i="2"/>
  <c r="N1671" i="2"/>
  <c r="N1673" i="2"/>
  <c r="N1675" i="2"/>
  <c r="N1677" i="2"/>
  <c r="N1679" i="2"/>
  <c r="N1681" i="2"/>
  <c r="N1683" i="2"/>
  <c r="N1685" i="2"/>
  <c r="N1687" i="2"/>
  <c r="N1689" i="2"/>
  <c r="N1691" i="2"/>
  <c r="N1693" i="2"/>
  <c r="N1695" i="2"/>
  <c r="N1697" i="2"/>
  <c r="N1699" i="2"/>
  <c r="N1701" i="2"/>
  <c r="N1703" i="2"/>
  <c r="N1705" i="2"/>
  <c r="N1707" i="2"/>
  <c r="N1709" i="2"/>
  <c r="N1711" i="2"/>
  <c r="N1713" i="2"/>
  <c r="N1715" i="2"/>
  <c r="N1717" i="2"/>
  <c r="N1719" i="2"/>
  <c r="N1721" i="2"/>
  <c r="N1723" i="2"/>
  <c r="N1725" i="2"/>
  <c r="N1727" i="2"/>
  <c r="N1729" i="2"/>
  <c r="N1731" i="2"/>
  <c r="N1733" i="2"/>
  <c r="N1735" i="2"/>
  <c r="N1737" i="2"/>
  <c r="N1739" i="2"/>
  <c r="N1741" i="2"/>
  <c r="N1743" i="2"/>
  <c r="N1745" i="2"/>
  <c r="N1747" i="2"/>
  <c r="N1749" i="2"/>
  <c r="N1751" i="2"/>
  <c r="N1753" i="2"/>
  <c r="N1755" i="2"/>
  <c r="N1757" i="2"/>
  <c r="N1759" i="2"/>
  <c r="N1761" i="2"/>
  <c r="N1763" i="2"/>
  <c r="N1765" i="2"/>
  <c r="N1767" i="2"/>
  <c r="N1769" i="2"/>
  <c r="N1771" i="2"/>
  <c r="N1773" i="2"/>
  <c r="N1775" i="2"/>
  <c r="N1777" i="2"/>
  <c r="N1779" i="2"/>
  <c r="N1781" i="2"/>
  <c r="N1783" i="2"/>
  <c r="N1785" i="2"/>
  <c r="N1787" i="2"/>
  <c r="N1789" i="2"/>
  <c r="N1791" i="2"/>
  <c r="N1793" i="2"/>
  <c r="N1795" i="2"/>
  <c r="N1797" i="2"/>
  <c r="N1799" i="2"/>
  <c r="N1801" i="2"/>
  <c r="N1803" i="2"/>
  <c r="N1805" i="2"/>
  <c r="N1807" i="2"/>
  <c r="N1809" i="2"/>
  <c r="N1811" i="2"/>
  <c r="N1813" i="2"/>
  <c r="N1815" i="2"/>
  <c r="N1817" i="2"/>
  <c r="N1819" i="2"/>
  <c r="N1821" i="2"/>
  <c r="N1823" i="2"/>
  <c r="N1825" i="2"/>
  <c r="N1827" i="2"/>
  <c r="N1829" i="2"/>
  <c r="N1831" i="2"/>
  <c r="N1833" i="2"/>
  <c r="N1835" i="2"/>
  <c r="N1837" i="2"/>
  <c r="N1839" i="2"/>
  <c r="N1841" i="2"/>
  <c r="N1843" i="2"/>
  <c r="N1845" i="2"/>
  <c r="N1847" i="2"/>
  <c r="N1849" i="2"/>
  <c r="N1851" i="2"/>
  <c r="N1853" i="2"/>
  <c r="N1855" i="2"/>
  <c r="N1857" i="2"/>
  <c r="N1859" i="2"/>
  <c r="N1861" i="2"/>
  <c r="N1863" i="2"/>
  <c r="N1865" i="2"/>
  <c r="N1867" i="2"/>
  <c r="N1869" i="2"/>
  <c r="N1871" i="2"/>
  <c r="N1873" i="2"/>
  <c r="N1875" i="2"/>
  <c r="N1877" i="2"/>
  <c r="N1879" i="2"/>
  <c r="N1881" i="2"/>
  <c r="N1883" i="2"/>
  <c r="N1885" i="2"/>
  <c r="N1887" i="2"/>
  <c r="N1889" i="2"/>
  <c r="N1891" i="2"/>
  <c r="N1893" i="2"/>
  <c r="N1895" i="2"/>
  <c r="N1897" i="2"/>
  <c r="N1899" i="2"/>
  <c r="N1901" i="2"/>
  <c r="N1903" i="2"/>
  <c r="N1905" i="2"/>
  <c r="N1907" i="2"/>
  <c r="N1909" i="2"/>
  <c r="N1911" i="2"/>
  <c r="N1913" i="2"/>
  <c r="N1915" i="2"/>
  <c r="N1917" i="2"/>
  <c r="N1919" i="2"/>
  <c r="N1921" i="2"/>
  <c r="N1923" i="2"/>
  <c r="N1925" i="2"/>
  <c r="N1927" i="2"/>
  <c r="N1929" i="2"/>
  <c r="N1931" i="2"/>
  <c r="N1933" i="2"/>
  <c r="O1559" i="2"/>
  <c r="O1567" i="2"/>
  <c r="O1575" i="2"/>
  <c r="O1583" i="2"/>
  <c r="O1591" i="2"/>
  <c r="O1598" i="2"/>
  <c r="O1602" i="2"/>
  <c r="O1606" i="2"/>
  <c r="O1610" i="2"/>
  <c r="O1614" i="2"/>
  <c r="O1618" i="2"/>
  <c r="O1622" i="2"/>
  <c r="O1626" i="2"/>
  <c r="O1630" i="2"/>
  <c r="O1634" i="2"/>
  <c r="O1638" i="2"/>
  <c r="O1642" i="2"/>
  <c r="O1646" i="2"/>
  <c r="O1650" i="2"/>
  <c r="O1654" i="2"/>
  <c r="O1658" i="2"/>
  <c r="O1662" i="2"/>
  <c r="O1666" i="2"/>
  <c r="O1670" i="2"/>
  <c r="O1674" i="2"/>
  <c r="O1678" i="2"/>
  <c r="O1682" i="2"/>
  <c r="O1686" i="2"/>
  <c r="O1690" i="2"/>
  <c r="O1694" i="2"/>
  <c r="O1698" i="2"/>
  <c r="O1702" i="2"/>
  <c r="O1706" i="2"/>
  <c r="O1710" i="2"/>
  <c r="O1714" i="2"/>
  <c r="O1718" i="2"/>
  <c r="O1722" i="2"/>
  <c r="O1726" i="2"/>
  <c r="O1730" i="2"/>
  <c r="O1734" i="2"/>
  <c r="O1738" i="2"/>
  <c r="O1742" i="2"/>
  <c r="O1746" i="2"/>
  <c r="O1750" i="2"/>
  <c r="O1754" i="2"/>
  <c r="O1758" i="2"/>
  <c r="O1762" i="2"/>
  <c r="O1766" i="2"/>
  <c r="O1770" i="2"/>
  <c r="O1774" i="2"/>
  <c r="O1778" i="2"/>
  <c r="O1782" i="2"/>
  <c r="O1786" i="2"/>
  <c r="O1790" i="2"/>
  <c r="O1794" i="2"/>
  <c r="O1798" i="2"/>
  <c r="O1802" i="2"/>
  <c r="O1806" i="2"/>
  <c r="O1810" i="2"/>
  <c r="O1814" i="2"/>
  <c r="O1818" i="2"/>
  <c r="O1822" i="2"/>
  <c r="O1826" i="2"/>
  <c r="O1830" i="2"/>
  <c r="O1834" i="2"/>
  <c r="O1838" i="2"/>
  <c r="O1842" i="2"/>
  <c r="O1846" i="2"/>
  <c r="O1850" i="2"/>
  <c r="O1854" i="2"/>
  <c r="O1858" i="2"/>
  <c r="O1862" i="2"/>
  <c r="O1866" i="2"/>
  <c r="O1870" i="2"/>
  <c r="O1874" i="2"/>
  <c r="O1878" i="2"/>
  <c r="O1882" i="2"/>
  <c r="O1886" i="2"/>
  <c r="O1890" i="2"/>
  <c r="O1894" i="2"/>
  <c r="O1898" i="2"/>
  <c r="O1902" i="2"/>
  <c r="O1906" i="2"/>
  <c r="O1910" i="2"/>
  <c r="O1914" i="2"/>
  <c r="O1918" i="2"/>
  <c r="O1922" i="2"/>
  <c r="O1926" i="2"/>
  <c r="O1930" i="2"/>
  <c r="O1934" i="2"/>
  <c r="N1937" i="2"/>
  <c r="O1939" i="2"/>
  <c r="O1942" i="2"/>
  <c r="N1945" i="2"/>
  <c r="O1947" i="2"/>
  <c r="O1950" i="2"/>
  <c r="N1953" i="2"/>
  <c r="O1955" i="2"/>
  <c r="O1958" i="2"/>
  <c r="N1961" i="2"/>
  <c r="O1963" i="2"/>
  <c r="O1966" i="2"/>
  <c r="N1969" i="2"/>
  <c r="O1971" i="2"/>
  <c r="O1974" i="2"/>
  <c r="N1977" i="2"/>
  <c r="O1979" i="2"/>
  <c r="O1982" i="2"/>
  <c r="N1985" i="2"/>
  <c r="O1987" i="2"/>
  <c r="O1990" i="2"/>
  <c r="N1993" i="2"/>
  <c r="O1995" i="2"/>
  <c r="O1998" i="2"/>
  <c r="N2001" i="2"/>
  <c r="O2003" i="2"/>
  <c r="O2006" i="2"/>
  <c r="N2009" i="2"/>
  <c r="O2011" i="2"/>
  <c r="O2014" i="2"/>
  <c r="N2017" i="2"/>
  <c r="O2019" i="2"/>
  <c r="O2022" i="2"/>
  <c r="N2025" i="2"/>
  <c r="O2027" i="2"/>
  <c r="O2030" i="2"/>
  <c r="N2033" i="2"/>
  <c r="O2035" i="2"/>
  <c r="O2038" i="2"/>
  <c r="N2041" i="2"/>
  <c r="O2043" i="2"/>
  <c r="O2046" i="2"/>
  <c r="N2049" i="2"/>
  <c r="O2051" i="2"/>
  <c r="O2054" i="2"/>
  <c r="N2057" i="2"/>
  <c r="O2059" i="2"/>
  <c r="O2062" i="2"/>
  <c r="N2065" i="2"/>
  <c r="O2067" i="2"/>
  <c r="O2070" i="2"/>
  <c r="N2073" i="2"/>
  <c r="O2075" i="2"/>
  <c r="O2078" i="2"/>
  <c r="N2081" i="2"/>
  <c r="O2083" i="2"/>
  <c r="O2086" i="2"/>
  <c r="N2089" i="2"/>
  <c r="O2091" i="2"/>
  <c r="O2094" i="2"/>
  <c r="O2096" i="2"/>
  <c r="O2098" i="2"/>
  <c r="O2100" i="2"/>
  <c r="O2102" i="2"/>
  <c r="O2104" i="2"/>
  <c r="O2106" i="2"/>
  <c r="O2108" i="2"/>
  <c r="O2110" i="2"/>
  <c r="O2112" i="2"/>
  <c r="O2114" i="2"/>
  <c r="O2116" i="2"/>
  <c r="O2118" i="2"/>
  <c r="O2120" i="2"/>
  <c r="O2122" i="2"/>
  <c r="O2124" i="2"/>
  <c r="O2126" i="2"/>
  <c r="O2128" i="2"/>
  <c r="O2130" i="2"/>
  <c r="O2132" i="2"/>
  <c r="O2134" i="2"/>
  <c r="O2136" i="2"/>
  <c r="O2138" i="2"/>
  <c r="O2140" i="2"/>
  <c r="O2142" i="2"/>
  <c r="O2144" i="2"/>
  <c r="O2146" i="2"/>
  <c r="O2148" i="2"/>
  <c r="O2150" i="2"/>
  <c r="O2152" i="2"/>
  <c r="O2154" i="2"/>
  <c r="O2156" i="2"/>
  <c r="O2158" i="2"/>
  <c r="O2160" i="2"/>
  <c r="O2162" i="2"/>
  <c r="O2164" i="2"/>
  <c r="O2166" i="2"/>
  <c r="O2168" i="2"/>
  <c r="O2170" i="2"/>
  <c r="O2172" i="2"/>
  <c r="O2174" i="2"/>
  <c r="O2176" i="2"/>
  <c r="O2178" i="2"/>
  <c r="O2180" i="2"/>
  <c r="O2182" i="2"/>
  <c r="O2184" i="2"/>
  <c r="O2186" i="2"/>
  <c r="O2188" i="2"/>
  <c r="O2190" i="2"/>
  <c r="O2192" i="2"/>
  <c r="O2194" i="2"/>
  <c r="O2196" i="2"/>
  <c r="O2198" i="2"/>
  <c r="O2200" i="2"/>
  <c r="O2202" i="2"/>
  <c r="O2204" i="2"/>
  <c r="O2206" i="2"/>
  <c r="O2208" i="2"/>
  <c r="O2210" i="2"/>
  <c r="O2212" i="2"/>
  <c r="O2214" i="2"/>
  <c r="O2216" i="2"/>
  <c r="O2218" i="2"/>
  <c r="O2220" i="2"/>
  <c r="O2222" i="2"/>
  <c r="O2224" i="2"/>
  <c r="O2226" i="2"/>
  <c r="O2228" i="2"/>
  <c r="O2230" i="2"/>
  <c r="O2232" i="2"/>
  <c r="O2234" i="2"/>
  <c r="O2236" i="2"/>
  <c r="O2238" i="2"/>
  <c r="O2240" i="2"/>
  <c r="O2242" i="2"/>
  <c r="O2244" i="2"/>
  <c r="O2246" i="2"/>
  <c r="O2248" i="2"/>
  <c r="O2250" i="2"/>
  <c r="O2252" i="2"/>
  <c r="O2254" i="2"/>
  <c r="O2256" i="2"/>
  <c r="O2258" i="2"/>
  <c r="O2260" i="2"/>
  <c r="O2262" i="2"/>
  <c r="O2264" i="2"/>
  <c r="O2266" i="2"/>
  <c r="O2268" i="2"/>
  <c r="O2270" i="2"/>
  <c r="O2272" i="2"/>
  <c r="O2274" i="2"/>
  <c r="O2276" i="2"/>
  <c r="O2278" i="2"/>
  <c r="O2280" i="2"/>
  <c r="O2282" i="2"/>
  <c r="O2284" i="2"/>
  <c r="O2286" i="2"/>
  <c r="O2288" i="2"/>
  <c r="O2290" i="2"/>
  <c r="O2292" i="2"/>
  <c r="O2294" i="2"/>
  <c r="O2296" i="2"/>
  <c r="O2298" i="2"/>
  <c r="O2300" i="2"/>
  <c r="O2302" i="2"/>
  <c r="O2304" i="2"/>
  <c r="O2306" i="2"/>
  <c r="O2308" i="2"/>
  <c r="O2310" i="2"/>
  <c r="O2312" i="2"/>
  <c r="O2314" i="2"/>
  <c r="O2316" i="2"/>
  <c r="O2318" i="2"/>
  <c r="O2320" i="2"/>
  <c r="O2322" i="2"/>
  <c r="O2324" i="2"/>
  <c r="O2326" i="2"/>
  <c r="O2328" i="2"/>
  <c r="O2330" i="2"/>
  <c r="O2332" i="2"/>
  <c r="O2334" i="2"/>
  <c r="O2336" i="2"/>
  <c r="O2338" i="2"/>
  <c r="O2340" i="2"/>
  <c r="O2342" i="2"/>
  <c r="O2344" i="2"/>
  <c r="O2346" i="2"/>
  <c r="O2348" i="2"/>
  <c r="O2350" i="2"/>
  <c r="O2352" i="2"/>
  <c r="O2354" i="2"/>
  <c r="O2356" i="2"/>
  <c r="O2358" i="2"/>
  <c r="O2360" i="2"/>
  <c r="O2362" i="2"/>
  <c r="O2364" i="2"/>
  <c r="O2366" i="2"/>
  <c r="O2368" i="2"/>
  <c r="O2370" i="2"/>
  <c r="O2372" i="2"/>
  <c r="O2374" i="2"/>
  <c r="O2376" i="2"/>
  <c r="O2378" i="2"/>
  <c r="O2380" i="2"/>
  <c r="O2382" i="2"/>
  <c r="O2384" i="2"/>
  <c r="O2386" i="2"/>
  <c r="O2388" i="2"/>
  <c r="O2390" i="2"/>
  <c r="O2392" i="2"/>
  <c r="O2394" i="2"/>
  <c r="O2396" i="2"/>
  <c r="O2398" i="2"/>
  <c r="O2400" i="2"/>
  <c r="O2402" i="2"/>
  <c r="O2404" i="2"/>
  <c r="O2406" i="2"/>
  <c r="O2408" i="2"/>
  <c r="O2410" i="2"/>
  <c r="O2412" i="2"/>
  <c r="O2414" i="2"/>
  <c r="O2416" i="2"/>
  <c r="O2418" i="2"/>
  <c r="O2420" i="2"/>
  <c r="O2422" i="2"/>
  <c r="O2424" i="2"/>
  <c r="O2426" i="2"/>
  <c r="O2428" i="2"/>
  <c r="O2430" i="2"/>
  <c r="O2432" i="2"/>
  <c r="O2434" i="2"/>
  <c r="O2436" i="2"/>
  <c r="O2438" i="2"/>
  <c r="O2440" i="2"/>
  <c r="O2442" i="2"/>
  <c r="O2444" i="2"/>
  <c r="O2446" i="2"/>
  <c r="O2448" i="2"/>
  <c r="O2450" i="2"/>
  <c r="O2452" i="2"/>
  <c r="O2454" i="2"/>
  <c r="O2456" i="2"/>
  <c r="O2458" i="2"/>
  <c r="O2460" i="2"/>
  <c r="O2462" i="2"/>
  <c r="O2464" i="2"/>
  <c r="O2466" i="2"/>
  <c r="O2468" i="2"/>
  <c r="O2470" i="2"/>
  <c r="O2472" i="2"/>
  <c r="O2474" i="2"/>
  <c r="O2476" i="2"/>
  <c r="O2478" i="2"/>
  <c r="O2480" i="2"/>
  <c r="O2482" i="2"/>
  <c r="O2484" i="2"/>
  <c r="O2486" i="2"/>
  <c r="O2488" i="2"/>
  <c r="O2490" i="2"/>
  <c r="O2492" i="2"/>
  <c r="O2494" i="2"/>
  <c r="O2496" i="2"/>
  <c r="O2498" i="2"/>
  <c r="O2500" i="2"/>
  <c r="O2502" i="2"/>
  <c r="O2504" i="2"/>
  <c r="O2506" i="2"/>
  <c r="O2508" i="2"/>
  <c r="O2510" i="2"/>
  <c r="O2512" i="2"/>
  <c r="O2514" i="2"/>
  <c r="O2516" i="2"/>
  <c r="O2518" i="2"/>
  <c r="O2520" i="2"/>
  <c r="O2522" i="2"/>
  <c r="O2524" i="2"/>
  <c r="O2526" i="2"/>
  <c r="O2528" i="2"/>
  <c r="O2530" i="2"/>
  <c r="O2532" i="2"/>
  <c r="O2534" i="2"/>
  <c r="O2536" i="2"/>
  <c r="O2538" i="2"/>
  <c r="O2540" i="2"/>
  <c r="O2542" i="2"/>
  <c r="O2544" i="2"/>
  <c r="O2546" i="2"/>
  <c r="O2548" i="2"/>
  <c r="O2550" i="2"/>
  <c r="O2552" i="2"/>
  <c r="O2554" i="2"/>
  <c r="O2556" i="2"/>
  <c r="O2558" i="2"/>
  <c r="O2560" i="2"/>
  <c r="O2562" i="2"/>
  <c r="O2564" i="2"/>
  <c r="O2566" i="2"/>
  <c r="O2568" i="2"/>
  <c r="O2570" i="2"/>
  <c r="O2572" i="2"/>
  <c r="O2574" i="2"/>
  <c r="O2576" i="2"/>
  <c r="O2578" i="2"/>
  <c r="O2580" i="2"/>
  <c r="O2582" i="2"/>
  <c r="O2584" i="2"/>
  <c r="O2586" i="2"/>
  <c r="O2588" i="2"/>
  <c r="O2590" i="2"/>
  <c r="O2592" i="2"/>
  <c r="O2594" i="2"/>
  <c r="O2596" i="2"/>
  <c r="O2598" i="2"/>
  <c r="O2600" i="2"/>
  <c r="O2602" i="2"/>
  <c r="O2604" i="2"/>
  <c r="O2606" i="2"/>
  <c r="O2608" i="2"/>
  <c r="O2610" i="2"/>
  <c r="O2612" i="2"/>
  <c r="O2614" i="2"/>
  <c r="O2616" i="2"/>
  <c r="O2618" i="2"/>
  <c r="O2620" i="2"/>
  <c r="O2622" i="2"/>
  <c r="O2624" i="2"/>
  <c r="O2626" i="2"/>
  <c r="O2628" i="2"/>
  <c r="O2630" i="2"/>
  <c r="O2632" i="2"/>
  <c r="O2634" i="2"/>
  <c r="O2636" i="2"/>
  <c r="O2638" i="2"/>
  <c r="O2640" i="2"/>
  <c r="O2642" i="2"/>
  <c r="O2644" i="2"/>
  <c r="O2646" i="2"/>
  <c r="O2648" i="2"/>
  <c r="O2650" i="2"/>
  <c r="O2652" i="2"/>
  <c r="O2654" i="2"/>
  <c r="O2656" i="2"/>
  <c r="O2658" i="2"/>
  <c r="O2660" i="2"/>
  <c r="O2662" i="2"/>
  <c r="O2664" i="2"/>
  <c r="O2666" i="2"/>
  <c r="O2668" i="2"/>
  <c r="O2670" i="2"/>
  <c r="O2672" i="2"/>
  <c r="O2674" i="2"/>
  <c r="O2676" i="2"/>
  <c r="O2678" i="2"/>
  <c r="O2680" i="2"/>
  <c r="O2682" i="2"/>
  <c r="O2684" i="2"/>
  <c r="O2686" i="2"/>
  <c r="O2688" i="2"/>
  <c r="O2690" i="2"/>
  <c r="O2692" i="2"/>
  <c r="O2694" i="2"/>
  <c r="O2696" i="2"/>
  <c r="O2698" i="2"/>
  <c r="O2700" i="2"/>
  <c r="O2702" i="2"/>
  <c r="O2704" i="2"/>
  <c r="O2706" i="2"/>
  <c r="O2708" i="2"/>
  <c r="O2710" i="2"/>
  <c r="O2712" i="2"/>
  <c r="O2714" i="2"/>
  <c r="O2716" i="2"/>
  <c r="O2718" i="2"/>
  <c r="O2720" i="2"/>
  <c r="O2722" i="2"/>
  <c r="O2724" i="2"/>
  <c r="O2726" i="2"/>
  <c r="O2728" i="2"/>
  <c r="O2730" i="2"/>
  <c r="O2732" i="2"/>
  <c r="O2734" i="2"/>
  <c r="O2736" i="2"/>
  <c r="O2738" i="2"/>
  <c r="O2740" i="2"/>
  <c r="O2742" i="2"/>
  <c r="O2744" i="2"/>
  <c r="O2746" i="2"/>
  <c r="O2748" i="2"/>
  <c r="O2750" i="2"/>
  <c r="O2752" i="2"/>
  <c r="O2754" i="2"/>
  <c r="O2756" i="2"/>
  <c r="O1561" i="2"/>
  <c r="O1569" i="2"/>
  <c r="O1577" i="2"/>
  <c r="O1585" i="2"/>
  <c r="O1593" i="2"/>
  <c r="O1599" i="2"/>
  <c r="O1603" i="2"/>
  <c r="O1607" i="2"/>
  <c r="O1611" i="2"/>
  <c r="O1615" i="2"/>
  <c r="O1619" i="2"/>
  <c r="O1623" i="2"/>
  <c r="O1627" i="2"/>
  <c r="O1631" i="2"/>
  <c r="O1635" i="2"/>
  <c r="O1639" i="2"/>
  <c r="O1643" i="2"/>
  <c r="O1647" i="2"/>
  <c r="O1651" i="2"/>
  <c r="O1655" i="2"/>
  <c r="O1659" i="2"/>
  <c r="O1663" i="2"/>
  <c r="O1667" i="2"/>
  <c r="O1671" i="2"/>
  <c r="O1675" i="2"/>
  <c r="O1679" i="2"/>
  <c r="O1683" i="2"/>
  <c r="O1687" i="2"/>
  <c r="O1691" i="2"/>
  <c r="O1695" i="2"/>
  <c r="O1699" i="2"/>
  <c r="O1703" i="2"/>
  <c r="O1707" i="2"/>
  <c r="O1711" i="2"/>
  <c r="O1715" i="2"/>
  <c r="O1719" i="2"/>
  <c r="O1723" i="2"/>
  <c r="O1727" i="2"/>
  <c r="O1731" i="2"/>
  <c r="O1735" i="2"/>
  <c r="O1739" i="2"/>
  <c r="O1743" i="2"/>
  <c r="O1747" i="2"/>
  <c r="O1751" i="2"/>
  <c r="O1755" i="2"/>
  <c r="O1759" i="2"/>
  <c r="O1763" i="2"/>
  <c r="O1767" i="2"/>
  <c r="O1771" i="2"/>
  <c r="O1775" i="2"/>
  <c r="O1779" i="2"/>
  <c r="O1783" i="2"/>
  <c r="O1787" i="2"/>
  <c r="O1791" i="2"/>
  <c r="O1795" i="2"/>
  <c r="O1799" i="2"/>
  <c r="O1803" i="2"/>
  <c r="O1807" i="2"/>
  <c r="O1811" i="2"/>
  <c r="O1815" i="2"/>
  <c r="O1819" i="2"/>
  <c r="O1823" i="2"/>
  <c r="O1827" i="2"/>
  <c r="O1831" i="2"/>
  <c r="O1835" i="2"/>
  <c r="O1839" i="2"/>
  <c r="O1843" i="2"/>
  <c r="O1847" i="2"/>
  <c r="O1851" i="2"/>
  <c r="O1855" i="2"/>
  <c r="O1859" i="2"/>
  <c r="O1863" i="2"/>
  <c r="O1867" i="2"/>
  <c r="O1871" i="2"/>
  <c r="O1875" i="2"/>
  <c r="O1879" i="2"/>
  <c r="O1883" i="2"/>
  <c r="O1887" i="2"/>
  <c r="O1891" i="2"/>
  <c r="O1895" i="2"/>
  <c r="O1899" i="2"/>
  <c r="O1903" i="2"/>
  <c r="O1907" i="2"/>
  <c r="O1911" i="2"/>
  <c r="O1915" i="2"/>
  <c r="O1919" i="2"/>
  <c r="O1923" i="2"/>
  <c r="O1927" i="2"/>
  <c r="O1931" i="2"/>
  <c r="N1935" i="2"/>
  <c r="O1937" i="2"/>
  <c r="O1940" i="2"/>
  <c r="N1943" i="2"/>
  <c r="O1945" i="2"/>
  <c r="O1948" i="2"/>
  <c r="N1951" i="2"/>
  <c r="O1953" i="2"/>
  <c r="O1956" i="2"/>
  <c r="N1959" i="2"/>
  <c r="O1961" i="2"/>
  <c r="O1964" i="2"/>
  <c r="N1967" i="2"/>
  <c r="O1969" i="2"/>
  <c r="O1972" i="2"/>
  <c r="N1975" i="2"/>
  <c r="O1977" i="2"/>
  <c r="O1980" i="2"/>
  <c r="N1983" i="2"/>
  <c r="O1985" i="2"/>
  <c r="O1988" i="2"/>
  <c r="N1991" i="2"/>
  <c r="O1993" i="2"/>
  <c r="O1996" i="2"/>
  <c r="N1999" i="2"/>
  <c r="O2001" i="2"/>
  <c r="O2004" i="2"/>
  <c r="N2007" i="2"/>
  <c r="O2009" i="2"/>
  <c r="O2012" i="2"/>
  <c r="N2015" i="2"/>
  <c r="O2017" i="2"/>
  <c r="O2020" i="2"/>
  <c r="N2023" i="2"/>
  <c r="O2025" i="2"/>
  <c r="O2028" i="2"/>
  <c r="N2031" i="2"/>
  <c r="O2033" i="2"/>
  <c r="O2036" i="2"/>
  <c r="N2039" i="2"/>
  <c r="O2041" i="2"/>
  <c r="O2044" i="2"/>
  <c r="N2047" i="2"/>
  <c r="O2049" i="2"/>
  <c r="O2052" i="2"/>
  <c r="N2055" i="2"/>
  <c r="O2057" i="2"/>
  <c r="O2060" i="2"/>
  <c r="N2063" i="2"/>
  <c r="O2065" i="2"/>
  <c r="O2068" i="2"/>
  <c r="N2071" i="2"/>
  <c r="O2073" i="2"/>
  <c r="O2076" i="2"/>
  <c r="N2079" i="2"/>
  <c r="O2081" i="2"/>
  <c r="O2084" i="2"/>
  <c r="N2087" i="2"/>
  <c r="O2089" i="2"/>
  <c r="O2092" i="2"/>
  <c r="N2095" i="2"/>
  <c r="N2097" i="2"/>
  <c r="N2099" i="2"/>
  <c r="N2101" i="2"/>
  <c r="N2103" i="2"/>
  <c r="N2105" i="2"/>
  <c r="N2107" i="2"/>
  <c r="N2109" i="2"/>
  <c r="N2111" i="2"/>
  <c r="N2113" i="2"/>
  <c r="N2115" i="2"/>
  <c r="N2117" i="2"/>
  <c r="N2119" i="2"/>
  <c r="N2121" i="2"/>
  <c r="N2123" i="2"/>
  <c r="N2125" i="2"/>
  <c r="N2127" i="2"/>
  <c r="N2129" i="2"/>
  <c r="N2131" i="2"/>
  <c r="N2133" i="2"/>
  <c r="N2135" i="2"/>
  <c r="N2137" i="2"/>
  <c r="N2139" i="2"/>
  <c r="N2141" i="2"/>
  <c r="N2143" i="2"/>
  <c r="N2145" i="2"/>
  <c r="N2147" i="2"/>
  <c r="N2149" i="2"/>
  <c r="N2151" i="2"/>
  <c r="N2153" i="2"/>
  <c r="N2155" i="2"/>
  <c r="N2157" i="2"/>
  <c r="N2159" i="2"/>
  <c r="N2161" i="2"/>
  <c r="N2163" i="2"/>
  <c r="N2165" i="2"/>
  <c r="N2167" i="2"/>
  <c r="N2169" i="2"/>
  <c r="N2171" i="2"/>
  <c r="N2173" i="2"/>
  <c r="N2175" i="2"/>
  <c r="N2177" i="2"/>
  <c r="N2179" i="2"/>
  <c r="N2181" i="2"/>
  <c r="N2183" i="2"/>
  <c r="N2185" i="2"/>
  <c r="N2187" i="2"/>
  <c r="N2189" i="2"/>
  <c r="N2191" i="2"/>
  <c r="N2193" i="2"/>
  <c r="N2195" i="2"/>
  <c r="N2197" i="2"/>
  <c r="N2199" i="2"/>
  <c r="N2201" i="2"/>
  <c r="N2203" i="2"/>
  <c r="N2205" i="2"/>
  <c r="N2207" i="2"/>
  <c r="N2209" i="2"/>
  <c r="N2211" i="2"/>
  <c r="N2213" i="2"/>
  <c r="N2215" i="2"/>
  <c r="N2217" i="2"/>
  <c r="N2219" i="2"/>
  <c r="N2221" i="2"/>
  <c r="N2223" i="2"/>
  <c r="N2225" i="2"/>
  <c r="N2227" i="2"/>
  <c r="N2229" i="2"/>
  <c r="N2231" i="2"/>
  <c r="N2233" i="2"/>
  <c r="N2235" i="2"/>
  <c r="N2237" i="2"/>
  <c r="N2239" i="2"/>
  <c r="N2241" i="2"/>
  <c r="N2243" i="2"/>
  <c r="N2245" i="2"/>
  <c r="N2247" i="2"/>
  <c r="N2249" i="2"/>
  <c r="N2251" i="2"/>
  <c r="N2253" i="2"/>
  <c r="N2255" i="2"/>
  <c r="N2257" i="2"/>
  <c r="N2259" i="2"/>
  <c r="N2261" i="2"/>
  <c r="N2263" i="2"/>
  <c r="N2265" i="2"/>
  <c r="N2267" i="2"/>
  <c r="N2269" i="2"/>
  <c r="N2271" i="2"/>
  <c r="N2273" i="2"/>
  <c r="N2275" i="2"/>
  <c r="N2277" i="2"/>
  <c r="N2279" i="2"/>
  <c r="N2281" i="2"/>
  <c r="N2283" i="2"/>
  <c r="N2285" i="2"/>
  <c r="N2287" i="2"/>
  <c r="N2289" i="2"/>
  <c r="N2291" i="2"/>
  <c r="N2293" i="2"/>
  <c r="N2295" i="2"/>
  <c r="N2297" i="2"/>
  <c r="N2299" i="2"/>
  <c r="N2301" i="2"/>
  <c r="N2303" i="2"/>
  <c r="N2305" i="2"/>
  <c r="N2307" i="2"/>
  <c r="N2309" i="2"/>
  <c r="N2311" i="2"/>
  <c r="N2313" i="2"/>
  <c r="N2315" i="2"/>
  <c r="N2317" i="2"/>
  <c r="N2319" i="2"/>
  <c r="N2321" i="2"/>
  <c r="N2323" i="2"/>
  <c r="N2325" i="2"/>
  <c r="N2327" i="2"/>
  <c r="N2329" i="2"/>
  <c r="N2331" i="2"/>
  <c r="N2333" i="2"/>
  <c r="N2335" i="2"/>
  <c r="N2337" i="2"/>
  <c r="N2339" i="2"/>
  <c r="N2341" i="2"/>
  <c r="N2343" i="2"/>
  <c r="N2345" i="2"/>
  <c r="N2347" i="2"/>
  <c r="N2349" i="2"/>
  <c r="N2351" i="2"/>
  <c r="N2353" i="2"/>
  <c r="N2355" i="2"/>
  <c r="N2357" i="2"/>
  <c r="N2359" i="2"/>
  <c r="N2361" i="2"/>
  <c r="N2363" i="2"/>
  <c r="N2365" i="2"/>
  <c r="N2367" i="2"/>
  <c r="N2369" i="2"/>
  <c r="N2371" i="2"/>
  <c r="N2373" i="2"/>
  <c r="N2375" i="2"/>
  <c r="N2377" i="2"/>
  <c r="N2379" i="2"/>
  <c r="N2381" i="2"/>
  <c r="N2383" i="2"/>
  <c r="N2385" i="2"/>
  <c r="N2387" i="2"/>
  <c r="N2389" i="2"/>
  <c r="N2391" i="2"/>
  <c r="N2393" i="2"/>
  <c r="N2395" i="2"/>
  <c r="N2397" i="2"/>
  <c r="N2399" i="2"/>
  <c r="N2401" i="2"/>
  <c r="N2403" i="2"/>
  <c r="N2405" i="2"/>
  <c r="N2407" i="2"/>
  <c r="N2409" i="2"/>
  <c r="N2411" i="2"/>
  <c r="N2413" i="2"/>
  <c r="N2415" i="2"/>
  <c r="N2417" i="2"/>
  <c r="N2419" i="2"/>
  <c r="N2421" i="2"/>
  <c r="N2423" i="2"/>
  <c r="N2425" i="2"/>
  <c r="N2427" i="2"/>
  <c r="N2429" i="2"/>
  <c r="N2431" i="2"/>
  <c r="N2433" i="2"/>
  <c r="N2435" i="2"/>
  <c r="N2437" i="2"/>
  <c r="N2439" i="2"/>
  <c r="N2441" i="2"/>
  <c r="N2443" i="2"/>
  <c r="N2445" i="2"/>
  <c r="N2447" i="2"/>
  <c r="N2449" i="2"/>
  <c r="N2451" i="2"/>
  <c r="N2453" i="2"/>
  <c r="N2455" i="2"/>
  <c r="N2457" i="2"/>
  <c r="N2459" i="2"/>
  <c r="N2461" i="2"/>
  <c r="N2463" i="2"/>
  <c r="N2465" i="2"/>
  <c r="N2467" i="2"/>
  <c r="N2469" i="2"/>
  <c r="N2471" i="2"/>
  <c r="N2473" i="2"/>
  <c r="N2475" i="2"/>
  <c r="N2477" i="2"/>
  <c r="N2479" i="2"/>
  <c r="N2481" i="2"/>
  <c r="N2483" i="2"/>
  <c r="N2485" i="2"/>
  <c r="N2487" i="2"/>
  <c r="N2489" i="2"/>
  <c r="N2491" i="2"/>
  <c r="N2493" i="2"/>
  <c r="N2495" i="2"/>
  <c r="N2497" i="2"/>
  <c r="N2499" i="2"/>
  <c r="N2501" i="2"/>
  <c r="N2503" i="2"/>
  <c r="N2505" i="2"/>
  <c r="N2507" i="2"/>
  <c r="N2509" i="2"/>
  <c r="N2511" i="2"/>
  <c r="N2513" i="2"/>
  <c r="N2515" i="2"/>
  <c r="N2517" i="2"/>
  <c r="N2519" i="2"/>
  <c r="N2521" i="2"/>
  <c r="N2523" i="2"/>
  <c r="N2525" i="2"/>
  <c r="N2527" i="2"/>
  <c r="N2529" i="2"/>
  <c r="N2531" i="2"/>
  <c r="N2533" i="2"/>
  <c r="N2535" i="2"/>
  <c r="N2537" i="2"/>
  <c r="N2539" i="2"/>
  <c r="N2541" i="2"/>
  <c r="N2543" i="2"/>
  <c r="N2545" i="2"/>
  <c r="N2547" i="2"/>
  <c r="N2549" i="2"/>
  <c r="N2551" i="2"/>
  <c r="N2553" i="2"/>
  <c r="N2555" i="2"/>
  <c r="N2557" i="2"/>
  <c r="N2559" i="2"/>
  <c r="N2561" i="2"/>
  <c r="N2563" i="2"/>
  <c r="N2565" i="2"/>
  <c r="N2567" i="2"/>
  <c r="N2569" i="2"/>
  <c r="N2571" i="2"/>
  <c r="N2573" i="2"/>
  <c r="N2575" i="2"/>
  <c r="N2577" i="2"/>
  <c r="N2579" i="2"/>
  <c r="N2581" i="2"/>
  <c r="N2583" i="2"/>
  <c r="N2585" i="2"/>
  <c r="N2587" i="2"/>
  <c r="N2589" i="2"/>
  <c r="N2591" i="2"/>
  <c r="N2593" i="2"/>
  <c r="N2595" i="2"/>
  <c r="N2597" i="2"/>
  <c r="N2599" i="2"/>
  <c r="N2601" i="2"/>
  <c r="N2603" i="2"/>
  <c r="N2605" i="2"/>
  <c r="N2607" i="2"/>
  <c r="N2609" i="2"/>
  <c r="N2611" i="2"/>
  <c r="N2613" i="2"/>
  <c r="N2615" i="2"/>
  <c r="N2617" i="2"/>
  <c r="N2619" i="2"/>
  <c r="N2621" i="2"/>
  <c r="N2623" i="2"/>
  <c r="N2625" i="2"/>
  <c r="N2627" i="2"/>
  <c r="N2629" i="2"/>
  <c r="N2631" i="2"/>
  <c r="N2633" i="2"/>
  <c r="N2635" i="2"/>
  <c r="N2637" i="2"/>
  <c r="N2639" i="2"/>
  <c r="N2641" i="2"/>
  <c r="N2643" i="2"/>
  <c r="N2645" i="2"/>
  <c r="N2647" i="2"/>
  <c r="N2649" i="2"/>
  <c r="N2651" i="2"/>
  <c r="N2653" i="2"/>
  <c r="N2655" i="2"/>
  <c r="N2657" i="2"/>
  <c r="N2659" i="2"/>
  <c r="N2661" i="2"/>
  <c r="N2663" i="2"/>
  <c r="N2665" i="2"/>
  <c r="N2667" i="2"/>
  <c r="N2669" i="2"/>
  <c r="N2671" i="2"/>
  <c r="N2673" i="2"/>
  <c r="N2675" i="2"/>
  <c r="N2677" i="2"/>
  <c r="N2679" i="2"/>
  <c r="N2681" i="2"/>
  <c r="N2683" i="2"/>
  <c r="N2685" i="2"/>
  <c r="N2687" i="2"/>
  <c r="N2689" i="2"/>
  <c r="N2691" i="2"/>
  <c r="N2693" i="2"/>
  <c r="N2695" i="2"/>
  <c r="N2697" i="2"/>
  <c r="N2699" i="2"/>
  <c r="N2701" i="2"/>
  <c r="N2703" i="2"/>
  <c r="N2705" i="2"/>
  <c r="N2707" i="2"/>
  <c r="N2709" i="2"/>
  <c r="N2711" i="2"/>
  <c r="N2713" i="2"/>
  <c r="N2715" i="2"/>
  <c r="N2717" i="2"/>
  <c r="N2719" i="2"/>
  <c r="N2721" i="2"/>
  <c r="N2723" i="2"/>
  <c r="N2725" i="2"/>
  <c r="N2727" i="2"/>
  <c r="N2729" i="2"/>
  <c r="N2731" i="2"/>
  <c r="N2733" i="2"/>
  <c r="N2735" i="2"/>
  <c r="N2737" i="2"/>
  <c r="N2739" i="2"/>
  <c r="N2741" i="2"/>
  <c r="N2743" i="2"/>
  <c r="N2745" i="2"/>
  <c r="N2747" i="2"/>
  <c r="N2749" i="2"/>
  <c r="N2751" i="2"/>
  <c r="N2753" i="2"/>
  <c r="N2755" i="2"/>
  <c r="N2757" i="2"/>
  <c r="N2759" i="2"/>
  <c r="N2761" i="2"/>
  <c r="N2763" i="2"/>
  <c r="N2765" i="2"/>
  <c r="N2767" i="2"/>
  <c r="N2769" i="2"/>
  <c r="N2771" i="2"/>
  <c r="N2773" i="2"/>
  <c r="N2775" i="2"/>
  <c r="N2777" i="2"/>
  <c r="N2779" i="2"/>
  <c r="N2781" i="2"/>
  <c r="N2783" i="2"/>
  <c r="N2785" i="2"/>
  <c r="N2787" i="2"/>
  <c r="N2789" i="2"/>
  <c r="N2791" i="2"/>
  <c r="N2793" i="2"/>
  <c r="N2795" i="2"/>
  <c r="N2797" i="2"/>
  <c r="N2799" i="2"/>
  <c r="N2801" i="2"/>
  <c r="N2803" i="2"/>
  <c r="N2805" i="2"/>
  <c r="N2807" i="2"/>
  <c r="N2809" i="2"/>
  <c r="N2811" i="2"/>
  <c r="N2813" i="2"/>
  <c r="N2815" i="2"/>
  <c r="N2817" i="2"/>
  <c r="N2819" i="2"/>
  <c r="N2821" i="2"/>
  <c r="N2823" i="2"/>
  <c r="N2825" i="2"/>
  <c r="N2827" i="2"/>
  <c r="N2829" i="2"/>
  <c r="N2831" i="2"/>
  <c r="N2833" i="2"/>
  <c r="N2835" i="2"/>
  <c r="N2837" i="2"/>
  <c r="N2839" i="2"/>
  <c r="N2841" i="2"/>
  <c r="N2843" i="2"/>
  <c r="N2845" i="2"/>
  <c r="N2847" i="2"/>
  <c r="N2849" i="2"/>
  <c r="N2851" i="2"/>
  <c r="N2853" i="2"/>
  <c r="N2855" i="2"/>
  <c r="N2857" i="2"/>
  <c r="N2859" i="2"/>
  <c r="N2861" i="2"/>
  <c r="N2863" i="2"/>
  <c r="N2865" i="2"/>
  <c r="N2867" i="2"/>
  <c r="N2869" i="2"/>
  <c r="N2871" i="2"/>
  <c r="N2873" i="2"/>
  <c r="N2875" i="2"/>
  <c r="N2877" i="2"/>
  <c r="N2879" i="2"/>
  <c r="N2881" i="2"/>
  <c r="N2883" i="2"/>
  <c r="N2885" i="2"/>
  <c r="N2887" i="2"/>
  <c r="N2889" i="2"/>
  <c r="N2891" i="2"/>
  <c r="N2893" i="2"/>
  <c r="N2895" i="2"/>
  <c r="N2897" i="2"/>
  <c r="N2899" i="2"/>
  <c r="N2901" i="2"/>
  <c r="N2903" i="2"/>
  <c r="N2905" i="2"/>
  <c r="N2907" i="2"/>
  <c r="N2909" i="2"/>
  <c r="N2911" i="2"/>
  <c r="N2913" i="2"/>
  <c r="N2915" i="2"/>
  <c r="N2917" i="2"/>
  <c r="N2919" i="2"/>
  <c r="N2921" i="2"/>
  <c r="N2923" i="2"/>
  <c r="N2925" i="2"/>
  <c r="N2927" i="2"/>
  <c r="N2929" i="2"/>
  <c r="N2931" i="2"/>
  <c r="N2933" i="2"/>
  <c r="N2935" i="2"/>
  <c r="N2937" i="2"/>
  <c r="N2939" i="2"/>
  <c r="N2941" i="2"/>
  <c r="N2943" i="2"/>
  <c r="N2945" i="2"/>
  <c r="N2947" i="2"/>
  <c r="N2949" i="2"/>
  <c r="N2951" i="2"/>
  <c r="N2953" i="2"/>
  <c r="N2955" i="2"/>
  <c r="N2957" i="2"/>
  <c r="N2959" i="2"/>
  <c r="N2961" i="2"/>
  <c r="N2963" i="2"/>
  <c r="N2965" i="2"/>
  <c r="N2967" i="2"/>
  <c r="N2969" i="2"/>
  <c r="N2971" i="2"/>
  <c r="N2973" i="2"/>
  <c r="N2975" i="2"/>
  <c r="N2977" i="2"/>
  <c r="N2979" i="2"/>
  <c r="N2981" i="2"/>
  <c r="N2983" i="2"/>
  <c r="N2985" i="2"/>
  <c r="N2987" i="2"/>
  <c r="N2989" i="2"/>
  <c r="N2991" i="2"/>
  <c r="N2993" i="2"/>
  <c r="N2995" i="2"/>
  <c r="N2997" i="2"/>
  <c r="N2999" i="2"/>
  <c r="N3001" i="2"/>
  <c r="N3003" i="2"/>
  <c r="N3005" i="2"/>
  <c r="N3007" i="2"/>
  <c r="N3009" i="2"/>
  <c r="N3011" i="2"/>
  <c r="N3013" i="2"/>
  <c r="N3015" i="2"/>
  <c r="N3017" i="2"/>
  <c r="N3019" i="2"/>
  <c r="N3021" i="2"/>
  <c r="N3023" i="2"/>
  <c r="N3025" i="2"/>
  <c r="N3027" i="2"/>
  <c r="N3029" i="2"/>
  <c r="N3031" i="2"/>
  <c r="N3033" i="2"/>
  <c r="N3035" i="2"/>
  <c r="N3037" i="2"/>
  <c r="N3039" i="2"/>
  <c r="N3041" i="2"/>
  <c r="N3043" i="2"/>
  <c r="N3045" i="2"/>
  <c r="N3047" i="2"/>
  <c r="N3049" i="2"/>
  <c r="N3051" i="2"/>
  <c r="N3053" i="2"/>
  <c r="N3055" i="2"/>
  <c r="N3057" i="2"/>
  <c r="N3059" i="2"/>
  <c r="N3061" i="2"/>
  <c r="N3063" i="2"/>
  <c r="N3065" i="2"/>
  <c r="N3067" i="2"/>
  <c r="N3069" i="2"/>
  <c r="N3071" i="2"/>
  <c r="N3073" i="2"/>
  <c r="N3075" i="2"/>
  <c r="N3077" i="2"/>
  <c r="N3079" i="2"/>
  <c r="N3081" i="2"/>
  <c r="N3083" i="2"/>
  <c r="N3085" i="2"/>
  <c r="N3087" i="2"/>
  <c r="N3089" i="2"/>
  <c r="N3091" i="2"/>
  <c r="N3093" i="2"/>
  <c r="N3095" i="2"/>
  <c r="N3097" i="2"/>
  <c r="N3099" i="2"/>
  <c r="N3101" i="2"/>
  <c r="N3103" i="2"/>
  <c r="N3105" i="2"/>
  <c r="N3107" i="2"/>
  <c r="N3109" i="2"/>
  <c r="N3111" i="2"/>
  <c r="N3113" i="2"/>
  <c r="N3115" i="2"/>
  <c r="N3117" i="2"/>
  <c r="N3119" i="2"/>
  <c r="N3121" i="2"/>
  <c r="N3123" i="2"/>
  <c r="N3125" i="2"/>
  <c r="N3127" i="2"/>
  <c r="N3129" i="2"/>
  <c r="N3131" i="2"/>
  <c r="N3133" i="2"/>
  <c r="N3135" i="2"/>
  <c r="N3137" i="2"/>
  <c r="N3139" i="2"/>
  <c r="N3141" i="2"/>
  <c r="N3143" i="2"/>
  <c r="N3145" i="2"/>
  <c r="N3147" i="2"/>
  <c r="N3149" i="2"/>
  <c r="N3151" i="2"/>
  <c r="N3153" i="2"/>
  <c r="N3155" i="2"/>
  <c r="N3157" i="2"/>
  <c r="N3159" i="2"/>
  <c r="N3161" i="2"/>
  <c r="N3163" i="2"/>
  <c r="N3165" i="2"/>
  <c r="N3167" i="2"/>
  <c r="N3169" i="2"/>
  <c r="N3171" i="2"/>
  <c r="N3173" i="2"/>
  <c r="N3175" i="2"/>
  <c r="N3177" i="2"/>
  <c r="N3179" i="2"/>
  <c r="N3181" i="2"/>
  <c r="N3183" i="2"/>
  <c r="N3185" i="2"/>
  <c r="N3187" i="2"/>
  <c r="N3189" i="2"/>
  <c r="N3191" i="2"/>
  <c r="N3193" i="2"/>
  <c r="N3195" i="2"/>
  <c r="N3197" i="2"/>
  <c r="N3199" i="2"/>
  <c r="N3201" i="2"/>
  <c r="N3203" i="2"/>
  <c r="N3205" i="2"/>
  <c r="N3207" i="2"/>
  <c r="N3209" i="2"/>
  <c r="N3211" i="2"/>
  <c r="N3213" i="2"/>
  <c r="N3215" i="2"/>
  <c r="N3217" i="2"/>
  <c r="N3219" i="2"/>
  <c r="N3221" i="2"/>
  <c r="N3223" i="2"/>
  <c r="N3225" i="2"/>
  <c r="N3227" i="2"/>
  <c r="N3229" i="2"/>
  <c r="N3231" i="2"/>
  <c r="N3233" i="2"/>
  <c r="N3235" i="2"/>
  <c r="N3237" i="2"/>
  <c r="N3239" i="2"/>
  <c r="N3241" i="2"/>
  <c r="N3243" i="2"/>
  <c r="N3245" i="2"/>
  <c r="N3247" i="2"/>
  <c r="N3249" i="2"/>
  <c r="N3251" i="2"/>
  <c r="N3253" i="2"/>
  <c r="N3255" i="2"/>
  <c r="N3257" i="2"/>
  <c r="N3259" i="2"/>
  <c r="N3261" i="2"/>
  <c r="N3263" i="2"/>
  <c r="N3265" i="2"/>
  <c r="N3267" i="2"/>
  <c r="N3269" i="2"/>
  <c r="N3271" i="2"/>
  <c r="N3273" i="2"/>
  <c r="N3275" i="2"/>
  <c r="N3277" i="2"/>
  <c r="N3279" i="2"/>
  <c r="N3281" i="2"/>
  <c r="N3283" i="2"/>
  <c r="N3285" i="2"/>
  <c r="N3287" i="2"/>
  <c r="N3289" i="2"/>
  <c r="N3291" i="2"/>
  <c r="N3293" i="2"/>
  <c r="N3295" i="2"/>
  <c r="N3297" i="2"/>
  <c r="N3299" i="2"/>
  <c r="N3301" i="2"/>
  <c r="N3303" i="2"/>
  <c r="N3305" i="2"/>
  <c r="N3307" i="2"/>
  <c r="N3309" i="2"/>
  <c r="N3311" i="2"/>
  <c r="N3313" i="2"/>
  <c r="N3315" i="2"/>
  <c r="N3317" i="2"/>
  <c r="N3319" i="2"/>
  <c r="N3321" i="2"/>
  <c r="N3323" i="2"/>
  <c r="N3325" i="2"/>
  <c r="N3327" i="2"/>
  <c r="N3329" i="2"/>
  <c r="N3331" i="2"/>
  <c r="N3333" i="2"/>
  <c r="N3335" i="2"/>
  <c r="N3337" i="2"/>
  <c r="N3339" i="2"/>
  <c r="O1563" i="2"/>
  <c r="O1571" i="2"/>
  <c r="O1579" i="2"/>
  <c r="O1587" i="2"/>
  <c r="O1595" i="2"/>
  <c r="O1600" i="2"/>
  <c r="O1604" i="2"/>
  <c r="O1608" i="2"/>
  <c r="O1612" i="2"/>
  <c r="O1616" i="2"/>
  <c r="O1620" i="2"/>
  <c r="O1624" i="2"/>
  <c r="O1628" i="2"/>
  <c r="O1632" i="2"/>
  <c r="O1636" i="2"/>
  <c r="O1640" i="2"/>
  <c r="O1644" i="2"/>
  <c r="O1648" i="2"/>
  <c r="O1652" i="2"/>
  <c r="O1656" i="2"/>
  <c r="O1660" i="2"/>
  <c r="O1664" i="2"/>
  <c r="O1668" i="2"/>
  <c r="O1672" i="2"/>
  <c r="O1676" i="2"/>
  <c r="O1680" i="2"/>
  <c r="O1684" i="2"/>
  <c r="O1688" i="2"/>
  <c r="O1692" i="2"/>
  <c r="O1696" i="2"/>
  <c r="O1700" i="2"/>
  <c r="O1704" i="2"/>
  <c r="O1708" i="2"/>
  <c r="O1712" i="2"/>
  <c r="O1716" i="2"/>
  <c r="O1720" i="2"/>
  <c r="O1724" i="2"/>
  <c r="O1728" i="2"/>
  <c r="O1732" i="2"/>
  <c r="O1736" i="2"/>
  <c r="O1740" i="2"/>
  <c r="O1744" i="2"/>
  <c r="O1748" i="2"/>
  <c r="O1752" i="2"/>
  <c r="O1756" i="2"/>
  <c r="O1760" i="2"/>
  <c r="O1764" i="2"/>
  <c r="O1768" i="2"/>
  <c r="O1772" i="2"/>
  <c r="O1776" i="2"/>
  <c r="O1780" i="2"/>
  <c r="O1784" i="2"/>
  <c r="O1788" i="2"/>
  <c r="O1792" i="2"/>
  <c r="O1796" i="2"/>
  <c r="O1800" i="2"/>
  <c r="O1804" i="2"/>
  <c r="O1808" i="2"/>
  <c r="O1812" i="2"/>
  <c r="O1816" i="2"/>
  <c r="O1820" i="2"/>
  <c r="O1824" i="2"/>
  <c r="O1828" i="2"/>
  <c r="O1832" i="2"/>
  <c r="O1836" i="2"/>
  <c r="O1840" i="2"/>
  <c r="O1844" i="2"/>
  <c r="O1848" i="2"/>
  <c r="O1852" i="2"/>
  <c r="O1856" i="2"/>
  <c r="O1860" i="2"/>
  <c r="O1864" i="2"/>
  <c r="O1868" i="2"/>
  <c r="O1872" i="2"/>
  <c r="O1876" i="2"/>
  <c r="O1880" i="2"/>
  <c r="O1884" i="2"/>
  <c r="O1888" i="2"/>
  <c r="O1892" i="2"/>
  <c r="O1896" i="2"/>
  <c r="O1900" i="2"/>
  <c r="O1904" i="2"/>
  <c r="O1908" i="2"/>
  <c r="O1912" i="2"/>
  <c r="O1916" i="2"/>
  <c r="O1920" i="2"/>
  <c r="O1924" i="2"/>
  <c r="O1928" i="2"/>
  <c r="O1932" i="2"/>
  <c r="O1935" i="2"/>
  <c r="O1938" i="2"/>
  <c r="N1941" i="2"/>
  <c r="O1943" i="2"/>
  <c r="O1946" i="2"/>
  <c r="N1949" i="2"/>
  <c r="O1951" i="2"/>
  <c r="O1954" i="2"/>
  <c r="N1957" i="2"/>
  <c r="O1959" i="2"/>
  <c r="O1962" i="2"/>
  <c r="N1965" i="2"/>
  <c r="O1967" i="2"/>
  <c r="O1970" i="2"/>
  <c r="N1973" i="2"/>
  <c r="O1975" i="2"/>
  <c r="O1978" i="2"/>
  <c r="N1981" i="2"/>
  <c r="O1983" i="2"/>
  <c r="O1986" i="2"/>
  <c r="N1989" i="2"/>
  <c r="O1991" i="2"/>
  <c r="O1994" i="2"/>
  <c r="N1997" i="2"/>
  <c r="O1999" i="2"/>
  <c r="O2002" i="2"/>
  <c r="N2005" i="2"/>
  <c r="O2007" i="2"/>
  <c r="O2010" i="2"/>
  <c r="N2013" i="2"/>
  <c r="O2015" i="2"/>
  <c r="O2018" i="2"/>
  <c r="N2021" i="2"/>
  <c r="O2023" i="2"/>
  <c r="O2026" i="2"/>
  <c r="N2029" i="2"/>
  <c r="O2031" i="2"/>
  <c r="O2034" i="2"/>
  <c r="N2037" i="2"/>
  <c r="O2039" i="2"/>
  <c r="O2042" i="2"/>
  <c r="N2045" i="2"/>
  <c r="O2047" i="2"/>
  <c r="O2050" i="2"/>
  <c r="N2053" i="2"/>
  <c r="O2055" i="2"/>
  <c r="O2058" i="2"/>
  <c r="N2061" i="2"/>
  <c r="O2063" i="2"/>
  <c r="O2066" i="2"/>
  <c r="N2069" i="2"/>
  <c r="O2071" i="2"/>
  <c r="O2074" i="2"/>
  <c r="N2077" i="2"/>
  <c r="O2079" i="2"/>
  <c r="O2082" i="2"/>
  <c r="N2085" i="2"/>
  <c r="O2087" i="2"/>
  <c r="O2090" i="2"/>
  <c r="N2093" i="2"/>
  <c r="O2095" i="2"/>
  <c r="O2097" i="2"/>
  <c r="O2099" i="2"/>
  <c r="O2101" i="2"/>
  <c r="O2103" i="2"/>
  <c r="O2105" i="2"/>
  <c r="O2107" i="2"/>
  <c r="O2109" i="2"/>
  <c r="O2111" i="2"/>
  <c r="O2113" i="2"/>
  <c r="O2115" i="2"/>
  <c r="O2117" i="2"/>
  <c r="O2119" i="2"/>
  <c r="O2121" i="2"/>
  <c r="O2123" i="2"/>
  <c r="O2125" i="2"/>
  <c r="O2127" i="2"/>
  <c r="O2129" i="2"/>
  <c r="O2131" i="2"/>
  <c r="O2133" i="2"/>
  <c r="O2135" i="2"/>
  <c r="O2137" i="2"/>
  <c r="O2139" i="2"/>
  <c r="O2141" i="2"/>
  <c r="O2143" i="2"/>
  <c r="O2145" i="2"/>
  <c r="O2147" i="2"/>
  <c r="O2149" i="2"/>
  <c r="O2151" i="2"/>
  <c r="O2153" i="2"/>
  <c r="O2155" i="2"/>
  <c r="O2157" i="2"/>
  <c r="O2159" i="2"/>
  <c r="O2161" i="2"/>
  <c r="O2163" i="2"/>
  <c r="O2165" i="2"/>
  <c r="O2167" i="2"/>
  <c r="O2169" i="2"/>
  <c r="O2171" i="2"/>
  <c r="O2173" i="2"/>
  <c r="O2175" i="2"/>
  <c r="O2177" i="2"/>
  <c r="O2179" i="2"/>
  <c r="O2181" i="2"/>
  <c r="O2183" i="2"/>
  <c r="O2185" i="2"/>
  <c r="O2187" i="2"/>
  <c r="O2189" i="2"/>
  <c r="O2191" i="2"/>
  <c r="O2193" i="2"/>
  <c r="O2195" i="2"/>
  <c r="O2197" i="2"/>
  <c r="O2199" i="2"/>
  <c r="O2201" i="2"/>
  <c r="O2203" i="2"/>
  <c r="O2205" i="2"/>
  <c r="O2207" i="2"/>
  <c r="O2209" i="2"/>
  <c r="O2211" i="2"/>
  <c r="O2213" i="2"/>
  <c r="O2215" i="2"/>
  <c r="O2217" i="2"/>
  <c r="O2219" i="2"/>
  <c r="O2221" i="2"/>
  <c r="O2223" i="2"/>
  <c r="O2225" i="2"/>
  <c r="O2227" i="2"/>
  <c r="O2229" i="2"/>
  <c r="O2231" i="2"/>
  <c r="O2233" i="2"/>
  <c r="O2235" i="2"/>
  <c r="O2237" i="2"/>
  <c r="O2239" i="2"/>
  <c r="O2241" i="2"/>
  <c r="O2243" i="2"/>
  <c r="O2245" i="2"/>
  <c r="O2247" i="2"/>
  <c r="O2249" i="2"/>
  <c r="O2251" i="2"/>
  <c r="O2253" i="2"/>
  <c r="O2255" i="2"/>
  <c r="O2257" i="2"/>
  <c r="O2259" i="2"/>
  <c r="O2261" i="2"/>
  <c r="O2263" i="2"/>
  <c r="O2265" i="2"/>
  <c r="O2267" i="2"/>
  <c r="O2269" i="2"/>
  <c r="O2271" i="2"/>
  <c r="O2273" i="2"/>
  <c r="O2275" i="2"/>
  <c r="O2277" i="2"/>
  <c r="O2279" i="2"/>
  <c r="O2281" i="2"/>
  <c r="O2283" i="2"/>
  <c r="O2285" i="2"/>
  <c r="O2287" i="2"/>
  <c r="O2289" i="2"/>
  <c r="O2291" i="2"/>
  <c r="O2293" i="2"/>
  <c r="O2295" i="2"/>
  <c r="O2297" i="2"/>
  <c r="O2299" i="2"/>
  <c r="O2301" i="2"/>
  <c r="O2303" i="2"/>
  <c r="O2305" i="2"/>
  <c r="O2307" i="2"/>
  <c r="O2309" i="2"/>
  <c r="O2311" i="2"/>
  <c r="O2313" i="2"/>
  <c r="O2315" i="2"/>
  <c r="O2317" i="2"/>
  <c r="O2319" i="2"/>
  <c r="O2321" i="2"/>
  <c r="O2323" i="2"/>
  <c r="O2325" i="2"/>
  <c r="O2327" i="2"/>
  <c r="O2329" i="2"/>
  <c r="O2331" i="2"/>
  <c r="O2333" i="2"/>
  <c r="O2335" i="2"/>
  <c r="O2337" i="2"/>
  <c r="O2339" i="2"/>
  <c r="O2341" i="2"/>
  <c r="O2343" i="2"/>
  <c r="O2345" i="2"/>
  <c r="O2347" i="2"/>
  <c r="O2349" i="2"/>
  <c r="O2351" i="2"/>
  <c r="O2353" i="2"/>
  <c r="O2355" i="2"/>
  <c r="O2357" i="2"/>
  <c r="O2359" i="2"/>
  <c r="O2361" i="2"/>
  <c r="O2363" i="2"/>
  <c r="O2365" i="2"/>
  <c r="O2367" i="2"/>
  <c r="O2369" i="2"/>
  <c r="O2371" i="2"/>
  <c r="O2373" i="2"/>
  <c r="O2375" i="2"/>
  <c r="O2377" i="2"/>
  <c r="O2379" i="2"/>
  <c r="O2381" i="2"/>
  <c r="O2383" i="2"/>
  <c r="O2385" i="2"/>
  <c r="O2387" i="2"/>
  <c r="O2389" i="2"/>
  <c r="O2391" i="2"/>
  <c r="O2393" i="2"/>
  <c r="O2395" i="2"/>
  <c r="O2397" i="2"/>
  <c r="O2399" i="2"/>
  <c r="O2401" i="2"/>
  <c r="O2403" i="2"/>
  <c r="O2405" i="2"/>
  <c r="O2407" i="2"/>
  <c r="O2409" i="2"/>
  <c r="O2411" i="2"/>
  <c r="O2413" i="2"/>
  <c r="O2415" i="2"/>
  <c r="O2417" i="2"/>
  <c r="O2419" i="2"/>
  <c r="O2421" i="2"/>
  <c r="O2423" i="2"/>
  <c r="O2425" i="2"/>
  <c r="O2427" i="2"/>
  <c r="O2429" i="2"/>
  <c r="O2431" i="2"/>
  <c r="O2433" i="2"/>
  <c r="O2435" i="2"/>
  <c r="O2437" i="2"/>
  <c r="O2439" i="2"/>
  <c r="O2441" i="2"/>
  <c r="O2443" i="2"/>
  <c r="O2445" i="2"/>
  <c r="O2447" i="2"/>
  <c r="O2449" i="2"/>
  <c r="O2451" i="2"/>
  <c r="O2453" i="2"/>
  <c r="O2455" i="2"/>
  <c r="O2457" i="2"/>
  <c r="O2459" i="2"/>
  <c r="O2461" i="2"/>
  <c r="O2463" i="2"/>
  <c r="O2465" i="2"/>
  <c r="O2467" i="2"/>
  <c r="O2469" i="2"/>
  <c r="O2471" i="2"/>
  <c r="O2473" i="2"/>
  <c r="O2475" i="2"/>
  <c r="O2477" i="2"/>
  <c r="O2479" i="2"/>
  <c r="O2481" i="2"/>
  <c r="O2483" i="2"/>
  <c r="O2485" i="2"/>
  <c r="O2487" i="2"/>
  <c r="O2489" i="2"/>
  <c r="O2491" i="2"/>
  <c r="O2493" i="2"/>
  <c r="O2495" i="2"/>
  <c r="O2497" i="2"/>
  <c r="O2499" i="2"/>
  <c r="O2501" i="2"/>
  <c r="O2503" i="2"/>
  <c r="O2505" i="2"/>
  <c r="O2507" i="2"/>
  <c r="O2509" i="2"/>
  <c r="O2511" i="2"/>
  <c r="O2513" i="2"/>
  <c r="O2515" i="2"/>
  <c r="O2517" i="2"/>
  <c r="O2519" i="2"/>
  <c r="O2521" i="2"/>
  <c r="O2523" i="2"/>
  <c r="O2525" i="2"/>
  <c r="O2527" i="2"/>
  <c r="O2529" i="2"/>
  <c r="O2531" i="2"/>
  <c r="O2533" i="2"/>
  <c r="O2535" i="2"/>
  <c r="O2537" i="2"/>
  <c r="O2539" i="2"/>
  <c r="O2541" i="2"/>
  <c r="O2543" i="2"/>
  <c r="O2545" i="2"/>
  <c r="O2547" i="2"/>
  <c r="O2549" i="2"/>
  <c r="O2551" i="2"/>
  <c r="O2553" i="2"/>
  <c r="O2555" i="2"/>
  <c r="O2557" i="2"/>
  <c r="O2559" i="2"/>
  <c r="O2561" i="2"/>
  <c r="O2563" i="2"/>
  <c r="O2565" i="2"/>
  <c r="O2567" i="2"/>
  <c r="O2569" i="2"/>
  <c r="O2571" i="2"/>
  <c r="O2573" i="2"/>
  <c r="O2575" i="2"/>
  <c r="O2577" i="2"/>
  <c r="O2579" i="2"/>
  <c r="O2581" i="2"/>
  <c r="O2583" i="2"/>
  <c r="O2585" i="2"/>
  <c r="O2587" i="2"/>
  <c r="O2589" i="2"/>
  <c r="O2591" i="2"/>
  <c r="O2593" i="2"/>
  <c r="O2595" i="2"/>
  <c r="O2597" i="2"/>
  <c r="O2599" i="2"/>
  <c r="O2601" i="2"/>
  <c r="O2603" i="2"/>
  <c r="O2605" i="2"/>
  <c r="O2607" i="2"/>
  <c r="O2609" i="2"/>
  <c r="O2611" i="2"/>
  <c r="O2613" i="2"/>
  <c r="O2615" i="2"/>
  <c r="O2617" i="2"/>
  <c r="O2619" i="2"/>
  <c r="O2621" i="2"/>
  <c r="O2623" i="2"/>
  <c r="O2625" i="2"/>
  <c r="O2627" i="2"/>
  <c r="O2629" i="2"/>
  <c r="O2631" i="2"/>
  <c r="O2633" i="2"/>
  <c r="O2635" i="2"/>
  <c r="O2637" i="2"/>
  <c r="O2639" i="2"/>
  <c r="O2641" i="2"/>
  <c r="O2643" i="2"/>
  <c r="O2645" i="2"/>
  <c r="O2647" i="2"/>
  <c r="O2649" i="2"/>
  <c r="O2651" i="2"/>
  <c r="O2653" i="2"/>
  <c r="O2655" i="2"/>
  <c r="O2657" i="2"/>
  <c r="O2659" i="2"/>
  <c r="O2661" i="2"/>
  <c r="O2663" i="2"/>
  <c r="O2665" i="2"/>
  <c r="O2667" i="2"/>
  <c r="O2669" i="2"/>
  <c r="O2671" i="2"/>
  <c r="O2673" i="2"/>
  <c r="O2675" i="2"/>
  <c r="O2677" i="2"/>
  <c r="O2679" i="2"/>
  <c r="O2681" i="2"/>
  <c r="O2683" i="2"/>
  <c r="O2685" i="2"/>
  <c r="O2687" i="2"/>
  <c r="O2689" i="2"/>
  <c r="O2691" i="2"/>
  <c r="O2693" i="2"/>
  <c r="O2695" i="2"/>
  <c r="O2697" i="2"/>
  <c r="O2699" i="2"/>
  <c r="O2701" i="2"/>
  <c r="O2703" i="2"/>
  <c r="O2705" i="2"/>
  <c r="O2707" i="2"/>
  <c r="O2709" i="2"/>
  <c r="O2711" i="2"/>
  <c r="O2713" i="2"/>
  <c r="O2715" i="2"/>
  <c r="O2717" i="2"/>
  <c r="O2719" i="2"/>
  <c r="O2721" i="2"/>
  <c r="O2723" i="2"/>
  <c r="O2725" i="2"/>
  <c r="O2727" i="2"/>
  <c r="O2729" i="2"/>
  <c r="O2731" i="2"/>
  <c r="O2733" i="2"/>
  <c r="O2735" i="2"/>
  <c r="O2737" i="2"/>
  <c r="O2739" i="2"/>
  <c r="O2741" i="2"/>
  <c r="O2743" i="2"/>
  <c r="O2745" i="2"/>
  <c r="O2747" i="2"/>
  <c r="O2749" i="2"/>
  <c r="O2751" i="2"/>
  <c r="O2753" i="2"/>
  <c r="O2755" i="2"/>
  <c r="O2757" i="2"/>
  <c r="O2759" i="2"/>
  <c r="O2761" i="2"/>
  <c r="O2763" i="2"/>
  <c r="O2765" i="2"/>
  <c r="O2767" i="2"/>
  <c r="O2769" i="2"/>
  <c r="O2771" i="2"/>
  <c r="O2773" i="2"/>
  <c r="O2775" i="2"/>
  <c r="O2777" i="2"/>
  <c r="O2779" i="2"/>
  <c r="O2781" i="2"/>
  <c r="O2783" i="2"/>
  <c r="O1565" i="2"/>
  <c r="O1573" i="2"/>
  <c r="O1581" i="2"/>
  <c r="O1589" i="2"/>
  <c r="O1597" i="2"/>
  <c r="O1601" i="2"/>
  <c r="O1605" i="2"/>
  <c r="O1609" i="2"/>
  <c r="O1613" i="2"/>
  <c r="O1617" i="2"/>
  <c r="O1621" i="2"/>
  <c r="O1625" i="2"/>
  <c r="O1629" i="2"/>
  <c r="O1633" i="2"/>
  <c r="O1637" i="2"/>
  <c r="O1641" i="2"/>
  <c r="O1645" i="2"/>
  <c r="O1649" i="2"/>
  <c r="O1653" i="2"/>
  <c r="O1657" i="2"/>
  <c r="O1661" i="2"/>
  <c r="O1665" i="2"/>
  <c r="O1669" i="2"/>
  <c r="O1673" i="2"/>
  <c r="O1677" i="2"/>
  <c r="O1681" i="2"/>
  <c r="O1685" i="2"/>
  <c r="O1689" i="2"/>
  <c r="O1693" i="2"/>
  <c r="O1697" i="2"/>
  <c r="O1701" i="2"/>
  <c r="O1705" i="2"/>
  <c r="O1709" i="2"/>
  <c r="O1713" i="2"/>
  <c r="O1717" i="2"/>
  <c r="O1721" i="2"/>
  <c r="O1725" i="2"/>
  <c r="O1729" i="2"/>
  <c r="O1733" i="2"/>
  <c r="O1737" i="2"/>
  <c r="O1741" i="2"/>
  <c r="O1745" i="2"/>
  <c r="O1749" i="2"/>
  <c r="O1753" i="2"/>
  <c r="O1757" i="2"/>
  <c r="O1761" i="2"/>
  <c r="O1765" i="2"/>
  <c r="O1769" i="2"/>
  <c r="O1773" i="2"/>
  <c r="O1777" i="2"/>
  <c r="O1781" i="2"/>
  <c r="O1785" i="2"/>
  <c r="O1789" i="2"/>
  <c r="O1793" i="2"/>
  <c r="O1797" i="2"/>
  <c r="O1801" i="2"/>
  <c r="O1805" i="2"/>
  <c r="O1809" i="2"/>
  <c r="O1813" i="2"/>
  <c r="O1817" i="2"/>
  <c r="O1821" i="2"/>
  <c r="O1825" i="2"/>
  <c r="O1829" i="2"/>
  <c r="O1833" i="2"/>
  <c r="O1837" i="2"/>
  <c r="O1841" i="2"/>
  <c r="O1845" i="2"/>
  <c r="O1849" i="2"/>
  <c r="O1853" i="2"/>
  <c r="O1857" i="2"/>
  <c r="O1861" i="2"/>
  <c r="O1865" i="2"/>
  <c r="O1869" i="2"/>
  <c r="O1873" i="2"/>
  <c r="O1877" i="2"/>
  <c r="O1881" i="2"/>
  <c r="O1885" i="2"/>
  <c r="O1889" i="2"/>
  <c r="O1893" i="2"/>
  <c r="O1897" i="2"/>
  <c r="O1901" i="2"/>
  <c r="O1905" i="2"/>
  <c r="O1909" i="2"/>
  <c r="O1913" i="2"/>
  <c r="O1917" i="2"/>
  <c r="O1921" i="2"/>
  <c r="O1925" i="2"/>
  <c r="O1929" i="2"/>
  <c r="O1933" i="2"/>
  <c r="O1936" i="2"/>
  <c r="N1939" i="2"/>
  <c r="P1939" i="2" s="1"/>
  <c r="Q1939" i="2" s="1"/>
  <c r="O1941" i="2"/>
  <c r="O1944" i="2"/>
  <c r="N1947" i="2"/>
  <c r="O1949" i="2"/>
  <c r="O1952" i="2"/>
  <c r="N1955" i="2"/>
  <c r="O1957" i="2"/>
  <c r="O1960" i="2"/>
  <c r="N1963" i="2"/>
  <c r="O1965" i="2"/>
  <c r="O1968" i="2"/>
  <c r="N1971" i="2"/>
  <c r="P1971" i="2" s="1"/>
  <c r="Q1971" i="2" s="1"/>
  <c r="O1973" i="2"/>
  <c r="O1976" i="2"/>
  <c r="N1979" i="2"/>
  <c r="O1981" i="2"/>
  <c r="O1984" i="2"/>
  <c r="N1987" i="2"/>
  <c r="O1989" i="2"/>
  <c r="O1992" i="2"/>
  <c r="N1995" i="2"/>
  <c r="O1997" i="2"/>
  <c r="O2000" i="2"/>
  <c r="N2003" i="2"/>
  <c r="P2003" i="2" s="1"/>
  <c r="Q2003" i="2" s="1"/>
  <c r="O2005" i="2"/>
  <c r="O2008" i="2"/>
  <c r="N2011" i="2"/>
  <c r="O2013" i="2"/>
  <c r="O2016" i="2"/>
  <c r="N2019" i="2"/>
  <c r="O2021" i="2"/>
  <c r="O2024" i="2"/>
  <c r="N2027" i="2"/>
  <c r="O2029" i="2"/>
  <c r="O2032" i="2"/>
  <c r="N2035" i="2"/>
  <c r="P2035" i="2" s="1"/>
  <c r="Q2035" i="2" s="1"/>
  <c r="O2037" i="2"/>
  <c r="O2040" i="2"/>
  <c r="N2043" i="2"/>
  <c r="O2045" i="2"/>
  <c r="O2048" i="2"/>
  <c r="N2051" i="2"/>
  <c r="O2053" i="2"/>
  <c r="O2056" i="2"/>
  <c r="N2059" i="2"/>
  <c r="O2061" i="2"/>
  <c r="O2064" i="2"/>
  <c r="N2067" i="2"/>
  <c r="P2067" i="2" s="1"/>
  <c r="Q2067" i="2" s="1"/>
  <c r="O2069" i="2"/>
  <c r="O2072" i="2"/>
  <c r="N2075" i="2"/>
  <c r="O2077" i="2"/>
  <c r="O2080" i="2"/>
  <c r="N2083" i="2"/>
  <c r="O2085" i="2"/>
  <c r="O2088" i="2"/>
  <c r="N2091" i="2"/>
  <c r="O2093" i="2"/>
  <c r="N2096" i="2"/>
  <c r="N2098" i="2"/>
  <c r="P2098" i="2" s="1"/>
  <c r="Q2098" i="2" s="1"/>
  <c r="N2100" i="2"/>
  <c r="N2102" i="2"/>
  <c r="N2104" i="2"/>
  <c r="N2106" i="2"/>
  <c r="P2106" i="2" s="1"/>
  <c r="Q2106" i="2" s="1"/>
  <c r="N2108" i="2"/>
  <c r="N2110" i="2"/>
  <c r="N2112" i="2"/>
  <c r="N2114" i="2"/>
  <c r="P2114" i="2" s="1"/>
  <c r="Q2114" i="2" s="1"/>
  <c r="N2116" i="2"/>
  <c r="N2118" i="2"/>
  <c r="N2120" i="2"/>
  <c r="N2122" i="2"/>
  <c r="P2122" i="2" s="1"/>
  <c r="Q2122" i="2" s="1"/>
  <c r="N2124" i="2"/>
  <c r="N2126" i="2"/>
  <c r="N2128" i="2"/>
  <c r="N2130" i="2"/>
  <c r="P2130" i="2" s="1"/>
  <c r="Q2130" i="2" s="1"/>
  <c r="N2132" i="2"/>
  <c r="N2134" i="2"/>
  <c r="N2136" i="2"/>
  <c r="N2138" i="2"/>
  <c r="P2138" i="2" s="1"/>
  <c r="Q2138" i="2" s="1"/>
  <c r="N2140" i="2"/>
  <c r="N2142" i="2"/>
  <c r="N2144" i="2"/>
  <c r="N2146" i="2"/>
  <c r="P2146" i="2" s="1"/>
  <c r="Q2146" i="2" s="1"/>
  <c r="N2148" i="2"/>
  <c r="N2150" i="2"/>
  <c r="N2152" i="2"/>
  <c r="N2154" i="2"/>
  <c r="P2154" i="2" s="1"/>
  <c r="Q2154" i="2" s="1"/>
  <c r="N2156" i="2"/>
  <c r="N2158" i="2"/>
  <c r="N2160" i="2"/>
  <c r="N2162" i="2"/>
  <c r="P2162" i="2" s="1"/>
  <c r="Q2162" i="2" s="1"/>
  <c r="N2164" i="2"/>
  <c r="N2166" i="2"/>
  <c r="N2168" i="2"/>
  <c r="N2170" i="2"/>
  <c r="P2170" i="2" s="1"/>
  <c r="Q2170" i="2" s="1"/>
  <c r="N2172" i="2"/>
  <c r="N2174" i="2"/>
  <c r="N2176" i="2"/>
  <c r="N2178" i="2"/>
  <c r="P2178" i="2" s="1"/>
  <c r="Q2178" i="2" s="1"/>
  <c r="N2180" i="2"/>
  <c r="N2182" i="2"/>
  <c r="N2184" i="2"/>
  <c r="N2186" i="2"/>
  <c r="P2186" i="2" s="1"/>
  <c r="Q2186" i="2" s="1"/>
  <c r="N2188" i="2"/>
  <c r="N2190" i="2"/>
  <c r="N2192" i="2"/>
  <c r="N2194" i="2"/>
  <c r="P2194" i="2" s="1"/>
  <c r="Q2194" i="2" s="1"/>
  <c r="N2196" i="2"/>
  <c r="N2198" i="2"/>
  <c r="N2200" i="2"/>
  <c r="N2202" i="2"/>
  <c r="P2202" i="2" s="1"/>
  <c r="Q2202" i="2" s="1"/>
  <c r="N2204" i="2"/>
  <c r="N2206" i="2"/>
  <c r="N2208" i="2"/>
  <c r="N2210" i="2"/>
  <c r="P2210" i="2" s="1"/>
  <c r="Q2210" i="2" s="1"/>
  <c r="N2212" i="2"/>
  <c r="N2214" i="2"/>
  <c r="N2216" i="2"/>
  <c r="N2218" i="2"/>
  <c r="P2218" i="2" s="1"/>
  <c r="Q2218" i="2" s="1"/>
  <c r="N2220" i="2"/>
  <c r="N2222" i="2"/>
  <c r="N2224" i="2"/>
  <c r="N2226" i="2"/>
  <c r="P2226" i="2" s="1"/>
  <c r="Q2226" i="2" s="1"/>
  <c r="N2228" i="2"/>
  <c r="N2230" i="2"/>
  <c r="N2232" i="2"/>
  <c r="N2234" i="2"/>
  <c r="P2234" i="2" s="1"/>
  <c r="Q2234" i="2" s="1"/>
  <c r="N2236" i="2"/>
  <c r="N2238" i="2"/>
  <c r="N2240" i="2"/>
  <c r="N2242" i="2"/>
  <c r="P2242" i="2" s="1"/>
  <c r="Q2242" i="2" s="1"/>
  <c r="N2244" i="2"/>
  <c r="N2246" i="2"/>
  <c r="N2248" i="2"/>
  <c r="N2250" i="2"/>
  <c r="P2250" i="2" s="1"/>
  <c r="Q2250" i="2" s="1"/>
  <c r="N2252" i="2"/>
  <c r="N2254" i="2"/>
  <c r="N2256" i="2"/>
  <c r="N2258" i="2"/>
  <c r="P2258" i="2" s="1"/>
  <c r="Q2258" i="2" s="1"/>
  <c r="N2260" i="2"/>
  <c r="N2262" i="2"/>
  <c r="N2264" i="2"/>
  <c r="N2266" i="2"/>
  <c r="P2266" i="2" s="1"/>
  <c r="Q2266" i="2" s="1"/>
  <c r="N2268" i="2"/>
  <c r="N2270" i="2"/>
  <c r="N2272" i="2"/>
  <c r="N2274" i="2"/>
  <c r="P2274" i="2" s="1"/>
  <c r="Q2274" i="2" s="1"/>
  <c r="N2276" i="2"/>
  <c r="N2278" i="2"/>
  <c r="N2280" i="2"/>
  <c r="N2282" i="2"/>
  <c r="P2282" i="2" s="1"/>
  <c r="Q2282" i="2" s="1"/>
  <c r="N2284" i="2"/>
  <c r="N2286" i="2"/>
  <c r="N2288" i="2"/>
  <c r="N2290" i="2"/>
  <c r="P2290" i="2" s="1"/>
  <c r="Q2290" i="2" s="1"/>
  <c r="N2292" i="2"/>
  <c r="N2294" i="2"/>
  <c r="N2296" i="2"/>
  <c r="N2298" i="2"/>
  <c r="P2298" i="2" s="1"/>
  <c r="Q2298" i="2" s="1"/>
  <c r="N2300" i="2"/>
  <c r="N2302" i="2"/>
  <c r="N2304" i="2"/>
  <c r="N2306" i="2"/>
  <c r="P2306" i="2" s="1"/>
  <c r="Q2306" i="2" s="1"/>
  <c r="N2308" i="2"/>
  <c r="N2310" i="2"/>
  <c r="N2312" i="2"/>
  <c r="N2314" i="2"/>
  <c r="P2314" i="2" s="1"/>
  <c r="Q2314" i="2" s="1"/>
  <c r="N2316" i="2"/>
  <c r="N2318" i="2"/>
  <c r="N2320" i="2"/>
  <c r="N2322" i="2"/>
  <c r="P2322" i="2" s="1"/>
  <c r="Q2322" i="2" s="1"/>
  <c r="N2324" i="2"/>
  <c r="N2326" i="2"/>
  <c r="N2328" i="2"/>
  <c r="N2330" i="2"/>
  <c r="P2330" i="2" s="1"/>
  <c r="Q2330" i="2" s="1"/>
  <c r="N2332" i="2"/>
  <c r="N2334" i="2"/>
  <c r="N2336" i="2"/>
  <c r="N2338" i="2"/>
  <c r="P2338" i="2" s="1"/>
  <c r="Q2338" i="2" s="1"/>
  <c r="N2340" i="2"/>
  <c r="N2342" i="2"/>
  <c r="N2344" i="2"/>
  <c r="N2346" i="2"/>
  <c r="P2346" i="2" s="1"/>
  <c r="Q2346" i="2" s="1"/>
  <c r="N2348" i="2"/>
  <c r="N2350" i="2"/>
  <c r="N2352" i="2"/>
  <c r="N2354" i="2"/>
  <c r="P2354" i="2" s="1"/>
  <c r="Q2354" i="2" s="1"/>
  <c r="N2356" i="2"/>
  <c r="N2358" i="2"/>
  <c r="N2360" i="2"/>
  <c r="N2362" i="2"/>
  <c r="P2362" i="2" s="1"/>
  <c r="Q2362" i="2" s="1"/>
  <c r="N2364" i="2"/>
  <c r="N2366" i="2"/>
  <c r="N2368" i="2"/>
  <c r="N2370" i="2"/>
  <c r="P2370" i="2" s="1"/>
  <c r="Q2370" i="2" s="1"/>
  <c r="N2372" i="2"/>
  <c r="N2374" i="2"/>
  <c r="N2376" i="2"/>
  <c r="N2378" i="2"/>
  <c r="P2378" i="2" s="1"/>
  <c r="Q2378" i="2" s="1"/>
  <c r="N2380" i="2"/>
  <c r="N2382" i="2"/>
  <c r="N2384" i="2"/>
  <c r="N2386" i="2"/>
  <c r="P2386" i="2" s="1"/>
  <c r="Q2386" i="2" s="1"/>
  <c r="N2388" i="2"/>
  <c r="N2390" i="2"/>
  <c r="N2392" i="2"/>
  <c r="N2394" i="2"/>
  <c r="P2394" i="2" s="1"/>
  <c r="Q2394" i="2" s="1"/>
  <c r="N2396" i="2"/>
  <c r="N2398" i="2"/>
  <c r="N2400" i="2"/>
  <c r="N2402" i="2"/>
  <c r="P2402" i="2" s="1"/>
  <c r="Q2402" i="2" s="1"/>
  <c r="N2404" i="2"/>
  <c r="N2406" i="2"/>
  <c r="N2408" i="2"/>
  <c r="N2410" i="2"/>
  <c r="P2410" i="2" s="1"/>
  <c r="Q2410" i="2" s="1"/>
  <c r="N2412" i="2"/>
  <c r="N2414" i="2"/>
  <c r="N2416" i="2"/>
  <c r="N2418" i="2"/>
  <c r="P2418" i="2" s="1"/>
  <c r="Q2418" i="2" s="1"/>
  <c r="N2420" i="2"/>
  <c r="N2422" i="2"/>
  <c r="N2424" i="2"/>
  <c r="N2426" i="2"/>
  <c r="P2426" i="2" s="1"/>
  <c r="Q2426" i="2" s="1"/>
  <c r="N2428" i="2"/>
  <c r="N2430" i="2"/>
  <c r="N2432" i="2"/>
  <c r="N2434" i="2"/>
  <c r="P2434" i="2" s="1"/>
  <c r="Q2434" i="2" s="1"/>
  <c r="N2436" i="2"/>
  <c r="N2438" i="2"/>
  <c r="N2440" i="2"/>
  <c r="N2442" i="2"/>
  <c r="P2442" i="2" s="1"/>
  <c r="Q2442" i="2" s="1"/>
  <c r="N2444" i="2"/>
  <c r="N2446" i="2"/>
  <c r="N2448" i="2"/>
  <c r="N2450" i="2"/>
  <c r="P2450" i="2" s="1"/>
  <c r="Q2450" i="2" s="1"/>
  <c r="N2452" i="2"/>
  <c r="N2454" i="2"/>
  <c r="N2456" i="2"/>
  <c r="N2458" i="2"/>
  <c r="P2458" i="2" s="1"/>
  <c r="Q2458" i="2" s="1"/>
  <c r="N2460" i="2"/>
  <c r="N2462" i="2"/>
  <c r="N2464" i="2"/>
  <c r="N2466" i="2"/>
  <c r="P2466" i="2" s="1"/>
  <c r="Q2466" i="2" s="1"/>
  <c r="N2468" i="2"/>
  <c r="N2470" i="2"/>
  <c r="N2472" i="2"/>
  <c r="N2474" i="2"/>
  <c r="P2474" i="2" s="1"/>
  <c r="Q2474" i="2" s="1"/>
  <c r="N2476" i="2"/>
  <c r="N2478" i="2"/>
  <c r="N2480" i="2"/>
  <c r="N2482" i="2"/>
  <c r="P2482" i="2" s="1"/>
  <c r="Q2482" i="2" s="1"/>
  <c r="N2484" i="2"/>
  <c r="N2486" i="2"/>
  <c r="N2488" i="2"/>
  <c r="N2490" i="2"/>
  <c r="P2490" i="2" s="1"/>
  <c r="Q2490" i="2" s="1"/>
  <c r="N2492" i="2"/>
  <c r="N2494" i="2"/>
  <c r="N2496" i="2"/>
  <c r="N2498" i="2"/>
  <c r="P2498" i="2" s="1"/>
  <c r="Q2498" i="2" s="1"/>
  <c r="N2500" i="2"/>
  <c r="N2502" i="2"/>
  <c r="N2504" i="2"/>
  <c r="N2506" i="2"/>
  <c r="P2506" i="2" s="1"/>
  <c r="Q2506" i="2" s="1"/>
  <c r="N2508" i="2"/>
  <c r="N2510" i="2"/>
  <c r="N2512" i="2"/>
  <c r="N2514" i="2"/>
  <c r="P2514" i="2" s="1"/>
  <c r="Q2514" i="2" s="1"/>
  <c r="N2516" i="2"/>
  <c r="N2518" i="2"/>
  <c r="N2520" i="2"/>
  <c r="N2522" i="2"/>
  <c r="P2522" i="2" s="1"/>
  <c r="Q2522" i="2" s="1"/>
  <c r="N2524" i="2"/>
  <c r="N2526" i="2"/>
  <c r="N2528" i="2"/>
  <c r="N2530" i="2"/>
  <c r="P2530" i="2" s="1"/>
  <c r="Q2530" i="2" s="1"/>
  <c r="N2532" i="2"/>
  <c r="N2534" i="2"/>
  <c r="N2536" i="2"/>
  <c r="N2538" i="2"/>
  <c r="P2538" i="2" s="1"/>
  <c r="Q2538" i="2" s="1"/>
  <c r="N2540" i="2"/>
  <c r="N2542" i="2"/>
  <c r="N2544" i="2"/>
  <c r="N2546" i="2"/>
  <c r="P2546" i="2" s="1"/>
  <c r="Q2546" i="2" s="1"/>
  <c r="N2548" i="2"/>
  <c r="N2550" i="2"/>
  <c r="N2552" i="2"/>
  <c r="N2554" i="2"/>
  <c r="P2554" i="2" s="1"/>
  <c r="Q2554" i="2" s="1"/>
  <c r="N2556" i="2"/>
  <c r="N2558" i="2"/>
  <c r="N2560" i="2"/>
  <c r="N2562" i="2"/>
  <c r="P2562" i="2" s="1"/>
  <c r="Q2562" i="2" s="1"/>
  <c r="N2564" i="2"/>
  <c r="N2566" i="2"/>
  <c r="N2568" i="2"/>
  <c r="N2570" i="2"/>
  <c r="P2570" i="2" s="1"/>
  <c r="Q2570" i="2" s="1"/>
  <c r="N2572" i="2"/>
  <c r="N2574" i="2"/>
  <c r="N2576" i="2"/>
  <c r="N2578" i="2"/>
  <c r="P2578" i="2" s="1"/>
  <c r="Q2578" i="2" s="1"/>
  <c r="N2580" i="2"/>
  <c r="N2582" i="2"/>
  <c r="N2584" i="2"/>
  <c r="N2586" i="2"/>
  <c r="P2586" i="2" s="1"/>
  <c r="Q2586" i="2" s="1"/>
  <c r="N2588" i="2"/>
  <c r="N2590" i="2"/>
  <c r="N2592" i="2"/>
  <c r="N2594" i="2"/>
  <c r="P2594" i="2" s="1"/>
  <c r="Q2594" i="2" s="1"/>
  <c r="N2596" i="2"/>
  <c r="N2598" i="2"/>
  <c r="N2600" i="2"/>
  <c r="N2602" i="2"/>
  <c r="P2602" i="2" s="1"/>
  <c r="Q2602" i="2" s="1"/>
  <c r="N2604" i="2"/>
  <c r="N2606" i="2"/>
  <c r="N2608" i="2"/>
  <c r="N2610" i="2"/>
  <c r="P2610" i="2" s="1"/>
  <c r="Q2610" i="2" s="1"/>
  <c r="N2612" i="2"/>
  <c r="N2614" i="2"/>
  <c r="N2616" i="2"/>
  <c r="N2618" i="2"/>
  <c r="P2618" i="2" s="1"/>
  <c r="Q2618" i="2" s="1"/>
  <c r="N2620" i="2"/>
  <c r="N2622" i="2"/>
  <c r="N2624" i="2"/>
  <c r="N2626" i="2"/>
  <c r="P2626" i="2" s="1"/>
  <c r="Q2626" i="2" s="1"/>
  <c r="N2628" i="2"/>
  <c r="N2630" i="2"/>
  <c r="N2632" i="2"/>
  <c r="N2634" i="2"/>
  <c r="P2634" i="2" s="1"/>
  <c r="Q2634" i="2" s="1"/>
  <c r="N2636" i="2"/>
  <c r="N2638" i="2"/>
  <c r="N2640" i="2"/>
  <c r="N2642" i="2"/>
  <c r="P2642" i="2" s="1"/>
  <c r="Q2642" i="2" s="1"/>
  <c r="N2644" i="2"/>
  <c r="N2646" i="2"/>
  <c r="N2648" i="2"/>
  <c r="N2650" i="2"/>
  <c r="P2650" i="2" s="1"/>
  <c r="Q2650" i="2" s="1"/>
  <c r="N2652" i="2"/>
  <c r="N2654" i="2"/>
  <c r="N2656" i="2"/>
  <c r="N2658" i="2"/>
  <c r="P2658" i="2" s="1"/>
  <c r="Q2658" i="2" s="1"/>
  <c r="N2660" i="2"/>
  <c r="N2662" i="2"/>
  <c r="N2664" i="2"/>
  <c r="N2666" i="2"/>
  <c r="P2666" i="2" s="1"/>
  <c r="Q2666" i="2" s="1"/>
  <c r="N2668" i="2"/>
  <c r="N2670" i="2"/>
  <c r="N2672" i="2"/>
  <c r="N2674" i="2"/>
  <c r="P2674" i="2" s="1"/>
  <c r="Q2674" i="2" s="1"/>
  <c r="N2676" i="2"/>
  <c r="N2678" i="2"/>
  <c r="N2680" i="2"/>
  <c r="N2682" i="2"/>
  <c r="P2682" i="2" s="1"/>
  <c r="Q2682" i="2" s="1"/>
  <c r="N2684" i="2"/>
  <c r="N2686" i="2"/>
  <c r="N2688" i="2"/>
  <c r="N2690" i="2"/>
  <c r="P2690" i="2" s="1"/>
  <c r="Q2690" i="2" s="1"/>
  <c r="N2692" i="2"/>
  <c r="N2694" i="2"/>
  <c r="N2696" i="2"/>
  <c r="N2698" i="2"/>
  <c r="P2698" i="2" s="1"/>
  <c r="Q2698" i="2" s="1"/>
  <c r="N2700" i="2"/>
  <c r="N2702" i="2"/>
  <c r="N2704" i="2"/>
  <c r="N2706" i="2"/>
  <c r="P2706" i="2" s="1"/>
  <c r="Q2706" i="2" s="1"/>
  <c r="N2708" i="2"/>
  <c r="N2710" i="2"/>
  <c r="N2712" i="2"/>
  <c r="N2714" i="2"/>
  <c r="P2714" i="2" s="1"/>
  <c r="Q2714" i="2" s="1"/>
  <c r="N2716" i="2"/>
  <c r="N2718" i="2"/>
  <c r="N2720" i="2"/>
  <c r="N2722" i="2"/>
  <c r="P2722" i="2" s="1"/>
  <c r="Q2722" i="2" s="1"/>
  <c r="N2724" i="2"/>
  <c r="N2726" i="2"/>
  <c r="N2728" i="2"/>
  <c r="N2730" i="2"/>
  <c r="P2730" i="2" s="1"/>
  <c r="Q2730" i="2" s="1"/>
  <c r="N2732" i="2"/>
  <c r="N2734" i="2"/>
  <c r="N2736" i="2"/>
  <c r="N2738" i="2"/>
  <c r="P2738" i="2" s="1"/>
  <c r="Q2738" i="2" s="1"/>
  <c r="N2740" i="2"/>
  <c r="N2742" i="2"/>
  <c r="N2744" i="2"/>
  <c r="N2746" i="2"/>
  <c r="P2746" i="2" s="1"/>
  <c r="Q2746" i="2" s="1"/>
  <c r="N2748" i="2"/>
  <c r="N2750" i="2"/>
  <c r="N2752" i="2"/>
  <c r="N2754" i="2"/>
  <c r="P2754" i="2" s="1"/>
  <c r="Q2754" i="2" s="1"/>
  <c r="N2756" i="2"/>
  <c r="N2758" i="2"/>
  <c r="N2760" i="2"/>
  <c r="N2762" i="2"/>
  <c r="N2764" i="2"/>
  <c r="N2766" i="2"/>
  <c r="N2768" i="2"/>
  <c r="N2770" i="2"/>
  <c r="N2772" i="2"/>
  <c r="N2774" i="2"/>
  <c r="N2776" i="2"/>
  <c r="N2778" i="2"/>
  <c r="N2780" i="2"/>
  <c r="N2782" i="2"/>
  <c r="N2784" i="2"/>
  <c r="N2786" i="2"/>
  <c r="N2788" i="2"/>
  <c r="N2790" i="2"/>
  <c r="N2792" i="2"/>
  <c r="N2794" i="2"/>
  <c r="N2796" i="2"/>
  <c r="N2798" i="2"/>
  <c r="N2800" i="2"/>
  <c r="N2802" i="2"/>
  <c r="N2804" i="2"/>
  <c r="N2806" i="2"/>
  <c r="N2808" i="2"/>
  <c r="N2810" i="2"/>
  <c r="N2812" i="2"/>
  <c r="N2814" i="2"/>
  <c r="N2816" i="2"/>
  <c r="N2818" i="2"/>
  <c r="N2820" i="2"/>
  <c r="N2822" i="2"/>
  <c r="N2824" i="2"/>
  <c r="N2826" i="2"/>
  <c r="N2828" i="2"/>
  <c r="N2830" i="2"/>
  <c r="N2832" i="2"/>
  <c r="N2834" i="2"/>
  <c r="N2836" i="2"/>
  <c r="N2838" i="2"/>
  <c r="N2840" i="2"/>
  <c r="N2842" i="2"/>
  <c r="N2844" i="2"/>
  <c r="N2846" i="2"/>
  <c r="N2848" i="2"/>
  <c r="N2850" i="2"/>
  <c r="N2852" i="2"/>
  <c r="N2854" i="2"/>
  <c r="N2856" i="2"/>
  <c r="N2858" i="2"/>
  <c r="N2860" i="2"/>
  <c r="N2862" i="2"/>
  <c r="N2864" i="2"/>
  <c r="N2866" i="2"/>
  <c r="N2868" i="2"/>
  <c r="N2870" i="2"/>
  <c r="N2872" i="2"/>
  <c r="N2874" i="2"/>
  <c r="N2876" i="2"/>
  <c r="N2878" i="2"/>
  <c r="N2880" i="2"/>
  <c r="N2882" i="2"/>
  <c r="N2884" i="2"/>
  <c r="N2886" i="2"/>
  <c r="N2888" i="2"/>
  <c r="N2890" i="2"/>
  <c r="N2892" i="2"/>
  <c r="N2894" i="2"/>
  <c r="N2896" i="2"/>
  <c r="N2898" i="2"/>
  <c r="N2900" i="2"/>
  <c r="N2902" i="2"/>
  <c r="N2904" i="2"/>
  <c r="N2906" i="2"/>
  <c r="N2908" i="2"/>
  <c r="N2910" i="2"/>
  <c r="N2912" i="2"/>
  <c r="N2914" i="2"/>
  <c r="N2916" i="2"/>
  <c r="N2918" i="2"/>
  <c r="N2920" i="2"/>
  <c r="N2922" i="2"/>
  <c r="N2924" i="2"/>
  <c r="N2926" i="2"/>
  <c r="N2928" i="2"/>
  <c r="N2930" i="2"/>
  <c r="N2932" i="2"/>
  <c r="N2934" i="2"/>
  <c r="N2936" i="2"/>
  <c r="N2938" i="2"/>
  <c r="N2940" i="2"/>
  <c r="N2942" i="2"/>
  <c r="N2944" i="2"/>
  <c r="N2946" i="2"/>
  <c r="N2948" i="2"/>
  <c r="N2950" i="2"/>
  <c r="N2952" i="2"/>
  <c r="N2954" i="2"/>
  <c r="N2956" i="2"/>
  <c r="N2958" i="2"/>
  <c r="N2960" i="2"/>
  <c r="N2962" i="2"/>
  <c r="N2964" i="2"/>
  <c r="N2966" i="2"/>
  <c r="N2968" i="2"/>
  <c r="N2970" i="2"/>
  <c r="N2972" i="2"/>
  <c r="N2974" i="2"/>
  <c r="N2976" i="2"/>
  <c r="N2978" i="2"/>
  <c r="N2980" i="2"/>
  <c r="N2982" i="2"/>
  <c r="N2984" i="2"/>
  <c r="N2986" i="2"/>
  <c r="N2988" i="2"/>
  <c r="N2990" i="2"/>
  <c r="N2992" i="2"/>
  <c r="N2994" i="2"/>
  <c r="N2996" i="2"/>
  <c r="N2998" i="2"/>
  <c r="N3000" i="2"/>
  <c r="N3002" i="2"/>
  <c r="N3004" i="2"/>
  <c r="N3006" i="2"/>
  <c r="N3008" i="2"/>
  <c r="N3010" i="2"/>
  <c r="N3012" i="2"/>
  <c r="N3014" i="2"/>
  <c r="N3016" i="2"/>
  <c r="N3018" i="2"/>
  <c r="N3020" i="2"/>
  <c r="N3022" i="2"/>
  <c r="N3024" i="2"/>
  <c r="N3026" i="2"/>
  <c r="N3028" i="2"/>
  <c r="N3030" i="2"/>
  <c r="N3032" i="2"/>
  <c r="N3034" i="2"/>
  <c r="N3036" i="2"/>
  <c r="N3038" i="2"/>
  <c r="N3040" i="2"/>
  <c r="N3042" i="2"/>
  <c r="N3044" i="2"/>
  <c r="N3046" i="2"/>
  <c r="N3048" i="2"/>
  <c r="N3050" i="2"/>
  <c r="N3052" i="2"/>
  <c r="N3054" i="2"/>
  <c r="N3056" i="2"/>
  <c r="N3058" i="2"/>
  <c r="N3060" i="2"/>
  <c r="N3062" i="2"/>
  <c r="N3064" i="2"/>
  <c r="N3066" i="2"/>
  <c r="N3068" i="2"/>
  <c r="N3070" i="2"/>
  <c r="N3072" i="2"/>
  <c r="N3074" i="2"/>
  <c r="N3076" i="2"/>
  <c r="N3078" i="2"/>
  <c r="N3080" i="2"/>
  <c r="N3082" i="2"/>
  <c r="N3084" i="2"/>
  <c r="N3086" i="2"/>
  <c r="N3088" i="2"/>
  <c r="N3090" i="2"/>
  <c r="N3092" i="2"/>
  <c r="N3094" i="2"/>
  <c r="N3096" i="2"/>
  <c r="N3098" i="2"/>
  <c r="N3100" i="2"/>
  <c r="N3102" i="2"/>
  <c r="N3104" i="2"/>
  <c r="N3106" i="2"/>
  <c r="N3108" i="2"/>
  <c r="N3110" i="2"/>
  <c r="N3112" i="2"/>
  <c r="N3114" i="2"/>
  <c r="N3116" i="2"/>
  <c r="N3118" i="2"/>
  <c r="N3120" i="2"/>
  <c r="N3122" i="2"/>
  <c r="N3124" i="2"/>
  <c r="N3126" i="2"/>
  <c r="N3128" i="2"/>
  <c r="N3130" i="2"/>
  <c r="N3132" i="2"/>
  <c r="N3134" i="2"/>
  <c r="N3136" i="2"/>
  <c r="N3138" i="2"/>
  <c r="N3140" i="2"/>
  <c r="N3142" i="2"/>
  <c r="N3144" i="2"/>
  <c r="N3146" i="2"/>
  <c r="N3148" i="2"/>
  <c r="N3150" i="2"/>
  <c r="N3152" i="2"/>
  <c r="N3154" i="2"/>
  <c r="N3156" i="2"/>
  <c r="N3158" i="2"/>
  <c r="N3160" i="2"/>
  <c r="O2758" i="2"/>
  <c r="O2766" i="2"/>
  <c r="O2774" i="2"/>
  <c r="O2782" i="2"/>
  <c r="O2787" i="2"/>
  <c r="O2791" i="2"/>
  <c r="O2795" i="2"/>
  <c r="O2799" i="2"/>
  <c r="O2803" i="2"/>
  <c r="O2807" i="2"/>
  <c r="O2811" i="2"/>
  <c r="O2815" i="2"/>
  <c r="O2819" i="2"/>
  <c r="O2823" i="2"/>
  <c r="O2827" i="2"/>
  <c r="O2831" i="2"/>
  <c r="O2835" i="2"/>
  <c r="O2839" i="2"/>
  <c r="O2843" i="2"/>
  <c r="O2847" i="2"/>
  <c r="O2851" i="2"/>
  <c r="O2855" i="2"/>
  <c r="O2859" i="2"/>
  <c r="O2863" i="2"/>
  <c r="O2867" i="2"/>
  <c r="O2871" i="2"/>
  <c r="O2875" i="2"/>
  <c r="O2879" i="2"/>
  <c r="O2883" i="2"/>
  <c r="O2887" i="2"/>
  <c r="O2891" i="2"/>
  <c r="O2895" i="2"/>
  <c r="O2899" i="2"/>
  <c r="O2903" i="2"/>
  <c r="O2907" i="2"/>
  <c r="O2911" i="2"/>
  <c r="O2915" i="2"/>
  <c r="O2919" i="2"/>
  <c r="O2923" i="2"/>
  <c r="O2927" i="2"/>
  <c r="O2931" i="2"/>
  <c r="O2935" i="2"/>
  <c r="O2939" i="2"/>
  <c r="O2943" i="2"/>
  <c r="O2947" i="2"/>
  <c r="O2951" i="2"/>
  <c r="O2955" i="2"/>
  <c r="O2959" i="2"/>
  <c r="O2963" i="2"/>
  <c r="O2967" i="2"/>
  <c r="O2971" i="2"/>
  <c r="O2975" i="2"/>
  <c r="O2979" i="2"/>
  <c r="O2983" i="2"/>
  <c r="O2987" i="2"/>
  <c r="O2991" i="2"/>
  <c r="O2995" i="2"/>
  <c r="O2999" i="2"/>
  <c r="O3003" i="2"/>
  <c r="O3007" i="2"/>
  <c r="O3011" i="2"/>
  <c r="O3015" i="2"/>
  <c r="O3019" i="2"/>
  <c r="O3023" i="2"/>
  <c r="O3027" i="2"/>
  <c r="O3031" i="2"/>
  <c r="O3035" i="2"/>
  <c r="O3039" i="2"/>
  <c r="O3043" i="2"/>
  <c r="O3047" i="2"/>
  <c r="O3051" i="2"/>
  <c r="O3055" i="2"/>
  <c r="O3059" i="2"/>
  <c r="O3063" i="2"/>
  <c r="O3067" i="2"/>
  <c r="O3071" i="2"/>
  <c r="O3075" i="2"/>
  <c r="O3079" i="2"/>
  <c r="O3083" i="2"/>
  <c r="O3087" i="2"/>
  <c r="O3091" i="2"/>
  <c r="O3095" i="2"/>
  <c r="O3099" i="2"/>
  <c r="O3103" i="2"/>
  <c r="O3107" i="2"/>
  <c r="O3111" i="2"/>
  <c r="O3115" i="2"/>
  <c r="O3119" i="2"/>
  <c r="O3123" i="2"/>
  <c r="O3127" i="2"/>
  <c r="O3131" i="2"/>
  <c r="O3135" i="2"/>
  <c r="O3139" i="2"/>
  <c r="O3143" i="2"/>
  <c r="O3147" i="2"/>
  <c r="O3151" i="2"/>
  <c r="O3155" i="2"/>
  <c r="O3159" i="2"/>
  <c r="O3162" i="2"/>
  <c r="O3165" i="2"/>
  <c r="N3168" i="2"/>
  <c r="O3170" i="2"/>
  <c r="O3173" i="2"/>
  <c r="N3176" i="2"/>
  <c r="O3178" i="2"/>
  <c r="O3181" i="2"/>
  <c r="N3184" i="2"/>
  <c r="O3186" i="2"/>
  <c r="O3189" i="2"/>
  <c r="N3192" i="2"/>
  <c r="O3194" i="2"/>
  <c r="O3197" i="2"/>
  <c r="N3200" i="2"/>
  <c r="O3202" i="2"/>
  <c r="O3205" i="2"/>
  <c r="N3208" i="2"/>
  <c r="O3210" i="2"/>
  <c r="O3213" i="2"/>
  <c r="N3216" i="2"/>
  <c r="O3218" i="2"/>
  <c r="O3221" i="2"/>
  <c r="N3224" i="2"/>
  <c r="O3226" i="2"/>
  <c r="O3229" i="2"/>
  <c r="N3232" i="2"/>
  <c r="O3234" i="2"/>
  <c r="O3237" i="2"/>
  <c r="N3240" i="2"/>
  <c r="O3242" i="2"/>
  <c r="O3245" i="2"/>
  <c r="N3248" i="2"/>
  <c r="O3250" i="2"/>
  <c r="O3253" i="2"/>
  <c r="N3256" i="2"/>
  <c r="O3258" i="2"/>
  <c r="O3261" i="2"/>
  <c r="N3264" i="2"/>
  <c r="O3266" i="2"/>
  <c r="O3269" i="2"/>
  <c r="N3272" i="2"/>
  <c r="O3274" i="2"/>
  <c r="O3277" i="2"/>
  <c r="N3280" i="2"/>
  <c r="O3282" i="2"/>
  <c r="O3285" i="2"/>
  <c r="N3288" i="2"/>
  <c r="O3290" i="2"/>
  <c r="O3293" i="2"/>
  <c r="N3296" i="2"/>
  <c r="O3298" i="2"/>
  <c r="O3301" i="2"/>
  <c r="N3304" i="2"/>
  <c r="O3306" i="2"/>
  <c r="O3309" i="2"/>
  <c r="N3312" i="2"/>
  <c r="O3314" i="2"/>
  <c r="O3317" i="2"/>
  <c r="N3320" i="2"/>
  <c r="O3322" i="2"/>
  <c r="O3325" i="2"/>
  <c r="N3328" i="2"/>
  <c r="O3330" i="2"/>
  <c r="O3333" i="2"/>
  <c r="N3336" i="2"/>
  <c r="O3338" i="2"/>
  <c r="N3341" i="2"/>
  <c r="N3343" i="2"/>
  <c r="N3345" i="2"/>
  <c r="N3347" i="2"/>
  <c r="N3349" i="2"/>
  <c r="N3351" i="2"/>
  <c r="N3353" i="2"/>
  <c r="N3355" i="2"/>
  <c r="N3357" i="2"/>
  <c r="N3359" i="2"/>
  <c r="N3361" i="2"/>
  <c r="N3363" i="2"/>
  <c r="N3365" i="2"/>
  <c r="N3367" i="2"/>
  <c r="N3369" i="2"/>
  <c r="N3371" i="2"/>
  <c r="N3373" i="2"/>
  <c r="N3375" i="2"/>
  <c r="N3377" i="2"/>
  <c r="N3379" i="2"/>
  <c r="N3381" i="2"/>
  <c r="N3383" i="2"/>
  <c r="N3385" i="2"/>
  <c r="N3387" i="2"/>
  <c r="N3389" i="2"/>
  <c r="N3391" i="2"/>
  <c r="N3393" i="2"/>
  <c r="N3395" i="2"/>
  <c r="N3397" i="2"/>
  <c r="N3399" i="2"/>
  <c r="N3401" i="2"/>
  <c r="N3403" i="2"/>
  <c r="N3405" i="2"/>
  <c r="N3407" i="2"/>
  <c r="N3409" i="2"/>
  <c r="N3411" i="2"/>
  <c r="N3413" i="2"/>
  <c r="N3415" i="2"/>
  <c r="N3417" i="2"/>
  <c r="N3419" i="2"/>
  <c r="N3421" i="2"/>
  <c r="N3423" i="2"/>
  <c r="N3425" i="2"/>
  <c r="N3427" i="2"/>
  <c r="N3429" i="2"/>
  <c r="N3431" i="2"/>
  <c r="N3433" i="2"/>
  <c r="N3435" i="2"/>
  <c r="N3437" i="2"/>
  <c r="N3439" i="2"/>
  <c r="N3441" i="2"/>
  <c r="N3443" i="2"/>
  <c r="N3445" i="2"/>
  <c r="N3447" i="2"/>
  <c r="N3449" i="2"/>
  <c r="N3451" i="2"/>
  <c r="N3453" i="2"/>
  <c r="N3455" i="2"/>
  <c r="N3457" i="2"/>
  <c r="N3459" i="2"/>
  <c r="N3461" i="2"/>
  <c r="N3463" i="2"/>
  <c r="N3465" i="2"/>
  <c r="N3467" i="2"/>
  <c r="N3469" i="2"/>
  <c r="N3471" i="2"/>
  <c r="N3473" i="2"/>
  <c r="N3475" i="2"/>
  <c r="N3477" i="2"/>
  <c r="N3479" i="2"/>
  <c r="N3481" i="2"/>
  <c r="N3483" i="2"/>
  <c r="N3485" i="2"/>
  <c r="N3487" i="2"/>
  <c r="N3489" i="2"/>
  <c r="N3491" i="2"/>
  <c r="N3493" i="2"/>
  <c r="N3495" i="2"/>
  <c r="N3497" i="2"/>
  <c r="N3499" i="2"/>
  <c r="N3501" i="2"/>
  <c r="N3503" i="2"/>
  <c r="N3505" i="2"/>
  <c r="N3507" i="2"/>
  <c r="N3509" i="2"/>
  <c r="N3511" i="2"/>
  <c r="N3513" i="2"/>
  <c r="N3515" i="2"/>
  <c r="N3517" i="2"/>
  <c r="N3519" i="2"/>
  <c r="N3521" i="2"/>
  <c r="N3523" i="2"/>
  <c r="N3525" i="2"/>
  <c r="N3527" i="2"/>
  <c r="N3529" i="2"/>
  <c r="N3531" i="2"/>
  <c r="N3533" i="2"/>
  <c r="N3535" i="2"/>
  <c r="N3537" i="2"/>
  <c r="N3539" i="2"/>
  <c r="N3541" i="2"/>
  <c r="N3543" i="2"/>
  <c r="N3545" i="2"/>
  <c r="N3547" i="2"/>
  <c r="N3549" i="2"/>
  <c r="N3551" i="2"/>
  <c r="N3553" i="2"/>
  <c r="N3555" i="2"/>
  <c r="N3557" i="2"/>
  <c r="N3559" i="2"/>
  <c r="N3561" i="2"/>
  <c r="N3563" i="2"/>
  <c r="N3565" i="2"/>
  <c r="N3567" i="2"/>
  <c r="N3569" i="2"/>
  <c r="N3571" i="2"/>
  <c r="N3573" i="2"/>
  <c r="N3575" i="2"/>
  <c r="N3577" i="2"/>
  <c r="N3579" i="2"/>
  <c r="N3581" i="2"/>
  <c r="N3583" i="2"/>
  <c r="N3585" i="2"/>
  <c r="N3587" i="2"/>
  <c r="N3589" i="2"/>
  <c r="N3591" i="2"/>
  <c r="N3593" i="2"/>
  <c r="N3595" i="2"/>
  <c r="N3597" i="2"/>
  <c r="N3599" i="2"/>
  <c r="N3601" i="2"/>
  <c r="N3603" i="2"/>
  <c r="N3605" i="2"/>
  <c r="N3607" i="2"/>
  <c r="N3609" i="2"/>
  <c r="N3611" i="2"/>
  <c r="N3613" i="2"/>
  <c r="N3615" i="2"/>
  <c r="N3617" i="2"/>
  <c r="N3619" i="2"/>
  <c r="N3621" i="2"/>
  <c r="N3623" i="2"/>
  <c r="N3625" i="2"/>
  <c r="N3627" i="2"/>
  <c r="N3629" i="2"/>
  <c r="N3631" i="2"/>
  <c r="N3633" i="2"/>
  <c r="N3635" i="2"/>
  <c r="N3637" i="2"/>
  <c r="N3639" i="2"/>
  <c r="N3641" i="2"/>
  <c r="N3643" i="2"/>
  <c r="N3645" i="2"/>
  <c r="N3647" i="2"/>
  <c r="N3649" i="2"/>
  <c r="N3651" i="2"/>
  <c r="N3653" i="2"/>
  <c r="N3655" i="2"/>
  <c r="N3657" i="2"/>
  <c r="N3659" i="2"/>
  <c r="N3661" i="2"/>
  <c r="N3663" i="2"/>
  <c r="N3665" i="2"/>
  <c r="N3667" i="2"/>
  <c r="N3669" i="2"/>
  <c r="N3671" i="2"/>
  <c r="N3673" i="2"/>
  <c r="N3675" i="2"/>
  <c r="N3677" i="2"/>
  <c r="N3679" i="2"/>
  <c r="N3681" i="2"/>
  <c r="N3683" i="2"/>
  <c r="N3685" i="2"/>
  <c r="N3687" i="2"/>
  <c r="N3689" i="2"/>
  <c r="N3691" i="2"/>
  <c r="O3621" i="2"/>
  <c r="O3627" i="2"/>
  <c r="O3631" i="2"/>
  <c r="O3635" i="2"/>
  <c r="O3637" i="2"/>
  <c r="O3641" i="2"/>
  <c r="O3645" i="2"/>
  <c r="O3649" i="2"/>
  <c r="O3653" i="2"/>
  <c r="O3657" i="2"/>
  <c r="O3661" i="2"/>
  <c r="O3665" i="2"/>
  <c r="O3669" i="2"/>
  <c r="O3673" i="2"/>
  <c r="O3677" i="2"/>
  <c r="O3681" i="2"/>
  <c r="O3685" i="2"/>
  <c r="O3689" i="2"/>
  <c r="N27" i="2"/>
  <c r="Q27" i="2" s="1"/>
  <c r="O3626" i="2"/>
  <c r="O3634" i="2"/>
  <c r="O3642" i="2"/>
  <c r="O3650" i="2"/>
  <c r="O3660" i="2"/>
  <c r="O3666" i="2"/>
  <c r="O3676" i="2"/>
  <c r="O3684" i="2"/>
  <c r="O3692" i="2"/>
  <c r="O2760" i="2"/>
  <c r="O2768" i="2"/>
  <c r="O2776" i="2"/>
  <c r="O2784" i="2"/>
  <c r="O2788" i="2"/>
  <c r="O2792" i="2"/>
  <c r="O2796" i="2"/>
  <c r="O2800" i="2"/>
  <c r="O2804" i="2"/>
  <c r="O2808" i="2"/>
  <c r="O2812" i="2"/>
  <c r="O2816" i="2"/>
  <c r="O2820" i="2"/>
  <c r="O2824" i="2"/>
  <c r="O2828" i="2"/>
  <c r="O2832" i="2"/>
  <c r="O2836" i="2"/>
  <c r="O2840" i="2"/>
  <c r="O2844" i="2"/>
  <c r="O2848" i="2"/>
  <c r="O2852" i="2"/>
  <c r="O2856" i="2"/>
  <c r="O2860" i="2"/>
  <c r="O2864" i="2"/>
  <c r="O2868" i="2"/>
  <c r="O2872" i="2"/>
  <c r="O2876" i="2"/>
  <c r="O2880" i="2"/>
  <c r="O2884" i="2"/>
  <c r="O2888" i="2"/>
  <c r="O2892" i="2"/>
  <c r="O2896" i="2"/>
  <c r="O2900" i="2"/>
  <c r="O2904" i="2"/>
  <c r="O2908" i="2"/>
  <c r="O2912" i="2"/>
  <c r="O2916" i="2"/>
  <c r="O2920" i="2"/>
  <c r="O2924" i="2"/>
  <c r="O2928" i="2"/>
  <c r="O2932" i="2"/>
  <c r="O2936" i="2"/>
  <c r="O2940" i="2"/>
  <c r="O2944" i="2"/>
  <c r="O2948" i="2"/>
  <c r="O2952" i="2"/>
  <c r="O2956" i="2"/>
  <c r="O2960" i="2"/>
  <c r="O2964" i="2"/>
  <c r="O2968" i="2"/>
  <c r="O2972" i="2"/>
  <c r="O2976" i="2"/>
  <c r="O2980" i="2"/>
  <c r="O2984" i="2"/>
  <c r="O2988" i="2"/>
  <c r="O2992" i="2"/>
  <c r="O2996" i="2"/>
  <c r="O3000" i="2"/>
  <c r="O3004" i="2"/>
  <c r="O3008" i="2"/>
  <c r="O3012" i="2"/>
  <c r="O3016" i="2"/>
  <c r="O3020" i="2"/>
  <c r="O3024" i="2"/>
  <c r="O3028" i="2"/>
  <c r="O3032" i="2"/>
  <c r="O3036" i="2"/>
  <c r="O3040" i="2"/>
  <c r="O3044" i="2"/>
  <c r="O3048" i="2"/>
  <c r="O3052" i="2"/>
  <c r="O3056" i="2"/>
  <c r="O3060" i="2"/>
  <c r="O3064" i="2"/>
  <c r="O3068" i="2"/>
  <c r="O3072" i="2"/>
  <c r="O3076" i="2"/>
  <c r="O3080" i="2"/>
  <c r="O3084" i="2"/>
  <c r="O3088" i="2"/>
  <c r="O3092" i="2"/>
  <c r="O3096" i="2"/>
  <c r="O3100" i="2"/>
  <c r="O3104" i="2"/>
  <c r="O3108" i="2"/>
  <c r="O3112" i="2"/>
  <c r="O3116" i="2"/>
  <c r="O3120" i="2"/>
  <c r="O3124" i="2"/>
  <c r="O3128" i="2"/>
  <c r="O3132" i="2"/>
  <c r="O3136" i="2"/>
  <c r="O3140" i="2"/>
  <c r="O3144" i="2"/>
  <c r="O3148" i="2"/>
  <c r="O3152" i="2"/>
  <c r="O3156" i="2"/>
  <c r="O3160" i="2"/>
  <c r="O3163" i="2"/>
  <c r="N3166" i="2"/>
  <c r="O3168" i="2"/>
  <c r="O3171" i="2"/>
  <c r="N3174" i="2"/>
  <c r="O3176" i="2"/>
  <c r="O3179" i="2"/>
  <c r="N3182" i="2"/>
  <c r="O3184" i="2"/>
  <c r="O3187" i="2"/>
  <c r="N3190" i="2"/>
  <c r="O3192" i="2"/>
  <c r="O3195" i="2"/>
  <c r="N3198" i="2"/>
  <c r="O3200" i="2"/>
  <c r="O3203" i="2"/>
  <c r="N3206" i="2"/>
  <c r="O3208" i="2"/>
  <c r="O3211" i="2"/>
  <c r="N3214" i="2"/>
  <c r="O3216" i="2"/>
  <c r="O3219" i="2"/>
  <c r="N3222" i="2"/>
  <c r="O3224" i="2"/>
  <c r="O3227" i="2"/>
  <c r="N3230" i="2"/>
  <c r="O3232" i="2"/>
  <c r="O3235" i="2"/>
  <c r="N3238" i="2"/>
  <c r="O3240" i="2"/>
  <c r="O3243" i="2"/>
  <c r="N3246" i="2"/>
  <c r="O3248" i="2"/>
  <c r="O3251" i="2"/>
  <c r="N3254" i="2"/>
  <c r="O3256" i="2"/>
  <c r="O3259" i="2"/>
  <c r="N3262" i="2"/>
  <c r="O3264" i="2"/>
  <c r="O3267" i="2"/>
  <c r="N3270" i="2"/>
  <c r="O3272" i="2"/>
  <c r="O3275" i="2"/>
  <c r="N3278" i="2"/>
  <c r="O3280" i="2"/>
  <c r="O3283" i="2"/>
  <c r="N3286" i="2"/>
  <c r="O3288" i="2"/>
  <c r="O3291" i="2"/>
  <c r="N3294" i="2"/>
  <c r="O3296" i="2"/>
  <c r="O3299" i="2"/>
  <c r="N3302" i="2"/>
  <c r="O3304" i="2"/>
  <c r="O3307" i="2"/>
  <c r="N3310" i="2"/>
  <c r="O3312" i="2"/>
  <c r="O3315" i="2"/>
  <c r="N3318" i="2"/>
  <c r="O3320" i="2"/>
  <c r="O3323" i="2"/>
  <c r="N3326" i="2"/>
  <c r="O3328" i="2"/>
  <c r="O3331" i="2"/>
  <c r="N3334" i="2"/>
  <c r="O3336" i="2"/>
  <c r="O3339" i="2"/>
  <c r="O3341" i="2"/>
  <c r="O3343" i="2"/>
  <c r="O3345" i="2"/>
  <c r="O3347" i="2"/>
  <c r="O3349" i="2"/>
  <c r="O3351" i="2"/>
  <c r="O3353" i="2"/>
  <c r="O3355" i="2"/>
  <c r="O3357" i="2"/>
  <c r="O3359" i="2"/>
  <c r="O3361" i="2"/>
  <c r="O3363" i="2"/>
  <c r="O3365" i="2"/>
  <c r="O3367" i="2"/>
  <c r="O3369" i="2"/>
  <c r="O3371" i="2"/>
  <c r="O3373" i="2"/>
  <c r="O3375" i="2"/>
  <c r="O3377" i="2"/>
  <c r="O3379" i="2"/>
  <c r="O3381" i="2"/>
  <c r="O3383" i="2"/>
  <c r="O3385" i="2"/>
  <c r="O3387" i="2"/>
  <c r="O3389" i="2"/>
  <c r="O3391" i="2"/>
  <c r="O3393" i="2"/>
  <c r="O3395" i="2"/>
  <c r="O3397" i="2"/>
  <c r="O3399" i="2"/>
  <c r="O3401" i="2"/>
  <c r="O3403" i="2"/>
  <c r="O3405" i="2"/>
  <c r="O3407" i="2"/>
  <c r="O3409" i="2"/>
  <c r="O3411" i="2"/>
  <c r="O3413" i="2"/>
  <c r="O3415" i="2"/>
  <c r="O3417" i="2"/>
  <c r="O3419" i="2"/>
  <c r="O3421" i="2"/>
  <c r="O3423" i="2"/>
  <c r="O3425" i="2"/>
  <c r="O3427" i="2"/>
  <c r="O3429" i="2"/>
  <c r="O3431" i="2"/>
  <c r="O3433" i="2"/>
  <c r="O3435" i="2"/>
  <c r="O3437" i="2"/>
  <c r="O3439" i="2"/>
  <c r="O3441" i="2"/>
  <c r="O3443" i="2"/>
  <c r="O3445" i="2"/>
  <c r="O3447" i="2"/>
  <c r="O3449" i="2"/>
  <c r="O3451" i="2"/>
  <c r="O3453" i="2"/>
  <c r="O3455" i="2"/>
  <c r="O3457" i="2"/>
  <c r="O3459" i="2"/>
  <c r="O3461" i="2"/>
  <c r="O3463" i="2"/>
  <c r="O3465" i="2"/>
  <c r="O3467" i="2"/>
  <c r="O3469" i="2"/>
  <c r="O3471" i="2"/>
  <c r="O3473" i="2"/>
  <c r="O3475" i="2"/>
  <c r="O3477" i="2"/>
  <c r="O3479" i="2"/>
  <c r="O3481" i="2"/>
  <c r="O3483" i="2"/>
  <c r="O3485" i="2"/>
  <c r="O3487" i="2"/>
  <c r="O3489" i="2"/>
  <c r="O3491" i="2"/>
  <c r="O3493" i="2"/>
  <c r="O3495" i="2"/>
  <c r="O3497" i="2"/>
  <c r="O3499" i="2"/>
  <c r="O3501" i="2"/>
  <c r="O3503" i="2"/>
  <c r="O3505" i="2"/>
  <c r="O3507" i="2"/>
  <c r="O3509" i="2"/>
  <c r="O3511" i="2"/>
  <c r="O3513" i="2"/>
  <c r="O3515" i="2"/>
  <c r="O3517" i="2"/>
  <c r="O3519" i="2"/>
  <c r="O3521" i="2"/>
  <c r="O3523" i="2"/>
  <c r="O3525" i="2"/>
  <c r="O3527" i="2"/>
  <c r="O3529" i="2"/>
  <c r="O3531" i="2"/>
  <c r="O3533" i="2"/>
  <c r="O3535" i="2"/>
  <c r="O3537" i="2"/>
  <c r="O3539" i="2"/>
  <c r="O3541" i="2"/>
  <c r="O3543" i="2"/>
  <c r="O3545" i="2"/>
  <c r="O3547" i="2"/>
  <c r="O3549" i="2"/>
  <c r="O3551" i="2"/>
  <c r="O3553" i="2"/>
  <c r="O3555" i="2"/>
  <c r="O3557" i="2"/>
  <c r="O3559" i="2"/>
  <c r="O3561" i="2"/>
  <c r="O3563" i="2"/>
  <c r="O3565" i="2"/>
  <c r="O3567" i="2"/>
  <c r="O3569" i="2"/>
  <c r="O3571" i="2"/>
  <c r="O3573" i="2"/>
  <c r="O3575" i="2"/>
  <c r="O3577" i="2"/>
  <c r="O3579" i="2"/>
  <c r="O3581" i="2"/>
  <c r="O3583" i="2"/>
  <c r="O3585" i="2"/>
  <c r="O3587" i="2"/>
  <c r="O3589" i="2"/>
  <c r="O3591" i="2"/>
  <c r="O3593" i="2"/>
  <c r="O3595" i="2"/>
  <c r="O3597" i="2"/>
  <c r="O3599" i="2"/>
  <c r="O3601" i="2"/>
  <c r="O3603" i="2"/>
  <c r="O3605" i="2"/>
  <c r="O3607" i="2"/>
  <c r="O3609" i="2"/>
  <c r="O3611" i="2"/>
  <c r="O3613" i="2"/>
  <c r="O3615" i="2"/>
  <c r="O3617" i="2"/>
  <c r="O3619" i="2"/>
  <c r="O3623" i="2"/>
  <c r="O3625" i="2"/>
  <c r="O3629" i="2"/>
  <c r="O3633" i="2"/>
  <c r="O3639" i="2"/>
  <c r="O3643" i="2"/>
  <c r="O3647" i="2"/>
  <c r="O3651" i="2"/>
  <c r="O3655" i="2"/>
  <c r="O3659" i="2"/>
  <c r="O3663" i="2"/>
  <c r="O3667" i="2"/>
  <c r="O3671" i="2"/>
  <c r="O3675" i="2"/>
  <c r="O3679" i="2"/>
  <c r="O3683" i="2"/>
  <c r="O3687" i="2"/>
  <c r="O3691" i="2"/>
  <c r="O3622" i="2"/>
  <c r="O3632" i="2"/>
  <c r="O3640" i="2"/>
  <c r="O3648" i="2"/>
  <c r="O3656" i="2"/>
  <c r="O3664" i="2"/>
  <c r="O3670" i="2"/>
  <c r="O3678" i="2"/>
  <c r="O3686" i="2"/>
  <c r="O2762" i="2"/>
  <c r="O2770" i="2"/>
  <c r="O2778" i="2"/>
  <c r="O2785" i="2"/>
  <c r="O2789" i="2"/>
  <c r="O2793" i="2"/>
  <c r="O2797" i="2"/>
  <c r="O2801" i="2"/>
  <c r="O2805" i="2"/>
  <c r="O2809" i="2"/>
  <c r="O2813" i="2"/>
  <c r="O2817" i="2"/>
  <c r="O2821" i="2"/>
  <c r="O2825" i="2"/>
  <c r="O2829" i="2"/>
  <c r="O2833" i="2"/>
  <c r="O2837" i="2"/>
  <c r="O2841" i="2"/>
  <c r="O2845" i="2"/>
  <c r="O2849" i="2"/>
  <c r="O2853" i="2"/>
  <c r="O2857" i="2"/>
  <c r="O2861" i="2"/>
  <c r="O2865" i="2"/>
  <c r="O2869" i="2"/>
  <c r="O2873" i="2"/>
  <c r="O2877" i="2"/>
  <c r="O2881" i="2"/>
  <c r="O2885" i="2"/>
  <c r="O2889" i="2"/>
  <c r="O2893" i="2"/>
  <c r="O2897" i="2"/>
  <c r="O2901" i="2"/>
  <c r="O2905" i="2"/>
  <c r="O2909" i="2"/>
  <c r="O2913" i="2"/>
  <c r="O2917" i="2"/>
  <c r="O2921" i="2"/>
  <c r="O2925" i="2"/>
  <c r="O2929" i="2"/>
  <c r="O2933" i="2"/>
  <c r="O2937" i="2"/>
  <c r="O2941" i="2"/>
  <c r="O2945" i="2"/>
  <c r="O2949" i="2"/>
  <c r="O2953" i="2"/>
  <c r="O2957" i="2"/>
  <c r="O2961" i="2"/>
  <c r="O2965" i="2"/>
  <c r="O2969" i="2"/>
  <c r="O2973" i="2"/>
  <c r="O2977" i="2"/>
  <c r="O2981" i="2"/>
  <c r="O2985" i="2"/>
  <c r="O2989" i="2"/>
  <c r="O2993" i="2"/>
  <c r="O2997" i="2"/>
  <c r="O3001" i="2"/>
  <c r="O3005" i="2"/>
  <c r="O3009" i="2"/>
  <c r="O3013" i="2"/>
  <c r="O3017" i="2"/>
  <c r="O3021" i="2"/>
  <c r="O3025" i="2"/>
  <c r="O3029" i="2"/>
  <c r="O3033" i="2"/>
  <c r="O3037" i="2"/>
  <c r="O3041" i="2"/>
  <c r="O3045" i="2"/>
  <c r="O3049" i="2"/>
  <c r="O3053" i="2"/>
  <c r="O3057" i="2"/>
  <c r="O3061" i="2"/>
  <c r="O3065" i="2"/>
  <c r="O3069" i="2"/>
  <c r="O3073" i="2"/>
  <c r="O3077" i="2"/>
  <c r="O3081" i="2"/>
  <c r="O3085" i="2"/>
  <c r="O3089" i="2"/>
  <c r="O3093" i="2"/>
  <c r="O3097" i="2"/>
  <c r="O3101" i="2"/>
  <c r="O3105" i="2"/>
  <c r="O3109" i="2"/>
  <c r="O3113" i="2"/>
  <c r="O3117" i="2"/>
  <c r="O3121" i="2"/>
  <c r="O3125" i="2"/>
  <c r="O3129" i="2"/>
  <c r="O3133" i="2"/>
  <c r="O3137" i="2"/>
  <c r="O3141" i="2"/>
  <c r="O3145" i="2"/>
  <c r="O3149" i="2"/>
  <c r="O3153" i="2"/>
  <c r="O3157" i="2"/>
  <c r="O3161" i="2"/>
  <c r="N3164" i="2"/>
  <c r="O3166" i="2"/>
  <c r="O3169" i="2"/>
  <c r="N3172" i="2"/>
  <c r="O3174" i="2"/>
  <c r="O3177" i="2"/>
  <c r="N3180" i="2"/>
  <c r="O3182" i="2"/>
  <c r="O3185" i="2"/>
  <c r="N3188" i="2"/>
  <c r="O3190" i="2"/>
  <c r="O3193" i="2"/>
  <c r="N3196" i="2"/>
  <c r="O3198" i="2"/>
  <c r="O3201" i="2"/>
  <c r="N3204" i="2"/>
  <c r="O3206" i="2"/>
  <c r="O3209" i="2"/>
  <c r="N3212" i="2"/>
  <c r="O3214" i="2"/>
  <c r="O3217" i="2"/>
  <c r="N3220" i="2"/>
  <c r="O3222" i="2"/>
  <c r="O3225" i="2"/>
  <c r="N3228" i="2"/>
  <c r="O3230" i="2"/>
  <c r="O3233" i="2"/>
  <c r="N3236" i="2"/>
  <c r="O3238" i="2"/>
  <c r="O3241" i="2"/>
  <c r="N3244" i="2"/>
  <c r="O3246" i="2"/>
  <c r="O3249" i="2"/>
  <c r="N3252" i="2"/>
  <c r="O3254" i="2"/>
  <c r="O3257" i="2"/>
  <c r="N3260" i="2"/>
  <c r="O3262" i="2"/>
  <c r="O3265" i="2"/>
  <c r="N3268" i="2"/>
  <c r="O3270" i="2"/>
  <c r="O3273" i="2"/>
  <c r="N3276" i="2"/>
  <c r="O3278" i="2"/>
  <c r="O3281" i="2"/>
  <c r="N3284" i="2"/>
  <c r="O3286" i="2"/>
  <c r="O3289" i="2"/>
  <c r="N3292" i="2"/>
  <c r="O3294" i="2"/>
  <c r="O3297" i="2"/>
  <c r="N3300" i="2"/>
  <c r="O3302" i="2"/>
  <c r="O3305" i="2"/>
  <c r="N3308" i="2"/>
  <c r="O3310" i="2"/>
  <c r="O3313" i="2"/>
  <c r="N3316" i="2"/>
  <c r="O3318" i="2"/>
  <c r="O3321" i="2"/>
  <c r="N3324" i="2"/>
  <c r="O3326" i="2"/>
  <c r="O3329" i="2"/>
  <c r="N3332" i="2"/>
  <c r="O3334" i="2"/>
  <c r="O3337" i="2"/>
  <c r="N3340" i="2"/>
  <c r="N3342" i="2"/>
  <c r="N3344" i="2"/>
  <c r="N3346" i="2"/>
  <c r="N3348" i="2"/>
  <c r="N3350" i="2"/>
  <c r="N3352" i="2"/>
  <c r="N3354" i="2"/>
  <c r="N3356" i="2"/>
  <c r="N3358" i="2"/>
  <c r="N3360" i="2"/>
  <c r="N3362" i="2"/>
  <c r="N3364" i="2"/>
  <c r="N3366" i="2"/>
  <c r="N3368" i="2"/>
  <c r="N3370" i="2"/>
  <c r="N3372" i="2"/>
  <c r="N3374" i="2"/>
  <c r="N3376" i="2"/>
  <c r="N3378" i="2"/>
  <c r="N3380" i="2"/>
  <c r="N3382" i="2"/>
  <c r="N3384" i="2"/>
  <c r="N3386" i="2"/>
  <c r="N3388" i="2"/>
  <c r="N3390" i="2"/>
  <c r="N3392" i="2"/>
  <c r="N3394" i="2"/>
  <c r="N3396" i="2"/>
  <c r="N3398" i="2"/>
  <c r="N3400" i="2"/>
  <c r="N3402" i="2"/>
  <c r="N3404" i="2"/>
  <c r="N3406" i="2"/>
  <c r="N3408" i="2"/>
  <c r="N3410" i="2"/>
  <c r="N3412" i="2"/>
  <c r="N3414" i="2"/>
  <c r="N3416" i="2"/>
  <c r="N3418" i="2"/>
  <c r="N3420" i="2"/>
  <c r="N3422" i="2"/>
  <c r="N3424" i="2"/>
  <c r="N3426" i="2"/>
  <c r="N3428" i="2"/>
  <c r="N3430" i="2"/>
  <c r="N3432" i="2"/>
  <c r="N3434" i="2"/>
  <c r="N3436" i="2"/>
  <c r="N3438" i="2"/>
  <c r="N3440" i="2"/>
  <c r="N3442" i="2"/>
  <c r="N3444" i="2"/>
  <c r="N3446" i="2"/>
  <c r="N3448" i="2"/>
  <c r="N3450" i="2"/>
  <c r="N3452" i="2"/>
  <c r="N3454" i="2"/>
  <c r="N3456" i="2"/>
  <c r="N3458" i="2"/>
  <c r="N3460" i="2"/>
  <c r="N3462" i="2"/>
  <c r="N3464" i="2"/>
  <c r="N3466" i="2"/>
  <c r="N3468" i="2"/>
  <c r="N3470" i="2"/>
  <c r="N3472" i="2"/>
  <c r="N3474" i="2"/>
  <c r="N3476" i="2"/>
  <c r="N3478" i="2"/>
  <c r="N3480" i="2"/>
  <c r="N3482" i="2"/>
  <c r="N3484" i="2"/>
  <c r="N3486" i="2"/>
  <c r="N3488" i="2"/>
  <c r="N3490" i="2"/>
  <c r="N3492" i="2"/>
  <c r="N3494" i="2"/>
  <c r="N3496" i="2"/>
  <c r="N3498" i="2"/>
  <c r="N3500" i="2"/>
  <c r="N3502" i="2"/>
  <c r="N3504" i="2"/>
  <c r="N3506" i="2"/>
  <c r="N3508" i="2"/>
  <c r="N3510" i="2"/>
  <c r="N3512" i="2"/>
  <c r="N3514" i="2"/>
  <c r="N3516" i="2"/>
  <c r="N3518" i="2"/>
  <c r="N3520" i="2"/>
  <c r="N3522" i="2"/>
  <c r="N3524" i="2"/>
  <c r="N3526" i="2"/>
  <c r="N3528" i="2"/>
  <c r="N3530" i="2"/>
  <c r="N3532" i="2"/>
  <c r="N3534" i="2"/>
  <c r="N3536" i="2"/>
  <c r="N3538" i="2"/>
  <c r="N3540" i="2"/>
  <c r="N3542" i="2"/>
  <c r="N3544" i="2"/>
  <c r="N3546" i="2"/>
  <c r="N3548" i="2"/>
  <c r="N3550" i="2"/>
  <c r="N3552" i="2"/>
  <c r="N3554" i="2"/>
  <c r="N3556" i="2"/>
  <c r="N3558" i="2"/>
  <c r="N3560" i="2"/>
  <c r="N3562" i="2"/>
  <c r="N3564" i="2"/>
  <c r="N3566" i="2"/>
  <c r="N3568" i="2"/>
  <c r="N3570" i="2"/>
  <c r="N3572" i="2"/>
  <c r="N3574" i="2"/>
  <c r="N3576" i="2"/>
  <c r="N3578" i="2"/>
  <c r="N3580" i="2"/>
  <c r="N3582" i="2"/>
  <c r="N3584" i="2"/>
  <c r="N3586" i="2"/>
  <c r="N3588" i="2"/>
  <c r="N3590" i="2"/>
  <c r="N3592" i="2"/>
  <c r="N3594" i="2"/>
  <c r="N3596" i="2"/>
  <c r="N3598" i="2"/>
  <c r="N3600" i="2"/>
  <c r="N3602" i="2"/>
  <c r="N3604" i="2"/>
  <c r="N3606" i="2"/>
  <c r="N3608" i="2"/>
  <c r="N3610" i="2"/>
  <c r="N3612" i="2"/>
  <c r="N3614" i="2"/>
  <c r="N3616" i="2"/>
  <c r="N3618" i="2"/>
  <c r="N3620" i="2"/>
  <c r="N3622" i="2"/>
  <c r="N3624" i="2"/>
  <c r="N3626" i="2"/>
  <c r="P3626" i="2" s="1"/>
  <c r="Q3626" i="2" s="1"/>
  <c r="N3628" i="2"/>
  <c r="N3630" i="2"/>
  <c r="N3632" i="2"/>
  <c r="N3634" i="2"/>
  <c r="N3636" i="2"/>
  <c r="N3638" i="2"/>
  <c r="N3640" i="2"/>
  <c r="N3642" i="2"/>
  <c r="P3642" i="2" s="1"/>
  <c r="Q3642" i="2" s="1"/>
  <c r="N3644" i="2"/>
  <c r="N3646" i="2"/>
  <c r="N3648" i="2"/>
  <c r="P3648" i="2" s="1"/>
  <c r="Q3648" i="2" s="1"/>
  <c r="N3650" i="2"/>
  <c r="N3652" i="2"/>
  <c r="N3654" i="2"/>
  <c r="N3656" i="2"/>
  <c r="N3658" i="2"/>
  <c r="N3660" i="2"/>
  <c r="N3662" i="2"/>
  <c r="N3664" i="2"/>
  <c r="N3666" i="2"/>
  <c r="N3668" i="2"/>
  <c r="N3670" i="2"/>
  <c r="P3670" i="2" s="1"/>
  <c r="Q3670" i="2" s="1"/>
  <c r="N3672" i="2"/>
  <c r="N3674" i="2"/>
  <c r="N3676" i="2"/>
  <c r="N3678" i="2"/>
  <c r="N3680" i="2"/>
  <c r="N3682" i="2"/>
  <c r="N3684" i="2"/>
  <c r="N3686" i="2"/>
  <c r="N3688" i="2"/>
  <c r="N3690" i="2"/>
  <c r="N3692" i="2"/>
  <c r="O3582" i="2"/>
  <c r="O3588" i="2"/>
  <c r="O3592" i="2"/>
  <c r="O3596" i="2"/>
  <c r="O3598" i="2"/>
  <c r="O3602" i="2"/>
  <c r="O3606" i="2"/>
  <c r="O3610" i="2"/>
  <c r="O3614" i="2"/>
  <c r="O3618" i="2"/>
  <c r="O3624" i="2"/>
  <c r="O3630" i="2"/>
  <c r="O3638" i="2"/>
  <c r="O3644" i="2"/>
  <c r="O3652" i="2"/>
  <c r="O3658" i="2"/>
  <c r="O3668" i="2"/>
  <c r="O3674" i="2"/>
  <c r="O3682" i="2"/>
  <c r="O3690" i="2"/>
  <c r="O2764" i="2"/>
  <c r="O2772" i="2"/>
  <c r="O2780" i="2"/>
  <c r="O2786" i="2"/>
  <c r="O2790" i="2"/>
  <c r="O2794" i="2"/>
  <c r="O2798" i="2"/>
  <c r="O2802" i="2"/>
  <c r="O2806" i="2"/>
  <c r="O2810" i="2"/>
  <c r="O2814" i="2"/>
  <c r="O2818" i="2"/>
  <c r="O2822" i="2"/>
  <c r="O2826" i="2"/>
  <c r="O2830" i="2"/>
  <c r="O2834" i="2"/>
  <c r="O2838" i="2"/>
  <c r="O2842" i="2"/>
  <c r="O2846" i="2"/>
  <c r="O2850" i="2"/>
  <c r="O2854" i="2"/>
  <c r="O2858" i="2"/>
  <c r="O2862" i="2"/>
  <c r="O2866" i="2"/>
  <c r="O2870" i="2"/>
  <c r="O2874" i="2"/>
  <c r="O2878" i="2"/>
  <c r="O2882" i="2"/>
  <c r="O2886" i="2"/>
  <c r="O2890" i="2"/>
  <c r="O2894" i="2"/>
  <c r="O2898" i="2"/>
  <c r="O2902" i="2"/>
  <c r="O2906" i="2"/>
  <c r="O2910" i="2"/>
  <c r="O2914" i="2"/>
  <c r="O2918" i="2"/>
  <c r="O2922" i="2"/>
  <c r="O2926" i="2"/>
  <c r="O2930" i="2"/>
  <c r="O2934" i="2"/>
  <c r="O2938" i="2"/>
  <c r="O2942" i="2"/>
  <c r="O2946" i="2"/>
  <c r="O2950" i="2"/>
  <c r="O2954" i="2"/>
  <c r="O2958" i="2"/>
  <c r="O2962" i="2"/>
  <c r="O2966" i="2"/>
  <c r="O2970" i="2"/>
  <c r="O2974" i="2"/>
  <c r="O2978" i="2"/>
  <c r="O2982" i="2"/>
  <c r="O2986" i="2"/>
  <c r="O2990" i="2"/>
  <c r="O2994" i="2"/>
  <c r="O2998" i="2"/>
  <c r="O3002" i="2"/>
  <c r="O3006" i="2"/>
  <c r="O3010" i="2"/>
  <c r="O3014" i="2"/>
  <c r="O3018" i="2"/>
  <c r="O3022" i="2"/>
  <c r="O3026" i="2"/>
  <c r="O3030" i="2"/>
  <c r="O3034" i="2"/>
  <c r="O3038" i="2"/>
  <c r="O3042" i="2"/>
  <c r="O3046" i="2"/>
  <c r="O3050" i="2"/>
  <c r="O3054" i="2"/>
  <c r="O3058" i="2"/>
  <c r="O3062" i="2"/>
  <c r="O3066" i="2"/>
  <c r="O3070" i="2"/>
  <c r="O3074" i="2"/>
  <c r="O3078" i="2"/>
  <c r="O3082" i="2"/>
  <c r="O3086" i="2"/>
  <c r="O3090" i="2"/>
  <c r="O3094" i="2"/>
  <c r="O3098" i="2"/>
  <c r="O3102" i="2"/>
  <c r="O3106" i="2"/>
  <c r="O3110" i="2"/>
  <c r="O3114" i="2"/>
  <c r="O3118" i="2"/>
  <c r="O3122" i="2"/>
  <c r="O3126" i="2"/>
  <c r="O3130" i="2"/>
  <c r="O3134" i="2"/>
  <c r="O3138" i="2"/>
  <c r="O3142" i="2"/>
  <c r="O3146" i="2"/>
  <c r="O3150" i="2"/>
  <c r="O3154" i="2"/>
  <c r="O3158" i="2"/>
  <c r="N3162" i="2"/>
  <c r="P3162" i="2" s="1"/>
  <c r="Q3162" i="2" s="1"/>
  <c r="O3164" i="2"/>
  <c r="O3167" i="2"/>
  <c r="N3170" i="2"/>
  <c r="O3172" i="2"/>
  <c r="O3175" i="2"/>
  <c r="N3178" i="2"/>
  <c r="O3180" i="2"/>
  <c r="O3183" i="2"/>
  <c r="N3186" i="2"/>
  <c r="O3188" i="2"/>
  <c r="O3191" i="2"/>
  <c r="N3194" i="2"/>
  <c r="P3194" i="2" s="1"/>
  <c r="Q3194" i="2" s="1"/>
  <c r="O3196" i="2"/>
  <c r="O3199" i="2"/>
  <c r="N3202" i="2"/>
  <c r="O3204" i="2"/>
  <c r="O3207" i="2"/>
  <c r="N3210" i="2"/>
  <c r="O3212" i="2"/>
  <c r="O3215" i="2"/>
  <c r="N3218" i="2"/>
  <c r="O3220" i="2"/>
  <c r="O3223" i="2"/>
  <c r="N3226" i="2"/>
  <c r="P3226" i="2" s="1"/>
  <c r="Q3226" i="2" s="1"/>
  <c r="O3228" i="2"/>
  <c r="O3231" i="2"/>
  <c r="N3234" i="2"/>
  <c r="O3236" i="2"/>
  <c r="O3239" i="2"/>
  <c r="N3242" i="2"/>
  <c r="O3244" i="2"/>
  <c r="O3247" i="2"/>
  <c r="N3250" i="2"/>
  <c r="O3252" i="2"/>
  <c r="O3255" i="2"/>
  <c r="N3258" i="2"/>
  <c r="P3258" i="2" s="1"/>
  <c r="Q3258" i="2" s="1"/>
  <c r="O3260" i="2"/>
  <c r="O3263" i="2"/>
  <c r="N3266" i="2"/>
  <c r="O3268" i="2"/>
  <c r="O3271" i="2"/>
  <c r="N3274" i="2"/>
  <c r="O3276" i="2"/>
  <c r="O3279" i="2"/>
  <c r="N3282" i="2"/>
  <c r="O3284" i="2"/>
  <c r="O3287" i="2"/>
  <c r="N3290" i="2"/>
  <c r="P3290" i="2" s="1"/>
  <c r="Q3290" i="2" s="1"/>
  <c r="O3292" i="2"/>
  <c r="O3295" i="2"/>
  <c r="N3298" i="2"/>
  <c r="O3300" i="2"/>
  <c r="O3303" i="2"/>
  <c r="N3306" i="2"/>
  <c r="O3308" i="2"/>
  <c r="O3311" i="2"/>
  <c r="N3314" i="2"/>
  <c r="O3316" i="2"/>
  <c r="O3319" i="2"/>
  <c r="N3322" i="2"/>
  <c r="P3322" i="2" s="1"/>
  <c r="Q3322" i="2" s="1"/>
  <c r="O3324" i="2"/>
  <c r="O3327" i="2"/>
  <c r="N3330" i="2"/>
  <c r="O3332" i="2"/>
  <c r="O3335" i="2"/>
  <c r="N3338" i="2"/>
  <c r="O3340" i="2"/>
  <c r="O3342" i="2"/>
  <c r="O3344" i="2"/>
  <c r="O3346" i="2"/>
  <c r="O3348" i="2"/>
  <c r="O3350" i="2"/>
  <c r="O3352" i="2"/>
  <c r="O3354" i="2"/>
  <c r="O3356" i="2"/>
  <c r="O3358" i="2"/>
  <c r="O3360" i="2"/>
  <c r="O3362" i="2"/>
  <c r="O3364" i="2"/>
  <c r="O3366" i="2"/>
  <c r="O3368" i="2"/>
  <c r="O3370" i="2"/>
  <c r="O3372" i="2"/>
  <c r="O3374" i="2"/>
  <c r="O3376" i="2"/>
  <c r="O3378" i="2"/>
  <c r="O3380" i="2"/>
  <c r="O3382" i="2"/>
  <c r="O3384" i="2"/>
  <c r="O3386" i="2"/>
  <c r="O3388" i="2"/>
  <c r="O3390" i="2"/>
  <c r="O3392" i="2"/>
  <c r="O3394" i="2"/>
  <c r="O3396" i="2"/>
  <c r="O3398" i="2"/>
  <c r="O3400" i="2"/>
  <c r="O3402" i="2"/>
  <c r="O3404" i="2"/>
  <c r="O3406" i="2"/>
  <c r="O3408" i="2"/>
  <c r="O3410" i="2"/>
  <c r="O3412" i="2"/>
  <c r="O3414" i="2"/>
  <c r="O3416" i="2"/>
  <c r="O3418" i="2"/>
  <c r="O3420" i="2"/>
  <c r="O3422" i="2"/>
  <c r="O3424" i="2"/>
  <c r="O3426" i="2"/>
  <c r="O3428" i="2"/>
  <c r="O3430" i="2"/>
  <c r="O3432" i="2"/>
  <c r="O3434" i="2"/>
  <c r="O3436" i="2"/>
  <c r="O3438" i="2"/>
  <c r="O3440" i="2"/>
  <c r="O3442" i="2"/>
  <c r="O3444" i="2"/>
  <c r="O3446" i="2"/>
  <c r="O3448" i="2"/>
  <c r="O3450" i="2"/>
  <c r="O3452" i="2"/>
  <c r="O3454" i="2"/>
  <c r="O3456" i="2"/>
  <c r="O3458" i="2"/>
  <c r="O3460" i="2"/>
  <c r="O3462" i="2"/>
  <c r="O3464" i="2"/>
  <c r="O3466" i="2"/>
  <c r="O3468" i="2"/>
  <c r="O3470" i="2"/>
  <c r="O3472" i="2"/>
  <c r="O3474" i="2"/>
  <c r="O3476" i="2"/>
  <c r="O3478" i="2"/>
  <c r="O3480" i="2"/>
  <c r="O3482" i="2"/>
  <c r="O3484" i="2"/>
  <c r="O3486" i="2"/>
  <c r="O3488" i="2"/>
  <c r="O3490" i="2"/>
  <c r="O3492" i="2"/>
  <c r="O3494" i="2"/>
  <c r="O3496" i="2"/>
  <c r="O3498" i="2"/>
  <c r="O3500" i="2"/>
  <c r="O3502" i="2"/>
  <c r="O3504" i="2"/>
  <c r="O3506" i="2"/>
  <c r="O3508" i="2"/>
  <c r="O3510" i="2"/>
  <c r="O3512" i="2"/>
  <c r="O3514" i="2"/>
  <c r="O3516" i="2"/>
  <c r="O3518" i="2"/>
  <c r="O3520" i="2"/>
  <c r="O3522" i="2"/>
  <c r="O3524" i="2"/>
  <c r="O3526" i="2"/>
  <c r="O3528" i="2"/>
  <c r="O3530" i="2"/>
  <c r="O3532" i="2"/>
  <c r="O3534" i="2"/>
  <c r="O3536" i="2"/>
  <c r="O3538" i="2"/>
  <c r="O3540" i="2"/>
  <c r="O3542" i="2"/>
  <c r="O3544" i="2"/>
  <c r="O3546" i="2"/>
  <c r="O3548" i="2"/>
  <c r="O3550" i="2"/>
  <c r="O3552" i="2"/>
  <c r="O3554" i="2"/>
  <c r="O3556" i="2"/>
  <c r="O3558" i="2"/>
  <c r="O3560" i="2"/>
  <c r="O3562" i="2"/>
  <c r="O3564" i="2"/>
  <c r="O3566" i="2"/>
  <c r="O3568" i="2"/>
  <c r="O3570" i="2"/>
  <c r="O3572" i="2"/>
  <c r="O3574" i="2"/>
  <c r="O3576" i="2"/>
  <c r="O3578" i="2"/>
  <c r="O3580" i="2"/>
  <c r="O3584" i="2"/>
  <c r="O3586" i="2"/>
  <c r="O3590" i="2"/>
  <c r="O3594" i="2"/>
  <c r="O3600" i="2"/>
  <c r="O3604" i="2"/>
  <c r="O3608" i="2"/>
  <c r="O3612" i="2"/>
  <c r="O3616" i="2"/>
  <c r="O3620" i="2"/>
  <c r="O3628" i="2"/>
  <c r="O3636" i="2"/>
  <c r="O3646" i="2"/>
  <c r="O3654" i="2"/>
  <c r="O3662" i="2"/>
  <c r="O3672" i="2"/>
  <c r="O3680" i="2"/>
  <c r="O3688" i="2"/>
  <c r="W73" i="2" l="1"/>
  <c r="W33" i="2"/>
  <c r="W356" i="2"/>
  <c r="W77" i="2"/>
  <c r="W49" i="2"/>
  <c r="W57" i="2"/>
  <c r="W41" i="2"/>
  <c r="W364" i="2"/>
  <c r="W348" i="2"/>
  <c r="W53" i="2"/>
  <c r="W37" i="2"/>
  <c r="W360" i="2"/>
  <c r="W316" i="2"/>
  <c r="W61" i="2"/>
  <c r="W45" i="2"/>
  <c r="W368" i="2"/>
  <c r="W352" i="2"/>
  <c r="W340" i="2"/>
  <c r="W284" i="2"/>
  <c r="W332" i="2"/>
  <c r="W268" i="2"/>
  <c r="W344" i="2"/>
  <c r="W300" i="2"/>
  <c r="W324" i="2"/>
  <c r="W308" i="2"/>
  <c r="W292" i="2"/>
  <c r="W276" i="2"/>
  <c r="W260" i="2"/>
  <c r="W336" i="2"/>
  <c r="W320" i="2"/>
  <c r="W304" i="2"/>
  <c r="W288" i="2"/>
  <c r="W272" i="2"/>
  <c r="W256" i="2"/>
  <c r="W328" i="2"/>
  <c r="W312" i="2"/>
  <c r="W296" i="2"/>
  <c r="W280" i="2"/>
  <c r="W264" i="2"/>
  <c r="P3666" i="2"/>
  <c r="Q3666" i="2" s="1"/>
  <c r="P3634" i="2"/>
  <c r="Q3634" i="2" s="1"/>
  <c r="P2752" i="2"/>
  <c r="Q2752" i="2" s="1"/>
  <c r="P2744" i="2"/>
  <c r="Q2744" i="2" s="1"/>
  <c r="P2736" i="2"/>
  <c r="Q2736" i="2" s="1"/>
  <c r="P2728" i="2"/>
  <c r="Q2728" i="2" s="1"/>
  <c r="P3330" i="2"/>
  <c r="Q3330" i="2" s="1"/>
  <c r="P3298" i="2"/>
  <c r="Q3298" i="2" s="1"/>
  <c r="P3266" i="2"/>
  <c r="Q3266" i="2" s="1"/>
  <c r="P3234" i="2"/>
  <c r="Q3234" i="2" s="1"/>
  <c r="P3202" i="2"/>
  <c r="Q3202" i="2" s="1"/>
  <c r="P3170" i="2"/>
  <c r="Q3170" i="2" s="1"/>
  <c r="P2720" i="2"/>
  <c r="Q2720" i="2" s="1"/>
  <c r="P2712" i="2"/>
  <c r="Q2712" i="2" s="1"/>
  <c r="P2704" i="2"/>
  <c r="Q2704" i="2" s="1"/>
  <c r="P2696" i="2"/>
  <c r="Q2696" i="2" s="1"/>
  <c r="P2688" i="2"/>
  <c r="Q2688" i="2" s="1"/>
  <c r="P2680" i="2"/>
  <c r="Q2680" i="2" s="1"/>
  <c r="P2672" i="2"/>
  <c r="Q2672" i="2" s="1"/>
  <c r="P2664" i="2"/>
  <c r="Q2664" i="2" s="1"/>
  <c r="P2656" i="2"/>
  <c r="Q2656" i="2" s="1"/>
  <c r="P2648" i="2"/>
  <c r="Q2648" i="2" s="1"/>
  <c r="P2640" i="2"/>
  <c r="Q2640" i="2" s="1"/>
  <c r="P2632" i="2"/>
  <c r="Q2632" i="2" s="1"/>
  <c r="P2624" i="2"/>
  <c r="Q2624" i="2" s="1"/>
  <c r="P2616" i="2"/>
  <c r="Q2616" i="2" s="1"/>
  <c r="P2608" i="2"/>
  <c r="Q2608" i="2" s="1"/>
  <c r="P2600" i="2"/>
  <c r="Q2600" i="2" s="1"/>
  <c r="P2592" i="2"/>
  <c r="Q2592" i="2" s="1"/>
  <c r="P2584" i="2"/>
  <c r="Q2584" i="2" s="1"/>
  <c r="P2576" i="2"/>
  <c r="Q2576" i="2" s="1"/>
  <c r="P2568" i="2"/>
  <c r="Q2568" i="2" s="1"/>
  <c r="P2560" i="2"/>
  <c r="Q2560" i="2" s="1"/>
  <c r="P2552" i="2"/>
  <c r="Q2552" i="2" s="1"/>
  <c r="P2544" i="2"/>
  <c r="Q2544" i="2" s="1"/>
  <c r="P2536" i="2"/>
  <c r="Q2536" i="2" s="1"/>
  <c r="P2528" i="2"/>
  <c r="Q2528" i="2" s="1"/>
  <c r="P2520" i="2"/>
  <c r="Q2520" i="2" s="1"/>
  <c r="P2512" i="2"/>
  <c r="Q2512" i="2" s="1"/>
  <c r="P2504" i="2"/>
  <c r="Q2504" i="2" s="1"/>
  <c r="P2496" i="2"/>
  <c r="Q2496" i="2" s="1"/>
  <c r="P2488" i="2"/>
  <c r="Q2488" i="2" s="1"/>
  <c r="P2480" i="2"/>
  <c r="Q2480" i="2" s="1"/>
  <c r="P2472" i="2"/>
  <c r="Q2472" i="2" s="1"/>
  <c r="P2464" i="2"/>
  <c r="Q2464" i="2" s="1"/>
  <c r="P2456" i="2"/>
  <c r="Q2456" i="2" s="1"/>
  <c r="P2448" i="2"/>
  <c r="Q2448" i="2" s="1"/>
  <c r="P2440" i="2"/>
  <c r="Q2440" i="2" s="1"/>
  <c r="P2432" i="2"/>
  <c r="Q2432" i="2" s="1"/>
  <c r="P2424" i="2"/>
  <c r="Q2424" i="2" s="1"/>
  <c r="P2416" i="2"/>
  <c r="Q2416" i="2" s="1"/>
  <c r="P2408" i="2"/>
  <c r="Q2408" i="2" s="1"/>
  <c r="P2400" i="2"/>
  <c r="Q2400" i="2" s="1"/>
  <c r="P2392" i="2"/>
  <c r="Q2392" i="2" s="1"/>
  <c r="P2384" i="2"/>
  <c r="Q2384" i="2" s="1"/>
  <c r="P2376" i="2"/>
  <c r="Q2376" i="2" s="1"/>
  <c r="P2368" i="2"/>
  <c r="Q2368" i="2" s="1"/>
  <c r="P2360" i="2"/>
  <c r="Q2360" i="2" s="1"/>
  <c r="P2352" i="2"/>
  <c r="Q2352" i="2" s="1"/>
  <c r="P2344" i="2"/>
  <c r="Q2344" i="2" s="1"/>
  <c r="P2336" i="2"/>
  <c r="Q2336" i="2" s="1"/>
  <c r="P2328" i="2"/>
  <c r="Q2328" i="2" s="1"/>
  <c r="P2320" i="2"/>
  <c r="Q2320" i="2" s="1"/>
  <c r="P2312" i="2"/>
  <c r="Q2312" i="2" s="1"/>
  <c r="P2304" i="2"/>
  <c r="Q2304" i="2" s="1"/>
  <c r="P2296" i="2"/>
  <c r="Q2296" i="2" s="1"/>
  <c r="P2288" i="2"/>
  <c r="Q2288" i="2" s="1"/>
  <c r="P2280" i="2"/>
  <c r="Q2280" i="2" s="1"/>
  <c r="P2272" i="2"/>
  <c r="Q2272" i="2" s="1"/>
  <c r="P2264" i="2"/>
  <c r="Q2264" i="2" s="1"/>
  <c r="P2256" i="2"/>
  <c r="Q2256" i="2" s="1"/>
  <c r="P2248" i="2"/>
  <c r="Q2248" i="2" s="1"/>
  <c r="P2240" i="2"/>
  <c r="Q2240" i="2" s="1"/>
  <c r="P2232" i="2"/>
  <c r="Q2232" i="2" s="1"/>
  <c r="P2224" i="2"/>
  <c r="Q2224" i="2" s="1"/>
  <c r="P2216" i="2"/>
  <c r="Q2216" i="2" s="1"/>
  <c r="P2208" i="2"/>
  <c r="Q2208" i="2" s="1"/>
  <c r="P2200" i="2"/>
  <c r="Q2200" i="2" s="1"/>
  <c r="P2192" i="2"/>
  <c r="Q2192" i="2" s="1"/>
  <c r="P2184" i="2"/>
  <c r="Q2184" i="2" s="1"/>
  <c r="P2176" i="2"/>
  <c r="Q2176" i="2" s="1"/>
  <c r="P2168" i="2"/>
  <c r="Q2168" i="2" s="1"/>
  <c r="P2160" i="2"/>
  <c r="Q2160" i="2" s="1"/>
  <c r="P2152" i="2"/>
  <c r="Q2152" i="2" s="1"/>
  <c r="P2144" i="2"/>
  <c r="Q2144" i="2" s="1"/>
  <c r="P2136" i="2"/>
  <c r="Q2136" i="2" s="1"/>
  <c r="P2128" i="2"/>
  <c r="Q2128" i="2" s="1"/>
  <c r="P2120" i="2"/>
  <c r="Q2120" i="2" s="1"/>
  <c r="P2112" i="2"/>
  <c r="Q2112" i="2" s="1"/>
  <c r="P2104" i="2"/>
  <c r="Q2104" i="2" s="1"/>
  <c r="P2096" i="2"/>
  <c r="Q2096" i="2" s="1"/>
  <c r="P2075" i="2"/>
  <c r="Q2075" i="2" s="1"/>
  <c r="P2043" i="2"/>
  <c r="Q2043" i="2" s="1"/>
  <c r="P2011" i="2"/>
  <c r="Q2011" i="2" s="1"/>
  <c r="P1979" i="2"/>
  <c r="Q1979" i="2" s="1"/>
  <c r="P1947" i="2"/>
  <c r="Q1947" i="2" s="1"/>
  <c r="W248" i="2"/>
  <c r="W232" i="2"/>
  <c r="W252" i="2"/>
  <c r="W240" i="2"/>
  <c r="W212" i="2"/>
  <c r="W236" i="2"/>
  <c r="W196" i="2"/>
  <c r="W244" i="2"/>
  <c r="W228" i="2"/>
  <c r="W220" i="2"/>
  <c r="W204" i="2"/>
  <c r="W164" i="2"/>
  <c r="W216" i="2"/>
  <c r="W200" i="2"/>
  <c r="W148" i="2"/>
  <c r="W224" i="2"/>
  <c r="W208" i="2"/>
  <c r="W180" i="2"/>
  <c r="W188" i="2"/>
  <c r="W172" i="2"/>
  <c r="W156" i="2"/>
  <c r="W136" i="2"/>
  <c r="W184" i="2"/>
  <c r="W168" i="2"/>
  <c r="W152" i="2"/>
  <c r="W132" i="2"/>
  <c r="W192" i="2"/>
  <c r="W176" i="2"/>
  <c r="W160" i="2"/>
  <c r="W144" i="2"/>
  <c r="W108" i="2"/>
  <c r="W80" i="2"/>
  <c r="W124" i="2"/>
  <c r="P3678" i="2"/>
  <c r="Q3678" i="2" s="1"/>
  <c r="P3684" i="2"/>
  <c r="Q3684" i="2" s="1"/>
  <c r="P2756" i="2"/>
  <c r="Q2756" i="2" s="1"/>
  <c r="P2748" i="2"/>
  <c r="Q2748" i="2" s="1"/>
  <c r="P2740" i="2"/>
  <c r="Q2740" i="2" s="1"/>
  <c r="P3314" i="2"/>
  <c r="Q3314" i="2" s="1"/>
  <c r="P3282" i="2"/>
  <c r="Q3282" i="2" s="1"/>
  <c r="P3250" i="2"/>
  <c r="Q3250" i="2" s="1"/>
  <c r="P3218" i="2"/>
  <c r="Q3218" i="2" s="1"/>
  <c r="P3186" i="2"/>
  <c r="Q3186" i="2" s="1"/>
  <c r="P3650" i="2"/>
  <c r="Q3650" i="2" s="1"/>
  <c r="P2732" i="2"/>
  <c r="Q2732" i="2" s="1"/>
  <c r="P2724" i="2"/>
  <c r="Q2724" i="2" s="1"/>
  <c r="P2716" i="2"/>
  <c r="Q2716" i="2" s="1"/>
  <c r="P2708" i="2"/>
  <c r="Q2708" i="2" s="1"/>
  <c r="P2700" i="2"/>
  <c r="Q2700" i="2" s="1"/>
  <c r="P2692" i="2"/>
  <c r="Q2692" i="2" s="1"/>
  <c r="P2684" i="2"/>
  <c r="Q2684" i="2" s="1"/>
  <c r="P2676" i="2"/>
  <c r="Q2676" i="2" s="1"/>
  <c r="P2668" i="2"/>
  <c r="Q2668" i="2" s="1"/>
  <c r="P2660" i="2"/>
  <c r="Q2660" i="2" s="1"/>
  <c r="P2652" i="2"/>
  <c r="Q2652" i="2" s="1"/>
  <c r="P2644" i="2"/>
  <c r="Q2644" i="2" s="1"/>
  <c r="P2636" i="2"/>
  <c r="Q2636" i="2" s="1"/>
  <c r="P2628" i="2"/>
  <c r="Q2628" i="2" s="1"/>
  <c r="P2620" i="2"/>
  <c r="Q2620" i="2" s="1"/>
  <c r="P2612" i="2"/>
  <c r="Q2612" i="2" s="1"/>
  <c r="P2604" i="2"/>
  <c r="Q2604" i="2" s="1"/>
  <c r="P2596" i="2"/>
  <c r="Q2596" i="2" s="1"/>
  <c r="P2588" i="2"/>
  <c r="Q2588" i="2" s="1"/>
  <c r="P2580" i="2"/>
  <c r="Q2580" i="2" s="1"/>
  <c r="P2572" i="2"/>
  <c r="Q2572" i="2" s="1"/>
  <c r="P2564" i="2"/>
  <c r="Q2564" i="2" s="1"/>
  <c r="P2556" i="2"/>
  <c r="Q2556" i="2" s="1"/>
  <c r="P2548" i="2"/>
  <c r="Q2548" i="2" s="1"/>
  <c r="P2540" i="2"/>
  <c r="Q2540" i="2" s="1"/>
  <c r="P2532" i="2"/>
  <c r="Q2532" i="2" s="1"/>
  <c r="P2524" i="2"/>
  <c r="Q2524" i="2" s="1"/>
  <c r="P2516" i="2"/>
  <c r="Q2516" i="2" s="1"/>
  <c r="P2508" i="2"/>
  <c r="Q2508" i="2" s="1"/>
  <c r="P2500" i="2"/>
  <c r="Q2500" i="2" s="1"/>
  <c r="P2492" i="2"/>
  <c r="Q2492" i="2" s="1"/>
  <c r="P2484" i="2"/>
  <c r="Q2484" i="2" s="1"/>
  <c r="P2476" i="2"/>
  <c r="Q2476" i="2" s="1"/>
  <c r="P2468" i="2"/>
  <c r="Q2468" i="2" s="1"/>
  <c r="P2460" i="2"/>
  <c r="Q2460" i="2" s="1"/>
  <c r="P2452" i="2"/>
  <c r="Q2452" i="2" s="1"/>
  <c r="P2444" i="2"/>
  <c r="Q2444" i="2" s="1"/>
  <c r="P2436" i="2"/>
  <c r="Q2436" i="2" s="1"/>
  <c r="P2428" i="2"/>
  <c r="Q2428" i="2" s="1"/>
  <c r="P2420" i="2"/>
  <c r="Q2420" i="2" s="1"/>
  <c r="P2412" i="2"/>
  <c r="Q2412" i="2" s="1"/>
  <c r="P2404" i="2"/>
  <c r="Q2404" i="2" s="1"/>
  <c r="P2396" i="2"/>
  <c r="Q2396" i="2" s="1"/>
  <c r="P2388" i="2"/>
  <c r="Q2388" i="2" s="1"/>
  <c r="P2380" i="2"/>
  <c r="Q2380" i="2" s="1"/>
  <c r="P2372" i="2"/>
  <c r="Q2372" i="2" s="1"/>
  <c r="P2364" i="2"/>
  <c r="Q2364" i="2" s="1"/>
  <c r="P2356" i="2"/>
  <c r="Q2356" i="2" s="1"/>
  <c r="P2348" i="2"/>
  <c r="Q2348" i="2" s="1"/>
  <c r="P2340" i="2"/>
  <c r="Q2340" i="2" s="1"/>
  <c r="P2332" i="2"/>
  <c r="Q2332" i="2" s="1"/>
  <c r="P2324" i="2"/>
  <c r="Q2324" i="2" s="1"/>
  <c r="P2316" i="2"/>
  <c r="Q2316" i="2" s="1"/>
  <c r="P2308" i="2"/>
  <c r="Q2308" i="2" s="1"/>
  <c r="P2300" i="2"/>
  <c r="Q2300" i="2" s="1"/>
  <c r="P2292" i="2"/>
  <c r="Q2292" i="2" s="1"/>
  <c r="P2284" i="2"/>
  <c r="Q2284" i="2" s="1"/>
  <c r="P2276" i="2"/>
  <c r="Q2276" i="2" s="1"/>
  <c r="P2268" i="2"/>
  <c r="Q2268" i="2" s="1"/>
  <c r="P2260" i="2"/>
  <c r="Q2260" i="2" s="1"/>
  <c r="P2252" i="2"/>
  <c r="Q2252" i="2" s="1"/>
  <c r="P2244" i="2"/>
  <c r="Q2244" i="2" s="1"/>
  <c r="P2236" i="2"/>
  <c r="Q2236" i="2" s="1"/>
  <c r="P2228" i="2"/>
  <c r="Q2228" i="2" s="1"/>
  <c r="P2220" i="2"/>
  <c r="Q2220" i="2" s="1"/>
  <c r="P2212" i="2"/>
  <c r="Q2212" i="2" s="1"/>
  <c r="P2204" i="2"/>
  <c r="Q2204" i="2" s="1"/>
  <c r="P2196" i="2"/>
  <c r="Q2196" i="2" s="1"/>
  <c r="P2188" i="2"/>
  <c r="Q2188" i="2" s="1"/>
  <c r="P2180" i="2"/>
  <c r="Q2180" i="2" s="1"/>
  <c r="P2172" i="2"/>
  <c r="Q2172" i="2" s="1"/>
  <c r="P2164" i="2"/>
  <c r="Q2164" i="2" s="1"/>
  <c r="P2156" i="2"/>
  <c r="Q2156" i="2" s="1"/>
  <c r="P2148" i="2"/>
  <c r="Q2148" i="2" s="1"/>
  <c r="P2140" i="2"/>
  <c r="Q2140" i="2" s="1"/>
  <c r="P2132" i="2"/>
  <c r="Q2132" i="2" s="1"/>
  <c r="P2124" i="2"/>
  <c r="Q2124" i="2" s="1"/>
  <c r="P2116" i="2"/>
  <c r="Q2116" i="2" s="1"/>
  <c r="P2108" i="2"/>
  <c r="Q2108" i="2" s="1"/>
  <c r="P2100" i="2"/>
  <c r="Q2100" i="2" s="1"/>
  <c r="P2091" i="2"/>
  <c r="Q2091" i="2" s="1"/>
  <c r="P2059" i="2"/>
  <c r="Q2059" i="2" s="1"/>
  <c r="P2027" i="2"/>
  <c r="Q2027" i="2" s="1"/>
  <c r="P1995" i="2"/>
  <c r="Q1995" i="2" s="1"/>
  <c r="P1963" i="2"/>
  <c r="Q1963" i="2" s="1"/>
  <c r="W140" i="2"/>
  <c r="W116" i="2"/>
  <c r="M19" i="2"/>
  <c r="N19" i="2"/>
  <c r="P3656" i="2"/>
  <c r="Q3656" i="2" s="1"/>
  <c r="P2750" i="2"/>
  <c r="Q2750" i="2" s="1"/>
  <c r="P2742" i="2"/>
  <c r="Q2742" i="2" s="1"/>
  <c r="P2734" i="2"/>
  <c r="Q2734" i="2" s="1"/>
  <c r="P2726" i="2"/>
  <c r="Q2726" i="2" s="1"/>
  <c r="P3686" i="2"/>
  <c r="Q3686" i="2" s="1"/>
  <c r="P3622" i="2"/>
  <c r="Q3622" i="2" s="1"/>
  <c r="P3338" i="2"/>
  <c r="Q3338" i="2" s="1"/>
  <c r="P3306" i="2"/>
  <c r="Q3306" i="2" s="1"/>
  <c r="P3274" i="2"/>
  <c r="Q3274" i="2" s="1"/>
  <c r="P3242" i="2"/>
  <c r="Q3242" i="2" s="1"/>
  <c r="P3210" i="2"/>
  <c r="Q3210" i="2" s="1"/>
  <c r="P3178" i="2"/>
  <c r="Q3178" i="2" s="1"/>
  <c r="P3692" i="2"/>
  <c r="Q3692" i="2" s="1"/>
  <c r="P3676" i="2"/>
  <c r="Q3676" i="2" s="1"/>
  <c r="P3660" i="2"/>
  <c r="Q3660" i="2" s="1"/>
  <c r="W120" i="2"/>
  <c r="W104" i="2"/>
  <c r="W64" i="2"/>
  <c r="P2718" i="2"/>
  <c r="Q2718" i="2" s="1"/>
  <c r="P2710" i="2"/>
  <c r="Q2710" i="2" s="1"/>
  <c r="P2702" i="2"/>
  <c r="Q2702" i="2" s="1"/>
  <c r="P2694" i="2"/>
  <c r="Q2694" i="2" s="1"/>
  <c r="P2686" i="2"/>
  <c r="Q2686" i="2" s="1"/>
  <c r="P2678" i="2"/>
  <c r="Q2678" i="2" s="1"/>
  <c r="P2670" i="2"/>
  <c r="Q2670" i="2" s="1"/>
  <c r="P2662" i="2"/>
  <c r="Q2662" i="2" s="1"/>
  <c r="P2654" i="2"/>
  <c r="Q2654" i="2" s="1"/>
  <c r="P2646" i="2"/>
  <c r="Q2646" i="2" s="1"/>
  <c r="P2638" i="2"/>
  <c r="Q2638" i="2" s="1"/>
  <c r="P2630" i="2"/>
  <c r="Q2630" i="2" s="1"/>
  <c r="P2622" i="2"/>
  <c r="Q2622" i="2" s="1"/>
  <c r="P2614" i="2"/>
  <c r="Q2614" i="2" s="1"/>
  <c r="P2606" i="2"/>
  <c r="Q2606" i="2" s="1"/>
  <c r="P2598" i="2"/>
  <c r="Q2598" i="2" s="1"/>
  <c r="P2590" i="2"/>
  <c r="Q2590" i="2" s="1"/>
  <c r="P2582" i="2"/>
  <c r="Q2582" i="2" s="1"/>
  <c r="P2574" i="2"/>
  <c r="Q2574" i="2" s="1"/>
  <c r="P2566" i="2"/>
  <c r="Q2566" i="2" s="1"/>
  <c r="P2558" i="2"/>
  <c r="Q2558" i="2" s="1"/>
  <c r="P2550" i="2"/>
  <c r="Q2550" i="2" s="1"/>
  <c r="P2542" i="2"/>
  <c r="Q2542" i="2" s="1"/>
  <c r="P2534" i="2"/>
  <c r="Q2534" i="2" s="1"/>
  <c r="P2526" i="2"/>
  <c r="Q2526" i="2" s="1"/>
  <c r="P2518" i="2"/>
  <c r="Q2518" i="2" s="1"/>
  <c r="P2510" i="2"/>
  <c r="Q2510" i="2" s="1"/>
  <c r="P2502" i="2"/>
  <c r="Q2502" i="2" s="1"/>
  <c r="P2494" i="2"/>
  <c r="Q2494" i="2" s="1"/>
  <c r="P2486" i="2"/>
  <c r="Q2486" i="2" s="1"/>
  <c r="P2478" i="2"/>
  <c r="Q2478" i="2" s="1"/>
  <c r="P2470" i="2"/>
  <c r="Q2470" i="2" s="1"/>
  <c r="P2462" i="2"/>
  <c r="Q2462" i="2" s="1"/>
  <c r="P2454" i="2"/>
  <c r="Q2454" i="2" s="1"/>
  <c r="P2446" i="2"/>
  <c r="Q2446" i="2" s="1"/>
  <c r="P2438" i="2"/>
  <c r="Q2438" i="2" s="1"/>
  <c r="P2430" i="2"/>
  <c r="Q2430" i="2" s="1"/>
  <c r="P2422" i="2"/>
  <c r="Q2422" i="2" s="1"/>
  <c r="P2414" i="2"/>
  <c r="Q2414" i="2" s="1"/>
  <c r="P2406" i="2"/>
  <c r="Q2406" i="2" s="1"/>
  <c r="P2398" i="2"/>
  <c r="Q2398" i="2" s="1"/>
  <c r="P2390" i="2"/>
  <c r="Q2390" i="2" s="1"/>
  <c r="P2382" i="2"/>
  <c r="Q2382" i="2" s="1"/>
  <c r="P2374" i="2"/>
  <c r="Q2374" i="2" s="1"/>
  <c r="P2366" i="2"/>
  <c r="Q2366" i="2" s="1"/>
  <c r="P2358" i="2"/>
  <c r="Q2358" i="2" s="1"/>
  <c r="P2350" i="2"/>
  <c r="Q2350" i="2" s="1"/>
  <c r="P2342" i="2"/>
  <c r="Q2342" i="2" s="1"/>
  <c r="P2334" i="2"/>
  <c r="Q2334" i="2" s="1"/>
  <c r="P2326" i="2"/>
  <c r="Q2326" i="2" s="1"/>
  <c r="P2318" i="2"/>
  <c r="Q2318" i="2" s="1"/>
  <c r="P2310" i="2"/>
  <c r="Q2310" i="2" s="1"/>
  <c r="P2302" i="2"/>
  <c r="Q2302" i="2" s="1"/>
  <c r="P2294" i="2"/>
  <c r="Q2294" i="2" s="1"/>
  <c r="P2286" i="2"/>
  <c r="Q2286" i="2" s="1"/>
  <c r="P2278" i="2"/>
  <c r="Q2278" i="2" s="1"/>
  <c r="P2270" i="2"/>
  <c r="Q2270" i="2" s="1"/>
  <c r="P2262" i="2"/>
  <c r="Q2262" i="2" s="1"/>
  <c r="P2254" i="2"/>
  <c r="Q2254" i="2" s="1"/>
  <c r="P2246" i="2"/>
  <c r="Q2246" i="2" s="1"/>
  <c r="P2238" i="2"/>
  <c r="Q2238" i="2" s="1"/>
  <c r="P2230" i="2"/>
  <c r="Q2230" i="2" s="1"/>
  <c r="P2222" i="2"/>
  <c r="Q2222" i="2" s="1"/>
  <c r="P2214" i="2"/>
  <c r="Q2214" i="2" s="1"/>
  <c r="P2206" i="2"/>
  <c r="Q2206" i="2" s="1"/>
  <c r="P2198" i="2"/>
  <c r="Q2198" i="2" s="1"/>
  <c r="P2190" i="2"/>
  <c r="Q2190" i="2" s="1"/>
  <c r="P2182" i="2"/>
  <c r="Q2182" i="2" s="1"/>
  <c r="P2174" i="2"/>
  <c r="Q2174" i="2" s="1"/>
  <c r="P2166" i="2"/>
  <c r="Q2166" i="2" s="1"/>
  <c r="P2158" i="2"/>
  <c r="Q2158" i="2" s="1"/>
  <c r="P2150" i="2"/>
  <c r="Q2150" i="2" s="1"/>
  <c r="P2142" i="2"/>
  <c r="Q2142" i="2" s="1"/>
  <c r="P2134" i="2"/>
  <c r="Q2134" i="2" s="1"/>
  <c r="P2126" i="2"/>
  <c r="Q2126" i="2" s="1"/>
  <c r="P2118" i="2"/>
  <c r="Q2118" i="2" s="1"/>
  <c r="P2110" i="2"/>
  <c r="Q2110" i="2" s="1"/>
  <c r="P2102" i="2"/>
  <c r="Q2102" i="2" s="1"/>
  <c r="P2083" i="2"/>
  <c r="Q2083" i="2" s="1"/>
  <c r="P2051" i="2"/>
  <c r="Q2051" i="2" s="1"/>
  <c r="P2019" i="2"/>
  <c r="Q2019" i="2" s="1"/>
  <c r="P1987" i="2"/>
  <c r="Q1987" i="2" s="1"/>
  <c r="P1955" i="2"/>
  <c r="Q1955" i="2" s="1"/>
  <c r="W100" i="2"/>
  <c r="W48" i="2"/>
  <c r="W128" i="2"/>
  <c r="W112" i="2"/>
  <c r="W96" i="2"/>
  <c r="W359" i="2"/>
  <c r="W92" i="2"/>
  <c r="W76" i="2"/>
  <c r="W60" i="2"/>
  <c r="W44" i="2"/>
  <c r="W343" i="2"/>
  <c r="W88" i="2"/>
  <c r="W72" i="2"/>
  <c r="W56" i="2"/>
  <c r="W40" i="2"/>
  <c r="W327" i="2"/>
  <c r="W84" i="2"/>
  <c r="W68" i="2"/>
  <c r="W52" i="2"/>
  <c r="W36" i="2"/>
  <c r="W311" i="2"/>
  <c r="W32" i="2"/>
  <c r="W355" i="2"/>
  <c r="W339" i="2"/>
  <c r="W323" i="2"/>
  <c r="W307" i="2"/>
  <c r="W367" i="2"/>
  <c r="W351" i="2"/>
  <c r="W335" i="2"/>
  <c r="W319" i="2"/>
  <c r="W263" i="2"/>
  <c r="W363" i="2"/>
  <c r="W347" i="2"/>
  <c r="W331" i="2"/>
  <c r="W315" i="2"/>
  <c r="W199" i="2"/>
  <c r="W303" i="2"/>
  <c r="W247" i="2"/>
  <c r="W183" i="2"/>
  <c r="W295" i="2"/>
  <c r="W231" i="2"/>
  <c r="W167" i="2"/>
  <c r="W279" i="2"/>
  <c r="W215" i="2"/>
  <c r="W135" i="2"/>
  <c r="W291" i="2"/>
  <c r="W275" i="2"/>
  <c r="W259" i="2"/>
  <c r="W243" i="2"/>
  <c r="W227" i="2"/>
  <c r="W211" i="2"/>
  <c r="W195" i="2"/>
  <c r="W179" i="2"/>
  <c r="W163" i="2"/>
  <c r="W119" i="2"/>
  <c r="W287" i="2"/>
  <c r="W271" i="2"/>
  <c r="W255" i="2"/>
  <c r="W239" i="2"/>
  <c r="W223" i="2"/>
  <c r="W207" i="2"/>
  <c r="W191" i="2"/>
  <c r="W175" i="2"/>
  <c r="W159" i="2"/>
  <c r="W103" i="2"/>
  <c r="W299" i="2"/>
  <c r="W283" i="2"/>
  <c r="W267" i="2"/>
  <c r="W251" i="2"/>
  <c r="W235" i="2"/>
  <c r="W219" i="2"/>
  <c r="W203" i="2"/>
  <c r="W187" i="2"/>
  <c r="W171" i="2"/>
  <c r="W151" i="2"/>
  <c r="W79" i="2"/>
  <c r="W147" i="2"/>
  <c r="W131" i="2"/>
  <c r="W115" i="2"/>
  <c r="W99" i="2"/>
  <c r="W71" i="2"/>
  <c r="W143" i="2"/>
  <c r="W127" i="2"/>
  <c r="W111" i="2"/>
  <c r="W95" i="2"/>
  <c r="W63" i="2"/>
  <c r="W155" i="2"/>
  <c r="W139" i="2"/>
  <c r="W123" i="2"/>
  <c r="W107" i="2"/>
  <c r="W87" i="2"/>
  <c r="W47" i="2"/>
  <c r="W91" i="2"/>
  <c r="W75" i="2"/>
  <c r="W59" i="2"/>
  <c r="W43" i="2"/>
  <c r="W55" i="2"/>
  <c r="W354" i="2"/>
  <c r="W83" i="2"/>
  <c r="W67" i="2"/>
  <c r="W51" i="2"/>
  <c r="W306" i="2"/>
  <c r="W39" i="2"/>
  <c r="W346" i="2"/>
  <c r="W278" i="2"/>
  <c r="P3644" i="2"/>
  <c r="Q3644" i="2" s="1"/>
  <c r="P3588" i="2"/>
  <c r="Q3588" i="2" s="1"/>
  <c r="W31" i="2"/>
  <c r="W338" i="2"/>
  <c r="W246" i="2"/>
  <c r="W362" i="2"/>
  <c r="W322" i="2"/>
  <c r="W198" i="2"/>
  <c r="W366" i="2"/>
  <c r="W350" i="2"/>
  <c r="W334" i="2"/>
  <c r="W318" i="2"/>
  <c r="W302" i="2"/>
  <c r="W270" i="2"/>
  <c r="W238" i="2"/>
  <c r="W178" i="2"/>
  <c r="W330" i="2"/>
  <c r="W314" i="2"/>
  <c r="W294" i="2"/>
  <c r="W262" i="2"/>
  <c r="W230" i="2"/>
  <c r="W146" i="2"/>
  <c r="P3652" i="2"/>
  <c r="Q3652" i="2" s="1"/>
  <c r="P3677" i="2"/>
  <c r="Q3677" i="2" s="1"/>
  <c r="P3661" i="2"/>
  <c r="Q3661" i="2" s="1"/>
  <c r="P3645" i="2"/>
  <c r="Q3645" i="2" s="1"/>
  <c r="W35" i="2"/>
  <c r="W358" i="2"/>
  <c r="W342" i="2"/>
  <c r="W326" i="2"/>
  <c r="W310" i="2"/>
  <c r="W286" i="2"/>
  <c r="W254" i="2"/>
  <c r="W214" i="2"/>
  <c r="W90" i="2"/>
  <c r="P3674" i="2"/>
  <c r="Q3674" i="2" s="1"/>
  <c r="P3618" i="2"/>
  <c r="Q3618" i="2" s="1"/>
  <c r="P3602" i="2"/>
  <c r="Q3602" i="2" s="1"/>
  <c r="P3662" i="2"/>
  <c r="Q3662" i="2" s="1"/>
  <c r="P3654" i="2"/>
  <c r="Q3654" i="2" s="1"/>
  <c r="P3646" i="2"/>
  <c r="Q3646" i="2" s="1"/>
  <c r="P3630" i="2"/>
  <c r="Q3630" i="2" s="1"/>
  <c r="P3606" i="2"/>
  <c r="Q3606" i="2" s="1"/>
  <c r="P3574" i="2"/>
  <c r="Q3574" i="2" s="1"/>
  <c r="P3566" i="2"/>
  <c r="Q3566" i="2" s="1"/>
  <c r="P3558" i="2"/>
  <c r="Q3558" i="2" s="1"/>
  <c r="P3550" i="2"/>
  <c r="Q3550" i="2" s="1"/>
  <c r="P3542" i="2"/>
  <c r="Q3542" i="2" s="1"/>
  <c r="P3534" i="2"/>
  <c r="Q3534" i="2" s="1"/>
  <c r="P3526" i="2"/>
  <c r="Q3526" i="2" s="1"/>
  <c r="P3518" i="2"/>
  <c r="Q3518" i="2" s="1"/>
  <c r="P3620" i="2"/>
  <c r="Q3620" i="2" s="1"/>
  <c r="P3604" i="2"/>
  <c r="Q3604" i="2" s="1"/>
  <c r="W290" i="2"/>
  <c r="W274" i="2"/>
  <c r="W258" i="2"/>
  <c r="W242" i="2"/>
  <c r="W226" i="2"/>
  <c r="W210" i="2"/>
  <c r="W194" i="2"/>
  <c r="W170" i="2"/>
  <c r="W138" i="2"/>
  <c r="W74" i="2"/>
  <c r="W222" i="2"/>
  <c r="W206" i="2"/>
  <c r="W190" i="2"/>
  <c r="W162" i="2"/>
  <c r="W122" i="2"/>
  <c r="W58" i="2"/>
  <c r="P3510" i="2"/>
  <c r="Q3510" i="2" s="1"/>
  <c r="P3502" i="2"/>
  <c r="Q3502" i="2" s="1"/>
  <c r="P3494" i="2"/>
  <c r="Q3494" i="2" s="1"/>
  <c r="P3486" i="2"/>
  <c r="Q3486" i="2" s="1"/>
  <c r="P3478" i="2"/>
  <c r="Q3478" i="2" s="1"/>
  <c r="P3470" i="2"/>
  <c r="Q3470" i="2" s="1"/>
  <c r="P3462" i="2"/>
  <c r="Q3462" i="2" s="1"/>
  <c r="P3454" i="2"/>
  <c r="Q3454" i="2" s="1"/>
  <c r="P3446" i="2"/>
  <c r="Q3446" i="2" s="1"/>
  <c r="P3438" i="2"/>
  <c r="Q3438" i="2" s="1"/>
  <c r="P3430" i="2"/>
  <c r="Q3430" i="2" s="1"/>
  <c r="P3422" i="2"/>
  <c r="Q3422" i="2" s="1"/>
  <c r="P3414" i="2"/>
  <c r="Q3414" i="2" s="1"/>
  <c r="P3406" i="2"/>
  <c r="Q3406" i="2" s="1"/>
  <c r="P3398" i="2"/>
  <c r="Q3398" i="2" s="1"/>
  <c r="P3390" i="2"/>
  <c r="Q3390" i="2" s="1"/>
  <c r="P3382" i="2"/>
  <c r="Q3382" i="2" s="1"/>
  <c r="P3374" i="2"/>
  <c r="Q3374" i="2" s="1"/>
  <c r="P3366" i="2"/>
  <c r="Q3366" i="2" s="1"/>
  <c r="P3358" i="2"/>
  <c r="Q3358" i="2" s="1"/>
  <c r="P3350" i="2"/>
  <c r="Q3350" i="2" s="1"/>
  <c r="P3342" i="2"/>
  <c r="Q3342" i="2" s="1"/>
  <c r="P3332" i="2"/>
  <c r="Q3332" i="2" s="1"/>
  <c r="P3300" i="2"/>
  <c r="Q3300" i="2" s="1"/>
  <c r="P3268" i="2"/>
  <c r="Q3268" i="2" s="1"/>
  <c r="P3236" i="2"/>
  <c r="Q3236" i="2" s="1"/>
  <c r="P3204" i="2"/>
  <c r="Q3204" i="2" s="1"/>
  <c r="P3172" i="2"/>
  <c r="Q3172" i="2" s="1"/>
  <c r="P3679" i="2"/>
  <c r="Q3679" i="2" s="1"/>
  <c r="P3663" i="2"/>
  <c r="Q3663" i="2" s="1"/>
  <c r="P3647" i="2"/>
  <c r="Q3647" i="2" s="1"/>
  <c r="P3631" i="2"/>
  <c r="Q3631" i="2" s="1"/>
  <c r="P3615" i="2"/>
  <c r="Q3615" i="2" s="1"/>
  <c r="P3607" i="2"/>
  <c r="Q3607" i="2" s="1"/>
  <c r="P3599" i="2"/>
  <c r="Q3599" i="2" s="1"/>
  <c r="P3591" i="2"/>
  <c r="Q3591" i="2" s="1"/>
  <c r="P3583" i="2"/>
  <c r="Q3583" i="2" s="1"/>
  <c r="P3575" i="2"/>
  <c r="Q3575" i="2" s="1"/>
  <c r="P3567" i="2"/>
  <c r="Q3567" i="2" s="1"/>
  <c r="P3559" i="2"/>
  <c r="Q3559" i="2" s="1"/>
  <c r="P3551" i="2"/>
  <c r="Q3551" i="2" s="1"/>
  <c r="P3543" i="2"/>
  <c r="Q3543" i="2" s="1"/>
  <c r="P3535" i="2"/>
  <c r="Q3535" i="2" s="1"/>
  <c r="P3527" i="2"/>
  <c r="Q3527" i="2" s="1"/>
  <c r="P3519" i="2"/>
  <c r="Q3519" i="2" s="1"/>
  <c r="P3511" i="2"/>
  <c r="Q3511" i="2" s="1"/>
  <c r="P3503" i="2"/>
  <c r="Q3503" i="2" s="1"/>
  <c r="P3495" i="2"/>
  <c r="Q3495" i="2" s="1"/>
  <c r="P3487" i="2"/>
  <c r="Q3487" i="2" s="1"/>
  <c r="P3479" i="2"/>
  <c r="Q3479" i="2" s="1"/>
  <c r="P3471" i="2"/>
  <c r="Q3471" i="2" s="1"/>
  <c r="P3463" i="2"/>
  <c r="Q3463" i="2" s="1"/>
  <c r="P3455" i="2"/>
  <c r="Q3455" i="2" s="1"/>
  <c r="P3447" i="2"/>
  <c r="Q3447" i="2" s="1"/>
  <c r="P3439" i="2"/>
  <c r="Q3439" i="2" s="1"/>
  <c r="P3431" i="2"/>
  <c r="Q3431" i="2" s="1"/>
  <c r="P3423" i="2"/>
  <c r="Q3423" i="2" s="1"/>
  <c r="P3415" i="2"/>
  <c r="Q3415" i="2" s="1"/>
  <c r="P3407" i="2"/>
  <c r="Q3407" i="2" s="1"/>
  <c r="P3399" i="2"/>
  <c r="Q3399" i="2" s="1"/>
  <c r="P3391" i="2"/>
  <c r="Q3391" i="2" s="1"/>
  <c r="P3383" i="2"/>
  <c r="Q3383" i="2" s="1"/>
  <c r="P3375" i="2"/>
  <c r="Q3375" i="2" s="1"/>
  <c r="P3367" i="2"/>
  <c r="Q3367" i="2" s="1"/>
  <c r="P3359" i="2"/>
  <c r="Q3359" i="2" s="1"/>
  <c r="P3351" i="2"/>
  <c r="Q3351" i="2" s="1"/>
  <c r="P3343" i="2"/>
  <c r="Q3343" i="2" s="1"/>
  <c r="P3312" i="2"/>
  <c r="Q3312" i="2" s="1"/>
  <c r="P3280" i="2"/>
  <c r="Q3280" i="2" s="1"/>
  <c r="P3248" i="2"/>
  <c r="Q3248" i="2" s="1"/>
  <c r="P3216" i="2"/>
  <c r="Q3216" i="2" s="1"/>
  <c r="P3184" i="2"/>
  <c r="Q3184" i="2" s="1"/>
  <c r="P2782" i="2"/>
  <c r="Q2782" i="2" s="1"/>
  <c r="P2758" i="2"/>
  <c r="Q2758" i="2" s="1"/>
  <c r="W298" i="2"/>
  <c r="W282" i="2"/>
  <c r="W266" i="2"/>
  <c r="W250" i="2"/>
  <c r="W234" i="2"/>
  <c r="W218" i="2"/>
  <c r="W202" i="2"/>
  <c r="W186" i="2"/>
  <c r="W154" i="2"/>
  <c r="W106" i="2"/>
  <c r="W42" i="2"/>
  <c r="P3612" i="2"/>
  <c r="Q3612" i="2" s="1"/>
  <c r="P3690" i="2"/>
  <c r="Q3690" i="2" s="1"/>
  <c r="P3682" i="2"/>
  <c r="Q3682" i="2" s="1"/>
  <c r="P3658" i="2"/>
  <c r="Q3658" i="2" s="1"/>
  <c r="P3610" i="2"/>
  <c r="Q3610" i="2" s="1"/>
  <c r="P3594" i="2"/>
  <c r="Q3594" i="2" s="1"/>
  <c r="P3586" i="2"/>
  <c r="Q3586" i="2" s="1"/>
  <c r="P3578" i="2"/>
  <c r="Q3578" i="2" s="1"/>
  <c r="P3570" i="2"/>
  <c r="Q3570" i="2" s="1"/>
  <c r="P3562" i="2"/>
  <c r="Q3562" i="2" s="1"/>
  <c r="P3554" i="2"/>
  <c r="Q3554" i="2" s="1"/>
  <c r="P3546" i="2"/>
  <c r="Q3546" i="2" s="1"/>
  <c r="P3538" i="2"/>
  <c r="Q3538" i="2" s="1"/>
  <c r="P3530" i="2"/>
  <c r="Q3530" i="2" s="1"/>
  <c r="P3522" i="2"/>
  <c r="Q3522" i="2" s="1"/>
  <c r="P3514" i="2"/>
  <c r="Q3514" i="2" s="1"/>
  <c r="P3506" i="2"/>
  <c r="Q3506" i="2" s="1"/>
  <c r="P3498" i="2"/>
  <c r="Q3498" i="2" s="1"/>
  <c r="P3490" i="2"/>
  <c r="Q3490" i="2" s="1"/>
  <c r="P3482" i="2"/>
  <c r="Q3482" i="2" s="1"/>
  <c r="P3474" i="2"/>
  <c r="Q3474" i="2" s="1"/>
  <c r="P3466" i="2"/>
  <c r="Q3466" i="2" s="1"/>
  <c r="P3458" i="2"/>
  <c r="Q3458" i="2" s="1"/>
  <c r="P3450" i="2"/>
  <c r="Q3450" i="2" s="1"/>
  <c r="P3442" i="2"/>
  <c r="Q3442" i="2" s="1"/>
  <c r="P3434" i="2"/>
  <c r="Q3434" i="2" s="1"/>
  <c r="P3426" i="2"/>
  <c r="Q3426" i="2" s="1"/>
  <c r="P3418" i="2"/>
  <c r="Q3418" i="2" s="1"/>
  <c r="P3410" i="2"/>
  <c r="Q3410" i="2" s="1"/>
  <c r="P3402" i="2"/>
  <c r="Q3402" i="2" s="1"/>
  <c r="P3394" i="2"/>
  <c r="Q3394" i="2" s="1"/>
  <c r="P3386" i="2"/>
  <c r="Q3386" i="2" s="1"/>
  <c r="P3378" i="2"/>
  <c r="Q3378" i="2" s="1"/>
  <c r="P3370" i="2"/>
  <c r="Q3370" i="2" s="1"/>
  <c r="P3362" i="2"/>
  <c r="Q3362" i="2" s="1"/>
  <c r="P3354" i="2"/>
  <c r="Q3354" i="2" s="1"/>
  <c r="P3346" i="2"/>
  <c r="Q3346" i="2" s="1"/>
  <c r="P3316" i="2"/>
  <c r="Q3316" i="2" s="1"/>
  <c r="P3284" i="2"/>
  <c r="Q3284" i="2" s="1"/>
  <c r="P3252" i="2"/>
  <c r="Q3252" i="2" s="1"/>
  <c r="P3220" i="2"/>
  <c r="Q3220" i="2" s="1"/>
  <c r="P3188" i="2"/>
  <c r="Q3188" i="2" s="1"/>
  <c r="P3326" i="2"/>
  <c r="Q3326" i="2" s="1"/>
  <c r="P3294" i="2"/>
  <c r="Q3294" i="2" s="1"/>
  <c r="P3262" i="2"/>
  <c r="Q3262" i="2" s="1"/>
  <c r="P3230" i="2"/>
  <c r="Q3230" i="2" s="1"/>
  <c r="P3198" i="2"/>
  <c r="Q3198" i="2" s="1"/>
  <c r="P3166" i="2"/>
  <c r="Q3166" i="2" s="1"/>
  <c r="P3691" i="2"/>
  <c r="Q3691" i="2" s="1"/>
  <c r="P3683" i="2"/>
  <c r="Q3683" i="2" s="1"/>
  <c r="P3675" i="2"/>
  <c r="Q3675" i="2" s="1"/>
  <c r="P3667" i="2"/>
  <c r="Q3667" i="2" s="1"/>
  <c r="P3659" i="2"/>
  <c r="Q3659" i="2" s="1"/>
  <c r="P3651" i="2"/>
  <c r="Q3651" i="2" s="1"/>
  <c r="P3643" i="2"/>
  <c r="Q3643" i="2" s="1"/>
  <c r="P3635" i="2"/>
  <c r="Q3635" i="2" s="1"/>
  <c r="P3627" i="2"/>
  <c r="Q3627" i="2" s="1"/>
  <c r="P3619" i="2"/>
  <c r="Q3619" i="2" s="1"/>
  <c r="P3611" i="2"/>
  <c r="Q3611" i="2" s="1"/>
  <c r="P3603" i="2"/>
  <c r="Q3603" i="2" s="1"/>
  <c r="P3595" i="2"/>
  <c r="Q3595" i="2" s="1"/>
  <c r="P3587" i="2"/>
  <c r="Q3587" i="2" s="1"/>
  <c r="P3638" i="2"/>
  <c r="Q3638" i="2" s="1"/>
  <c r="P3688" i="2"/>
  <c r="Q3688" i="2" s="1"/>
  <c r="P3680" i="2"/>
  <c r="Q3680" i="2" s="1"/>
  <c r="P3672" i="2"/>
  <c r="Q3672" i="2" s="1"/>
  <c r="P3664" i="2"/>
  <c r="Q3664" i="2" s="1"/>
  <c r="P3640" i="2"/>
  <c r="Q3640" i="2" s="1"/>
  <c r="P3632" i="2"/>
  <c r="Q3632" i="2" s="1"/>
  <c r="P3624" i="2"/>
  <c r="Q3624" i="2" s="1"/>
  <c r="P3616" i="2"/>
  <c r="Q3616" i="2" s="1"/>
  <c r="P3608" i="2"/>
  <c r="Q3608" i="2" s="1"/>
  <c r="P3600" i="2"/>
  <c r="Q3600" i="2" s="1"/>
  <c r="P3592" i="2"/>
  <c r="Q3592" i="2" s="1"/>
  <c r="P3584" i="2"/>
  <c r="Q3584" i="2" s="1"/>
  <c r="P3576" i="2"/>
  <c r="Q3576" i="2" s="1"/>
  <c r="P3568" i="2"/>
  <c r="Q3568" i="2" s="1"/>
  <c r="P3560" i="2"/>
  <c r="Q3560" i="2" s="1"/>
  <c r="P3552" i="2"/>
  <c r="Q3552" i="2" s="1"/>
  <c r="P3544" i="2"/>
  <c r="Q3544" i="2" s="1"/>
  <c r="P3536" i="2"/>
  <c r="Q3536" i="2" s="1"/>
  <c r="P3528" i="2"/>
  <c r="Q3528" i="2" s="1"/>
  <c r="P3520" i="2"/>
  <c r="Q3520" i="2" s="1"/>
  <c r="P3512" i="2"/>
  <c r="Q3512" i="2" s="1"/>
  <c r="P3504" i="2"/>
  <c r="Q3504" i="2" s="1"/>
  <c r="P3496" i="2"/>
  <c r="Q3496" i="2" s="1"/>
  <c r="P3488" i="2"/>
  <c r="Q3488" i="2" s="1"/>
  <c r="P3480" i="2"/>
  <c r="Q3480" i="2" s="1"/>
  <c r="P3472" i="2"/>
  <c r="Q3472" i="2" s="1"/>
  <c r="P3464" i="2"/>
  <c r="Q3464" i="2" s="1"/>
  <c r="P3456" i="2"/>
  <c r="Q3456" i="2" s="1"/>
  <c r="P3448" i="2"/>
  <c r="Q3448" i="2" s="1"/>
  <c r="P3440" i="2"/>
  <c r="Q3440" i="2" s="1"/>
  <c r="P3432" i="2"/>
  <c r="Q3432" i="2" s="1"/>
  <c r="P3424" i="2"/>
  <c r="Q3424" i="2" s="1"/>
  <c r="P3416" i="2"/>
  <c r="Q3416" i="2" s="1"/>
  <c r="P3408" i="2"/>
  <c r="Q3408" i="2" s="1"/>
  <c r="P3400" i="2"/>
  <c r="Q3400" i="2" s="1"/>
  <c r="P3392" i="2"/>
  <c r="Q3392" i="2" s="1"/>
  <c r="P3384" i="2"/>
  <c r="Q3384" i="2" s="1"/>
  <c r="P3376" i="2"/>
  <c r="Q3376" i="2" s="1"/>
  <c r="P3368" i="2"/>
  <c r="Q3368" i="2" s="1"/>
  <c r="P3360" i="2"/>
  <c r="Q3360" i="2" s="1"/>
  <c r="P3352" i="2"/>
  <c r="Q3352" i="2" s="1"/>
  <c r="P3344" i="2"/>
  <c r="Q3344" i="2" s="1"/>
  <c r="P3324" i="2"/>
  <c r="Q3324" i="2" s="1"/>
  <c r="P3292" i="2"/>
  <c r="Q3292" i="2" s="1"/>
  <c r="P3260" i="2"/>
  <c r="Q3260" i="2" s="1"/>
  <c r="P3228" i="2"/>
  <c r="Q3228" i="2" s="1"/>
  <c r="P3196" i="2"/>
  <c r="Q3196" i="2" s="1"/>
  <c r="P3164" i="2"/>
  <c r="Q3164" i="2" s="1"/>
  <c r="P3334" i="2"/>
  <c r="Q3334" i="2" s="1"/>
  <c r="P3302" i="2"/>
  <c r="Q3302" i="2" s="1"/>
  <c r="P3270" i="2"/>
  <c r="Q3270" i="2" s="1"/>
  <c r="P3238" i="2"/>
  <c r="Q3238" i="2" s="1"/>
  <c r="P3206" i="2"/>
  <c r="Q3206" i="2" s="1"/>
  <c r="P3174" i="2"/>
  <c r="Q3174" i="2" s="1"/>
  <c r="P3614" i="2"/>
  <c r="Q3614" i="2" s="1"/>
  <c r="P3598" i="2"/>
  <c r="Q3598" i="2" s="1"/>
  <c r="P3590" i="2"/>
  <c r="Q3590" i="2" s="1"/>
  <c r="P3582" i="2"/>
  <c r="Q3582" i="2" s="1"/>
  <c r="P3310" i="2"/>
  <c r="Q3310" i="2" s="1"/>
  <c r="P3278" i="2"/>
  <c r="Q3278" i="2" s="1"/>
  <c r="P3246" i="2"/>
  <c r="Q3246" i="2" s="1"/>
  <c r="P3214" i="2"/>
  <c r="Q3214" i="2" s="1"/>
  <c r="P3182" i="2"/>
  <c r="Q3182" i="2" s="1"/>
  <c r="P3687" i="2"/>
  <c r="Q3687" i="2" s="1"/>
  <c r="P3671" i="2"/>
  <c r="Q3671" i="2" s="1"/>
  <c r="P3655" i="2"/>
  <c r="Q3655" i="2" s="1"/>
  <c r="P3639" i="2"/>
  <c r="Q3639" i="2" s="1"/>
  <c r="P3623" i="2"/>
  <c r="Q3623" i="2" s="1"/>
  <c r="P3158" i="2"/>
  <c r="Q3158" i="2" s="1"/>
  <c r="P3150" i="2"/>
  <c r="Q3150" i="2" s="1"/>
  <c r="P3142" i="2"/>
  <c r="Q3142" i="2" s="1"/>
  <c r="P3134" i="2"/>
  <c r="Q3134" i="2" s="1"/>
  <c r="P3126" i="2"/>
  <c r="Q3126" i="2" s="1"/>
  <c r="P3118" i="2"/>
  <c r="Q3118" i="2" s="1"/>
  <c r="P3110" i="2"/>
  <c r="Q3110" i="2" s="1"/>
  <c r="P3102" i="2"/>
  <c r="Q3102" i="2" s="1"/>
  <c r="P3094" i="2"/>
  <c r="Q3094" i="2" s="1"/>
  <c r="P3086" i="2"/>
  <c r="Q3086" i="2" s="1"/>
  <c r="P3078" i="2"/>
  <c r="Q3078" i="2" s="1"/>
  <c r="P3070" i="2"/>
  <c r="Q3070" i="2" s="1"/>
  <c r="P3062" i="2"/>
  <c r="Q3062" i="2" s="1"/>
  <c r="P3054" i="2"/>
  <c r="Q3054" i="2" s="1"/>
  <c r="P3046" i="2"/>
  <c r="Q3046" i="2" s="1"/>
  <c r="P3038" i="2"/>
  <c r="Q3038" i="2" s="1"/>
  <c r="P3030" i="2"/>
  <c r="Q3030" i="2" s="1"/>
  <c r="P3022" i="2"/>
  <c r="Q3022" i="2" s="1"/>
  <c r="P3014" i="2"/>
  <c r="Q3014" i="2" s="1"/>
  <c r="P3006" i="2"/>
  <c r="Q3006" i="2" s="1"/>
  <c r="P2998" i="2"/>
  <c r="Q2998" i="2" s="1"/>
  <c r="P2990" i="2"/>
  <c r="Q2990" i="2" s="1"/>
  <c r="P3668" i="2"/>
  <c r="Q3668" i="2" s="1"/>
  <c r="P3636" i="2"/>
  <c r="Q3636" i="2" s="1"/>
  <c r="P3628" i="2"/>
  <c r="Q3628" i="2" s="1"/>
  <c r="P3596" i="2"/>
  <c r="Q3596" i="2" s="1"/>
  <c r="P3580" i="2"/>
  <c r="Q3580" i="2" s="1"/>
  <c r="P3572" i="2"/>
  <c r="Q3572" i="2" s="1"/>
  <c r="P3564" i="2"/>
  <c r="Q3564" i="2" s="1"/>
  <c r="P3556" i="2"/>
  <c r="Q3556" i="2" s="1"/>
  <c r="P3548" i="2"/>
  <c r="Q3548" i="2" s="1"/>
  <c r="P3540" i="2"/>
  <c r="Q3540" i="2" s="1"/>
  <c r="P3532" i="2"/>
  <c r="Q3532" i="2" s="1"/>
  <c r="P3524" i="2"/>
  <c r="Q3524" i="2" s="1"/>
  <c r="P3516" i="2"/>
  <c r="Q3516" i="2" s="1"/>
  <c r="P3508" i="2"/>
  <c r="Q3508" i="2" s="1"/>
  <c r="P3500" i="2"/>
  <c r="Q3500" i="2" s="1"/>
  <c r="P3492" i="2"/>
  <c r="Q3492" i="2" s="1"/>
  <c r="P3484" i="2"/>
  <c r="Q3484" i="2" s="1"/>
  <c r="P3476" i="2"/>
  <c r="Q3476" i="2" s="1"/>
  <c r="P3468" i="2"/>
  <c r="Q3468" i="2" s="1"/>
  <c r="P3460" i="2"/>
  <c r="Q3460" i="2" s="1"/>
  <c r="P3452" i="2"/>
  <c r="Q3452" i="2" s="1"/>
  <c r="P3444" i="2"/>
  <c r="Q3444" i="2" s="1"/>
  <c r="P3436" i="2"/>
  <c r="Q3436" i="2" s="1"/>
  <c r="P3428" i="2"/>
  <c r="Q3428" i="2" s="1"/>
  <c r="P3420" i="2"/>
  <c r="Q3420" i="2" s="1"/>
  <c r="P3412" i="2"/>
  <c r="Q3412" i="2" s="1"/>
  <c r="P3404" i="2"/>
  <c r="Q3404" i="2" s="1"/>
  <c r="P3396" i="2"/>
  <c r="Q3396" i="2" s="1"/>
  <c r="P3388" i="2"/>
  <c r="Q3388" i="2" s="1"/>
  <c r="P3380" i="2"/>
  <c r="Q3380" i="2" s="1"/>
  <c r="P3372" i="2"/>
  <c r="Q3372" i="2" s="1"/>
  <c r="P3364" i="2"/>
  <c r="Q3364" i="2" s="1"/>
  <c r="P3356" i="2"/>
  <c r="Q3356" i="2" s="1"/>
  <c r="P3348" i="2"/>
  <c r="Q3348" i="2" s="1"/>
  <c r="P3340" i="2"/>
  <c r="Q3340" i="2" s="1"/>
  <c r="P3308" i="2"/>
  <c r="Q3308" i="2" s="1"/>
  <c r="P3276" i="2"/>
  <c r="Q3276" i="2" s="1"/>
  <c r="P3244" i="2"/>
  <c r="Q3244" i="2" s="1"/>
  <c r="P3212" i="2"/>
  <c r="Q3212" i="2" s="1"/>
  <c r="P3180" i="2"/>
  <c r="Q3180" i="2" s="1"/>
  <c r="P3318" i="2"/>
  <c r="Q3318" i="2" s="1"/>
  <c r="P3286" i="2"/>
  <c r="Q3286" i="2" s="1"/>
  <c r="P3254" i="2"/>
  <c r="Q3254" i="2" s="1"/>
  <c r="P3222" i="2"/>
  <c r="Q3222" i="2" s="1"/>
  <c r="P3190" i="2"/>
  <c r="Q3190" i="2" s="1"/>
  <c r="P3685" i="2"/>
  <c r="Q3685" i="2" s="1"/>
  <c r="P3669" i="2"/>
  <c r="Q3669" i="2" s="1"/>
  <c r="P3653" i="2"/>
  <c r="Q3653" i="2" s="1"/>
  <c r="P3637" i="2"/>
  <c r="Q3637" i="2" s="1"/>
  <c r="P3629" i="2"/>
  <c r="Q3629" i="2" s="1"/>
  <c r="P3621" i="2"/>
  <c r="Q3621" i="2" s="1"/>
  <c r="P3613" i="2"/>
  <c r="Q3613" i="2" s="1"/>
  <c r="P3605" i="2"/>
  <c r="Q3605" i="2" s="1"/>
  <c r="P3597" i="2"/>
  <c r="Q3597" i="2" s="1"/>
  <c r="P3589" i="2"/>
  <c r="Q3589" i="2" s="1"/>
  <c r="P3581" i="2"/>
  <c r="Q3581" i="2" s="1"/>
  <c r="P3573" i="2"/>
  <c r="Q3573" i="2" s="1"/>
  <c r="P3565" i="2"/>
  <c r="Q3565" i="2" s="1"/>
  <c r="P3557" i="2"/>
  <c r="Q3557" i="2" s="1"/>
  <c r="P3549" i="2"/>
  <c r="Q3549" i="2" s="1"/>
  <c r="P3541" i="2"/>
  <c r="Q3541" i="2" s="1"/>
  <c r="P3533" i="2"/>
  <c r="Q3533" i="2" s="1"/>
  <c r="P3525" i="2"/>
  <c r="Q3525" i="2" s="1"/>
  <c r="P3517" i="2"/>
  <c r="Q3517" i="2" s="1"/>
  <c r="P3509" i="2"/>
  <c r="Q3509" i="2" s="1"/>
  <c r="P3501" i="2"/>
  <c r="Q3501" i="2" s="1"/>
  <c r="P3493" i="2"/>
  <c r="Q3493" i="2" s="1"/>
  <c r="P3485" i="2"/>
  <c r="Q3485" i="2" s="1"/>
  <c r="P3477" i="2"/>
  <c r="Q3477" i="2" s="1"/>
  <c r="P3469" i="2"/>
  <c r="Q3469" i="2" s="1"/>
  <c r="P3461" i="2"/>
  <c r="Q3461" i="2" s="1"/>
  <c r="P3453" i="2"/>
  <c r="Q3453" i="2" s="1"/>
  <c r="P3445" i="2"/>
  <c r="Q3445" i="2" s="1"/>
  <c r="P3437" i="2"/>
  <c r="Q3437" i="2" s="1"/>
  <c r="P3429" i="2"/>
  <c r="Q3429" i="2" s="1"/>
  <c r="P3421" i="2"/>
  <c r="Q3421" i="2" s="1"/>
  <c r="P3413" i="2"/>
  <c r="Q3413" i="2" s="1"/>
  <c r="P3405" i="2"/>
  <c r="Q3405" i="2" s="1"/>
  <c r="P3397" i="2"/>
  <c r="Q3397" i="2" s="1"/>
  <c r="P3389" i="2"/>
  <c r="Q3389" i="2" s="1"/>
  <c r="P3381" i="2"/>
  <c r="Q3381" i="2" s="1"/>
  <c r="P3373" i="2"/>
  <c r="Q3373" i="2" s="1"/>
  <c r="P3365" i="2"/>
  <c r="Q3365" i="2" s="1"/>
  <c r="P3357" i="2"/>
  <c r="Q3357" i="2" s="1"/>
  <c r="P3349" i="2"/>
  <c r="Q3349" i="2" s="1"/>
  <c r="P3341" i="2"/>
  <c r="Q3341" i="2" s="1"/>
  <c r="P3320" i="2"/>
  <c r="Q3320" i="2" s="1"/>
  <c r="P3288" i="2"/>
  <c r="Q3288" i="2" s="1"/>
  <c r="P3256" i="2"/>
  <c r="Q3256" i="2" s="1"/>
  <c r="P3224" i="2"/>
  <c r="Q3224" i="2" s="1"/>
  <c r="P3192" i="2"/>
  <c r="Q3192" i="2" s="1"/>
  <c r="P3156" i="2"/>
  <c r="Q3156" i="2" s="1"/>
  <c r="P3148" i="2"/>
  <c r="Q3148" i="2" s="1"/>
  <c r="P3140" i="2"/>
  <c r="Q3140" i="2" s="1"/>
  <c r="P3132" i="2"/>
  <c r="Q3132" i="2" s="1"/>
  <c r="P3124" i="2"/>
  <c r="Q3124" i="2" s="1"/>
  <c r="P3116" i="2"/>
  <c r="Q3116" i="2" s="1"/>
  <c r="P3108" i="2"/>
  <c r="Q3108" i="2" s="1"/>
  <c r="P3100" i="2"/>
  <c r="Q3100" i="2" s="1"/>
  <c r="P3092" i="2"/>
  <c r="Q3092" i="2" s="1"/>
  <c r="P3084" i="2"/>
  <c r="Q3084" i="2" s="1"/>
  <c r="P3076" i="2"/>
  <c r="Q3076" i="2" s="1"/>
  <c r="P3068" i="2"/>
  <c r="Q3068" i="2" s="1"/>
  <c r="P3060" i="2"/>
  <c r="Q3060" i="2" s="1"/>
  <c r="P3052" i="2"/>
  <c r="Q3052" i="2" s="1"/>
  <c r="P3044" i="2"/>
  <c r="Q3044" i="2" s="1"/>
  <c r="P3036" i="2"/>
  <c r="Q3036" i="2" s="1"/>
  <c r="P3028" i="2"/>
  <c r="Q3028" i="2" s="1"/>
  <c r="P3020" i="2"/>
  <c r="Q3020" i="2" s="1"/>
  <c r="P3012" i="2"/>
  <c r="Q3012" i="2" s="1"/>
  <c r="P3004" i="2"/>
  <c r="Q3004" i="2" s="1"/>
  <c r="P2996" i="2"/>
  <c r="Q2996" i="2" s="1"/>
  <c r="P2988" i="2"/>
  <c r="Q2988" i="2" s="1"/>
  <c r="P2980" i="2"/>
  <c r="Q2980" i="2" s="1"/>
  <c r="P2972" i="2"/>
  <c r="Q2972" i="2" s="1"/>
  <c r="P2964" i="2"/>
  <c r="Q2964" i="2" s="1"/>
  <c r="P2956" i="2"/>
  <c r="Q2956" i="2" s="1"/>
  <c r="P2948" i="2"/>
  <c r="Q2948" i="2" s="1"/>
  <c r="P2940" i="2"/>
  <c r="Q2940" i="2" s="1"/>
  <c r="P2932" i="2"/>
  <c r="Q2932" i="2" s="1"/>
  <c r="P2924" i="2"/>
  <c r="Q2924" i="2" s="1"/>
  <c r="P2916" i="2"/>
  <c r="Q2916" i="2" s="1"/>
  <c r="P2908" i="2"/>
  <c r="Q2908" i="2" s="1"/>
  <c r="P2900" i="2"/>
  <c r="Q2900" i="2" s="1"/>
  <c r="P2892" i="2"/>
  <c r="Q2892" i="2" s="1"/>
  <c r="P2884" i="2"/>
  <c r="Q2884" i="2" s="1"/>
  <c r="P2876" i="2"/>
  <c r="Q2876" i="2" s="1"/>
  <c r="P2868" i="2"/>
  <c r="Q2868" i="2" s="1"/>
  <c r="P2860" i="2"/>
  <c r="Q2860" i="2" s="1"/>
  <c r="P2852" i="2"/>
  <c r="Q2852" i="2" s="1"/>
  <c r="P2844" i="2"/>
  <c r="Q2844" i="2" s="1"/>
  <c r="P2836" i="2"/>
  <c r="Q2836" i="2" s="1"/>
  <c r="P2828" i="2"/>
  <c r="Q2828" i="2" s="1"/>
  <c r="P2820" i="2"/>
  <c r="Q2820" i="2" s="1"/>
  <c r="P2812" i="2"/>
  <c r="Q2812" i="2" s="1"/>
  <c r="P2804" i="2"/>
  <c r="Q2804" i="2" s="1"/>
  <c r="P2796" i="2"/>
  <c r="Q2796" i="2" s="1"/>
  <c r="P2788" i="2"/>
  <c r="Q2788" i="2" s="1"/>
  <c r="P2780" i="2"/>
  <c r="Q2780" i="2" s="1"/>
  <c r="P2772" i="2"/>
  <c r="Q2772" i="2" s="1"/>
  <c r="P2764" i="2"/>
  <c r="Q2764" i="2" s="1"/>
  <c r="P2085" i="2"/>
  <c r="Q2085" i="2" s="1"/>
  <c r="P2053" i="2"/>
  <c r="Q2053" i="2" s="1"/>
  <c r="P2021" i="2"/>
  <c r="Q2021" i="2" s="1"/>
  <c r="P1989" i="2"/>
  <c r="Q1989" i="2" s="1"/>
  <c r="P1957" i="2"/>
  <c r="Q1957" i="2" s="1"/>
  <c r="P3335" i="2"/>
  <c r="Q3335" i="2" s="1"/>
  <c r="P3327" i="2"/>
  <c r="Q3327" i="2" s="1"/>
  <c r="P3319" i="2"/>
  <c r="Q3319" i="2" s="1"/>
  <c r="P3311" i="2"/>
  <c r="Q3311" i="2" s="1"/>
  <c r="P3303" i="2"/>
  <c r="Q3303" i="2" s="1"/>
  <c r="P3295" i="2"/>
  <c r="Q3295" i="2" s="1"/>
  <c r="P3287" i="2"/>
  <c r="Q3287" i="2" s="1"/>
  <c r="P3279" i="2"/>
  <c r="Q3279" i="2" s="1"/>
  <c r="P3271" i="2"/>
  <c r="Q3271" i="2" s="1"/>
  <c r="P3263" i="2"/>
  <c r="Q3263" i="2" s="1"/>
  <c r="P3255" i="2"/>
  <c r="Q3255" i="2" s="1"/>
  <c r="P3247" i="2"/>
  <c r="Q3247" i="2" s="1"/>
  <c r="P3239" i="2"/>
  <c r="Q3239" i="2" s="1"/>
  <c r="P3231" i="2"/>
  <c r="Q3231" i="2" s="1"/>
  <c r="P3223" i="2"/>
  <c r="Q3223" i="2" s="1"/>
  <c r="P3215" i="2"/>
  <c r="Q3215" i="2" s="1"/>
  <c r="P3207" i="2"/>
  <c r="Q3207" i="2" s="1"/>
  <c r="P3199" i="2"/>
  <c r="Q3199" i="2" s="1"/>
  <c r="P3191" i="2"/>
  <c r="Q3191" i="2" s="1"/>
  <c r="P3183" i="2"/>
  <c r="Q3183" i="2" s="1"/>
  <c r="P3175" i="2"/>
  <c r="Q3175" i="2" s="1"/>
  <c r="P3167" i="2"/>
  <c r="Q3167" i="2" s="1"/>
  <c r="P3159" i="2"/>
  <c r="Q3159" i="2" s="1"/>
  <c r="P3151" i="2"/>
  <c r="Q3151" i="2" s="1"/>
  <c r="P3143" i="2"/>
  <c r="Q3143" i="2" s="1"/>
  <c r="P3135" i="2"/>
  <c r="Q3135" i="2" s="1"/>
  <c r="P3127" i="2"/>
  <c r="Q3127" i="2" s="1"/>
  <c r="P3119" i="2"/>
  <c r="Q3119" i="2" s="1"/>
  <c r="P3111" i="2"/>
  <c r="Q3111" i="2" s="1"/>
  <c r="P3103" i="2"/>
  <c r="Q3103" i="2" s="1"/>
  <c r="P3095" i="2"/>
  <c r="Q3095" i="2" s="1"/>
  <c r="P3087" i="2"/>
  <c r="Q3087" i="2" s="1"/>
  <c r="P3079" i="2"/>
  <c r="Q3079" i="2" s="1"/>
  <c r="P3071" i="2"/>
  <c r="Q3071" i="2" s="1"/>
  <c r="P3063" i="2"/>
  <c r="Q3063" i="2" s="1"/>
  <c r="P3055" i="2"/>
  <c r="Q3055" i="2" s="1"/>
  <c r="P3047" i="2"/>
  <c r="Q3047" i="2" s="1"/>
  <c r="P3039" i="2"/>
  <c r="Q3039" i="2" s="1"/>
  <c r="P3031" i="2"/>
  <c r="Q3031" i="2" s="1"/>
  <c r="P3023" i="2"/>
  <c r="Q3023" i="2" s="1"/>
  <c r="P3015" i="2"/>
  <c r="Q3015" i="2" s="1"/>
  <c r="P3007" i="2"/>
  <c r="Q3007" i="2" s="1"/>
  <c r="P2999" i="2"/>
  <c r="Q2999" i="2" s="1"/>
  <c r="P2991" i="2"/>
  <c r="Q2991" i="2" s="1"/>
  <c r="P2983" i="2"/>
  <c r="Q2983" i="2" s="1"/>
  <c r="P2975" i="2"/>
  <c r="Q2975" i="2" s="1"/>
  <c r="P2967" i="2"/>
  <c r="Q2967" i="2" s="1"/>
  <c r="P2959" i="2"/>
  <c r="Q2959" i="2" s="1"/>
  <c r="P2951" i="2"/>
  <c r="Q2951" i="2" s="1"/>
  <c r="P2943" i="2"/>
  <c r="Q2943" i="2" s="1"/>
  <c r="P2935" i="2"/>
  <c r="Q2935" i="2" s="1"/>
  <c r="P2927" i="2"/>
  <c r="Q2927" i="2" s="1"/>
  <c r="P2919" i="2"/>
  <c r="Q2919" i="2" s="1"/>
  <c r="P2911" i="2"/>
  <c r="Q2911" i="2" s="1"/>
  <c r="P2903" i="2"/>
  <c r="Q2903" i="2" s="1"/>
  <c r="P2895" i="2"/>
  <c r="Q2895" i="2" s="1"/>
  <c r="P2887" i="2"/>
  <c r="Q2887" i="2" s="1"/>
  <c r="P2879" i="2"/>
  <c r="Q2879" i="2" s="1"/>
  <c r="P2871" i="2"/>
  <c r="Q2871" i="2" s="1"/>
  <c r="P2863" i="2"/>
  <c r="Q2863" i="2" s="1"/>
  <c r="P2855" i="2"/>
  <c r="Q2855" i="2" s="1"/>
  <c r="P2847" i="2"/>
  <c r="Q2847" i="2" s="1"/>
  <c r="P2839" i="2"/>
  <c r="Q2839" i="2" s="1"/>
  <c r="P2831" i="2"/>
  <c r="Q2831" i="2" s="1"/>
  <c r="P2823" i="2"/>
  <c r="Q2823" i="2" s="1"/>
  <c r="P2815" i="2"/>
  <c r="Q2815" i="2" s="1"/>
  <c r="P2807" i="2"/>
  <c r="Q2807" i="2" s="1"/>
  <c r="P2799" i="2"/>
  <c r="Q2799" i="2" s="1"/>
  <c r="P2791" i="2"/>
  <c r="Q2791" i="2" s="1"/>
  <c r="P2783" i="2"/>
  <c r="Q2783" i="2" s="1"/>
  <c r="P2775" i="2"/>
  <c r="Q2775" i="2" s="1"/>
  <c r="P2767" i="2"/>
  <c r="Q2767" i="2" s="1"/>
  <c r="P2759" i="2"/>
  <c r="Q2759" i="2" s="1"/>
  <c r="P2751" i="2"/>
  <c r="Q2751" i="2" s="1"/>
  <c r="P2743" i="2"/>
  <c r="Q2743" i="2" s="1"/>
  <c r="P2735" i="2"/>
  <c r="Q2735" i="2" s="1"/>
  <c r="P2727" i="2"/>
  <c r="Q2727" i="2" s="1"/>
  <c r="P2719" i="2"/>
  <c r="Q2719" i="2" s="1"/>
  <c r="P2711" i="2"/>
  <c r="Q2711" i="2" s="1"/>
  <c r="P2703" i="2"/>
  <c r="Q2703" i="2" s="1"/>
  <c r="P2695" i="2"/>
  <c r="Q2695" i="2" s="1"/>
  <c r="P2687" i="2"/>
  <c r="Q2687" i="2" s="1"/>
  <c r="P2679" i="2"/>
  <c r="Q2679" i="2" s="1"/>
  <c r="P2671" i="2"/>
  <c r="Q2671" i="2" s="1"/>
  <c r="P2663" i="2"/>
  <c r="Q2663" i="2" s="1"/>
  <c r="P2655" i="2"/>
  <c r="Q2655" i="2" s="1"/>
  <c r="P2647" i="2"/>
  <c r="Q2647" i="2" s="1"/>
  <c r="P2639" i="2"/>
  <c r="Q2639" i="2" s="1"/>
  <c r="P2631" i="2"/>
  <c r="Q2631" i="2" s="1"/>
  <c r="P2623" i="2"/>
  <c r="Q2623" i="2" s="1"/>
  <c r="P2615" i="2"/>
  <c r="Q2615" i="2" s="1"/>
  <c r="P2607" i="2"/>
  <c r="Q2607" i="2" s="1"/>
  <c r="P2599" i="2"/>
  <c r="Q2599" i="2" s="1"/>
  <c r="P2591" i="2"/>
  <c r="Q2591" i="2" s="1"/>
  <c r="P2583" i="2"/>
  <c r="Q2583" i="2" s="1"/>
  <c r="P2575" i="2"/>
  <c r="Q2575" i="2" s="1"/>
  <c r="P2567" i="2"/>
  <c r="Q2567" i="2" s="1"/>
  <c r="P2559" i="2"/>
  <c r="Q2559" i="2" s="1"/>
  <c r="P2551" i="2"/>
  <c r="Q2551" i="2" s="1"/>
  <c r="P2543" i="2"/>
  <c r="Q2543" i="2" s="1"/>
  <c r="P2535" i="2"/>
  <c r="Q2535" i="2" s="1"/>
  <c r="P2527" i="2"/>
  <c r="Q2527" i="2" s="1"/>
  <c r="P2519" i="2"/>
  <c r="Q2519" i="2" s="1"/>
  <c r="P2511" i="2"/>
  <c r="Q2511" i="2" s="1"/>
  <c r="P2503" i="2"/>
  <c r="Q2503" i="2" s="1"/>
  <c r="P2495" i="2"/>
  <c r="Q2495" i="2" s="1"/>
  <c r="P2487" i="2"/>
  <c r="Q2487" i="2" s="1"/>
  <c r="P2479" i="2"/>
  <c r="Q2479" i="2" s="1"/>
  <c r="P2471" i="2"/>
  <c r="Q2471" i="2" s="1"/>
  <c r="P2463" i="2"/>
  <c r="Q2463" i="2" s="1"/>
  <c r="P2455" i="2"/>
  <c r="Q2455" i="2" s="1"/>
  <c r="P2447" i="2"/>
  <c r="Q2447" i="2" s="1"/>
  <c r="P2439" i="2"/>
  <c r="Q2439" i="2" s="1"/>
  <c r="P2431" i="2"/>
  <c r="Q2431" i="2" s="1"/>
  <c r="P2423" i="2"/>
  <c r="Q2423" i="2" s="1"/>
  <c r="P2415" i="2"/>
  <c r="Q2415" i="2" s="1"/>
  <c r="P2407" i="2"/>
  <c r="Q2407" i="2" s="1"/>
  <c r="P2399" i="2"/>
  <c r="Q2399" i="2" s="1"/>
  <c r="P2391" i="2"/>
  <c r="Q2391" i="2" s="1"/>
  <c r="P2383" i="2"/>
  <c r="Q2383" i="2" s="1"/>
  <c r="P2375" i="2"/>
  <c r="Q2375" i="2" s="1"/>
  <c r="P2367" i="2"/>
  <c r="Q2367" i="2" s="1"/>
  <c r="P2359" i="2"/>
  <c r="Q2359" i="2" s="1"/>
  <c r="P2351" i="2"/>
  <c r="Q2351" i="2" s="1"/>
  <c r="P2343" i="2"/>
  <c r="Q2343" i="2" s="1"/>
  <c r="P2335" i="2"/>
  <c r="Q2335" i="2" s="1"/>
  <c r="P2327" i="2"/>
  <c r="Q2327" i="2" s="1"/>
  <c r="P2319" i="2"/>
  <c r="Q2319" i="2" s="1"/>
  <c r="P2311" i="2"/>
  <c r="Q2311" i="2" s="1"/>
  <c r="P2303" i="2"/>
  <c r="Q2303" i="2" s="1"/>
  <c r="P2295" i="2"/>
  <c r="Q2295" i="2" s="1"/>
  <c r="P2287" i="2"/>
  <c r="Q2287" i="2" s="1"/>
  <c r="P2279" i="2"/>
  <c r="Q2279" i="2" s="1"/>
  <c r="P2271" i="2"/>
  <c r="Q2271" i="2" s="1"/>
  <c r="P2263" i="2"/>
  <c r="Q2263" i="2" s="1"/>
  <c r="P2255" i="2"/>
  <c r="Q2255" i="2" s="1"/>
  <c r="P2247" i="2"/>
  <c r="Q2247" i="2" s="1"/>
  <c r="P2239" i="2"/>
  <c r="Q2239" i="2" s="1"/>
  <c r="P2231" i="2"/>
  <c r="Q2231" i="2" s="1"/>
  <c r="P2223" i="2"/>
  <c r="Q2223" i="2" s="1"/>
  <c r="P2215" i="2"/>
  <c r="Q2215" i="2" s="1"/>
  <c r="P2207" i="2"/>
  <c r="Q2207" i="2" s="1"/>
  <c r="P2199" i="2"/>
  <c r="Q2199" i="2" s="1"/>
  <c r="P2191" i="2"/>
  <c r="Q2191" i="2" s="1"/>
  <c r="P2183" i="2"/>
  <c r="Q2183" i="2" s="1"/>
  <c r="P2175" i="2"/>
  <c r="Q2175" i="2" s="1"/>
  <c r="P2167" i="2"/>
  <c r="Q2167" i="2" s="1"/>
  <c r="P2159" i="2"/>
  <c r="Q2159" i="2" s="1"/>
  <c r="P2151" i="2"/>
  <c r="Q2151" i="2" s="1"/>
  <c r="P2143" i="2"/>
  <c r="Q2143" i="2" s="1"/>
  <c r="P2135" i="2"/>
  <c r="Q2135" i="2" s="1"/>
  <c r="P2127" i="2"/>
  <c r="Q2127" i="2" s="1"/>
  <c r="P2119" i="2"/>
  <c r="Q2119" i="2" s="1"/>
  <c r="P2111" i="2"/>
  <c r="Q2111" i="2" s="1"/>
  <c r="P2103" i="2"/>
  <c r="Q2103" i="2" s="1"/>
  <c r="P2095" i="2"/>
  <c r="Q2095" i="2" s="1"/>
  <c r="P2063" i="2"/>
  <c r="Q2063" i="2" s="1"/>
  <c r="P2031" i="2"/>
  <c r="Q2031" i="2" s="1"/>
  <c r="P1999" i="2"/>
  <c r="Q1999" i="2" s="1"/>
  <c r="P1967" i="2"/>
  <c r="Q1967" i="2" s="1"/>
  <c r="P1935" i="2"/>
  <c r="Q1935" i="2" s="1"/>
  <c r="P2065" i="2"/>
  <c r="Q2065" i="2" s="1"/>
  <c r="P2033" i="2"/>
  <c r="Q2033" i="2" s="1"/>
  <c r="P2001" i="2"/>
  <c r="Q2001" i="2" s="1"/>
  <c r="P1969" i="2"/>
  <c r="Q1969" i="2" s="1"/>
  <c r="P1937" i="2"/>
  <c r="Q1937" i="2" s="1"/>
  <c r="P1931" i="2"/>
  <c r="Q1931" i="2" s="1"/>
  <c r="P1923" i="2"/>
  <c r="Q1923" i="2" s="1"/>
  <c r="P1915" i="2"/>
  <c r="Q1915" i="2" s="1"/>
  <c r="P1907" i="2"/>
  <c r="Q1907" i="2" s="1"/>
  <c r="P1899" i="2"/>
  <c r="Q1899" i="2" s="1"/>
  <c r="P1891" i="2"/>
  <c r="Q1891" i="2" s="1"/>
  <c r="P1883" i="2"/>
  <c r="Q1883" i="2" s="1"/>
  <c r="P1875" i="2"/>
  <c r="Q1875" i="2" s="1"/>
  <c r="P1867" i="2"/>
  <c r="Q1867" i="2" s="1"/>
  <c r="P1859" i="2"/>
  <c r="Q1859" i="2" s="1"/>
  <c r="P1851" i="2"/>
  <c r="Q1851" i="2" s="1"/>
  <c r="P1843" i="2"/>
  <c r="Q1843" i="2" s="1"/>
  <c r="P1835" i="2"/>
  <c r="Q1835" i="2" s="1"/>
  <c r="P1827" i="2"/>
  <c r="Q1827" i="2" s="1"/>
  <c r="P1819" i="2"/>
  <c r="Q1819" i="2" s="1"/>
  <c r="P1811" i="2"/>
  <c r="Q1811" i="2" s="1"/>
  <c r="P1803" i="2"/>
  <c r="Q1803" i="2" s="1"/>
  <c r="P1795" i="2"/>
  <c r="Q1795" i="2" s="1"/>
  <c r="P1787" i="2"/>
  <c r="Q1787" i="2" s="1"/>
  <c r="P1779" i="2"/>
  <c r="Q1779" i="2" s="1"/>
  <c r="P1771" i="2"/>
  <c r="Q1771" i="2" s="1"/>
  <c r="P1763" i="2"/>
  <c r="Q1763" i="2" s="1"/>
  <c r="P1755" i="2"/>
  <c r="Q1755" i="2" s="1"/>
  <c r="P1747" i="2"/>
  <c r="Q1747" i="2" s="1"/>
  <c r="P1739" i="2"/>
  <c r="Q1739" i="2" s="1"/>
  <c r="P1731" i="2"/>
  <c r="Q1731" i="2" s="1"/>
  <c r="P1723" i="2"/>
  <c r="Q1723" i="2" s="1"/>
  <c r="P1715" i="2"/>
  <c r="Q1715" i="2" s="1"/>
  <c r="P1707" i="2"/>
  <c r="Q1707" i="2" s="1"/>
  <c r="P1699" i="2"/>
  <c r="Q1699" i="2" s="1"/>
  <c r="P1691" i="2"/>
  <c r="Q1691" i="2" s="1"/>
  <c r="P1683" i="2"/>
  <c r="Q1683" i="2" s="1"/>
  <c r="P1675" i="2"/>
  <c r="Q1675" i="2" s="1"/>
  <c r="P1667" i="2"/>
  <c r="Q1667" i="2" s="1"/>
  <c r="P1659" i="2"/>
  <c r="Q1659" i="2" s="1"/>
  <c r="P1651" i="2"/>
  <c r="Q1651" i="2" s="1"/>
  <c r="P1643" i="2"/>
  <c r="Q1643" i="2" s="1"/>
  <c r="P1635" i="2"/>
  <c r="Q1635" i="2" s="1"/>
  <c r="P1627" i="2"/>
  <c r="Q1627" i="2" s="1"/>
  <c r="P1619" i="2"/>
  <c r="Q1619" i="2" s="1"/>
  <c r="P1611" i="2"/>
  <c r="Q1611" i="2" s="1"/>
  <c r="P1603" i="2"/>
  <c r="Q1603" i="2" s="1"/>
  <c r="P1595" i="2"/>
  <c r="Q1595" i="2" s="1"/>
  <c r="P1587" i="2"/>
  <c r="Q1587" i="2" s="1"/>
  <c r="P1579" i="2"/>
  <c r="Q1579" i="2" s="1"/>
  <c r="P1571" i="2"/>
  <c r="Q1571" i="2" s="1"/>
  <c r="P1563" i="2"/>
  <c r="Q1563" i="2" s="1"/>
  <c r="P953" i="2"/>
  <c r="Q953" i="2" s="1"/>
  <c r="P921" i="2"/>
  <c r="Q921" i="2" s="1"/>
  <c r="P889" i="2"/>
  <c r="Q889" i="2" s="1"/>
  <c r="P857" i="2"/>
  <c r="Q857" i="2" s="1"/>
  <c r="P2088" i="2"/>
  <c r="Q2088" i="2" s="1"/>
  <c r="P2080" i="2"/>
  <c r="Q2080" i="2" s="1"/>
  <c r="P2072" i="2"/>
  <c r="Q2072" i="2" s="1"/>
  <c r="P2064" i="2"/>
  <c r="Q2064" i="2" s="1"/>
  <c r="P2056" i="2"/>
  <c r="Q2056" i="2" s="1"/>
  <c r="P2048" i="2"/>
  <c r="Q2048" i="2" s="1"/>
  <c r="P2040" i="2"/>
  <c r="Q2040" i="2" s="1"/>
  <c r="P2032" i="2"/>
  <c r="Q2032" i="2" s="1"/>
  <c r="P2024" i="2"/>
  <c r="Q2024" i="2" s="1"/>
  <c r="P2016" i="2"/>
  <c r="Q2016" i="2" s="1"/>
  <c r="P2008" i="2"/>
  <c r="Q2008" i="2" s="1"/>
  <c r="P2000" i="2"/>
  <c r="Q2000" i="2" s="1"/>
  <c r="P1992" i="2"/>
  <c r="Q1992" i="2" s="1"/>
  <c r="P1984" i="2"/>
  <c r="Q1984" i="2" s="1"/>
  <c r="P1976" i="2"/>
  <c r="Q1976" i="2" s="1"/>
  <c r="P1968" i="2"/>
  <c r="Q1968" i="2" s="1"/>
  <c r="P1960" i="2"/>
  <c r="Q1960" i="2" s="1"/>
  <c r="P1952" i="2"/>
  <c r="Q1952" i="2" s="1"/>
  <c r="P1944" i="2"/>
  <c r="Q1944" i="2" s="1"/>
  <c r="P1936" i="2"/>
  <c r="Q1936" i="2" s="1"/>
  <c r="P1928" i="2"/>
  <c r="Q1928" i="2" s="1"/>
  <c r="P1920" i="2"/>
  <c r="Q1920" i="2" s="1"/>
  <c r="P1912" i="2"/>
  <c r="Q1912" i="2" s="1"/>
  <c r="P1904" i="2"/>
  <c r="Q1904" i="2" s="1"/>
  <c r="P1896" i="2"/>
  <c r="Q1896" i="2" s="1"/>
  <c r="P1888" i="2"/>
  <c r="Q1888" i="2" s="1"/>
  <c r="P1880" i="2"/>
  <c r="Q1880" i="2" s="1"/>
  <c r="P1872" i="2"/>
  <c r="Q1872" i="2" s="1"/>
  <c r="P1864" i="2"/>
  <c r="Q1864" i="2" s="1"/>
  <c r="P1856" i="2"/>
  <c r="Q1856" i="2" s="1"/>
  <c r="P1848" i="2"/>
  <c r="Q1848" i="2" s="1"/>
  <c r="P1840" i="2"/>
  <c r="Q1840" i="2" s="1"/>
  <c r="P1832" i="2"/>
  <c r="Q1832" i="2" s="1"/>
  <c r="P1824" i="2"/>
  <c r="Q1824" i="2" s="1"/>
  <c r="P1816" i="2"/>
  <c r="Q1816" i="2" s="1"/>
  <c r="P1808" i="2"/>
  <c r="Q1808" i="2" s="1"/>
  <c r="P1800" i="2"/>
  <c r="Q1800" i="2" s="1"/>
  <c r="P1792" i="2"/>
  <c r="Q1792" i="2" s="1"/>
  <c r="P1784" i="2"/>
  <c r="Q1784" i="2" s="1"/>
  <c r="P1776" i="2"/>
  <c r="Q1776" i="2" s="1"/>
  <c r="P1768" i="2"/>
  <c r="Q1768" i="2" s="1"/>
  <c r="P1760" i="2"/>
  <c r="Q1760" i="2" s="1"/>
  <c r="P1752" i="2"/>
  <c r="Q1752" i="2" s="1"/>
  <c r="P1744" i="2"/>
  <c r="Q1744" i="2" s="1"/>
  <c r="P1736" i="2"/>
  <c r="Q1736" i="2" s="1"/>
  <c r="P1728" i="2"/>
  <c r="Q1728" i="2" s="1"/>
  <c r="P1720" i="2"/>
  <c r="Q1720" i="2" s="1"/>
  <c r="P1712" i="2"/>
  <c r="Q1712" i="2" s="1"/>
  <c r="P1704" i="2"/>
  <c r="Q1704" i="2" s="1"/>
  <c r="P1696" i="2"/>
  <c r="Q1696" i="2" s="1"/>
  <c r="P1688" i="2"/>
  <c r="Q1688" i="2" s="1"/>
  <c r="P1680" i="2"/>
  <c r="Q1680" i="2" s="1"/>
  <c r="P1672" i="2"/>
  <c r="Q1672" i="2" s="1"/>
  <c r="P1664" i="2"/>
  <c r="Q1664" i="2" s="1"/>
  <c r="P1656" i="2"/>
  <c r="Q1656" i="2" s="1"/>
  <c r="P1648" i="2"/>
  <c r="Q1648" i="2" s="1"/>
  <c r="P1640" i="2"/>
  <c r="Q1640" i="2" s="1"/>
  <c r="P1632" i="2"/>
  <c r="Q1632" i="2" s="1"/>
  <c r="P1624" i="2"/>
  <c r="Q1624" i="2" s="1"/>
  <c r="P1616" i="2"/>
  <c r="Q1616" i="2" s="1"/>
  <c r="P1608" i="2"/>
  <c r="Q1608" i="2" s="1"/>
  <c r="P1600" i="2"/>
  <c r="Q1600" i="2" s="1"/>
  <c r="P1592" i="2"/>
  <c r="Q1592" i="2" s="1"/>
  <c r="P1584" i="2"/>
  <c r="Q1584" i="2" s="1"/>
  <c r="P1576" i="2"/>
  <c r="Q1576" i="2" s="1"/>
  <c r="P1568" i="2"/>
  <c r="Q1568" i="2" s="1"/>
  <c r="P1560" i="2"/>
  <c r="Q1560" i="2" s="1"/>
  <c r="P1552" i="2"/>
  <c r="Q1552" i="2" s="1"/>
  <c r="P1544" i="2"/>
  <c r="Q1544" i="2" s="1"/>
  <c r="P1536" i="2"/>
  <c r="Q1536" i="2" s="1"/>
  <c r="P1528" i="2"/>
  <c r="Q1528" i="2" s="1"/>
  <c r="P1520" i="2"/>
  <c r="Q1520" i="2" s="1"/>
  <c r="P1512" i="2"/>
  <c r="Q1512" i="2" s="1"/>
  <c r="P1504" i="2"/>
  <c r="Q1504" i="2" s="1"/>
  <c r="P1496" i="2"/>
  <c r="Q1496" i="2" s="1"/>
  <c r="P1488" i="2"/>
  <c r="Q1488" i="2" s="1"/>
  <c r="P1480" i="2"/>
  <c r="Q1480" i="2" s="1"/>
  <c r="P1472" i="2"/>
  <c r="Q1472" i="2" s="1"/>
  <c r="P1464" i="2"/>
  <c r="Q1464" i="2" s="1"/>
  <c r="P1456" i="2"/>
  <c r="Q1456" i="2" s="1"/>
  <c r="P1448" i="2"/>
  <c r="Q1448" i="2" s="1"/>
  <c r="P1440" i="2"/>
  <c r="Q1440" i="2" s="1"/>
  <c r="P1432" i="2"/>
  <c r="Q1432" i="2" s="1"/>
  <c r="P1424" i="2"/>
  <c r="Q1424" i="2" s="1"/>
  <c r="P1416" i="2"/>
  <c r="Q1416" i="2" s="1"/>
  <c r="P1408" i="2"/>
  <c r="Q1408" i="2" s="1"/>
  <c r="P1400" i="2"/>
  <c r="Q1400" i="2" s="1"/>
  <c r="P1392" i="2"/>
  <c r="Q1392" i="2" s="1"/>
  <c r="P1384" i="2"/>
  <c r="Q1384" i="2" s="1"/>
  <c r="P1376" i="2"/>
  <c r="Q1376" i="2" s="1"/>
  <c r="P1368" i="2"/>
  <c r="Q1368" i="2" s="1"/>
  <c r="P1360" i="2"/>
  <c r="Q1360" i="2" s="1"/>
  <c r="P1352" i="2"/>
  <c r="Q1352" i="2" s="1"/>
  <c r="P1344" i="2"/>
  <c r="Q1344" i="2" s="1"/>
  <c r="P1336" i="2"/>
  <c r="Q1336" i="2" s="1"/>
  <c r="P1328" i="2"/>
  <c r="Q1328" i="2" s="1"/>
  <c r="P1320" i="2"/>
  <c r="Q1320" i="2" s="1"/>
  <c r="P1312" i="2"/>
  <c r="Q1312" i="2" s="1"/>
  <c r="P1304" i="2"/>
  <c r="Q1304" i="2" s="1"/>
  <c r="P1296" i="2"/>
  <c r="Q1296" i="2" s="1"/>
  <c r="P1288" i="2"/>
  <c r="Q1288" i="2" s="1"/>
  <c r="P1280" i="2"/>
  <c r="Q1280" i="2" s="1"/>
  <c r="P1272" i="2"/>
  <c r="Q1272" i="2" s="1"/>
  <c r="P1264" i="2"/>
  <c r="Q1264" i="2" s="1"/>
  <c r="P1256" i="2"/>
  <c r="Q1256" i="2" s="1"/>
  <c r="P1248" i="2"/>
  <c r="Q1248" i="2" s="1"/>
  <c r="P1240" i="2"/>
  <c r="Q1240" i="2" s="1"/>
  <c r="P1232" i="2"/>
  <c r="Q1232" i="2" s="1"/>
  <c r="P1224" i="2"/>
  <c r="Q1224" i="2" s="1"/>
  <c r="P1216" i="2"/>
  <c r="Q1216" i="2" s="1"/>
  <c r="P1208" i="2"/>
  <c r="Q1208" i="2" s="1"/>
  <c r="P1200" i="2"/>
  <c r="Q1200" i="2" s="1"/>
  <c r="P1192" i="2"/>
  <c r="Q1192" i="2" s="1"/>
  <c r="P1184" i="2"/>
  <c r="Q1184" i="2" s="1"/>
  <c r="P1176" i="2"/>
  <c r="Q1176" i="2" s="1"/>
  <c r="P1168" i="2"/>
  <c r="Q1168" i="2" s="1"/>
  <c r="P1160" i="2"/>
  <c r="Q1160" i="2" s="1"/>
  <c r="P1152" i="2"/>
  <c r="Q1152" i="2" s="1"/>
  <c r="P1144" i="2"/>
  <c r="Q1144" i="2" s="1"/>
  <c r="P1136" i="2"/>
  <c r="Q1136" i="2" s="1"/>
  <c r="P1128" i="2"/>
  <c r="Q1128" i="2" s="1"/>
  <c r="P1120" i="2"/>
  <c r="Q1120" i="2" s="1"/>
  <c r="P1112" i="2"/>
  <c r="Q1112" i="2" s="1"/>
  <c r="P1104" i="2"/>
  <c r="Q1104" i="2" s="1"/>
  <c r="P1096" i="2"/>
  <c r="Q1096" i="2" s="1"/>
  <c r="P1088" i="2"/>
  <c r="Q1088" i="2" s="1"/>
  <c r="P1080" i="2"/>
  <c r="Q1080" i="2" s="1"/>
  <c r="P1072" i="2"/>
  <c r="Q1072" i="2" s="1"/>
  <c r="P1064" i="2"/>
  <c r="Q1064" i="2" s="1"/>
  <c r="P1056" i="2"/>
  <c r="Q1056" i="2" s="1"/>
  <c r="P1048" i="2"/>
  <c r="Q1048" i="2" s="1"/>
  <c r="P1040" i="2"/>
  <c r="Q1040" i="2" s="1"/>
  <c r="P1032" i="2"/>
  <c r="Q1032" i="2" s="1"/>
  <c r="P1024" i="2"/>
  <c r="Q1024" i="2" s="1"/>
  <c r="P1016" i="2"/>
  <c r="Q1016" i="2" s="1"/>
  <c r="P1008" i="2"/>
  <c r="Q1008" i="2" s="1"/>
  <c r="P1000" i="2"/>
  <c r="Q1000" i="2" s="1"/>
  <c r="P992" i="2"/>
  <c r="Q992" i="2" s="1"/>
  <c r="P984" i="2"/>
  <c r="Q984" i="2" s="1"/>
  <c r="P976" i="2"/>
  <c r="Q976" i="2" s="1"/>
  <c r="P968" i="2"/>
  <c r="Q968" i="2" s="1"/>
  <c r="P947" i="2"/>
  <c r="Q947" i="2" s="1"/>
  <c r="P915" i="2"/>
  <c r="Q915" i="2" s="1"/>
  <c r="P883" i="2"/>
  <c r="Q883" i="2" s="1"/>
  <c r="P851" i="2"/>
  <c r="Q851" i="2" s="1"/>
  <c r="P941" i="2"/>
  <c r="Q941" i="2" s="1"/>
  <c r="P909" i="2"/>
  <c r="Q909" i="2" s="1"/>
  <c r="P877" i="2"/>
  <c r="Q877" i="2" s="1"/>
  <c r="P845" i="2"/>
  <c r="Q845" i="2" s="1"/>
  <c r="P839" i="2"/>
  <c r="Q839" i="2" s="1"/>
  <c r="P831" i="2"/>
  <c r="Q831" i="2" s="1"/>
  <c r="P823" i="2"/>
  <c r="Q823" i="2" s="1"/>
  <c r="P815" i="2"/>
  <c r="Q815" i="2" s="1"/>
  <c r="P807" i="2"/>
  <c r="Q807" i="2" s="1"/>
  <c r="P799" i="2"/>
  <c r="Q799" i="2" s="1"/>
  <c r="P791" i="2"/>
  <c r="Q791" i="2" s="1"/>
  <c r="P783" i="2"/>
  <c r="Q783" i="2" s="1"/>
  <c r="P775" i="2"/>
  <c r="Q775" i="2" s="1"/>
  <c r="P767" i="2"/>
  <c r="Q767" i="2" s="1"/>
  <c r="P759" i="2"/>
  <c r="Q759" i="2" s="1"/>
  <c r="P751" i="2"/>
  <c r="Q751" i="2" s="1"/>
  <c r="P743" i="2"/>
  <c r="Q743" i="2" s="1"/>
  <c r="P735" i="2"/>
  <c r="Q735" i="2" s="1"/>
  <c r="P727" i="2"/>
  <c r="Q727" i="2" s="1"/>
  <c r="P719" i="2"/>
  <c r="Q719" i="2" s="1"/>
  <c r="P711" i="2"/>
  <c r="Q711" i="2" s="1"/>
  <c r="P703" i="2"/>
  <c r="Q703" i="2" s="1"/>
  <c r="P695" i="2"/>
  <c r="Q695" i="2" s="1"/>
  <c r="P687" i="2"/>
  <c r="Q687" i="2" s="1"/>
  <c r="P679" i="2"/>
  <c r="Q679" i="2" s="1"/>
  <c r="P671" i="2"/>
  <c r="Q671" i="2" s="1"/>
  <c r="P663" i="2"/>
  <c r="Q663" i="2" s="1"/>
  <c r="P655" i="2"/>
  <c r="Q655" i="2" s="1"/>
  <c r="P647" i="2"/>
  <c r="Q647" i="2" s="1"/>
  <c r="P639" i="2"/>
  <c r="Q639" i="2" s="1"/>
  <c r="P631" i="2"/>
  <c r="Q631" i="2" s="1"/>
  <c r="P623" i="2"/>
  <c r="Q623" i="2" s="1"/>
  <c r="P615" i="2"/>
  <c r="Q615" i="2" s="1"/>
  <c r="P607" i="2"/>
  <c r="Q607" i="2" s="1"/>
  <c r="P599" i="2"/>
  <c r="Q599" i="2" s="1"/>
  <c r="P591" i="2"/>
  <c r="Q591" i="2" s="1"/>
  <c r="P583" i="2"/>
  <c r="Q583" i="2" s="1"/>
  <c r="P575" i="2"/>
  <c r="Q575" i="2" s="1"/>
  <c r="P567" i="2"/>
  <c r="Q567" i="2" s="1"/>
  <c r="P559" i="2"/>
  <c r="Q559" i="2" s="1"/>
  <c r="P551" i="2"/>
  <c r="Q551" i="2" s="1"/>
  <c r="P543" i="2"/>
  <c r="Q543" i="2" s="1"/>
  <c r="P535" i="2"/>
  <c r="Q535" i="2" s="1"/>
  <c r="P527" i="2"/>
  <c r="Q527" i="2" s="1"/>
  <c r="P519" i="2"/>
  <c r="Q519" i="2" s="1"/>
  <c r="P511" i="2"/>
  <c r="Q511" i="2" s="1"/>
  <c r="P503" i="2"/>
  <c r="Q503" i="2" s="1"/>
  <c r="P495" i="2"/>
  <c r="Q495" i="2" s="1"/>
  <c r="P487" i="2"/>
  <c r="Q487" i="2" s="1"/>
  <c r="P479" i="2"/>
  <c r="Q479" i="2" s="1"/>
  <c r="P471" i="2"/>
  <c r="Q471" i="2" s="1"/>
  <c r="P463" i="2"/>
  <c r="Q463" i="2" s="1"/>
  <c r="P455" i="2"/>
  <c r="Q455" i="2" s="1"/>
  <c r="P447" i="2"/>
  <c r="Q447" i="2" s="1"/>
  <c r="P439" i="2"/>
  <c r="Q439" i="2" s="1"/>
  <c r="P431" i="2"/>
  <c r="Q431" i="2" s="1"/>
  <c r="P423" i="2"/>
  <c r="Q423" i="2" s="1"/>
  <c r="P415" i="2"/>
  <c r="Q415" i="2" s="1"/>
  <c r="P407" i="2"/>
  <c r="Q407" i="2" s="1"/>
  <c r="P399" i="2"/>
  <c r="Q399" i="2" s="1"/>
  <c r="P391" i="2"/>
  <c r="Q391" i="2" s="1"/>
  <c r="P383" i="2"/>
  <c r="Q383" i="2" s="1"/>
  <c r="P375" i="2"/>
  <c r="Q375" i="2" s="1"/>
  <c r="P367" i="2"/>
  <c r="Q367" i="2" s="1"/>
  <c r="P359" i="2"/>
  <c r="Q359" i="2" s="1"/>
  <c r="P351" i="2"/>
  <c r="Q351" i="2" s="1"/>
  <c r="P343" i="2"/>
  <c r="Q343" i="2" s="1"/>
  <c r="P335" i="2"/>
  <c r="Q335" i="2" s="1"/>
  <c r="P327" i="2"/>
  <c r="Q327" i="2" s="1"/>
  <c r="P319" i="2"/>
  <c r="Q319" i="2" s="1"/>
  <c r="P311" i="2"/>
  <c r="Q311" i="2" s="1"/>
  <c r="P303" i="2"/>
  <c r="Q303" i="2" s="1"/>
  <c r="P295" i="2"/>
  <c r="Q295" i="2" s="1"/>
  <c r="P287" i="2"/>
  <c r="Q287" i="2" s="1"/>
  <c r="P279" i="2"/>
  <c r="Q279" i="2" s="1"/>
  <c r="P271" i="2"/>
  <c r="Q271" i="2" s="1"/>
  <c r="P263" i="2"/>
  <c r="Q263" i="2" s="1"/>
  <c r="P255" i="2"/>
  <c r="Q255" i="2" s="1"/>
  <c r="P247" i="2"/>
  <c r="Q247" i="2" s="1"/>
  <c r="P239" i="2"/>
  <c r="Q239" i="2" s="1"/>
  <c r="P231" i="2"/>
  <c r="Q231" i="2" s="1"/>
  <c r="P223" i="2"/>
  <c r="Q223" i="2" s="1"/>
  <c r="P215" i="2"/>
  <c r="Q215" i="2" s="1"/>
  <c r="P207" i="2"/>
  <c r="Q207" i="2" s="1"/>
  <c r="P199" i="2"/>
  <c r="Q199" i="2" s="1"/>
  <c r="P191" i="2"/>
  <c r="Q191" i="2" s="1"/>
  <c r="P183" i="2"/>
  <c r="Q183" i="2" s="1"/>
  <c r="P175" i="2"/>
  <c r="Q175" i="2" s="1"/>
  <c r="P167" i="2"/>
  <c r="Q167" i="2" s="1"/>
  <c r="P159" i="2"/>
  <c r="Q159" i="2" s="1"/>
  <c r="P151" i="2"/>
  <c r="Q151" i="2" s="1"/>
  <c r="P143" i="2"/>
  <c r="Q143" i="2" s="1"/>
  <c r="P135" i="2"/>
  <c r="Q135" i="2" s="1"/>
  <c r="P127" i="2"/>
  <c r="Q127" i="2" s="1"/>
  <c r="P119" i="2"/>
  <c r="Q119" i="2" s="1"/>
  <c r="P111" i="2"/>
  <c r="Q111" i="2" s="1"/>
  <c r="P103" i="2"/>
  <c r="Q103" i="2" s="1"/>
  <c r="P95" i="2"/>
  <c r="Q95" i="2" s="1"/>
  <c r="P87" i="2"/>
  <c r="Q87" i="2" s="1"/>
  <c r="P79" i="2"/>
  <c r="Q79" i="2" s="1"/>
  <c r="P71" i="2"/>
  <c r="Q71" i="2" s="1"/>
  <c r="P63" i="2"/>
  <c r="Q63" i="2" s="1"/>
  <c r="P55" i="2"/>
  <c r="Q55" i="2" s="1"/>
  <c r="P47" i="2"/>
  <c r="Q47" i="2" s="1"/>
  <c r="P39" i="2"/>
  <c r="Q39" i="2" s="1"/>
  <c r="P31" i="2"/>
  <c r="Q31" i="2" s="1"/>
  <c r="P962" i="2"/>
  <c r="Q962" i="2" s="1"/>
  <c r="P954" i="2"/>
  <c r="Q954" i="2" s="1"/>
  <c r="P946" i="2"/>
  <c r="Q946" i="2" s="1"/>
  <c r="P938" i="2"/>
  <c r="Q938" i="2" s="1"/>
  <c r="P930" i="2"/>
  <c r="Q930" i="2" s="1"/>
  <c r="P922" i="2"/>
  <c r="Q922" i="2" s="1"/>
  <c r="P914" i="2"/>
  <c r="Q914" i="2" s="1"/>
  <c r="P906" i="2"/>
  <c r="Q906" i="2" s="1"/>
  <c r="P898" i="2"/>
  <c r="Q898" i="2" s="1"/>
  <c r="P890" i="2"/>
  <c r="Q890" i="2" s="1"/>
  <c r="P882" i="2"/>
  <c r="Q882" i="2" s="1"/>
  <c r="P874" i="2"/>
  <c r="Q874" i="2" s="1"/>
  <c r="P866" i="2"/>
  <c r="Q866" i="2" s="1"/>
  <c r="P858" i="2"/>
  <c r="Q858" i="2" s="1"/>
  <c r="P850" i="2"/>
  <c r="Q850" i="2" s="1"/>
  <c r="P842" i="2"/>
  <c r="Q842" i="2" s="1"/>
  <c r="P834" i="2"/>
  <c r="Q834" i="2" s="1"/>
  <c r="P826" i="2"/>
  <c r="Q826" i="2" s="1"/>
  <c r="P818" i="2"/>
  <c r="Q818" i="2" s="1"/>
  <c r="P810" i="2"/>
  <c r="Q810" i="2" s="1"/>
  <c r="P802" i="2"/>
  <c r="Q802" i="2" s="1"/>
  <c r="P794" i="2"/>
  <c r="Q794" i="2" s="1"/>
  <c r="P786" i="2"/>
  <c r="Q786" i="2" s="1"/>
  <c r="P778" i="2"/>
  <c r="Q778" i="2" s="1"/>
  <c r="P770" i="2"/>
  <c r="Q770" i="2" s="1"/>
  <c r="P762" i="2"/>
  <c r="Q762" i="2" s="1"/>
  <c r="P754" i="2"/>
  <c r="Q754" i="2" s="1"/>
  <c r="P746" i="2"/>
  <c r="Q746" i="2" s="1"/>
  <c r="P738" i="2"/>
  <c r="Q738" i="2" s="1"/>
  <c r="P730" i="2"/>
  <c r="Q730" i="2" s="1"/>
  <c r="P722" i="2"/>
  <c r="Q722" i="2" s="1"/>
  <c r="P714" i="2"/>
  <c r="Q714" i="2" s="1"/>
  <c r="P706" i="2"/>
  <c r="Q706" i="2" s="1"/>
  <c r="P698" i="2"/>
  <c r="Q698" i="2" s="1"/>
  <c r="P690" i="2"/>
  <c r="Q690" i="2" s="1"/>
  <c r="P682" i="2"/>
  <c r="Q682" i="2" s="1"/>
  <c r="P674" i="2"/>
  <c r="Q674" i="2" s="1"/>
  <c r="P666" i="2"/>
  <c r="Q666" i="2" s="1"/>
  <c r="P658" i="2"/>
  <c r="Q658" i="2" s="1"/>
  <c r="P650" i="2"/>
  <c r="Q650" i="2" s="1"/>
  <c r="P642" i="2"/>
  <c r="Q642" i="2" s="1"/>
  <c r="P634" i="2"/>
  <c r="Q634" i="2" s="1"/>
  <c r="P626" i="2"/>
  <c r="Q626" i="2" s="1"/>
  <c r="P618" i="2"/>
  <c r="Q618" i="2" s="1"/>
  <c r="P610" i="2"/>
  <c r="Q610" i="2" s="1"/>
  <c r="P602" i="2"/>
  <c r="Q602" i="2" s="1"/>
  <c r="P594" i="2"/>
  <c r="Q594" i="2" s="1"/>
  <c r="P586" i="2"/>
  <c r="Q586" i="2" s="1"/>
  <c r="P578" i="2"/>
  <c r="Q578" i="2" s="1"/>
  <c r="P570" i="2"/>
  <c r="Q570" i="2" s="1"/>
  <c r="P562" i="2"/>
  <c r="Q562" i="2" s="1"/>
  <c r="P554" i="2"/>
  <c r="Q554" i="2" s="1"/>
  <c r="P546" i="2"/>
  <c r="Q546" i="2" s="1"/>
  <c r="P538" i="2"/>
  <c r="Q538" i="2" s="1"/>
  <c r="P530" i="2"/>
  <c r="Q530" i="2" s="1"/>
  <c r="P522" i="2"/>
  <c r="Q522" i="2" s="1"/>
  <c r="P514" i="2"/>
  <c r="Q514" i="2" s="1"/>
  <c r="P506" i="2"/>
  <c r="Q506" i="2" s="1"/>
  <c r="P498" i="2"/>
  <c r="Q498" i="2" s="1"/>
  <c r="P490" i="2"/>
  <c r="Q490" i="2" s="1"/>
  <c r="P482" i="2"/>
  <c r="Q482" i="2" s="1"/>
  <c r="P474" i="2"/>
  <c r="Q474" i="2" s="1"/>
  <c r="P466" i="2"/>
  <c r="Q466" i="2" s="1"/>
  <c r="P458" i="2"/>
  <c r="Q458" i="2" s="1"/>
  <c r="P450" i="2"/>
  <c r="Q450" i="2" s="1"/>
  <c r="P442" i="2"/>
  <c r="Q442" i="2" s="1"/>
  <c r="P434" i="2"/>
  <c r="Q434" i="2" s="1"/>
  <c r="P426" i="2"/>
  <c r="Q426" i="2" s="1"/>
  <c r="P418" i="2"/>
  <c r="Q418" i="2" s="1"/>
  <c r="P410" i="2"/>
  <c r="Q410" i="2" s="1"/>
  <c r="P402" i="2"/>
  <c r="Q402" i="2" s="1"/>
  <c r="P394" i="2"/>
  <c r="Q394" i="2" s="1"/>
  <c r="P386" i="2"/>
  <c r="Q386" i="2" s="1"/>
  <c r="P378" i="2"/>
  <c r="Q378" i="2" s="1"/>
  <c r="P370" i="2"/>
  <c r="Q370" i="2" s="1"/>
  <c r="P362" i="2"/>
  <c r="Q362" i="2" s="1"/>
  <c r="P354" i="2"/>
  <c r="Q354" i="2" s="1"/>
  <c r="P346" i="2"/>
  <c r="Q346" i="2" s="1"/>
  <c r="P338" i="2"/>
  <c r="Q338" i="2" s="1"/>
  <c r="P330" i="2"/>
  <c r="Q330" i="2" s="1"/>
  <c r="P322" i="2"/>
  <c r="Q322" i="2" s="1"/>
  <c r="P314" i="2"/>
  <c r="Q314" i="2" s="1"/>
  <c r="P306" i="2"/>
  <c r="Q306" i="2" s="1"/>
  <c r="P298" i="2"/>
  <c r="Q298" i="2" s="1"/>
  <c r="P290" i="2"/>
  <c r="Q290" i="2" s="1"/>
  <c r="P282" i="2"/>
  <c r="Q282" i="2" s="1"/>
  <c r="P274" i="2"/>
  <c r="Q274" i="2" s="1"/>
  <c r="P266" i="2"/>
  <c r="Q266" i="2" s="1"/>
  <c r="P258" i="2"/>
  <c r="Q258" i="2" s="1"/>
  <c r="P250" i="2"/>
  <c r="Q250" i="2" s="1"/>
  <c r="P242" i="2"/>
  <c r="Q242" i="2" s="1"/>
  <c r="P234" i="2"/>
  <c r="Q234" i="2" s="1"/>
  <c r="P226" i="2"/>
  <c r="Q226" i="2" s="1"/>
  <c r="P218" i="2"/>
  <c r="Q218" i="2" s="1"/>
  <c r="P210" i="2"/>
  <c r="Q210" i="2" s="1"/>
  <c r="P202" i="2"/>
  <c r="Q202" i="2" s="1"/>
  <c r="P194" i="2"/>
  <c r="Q194" i="2" s="1"/>
  <c r="P186" i="2"/>
  <c r="Q186" i="2" s="1"/>
  <c r="P178" i="2"/>
  <c r="Q178" i="2" s="1"/>
  <c r="P170" i="2"/>
  <c r="Q170" i="2" s="1"/>
  <c r="P162" i="2"/>
  <c r="Q162" i="2" s="1"/>
  <c r="P154" i="2"/>
  <c r="Q154" i="2" s="1"/>
  <c r="P146" i="2"/>
  <c r="Q146" i="2" s="1"/>
  <c r="P138" i="2"/>
  <c r="Q138" i="2" s="1"/>
  <c r="P130" i="2"/>
  <c r="Q130" i="2" s="1"/>
  <c r="P122" i="2"/>
  <c r="Q122" i="2" s="1"/>
  <c r="P114" i="2"/>
  <c r="Q114" i="2" s="1"/>
  <c r="P106" i="2"/>
  <c r="Q106" i="2" s="1"/>
  <c r="P98" i="2"/>
  <c r="Q98" i="2" s="1"/>
  <c r="P90" i="2"/>
  <c r="Q90" i="2" s="1"/>
  <c r="P82" i="2"/>
  <c r="Q82" i="2" s="1"/>
  <c r="P74" i="2"/>
  <c r="Q74" i="2" s="1"/>
  <c r="P66" i="2"/>
  <c r="Q66" i="2" s="1"/>
  <c r="P58" i="2"/>
  <c r="Q58" i="2" s="1"/>
  <c r="P50" i="2"/>
  <c r="Q50" i="2" s="1"/>
  <c r="P42" i="2"/>
  <c r="Q42" i="2" s="1"/>
  <c r="P34" i="2"/>
  <c r="Q34" i="2" s="1"/>
  <c r="W182" i="2"/>
  <c r="W166" i="2"/>
  <c r="W150" i="2"/>
  <c r="W134" i="2"/>
  <c r="W118" i="2"/>
  <c r="W102" i="2"/>
  <c r="W86" i="2"/>
  <c r="W70" i="2"/>
  <c r="W54" i="2"/>
  <c r="W38" i="2"/>
  <c r="P3579" i="2"/>
  <c r="Q3579" i="2" s="1"/>
  <c r="P3571" i="2"/>
  <c r="Q3571" i="2" s="1"/>
  <c r="P3563" i="2"/>
  <c r="Q3563" i="2" s="1"/>
  <c r="P3555" i="2"/>
  <c r="Q3555" i="2" s="1"/>
  <c r="P3547" i="2"/>
  <c r="Q3547" i="2" s="1"/>
  <c r="P3539" i="2"/>
  <c r="Q3539" i="2" s="1"/>
  <c r="P3531" i="2"/>
  <c r="Q3531" i="2" s="1"/>
  <c r="P3523" i="2"/>
  <c r="Q3523" i="2" s="1"/>
  <c r="P3515" i="2"/>
  <c r="Q3515" i="2" s="1"/>
  <c r="P3507" i="2"/>
  <c r="Q3507" i="2" s="1"/>
  <c r="P3499" i="2"/>
  <c r="Q3499" i="2" s="1"/>
  <c r="P3491" i="2"/>
  <c r="Q3491" i="2" s="1"/>
  <c r="P3483" i="2"/>
  <c r="Q3483" i="2" s="1"/>
  <c r="P3475" i="2"/>
  <c r="Q3475" i="2" s="1"/>
  <c r="P3467" i="2"/>
  <c r="Q3467" i="2" s="1"/>
  <c r="P3459" i="2"/>
  <c r="Q3459" i="2" s="1"/>
  <c r="P3451" i="2"/>
  <c r="Q3451" i="2" s="1"/>
  <c r="P3443" i="2"/>
  <c r="Q3443" i="2" s="1"/>
  <c r="P3435" i="2"/>
  <c r="Q3435" i="2" s="1"/>
  <c r="P3427" i="2"/>
  <c r="Q3427" i="2" s="1"/>
  <c r="P3419" i="2"/>
  <c r="Q3419" i="2" s="1"/>
  <c r="P3411" i="2"/>
  <c r="Q3411" i="2" s="1"/>
  <c r="P3403" i="2"/>
  <c r="Q3403" i="2" s="1"/>
  <c r="P3395" i="2"/>
  <c r="Q3395" i="2" s="1"/>
  <c r="P3387" i="2"/>
  <c r="Q3387" i="2" s="1"/>
  <c r="P3379" i="2"/>
  <c r="Q3379" i="2" s="1"/>
  <c r="P3371" i="2"/>
  <c r="Q3371" i="2" s="1"/>
  <c r="P3363" i="2"/>
  <c r="Q3363" i="2" s="1"/>
  <c r="P3355" i="2"/>
  <c r="Q3355" i="2" s="1"/>
  <c r="P3347" i="2"/>
  <c r="Q3347" i="2" s="1"/>
  <c r="P3328" i="2"/>
  <c r="Q3328" i="2" s="1"/>
  <c r="P3296" i="2"/>
  <c r="Q3296" i="2" s="1"/>
  <c r="P3264" i="2"/>
  <c r="Q3264" i="2" s="1"/>
  <c r="P3232" i="2"/>
  <c r="Q3232" i="2" s="1"/>
  <c r="P3200" i="2"/>
  <c r="Q3200" i="2" s="1"/>
  <c r="P3168" i="2"/>
  <c r="Q3168" i="2" s="1"/>
  <c r="P3154" i="2"/>
  <c r="Q3154" i="2" s="1"/>
  <c r="P3146" i="2"/>
  <c r="Q3146" i="2" s="1"/>
  <c r="P3138" i="2"/>
  <c r="Q3138" i="2" s="1"/>
  <c r="P3130" i="2"/>
  <c r="Q3130" i="2" s="1"/>
  <c r="P3122" i="2"/>
  <c r="Q3122" i="2" s="1"/>
  <c r="P3114" i="2"/>
  <c r="Q3114" i="2" s="1"/>
  <c r="P3106" i="2"/>
  <c r="Q3106" i="2" s="1"/>
  <c r="P3098" i="2"/>
  <c r="Q3098" i="2" s="1"/>
  <c r="P3090" i="2"/>
  <c r="Q3090" i="2" s="1"/>
  <c r="P3082" i="2"/>
  <c r="Q3082" i="2" s="1"/>
  <c r="P3074" i="2"/>
  <c r="Q3074" i="2" s="1"/>
  <c r="P3066" i="2"/>
  <c r="Q3066" i="2" s="1"/>
  <c r="P3058" i="2"/>
  <c r="Q3058" i="2" s="1"/>
  <c r="P3050" i="2"/>
  <c r="Q3050" i="2" s="1"/>
  <c r="P3042" i="2"/>
  <c r="Q3042" i="2" s="1"/>
  <c r="P3034" i="2"/>
  <c r="Q3034" i="2" s="1"/>
  <c r="P3026" i="2"/>
  <c r="Q3026" i="2" s="1"/>
  <c r="P3018" i="2"/>
  <c r="Q3018" i="2" s="1"/>
  <c r="P3010" i="2"/>
  <c r="Q3010" i="2" s="1"/>
  <c r="P3002" i="2"/>
  <c r="Q3002" i="2" s="1"/>
  <c r="P2994" i="2"/>
  <c r="Q2994" i="2" s="1"/>
  <c r="P2986" i="2"/>
  <c r="Q2986" i="2" s="1"/>
  <c r="P2978" i="2"/>
  <c r="Q2978" i="2" s="1"/>
  <c r="P2970" i="2"/>
  <c r="Q2970" i="2" s="1"/>
  <c r="P2962" i="2"/>
  <c r="Q2962" i="2" s="1"/>
  <c r="P2954" i="2"/>
  <c r="Q2954" i="2" s="1"/>
  <c r="P2946" i="2"/>
  <c r="Q2946" i="2" s="1"/>
  <c r="P2938" i="2"/>
  <c r="Q2938" i="2" s="1"/>
  <c r="P2930" i="2"/>
  <c r="Q2930" i="2" s="1"/>
  <c r="P2922" i="2"/>
  <c r="Q2922" i="2" s="1"/>
  <c r="P2914" i="2"/>
  <c r="Q2914" i="2" s="1"/>
  <c r="P2906" i="2"/>
  <c r="Q2906" i="2" s="1"/>
  <c r="P2898" i="2"/>
  <c r="Q2898" i="2" s="1"/>
  <c r="P2890" i="2"/>
  <c r="Q2890" i="2" s="1"/>
  <c r="P2882" i="2"/>
  <c r="Q2882" i="2" s="1"/>
  <c r="P2874" i="2"/>
  <c r="Q2874" i="2" s="1"/>
  <c r="P2866" i="2"/>
  <c r="Q2866" i="2" s="1"/>
  <c r="P2858" i="2"/>
  <c r="Q2858" i="2" s="1"/>
  <c r="P2850" i="2"/>
  <c r="Q2850" i="2" s="1"/>
  <c r="P2842" i="2"/>
  <c r="Q2842" i="2" s="1"/>
  <c r="P2834" i="2"/>
  <c r="Q2834" i="2" s="1"/>
  <c r="P2826" i="2"/>
  <c r="Q2826" i="2" s="1"/>
  <c r="P2818" i="2"/>
  <c r="Q2818" i="2" s="1"/>
  <c r="P2810" i="2"/>
  <c r="Q2810" i="2" s="1"/>
  <c r="P2802" i="2"/>
  <c r="Q2802" i="2" s="1"/>
  <c r="P2794" i="2"/>
  <c r="Q2794" i="2" s="1"/>
  <c r="P2786" i="2"/>
  <c r="Q2786" i="2" s="1"/>
  <c r="P2778" i="2"/>
  <c r="Q2778" i="2" s="1"/>
  <c r="P2770" i="2"/>
  <c r="Q2770" i="2" s="1"/>
  <c r="P2762" i="2"/>
  <c r="Q2762" i="2" s="1"/>
  <c r="P2093" i="2"/>
  <c r="Q2093" i="2" s="1"/>
  <c r="P2061" i="2"/>
  <c r="Q2061" i="2" s="1"/>
  <c r="P2029" i="2"/>
  <c r="Q2029" i="2" s="1"/>
  <c r="P1997" i="2"/>
  <c r="Q1997" i="2" s="1"/>
  <c r="P1965" i="2"/>
  <c r="Q1965" i="2" s="1"/>
  <c r="P3333" i="2"/>
  <c r="Q3333" i="2" s="1"/>
  <c r="P3325" i="2"/>
  <c r="Q3325" i="2" s="1"/>
  <c r="P3317" i="2"/>
  <c r="Q3317" i="2" s="1"/>
  <c r="P3309" i="2"/>
  <c r="Q3309" i="2" s="1"/>
  <c r="P3301" i="2"/>
  <c r="Q3301" i="2" s="1"/>
  <c r="P3293" i="2"/>
  <c r="Q3293" i="2" s="1"/>
  <c r="P3285" i="2"/>
  <c r="Q3285" i="2" s="1"/>
  <c r="P3277" i="2"/>
  <c r="Q3277" i="2" s="1"/>
  <c r="P3269" i="2"/>
  <c r="Q3269" i="2" s="1"/>
  <c r="P3261" i="2"/>
  <c r="Q3261" i="2" s="1"/>
  <c r="P3253" i="2"/>
  <c r="Q3253" i="2" s="1"/>
  <c r="P3245" i="2"/>
  <c r="Q3245" i="2" s="1"/>
  <c r="P3237" i="2"/>
  <c r="Q3237" i="2" s="1"/>
  <c r="P3229" i="2"/>
  <c r="Q3229" i="2" s="1"/>
  <c r="P3221" i="2"/>
  <c r="Q3221" i="2" s="1"/>
  <c r="P3213" i="2"/>
  <c r="Q3213" i="2" s="1"/>
  <c r="P3205" i="2"/>
  <c r="Q3205" i="2" s="1"/>
  <c r="P3197" i="2"/>
  <c r="Q3197" i="2" s="1"/>
  <c r="P3189" i="2"/>
  <c r="Q3189" i="2" s="1"/>
  <c r="P3181" i="2"/>
  <c r="Q3181" i="2" s="1"/>
  <c r="P3173" i="2"/>
  <c r="Q3173" i="2" s="1"/>
  <c r="P3165" i="2"/>
  <c r="Q3165" i="2" s="1"/>
  <c r="P3157" i="2"/>
  <c r="Q3157" i="2" s="1"/>
  <c r="P3149" i="2"/>
  <c r="Q3149" i="2" s="1"/>
  <c r="P3141" i="2"/>
  <c r="Q3141" i="2" s="1"/>
  <c r="P3133" i="2"/>
  <c r="Q3133" i="2" s="1"/>
  <c r="P3125" i="2"/>
  <c r="Q3125" i="2" s="1"/>
  <c r="P3117" i="2"/>
  <c r="Q3117" i="2" s="1"/>
  <c r="P3109" i="2"/>
  <c r="Q3109" i="2" s="1"/>
  <c r="P3101" i="2"/>
  <c r="Q3101" i="2" s="1"/>
  <c r="P3093" i="2"/>
  <c r="Q3093" i="2" s="1"/>
  <c r="P3085" i="2"/>
  <c r="Q3085" i="2" s="1"/>
  <c r="P3077" i="2"/>
  <c r="Q3077" i="2" s="1"/>
  <c r="P3069" i="2"/>
  <c r="Q3069" i="2" s="1"/>
  <c r="P3061" i="2"/>
  <c r="Q3061" i="2" s="1"/>
  <c r="P3053" i="2"/>
  <c r="Q3053" i="2" s="1"/>
  <c r="P3045" i="2"/>
  <c r="Q3045" i="2" s="1"/>
  <c r="P3037" i="2"/>
  <c r="Q3037" i="2" s="1"/>
  <c r="P3029" i="2"/>
  <c r="Q3029" i="2" s="1"/>
  <c r="P3021" i="2"/>
  <c r="Q3021" i="2" s="1"/>
  <c r="P3013" i="2"/>
  <c r="Q3013" i="2" s="1"/>
  <c r="P3005" i="2"/>
  <c r="Q3005" i="2" s="1"/>
  <c r="P2997" i="2"/>
  <c r="Q2997" i="2" s="1"/>
  <c r="P2989" i="2"/>
  <c r="Q2989" i="2" s="1"/>
  <c r="P2981" i="2"/>
  <c r="Q2981" i="2" s="1"/>
  <c r="P2973" i="2"/>
  <c r="Q2973" i="2" s="1"/>
  <c r="P2965" i="2"/>
  <c r="Q2965" i="2" s="1"/>
  <c r="P2957" i="2"/>
  <c r="Q2957" i="2" s="1"/>
  <c r="P2949" i="2"/>
  <c r="Q2949" i="2" s="1"/>
  <c r="P2941" i="2"/>
  <c r="Q2941" i="2" s="1"/>
  <c r="P2933" i="2"/>
  <c r="Q2933" i="2" s="1"/>
  <c r="P2925" i="2"/>
  <c r="Q2925" i="2" s="1"/>
  <c r="P2917" i="2"/>
  <c r="Q2917" i="2" s="1"/>
  <c r="P2909" i="2"/>
  <c r="Q2909" i="2" s="1"/>
  <c r="P2901" i="2"/>
  <c r="Q2901" i="2" s="1"/>
  <c r="P2893" i="2"/>
  <c r="Q2893" i="2" s="1"/>
  <c r="P2885" i="2"/>
  <c r="Q2885" i="2" s="1"/>
  <c r="P2877" i="2"/>
  <c r="Q2877" i="2" s="1"/>
  <c r="P2869" i="2"/>
  <c r="Q2869" i="2" s="1"/>
  <c r="P2861" i="2"/>
  <c r="Q2861" i="2" s="1"/>
  <c r="P2853" i="2"/>
  <c r="Q2853" i="2" s="1"/>
  <c r="P2845" i="2"/>
  <c r="Q2845" i="2" s="1"/>
  <c r="P2837" i="2"/>
  <c r="Q2837" i="2" s="1"/>
  <c r="P2829" i="2"/>
  <c r="Q2829" i="2" s="1"/>
  <c r="P2821" i="2"/>
  <c r="Q2821" i="2" s="1"/>
  <c r="P2813" i="2"/>
  <c r="Q2813" i="2" s="1"/>
  <c r="P2805" i="2"/>
  <c r="Q2805" i="2" s="1"/>
  <c r="P2797" i="2"/>
  <c r="Q2797" i="2" s="1"/>
  <c r="P2789" i="2"/>
  <c r="Q2789" i="2" s="1"/>
  <c r="P2781" i="2"/>
  <c r="Q2781" i="2" s="1"/>
  <c r="P2773" i="2"/>
  <c r="Q2773" i="2" s="1"/>
  <c r="P2765" i="2"/>
  <c r="Q2765" i="2" s="1"/>
  <c r="P2757" i="2"/>
  <c r="Q2757" i="2" s="1"/>
  <c r="P2749" i="2"/>
  <c r="Q2749" i="2" s="1"/>
  <c r="P2741" i="2"/>
  <c r="Q2741" i="2" s="1"/>
  <c r="P2733" i="2"/>
  <c r="Q2733" i="2" s="1"/>
  <c r="P2725" i="2"/>
  <c r="Q2725" i="2" s="1"/>
  <c r="P2717" i="2"/>
  <c r="Q2717" i="2" s="1"/>
  <c r="P2709" i="2"/>
  <c r="Q2709" i="2" s="1"/>
  <c r="P2701" i="2"/>
  <c r="Q2701" i="2" s="1"/>
  <c r="P2693" i="2"/>
  <c r="Q2693" i="2" s="1"/>
  <c r="P2685" i="2"/>
  <c r="Q2685" i="2" s="1"/>
  <c r="P2677" i="2"/>
  <c r="Q2677" i="2" s="1"/>
  <c r="P2669" i="2"/>
  <c r="Q2669" i="2" s="1"/>
  <c r="P2661" i="2"/>
  <c r="Q2661" i="2" s="1"/>
  <c r="P2653" i="2"/>
  <c r="Q2653" i="2" s="1"/>
  <c r="P2645" i="2"/>
  <c r="Q2645" i="2" s="1"/>
  <c r="P2637" i="2"/>
  <c r="Q2637" i="2" s="1"/>
  <c r="P2629" i="2"/>
  <c r="Q2629" i="2" s="1"/>
  <c r="P2621" i="2"/>
  <c r="Q2621" i="2" s="1"/>
  <c r="P2613" i="2"/>
  <c r="Q2613" i="2" s="1"/>
  <c r="P2605" i="2"/>
  <c r="Q2605" i="2" s="1"/>
  <c r="P2597" i="2"/>
  <c r="Q2597" i="2" s="1"/>
  <c r="P2589" i="2"/>
  <c r="Q2589" i="2" s="1"/>
  <c r="P2581" i="2"/>
  <c r="Q2581" i="2" s="1"/>
  <c r="P2573" i="2"/>
  <c r="Q2573" i="2" s="1"/>
  <c r="P2565" i="2"/>
  <c r="Q2565" i="2" s="1"/>
  <c r="P2557" i="2"/>
  <c r="Q2557" i="2" s="1"/>
  <c r="P2549" i="2"/>
  <c r="Q2549" i="2" s="1"/>
  <c r="P2541" i="2"/>
  <c r="Q2541" i="2" s="1"/>
  <c r="P2533" i="2"/>
  <c r="Q2533" i="2" s="1"/>
  <c r="P2525" i="2"/>
  <c r="Q2525" i="2" s="1"/>
  <c r="P2517" i="2"/>
  <c r="Q2517" i="2" s="1"/>
  <c r="P2509" i="2"/>
  <c r="Q2509" i="2" s="1"/>
  <c r="P2501" i="2"/>
  <c r="Q2501" i="2" s="1"/>
  <c r="P2493" i="2"/>
  <c r="Q2493" i="2" s="1"/>
  <c r="P2485" i="2"/>
  <c r="Q2485" i="2" s="1"/>
  <c r="P2477" i="2"/>
  <c r="Q2477" i="2" s="1"/>
  <c r="P2469" i="2"/>
  <c r="Q2469" i="2" s="1"/>
  <c r="P2461" i="2"/>
  <c r="Q2461" i="2" s="1"/>
  <c r="P2453" i="2"/>
  <c r="Q2453" i="2" s="1"/>
  <c r="P2445" i="2"/>
  <c r="Q2445" i="2" s="1"/>
  <c r="P2437" i="2"/>
  <c r="Q2437" i="2" s="1"/>
  <c r="P2429" i="2"/>
  <c r="Q2429" i="2" s="1"/>
  <c r="P2421" i="2"/>
  <c r="Q2421" i="2" s="1"/>
  <c r="P2413" i="2"/>
  <c r="Q2413" i="2" s="1"/>
  <c r="P2405" i="2"/>
  <c r="Q2405" i="2" s="1"/>
  <c r="P2397" i="2"/>
  <c r="Q2397" i="2" s="1"/>
  <c r="P2389" i="2"/>
  <c r="Q2389" i="2" s="1"/>
  <c r="P2381" i="2"/>
  <c r="Q2381" i="2" s="1"/>
  <c r="P2373" i="2"/>
  <c r="Q2373" i="2" s="1"/>
  <c r="P2365" i="2"/>
  <c r="Q2365" i="2" s="1"/>
  <c r="P2357" i="2"/>
  <c r="Q2357" i="2" s="1"/>
  <c r="P2349" i="2"/>
  <c r="Q2349" i="2" s="1"/>
  <c r="P2341" i="2"/>
  <c r="Q2341" i="2" s="1"/>
  <c r="P2333" i="2"/>
  <c r="Q2333" i="2" s="1"/>
  <c r="P2325" i="2"/>
  <c r="Q2325" i="2" s="1"/>
  <c r="P2317" i="2"/>
  <c r="Q2317" i="2" s="1"/>
  <c r="P2309" i="2"/>
  <c r="Q2309" i="2" s="1"/>
  <c r="P2301" i="2"/>
  <c r="Q2301" i="2" s="1"/>
  <c r="P2293" i="2"/>
  <c r="Q2293" i="2" s="1"/>
  <c r="P2285" i="2"/>
  <c r="Q2285" i="2" s="1"/>
  <c r="P2277" i="2"/>
  <c r="Q2277" i="2" s="1"/>
  <c r="P2269" i="2"/>
  <c r="Q2269" i="2" s="1"/>
  <c r="P2261" i="2"/>
  <c r="Q2261" i="2" s="1"/>
  <c r="P2253" i="2"/>
  <c r="Q2253" i="2" s="1"/>
  <c r="P2245" i="2"/>
  <c r="Q2245" i="2" s="1"/>
  <c r="P2237" i="2"/>
  <c r="Q2237" i="2" s="1"/>
  <c r="P2229" i="2"/>
  <c r="Q2229" i="2" s="1"/>
  <c r="P2221" i="2"/>
  <c r="Q2221" i="2" s="1"/>
  <c r="P2213" i="2"/>
  <c r="Q2213" i="2" s="1"/>
  <c r="P2205" i="2"/>
  <c r="Q2205" i="2" s="1"/>
  <c r="P2197" i="2"/>
  <c r="Q2197" i="2" s="1"/>
  <c r="P2189" i="2"/>
  <c r="Q2189" i="2" s="1"/>
  <c r="P2181" i="2"/>
  <c r="Q2181" i="2" s="1"/>
  <c r="P2173" i="2"/>
  <c r="Q2173" i="2" s="1"/>
  <c r="P2165" i="2"/>
  <c r="Q2165" i="2" s="1"/>
  <c r="P2157" i="2"/>
  <c r="Q2157" i="2" s="1"/>
  <c r="P2149" i="2"/>
  <c r="Q2149" i="2" s="1"/>
  <c r="P2141" i="2"/>
  <c r="Q2141" i="2" s="1"/>
  <c r="P2133" i="2"/>
  <c r="Q2133" i="2" s="1"/>
  <c r="P2125" i="2"/>
  <c r="Q2125" i="2" s="1"/>
  <c r="P2117" i="2"/>
  <c r="Q2117" i="2" s="1"/>
  <c r="P2109" i="2"/>
  <c r="Q2109" i="2" s="1"/>
  <c r="P2101" i="2"/>
  <c r="Q2101" i="2" s="1"/>
  <c r="P2071" i="2"/>
  <c r="Q2071" i="2" s="1"/>
  <c r="P2039" i="2"/>
  <c r="Q2039" i="2" s="1"/>
  <c r="P2007" i="2"/>
  <c r="Q2007" i="2" s="1"/>
  <c r="P1975" i="2"/>
  <c r="Q1975" i="2" s="1"/>
  <c r="P1943" i="2"/>
  <c r="Q1943" i="2" s="1"/>
  <c r="P2073" i="2"/>
  <c r="Q2073" i="2" s="1"/>
  <c r="P2041" i="2"/>
  <c r="Q2041" i="2" s="1"/>
  <c r="P2009" i="2"/>
  <c r="Q2009" i="2" s="1"/>
  <c r="P1977" i="2"/>
  <c r="Q1977" i="2" s="1"/>
  <c r="P1945" i="2"/>
  <c r="Q1945" i="2" s="1"/>
  <c r="P1929" i="2"/>
  <c r="Q1929" i="2" s="1"/>
  <c r="P1921" i="2"/>
  <c r="Q1921" i="2" s="1"/>
  <c r="P1913" i="2"/>
  <c r="Q1913" i="2" s="1"/>
  <c r="P1905" i="2"/>
  <c r="Q1905" i="2" s="1"/>
  <c r="P1897" i="2"/>
  <c r="Q1897" i="2" s="1"/>
  <c r="P1889" i="2"/>
  <c r="Q1889" i="2" s="1"/>
  <c r="P1881" i="2"/>
  <c r="Q1881" i="2" s="1"/>
  <c r="P1873" i="2"/>
  <c r="Q1873" i="2" s="1"/>
  <c r="P1865" i="2"/>
  <c r="Q1865" i="2" s="1"/>
  <c r="P1857" i="2"/>
  <c r="Q1857" i="2" s="1"/>
  <c r="P1849" i="2"/>
  <c r="Q1849" i="2" s="1"/>
  <c r="P1841" i="2"/>
  <c r="Q1841" i="2" s="1"/>
  <c r="P1833" i="2"/>
  <c r="Q1833" i="2" s="1"/>
  <c r="P1825" i="2"/>
  <c r="Q1825" i="2" s="1"/>
  <c r="P1817" i="2"/>
  <c r="Q1817" i="2" s="1"/>
  <c r="P1809" i="2"/>
  <c r="Q1809" i="2" s="1"/>
  <c r="P1801" i="2"/>
  <c r="Q1801" i="2" s="1"/>
  <c r="P1793" i="2"/>
  <c r="Q1793" i="2" s="1"/>
  <c r="P1785" i="2"/>
  <c r="Q1785" i="2" s="1"/>
  <c r="P1777" i="2"/>
  <c r="Q1777" i="2" s="1"/>
  <c r="P1769" i="2"/>
  <c r="Q1769" i="2" s="1"/>
  <c r="P1761" i="2"/>
  <c r="Q1761" i="2" s="1"/>
  <c r="P1753" i="2"/>
  <c r="Q1753" i="2" s="1"/>
  <c r="P1745" i="2"/>
  <c r="Q1745" i="2" s="1"/>
  <c r="P1737" i="2"/>
  <c r="Q1737" i="2" s="1"/>
  <c r="P1729" i="2"/>
  <c r="Q1729" i="2" s="1"/>
  <c r="P1721" i="2"/>
  <c r="Q1721" i="2" s="1"/>
  <c r="P1713" i="2"/>
  <c r="Q1713" i="2" s="1"/>
  <c r="P1705" i="2"/>
  <c r="Q1705" i="2" s="1"/>
  <c r="P1697" i="2"/>
  <c r="Q1697" i="2" s="1"/>
  <c r="P1689" i="2"/>
  <c r="Q1689" i="2" s="1"/>
  <c r="P1681" i="2"/>
  <c r="Q1681" i="2" s="1"/>
  <c r="P1673" i="2"/>
  <c r="Q1673" i="2" s="1"/>
  <c r="P1665" i="2"/>
  <c r="Q1665" i="2" s="1"/>
  <c r="P1657" i="2"/>
  <c r="Q1657" i="2" s="1"/>
  <c r="P1649" i="2"/>
  <c r="Q1649" i="2" s="1"/>
  <c r="P1641" i="2"/>
  <c r="Q1641" i="2" s="1"/>
  <c r="P1633" i="2"/>
  <c r="Q1633" i="2" s="1"/>
  <c r="P1625" i="2"/>
  <c r="Q1625" i="2" s="1"/>
  <c r="P1617" i="2"/>
  <c r="Q1617" i="2" s="1"/>
  <c r="P1609" i="2"/>
  <c r="Q1609" i="2" s="1"/>
  <c r="P1601" i="2"/>
  <c r="Q1601" i="2" s="1"/>
  <c r="P1593" i="2"/>
  <c r="Q1593" i="2" s="1"/>
  <c r="P1585" i="2"/>
  <c r="Q1585" i="2" s="1"/>
  <c r="P1577" i="2"/>
  <c r="Q1577" i="2" s="1"/>
  <c r="P1569" i="2"/>
  <c r="Q1569" i="2" s="1"/>
  <c r="P1561" i="2"/>
  <c r="Q1561" i="2" s="1"/>
  <c r="P961" i="2"/>
  <c r="Q961" i="2" s="1"/>
  <c r="P929" i="2"/>
  <c r="Q929" i="2" s="1"/>
  <c r="P897" i="2"/>
  <c r="Q897" i="2" s="1"/>
  <c r="P865" i="2"/>
  <c r="Q865" i="2" s="1"/>
  <c r="P2094" i="2"/>
  <c r="Q2094" i="2" s="1"/>
  <c r="P2086" i="2"/>
  <c r="Q2086" i="2" s="1"/>
  <c r="P2078" i="2"/>
  <c r="Q2078" i="2" s="1"/>
  <c r="P2070" i="2"/>
  <c r="Q2070" i="2" s="1"/>
  <c r="P2062" i="2"/>
  <c r="Q2062" i="2" s="1"/>
  <c r="P2054" i="2"/>
  <c r="Q2054" i="2" s="1"/>
  <c r="P2046" i="2"/>
  <c r="Q2046" i="2" s="1"/>
  <c r="P2038" i="2"/>
  <c r="Q2038" i="2" s="1"/>
  <c r="P2030" i="2"/>
  <c r="Q2030" i="2" s="1"/>
  <c r="P2022" i="2"/>
  <c r="Q2022" i="2" s="1"/>
  <c r="P2014" i="2"/>
  <c r="Q2014" i="2" s="1"/>
  <c r="P2006" i="2"/>
  <c r="Q2006" i="2" s="1"/>
  <c r="P1998" i="2"/>
  <c r="Q1998" i="2" s="1"/>
  <c r="P1990" i="2"/>
  <c r="Q1990" i="2" s="1"/>
  <c r="P1982" i="2"/>
  <c r="Q1982" i="2" s="1"/>
  <c r="P1974" i="2"/>
  <c r="Q1974" i="2" s="1"/>
  <c r="P1966" i="2"/>
  <c r="Q1966" i="2" s="1"/>
  <c r="P1958" i="2"/>
  <c r="Q1958" i="2" s="1"/>
  <c r="P1950" i="2"/>
  <c r="Q1950" i="2" s="1"/>
  <c r="P1942" i="2"/>
  <c r="Q1942" i="2" s="1"/>
  <c r="P1934" i="2"/>
  <c r="Q1934" i="2" s="1"/>
  <c r="P1926" i="2"/>
  <c r="Q1926" i="2" s="1"/>
  <c r="P1918" i="2"/>
  <c r="Q1918" i="2" s="1"/>
  <c r="P1910" i="2"/>
  <c r="Q1910" i="2" s="1"/>
  <c r="P1902" i="2"/>
  <c r="Q1902" i="2" s="1"/>
  <c r="P1894" i="2"/>
  <c r="Q1894" i="2" s="1"/>
  <c r="P1886" i="2"/>
  <c r="Q1886" i="2" s="1"/>
  <c r="P1878" i="2"/>
  <c r="Q1878" i="2" s="1"/>
  <c r="P1870" i="2"/>
  <c r="Q1870" i="2" s="1"/>
  <c r="P1862" i="2"/>
  <c r="Q1862" i="2" s="1"/>
  <c r="P1854" i="2"/>
  <c r="Q1854" i="2" s="1"/>
  <c r="P1846" i="2"/>
  <c r="Q1846" i="2" s="1"/>
  <c r="P1838" i="2"/>
  <c r="Q1838" i="2" s="1"/>
  <c r="P1830" i="2"/>
  <c r="Q1830" i="2" s="1"/>
  <c r="P1822" i="2"/>
  <c r="Q1822" i="2" s="1"/>
  <c r="P1814" i="2"/>
  <c r="Q1814" i="2" s="1"/>
  <c r="P1806" i="2"/>
  <c r="Q1806" i="2" s="1"/>
  <c r="P1798" i="2"/>
  <c r="Q1798" i="2" s="1"/>
  <c r="P1790" i="2"/>
  <c r="Q1790" i="2" s="1"/>
  <c r="P1782" i="2"/>
  <c r="Q1782" i="2" s="1"/>
  <c r="P1774" i="2"/>
  <c r="Q1774" i="2" s="1"/>
  <c r="P1766" i="2"/>
  <c r="Q1766" i="2" s="1"/>
  <c r="P1758" i="2"/>
  <c r="Q1758" i="2" s="1"/>
  <c r="P1750" i="2"/>
  <c r="Q1750" i="2" s="1"/>
  <c r="P1742" i="2"/>
  <c r="Q1742" i="2" s="1"/>
  <c r="P1734" i="2"/>
  <c r="Q1734" i="2" s="1"/>
  <c r="P1726" i="2"/>
  <c r="Q1726" i="2" s="1"/>
  <c r="P1718" i="2"/>
  <c r="Q1718" i="2" s="1"/>
  <c r="P1710" i="2"/>
  <c r="Q1710" i="2" s="1"/>
  <c r="P1702" i="2"/>
  <c r="Q1702" i="2" s="1"/>
  <c r="P1694" i="2"/>
  <c r="Q1694" i="2" s="1"/>
  <c r="P1686" i="2"/>
  <c r="Q1686" i="2" s="1"/>
  <c r="P1678" i="2"/>
  <c r="Q1678" i="2" s="1"/>
  <c r="P1670" i="2"/>
  <c r="Q1670" i="2" s="1"/>
  <c r="P1662" i="2"/>
  <c r="Q1662" i="2" s="1"/>
  <c r="P1654" i="2"/>
  <c r="Q1654" i="2" s="1"/>
  <c r="P1646" i="2"/>
  <c r="Q1646" i="2" s="1"/>
  <c r="P1638" i="2"/>
  <c r="Q1638" i="2" s="1"/>
  <c r="P1630" i="2"/>
  <c r="Q1630" i="2" s="1"/>
  <c r="P1622" i="2"/>
  <c r="Q1622" i="2" s="1"/>
  <c r="P1614" i="2"/>
  <c r="Q1614" i="2" s="1"/>
  <c r="P1606" i="2"/>
  <c r="Q1606" i="2" s="1"/>
  <c r="P1598" i="2"/>
  <c r="Q1598" i="2" s="1"/>
  <c r="P1590" i="2"/>
  <c r="Q1590" i="2" s="1"/>
  <c r="P1582" i="2"/>
  <c r="Q1582" i="2" s="1"/>
  <c r="P1574" i="2"/>
  <c r="Q1574" i="2" s="1"/>
  <c r="P1566" i="2"/>
  <c r="Q1566" i="2" s="1"/>
  <c r="P1558" i="2"/>
  <c r="Q1558" i="2" s="1"/>
  <c r="P1550" i="2"/>
  <c r="Q1550" i="2" s="1"/>
  <c r="P1542" i="2"/>
  <c r="Q1542" i="2" s="1"/>
  <c r="P1534" i="2"/>
  <c r="Q1534" i="2" s="1"/>
  <c r="P1526" i="2"/>
  <c r="Q1526" i="2" s="1"/>
  <c r="P1518" i="2"/>
  <c r="Q1518" i="2" s="1"/>
  <c r="P1510" i="2"/>
  <c r="Q1510" i="2" s="1"/>
  <c r="P1502" i="2"/>
  <c r="Q1502" i="2" s="1"/>
  <c r="P1494" i="2"/>
  <c r="Q1494" i="2" s="1"/>
  <c r="P1486" i="2"/>
  <c r="Q1486" i="2" s="1"/>
  <c r="P1478" i="2"/>
  <c r="Q1478" i="2" s="1"/>
  <c r="P1470" i="2"/>
  <c r="Q1470" i="2" s="1"/>
  <c r="P1462" i="2"/>
  <c r="Q1462" i="2" s="1"/>
  <c r="P1454" i="2"/>
  <c r="Q1454" i="2" s="1"/>
  <c r="P1446" i="2"/>
  <c r="Q1446" i="2" s="1"/>
  <c r="P1438" i="2"/>
  <c r="Q1438" i="2" s="1"/>
  <c r="P1430" i="2"/>
  <c r="Q1430" i="2" s="1"/>
  <c r="P1422" i="2"/>
  <c r="Q1422" i="2" s="1"/>
  <c r="P1414" i="2"/>
  <c r="Q1414" i="2" s="1"/>
  <c r="P1406" i="2"/>
  <c r="Q1406" i="2" s="1"/>
  <c r="P1398" i="2"/>
  <c r="Q1398" i="2" s="1"/>
  <c r="P1390" i="2"/>
  <c r="Q1390" i="2" s="1"/>
  <c r="P1382" i="2"/>
  <c r="Q1382" i="2" s="1"/>
  <c r="P1374" i="2"/>
  <c r="Q1374" i="2" s="1"/>
  <c r="P1366" i="2"/>
  <c r="Q1366" i="2" s="1"/>
  <c r="P1358" i="2"/>
  <c r="Q1358" i="2" s="1"/>
  <c r="P1350" i="2"/>
  <c r="Q1350" i="2" s="1"/>
  <c r="P1342" i="2"/>
  <c r="Q1342" i="2" s="1"/>
  <c r="P1334" i="2"/>
  <c r="Q1334" i="2" s="1"/>
  <c r="P1326" i="2"/>
  <c r="Q1326" i="2" s="1"/>
  <c r="P1318" i="2"/>
  <c r="Q1318" i="2" s="1"/>
  <c r="P1310" i="2"/>
  <c r="Q1310" i="2" s="1"/>
  <c r="P1302" i="2"/>
  <c r="Q1302" i="2" s="1"/>
  <c r="P1294" i="2"/>
  <c r="Q1294" i="2" s="1"/>
  <c r="P1286" i="2"/>
  <c r="Q1286" i="2" s="1"/>
  <c r="P1278" i="2"/>
  <c r="Q1278" i="2" s="1"/>
  <c r="P1270" i="2"/>
  <c r="Q1270" i="2" s="1"/>
  <c r="P1262" i="2"/>
  <c r="Q1262" i="2" s="1"/>
  <c r="P1254" i="2"/>
  <c r="Q1254" i="2" s="1"/>
  <c r="P1246" i="2"/>
  <c r="Q1246" i="2" s="1"/>
  <c r="P1238" i="2"/>
  <c r="Q1238" i="2" s="1"/>
  <c r="P1230" i="2"/>
  <c r="Q1230" i="2" s="1"/>
  <c r="P1222" i="2"/>
  <c r="Q1222" i="2" s="1"/>
  <c r="P1214" i="2"/>
  <c r="Q1214" i="2" s="1"/>
  <c r="P1206" i="2"/>
  <c r="Q1206" i="2" s="1"/>
  <c r="P1198" i="2"/>
  <c r="Q1198" i="2" s="1"/>
  <c r="P1190" i="2"/>
  <c r="Q1190" i="2" s="1"/>
  <c r="P1182" i="2"/>
  <c r="Q1182" i="2" s="1"/>
  <c r="P1174" i="2"/>
  <c r="Q1174" i="2" s="1"/>
  <c r="P1166" i="2"/>
  <c r="Q1166" i="2" s="1"/>
  <c r="P1158" i="2"/>
  <c r="Q1158" i="2" s="1"/>
  <c r="P1150" i="2"/>
  <c r="Q1150" i="2" s="1"/>
  <c r="P1142" i="2"/>
  <c r="Q1142" i="2" s="1"/>
  <c r="P1134" i="2"/>
  <c r="Q1134" i="2" s="1"/>
  <c r="P1126" i="2"/>
  <c r="Q1126" i="2" s="1"/>
  <c r="P1118" i="2"/>
  <c r="Q1118" i="2" s="1"/>
  <c r="P1110" i="2"/>
  <c r="Q1110" i="2" s="1"/>
  <c r="P1102" i="2"/>
  <c r="Q1102" i="2" s="1"/>
  <c r="P1094" i="2"/>
  <c r="Q1094" i="2" s="1"/>
  <c r="P1086" i="2"/>
  <c r="Q1086" i="2" s="1"/>
  <c r="P1078" i="2"/>
  <c r="Q1078" i="2" s="1"/>
  <c r="P1070" i="2"/>
  <c r="Q1070" i="2" s="1"/>
  <c r="P1062" i="2"/>
  <c r="Q1062" i="2" s="1"/>
  <c r="P1054" i="2"/>
  <c r="Q1054" i="2" s="1"/>
  <c r="P1046" i="2"/>
  <c r="Q1046" i="2" s="1"/>
  <c r="P1038" i="2"/>
  <c r="Q1038" i="2" s="1"/>
  <c r="P1030" i="2"/>
  <c r="Q1030" i="2" s="1"/>
  <c r="P1022" i="2"/>
  <c r="Q1022" i="2" s="1"/>
  <c r="P1014" i="2"/>
  <c r="Q1014" i="2" s="1"/>
  <c r="P1006" i="2"/>
  <c r="Q1006" i="2" s="1"/>
  <c r="P998" i="2"/>
  <c r="Q998" i="2" s="1"/>
  <c r="P990" i="2"/>
  <c r="Q990" i="2" s="1"/>
  <c r="P982" i="2"/>
  <c r="Q982" i="2" s="1"/>
  <c r="P974" i="2"/>
  <c r="Q974" i="2" s="1"/>
  <c r="P955" i="2"/>
  <c r="Q955" i="2" s="1"/>
  <c r="P923" i="2"/>
  <c r="Q923" i="2" s="1"/>
  <c r="P891" i="2"/>
  <c r="Q891" i="2" s="1"/>
  <c r="P859" i="2"/>
  <c r="Q859" i="2" s="1"/>
  <c r="P949" i="2"/>
  <c r="Q949" i="2" s="1"/>
  <c r="P917" i="2"/>
  <c r="Q917" i="2" s="1"/>
  <c r="P885" i="2"/>
  <c r="Q885" i="2" s="1"/>
  <c r="P853" i="2"/>
  <c r="Q853" i="2" s="1"/>
  <c r="P837" i="2"/>
  <c r="Q837" i="2" s="1"/>
  <c r="P829" i="2"/>
  <c r="Q829" i="2" s="1"/>
  <c r="P821" i="2"/>
  <c r="Q821" i="2" s="1"/>
  <c r="P813" i="2"/>
  <c r="Q813" i="2" s="1"/>
  <c r="P805" i="2"/>
  <c r="Q805" i="2" s="1"/>
  <c r="P797" i="2"/>
  <c r="Q797" i="2" s="1"/>
  <c r="P789" i="2"/>
  <c r="Q789" i="2" s="1"/>
  <c r="P781" i="2"/>
  <c r="Q781" i="2" s="1"/>
  <c r="P773" i="2"/>
  <c r="Q773" i="2" s="1"/>
  <c r="P765" i="2"/>
  <c r="Q765" i="2" s="1"/>
  <c r="P757" i="2"/>
  <c r="Q757" i="2" s="1"/>
  <c r="P749" i="2"/>
  <c r="Q749" i="2" s="1"/>
  <c r="P741" i="2"/>
  <c r="Q741" i="2" s="1"/>
  <c r="P733" i="2"/>
  <c r="Q733" i="2" s="1"/>
  <c r="P725" i="2"/>
  <c r="Q725" i="2" s="1"/>
  <c r="P717" i="2"/>
  <c r="Q717" i="2" s="1"/>
  <c r="P709" i="2"/>
  <c r="Q709" i="2" s="1"/>
  <c r="P701" i="2"/>
  <c r="Q701" i="2" s="1"/>
  <c r="P693" i="2"/>
  <c r="Q693" i="2" s="1"/>
  <c r="P685" i="2"/>
  <c r="Q685" i="2" s="1"/>
  <c r="P677" i="2"/>
  <c r="Q677" i="2" s="1"/>
  <c r="P669" i="2"/>
  <c r="Q669" i="2" s="1"/>
  <c r="P661" i="2"/>
  <c r="Q661" i="2" s="1"/>
  <c r="P653" i="2"/>
  <c r="Q653" i="2" s="1"/>
  <c r="P645" i="2"/>
  <c r="Q645" i="2" s="1"/>
  <c r="P637" i="2"/>
  <c r="Q637" i="2" s="1"/>
  <c r="P629" i="2"/>
  <c r="Q629" i="2" s="1"/>
  <c r="P621" i="2"/>
  <c r="Q621" i="2" s="1"/>
  <c r="P613" i="2"/>
  <c r="Q613" i="2" s="1"/>
  <c r="P605" i="2"/>
  <c r="Q605" i="2" s="1"/>
  <c r="P597" i="2"/>
  <c r="Q597" i="2" s="1"/>
  <c r="P589" i="2"/>
  <c r="Q589" i="2" s="1"/>
  <c r="P581" i="2"/>
  <c r="Q581" i="2" s="1"/>
  <c r="P573" i="2"/>
  <c r="Q573" i="2" s="1"/>
  <c r="P565" i="2"/>
  <c r="Q565" i="2" s="1"/>
  <c r="P557" i="2"/>
  <c r="Q557" i="2" s="1"/>
  <c r="P549" i="2"/>
  <c r="Q549" i="2" s="1"/>
  <c r="P541" i="2"/>
  <c r="Q541" i="2" s="1"/>
  <c r="P533" i="2"/>
  <c r="Q533" i="2" s="1"/>
  <c r="P525" i="2"/>
  <c r="Q525" i="2" s="1"/>
  <c r="P517" i="2"/>
  <c r="Q517" i="2" s="1"/>
  <c r="P509" i="2"/>
  <c r="Q509" i="2" s="1"/>
  <c r="P501" i="2"/>
  <c r="Q501" i="2" s="1"/>
  <c r="P493" i="2"/>
  <c r="Q493" i="2" s="1"/>
  <c r="P485" i="2"/>
  <c r="Q485" i="2" s="1"/>
  <c r="P477" i="2"/>
  <c r="Q477" i="2" s="1"/>
  <c r="P469" i="2"/>
  <c r="Q469" i="2" s="1"/>
  <c r="P461" i="2"/>
  <c r="Q461" i="2" s="1"/>
  <c r="P453" i="2"/>
  <c r="Q453" i="2" s="1"/>
  <c r="P445" i="2"/>
  <c r="Q445" i="2" s="1"/>
  <c r="P437" i="2"/>
  <c r="Q437" i="2" s="1"/>
  <c r="P429" i="2"/>
  <c r="Q429" i="2" s="1"/>
  <c r="P421" i="2"/>
  <c r="Q421" i="2" s="1"/>
  <c r="P413" i="2"/>
  <c r="Q413" i="2" s="1"/>
  <c r="P405" i="2"/>
  <c r="Q405" i="2" s="1"/>
  <c r="P397" i="2"/>
  <c r="Q397" i="2" s="1"/>
  <c r="P389" i="2"/>
  <c r="Q389" i="2" s="1"/>
  <c r="P381" i="2"/>
  <c r="Q381" i="2" s="1"/>
  <c r="P373" i="2"/>
  <c r="Q373" i="2" s="1"/>
  <c r="P365" i="2"/>
  <c r="Q365" i="2" s="1"/>
  <c r="P357" i="2"/>
  <c r="Q357" i="2" s="1"/>
  <c r="P349" i="2"/>
  <c r="Q349" i="2" s="1"/>
  <c r="P341" i="2"/>
  <c r="Q341" i="2" s="1"/>
  <c r="P333" i="2"/>
  <c r="Q333" i="2" s="1"/>
  <c r="P325" i="2"/>
  <c r="Q325" i="2" s="1"/>
  <c r="P317" i="2"/>
  <c r="Q317" i="2" s="1"/>
  <c r="P309" i="2"/>
  <c r="Q309" i="2" s="1"/>
  <c r="P301" i="2"/>
  <c r="Q301" i="2" s="1"/>
  <c r="P293" i="2"/>
  <c r="Q293" i="2" s="1"/>
  <c r="P285" i="2"/>
  <c r="Q285" i="2" s="1"/>
  <c r="P277" i="2"/>
  <c r="Q277" i="2" s="1"/>
  <c r="P269" i="2"/>
  <c r="Q269" i="2" s="1"/>
  <c r="P261" i="2"/>
  <c r="Q261" i="2" s="1"/>
  <c r="P253" i="2"/>
  <c r="Q253" i="2" s="1"/>
  <c r="P245" i="2"/>
  <c r="Q245" i="2" s="1"/>
  <c r="P237" i="2"/>
  <c r="Q237" i="2" s="1"/>
  <c r="P229" i="2"/>
  <c r="Q229" i="2" s="1"/>
  <c r="P221" i="2"/>
  <c r="Q221" i="2" s="1"/>
  <c r="P213" i="2"/>
  <c r="Q213" i="2" s="1"/>
  <c r="P205" i="2"/>
  <c r="Q205" i="2" s="1"/>
  <c r="P197" i="2"/>
  <c r="Q197" i="2" s="1"/>
  <c r="P189" i="2"/>
  <c r="Q189" i="2" s="1"/>
  <c r="P181" i="2"/>
  <c r="Q181" i="2" s="1"/>
  <c r="P173" i="2"/>
  <c r="Q173" i="2" s="1"/>
  <c r="P165" i="2"/>
  <c r="Q165" i="2" s="1"/>
  <c r="P157" i="2"/>
  <c r="Q157" i="2" s="1"/>
  <c r="P149" i="2"/>
  <c r="Q149" i="2" s="1"/>
  <c r="P141" i="2"/>
  <c r="Q141" i="2" s="1"/>
  <c r="P133" i="2"/>
  <c r="Q133" i="2" s="1"/>
  <c r="P125" i="2"/>
  <c r="Q125" i="2" s="1"/>
  <c r="P117" i="2"/>
  <c r="Q117" i="2" s="1"/>
  <c r="P109" i="2"/>
  <c r="Q109" i="2" s="1"/>
  <c r="P101" i="2"/>
  <c r="Q101" i="2" s="1"/>
  <c r="P93" i="2"/>
  <c r="Q93" i="2" s="1"/>
  <c r="P85" i="2"/>
  <c r="Q85" i="2" s="1"/>
  <c r="P77" i="2"/>
  <c r="Q77" i="2" s="1"/>
  <c r="P69" i="2"/>
  <c r="Q69" i="2" s="1"/>
  <c r="P61" i="2"/>
  <c r="Q61" i="2" s="1"/>
  <c r="P53" i="2"/>
  <c r="Q53" i="2" s="1"/>
  <c r="P45" i="2"/>
  <c r="Q45" i="2" s="1"/>
  <c r="P37" i="2"/>
  <c r="Q37" i="2" s="1"/>
  <c r="P29" i="2"/>
  <c r="Q29" i="2" s="1"/>
  <c r="P960" i="2"/>
  <c r="Q960" i="2" s="1"/>
  <c r="P952" i="2"/>
  <c r="Q952" i="2" s="1"/>
  <c r="P944" i="2"/>
  <c r="Q944" i="2" s="1"/>
  <c r="P936" i="2"/>
  <c r="Q936" i="2" s="1"/>
  <c r="P928" i="2"/>
  <c r="Q928" i="2" s="1"/>
  <c r="P920" i="2"/>
  <c r="Q920" i="2" s="1"/>
  <c r="P912" i="2"/>
  <c r="Q912" i="2" s="1"/>
  <c r="P904" i="2"/>
  <c r="Q904" i="2" s="1"/>
  <c r="P896" i="2"/>
  <c r="Q896" i="2" s="1"/>
  <c r="P888" i="2"/>
  <c r="Q888" i="2" s="1"/>
  <c r="P880" i="2"/>
  <c r="Q880" i="2" s="1"/>
  <c r="P872" i="2"/>
  <c r="Q872" i="2" s="1"/>
  <c r="P864" i="2"/>
  <c r="Q864" i="2" s="1"/>
  <c r="P856" i="2"/>
  <c r="Q856" i="2" s="1"/>
  <c r="P848" i="2"/>
  <c r="Q848" i="2" s="1"/>
  <c r="P840" i="2"/>
  <c r="Q840" i="2" s="1"/>
  <c r="P832" i="2"/>
  <c r="Q832" i="2" s="1"/>
  <c r="P824" i="2"/>
  <c r="Q824" i="2" s="1"/>
  <c r="P816" i="2"/>
  <c r="Q816" i="2" s="1"/>
  <c r="P808" i="2"/>
  <c r="Q808" i="2" s="1"/>
  <c r="P800" i="2"/>
  <c r="Q800" i="2" s="1"/>
  <c r="P792" i="2"/>
  <c r="Q792" i="2" s="1"/>
  <c r="P784" i="2"/>
  <c r="Q784" i="2" s="1"/>
  <c r="P776" i="2"/>
  <c r="Q776" i="2" s="1"/>
  <c r="P768" i="2"/>
  <c r="Q768" i="2" s="1"/>
  <c r="P760" i="2"/>
  <c r="Q760" i="2" s="1"/>
  <c r="P752" i="2"/>
  <c r="Q752" i="2" s="1"/>
  <c r="P744" i="2"/>
  <c r="Q744" i="2" s="1"/>
  <c r="P736" i="2"/>
  <c r="Q736" i="2" s="1"/>
  <c r="P728" i="2"/>
  <c r="Q728" i="2" s="1"/>
  <c r="P720" i="2"/>
  <c r="Q720" i="2" s="1"/>
  <c r="P712" i="2"/>
  <c r="Q712" i="2" s="1"/>
  <c r="P704" i="2"/>
  <c r="Q704" i="2" s="1"/>
  <c r="P696" i="2"/>
  <c r="Q696" i="2" s="1"/>
  <c r="P688" i="2"/>
  <c r="Q688" i="2" s="1"/>
  <c r="P680" i="2"/>
  <c r="Q680" i="2" s="1"/>
  <c r="P672" i="2"/>
  <c r="Q672" i="2" s="1"/>
  <c r="P664" i="2"/>
  <c r="Q664" i="2" s="1"/>
  <c r="P656" i="2"/>
  <c r="Q656" i="2" s="1"/>
  <c r="P648" i="2"/>
  <c r="Q648" i="2" s="1"/>
  <c r="P640" i="2"/>
  <c r="Q640" i="2" s="1"/>
  <c r="P632" i="2"/>
  <c r="Q632" i="2" s="1"/>
  <c r="P624" i="2"/>
  <c r="Q624" i="2" s="1"/>
  <c r="P616" i="2"/>
  <c r="Q616" i="2" s="1"/>
  <c r="P608" i="2"/>
  <c r="Q608" i="2" s="1"/>
  <c r="P600" i="2"/>
  <c r="Q600" i="2" s="1"/>
  <c r="P592" i="2"/>
  <c r="Q592" i="2" s="1"/>
  <c r="P584" i="2"/>
  <c r="Q584" i="2" s="1"/>
  <c r="P576" i="2"/>
  <c r="Q576" i="2" s="1"/>
  <c r="P568" i="2"/>
  <c r="Q568" i="2" s="1"/>
  <c r="P560" i="2"/>
  <c r="Q560" i="2" s="1"/>
  <c r="P552" i="2"/>
  <c r="Q552" i="2" s="1"/>
  <c r="P544" i="2"/>
  <c r="Q544" i="2" s="1"/>
  <c r="P536" i="2"/>
  <c r="Q536" i="2" s="1"/>
  <c r="P528" i="2"/>
  <c r="Q528" i="2" s="1"/>
  <c r="P520" i="2"/>
  <c r="Q520" i="2" s="1"/>
  <c r="P512" i="2"/>
  <c r="Q512" i="2" s="1"/>
  <c r="P504" i="2"/>
  <c r="Q504" i="2" s="1"/>
  <c r="P496" i="2"/>
  <c r="Q496" i="2" s="1"/>
  <c r="P488" i="2"/>
  <c r="Q488" i="2" s="1"/>
  <c r="P480" i="2"/>
  <c r="Q480" i="2" s="1"/>
  <c r="P472" i="2"/>
  <c r="Q472" i="2" s="1"/>
  <c r="P464" i="2"/>
  <c r="Q464" i="2" s="1"/>
  <c r="P456" i="2"/>
  <c r="Q456" i="2" s="1"/>
  <c r="P448" i="2"/>
  <c r="Q448" i="2" s="1"/>
  <c r="P440" i="2"/>
  <c r="Q440" i="2" s="1"/>
  <c r="P432" i="2"/>
  <c r="Q432" i="2" s="1"/>
  <c r="P424" i="2"/>
  <c r="Q424" i="2" s="1"/>
  <c r="P416" i="2"/>
  <c r="Q416" i="2" s="1"/>
  <c r="P408" i="2"/>
  <c r="Q408" i="2" s="1"/>
  <c r="P400" i="2"/>
  <c r="Q400" i="2" s="1"/>
  <c r="P392" i="2"/>
  <c r="Q392" i="2" s="1"/>
  <c r="P384" i="2"/>
  <c r="Q384" i="2" s="1"/>
  <c r="P376" i="2"/>
  <c r="Q376" i="2" s="1"/>
  <c r="P368" i="2"/>
  <c r="Q368" i="2" s="1"/>
  <c r="P360" i="2"/>
  <c r="Q360" i="2" s="1"/>
  <c r="P352" i="2"/>
  <c r="Q352" i="2" s="1"/>
  <c r="P344" i="2"/>
  <c r="Q344" i="2" s="1"/>
  <c r="P336" i="2"/>
  <c r="Q336" i="2" s="1"/>
  <c r="P328" i="2"/>
  <c r="Q328" i="2" s="1"/>
  <c r="P320" i="2"/>
  <c r="Q320" i="2" s="1"/>
  <c r="P312" i="2"/>
  <c r="Q312" i="2" s="1"/>
  <c r="P304" i="2"/>
  <c r="Q304" i="2" s="1"/>
  <c r="P296" i="2"/>
  <c r="Q296" i="2" s="1"/>
  <c r="P288" i="2"/>
  <c r="Q288" i="2" s="1"/>
  <c r="P280" i="2"/>
  <c r="Q280" i="2" s="1"/>
  <c r="P272" i="2"/>
  <c r="Q272" i="2" s="1"/>
  <c r="P264" i="2"/>
  <c r="Q264" i="2" s="1"/>
  <c r="P256" i="2"/>
  <c r="Q256" i="2" s="1"/>
  <c r="P248" i="2"/>
  <c r="Q248" i="2" s="1"/>
  <c r="P240" i="2"/>
  <c r="Q240" i="2" s="1"/>
  <c r="P232" i="2"/>
  <c r="Q232" i="2" s="1"/>
  <c r="P224" i="2"/>
  <c r="Q224" i="2" s="1"/>
  <c r="P216" i="2"/>
  <c r="Q216" i="2" s="1"/>
  <c r="P208" i="2"/>
  <c r="Q208" i="2" s="1"/>
  <c r="P200" i="2"/>
  <c r="Q200" i="2" s="1"/>
  <c r="P192" i="2"/>
  <c r="Q192" i="2" s="1"/>
  <c r="P184" i="2"/>
  <c r="Q184" i="2" s="1"/>
  <c r="P176" i="2"/>
  <c r="Q176" i="2" s="1"/>
  <c r="P168" i="2"/>
  <c r="Q168" i="2" s="1"/>
  <c r="P160" i="2"/>
  <c r="Q160" i="2" s="1"/>
  <c r="P152" i="2"/>
  <c r="Q152" i="2" s="1"/>
  <c r="P144" i="2"/>
  <c r="Q144" i="2" s="1"/>
  <c r="P136" i="2"/>
  <c r="Q136" i="2" s="1"/>
  <c r="P128" i="2"/>
  <c r="Q128" i="2" s="1"/>
  <c r="P120" i="2"/>
  <c r="Q120" i="2" s="1"/>
  <c r="P112" i="2"/>
  <c r="Q112" i="2" s="1"/>
  <c r="P104" i="2"/>
  <c r="Q104" i="2" s="1"/>
  <c r="P96" i="2"/>
  <c r="Q96" i="2" s="1"/>
  <c r="P88" i="2"/>
  <c r="Q88" i="2" s="1"/>
  <c r="P80" i="2"/>
  <c r="Q80" i="2" s="1"/>
  <c r="P72" i="2"/>
  <c r="Q72" i="2" s="1"/>
  <c r="P64" i="2"/>
  <c r="Q64" i="2" s="1"/>
  <c r="P56" i="2"/>
  <c r="Q56" i="2" s="1"/>
  <c r="P48" i="2"/>
  <c r="Q48" i="2" s="1"/>
  <c r="P40" i="2"/>
  <c r="Q40" i="2" s="1"/>
  <c r="P32" i="2"/>
  <c r="Q32" i="2" s="1"/>
  <c r="W130" i="2"/>
  <c r="W114" i="2"/>
  <c r="W98" i="2"/>
  <c r="W82" i="2"/>
  <c r="W66" i="2"/>
  <c r="W50" i="2"/>
  <c r="W34" i="2"/>
  <c r="P3689" i="2"/>
  <c r="Q3689" i="2" s="1"/>
  <c r="P3681" i="2"/>
  <c r="Q3681" i="2" s="1"/>
  <c r="P3673" i="2"/>
  <c r="Q3673" i="2" s="1"/>
  <c r="P3665" i="2"/>
  <c r="Q3665" i="2" s="1"/>
  <c r="P3657" i="2"/>
  <c r="Q3657" i="2" s="1"/>
  <c r="P3649" i="2"/>
  <c r="Q3649" i="2" s="1"/>
  <c r="P3641" i="2"/>
  <c r="Q3641" i="2" s="1"/>
  <c r="P3633" i="2"/>
  <c r="Q3633" i="2" s="1"/>
  <c r="P3625" i="2"/>
  <c r="Q3625" i="2" s="1"/>
  <c r="P3617" i="2"/>
  <c r="Q3617" i="2" s="1"/>
  <c r="P3609" i="2"/>
  <c r="Q3609" i="2" s="1"/>
  <c r="P3601" i="2"/>
  <c r="Q3601" i="2" s="1"/>
  <c r="P3593" i="2"/>
  <c r="Q3593" i="2" s="1"/>
  <c r="P3585" i="2"/>
  <c r="Q3585" i="2" s="1"/>
  <c r="P3577" i="2"/>
  <c r="Q3577" i="2" s="1"/>
  <c r="P3569" i="2"/>
  <c r="Q3569" i="2" s="1"/>
  <c r="P3561" i="2"/>
  <c r="Q3561" i="2" s="1"/>
  <c r="P3553" i="2"/>
  <c r="Q3553" i="2" s="1"/>
  <c r="P3545" i="2"/>
  <c r="Q3545" i="2" s="1"/>
  <c r="P3537" i="2"/>
  <c r="Q3537" i="2" s="1"/>
  <c r="P3529" i="2"/>
  <c r="Q3529" i="2" s="1"/>
  <c r="P3521" i="2"/>
  <c r="Q3521" i="2" s="1"/>
  <c r="P3513" i="2"/>
  <c r="Q3513" i="2" s="1"/>
  <c r="P3505" i="2"/>
  <c r="Q3505" i="2" s="1"/>
  <c r="P3497" i="2"/>
  <c r="Q3497" i="2" s="1"/>
  <c r="P3489" i="2"/>
  <c r="Q3489" i="2" s="1"/>
  <c r="P3481" i="2"/>
  <c r="Q3481" i="2" s="1"/>
  <c r="P3473" i="2"/>
  <c r="Q3473" i="2" s="1"/>
  <c r="P3465" i="2"/>
  <c r="Q3465" i="2" s="1"/>
  <c r="P3457" i="2"/>
  <c r="Q3457" i="2" s="1"/>
  <c r="P3449" i="2"/>
  <c r="Q3449" i="2" s="1"/>
  <c r="P3441" i="2"/>
  <c r="Q3441" i="2" s="1"/>
  <c r="P3433" i="2"/>
  <c r="Q3433" i="2" s="1"/>
  <c r="P3425" i="2"/>
  <c r="Q3425" i="2" s="1"/>
  <c r="P3417" i="2"/>
  <c r="Q3417" i="2" s="1"/>
  <c r="P3409" i="2"/>
  <c r="Q3409" i="2" s="1"/>
  <c r="P3401" i="2"/>
  <c r="Q3401" i="2" s="1"/>
  <c r="P3393" i="2"/>
  <c r="Q3393" i="2" s="1"/>
  <c r="P3385" i="2"/>
  <c r="Q3385" i="2" s="1"/>
  <c r="P3377" i="2"/>
  <c r="Q3377" i="2" s="1"/>
  <c r="P3369" i="2"/>
  <c r="Q3369" i="2" s="1"/>
  <c r="P3361" i="2"/>
  <c r="Q3361" i="2" s="1"/>
  <c r="P3353" i="2"/>
  <c r="Q3353" i="2" s="1"/>
  <c r="P3345" i="2"/>
  <c r="Q3345" i="2" s="1"/>
  <c r="P3336" i="2"/>
  <c r="Q3336" i="2" s="1"/>
  <c r="P3304" i="2"/>
  <c r="Q3304" i="2" s="1"/>
  <c r="P3272" i="2"/>
  <c r="Q3272" i="2" s="1"/>
  <c r="P3240" i="2"/>
  <c r="Q3240" i="2" s="1"/>
  <c r="P3208" i="2"/>
  <c r="Q3208" i="2" s="1"/>
  <c r="P3176" i="2"/>
  <c r="Q3176" i="2" s="1"/>
  <c r="P3160" i="2"/>
  <c r="Q3160" i="2" s="1"/>
  <c r="P3152" i="2"/>
  <c r="Q3152" i="2" s="1"/>
  <c r="P3144" i="2"/>
  <c r="Q3144" i="2" s="1"/>
  <c r="P3136" i="2"/>
  <c r="Q3136" i="2" s="1"/>
  <c r="P3128" i="2"/>
  <c r="Q3128" i="2" s="1"/>
  <c r="P3120" i="2"/>
  <c r="Q3120" i="2" s="1"/>
  <c r="P3112" i="2"/>
  <c r="Q3112" i="2" s="1"/>
  <c r="P3104" i="2"/>
  <c r="Q3104" i="2" s="1"/>
  <c r="P3096" i="2"/>
  <c r="Q3096" i="2" s="1"/>
  <c r="P3088" i="2"/>
  <c r="Q3088" i="2" s="1"/>
  <c r="P3080" i="2"/>
  <c r="Q3080" i="2" s="1"/>
  <c r="P3072" i="2"/>
  <c r="Q3072" i="2" s="1"/>
  <c r="P3064" i="2"/>
  <c r="Q3064" i="2" s="1"/>
  <c r="P3056" i="2"/>
  <c r="Q3056" i="2" s="1"/>
  <c r="P3048" i="2"/>
  <c r="Q3048" i="2" s="1"/>
  <c r="P3040" i="2"/>
  <c r="Q3040" i="2" s="1"/>
  <c r="P3032" i="2"/>
  <c r="Q3032" i="2" s="1"/>
  <c r="P3024" i="2"/>
  <c r="Q3024" i="2" s="1"/>
  <c r="P3016" i="2"/>
  <c r="Q3016" i="2" s="1"/>
  <c r="P3008" i="2"/>
  <c r="Q3008" i="2" s="1"/>
  <c r="P3000" i="2"/>
  <c r="Q3000" i="2" s="1"/>
  <c r="P2992" i="2"/>
  <c r="Q2992" i="2" s="1"/>
  <c r="P2984" i="2"/>
  <c r="Q2984" i="2" s="1"/>
  <c r="P2976" i="2"/>
  <c r="Q2976" i="2" s="1"/>
  <c r="P2968" i="2"/>
  <c r="Q2968" i="2" s="1"/>
  <c r="P2960" i="2"/>
  <c r="Q2960" i="2" s="1"/>
  <c r="P2952" i="2"/>
  <c r="Q2952" i="2" s="1"/>
  <c r="P2944" i="2"/>
  <c r="Q2944" i="2" s="1"/>
  <c r="P2936" i="2"/>
  <c r="Q2936" i="2" s="1"/>
  <c r="P2928" i="2"/>
  <c r="Q2928" i="2" s="1"/>
  <c r="P2920" i="2"/>
  <c r="Q2920" i="2" s="1"/>
  <c r="P2912" i="2"/>
  <c r="Q2912" i="2" s="1"/>
  <c r="P2904" i="2"/>
  <c r="Q2904" i="2" s="1"/>
  <c r="P2896" i="2"/>
  <c r="Q2896" i="2" s="1"/>
  <c r="P2888" i="2"/>
  <c r="Q2888" i="2" s="1"/>
  <c r="P2880" i="2"/>
  <c r="Q2880" i="2" s="1"/>
  <c r="P2872" i="2"/>
  <c r="Q2872" i="2" s="1"/>
  <c r="P2864" i="2"/>
  <c r="Q2864" i="2" s="1"/>
  <c r="P2856" i="2"/>
  <c r="Q2856" i="2" s="1"/>
  <c r="P2848" i="2"/>
  <c r="Q2848" i="2" s="1"/>
  <c r="P2840" i="2"/>
  <c r="Q2840" i="2" s="1"/>
  <c r="P2832" i="2"/>
  <c r="Q2832" i="2" s="1"/>
  <c r="P2824" i="2"/>
  <c r="Q2824" i="2" s="1"/>
  <c r="P2816" i="2"/>
  <c r="Q2816" i="2" s="1"/>
  <c r="P2808" i="2"/>
  <c r="Q2808" i="2" s="1"/>
  <c r="P2800" i="2"/>
  <c r="Q2800" i="2" s="1"/>
  <c r="P2792" i="2"/>
  <c r="Q2792" i="2" s="1"/>
  <c r="P2784" i="2"/>
  <c r="Q2784" i="2" s="1"/>
  <c r="P2776" i="2"/>
  <c r="Q2776" i="2" s="1"/>
  <c r="P2768" i="2"/>
  <c r="Q2768" i="2" s="1"/>
  <c r="P2760" i="2"/>
  <c r="Q2760" i="2" s="1"/>
  <c r="P2069" i="2"/>
  <c r="Q2069" i="2" s="1"/>
  <c r="P2037" i="2"/>
  <c r="Q2037" i="2" s="1"/>
  <c r="P2005" i="2"/>
  <c r="Q2005" i="2" s="1"/>
  <c r="P1973" i="2"/>
  <c r="Q1973" i="2" s="1"/>
  <c r="P1941" i="2"/>
  <c r="Q1941" i="2" s="1"/>
  <c r="P3339" i="2"/>
  <c r="Q3339" i="2" s="1"/>
  <c r="P3331" i="2"/>
  <c r="Q3331" i="2" s="1"/>
  <c r="P3323" i="2"/>
  <c r="Q3323" i="2" s="1"/>
  <c r="P3315" i="2"/>
  <c r="Q3315" i="2" s="1"/>
  <c r="P3307" i="2"/>
  <c r="Q3307" i="2" s="1"/>
  <c r="P3299" i="2"/>
  <c r="Q3299" i="2" s="1"/>
  <c r="P3291" i="2"/>
  <c r="Q3291" i="2" s="1"/>
  <c r="P3283" i="2"/>
  <c r="Q3283" i="2" s="1"/>
  <c r="P3275" i="2"/>
  <c r="Q3275" i="2" s="1"/>
  <c r="P3267" i="2"/>
  <c r="Q3267" i="2" s="1"/>
  <c r="P3259" i="2"/>
  <c r="Q3259" i="2" s="1"/>
  <c r="P3251" i="2"/>
  <c r="Q3251" i="2" s="1"/>
  <c r="P3243" i="2"/>
  <c r="Q3243" i="2" s="1"/>
  <c r="P3235" i="2"/>
  <c r="Q3235" i="2" s="1"/>
  <c r="P3227" i="2"/>
  <c r="Q3227" i="2" s="1"/>
  <c r="P3219" i="2"/>
  <c r="Q3219" i="2" s="1"/>
  <c r="P3211" i="2"/>
  <c r="Q3211" i="2" s="1"/>
  <c r="P3203" i="2"/>
  <c r="Q3203" i="2" s="1"/>
  <c r="P3195" i="2"/>
  <c r="Q3195" i="2" s="1"/>
  <c r="P3187" i="2"/>
  <c r="Q3187" i="2" s="1"/>
  <c r="P3179" i="2"/>
  <c r="Q3179" i="2" s="1"/>
  <c r="P3171" i="2"/>
  <c r="Q3171" i="2" s="1"/>
  <c r="P3163" i="2"/>
  <c r="Q3163" i="2" s="1"/>
  <c r="P3155" i="2"/>
  <c r="Q3155" i="2" s="1"/>
  <c r="P3147" i="2"/>
  <c r="Q3147" i="2" s="1"/>
  <c r="P3139" i="2"/>
  <c r="Q3139" i="2" s="1"/>
  <c r="P3131" i="2"/>
  <c r="Q3131" i="2" s="1"/>
  <c r="P3123" i="2"/>
  <c r="Q3123" i="2" s="1"/>
  <c r="P3115" i="2"/>
  <c r="Q3115" i="2" s="1"/>
  <c r="P3107" i="2"/>
  <c r="Q3107" i="2" s="1"/>
  <c r="P3099" i="2"/>
  <c r="Q3099" i="2" s="1"/>
  <c r="P3091" i="2"/>
  <c r="Q3091" i="2" s="1"/>
  <c r="P3083" i="2"/>
  <c r="Q3083" i="2" s="1"/>
  <c r="P3075" i="2"/>
  <c r="Q3075" i="2" s="1"/>
  <c r="P3067" i="2"/>
  <c r="Q3067" i="2" s="1"/>
  <c r="P3059" i="2"/>
  <c r="Q3059" i="2" s="1"/>
  <c r="P3051" i="2"/>
  <c r="Q3051" i="2" s="1"/>
  <c r="P3043" i="2"/>
  <c r="Q3043" i="2" s="1"/>
  <c r="P3035" i="2"/>
  <c r="Q3035" i="2" s="1"/>
  <c r="P3027" i="2"/>
  <c r="Q3027" i="2" s="1"/>
  <c r="P3019" i="2"/>
  <c r="Q3019" i="2" s="1"/>
  <c r="P3011" i="2"/>
  <c r="Q3011" i="2" s="1"/>
  <c r="P3003" i="2"/>
  <c r="Q3003" i="2" s="1"/>
  <c r="P2995" i="2"/>
  <c r="Q2995" i="2" s="1"/>
  <c r="P2987" i="2"/>
  <c r="Q2987" i="2" s="1"/>
  <c r="P2979" i="2"/>
  <c r="Q2979" i="2" s="1"/>
  <c r="P2971" i="2"/>
  <c r="Q2971" i="2" s="1"/>
  <c r="P2963" i="2"/>
  <c r="Q2963" i="2" s="1"/>
  <c r="P2955" i="2"/>
  <c r="Q2955" i="2" s="1"/>
  <c r="P2947" i="2"/>
  <c r="Q2947" i="2" s="1"/>
  <c r="P2939" i="2"/>
  <c r="Q2939" i="2" s="1"/>
  <c r="P2931" i="2"/>
  <c r="Q2931" i="2" s="1"/>
  <c r="P2923" i="2"/>
  <c r="Q2923" i="2" s="1"/>
  <c r="P2915" i="2"/>
  <c r="Q2915" i="2" s="1"/>
  <c r="P2907" i="2"/>
  <c r="Q2907" i="2" s="1"/>
  <c r="P2899" i="2"/>
  <c r="Q2899" i="2" s="1"/>
  <c r="P2891" i="2"/>
  <c r="Q2891" i="2" s="1"/>
  <c r="P2883" i="2"/>
  <c r="Q2883" i="2" s="1"/>
  <c r="P2875" i="2"/>
  <c r="Q2875" i="2" s="1"/>
  <c r="P2867" i="2"/>
  <c r="Q2867" i="2" s="1"/>
  <c r="P2859" i="2"/>
  <c r="Q2859" i="2" s="1"/>
  <c r="P2851" i="2"/>
  <c r="Q2851" i="2" s="1"/>
  <c r="P2843" i="2"/>
  <c r="Q2843" i="2" s="1"/>
  <c r="P2835" i="2"/>
  <c r="Q2835" i="2" s="1"/>
  <c r="P2827" i="2"/>
  <c r="Q2827" i="2" s="1"/>
  <c r="P2819" i="2"/>
  <c r="Q2819" i="2" s="1"/>
  <c r="P2811" i="2"/>
  <c r="Q2811" i="2" s="1"/>
  <c r="P2803" i="2"/>
  <c r="Q2803" i="2" s="1"/>
  <c r="P2795" i="2"/>
  <c r="Q2795" i="2" s="1"/>
  <c r="P2787" i="2"/>
  <c r="Q2787" i="2" s="1"/>
  <c r="P2779" i="2"/>
  <c r="Q2779" i="2" s="1"/>
  <c r="P2771" i="2"/>
  <c r="Q2771" i="2" s="1"/>
  <c r="P2763" i="2"/>
  <c r="Q2763" i="2" s="1"/>
  <c r="P2755" i="2"/>
  <c r="Q2755" i="2" s="1"/>
  <c r="P2747" i="2"/>
  <c r="Q2747" i="2" s="1"/>
  <c r="P2739" i="2"/>
  <c r="Q2739" i="2" s="1"/>
  <c r="P2731" i="2"/>
  <c r="Q2731" i="2" s="1"/>
  <c r="P2723" i="2"/>
  <c r="Q2723" i="2" s="1"/>
  <c r="P2715" i="2"/>
  <c r="Q2715" i="2" s="1"/>
  <c r="P2707" i="2"/>
  <c r="Q2707" i="2" s="1"/>
  <c r="P2699" i="2"/>
  <c r="Q2699" i="2" s="1"/>
  <c r="P2691" i="2"/>
  <c r="Q2691" i="2" s="1"/>
  <c r="P2683" i="2"/>
  <c r="Q2683" i="2" s="1"/>
  <c r="P2675" i="2"/>
  <c r="Q2675" i="2" s="1"/>
  <c r="P2667" i="2"/>
  <c r="Q2667" i="2" s="1"/>
  <c r="P2659" i="2"/>
  <c r="Q2659" i="2" s="1"/>
  <c r="P2651" i="2"/>
  <c r="Q2651" i="2" s="1"/>
  <c r="P2643" i="2"/>
  <c r="Q2643" i="2" s="1"/>
  <c r="P2635" i="2"/>
  <c r="Q2635" i="2" s="1"/>
  <c r="P2627" i="2"/>
  <c r="Q2627" i="2" s="1"/>
  <c r="P2619" i="2"/>
  <c r="Q2619" i="2" s="1"/>
  <c r="P2611" i="2"/>
  <c r="Q2611" i="2" s="1"/>
  <c r="P2603" i="2"/>
  <c r="Q2603" i="2" s="1"/>
  <c r="P2595" i="2"/>
  <c r="Q2595" i="2" s="1"/>
  <c r="P2587" i="2"/>
  <c r="Q2587" i="2" s="1"/>
  <c r="P2579" i="2"/>
  <c r="Q2579" i="2" s="1"/>
  <c r="P2571" i="2"/>
  <c r="Q2571" i="2" s="1"/>
  <c r="P2563" i="2"/>
  <c r="Q2563" i="2" s="1"/>
  <c r="P2555" i="2"/>
  <c r="Q2555" i="2" s="1"/>
  <c r="P2547" i="2"/>
  <c r="Q2547" i="2" s="1"/>
  <c r="P2539" i="2"/>
  <c r="Q2539" i="2" s="1"/>
  <c r="P2531" i="2"/>
  <c r="Q2531" i="2" s="1"/>
  <c r="P2523" i="2"/>
  <c r="Q2523" i="2" s="1"/>
  <c r="P2515" i="2"/>
  <c r="Q2515" i="2" s="1"/>
  <c r="P2507" i="2"/>
  <c r="Q2507" i="2" s="1"/>
  <c r="P2499" i="2"/>
  <c r="Q2499" i="2" s="1"/>
  <c r="P2491" i="2"/>
  <c r="Q2491" i="2" s="1"/>
  <c r="P2483" i="2"/>
  <c r="Q2483" i="2" s="1"/>
  <c r="P2475" i="2"/>
  <c r="Q2475" i="2" s="1"/>
  <c r="P2467" i="2"/>
  <c r="Q2467" i="2" s="1"/>
  <c r="P2459" i="2"/>
  <c r="Q2459" i="2" s="1"/>
  <c r="P2451" i="2"/>
  <c r="Q2451" i="2" s="1"/>
  <c r="P2443" i="2"/>
  <c r="Q2443" i="2" s="1"/>
  <c r="P2435" i="2"/>
  <c r="Q2435" i="2" s="1"/>
  <c r="P2427" i="2"/>
  <c r="Q2427" i="2" s="1"/>
  <c r="P2419" i="2"/>
  <c r="Q2419" i="2" s="1"/>
  <c r="P2411" i="2"/>
  <c r="Q2411" i="2" s="1"/>
  <c r="P2403" i="2"/>
  <c r="Q2403" i="2" s="1"/>
  <c r="P2395" i="2"/>
  <c r="Q2395" i="2" s="1"/>
  <c r="P2387" i="2"/>
  <c r="Q2387" i="2" s="1"/>
  <c r="P2379" i="2"/>
  <c r="Q2379" i="2" s="1"/>
  <c r="P2371" i="2"/>
  <c r="Q2371" i="2" s="1"/>
  <c r="P2363" i="2"/>
  <c r="Q2363" i="2" s="1"/>
  <c r="P2355" i="2"/>
  <c r="Q2355" i="2" s="1"/>
  <c r="P2347" i="2"/>
  <c r="Q2347" i="2" s="1"/>
  <c r="P2339" i="2"/>
  <c r="Q2339" i="2" s="1"/>
  <c r="P2331" i="2"/>
  <c r="Q2331" i="2" s="1"/>
  <c r="P2323" i="2"/>
  <c r="Q2323" i="2" s="1"/>
  <c r="P2315" i="2"/>
  <c r="Q2315" i="2" s="1"/>
  <c r="P2307" i="2"/>
  <c r="Q2307" i="2" s="1"/>
  <c r="P2299" i="2"/>
  <c r="Q2299" i="2" s="1"/>
  <c r="P2291" i="2"/>
  <c r="Q2291" i="2" s="1"/>
  <c r="P2283" i="2"/>
  <c r="Q2283" i="2" s="1"/>
  <c r="P2275" i="2"/>
  <c r="Q2275" i="2" s="1"/>
  <c r="P2267" i="2"/>
  <c r="Q2267" i="2" s="1"/>
  <c r="P2259" i="2"/>
  <c r="Q2259" i="2" s="1"/>
  <c r="P2251" i="2"/>
  <c r="Q2251" i="2" s="1"/>
  <c r="P2243" i="2"/>
  <c r="Q2243" i="2" s="1"/>
  <c r="P2235" i="2"/>
  <c r="Q2235" i="2" s="1"/>
  <c r="P2227" i="2"/>
  <c r="Q2227" i="2" s="1"/>
  <c r="P2219" i="2"/>
  <c r="Q2219" i="2" s="1"/>
  <c r="P2211" i="2"/>
  <c r="Q2211" i="2" s="1"/>
  <c r="P2203" i="2"/>
  <c r="Q2203" i="2" s="1"/>
  <c r="P2195" i="2"/>
  <c r="Q2195" i="2" s="1"/>
  <c r="P2187" i="2"/>
  <c r="Q2187" i="2" s="1"/>
  <c r="P2179" i="2"/>
  <c r="Q2179" i="2" s="1"/>
  <c r="P2171" i="2"/>
  <c r="Q2171" i="2" s="1"/>
  <c r="P2163" i="2"/>
  <c r="Q2163" i="2" s="1"/>
  <c r="P2155" i="2"/>
  <c r="Q2155" i="2" s="1"/>
  <c r="P2147" i="2"/>
  <c r="Q2147" i="2" s="1"/>
  <c r="P2139" i="2"/>
  <c r="Q2139" i="2" s="1"/>
  <c r="P2131" i="2"/>
  <c r="Q2131" i="2" s="1"/>
  <c r="P2123" i="2"/>
  <c r="Q2123" i="2" s="1"/>
  <c r="P2115" i="2"/>
  <c r="Q2115" i="2" s="1"/>
  <c r="P2107" i="2"/>
  <c r="Q2107" i="2" s="1"/>
  <c r="P2099" i="2"/>
  <c r="Q2099" i="2" s="1"/>
  <c r="P2079" i="2"/>
  <c r="Q2079" i="2" s="1"/>
  <c r="P2047" i="2"/>
  <c r="Q2047" i="2" s="1"/>
  <c r="P2015" i="2"/>
  <c r="Q2015" i="2" s="1"/>
  <c r="P1983" i="2"/>
  <c r="Q1983" i="2" s="1"/>
  <c r="P1951" i="2"/>
  <c r="Q1951" i="2" s="1"/>
  <c r="P2081" i="2"/>
  <c r="Q2081" i="2" s="1"/>
  <c r="P2049" i="2"/>
  <c r="Q2049" i="2" s="1"/>
  <c r="P2017" i="2"/>
  <c r="Q2017" i="2" s="1"/>
  <c r="P1985" i="2"/>
  <c r="Q1985" i="2" s="1"/>
  <c r="P1953" i="2"/>
  <c r="Q1953" i="2" s="1"/>
  <c r="P1927" i="2"/>
  <c r="Q1927" i="2" s="1"/>
  <c r="P1919" i="2"/>
  <c r="Q1919" i="2" s="1"/>
  <c r="P1911" i="2"/>
  <c r="Q1911" i="2" s="1"/>
  <c r="P1903" i="2"/>
  <c r="Q1903" i="2" s="1"/>
  <c r="P1895" i="2"/>
  <c r="Q1895" i="2" s="1"/>
  <c r="P1887" i="2"/>
  <c r="Q1887" i="2" s="1"/>
  <c r="P1879" i="2"/>
  <c r="Q1879" i="2" s="1"/>
  <c r="P1871" i="2"/>
  <c r="Q1871" i="2" s="1"/>
  <c r="P1863" i="2"/>
  <c r="Q1863" i="2" s="1"/>
  <c r="P1855" i="2"/>
  <c r="Q1855" i="2" s="1"/>
  <c r="P1847" i="2"/>
  <c r="Q1847" i="2" s="1"/>
  <c r="P1839" i="2"/>
  <c r="Q1839" i="2" s="1"/>
  <c r="P1831" i="2"/>
  <c r="Q1831" i="2" s="1"/>
  <c r="P1823" i="2"/>
  <c r="Q1823" i="2" s="1"/>
  <c r="P1815" i="2"/>
  <c r="Q1815" i="2" s="1"/>
  <c r="P1807" i="2"/>
  <c r="Q1807" i="2" s="1"/>
  <c r="P1799" i="2"/>
  <c r="Q1799" i="2" s="1"/>
  <c r="P1791" i="2"/>
  <c r="Q1791" i="2" s="1"/>
  <c r="P1783" i="2"/>
  <c r="Q1783" i="2" s="1"/>
  <c r="P1775" i="2"/>
  <c r="Q1775" i="2" s="1"/>
  <c r="P1767" i="2"/>
  <c r="Q1767" i="2" s="1"/>
  <c r="P1759" i="2"/>
  <c r="Q1759" i="2" s="1"/>
  <c r="P1751" i="2"/>
  <c r="Q1751" i="2" s="1"/>
  <c r="P1743" i="2"/>
  <c r="Q1743" i="2" s="1"/>
  <c r="P1735" i="2"/>
  <c r="Q1735" i="2" s="1"/>
  <c r="P1727" i="2"/>
  <c r="Q1727" i="2" s="1"/>
  <c r="P1719" i="2"/>
  <c r="Q1719" i="2" s="1"/>
  <c r="P1711" i="2"/>
  <c r="Q1711" i="2" s="1"/>
  <c r="P1703" i="2"/>
  <c r="Q1703" i="2" s="1"/>
  <c r="P1695" i="2"/>
  <c r="Q1695" i="2" s="1"/>
  <c r="P1687" i="2"/>
  <c r="Q1687" i="2" s="1"/>
  <c r="P1679" i="2"/>
  <c r="Q1679" i="2" s="1"/>
  <c r="P1671" i="2"/>
  <c r="Q1671" i="2" s="1"/>
  <c r="P1663" i="2"/>
  <c r="Q1663" i="2" s="1"/>
  <c r="P1655" i="2"/>
  <c r="Q1655" i="2" s="1"/>
  <c r="P1647" i="2"/>
  <c r="Q1647" i="2" s="1"/>
  <c r="P1639" i="2"/>
  <c r="Q1639" i="2" s="1"/>
  <c r="P1631" i="2"/>
  <c r="Q1631" i="2" s="1"/>
  <c r="P1623" i="2"/>
  <c r="Q1623" i="2" s="1"/>
  <c r="P1615" i="2"/>
  <c r="Q1615" i="2" s="1"/>
  <c r="P1607" i="2"/>
  <c r="Q1607" i="2" s="1"/>
  <c r="P1599" i="2"/>
  <c r="Q1599" i="2" s="1"/>
  <c r="P1591" i="2"/>
  <c r="Q1591" i="2" s="1"/>
  <c r="P1583" i="2"/>
  <c r="Q1583" i="2" s="1"/>
  <c r="P1575" i="2"/>
  <c r="Q1575" i="2" s="1"/>
  <c r="P1567" i="2"/>
  <c r="Q1567" i="2" s="1"/>
  <c r="P1559" i="2"/>
  <c r="Q1559" i="2" s="1"/>
  <c r="P937" i="2"/>
  <c r="Q937" i="2" s="1"/>
  <c r="P905" i="2"/>
  <c r="Q905" i="2" s="1"/>
  <c r="P873" i="2"/>
  <c r="Q873" i="2" s="1"/>
  <c r="P2092" i="2"/>
  <c r="Q2092" i="2" s="1"/>
  <c r="P2084" i="2"/>
  <c r="Q2084" i="2" s="1"/>
  <c r="P2076" i="2"/>
  <c r="Q2076" i="2" s="1"/>
  <c r="P2068" i="2"/>
  <c r="Q2068" i="2" s="1"/>
  <c r="P2060" i="2"/>
  <c r="Q2060" i="2" s="1"/>
  <c r="P2052" i="2"/>
  <c r="Q2052" i="2" s="1"/>
  <c r="P2044" i="2"/>
  <c r="Q2044" i="2" s="1"/>
  <c r="P2036" i="2"/>
  <c r="Q2036" i="2" s="1"/>
  <c r="P2028" i="2"/>
  <c r="Q2028" i="2" s="1"/>
  <c r="P2020" i="2"/>
  <c r="Q2020" i="2" s="1"/>
  <c r="P2012" i="2"/>
  <c r="Q2012" i="2" s="1"/>
  <c r="P2004" i="2"/>
  <c r="Q2004" i="2" s="1"/>
  <c r="P1996" i="2"/>
  <c r="Q1996" i="2" s="1"/>
  <c r="P1988" i="2"/>
  <c r="Q1988" i="2" s="1"/>
  <c r="P1980" i="2"/>
  <c r="Q1980" i="2" s="1"/>
  <c r="P1972" i="2"/>
  <c r="Q1972" i="2" s="1"/>
  <c r="P1964" i="2"/>
  <c r="Q1964" i="2" s="1"/>
  <c r="P1956" i="2"/>
  <c r="Q1956" i="2" s="1"/>
  <c r="P1948" i="2"/>
  <c r="Q1948" i="2" s="1"/>
  <c r="P1940" i="2"/>
  <c r="Q1940" i="2" s="1"/>
  <c r="P1932" i="2"/>
  <c r="Q1932" i="2" s="1"/>
  <c r="P1924" i="2"/>
  <c r="Q1924" i="2" s="1"/>
  <c r="P1916" i="2"/>
  <c r="Q1916" i="2" s="1"/>
  <c r="P1908" i="2"/>
  <c r="Q1908" i="2" s="1"/>
  <c r="P1900" i="2"/>
  <c r="Q1900" i="2" s="1"/>
  <c r="P1892" i="2"/>
  <c r="Q1892" i="2" s="1"/>
  <c r="P1884" i="2"/>
  <c r="Q1884" i="2" s="1"/>
  <c r="P1876" i="2"/>
  <c r="Q1876" i="2" s="1"/>
  <c r="P1868" i="2"/>
  <c r="Q1868" i="2" s="1"/>
  <c r="P1860" i="2"/>
  <c r="Q1860" i="2" s="1"/>
  <c r="P1852" i="2"/>
  <c r="Q1852" i="2" s="1"/>
  <c r="P1844" i="2"/>
  <c r="Q1844" i="2" s="1"/>
  <c r="P1836" i="2"/>
  <c r="Q1836" i="2" s="1"/>
  <c r="P1828" i="2"/>
  <c r="Q1828" i="2" s="1"/>
  <c r="P1820" i="2"/>
  <c r="Q1820" i="2" s="1"/>
  <c r="P1812" i="2"/>
  <c r="Q1812" i="2" s="1"/>
  <c r="P1804" i="2"/>
  <c r="Q1804" i="2" s="1"/>
  <c r="P1796" i="2"/>
  <c r="Q1796" i="2" s="1"/>
  <c r="P1788" i="2"/>
  <c r="Q1788" i="2" s="1"/>
  <c r="P1780" i="2"/>
  <c r="Q1780" i="2" s="1"/>
  <c r="P1772" i="2"/>
  <c r="Q1772" i="2" s="1"/>
  <c r="P1764" i="2"/>
  <c r="Q1764" i="2" s="1"/>
  <c r="P1756" i="2"/>
  <c r="Q1756" i="2" s="1"/>
  <c r="P1748" i="2"/>
  <c r="Q1748" i="2" s="1"/>
  <c r="P1740" i="2"/>
  <c r="Q1740" i="2" s="1"/>
  <c r="P1732" i="2"/>
  <c r="Q1732" i="2" s="1"/>
  <c r="P1724" i="2"/>
  <c r="Q1724" i="2" s="1"/>
  <c r="P1716" i="2"/>
  <c r="Q1716" i="2" s="1"/>
  <c r="P1708" i="2"/>
  <c r="Q1708" i="2" s="1"/>
  <c r="P1700" i="2"/>
  <c r="Q1700" i="2" s="1"/>
  <c r="P1692" i="2"/>
  <c r="Q1692" i="2" s="1"/>
  <c r="P1684" i="2"/>
  <c r="Q1684" i="2" s="1"/>
  <c r="P1676" i="2"/>
  <c r="Q1676" i="2" s="1"/>
  <c r="P1668" i="2"/>
  <c r="Q1668" i="2" s="1"/>
  <c r="P1660" i="2"/>
  <c r="Q1660" i="2" s="1"/>
  <c r="P1652" i="2"/>
  <c r="Q1652" i="2" s="1"/>
  <c r="P1644" i="2"/>
  <c r="Q1644" i="2" s="1"/>
  <c r="P1636" i="2"/>
  <c r="Q1636" i="2" s="1"/>
  <c r="P1628" i="2"/>
  <c r="Q1628" i="2" s="1"/>
  <c r="P1620" i="2"/>
  <c r="Q1620" i="2" s="1"/>
  <c r="P1612" i="2"/>
  <c r="Q1612" i="2" s="1"/>
  <c r="P1604" i="2"/>
  <c r="Q1604" i="2" s="1"/>
  <c r="P1596" i="2"/>
  <c r="Q1596" i="2" s="1"/>
  <c r="P1588" i="2"/>
  <c r="Q1588" i="2" s="1"/>
  <c r="P1580" i="2"/>
  <c r="Q1580" i="2" s="1"/>
  <c r="P1572" i="2"/>
  <c r="Q1572" i="2" s="1"/>
  <c r="P1564" i="2"/>
  <c r="Q1564" i="2" s="1"/>
  <c r="P1556" i="2"/>
  <c r="Q1556" i="2" s="1"/>
  <c r="P1548" i="2"/>
  <c r="Q1548" i="2" s="1"/>
  <c r="P1540" i="2"/>
  <c r="Q1540" i="2" s="1"/>
  <c r="P1532" i="2"/>
  <c r="Q1532" i="2" s="1"/>
  <c r="P1524" i="2"/>
  <c r="Q1524" i="2" s="1"/>
  <c r="P1516" i="2"/>
  <c r="Q1516" i="2" s="1"/>
  <c r="P1508" i="2"/>
  <c r="Q1508" i="2" s="1"/>
  <c r="P1500" i="2"/>
  <c r="Q1500" i="2" s="1"/>
  <c r="P1492" i="2"/>
  <c r="Q1492" i="2" s="1"/>
  <c r="P1484" i="2"/>
  <c r="Q1484" i="2" s="1"/>
  <c r="P1476" i="2"/>
  <c r="Q1476" i="2" s="1"/>
  <c r="P1468" i="2"/>
  <c r="Q1468" i="2" s="1"/>
  <c r="P1460" i="2"/>
  <c r="Q1460" i="2" s="1"/>
  <c r="P1452" i="2"/>
  <c r="Q1452" i="2" s="1"/>
  <c r="P1444" i="2"/>
  <c r="Q1444" i="2" s="1"/>
  <c r="P1436" i="2"/>
  <c r="Q1436" i="2" s="1"/>
  <c r="P1428" i="2"/>
  <c r="Q1428" i="2" s="1"/>
  <c r="P1420" i="2"/>
  <c r="Q1420" i="2" s="1"/>
  <c r="P1412" i="2"/>
  <c r="Q1412" i="2" s="1"/>
  <c r="P1404" i="2"/>
  <c r="Q1404" i="2" s="1"/>
  <c r="P1396" i="2"/>
  <c r="Q1396" i="2" s="1"/>
  <c r="P1388" i="2"/>
  <c r="Q1388" i="2" s="1"/>
  <c r="P1380" i="2"/>
  <c r="Q1380" i="2" s="1"/>
  <c r="P1372" i="2"/>
  <c r="Q1372" i="2" s="1"/>
  <c r="P1364" i="2"/>
  <c r="Q1364" i="2" s="1"/>
  <c r="P1356" i="2"/>
  <c r="Q1356" i="2" s="1"/>
  <c r="P1348" i="2"/>
  <c r="Q1348" i="2" s="1"/>
  <c r="P1340" i="2"/>
  <c r="Q1340" i="2" s="1"/>
  <c r="P1332" i="2"/>
  <c r="Q1332" i="2" s="1"/>
  <c r="P1324" i="2"/>
  <c r="Q1324" i="2" s="1"/>
  <c r="P1316" i="2"/>
  <c r="Q1316" i="2" s="1"/>
  <c r="P1308" i="2"/>
  <c r="Q1308" i="2" s="1"/>
  <c r="P1300" i="2"/>
  <c r="Q1300" i="2" s="1"/>
  <c r="P1292" i="2"/>
  <c r="Q1292" i="2" s="1"/>
  <c r="P1284" i="2"/>
  <c r="Q1284" i="2" s="1"/>
  <c r="P1276" i="2"/>
  <c r="Q1276" i="2" s="1"/>
  <c r="P1268" i="2"/>
  <c r="Q1268" i="2" s="1"/>
  <c r="P1260" i="2"/>
  <c r="Q1260" i="2" s="1"/>
  <c r="P1252" i="2"/>
  <c r="Q1252" i="2" s="1"/>
  <c r="P1244" i="2"/>
  <c r="Q1244" i="2" s="1"/>
  <c r="P1236" i="2"/>
  <c r="Q1236" i="2" s="1"/>
  <c r="P1228" i="2"/>
  <c r="Q1228" i="2" s="1"/>
  <c r="P1220" i="2"/>
  <c r="Q1220" i="2" s="1"/>
  <c r="P1212" i="2"/>
  <c r="Q1212" i="2" s="1"/>
  <c r="P1204" i="2"/>
  <c r="Q1204" i="2" s="1"/>
  <c r="P1196" i="2"/>
  <c r="Q1196" i="2" s="1"/>
  <c r="P1188" i="2"/>
  <c r="Q1188" i="2" s="1"/>
  <c r="P1180" i="2"/>
  <c r="Q1180" i="2" s="1"/>
  <c r="P1172" i="2"/>
  <c r="Q1172" i="2" s="1"/>
  <c r="P1164" i="2"/>
  <c r="Q1164" i="2" s="1"/>
  <c r="P1156" i="2"/>
  <c r="Q1156" i="2" s="1"/>
  <c r="P1148" i="2"/>
  <c r="Q1148" i="2" s="1"/>
  <c r="P1140" i="2"/>
  <c r="Q1140" i="2" s="1"/>
  <c r="P1132" i="2"/>
  <c r="Q1132" i="2" s="1"/>
  <c r="P1124" i="2"/>
  <c r="Q1124" i="2" s="1"/>
  <c r="P1116" i="2"/>
  <c r="Q1116" i="2" s="1"/>
  <c r="P1108" i="2"/>
  <c r="Q1108" i="2" s="1"/>
  <c r="P1100" i="2"/>
  <c r="Q1100" i="2" s="1"/>
  <c r="P1092" i="2"/>
  <c r="Q1092" i="2" s="1"/>
  <c r="P1084" i="2"/>
  <c r="Q1084" i="2" s="1"/>
  <c r="P1076" i="2"/>
  <c r="Q1076" i="2" s="1"/>
  <c r="P1068" i="2"/>
  <c r="Q1068" i="2" s="1"/>
  <c r="P1060" i="2"/>
  <c r="Q1060" i="2" s="1"/>
  <c r="P1052" i="2"/>
  <c r="Q1052" i="2" s="1"/>
  <c r="P1044" i="2"/>
  <c r="Q1044" i="2" s="1"/>
  <c r="P1036" i="2"/>
  <c r="Q1036" i="2" s="1"/>
  <c r="P1028" i="2"/>
  <c r="Q1028" i="2" s="1"/>
  <c r="P1020" i="2"/>
  <c r="Q1020" i="2" s="1"/>
  <c r="P1012" i="2"/>
  <c r="Q1012" i="2" s="1"/>
  <c r="P1004" i="2"/>
  <c r="Q1004" i="2" s="1"/>
  <c r="P996" i="2"/>
  <c r="Q996" i="2" s="1"/>
  <c r="P988" i="2"/>
  <c r="Q988" i="2" s="1"/>
  <c r="P980" i="2"/>
  <c r="Q980" i="2" s="1"/>
  <c r="P972" i="2"/>
  <c r="Q972" i="2" s="1"/>
  <c r="P963" i="2"/>
  <c r="Q963" i="2" s="1"/>
  <c r="P931" i="2"/>
  <c r="Q931" i="2" s="1"/>
  <c r="P899" i="2"/>
  <c r="Q899" i="2" s="1"/>
  <c r="P867" i="2"/>
  <c r="Q867" i="2" s="1"/>
  <c r="P957" i="2"/>
  <c r="Q957" i="2" s="1"/>
  <c r="P925" i="2"/>
  <c r="Q925" i="2" s="1"/>
  <c r="P893" i="2"/>
  <c r="Q893" i="2" s="1"/>
  <c r="P861" i="2"/>
  <c r="Q861" i="2" s="1"/>
  <c r="P835" i="2"/>
  <c r="Q835" i="2" s="1"/>
  <c r="P827" i="2"/>
  <c r="Q827" i="2" s="1"/>
  <c r="P819" i="2"/>
  <c r="Q819" i="2" s="1"/>
  <c r="P811" i="2"/>
  <c r="Q811" i="2" s="1"/>
  <c r="P803" i="2"/>
  <c r="Q803" i="2" s="1"/>
  <c r="P795" i="2"/>
  <c r="Q795" i="2" s="1"/>
  <c r="P787" i="2"/>
  <c r="Q787" i="2" s="1"/>
  <c r="P779" i="2"/>
  <c r="Q779" i="2" s="1"/>
  <c r="P771" i="2"/>
  <c r="Q771" i="2" s="1"/>
  <c r="P763" i="2"/>
  <c r="Q763" i="2" s="1"/>
  <c r="P755" i="2"/>
  <c r="Q755" i="2" s="1"/>
  <c r="P747" i="2"/>
  <c r="Q747" i="2" s="1"/>
  <c r="P739" i="2"/>
  <c r="Q739" i="2" s="1"/>
  <c r="P731" i="2"/>
  <c r="Q731" i="2" s="1"/>
  <c r="P723" i="2"/>
  <c r="Q723" i="2" s="1"/>
  <c r="P715" i="2"/>
  <c r="Q715" i="2" s="1"/>
  <c r="P707" i="2"/>
  <c r="Q707" i="2" s="1"/>
  <c r="P699" i="2"/>
  <c r="Q699" i="2" s="1"/>
  <c r="P691" i="2"/>
  <c r="Q691" i="2" s="1"/>
  <c r="P683" i="2"/>
  <c r="Q683" i="2" s="1"/>
  <c r="P675" i="2"/>
  <c r="Q675" i="2" s="1"/>
  <c r="P667" i="2"/>
  <c r="Q667" i="2" s="1"/>
  <c r="P659" i="2"/>
  <c r="Q659" i="2" s="1"/>
  <c r="P651" i="2"/>
  <c r="Q651" i="2" s="1"/>
  <c r="P643" i="2"/>
  <c r="Q643" i="2" s="1"/>
  <c r="P635" i="2"/>
  <c r="Q635" i="2" s="1"/>
  <c r="P627" i="2"/>
  <c r="Q627" i="2" s="1"/>
  <c r="P619" i="2"/>
  <c r="Q619" i="2" s="1"/>
  <c r="P611" i="2"/>
  <c r="Q611" i="2" s="1"/>
  <c r="P603" i="2"/>
  <c r="Q603" i="2" s="1"/>
  <c r="P595" i="2"/>
  <c r="Q595" i="2" s="1"/>
  <c r="P587" i="2"/>
  <c r="Q587" i="2" s="1"/>
  <c r="P579" i="2"/>
  <c r="Q579" i="2" s="1"/>
  <c r="P571" i="2"/>
  <c r="Q571" i="2" s="1"/>
  <c r="P563" i="2"/>
  <c r="Q563" i="2" s="1"/>
  <c r="P555" i="2"/>
  <c r="Q555" i="2" s="1"/>
  <c r="P547" i="2"/>
  <c r="Q547" i="2" s="1"/>
  <c r="P539" i="2"/>
  <c r="Q539" i="2" s="1"/>
  <c r="P531" i="2"/>
  <c r="Q531" i="2" s="1"/>
  <c r="P523" i="2"/>
  <c r="Q523" i="2" s="1"/>
  <c r="P515" i="2"/>
  <c r="Q515" i="2" s="1"/>
  <c r="P507" i="2"/>
  <c r="Q507" i="2" s="1"/>
  <c r="P499" i="2"/>
  <c r="Q499" i="2" s="1"/>
  <c r="P491" i="2"/>
  <c r="Q491" i="2" s="1"/>
  <c r="P483" i="2"/>
  <c r="Q483" i="2" s="1"/>
  <c r="P475" i="2"/>
  <c r="Q475" i="2" s="1"/>
  <c r="P467" i="2"/>
  <c r="Q467" i="2" s="1"/>
  <c r="P459" i="2"/>
  <c r="Q459" i="2" s="1"/>
  <c r="P451" i="2"/>
  <c r="Q451" i="2" s="1"/>
  <c r="P443" i="2"/>
  <c r="Q443" i="2" s="1"/>
  <c r="P435" i="2"/>
  <c r="Q435" i="2" s="1"/>
  <c r="P427" i="2"/>
  <c r="Q427" i="2" s="1"/>
  <c r="P419" i="2"/>
  <c r="Q419" i="2" s="1"/>
  <c r="P411" i="2"/>
  <c r="Q411" i="2" s="1"/>
  <c r="P403" i="2"/>
  <c r="Q403" i="2" s="1"/>
  <c r="P395" i="2"/>
  <c r="Q395" i="2" s="1"/>
  <c r="P387" i="2"/>
  <c r="Q387" i="2" s="1"/>
  <c r="P379" i="2"/>
  <c r="Q379" i="2" s="1"/>
  <c r="P371" i="2"/>
  <c r="Q371" i="2" s="1"/>
  <c r="P363" i="2"/>
  <c r="Q363" i="2" s="1"/>
  <c r="P355" i="2"/>
  <c r="Q355" i="2" s="1"/>
  <c r="P347" i="2"/>
  <c r="Q347" i="2" s="1"/>
  <c r="P339" i="2"/>
  <c r="Q339" i="2" s="1"/>
  <c r="P331" i="2"/>
  <c r="Q331" i="2" s="1"/>
  <c r="P323" i="2"/>
  <c r="Q323" i="2" s="1"/>
  <c r="P315" i="2"/>
  <c r="Q315" i="2" s="1"/>
  <c r="P307" i="2"/>
  <c r="Q307" i="2" s="1"/>
  <c r="P299" i="2"/>
  <c r="Q299" i="2" s="1"/>
  <c r="P291" i="2"/>
  <c r="Q291" i="2" s="1"/>
  <c r="P283" i="2"/>
  <c r="Q283" i="2" s="1"/>
  <c r="P275" i="2"/>
  <c r="Q275" i="2" s="1"/>
  <c r="P267" i="2"/>
  <c r="Q267" i="2" s="1"/>
  <c r="P259" i="2"/>
  <c r="Q259" i="2" s="1"/>
  <c r="P251" i="2"/>
  <c r="Q251" i="2" s="1"/>
  <c r="P243" i="2"/>
  <c r="Q243" i="2" s="1"/>
  <c r="P235" i="2"/>
  <c r="Q235" i="2" s="1"/>
  <c r="P227" i="2"/>
  <c r="Q227" i="2" s="1"/>
  <c r="P219" i="2"/>
  <c r="Q219" i="2" s="1"/>
  <c r="P211" i="2"/>
  <c r="Q211" i="2" s="1"/>
  <c r="P203" i="2"/>
  <c r="Q203" i="2" s="1"/>
  <c r="P195" i="2"/>
  <c r="Q195" i="2" s="1"/>
  <c r="P187" i="2"/>
  <c r="Q187" i="2" s="1"/>
  <c r="P179" i="2"/>
  <c r="Q179" i="2" s="1"/>
  <c r="P171" i="2"/>
  <c r="Q171" i="2" s="1"/>
  <c r="P163" i="2"/>
  <c r="Q163" i="2" s="1"/>
  <c r="P155" i="2"/>
  <c r="Q155" i="2" s="1"/>
  <c r="P147" i="2"/>
  <c r="Q147" i="2" s="1"/>
  <c r="P139" i="2"/>
  <c r="Q139" i="2" s="1"/>
  <c r="P131" i="2"/>
  <c r="Q131" i="2" s="1"/>
  <c r="P123" i="2"/>
  <c r="Q123" i="2" s="1"/>
  <c r="P115" i="2"/>
  <c r="Q115" i="2" s="1"/>
  <c r="P107" i="2"/>
  <c r="Q107" i="2" s="1"/>
  <c r="P99" i="2"/>
  <c r="Q99" i="2" s="1"/>
  <c r="P91" i="2"/>
  <c r="Q91" i="2" s="1"/>
  <c r="P83" i="2"/>
  <c r="Q83" i="2" s="1"/>
  <c r="P75" i="2"/>
  <c r="Q75" i="2" s="1"/>
  <c r="P67" i="2"/>
  <c r="Q67" i="2" s="1"/>
  <c r="P59" i="2"/>
  <c r="Q59" i="2" s="1"/>
  <c r="P51" i="2"/>
  <c r="Q51" i="2" s="1"/>
  <c r="P43" i="2"/>
  <c r="Q43" i="2" s="1"/>
  <c r="P35" i="2"/>
  <c r="Q35" i="2" s="1"/>
  <c r="P966" i="2"/>
  <c r="Q966" i="2" s="1"/>
  <c r="P958" i="2"/>
  <c r="Q958" i="2" s="1"/>
  <c r="P950" i="2"/>
  <c r="Q950" i="2" s="1"/>
  <c r="P942" i="2"/>
  <c r="Q942" i="2" s="1"/>
  <c r="P934" i="2"/>
  <c r="Q934" i="2" s="1"/>
  <c r="P926" i="2"/>
  <c r="Q926" i="2" s="1"/>
  <c r="P918" i="2"/>
  <c r="Q918" i="2" s="1"/>
  <c r="P910" i="2"/>
  <c r="Q910" i="2" s="1"/>
  <c r="P902" i="2"/>
  <c r="Q902" i="2" s="1"/>
  <c r="P894" i="2"/>
  <c r="Q894" i="2" s="1"/>
  <c r="P886" i="2"/>
  <c r="Q886" i="2" s="1"/>
  <c r="P878" i="2"/>
  <c r="Q878" i="2" s="1"/>
  <c r="P870" i="2"/>
  <c r="Q870" i="2" s="1"/>
  <c r="P862" i="2"/>
  <c r="Q862" i="2" s="1"/>
  <c r="P854" i="2"/>
  <c r="Q854" i="2" s="1"/>
  <c r="P846" i="2"/>
  <c r="Q846" i="2" s="1"/>
  <c r="P838" i="2"/>
  <c r="Q838" i="2" s="1"/>
  <c r="P830" i="2"/>
  <c r="Q830" i="2" s="1"/>
  <c r="P822" i="2"/>
  <c r="Q822" i="2" s="1"/>
  <c r="P814" i="2"/>
  <c r="Q814" i="2" s="1"/>
  <c r="P806" i="2"/>
  <c r="Q806" i="2" s="1"/>
  <c r="P798" i="2"/>
  <c r="Q798" i="2" s="1"/>
  <c r="P790" i="2"/>
  <c r="Q790" i="2" s="1"/>
  <c r="P782" i="2"/>
  <c r="Q782" i="2" s="1"/>
  <c r="P774" i="2"/>
  <c r="Q774" i="2" s="1"/>
  <c r="P766" i="2"/>
  <c r="Q766" i="2" s="1"/>
  <c r="P758" i="2"/>
  <c r="Q758" i="2" s="1"/>
  <c r="P750" i="2"/>
  <c r="Q750" i="2" s="1"/>
  <c r="P742" i="2"/>
  <c r="Q742" i="2" s="1"/>
  <c r="P734" i="2"/>
  <c r="Q734" i="2" s="1"/>
  <c r="P726" i="2"/>
  <c r="Q726" i="2" s="1"/>
  <c r="P718" i="2"/>
  <c r="Q718" i="2" s="1"/>
  <c r="P710" i="2"/>
  <c r="Q710" i="2" s="1"/>
  <c r="P702" i="2"/>
  <c r="Q702" i="2" s="1"/>
  <c r="P694" i="2"/>
  <c r="Q694" i="2" s="1"/>
  <c r="P686" i="2"/>
  <c r="Q686" i="2" s="1"/>
  <c r="P678" i="2"/>
  <c r="Q678" i="2" s="1"/>
  <c r="P670" i="2"/>
  <c r="Q670" i="2" s="1"/>
  <c r="P662" i="2"/>
  <c r="Q662" i="2" s="1"/>
  <c r="P654" i="2"/>
  <c r="Q654" i="2" s="1"/>
  <c r="P646" i="2"/>
  <c r="Q646" i="2" s="1"/>
  <c r="P638" i="2"/>
  <c r="Q638" i="2" s="1"/>
  <c r="P630" i="2"/>
  <c r="Q630" i="2" s="1"/>
  <c r="P622" i="2"/>
  <c r="Q622" i="2" s="1"/>
  <c r="P614" i="2"/>
  <c r="Q614" i="2" s="1"/>
  <c r="P606" i="2"/>
  <c r="Q606" i="2" s="1"/>
  <c r="P598" i="2"/>
  <c r="Q598" i="2" s="1"/>
  <c r="P590" i="2"/>
  <c r="Q590" i="2" s="1"/>
  <c r="P582" i="2"/>
  <c r="Q582" i="2" s="1"/>
  <c r="P574" i="2"/>
  <c r="Q574" i="2" s="1"/>
  <c r="P566" i="2"/>
  <c r="Q566" i="2" s="1"/>
  <c r="P558" i="2"/>
  <c r="Q558" i="2" s="1"/>
  <c r="P550" i="2"/>
  <c r="Q550" i="2" s="1"/>
  <c r="P542" i="2"/>
  <c r="Q542" i="2" s="1"/>
  <c r="P534" i="2"/>
  <c r="Q534" i="2" s="1"/>
  <c r="P526" i="2"/>
  <c r="Q526" i="2" s="1"/>
  <c r="P518" i="2"/>
  <c r="Q518" i="2" s="1"/>
  <c r="P510" i="2"/>
  <c r="Q510" i="2" s="1"/>
  <c r="P502" i="2"/>
  <c r="Q502" i="2" s="1"/>
  <c r="P494" i="2"/>
  <c r="Q494" i="2" s="1"/>
  <c r="P486" i="2"/>
  <c r="Q486" i="2" s="1"/>
  <c r="P478" i="2"/>
  <c r="Q478" i="2" s="1"/>
  <c r="P470" i="2"/>
  <c r="Q470" i="2" s="1"/>
  <c r="P462" i="2"/>
  <c r="Q462" i="2" s="1"/>
  <c r="P454" i="2"/>
  <c r="Q454" i="2" s="1"/>
  <c r="P446" i="2"/>
  <c r="Q446" i="2" s="1"/>
  <c r="P438" i="2"/>
  <c r="Q438" i="2" s="1"/>
  <c r="P430" i="2"/>
  <c r="Q430" i="2" s="1"/>
  <c r="P422" i="2"/>
  <c r="Q422" i="2" s="1"/>
  <c r="P414" i="2"/>
  <c r="Q414" i="2" s="1"/>
  <c r="P406" i="2"/>
  <c r="Q406" i="2" s="1"/>
  <c r="P398" i="2"/>
  <c r="Q398" i="2" s="1"/>
  <c r="P390" i="2"/>
  <c r="Q390" i="2" s="1"/>
  <c r="P382" i="2"/>
  <c r="Q382" i="2" s="1"/>
  <c r="P374" i="2"/>
  <c r="Q374" i="2" s="1"/>
  <c r="P366" i="2"/>
  <c r="Q366" i="2" s="1"/>
  <c r="P358" i="2"/>
  <c r="Q358" i="2" s="1"/>
  <c r="P350" i="2"/>
  <c r="Q350" i="2" s="1"/>
  <c r="P342" i="2"/>
  <c r="Q342" i="2" s="1"/>
  <c r="P334" i="2"/>
  <c r="Q334" i="2" s="1"/>
  <c r="P326" i="2"/>
  <c r="Q326" i="2" s="1"/>
  <c r="P318" i="2"/>
  <c r="Q318" i="2" s="1"/>
  <c r="P310" i="2"/>
  <c r="Q310" i="2" s="1"/>
  <c r="P302" i="2"/>
  <c r="Q302" i="2" s="1"/>
  <c r="P294" i="2"/>
  <c r="Q294" i="2" s="1"/>
  <c r="P286" i="2"/>
  <c r="Q286" i="2" s="1"/>
  <c r="P278" i="2"/>
  <c r="Q278" i="2" s="1"/>
  <c r="P270" i="2"/>
  <c r="Q270" i="2" s="1"/>
  <c r="P262" i="2"/>
  <c r="Q262" i="2" s="1"/>
  <c r="P254" i="2"/>
  <c r="Q254" i="2" s="1"/>
  <c r="P246" i="2"/>
  <c r="Q246" i="2" s="1"/>
  <c r="P238" i="2"/>
  <c r="Q238" i="2" s="1"/>
  <c r="P230" i="2"/>
  <c r="Q230" i="2" s="1"/>
  <c r="P222" i="2"/>
  <c r="Q222" i="2" s="1"/>
  <c r="P214" i="2"/>
  <c r="Q214" i="2" s="1"/>
  <c r="P206" i="2"/>
  <c r="Q206" i="2" s="1"/>
  <c r="P198" i="2"/>
  <c r="Q198" i="2" s="1"/>
  <c r="P190" i="2"/>
  <c r="Q190" i="2" s="1"/>
  <c r="P182" i="2"/>
  <c r="Q182" i="2" s="1"/>
  <c r="P174" i="2"/>
  <c r="Q174" i="2" s="1"/>
  <c r="P166" i="2"/>
  <c r="Q166" i="2" s="1"/>
  <c r="P158" i="2"/>
  <c r="Q158" i="2" s="1"/>
  <c r="P150" i="2"/>
  <c r="Q150" i="2" s="1"/>
  <c r="P142" i="2"/>
  <c r="Q142" i="2" s="1"/>
  <c r="P134" i="2"/>
  <c r="Q134" i="2" s="1"/>
  <c r="P126" i="2"/>
  <c r="Q126" i="2" s="1"/>
  <c r="P118" i="2"/>
  <c r="Q118" i="2" s="1"/>
  <c r="P110" i="2"/>
  <c r="Q110" i="2" s="1"/>
  <c r="P102" i="2"/>
  <c r="Q102" i="2" s="1"/>
  <c r="P94" i="2"/>
  <c r="Q94" i="2" s="1"/>
  <c r="P86" i="2"/>
  <c r="Q86" i="2" s="1"/>
  <c r="P78" i="2"/>
  <c r="Q78" i="2" s="1"/>
  <c r="P70" i="2"/>
  <c r="Q70" i="2" s="1"/>
  <c r="P62" i="2"/>
  <c r="Q62" i="2" s="1"/>
  <c r="P54" i="2"/>
  <c r="Q54" i="2" s="1"/>
  <c r="P46" i="2"/>
  <c r="Q46" i="2" s="1"/>
  <c r="P38" i="2"/>
  <c r="Q38" i="2" s="1"/>
  <c r="P30" i="2"/>
  <c r="Q30" i="2" s="1"/>
  <c r="W174" i="2"/>
  <c r="W158" i="2"/>
  <c r="W142" i="2"/>
  <c r="W126" i="2"/>
  <c r="W110" i="2"/>
  <c r="W94" i="2"/>
  <c r="W78" i="2"/>
  <c r="W62" i="2"/>
  <c r="W46" i="2"/>
  <c r="P2982" i="2"/>
  <c r="Q2982" i="2" s="1"/>
  <c r="P2974" i="2"/>
  <c r="Q2974" i="2" s="1"/>
  <c r="P2966" i="2"/>
  <c r="Q2966" i="2" s="1"/>
  <c r="P2958" i="2"/>
  <c r="Q2958" i="2" s="1"/>
  <c r="P2950" i="2"/>
  <c r="Q2950" i="2" s="1"/>
  <c r="P2942" i="2"/>
  <c r="Q2942" i="2" s="1"/>
  <c r="P2934" i="2"/>
  <c r="Q2934" i="2" s="1"/>
  <c r="P2926" i="2"/>
  <c r="Q2926" i="2" s="1"/>
  <c r="P2918" i="2"/>
  <c r="Q2918" i="2" s="1"/>
  <c r="P2910" i="2"/>
  <c r="Q2910" i="2" s="1"/>
  <c r="P2902" i="2"/>
  <c r="Q2902" i="2" s="1"/>
  <c r="P2894" i="2"/>
  <c r="Q2894" i="2" s="1"/>
  <c r="P2886" i="2"/>
  <c r="Q2886" i="2" s="1"/>
  <c r="P2878" i="2"/>
  <c r="Q2878" i="2" s="1"/>
  <c r="P2870" i="2"/>
  <c r="Q2870" i="2" s="1"/>
  <c r="P2862" i="2"/>
  <c r="Q2862" i="2" s="1"/>
  <c r="P2854" i="2"/>
  <c r="Q2854" i="2" s="1"/>
  <c r="P2846" i="2"/>
  <c r="Q2846" i="2" s="1"/>
  <c r="P2838" i="2"/>
  <c r="Q2838" i="2" s="1"/>
  <c r="P2830" i="2"/>
  <c r="Q2830" i="2" s="1"/>
  <c r="P2822" i="2"/>
  <c r="Q2822" i="2" s="1"/>
  <c r="P2814" i="2"/>
  <c r="Q2814" i="2" s="1"/>
  <c r="P2806" i="2"/>
  <c r="Q2806" i="2" s="1"/>
  <c r="P2798" i="2"/>
  <c r="Q2798" i="2" s="1"/>
  <c r="P2790" i="2"/>
  <c r="Q2790" i="2" s="1"/>
  <c r="P2774" i="2"/>
  <c r="Q2774" i="2" s="1"/>
  <c r="P2766" i="2"/>
  <c r="Q2766" i="2" s="1"/>
  <c r="P2077" i="2"/>
  <c r="Q2077" i="2" s="1"/>
  <c r="P2045" i="2"/>
  <c r="Q2045" i="2" s="1"/>
  <c r="P2013" i="2"/>
  <c r="Q2013" i="2" s="1"/>
  <c r="P1981" i="2"/>
  <c r="Q1981" i="2" s="1"/>
  <c r="P1949" i="2"/>
  <c r="Q1949" i="2" s="1"/>
  <c r="P3337" i="2"/>
  <c r="Q3337" i="2" s="1"/>
  <c r="P3329" i="2"/>
  <c r="Q3329" i="2" s="1"/>
  <c r="P3321" i="2"/>
  <c r="Q3321" i="2" s="1"/>
  <c r="P3313" i="2"/>
  <c r="Q3313" i="2" s="1"/>
  <c r="P3305" i="2"/>
  <c r="Q3305" i="2" s="1"/>
  <c r="P3297" i="2"/>
  <c r="Q3297" i="2" s="1"/>
  <c r="P3289" i="2"/>
  <c r="Q3289" i="2" s="1"/>
  <c r="P3281" i="2"/>
  <c r="Q3281" i="2" s="1"/>
  <c r="P3273" i="2"/>
  <c r="Q3273" i="2" s="1"/>
  <c r="P3265" i="2"/>
  <c r="Q3265" i="2" s="1"/>
  <c r="P3257" i="2"/>
  <c r="Q3257" i="2" s="1"/>
  <c r="P3249" i="2"/>
  <c r="Q3249" i="2" s="1"/>
  <c r="P3241" i="2"/>
  <c r="Q3241" i="2" s="1"/>
  <c r="P3233" i="2"/>
  <c r="Q3233" i="2" s="1"/>
  <c r="P3225" i="2"/>
  <c r="Q3225" i="2" s="1"/>
  <c r="P3217" i="2"/>
  <c r="Q3217" i="2" s="1"/>
  <c r="P3209" i="2"/>
  <c r="Q3209" i="2" s="1"/>
  <c r="P3201" i="2"/>
  <c r="Q3201" i="2" s="1"/>
  <c r="P3193" i="2"/>
  <c r="Q3193" i="2" s="1"/>
  <c r="P3185" i="2"/>
  <c r="Q3185" i="2" s="1"/>
  <c r="P3177" i="2"/>
  <c r="Q3177" i="2" s="1"/>
  <c r="P3169" i="2"/>
  <c r="Q3169" i="2" s="1"/>
  <c r="P3161" i="2"/>
  <c r="Q3161" i="2" s="1"/>
  <c r="P3153" i="2"/>
  <c r="Q3153" i="2" s="1"/>
  <c r="P3145" i="2"/>
  <c r="Q3145" i="2" s="1"/>
  <c r="P3137" i="2"/>
  <c r="Q3137" i="2" s="1"/>
  <c r="P3129" i="2"/>
  <c r="Q3129" i="2" s="1"/>
  <c r="P3121" i="2"/>
  <c r="Q3121" i="2" s="1"/>
  <c r="P3113" i="2"/>
  <c r="Q3113" i="2" s="1"/>
  <c r="P3105" i="2"/>
  <c r="Q3105" i="2" s="1"/>
  <c r="P3097" i="2"/>
  <c r="Q3097" i="2" s="1"/>
  <c r="P3089" i="2"/>
  <c r="Q3089" i="2" s="1"/>
  <c r="P3081" i="2"/>
  <c r="Q3081" i="2" s="1"/>
  <c r="P3073" i="2"/>
  <c r="Q3073" i="2" s="1"/>
  <c r="P3065" i="2"/>
  <c r="Q3065" i="2" s="1"/>
  <c r="P3057" i="2"/>
  <c r="Q3057" i="2" s="1"/>
  <c r="P3049" i="2"/>
  <c r="Q3049" i="2" s="1"/>
  <c r="P3041" i="2"/>
  <c r="Q3041" i="2" s="1"/>
  <c r="P3033" i="2"/>
  <c r="Q3033" i="2" s="1"/>
  <c r="P3025" i="2"/>
  <c r="Q3025" i="2" s="1"/>
  <c r="P3017" i="2"/>
  <c r="Q3017" i="2" s="1"/>
  <c r="P3009" i="2"/>
  <c r="Q3009" i="2" s="1"/>
  <c r="P3001" i="2"/>
  <c r="Q3001" i="2" s="1"/>
  <c r="P2993" i="2"/>
  <c r="Q2993" i="2" s="1"/>
  <c r="P2985" i="2"/>
  <c r="Q2985" i="2" s="1"/>
  <c r="P2977" i="2"/>
  <c r="Q2977" i="2" s="1"/>
  <c r="P2969" i="2"/>
  <c r="Q2969" i="2" s="1"/>
  <c r="P2961" i="2"/>
  <c r="Q2961" i="2" s="1"/>
  <c r="P2953" i="2"/>
  <c r="Q2953" i="2" s="1"/>
  <c r="P2945" i="2"/>
  <c r="Q2945" i="2" s="1"/>
  <c r="P2937" i="2"/>
  <c r="Q2937" i="2" s="1"/>
  <c r="P2929" i="2"/>
  <c r="Q2929" i="2" s="1"/>
  <c r="P2921" i="2"/>
  <c r="Q2921" i="2" s="1"/>
  <c r="P2913" i="2"/>
  <c r="Q2913" i="2" s="1"/>
  <c r="P2905" i="2"/>
  <c r="Q2905" i="2" s="1"/>
  <c r="P2897" i="2"/>
  <c r="Q2897" i="2" s="1"/>
  <c r="P2889" i="2"/>
  <c r="Q2889" i="2" s="1"/>
  <c r="P2881" i="2"/>
  <c r="Q2881" i="2" s="1"/>
  <c r="P2873" i="2"/>
  <c r="Q2873" i="2" s="1"/>
  <c r="P2865" i="2"/>
  <c r="Q2865" i="2" s="1"/>
  <c r="P2857" i="2"/>
  <c r="Q2857" i="2" s="1"/>
  <c r="P2849" i="2"/>
  <c r="Q2849" i="2" s="1"/>
  <c r="P2841" i="2"/>
  <c r="Q2841" i="2" s="1"/>
  <c r="P2833" i="2"/>
  <c r="Q2833" i="2" s="1"/>
  <c r="P2825" i="2"/>
  <c r="Q2825" i="2" s="1"/>
  <c r="P2817" i="2"/>
  <c r="Q2817" i="2" s="1"/>
  <c r="P2809" i="2"/>
  <c r="Q2809" i="2" s="1"/>
  <c r="P2801" i="2"/>
  <c r="Q2801" i="2" s="1"/>
  <c r="P2793" i="2"/>
  <c r="Q2793" i="2" s="1"/>
  <c r="P2785" i="2"/>
  <c r="Q2785" i="2" s="1"/>
  <c r="P2777" i="2"/>
  <c r="Q2777" i="2" s="1"/>
  <c r="P2769" i="2"/>
  <c r="Q2769" i="2" s="1"/>
  <c r="P2761" i="2"/>
  <c r="Q2761" i="2" s="1"/>
  <c r="P2753" i="2"/>
  <c r="Q2753" i="2" s="1"/>
  <c r="P2745" i="2"/>
  <c r="Q2745" i="2" s="1"/>
  <c r="P2737" i="2"/>
  <c r="Q2737" i="2" s="1"/>
  <c r="P2729" i="2"/>
  <c r="Q2729" i="2" s="1"/>
  <c r="P2721" i="2"/>
  <c r="Q2721" i="2" s="1"/>
  <c r="P2713" i="2"/>
  <c r="Q2713" i="2" s="1"/>
  <c r="P2705" i="2"/>
  <c r="Q2705" i="2" s="1"/>
  <c r="P2697" i="2"/>
  <c r="Q2697" i="2" s="1"/>
  <c r="P2689" i="2"/>
  <c r="Q2689" i="2" s="1"/>
  <c r="P2681" i="2"/>
  <c r="Q2681" i="2" s="1"/>
  <c r="P2673" i="2"/>
  <c r="Q2673" i="2" s="1"/>
  <c r="P2665" i="2"/>
  <c r="Q2665" i="2" s="1"/>
  <c r="P2657" i="2"/>
  <c r="Q2657" i="2" s="1"/>
  <c r="P2649" i="2"/>
  <c r="Q2649" i="2" s="1"/>
  <c r="P2641" i="2"/>
  <c r="Q2641" i="2" s="1"/>
  <c r="P2633" i="2"/>
  <c r="Q2633" i="2" s="1"/>
  <c r="P2625" i="2"/>
  <c r="Q2625" i="2" s="1"/>
  <c r="P2617" i="2"/>
  <c r="Q2617" i="2" s="1"/>
  <c r="P2609" i="2"/>
  <c r="Q2609" i="2" s="1"/>
  <c r="P2601" i="2"/>
  <c r="Q2601" i="2" s="1"/>
  <c r="P2593" i="2"/>
  <c r="Q2593" i="2" s="1"/>
  <c r="P2585" i="2"/>
  <c r="Q2585" i="2" s="1"/>
  <c r="P2577" i="2"/>
  <c r="Q2577" i="2" s="1"/>
  <c r="P2569" i="2"/>
  <c r="Q2569" i="2" s="1"/>
  <c r="P2561" i="2"/>
  <c r="Q2561" i="2" s="1"/>
  <c r="P2553" i="2"/>
  <c r="Q2553" i="2" s="1"/>
  <c r="P2545" i="2"/>
  <c r="Q2545" i="2" s="1"/>
  <c r="P2537" i="2"/>
  <c r="Q2537" i="2" s="1"/>
  <c r="P2529" i="2"/>
  <c r="Q2529" i="2" s="1"/>
  <c r="P2521" i="2"/>
  <c r="Q2521" i="2" s="1"/>
  <c r="P2513" i="2"/>
  <c r="Q2513" i="2" s="1"/>
  <c r="P2505" i="2"/>
  <c r="Q2505" i="2" s="1"/>
  <c r="P2497" i="2"/>
  <c r="Q2497" i="2" s="1"/>
  <c r="P2489" i="2"/>
  <c r="Q2489" i="2" s="1"/>
  <c r="P2481" i="2"/>
  <c r="Q2481" i="2" s="1"/>
  <c r="P2473" i="2"/>
  <c r="Q2473" i="2" s="1"/>
  <c r="P2465" i="2"/>
  <c r="Q2465" i="2" s="1"/>
  <c r="P2457" i="2"/>
  <c r="Q2457" i="2" s="1"/>
  <c r="P2449" i="2"/>
  <c r="Q2449" i="2" s="1"/>
  <c r="P2441" i="2"/>
  <c r="Q2441" i="2" s="1"/>
  <c r="P2433" i="2"/>
  <c r="Q2433" i="2" s="1"/>
  <c r="P2425" i="2"/>
  <c r="Q2425" i="2" s="1"/>
  <c r="P2417" i="2"/>
  <c r="Q2417" i="2" s="1"/>
  <c r="P2409" i="2"/>
  <c r="Q2409" i="2" s="1"/>
  <c r="P2401" i="2"/>
  <c r="Q2401" i="2" s="1"/>
  <c r="P2393" i="2"/>
  <c r="Q2393" i="2" s="1"/>
  <c r="P2385" i="2"/>
  <c r="Q2385" i="2" s="1"/>
  <c r="P2377" i="2"/>
  <c r="Q2377" i="2" s="1"/>
  <c r="P2369" i="2"/>
  <c r="Q2369" i="2" s="1"/>
  <c r="P2361" i="2"/>
  <c r="Q2361" i="2" s="1"/>
  <c r="P2353" i="2"/>
  <c r="Q2353" i="2" s="1"/>
  <c r="P2345" i="2"/>
  <c r="Q2345" i="2" s="1"/>
  <c r="P2337" i="2"/>
  <c r="Q2337" i="2" s="1"/>
  <c r="P2329" i="2"/>
  <c r="Q2329" i="2" s="1"/>
  <c r="P2321" i="2"/>
  <c r="Q2321" i="2" s="1"/>
  <c r="P2313" i="2"/>
  <c r="Q2313" i="2" s="1"/>
  <c r="P2305" i="2"/>
  <c r="Q2305" i="2" s="1"/>
  <c r="P2297" i="2"/>
  <c r="Q2297" i="2" s="1"/>
  <c r="P2289" i="2"/>
  <c r="Q2289" i="2" s="1"/>
  <c r="P2281" i="2"/>
  <c r="Q2281" i="2" s="1"/>
  <c r="P2273" i="2"/>
  <c r="Q2273" i="2" s="1"/>
  <c r="P2265" i="2"/>
  <c r="Q2265" i="2" s="1"/>
  <c r="P2257" i="2"/>
  <c r="Q2257" i="2" s="1"/>
  <c r="P2249" i="2"/>
  <c r="Q2249" i="2" s="1"/>
  <c r="P2241" i="2"/>
  <c r="Q2241" i="2" s="1"/>
  <c r="P2233" i="2"/>
  <c r="Q2233" i="2" s="1"/>
  <c r="P2225" i="2"/>
  <c r="Q2225" i="2" s="1"/>
  <c r="P2217" i="2"/>
  <c r="Q2217" i="2" s="1"/>
  <c r="P2209" i="2"/>
  <c r="Q2209" i="2" s="1"/>
  <c r="P2201" i="2"/>
  <c r="Q2201" i="2" s="1"/>
  <c r="P2193" i="2"/>
  <c r="Q2193" i="2" s="1"/>
  <c r="P2185" i="2"/>
  <c r="Q2185" i="2" s="1"/>
  <c r="P2177" i="2"/>
  <c r="Q2177" i="2" s="1"/>
  <c r="P2169" i="2"/>
  <c r="Q2169" i="2" s="1"/>
  <c r="P2161" i="2"/>
  <c r="Q2161" i="2" s="1"/>
  <c r="P2153" i="2"/>
  <c r="Q2153" i="2" s="1"/>
  <c r="P2145" i="2"/>
  <c r="Q2145" i="2" s="1"/>
  <c r="P2137" i="2"/>
  <c r="Q2137" i="2" s="1"/>
  <c r="P2129" i="2"/>
  <c r="Q2129" i="2" s="1"/>
  <c r="P2121" i="2"/>
  <c r="Q2121" i="2" s="1"/>
  <c r="P2113" i="2"/>
  <c r="Q2113" i="2" s="1"/>
  <c r="P2105" i="2"/>
  <c r="Q2105" i="2" s="1"/>
  <c r="P2097" i="2"/>
  <c r="Q2097" i="2" s="1"/>
  <c r="P2087" i="2"/>
  <c r="Q2087" i="2" s="1"/>
  <c r="P2055" i="2"/>
  <c r="Q2055" i="2" s="1"/>
  <c r="P2023" i="2"/>
  <c r="Q2023" i="2" s="1"/>
  <c r="P1991" i="2"/>
  <c r="Q1991" i="2" s="1"/>
  <c r="P1959" i="2"/>
  <c r="Q1959" i="2" s="1"/>
  <c r="P2089" i="2"/>
  <c r="Q2089" i="2" s="1"/>
  <c r="P2057" i="2"/>
  <c r="Q2057" i="2" s="1"/>
  <c r="P2025" i="2"/>
  <c r="Q2025" i="2" s="1"/>
  <c r="P1993" i="2"/>
  <c r="Q1993" i="2" s="1"/>
  <c r="P1961" i="2"/>
  <c r="Q1961" i="2" s="1"/>
  <c r="P1933" i="2"/>
  <c r="Q1933" i="2" s="1"/>
  <c r="P1925" i="2"/>
  <c r="Q1925" i="2" s="1"/>
  <c r="P1917" i="2"/>
  <c r="Q1917" i="2" s="1"/>
  <c r="P1909" i="2"/>
  <c r="Q1909" i="2" s="1"/>
  <c r="P1901" i="2"/>
  <c r="Q1901" i="2" s="1"/>
  <c r="P1893" i="2"/>
  <c r="Q1893" i="2" s="1"/>
  <c r="P1885" i="2"/>
  <c r="Q1885" i="2" s="1"/>
  <c r="P1877" i="2"/>
  <c r="Q1877" i="2" s="1"/>
  <c r="P1869" i="2"/>
  <c r="Q1869" i="2" s="1"/>
  <c r="P1861" i="2"/>
  <c r="Q1861" i="2" s="1"/>
  <c r="P1853" i="2"/>
  <c r="Q1853" i="2" s="1"/>
  <c r="P1845" i="2"/>
  <c r="Q1845" i="2" s="1"/>
  <c r="P1837" i="2"/>
  <c r="Q1837" i="2" s="1"/>
  <c r="P1829" i="2"/>
  <c r="Q1829" i="2" s="1"/>
  <c r="P1821" i="2"/>
  <c r="Q1821" i="2" s="1"/>
  <c r="P1813" i="2"/>
  <c r="Q1813" i="2" s="1"/>
  <c r="P1805" i="2"/>
  <c r="Q1805" i="2" s="1"/>
  <c r="P1797" i="2"/>
  <c r="Q1797" i="2" s="1"/>
  <c r="P1789" i="2"/>
  <c r="Q1789" i="2" s="1"/>
  <c r="P1781" i="2"/>
  <c r="Q1781" i="2" s="1"/>
  <c r="P1773" i="2"/>
  <c r="Q1773" i="2" s="1"/>
  <c r="P1765" i="2"/>
  <c r="Q1765" i="2" s="1"/>
  <c r="P1757" i="2"/>
  <c r="Q1757" i="2" s="1"/>
  <c r="P1749" i="2"/>
  <c r="Q1749" i="2" s="1"/>
  <c r="P1741" i="2"/>
  <c r="Q1741" i="2" s="1"/>
  <c r="P1733" i="2"/>
  <c r="Q1733" i="2" s="1"/>
  <c r="P1725" i="2"/>
  <c r="Q1725" i="2" s="1"/>
  <c r="P1717" i="2"/>
  <c r="Q1717" i="2" s="1"/>
  <c r="P1709" i="2"/>
  <c r="Q1709" i="2" s="1"/>
  <c r="P1701" i="2"/>
  <c r="Q1701" i="2" s="1"/>
  <c r="P1693" i="2"/>
  <c r="Q1693" i="2" s="1"/>
  <c r="P1685" i="2"/>
  <c r="Q1685" i="2" s="1"/>
  <c r="P1677" i="2"/>
  <c r="Q1677" i="2" s="1"/>
  <c r="P1669" i="2"/>
  <c r="Q1669" i="2" s="1"/>
  <c r="P1661" i="2"/>
  <c r="Q1661" i="2" s="1"/>
  <c r="P1653" i="2"/>
  <c r="Q1653" i="2" s="1"/>
  <c r="P1645" i="2"/>
  <c r="Q1645" i="2" s="1"/>
  <c r="P1637" i="2"/>
  <c r="Q1637" i="2" s="1"/>
  <c r="P1629" i="2"/>
  <c r="Q1629" i="2" s="1"/>
  <c r="P1621" i="2"/>
  <c r="Q1621" i="2" s="1"/>
  <c r="P1613" i="2"/>
  <c r="Q1613" i="2" s="1"/>
  <c r="P1605" i="2"/>
  <c r="Q1605" i="2" s="1"/>
  <c r="P1597" i="2"/>
  <c r="Q1597" i="2" s="1"/>
  <c r="P1589" i="2"/>
  <c r="Q1589" i="2" s="1"/>
  <c r="P1581" i="2"/>
  <c r="Q1581" i="2" s="1"/>
  <c r="P1573" i="2"/>
  <c r="Q1573" i="2" s="1"/>
  <c r="P1565" i="2"/>
  <c r="Q1565" i="2" s="1"/>
  <c r="P945" i="2"/>
  <c r="Q945" i="2" s="1"/>
  <c r="P913" i="2"/>
  <c r="Q913" i="2" s="1"/>
  <c r="P881" i="2"/>
  <c r="Q881" i="2" s="1"/>
  <c r="P849" i="2"/>
  <c r="Q849" i="2" s="1"/>
  <c r="P2090" i="2"/>
  <c r="Q2090" i="2" s="1"/>
  <c r="P2082" i="2"/>
  <c r="Q2082" i="2" s="1"/>
  <c r="P2074" i="2"/>
  <c r="Q2074" i="2" s="1"/>
  <c r="P2066" i="2"/>
  <c r="Q2066" i="2" s="1"/>
  <c r="P2058" i="2"/>
  <c r="Q2058" i="2" s="1"/>
  <c r="P2050" i="2"/>
  <c r="Q2050" i="2" s="1"/>
  <c r="P2042" i="2"/>
  <c r="Q2042" i="2" s="1"/>
  <c r="P2034" i="2"/>
  <c r="Q2034" i="2" s="1"/>
  <c r="P2026" i="2"/>
  <c r="Q2026" i="2" s="1"/>
  <c r="P2018" i="2"/>
  <c r="Q2018" i="2" s="1"/>
  <c r="P2010" i="2"/>
  <c r="Q2010" i="2" s="1"/>
  <c r="P2002" i="2"/>
  <c r="Q2002" i="2" s="1"/>
  <c r="P1994" i="2"/>
  <c r="Q1994" i="2" s="1"/>
  <c r="P1986" i="2"/>
  <c r="Q1986" i="2" s="1"/>
  <c r="P1978" i="2"/>
  <c r="Q1978" i="2" s="1"/>
  <c r="P1970" i="2"/>
  <c r="Q1970" i="2" s="1"/>
  <c r="P1962" i="2"/>
  <c r="Q1962" i="2" s="1"/>
  <c r="P1954" i="2"/>
  <c r="Q1954" i="2" s="1"/>
  <c r="P1946" i="2"/>
  <c r="Q1946" i="2" s="1"/>
  <c r="P1938" i="2"/>
  <c r="Q1938" i="2" s="1"/>
  <c r="P1930" i="2"/>
  <c r="Q1930" i="2" s="1"/>
  <c r="P1922" i="2"/>
  <c r="Q1922" i="2" s="1"/>
  <c r="P1914" i="2"/>
  <c r="Q1914" i="2" s="1"/>
  <c r="P1906" i="2"/>
  <c r="Q1906" i="2" s="1"/>
  <c r="P1898" i="2"/>
  <c r="Q1898" i="2" s="1"/>
  <c r="P1890" i="2"/>
  <c r="Q1890" i="2" s="1"/>
  <c r="P1882" i="2"/>
  <c r="Q1882" i="2" s="1"/>
  <c r="P1874" i="2"/>
  <c r="Q1874" i="2" s="1"/>
  <c r="P1866" i="2"/>
  <c r="Q1866" i="2" s="1"/>
  <c r="P1858" i="2"/>
  <c r="Q1858" i="2" s="1"/>
  <c r="P1850" i="2"/>
  <c r="Q1850" i="2" s="1"/>
  <c r="P1842" i="2"/>
  <c r="Q1842" i="2" s="1"/>
  <c r="P1834" i="2"/>
  <c r="Q1834" i="2" s="1"/>
  <c r="P1826" i="2"/>
  <c r="Q1826" i="2" s="1"/>
  <c r="P1818" i="2"/>
  <c r="Q1818" i="2" s="1"/>
  <c r="P1810" i="2"/>
  <c r="Q1810" i="2" s="1"/>
  <c r="P1802" i="2"/>
  <c r="Q1802" i="2" s="1"/>
  <c r="P1794" i="2"/>
  <c r="Q1794" i="2" s="1"/>
  <c r="P1786" i="2"/>
  <c r="Q1786" i="2" s="1"/>
  <c r="P1778" i="2"/>
  <c r="Q1778" i="2" s="1"/>
  <c r="P1770" i="2"/>
  <c r="Q1770" i="2" s="1"/>
  <c r="P1762" i="2"/>
  <c r="Q1762" i="2" s="1"/>
  <c r="P1754" i="2"/>
  <c r="Q1754" i="2" s="1"/>
  <c r="P1746" i="2"/>
  <c r="Q1746" i="2" s="1"/>
  <c r="P1738" i="2"/>
  <c r="Q1738" i="2" s="1"/>
  <c r="P1730" i="2"/>
  <c r="Q1730" i="2" s="1"/>
  <c r="P1722" i="2"/>
  <c r="Q1722" i="2" s="1"/>
  <c r="P1714" i="2"/>
  <c r="Q1714" i="2" s="1"/>
  <c r="P1706" i="2"/>
  <c r="Q1706" i="2" s="1"/>
  <c r="P1698" i="2"/>
  <c r="Q1698" i="2" s="1"/>
  <c r="P1690" i="2"/>
  <c r="Q1690" i="2" s="1"/>
  <c r="P1682" i="2"/>
  <c r="Q1682" i="2" s="1"/>
  <c r="P1674" i="2"/>
  <c r="Q1674" i="2" s="1"/>
  <c r="P1666" i="2"/>
  <c r="Q1666" i="2" s="1"/>
  <c r="P1658" i="2"/>
  <c r="Q1658" i="2" s="1"/>
  <c r="P1650" i="2"/>
  <c r="Q1650" i="2" s="1"/>
  <c r="P1642" i="2"/>
  <c r="Q1642" i="2" s="1"/>
  <c r="P1634" i="2"/>
  <c r="Q1634" i="2" s="1"/>
  <c r="P1626" i="2"/>
  <c r="Q1626" i="2" s="1"/>
  <c r="P1618" i="2"/>
  <c r="Q1618" i="2" s="1"/>
  <c r="P1610" i="2"/>
  <c r="Q1610" i="2" s="1"/>
  <c r="P1602" i="2"/>
  <c r="Q1602" i="2" s="1"/>
  <c r="P1594" i="2"/>
  <c r="Q1594" i="2" s="1"/>
  <c r="P1586" i="2"/>
  <c r="Q1586" i="2" s="1"/>
  <c r="P1578" i="2"/>
  <c r="Q1578" i="2" s="1"/>
  <c r="P1570" i="2"/>
  <c r="Q1570" i="2" s="1"/>
  <c r="P1562" i="2"/>
  <c r="Q1562" i="2" s="1"/>
  <c r="P1554" i="2"/>
  <c r="Q1554" i="2" s="1"/>
  <c r="P1546" i="2"/>
  <c r="Q1546" i="2" s="1"/>
  <c r="P1538" i="2"/>
  <c r="Q1538" i="2" s="1"/>
  <c r="P1530" i="2"/>
  <c r="Q1530" i="2" s="1"/>
  <c r="P1522" i="2"/>
  <c r="Q1522" i="2" s="1"/>
  <c r="P1514" i="2"/>
  <c r="Q1514" i="2" s="1"/>
  <c r="P1506" i="2"/>
  <c r="Q1506" i="2" s="1"/>
  <c r="P1498" i="2"/>
  <c r="Q1498" i="2" s="1"/>
  <c r="P1490" i="2"/>
  <c r="Q1490" i="2" s="1"/>
  <c r="P1482" i="2"/>
  <c r="Q1482" i="2" s="1"/>
  <c r="P1474" i="2"/>
  <c r="Q1474" i="2" s="1"/>
  <c r="P1466" i="2"/>
  <c r="Q1466" i="2" s="1"/>
  <c r="P1458" i="2"/>
  <c r="Q1458" i="2" s="1"/>
  <c r="P1450" i="2"/>
  <c r="Q1450" i="2" s="1"/>
  <c r="P1442" i="2"/>
  <c r="Q1442" i="2" s="1"/>
  <c r="P1434" i="2"/>
  <c r="Q1434" i="2" s="1"/>
  <c r="P1426" i="2"/>
  <c r="Q1426" i="2" s="1"/>
  <c r="P1418" i="2"/>
  <c r="Q1418" i="2" s="1"/>
  <c r="P1410" i="2"/>
  <c r="Q1410" i="2" s="1"/>
  <c r="P1402" i="2"/>
  <c r="Q1402" i="2" s="1"/>
  <c r="P1394" i="2"/>
  <c r="Q1394" i="2" s="1"/>
  <c r="P1386" i="2"/>
  <c r="Q1386" i="2" s="1"/>
  <c r="P1378" i="2"/>
  <c r="Q1378" i="2" s="1"/>
  <c r="P1370" i="2"/>
  <c r="Q1370" i="2" s="1"/>
  <c r="P1362" i="2"/>
  <c r="Q1362" i="2" s="1"/>
  <c r="P1354" i="2"/>
  <c r="Q1354" i="2" s="1"/>
  <c r="P1346" i="2"/>
  <c r="Q1346" i="2" s="1"/>
  <c r="P1338" i="2"/>
  <c r="Q1338" i="2" s="1"/>
  <c r="P1330" i="2"/>
  <c r="Q1330" i="2" s="1"/>
  <c r="P1322" i="2"/>
  <c r="Q1322" i="2" s="1"/>
  <c r="P1314" i="2"/>
  <c r="Q1314" i="2" s="1"/>
  <c r="P1306" i="2"/>
  <c r="Q1306" i="2" s="1"/>
  <c r="P1298" i="2"/>
  <c r="Q1298" i="2" s="1"/>
  <c r="P1290" i="2"/>
  <c r="Q1290" i="2" s="1"/>
  <c r="P1282" i="2"/>
  <c r="Q1282" i="2" s="1"/>
  <c r="P1274" i="2"/>
  <c r="Q1274" i="2" s="1"/>
  <c r="P1266" i="2"/>
  <c r="Q1266" i="2" s="1"/>
  <c r="P1258" i="2"/>
  <c r="Q1258" i="2" s="1"/>
  <c r="P1250" i="2"/>
  <c r="Q1250" i="2" s="1"/>
  <c r="P1242" i="2"/>
  <c r="Q1242" i="2" s="1"/>
  <c r="P1234" i="2"/>
  <c r="Q1234" i="2" s="1"/>
  <c r="P1226" i="2"/>
  <c r="Q1226" i="2" s="1"/>
  <c r="P1218" i="2"/>
  <c r="Q1218" i="2" s="1"/>
  <c r="P1210" i="2"/>
  <c r="Q1210" i="2" s="1"/>
  <c r="P1202" i="2"/>
  <c r="Q1202" i="2" s="1"/>
  <c r="P1194" i="2"/>
  <c r="Q1194" i="2" s="1"/>
  <c r="P1186" i="2"/>
  <c r="Q1186" i="2" s="1"/>
  <c r="P1178" i="2"/>
  <c r="Q1178" i="2" s="1"/>
  <c r="P1170" i="2"/>
  <c r="Q1170" i="2" s="1"/>
  <c r="P1162" i="2"/>
  <c r="Q1162" i="2" s="1"/>
  <c r="P1154" i="2"/>
  <c r="Q1154" i="2" s="1"/>
  <c r="P1146" i="2"/>
  <c r="Q1146" i="2" s="1"/>
  <c r="P1138" i="2"/>
  <c r="Q1138" i="2" s="1"/>
  <c r="P1130" i="2"/>
  <c r="Q1130" i="2" s="1"/>
  <c r="P1122" i="2"/>
  <c r="Q1122" i="2" s="1"/>
  <c r="P1114" i="2"/>
  <c r="Q1114" i="2" s="1"/>
  <c r="P1106" i="2"/>
  <c r="Q1106" i="2" s="1"/>
  <c r="P1098" i="2"/>
  <c r="Q1098" i="2" s="1"/>
  <c r="P1090" i="2"/>
  <c r="Q1090" i="2" s="1"/>
  <c r="P1082" i="2"/>
  <c r="Q1082" i="2" s="1"/>
  <c r="P1074" i="2"/>
  <c r="Q1074" i="2" s="1"/>
  <c r="P1066" i="2"/>
  <c r="Q1066" i="2" s="1"/>
  <c r="P1058" i="2"/>
  <c r="Q1058" i="2" s="1"/>
  <c r="P1050" i="2"/>
  <c r="Q1050" i="2" s="1"/>
  <c r="P1042" i="2"/>
  <c r="Q1042" i="2" s="1"/>
  <c r="P1034" i="2"/>
  <c r="Q1034" i="2" s="1"/>
  <c r="P1026" i="2"/>
  <c r="Q1026" i="2" s="1"/>
  <c r="P1018" i="2"/>
  <c r="Q1018" i="2" s="1"/>
  <c r="P1010" i="2"/>
  <c r="Q1010" i="2" s="1"/>
  <c r="P1002" i="2"/>
  <c r="Q1002" i="2" s="1"/>
  <c r="P994" i="2"/>
  <c r="Q994" i="2" s="1"/>
  <c r="P986" i="2"/>
  <c r="Q986" i="2" s="1"/>
  <c r="P978" i="2"/>
  <c r="Q978" i="2" s="1"/>
  <c r="P970" i="2"/>
  <c r="Q970" i="2" s="1"/>
  <c r="P939" i="2"/>
  <c r="Q939" i="2" s="1"/>
  <c r="P907" i="2"/>
  <c r="Q907" i="2" s="1"/>
  <c r="P875" i="2"/>
  <c r="Q875" i="2" s="1"/>
  <c r="P843" i="2"/>
  <c r="Q843" i="2" s="1"/>
  <c r="P965" i="2"/>
  <c r="Q965" i="2" s="1"/>
  <c r="P933" i="2"/>
  <c r="Q933" i="2" s="1"/>
  <c r="P901" i="2"/>
  <c r="Q901" i="2" s="1"/>
  <c r="P869" i="2"/>
  <c r="Q869" i="2" s="1"/>
  <c r="P841" i="2"/>
  <c r="Q841" i="2" s="1"/>
  <c r="P833" i="2"/>
  <c r="Q833" i="2" s="1"/>
  <c r="P825" i="2"/>
  <c r="Q825" i="2" s="1"/>
  <c r="P817" i="2"/>
  <c r="Q817" i="2" s="1"/>
  <c r="P809" i="2"/>
  <c r="Q809" i="2" s="1"/>
  <c r="P801" i="2"/>
  <c r="Q801" i="2" s="1"/>
  <c r="P793" i="2"/>
  <c r="Q793" i="2" s="1"/>
  <c r="P785" i="2"/>
  <c r="Q785" i="2" s="1"/>
  <c r="P777" i="2"/>
  <c r="Q777" i="2" s="1"/>
  <c r="P769" i="2"/>
  <c r="Q769" i="2" s="1"/>
  <c r="P761" i="2"/>
  <c r="Q761" i="2" s="1"/>
  <c r="P753" i="2"/>
  <c r="Q753" i="2" s="1"/>
  <c r="P745" i="2"/>
  <c r="Q745" i="2" s="1"/>
  <c r="P737" i="2"/>
  <c r="Q737" i="2" s="1"/>
  <c r="P729" i="2"/>
  <c r="Q729" i="2" s="1"/>
  <c r="P721" i="2"/>
  <c r="Q721" i="2" s="1"/>
  <c r="P713" i="2"/>
  <c r="Q713" i="2" s="1"/>
  <c r="P705" i="2"/>
  <c r="Q705" i="2" s="1"/>
  <c r="P697" i="2"/>
  <c r="Q697" i="2" s="1"/>
  <c r="P689" i="2"/>
  <c r="Q689" i="2" s="1"/>
  <c r="P681" i="2"/>
  <c r="Q681" i="2" s="1"/>
  <c r="P673" i="2"/>
  <c r="Q673" i="2" s="1"/>
  <c r="P665" i="2"/>
  <c r="Q665" i="2" s="1"/>
  <c r="P657" i="2"/>
  <c r="Q657" i="2" s="1"/>
  <c r="P649" i="2"/>
  <c r="Q649" i="2" s="1"/>
  <c r="P641" i="2"/>
  <c r="Q641" i="2" s="1"/>
  <c r="P633" i="2"/>
  <c r="Q633" i="2" s="1"/>
  <c r="P625" i="2"/>
  <c r="Q625" i="2" s="1"/>
  <c r="P617" i="2"/>
  <c r="Q617" i="2" s="1"/>
  <c r="P609" i="2"/>
  <c r="Q609" i="2" s="1"/>
  <c r="P601" i="2"/>
  <c r="Q601" i="2" s="1"/>
  <c r="P593" i="2"/>
  <c r="Q593" i="2" s="1"/>
  <c r="P585" i="2"/>
  <c r="Q585" i="2" s="1"/>
  <c r="P577" i="2"/>
  <c r="Q577" i="2" s="1"/>
  <c r="P569" i="2"/>
  <c r="Q569" i="2" s="1"/>
  <c r="P561" i="2"/>
  <c r="Q561" i="2" s="1"/>
  <c r="P553" i="2"/>
  <c r="Q553" i="2" s="1"/>
  <c r="P545" i="2"/>
  <c r="Q545" i="2" s="1"/>
  <c r="P537" i="2"/>
  <c r="Q537" i="2" s="1"/>
  <c r="P529" i="2"/>
  <c r="Q529" i="2" s="1"/>
  <c r="P521" i="2"/>
  <c r="Q521" i="2" s="1"/>
  <c r="P513" i="2"/>
  <c r="Q513" i="2" s="1"/>
  <c r="P505" i="2"/>
  <c r="Q505" i="2" s="1"/>
  <c r="P497" i="2"/>
  <c r="Q497" i="2" s="1"/>
  <c r="P489" i="2"/>
  <c r="Q489" i="2" s="1"/>
  <c r="P481" i="2"/>
  <c r="Q481" i="2" s="1"/>
  <c r="P473" i="2"/>
  <c r="Q473" i="2" s="1"/>
  <c r="P465" i="2"/>
  <c r="Q465" i="2" s="1"/>
  <c r="P457" i="2"/>
  <c r="Q457" i="2" s="1"/>
  <c r="P449" i="2"/>
  <c r="Q449" i="2" s="1"/>
  <c r="P441" i="2"/>
  <c r="Q441" i="2" s="1"/>
  <c r="P433" i="2"/>
  <c r="Q433" i="2" s="1"/>
  <c r="P425" i="2"/>
  <c r="Q425" i="2" s="1"/>
  <c r="P417" i="2"/>
  <c r="Q417" i="2" s="1"/>
  <c r="P409" i="2"/>
  <c r="Q409" i="2" s="1"/>
  <c r="P401" i="2"/>
  <c r="Q401" i="2" s="1"/>
  <c r="P393" i="2"/>
  <c r="Q393" i="2" s="1"/>
  <c r="P385" i="2"/>
  <c r="Q385" i="2" s="1"/>
  <c r="P377" i="2"/>
  <c r="Q377" i="2" s="1"/>
  <c r="P369" i="2"/>
  <c r="Q369" i="2" s="1"/>
  <c r="P361" i="2"/>
  <c r="Q361" i="2" s="1"/>
  <c r="P353" i="2"/>
  <c r="Q353" i="2" s="1"/>
  <c r="P345" i="2"/>
  <c r="Q345" i="2" s="1"/>
  <c r="P337" i="2"/>
  <c r="Q337" i="2" s="1"/>
  <c r="P329" i="2"/>
  <c r="Q329" i="2" s="1"/>
  <c r="P321" i="2"/>
  <c r="Q321" i="2" s="1"/>
  <c r="P313" i="2"/>
  <c r="Q313" i="2" s="1"/>
  <c r="P305" i="2"/>
  <c r="Q305" i="2" s="1"/>
  <c r="P297" i="2"/>
  <c r="Q297" i="2" s="1"/>
  <c r="P289" i="2"/>
  <c r="Q289" i="2" s="1"/>
  <c r="P281" i="2"/>
  <c r="Q281" i="2" s="1"/>
  <c r="P273" i="2"/>
  <c r="Q273" i="2" s="1"/>
  <c r="P265" i="2"/>
  <c r="Q265" i="2" s="1"/>
  <c r="P257" i="2"/>
  <c r="Q257" i="2" s="1"/>
  <c r="P249" i="2"/>
  <c r="Q249" i="2" s="1"/>
  <c r="P241" i="2"/>
  <c r="Q241" i="2" s="1"/>
  <c r="P233" i="2"/>
  <c r="Q233" i="2" s="1"/>
  <c r="P225" i="2"/>
  <c r="Q225" i="2" s="1"/>
  <c r="P217" i="2"/>
  <c r="Q217" i="2" s="1"/>
  <c r="P209" i="2"/>
  <c r="Q209" i="2" s="1"/>
  <c r="P201" i="2"/>
  <c r="Q201" i="2" s="1"/>
  <c r="P193" i="2"/>
  <c r="Q193" i="2" s="1"/>
  <c r="P185" i="2"/>
  <c r="Q185" i="2" s="1"/>
  <c r="P177" i="2"/>
  <c r="Q177" i="2" s="1"/>
  <c r="P169" i="2"/>
  <c r="Q169" i="2" s="1"/>
  <c r="P161" i="2"/>
  <c r="Q161" i="2" s="1"/>
  <c r="P153" i="2"/>
  <c r="Q153" i="2" s="1"/>
  <c r="P145" i="2"/>
  <c r="Q145" i="2" s="1"/>
  <c r="P137" i="2"/>
  <c r="Q137" i="2" s="1"/>
  <c r="P129" i="2"/>
  <c r="Q129" i="2" s="1"/>
  <c r="P121" i="2"/>
  <c r="Q121" i="2" s="1"/>
  <c r="P113" i="2"/>
  <c r="Q113" i="2" s="1"/>
  <c r="P105" i="2"/>
  <c r="Q105" i="2" s="1"/>
  <c r="P97" i="2"/>
  <c r="Q97" i="2" s="1"/>
  <c r="P89" i="2"/>
  <c r="Q89" i="2" s="1"/>
  <c r="P81" i="2"/>
  <c r="Q81" i="2" s="1"/>
  <c r="P73" i="2"/>
  <c r="Q73" i="2" s="1"/>
  <c r="P65" i="2"/>
  <c r="Q65" i="2" s="1"/>
  <c r="P57" i="2"/>
  <c r="Q57" i="2" s="1"/>
  <c r="P49" i="2"/>
  <c r="Q49" i="2" s="1"/>
  <c r="P41" i="2"/>
  <c r="Q41" i="2" s="1"/>
  <c r="P33" i="2"/>
  <c r="Q33" i="2" s="1"/>
  <c r="P964" i="2"/>
  <c r="Q964" i="2" s="1"/>
  <c r="P956" i="2"/>
  <c r="Q956" i="2" s="1"/>
  <c r="P948" i="2"/>
  <c r="Q948" i="2" s="1"/>
  <c r="P940" i="2"/>
  <c r="Q940" i="2" s="1"/>
  <c r="P932" i="2"/>
  <c r="Q932" i="2" s="1"/>
  <c r="P924" i="2"/>
  <c r="Q924" i="2" s="1"/>
  <c r="P916" i="2"/>
  <c r="Q916" i="2" s="1"/>
  <c r="P908" i="2"/>
  <c r="Q908" i="2" s="1"/>
  <c r="P900" i="2"/>
  <c r="Q900" i="2" s="1"/>
  <c r="P892" i="2"/>
  <c r="Q892" i="2" s="1"/>
  <c r="P884" i="2"/>
  <c r="Q884" i="2" s="1"/>
  <c r="P876" i="2"/>
  <c r="Q876" i="2" s="1"/>
  <c r="P868" i="2"/>
  <c r="Q868" i="2" s="1"/>
  <c r="P860" i="2"/>
  <c r="Q860" i="2" s="1"/>
  <c r="P852" i="2"/>
  <c r="Q852" i="2" s="1"/>
  <c r="P844" i="2"/>
  <c r="Q844" i="2" s="1"/>
  <c r="P836" i="2"/>
  <c r="Q836" i="2" s="1"/>
  <c r="P828" i="2"/>
  <c r="Q828" i="2" s="1"/>
  <c r="P820" i="2"/>
  <c r="Q820" i="2" s="1"/>
  <c r="P812" i="2"/>
  <c r="Q812" i="2" s="1"/>
  <c r="P804" i="2"/>
  <c r="Q804" i="2" s="1"/>
  <c r="P796" i="2"/>
  <c r="Q796" i="2" s="1"/>
  <c r="P788" i="2"/>
  <c r="Q788" i="2" s="1"/>
  <c r="P780" i="2"/>
  <c r="Q780" i="2" s="1"/>
  <c r="P772" i="2"/>
  <c r="Q772" i="2" s="1"/>
  <c r="P764" i="2"/>
  <c r="Q764" i="2" s="1"/>
  <c r="P756" i="2"/>
  <c r="Q756" i="2" s="1"/>
  <c r="P748" i="2"/>
  <c r="Q748" i="2" s="1"/>
  <c r="P740" i="2"/>
  <c r="Q740" i="2" s="1"/>
  <c r="P732" i="2"/>
  <c r="Q732" i="2" s="1"/>
  <c r="P724" i="2"/>
  <c r="Q724" i="2" s="1"/>
  <c r="P716" i="2"/>
  <c r="Q716" i="2" s="1"/>
  <c r="P708" i="2"/>
  <c r="Q708" i="2" s="1"/>
  <c r="P700" i="2"/>
  <c r="Q700" i="2" s="1"/>
  <c r="P692" i="2"/>
  <c r="Q692" i="2" s="1"/>
  <c r="P684" i="2"/>
  <c r="Q684" i="2" s="1"/>
  <c r="P676" i="2"/>
  <c r="Q676" i="2" s="1"/>
  <c r="P668" i="2"/>
  <c r="Q668" i="2" s="1"/>
  <c r="P660" i="2"/>
  <c r="Q660" i="2" s="1"/>
  <c r="P652" i="2"/>
  <c r="Q652" i="2" s="1"/>
  <c r="P644" i="2"/>
  <c r="Q644" i="2" s="1"/>
  <c r="P636" i="2"/>
  <c r="Q636" i="2" s="1"/>
  <c r="P628" i="2"/>
  <c r="Q628" i="2" s="1"/>
  <c r="P620" i="2"/>
  <c r="Q620" i="2" s="1"/>
  <c r="P612" i="2"/>
  <c r="Q612" i="2" s="1"/>
  <c r="P604" i="2"/>
  <c r="Q604" i="2" s="1"/>
  <c r="P596" i="2"/>
  <c r="Q596" i="2" s="1"/>
  <c r="P588" i="2"/>
  <c r="Q588" i="2" s="1"/>
  <c r="P580" i="2"/>
  <c r="Q580" i="2" s="1"/>
  <c r="P572" i="2"/>
  <c r="Q572" i="2" s="1"/>
  <c r="P564" i="2"/>
  <c r="Q564" i="2" s="1"/>
  <c r="P556" i="2"/>
  <c r="Q556" i="2" s="1"/>
  <c r="P548" i="2"/>
  <c r="Q548" i="2" s="1"/>
  <c r="P540" i="2"/>
  <c r="Q540" i="2" s="1"/>
  <c r="P532" i="2"/>
  <c r="Q532" i="2" s="1"/>
  <c r="P524" i="2"/>
  <c r="Q524" i="2" s="1"/>
  <c r="P516" i="2"/>
  <c r="Q516" i="2" s="1"/>
  <c r="P508" i="2"/>
  <c r="Q508" i="2" s="1"/>
  <c r="P500" i="2"/>
  <c r="Q500" i="2" s="1"/>
  <c r="P492" i="2"/>
  <c r="Q492" i="2" s="1"/>
  <c r="P484" i="2"/>
  <c r="Q484" i="2" s="1"/>
  <c r="P476" i="2"/>
  <c r="Q476" i="2" s="1"/>
  <c r="P468" i="2"/>
  <c r="Q468" i="2" s="1"/>
  <c r="P460" i="2"/>
  <c r="Q460" i="2" s="1"/>
  <c r="P452" i="2"/>
  <c r="Q452" i="2" s="1"/>
  <c r="P444" i="2"/>
  <c r="Q444" i="2" s="1"/>
  <c r="P436" i="2"/>
  <c r="Q436" i="2" s="1"/>
  <c r="P428" i="2"/>
  <c r="Q428" i="2" s="1"/>
  <c r="P420" i="2"/>
  <c r="Q420" i="2" s="1"/>
  <c r="P412" i="2"/>
  <c r="Q412" i="2" s="1"/>
  <c r="P404" i="2"/>
  <c r="Q404" i="2" s="1"/>
  <c r="P396" i="2"/>
  <c r="Q396" i="2" s="1"/>
  <c r="P388" i="2"/>
  <c r="Q388" i="2" s="1"/>
  <c r="P380" i="2"/>
  <c r="Q380" i="2" s="1"/>
  <c r="P372" i="2"/>
  <c r="Q372" i="2" s="1"/>
  <c r="P364" i="2"/>
  <c r="Q364" i="2" s="1"/>
  <c r="P356" i="2"/>
  <c r="Q356" i="2" s="1"/>
  <c r="P348" i="2"/>
  <c r="Q348" i="2" s="1"/>
  <c r="P340" i="2"/>
  <c r="Q340" i="2" s="1"/>
  <c r="P332" i="2"/>
  <c r="Q332" i="2" s="1"/>
  <c r="P324" i="2"/>
  <c r="Q324" i="2" s="1"/>
  <c r="P316" i="2"/>
  <c r="Q316" i="2" s="1"/>
  <c r="P308" i="2"/>
  <c r="Q308" i="2" s="1"/>
  <c r="P300" i="2"/>
  <c r="Q300" i="2" s="1"/>
  <c r="P292" i="2"/>
  <c r="Q292" i="2" s="1"/>
  <c r="P284" i="2"/>
  <c r="Q284" i="2" s="1"/>
  <c r="P276" i="2"/>
  <c r="Q276" i="2" s="1"/>
  <c r="P268" i="2"/>
  <c r="Q268" i="2" s="1"/>
  <c r="P260" i="2"/>
  <c r="Q260" i="2" s="1"/>
  <c r="P252" i="2"/>
  <c r="Q252" i="2" s="1"/>
  <c r="P244" i="2"/>
  <c r="Q244" i="2" s="1"/>
  <c r="P236" i="2"/>
  <c r="Q236" i="2" s="1"/>
  <c r="P228" i="2"/>
  <c r="Q228" i="2" s="1"/>
  <c r="P220" i="2"/>
  <c r="Q220" i="2" s="1"/>
  <c r="P212" i="2"/>
  <c r="Q212" i="2" s="1"/>
  <c r="P204" i="2"/>
  <c r="Q204" i="2" s="1"/>
  <c r="P196" i="2"/>
  <c r="Q196" i="2" s="1"/>
  <c r="P188" i="2"/>
  <c r="Q188" i="2" s="1"/>
  <c r="P180" i="2"/>
  <c r="Q180" i="2" s="1"/>
  <c r="P172" i="2"/>
  <c r="Q172" i="2" s="1"/>
  <c r="P164" i="2"/>
  <c r="Q164" i="2" s="1"/>
  <c r="P156" i="2"/>
  <c r="Q156" i="2" s="1"/>
  <c r="P148" i="2"/>
  <c r="Q148" i="2" s="1"/>
  <c r="P140" i="2"/>
  <c r="Q140" i="2" s="1"/>
  <c r="P132" i="2"/>
  <c r="Q132" i="2" s="1"/>
  <c r="P124" i="2"/>
  <c r="Q124" i="2" s="1"/>
  <c r="P116" i="2"/>
  <c r="Q116" i="2" s="1"/>
  <c r="P108" i="2"/>
  <c r="Q108" i="2" s="1"/>
  <c r="P100" i="2"/>
  <c r="Q100" i="2" s="1"/>
  <c r="P92" i="2"/>
  <c r="Q92" i="2" s="1"/>
  <c r="P84" i="2"/>
  <c r="Q84" i="2" s="1"/>
  <c r="P76" i="2"/>
  <c r="Q76" i="2" s="1"/>
  <c r="P68" i="2"/>
  <c r="Q68" i="2" s="1"/>
  <c r="P60" i="2"/>
  <c r="Q60" i="2" s="1"/>
  <c r="P52" i="2"/>
  <c r="Q52" i="2" s="1"/>
  <c r="P44" i="2"/>
  <c r="Q44" i="2" s="1"/>
  <c r="P36" i="2"/>
  <c r="Q36" i="2" s="1"/>
  <c r="P28" i="2"/>
  <c r="Q28" i="2" s="1"/>
  <c r="O19" i="2" l="1"/>
  <c r="Q23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Pablo</author>
  </authors>
  <commentList>
    <comment ref="C20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Pablo: hemos separado los datos con 0 de los datos con 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22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¡Atención!, estamos usando los mismos datos para calibrar el modelo (estimar parámetros) y para medir eficacia.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23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medimos aquí porcentaje de "aciertos" en todos los datos. Se podría hacer el mismo cálculo separando los ceros de los unos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Pablo</author>
    <author>PF.5012277</author>
  </authors>
  <commentList>
    <comment ref="J8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Pablo: Solver ha fijado estos valores, buscando el máximo en la celda L11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8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Pablo: Solver ha fijado estos valores para que la celda R15 sea (próxima a) 0. Observa que no coinciden exactamente con los del optimizador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8" authorId="1" shapeId="0" xr:uid="{00000000-0006-0000-0200-000003000000}">
      <text>
        <r>
          <rPr>
            <b/>
            <sz val="9"/>
            <color indexed="81"/>
            <rFont val="Tahoma"/>
            <family val="2"/>
          </rPr>
          <t>aquí, los valores de X1 y X2 que se quieran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11" authorId="0" shapeId="0" xr:uid="{00000000-0006-0000-0200-000004000000}">
      <text>
        <r>
          <rPr>
            <b/>
            <sz val="9"/>
            <color indexed="81"/>
            <rFont val="Tahoma"/>
            <family val="2"/>
          </rPr>
          <t>Pablo: aquí esperaríamos ceros (sería resolver exactamente las ecuaciones)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15" authorId="1" shapeId="0" xr:uid="{00000000-0006-0000-0200-000005000000}">
      <text>
        <r>
          <rPr>
            <b/>
            <sz val="9"/>
            <color indexed="81"/>
            <rFont val="Tahoma"/>
            <family val="2"/>
          </rPr>
          <t>son los datos originales, ordenados en función de si sobrevivien o no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<sst xmlns="http://schemas.openxmlformats.org/spreadsheetml/2006/main" count="97" uniqueCount="63">
  <si>
    <t>n</t>
  </si>
  <si>
    <t>X1</t>
  </si>
  <si>
    <t>X2</t>
  </si>
  <si>
    <t>Y</t>
  </si>
  <si>
    <t>DATOS</t>
  </si>
  <si>
    <t>diámetro del árbol</t>
  </si>
  <si>
    <t>fuerza tormenta</t>
  </si>
  <si>
    <t>1= no sobrevivió, 0 =sobrevivió</t>
  </si>
  <si>
    <t>0. Cálculos previos</t>
  </si>
  <si>
    <t>n0</t>
  </si>
  <si>
    <t>n1</t>
  </si>
  <si>
    <t>xbarra0</t>
  </si>
  <si>
    <t>xbarra1</t>
  </si>
  <si>
    <t>matriz S0</t>
  </si>
  <si>
    <t>matriz S1</t>
  </si>
  <si>
    <t>1. Cálculo de la dirección de proyección</t>
  </si>
  <si>
    <t>matriz Spool</t>
  </si>
  <si>
    <t>promedio xbarras</t>
  </si>
  <si>
    <t>xbarra0-xbarra1</t>
  </si>
  <si>
    <t>matriz Spool^-1</t>
  </si>
  <si>
    <t>dirección a^T</t>
  </si>
  <si>
    <t>2. Predicción</t>
  </si>
  <si>
    <t>a^T*x</t>
  </si>
  <si>
    <t>predicción</t>
  </si>
  <si>
    <t>Dato nuevo por clasificar</t>
  </si>
  <si>
    <t>3. Cálculo de TEA (tasa de error aparente)</t>
  </si>
  <si>
    <t>TEA</t>
  </si>
  <si>
    <t>5. Representación gráfica de la línea discriminante</t>
  </si>
  <si>
    <t>clasifica</t>
  </si>
  <si>
    <t>aciertos</t>
  </si>
  <si>
    <t>recta que discrimina</t>
  </si>
  <si>
    <t>x</t>
  </si>
  <si>
    <t>y</t>
  </si>
  <si>
    <t>MODELO (REGRESIÓN LOGÍSTICA)</t>
  </si>
  <si>
    <t>1. Estimación de parámetros (por máxima verosimilitud)</t>
  </si>
  <si>
    <t>Alternativa: resolviendo (numércamente) el sistema de ecuaciones no lineales</t>
  </si>
  <si>
    <t>beta0gorro</t>
  </si>
  <si>
    <t>beta1gorro</t>
  </si>
  <si>
    <t>beta2gorro</t>
  </si>
  <si>
    <t>beta0gorrobis</t>
  </si>
  <si>
    <t>beta1gorrobis</t>
  </si>
  <si>
    <t>beta2gorrobis</t>
  </si>
  <si>
    <t>prob</t>
  </si>
  <si>
    <t>valor de Y pronosticado</t>
  </si>
  <si>
    <t>logaritmo de la función de verosimilitud</t>
  </si>
  <si>
    <t>probs</t>
  </si>
  <si>
    <t>verosimilitudes</t>
  </si>
  <si>
    <t>logaritmos</t>
  </si>
  <si>
    <t>p(x_i)</t>
  </si>
  <si>
    <t>y_i-p(x_i)</t>
  </si>
  <si>
    <t>error en ec1</t>
  </si>
  <si>
    <t>error en ec2</t>
  </si>
  <si>
    <t>3. Comprobación del modelo sobre los datos y representación gráfica</t>
  </si>
  <si>
    <t>promedio global de aciertos</t>
  </si>
  <si>
    <t>promedio aciertos en supervivientes</t>
  </si>
  <si>
    <t>promedio aciertos en no supervivientes</t>
  </si>
  <si>
    <t>error en ec3</t>
  </si>
  <si>
    <t>error total</t>
  </si>
  <si>
    <t>pronóstico del modelo</t>
  </si>
  <si>
    <t>aciertos en pronósticos</t>
  </si>
  <si>
    <t>aciertos en supervivientes</t>
  </si>
  <si>
    <t>aciertos en no supervivientes</t>
  </si>
  <si>
    <t>aciertos en predicción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</si>
</sst>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%"/>
    <numFmt numFmtId="165" formatCode="0.0000%"/>
    <numFmt numFmtId="166" formatCode="0.000"/>
    <numFmt numFmtId="167" formatCode="0.00000"/>
  </numFmts>
  <fonts count="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79998168889431442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8">
    <xf numFmtId="0" fontId="0" fillId="0" borderId="0" xfId="0"/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164" fontId="0" fillId="0" borderId="0" xfId="1" applyNumberFormat="1" applyFont="1"/>
    <xf numFmtId="165" fontId="0" fillId="0" borderId="0" xfId="1" applyNumberFormat="1" applyFont="1"/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2" borderId="8" xfId="0" applyFont="1" applyFill="1" applyBorder="1" applyAlignment="1">
      <alignment horizontal="center"/>
    </xf>
    <xf numFmtId="0" fontId="2" fillId="2" borderId="9" xfId="0" applyFont="1" applyFill="1" applyBorder="1" applyAlignment="1">
      <alignment horizontal="center"/>
    </xf>
    <xf numFmtId="0" fontId="2" fillId="2" borderId="10" xfId="0" applyFont="1" applyFill="1" applyBorder="1" applyAlignment="1">
      <alignment horizontal="center"/>
    </xf>
    <xf numFmtId="0" fontId="0" fillId="0" borderId="0" xfId="0" applyBorder="1" applyAlignment="1">
      <alignment horizontal="center" vertical="center" wrapText="1"/>
    </xf>
    <xf numFmtId="0" fontId="0" fillId="3" borderId="5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11" xfId="0" applyFont="1" applyBorder="1"/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0" fontId="0" fillId="0" borderId="0" xfId="0" applyAlignment="1">
      <alignment horizontal="center"/>
    </xf>
    <xf numFmtId="10" fontId="0" fillId="0" borderId="0" xfId="1" applyNumberFormat="1" applyFont="1" applyAlignment="1">
      <alignment horizontal="center"/>
    </xf>
    <xf numFmtId="0" fontId="2" fillId="0" borderId="12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165" fontId="0" fillId="0" borderId="0" xfId="1" applyNumberFormat="1" applyFont="1" applyAlignment="1">
      <alignment horizontal="center"/>
    </xf>
    <xf numFmtId="165" fontId="0" fillId="0" borderId="14" xfId="1" applyNumberFormat="1" applyFont="1" applyBorder="1" applyAlignment="1">
      <alignment horizontal="center"/>
    </xf>
    <xf numFmtId="0" fontId="0" fillId="5" borderId="12" xfId="0" applyFill="1" applyBorder="1" applyAlignment="1">
      <alignment horizontal="center"/>
    </xf>
    <xf numFmtId="0" fontId="0" fillId="5" borderId="14" xfId="0" applyFill="1" applyBorder="1" applyAlignment="1">
      <alignment horizontal="center"/>
    </xf>
    <xf numFmtId="0" fontId="0" fillId="6" borderId="13" xfId="0" applyFill="1" applyBorder="1" applyAlignment="1">
      <alignment horizontal="center"/>
    </xf>
    <xf numFmtId="0" fontId="0" fillId="4" borderId="5" xfId="0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0" fontId="0" fillId="4" borderId="10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7" borderId="15" xfId="0" applyFill="1" applyBorder="1" applyAlignment="1">
      <alignment horizontal="center"/>
    </xf>
    <xf numFmtId="0" fontId="0" fillId="7" borderId="2" xfId="0" applyFill="1" applyBorder="1" applyAlignment="1">
      <alignment horizontal="center"/>
    </xf>
    <xf numFmtId="0" fontId="0" fillId="0" borderId="12" xfId="0" applyBorder="1"/>
    <xf numFmtId="0" fontId="0" fillId="0" borderId="13" xfId="0" applyBorder="1"/>
    <xf numFmtId="0" fontId="0" fillId="0" borderId="0" xfId="0" applyAlignment="1">
      <alignment horizontal="right"/>
    </xf>
    <xf numFmtId="0" fontId="2" fillId="0" borderId="0" xfId="0" applyFont="1" applyAlignment="1">
      <alignment horizontal="right"/>
    </xf>
    <xf numFmtId="0" fontId="0" fillId="0" borderId="11" xfId="0" applyBorder="1"/>
    <xf numFmtId="0" fontId="0" fillId="0" borderId="11" xfId="0" applyBorder="1" applyAlignment="1">
      <alignment horizontal="center"/>
    </xf>
    <xf numFmtId="167" fontId="0" fillId="0" borderId="12" xfId="0" applyNumberFormat="1" applyBorder="1" applyAlignment="1">
      <alignment horizontal="center"/>
    </xf>
    <xf numFmtId="167" fontId="0" fillId="0" borderId="13" xfId="0" applyNumberFormat="1" applyBorder="1" applyAlignment="1">
      <alignment horizontal="center"/>
    </xf>
    <xf numFmtId="167" fontId="0" fillId="0" borderId="3" xfId="0" applyNumberFormat="1" applyBorder="1" applyAlignment="1">
      <alignment horizontal="center"/>
    </xf>
    <xf numFmtId="167" fontId="0" fillId="0" borderId="5" xfId="0" applyNumberFormat="1" applyBorder="1" applyAlignment="1">
      <alignment horizontal="center"/>
    </xf>
    <xf numFmtId="167" fontId="0" fillId="0" borderId="8" xfId="0" applyNumberFormat="1" applyBorder="1" applyAlignment="1">
      <alignment horizontal="center"/>
    </xf>
    <xf numFmtId="167" fontId="0" fillId="0" borderId="10" xfId="0" applyNumberFormat="1" applyBorder="1" applyAlignment="1">
      <alignment horizontal="center"/>
    </xf>
    <xf numFmtId="0" fontId="3" fillId="0" borderId="0" xfId="0" applyFont="1"/>
    <xf numFmtId="166" fontId="0" fillId="2" borderId="12" xfId="0" applyNumberFormat="1" applyFill="1" applyBorder="1" applyAlignment="1">
      <alignment horizontal="center"/>
    </xf>
    <xf numFmtId="166" fontId="0" fillId="2" borderId="13" xfId="0" applyNumberFormat="1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2" fillId="0" borderId="0" xfId="0" applyFont="1"/>
    <xf numFmtId="0" fontId="0" fillId="0" borderId="15" xfId="0" applyBorder="1" applyAlignment="1">
      <alignment horizontal="center"/>
    </xf>
    <xf numFmtId="0" fontId="0" fillId="0" borderId="1" xfId="0" applyBorder="1"/>
    <xf numFmtId="0" fontId="0" fillId="0" borderId="15" xfId="0" applyBorder="1"/>
    <xf numFmtId="0" fontId="0" fillId="0" borderId="2" xfId="0" applyBorder="1"/>
    <xf numFmtId="0" fontId="0" fillId="5" borderId="1" xfId="0" applyFill="1" applyBorder="1" applyAlignment="1">
      <alignment horizontal="center"/>
    </xf>
    <xf numFmtId="0" fontId="0" fillId="5" borderId="15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10" fontId="0" fillId="2" borderId="2" xfId="1" applyNumberFormat="1" applyFont="1" applyFill="1" applyBorder="1" applyAlignment="1">
      <alignment horizontal="center"/>
    </xf>
    <xf numFmtId="165" fontId="0" fillId="0" borderId="0" xfId="0" applyNumberFormat="1"/>
    <xf numFmtId="10" fontId="0" fillId="2" borderId="0" xfId="1" applyNumberFormat="1" applyFont="1" applyFill="1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</cellXfs>
  <cellStyles count="2">
    <cellStyle name="Normal" xfId="0" builtinId="0"/>
    <cellStyle name="Porcentaje" xfId="1" builtinId="5"/>
  </cellStyles>
  <dxfs count="7"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2D934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3"/>
            <c:spPr>
              <a:noFill/>
              <a:ln>
                <a:solidFill>
                  <a:srgbClr val="0070C0"/>
                </a:solidFill>
              </a:ln>
            </c:spPr>
          </c:marker>
          <c:xVal>
            <c:numRef>
              <c:f>fisher!$S$27:$S$2008</c:f>
              <c:numCache>
                <c:formatCode>General</c:formatCode>
                <c:ptCount val="1982"/>
                <c:pt idx="0">
                  <c:v>9</c:v>
                </c:pt>
                <c:pt idx="1">
                  <c:v>14</c:v>
                </c:pt>
                <c:pt idx="2">
                  <c:v>18</c:v>
                </c:pt>
                <c:pt idx="3">
                  <c:v>23</c:v>
                </c:pt>
                <c:pt idx="4">
                  <c:v>9</c:v>
                </c:pt>
                <c:pt idx="5">
                  <c:v>16</c:v>
                </c:pt>
                <c:pt idx="6">
                  <c:v>10</c:v>
                </c:pt>
                <c:pt idx="7">
                  <c:v>5</c:v>
                </c:pt>
                <c:pt idx="8">
                  <c:v>6</c:v>
                </c:pt>
                <c:pt idx="9">
                  <c:v>9</c:v>
                </c:pt>
                <c:pt idx="10">
                  <c:v>6</c:v>
                </c:pt>
                <c:pt idx="11">
                  <c:v>9</c:v>
                </c:pt>
                <c:pt idx="12">
                  <c:v>21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  <c:pt idx="16">
                  <c:v>6</c:v>
                </c:pt>
                <c:pt idx="17">
                  <c:v>9</c:v>
                </c:pt>
                <c:pt idx="18">
                  <c:v>7</c:v>
                </c:pt>
                <c:pt idx="19">
                  <c:v>5</c:v>
                </c:pt>
                <c:pt idx="20">
                  <c:v>6</c:v>
                </c:pt>
                <c:pt idx="21">
                  <c:v>6</c:v>
                </c:pt>
                <c:pt idx="22">
                  <c:v>28</c:v>
                </c:pt>
                <c:pt idx="23">
                  <c:v>6</c:v>
                </c:pt>
                <c:pt idx="24">
                  <c:v>11</c:v>
                </c:pt>
                <c:pt idx="25">
                  <c:v>9</c:v>
                </c:pt>
                <c:pt idx="26">
                  <c:v>35</c:v>
                </c:pt>
                <c:pt idx="27">
                  <c:v>21</c:v>
                </c:pt>
                <c:pt idx="28">
                  <c:v>20</c:v>
                </c:pt>
                <c:pt idx="29">
                  <c:v>25</c:v>
                </c:pt>
                <c:pt idx="30">
                  <c:v>34</c:v>
                </c:pt>
                <c:pt idx="31">
                  <c:v>18</c:v>
                </c:pt>
                <c:pt idx="32">
                  <c:v>14</c:v>
                </c:pt>
                <c:pt idx="33">
                  <c:v>25</c:v>
                </c:pt>
                <c:pt idx="34">
                  <c:v>25</c:v>
                </c:pt>
                <c:pt idx="35">
                  <c:v>28</c:v>
                </c:pt>
                <c:pt idx="36">
                  <c:v>19</c:v>
                </c:pt>
                <c:pt idx="37">
                  <c:v>10</c:v>
                </c:pt>
                <c:pt idx="38">
                  <c:v>15</c:v>
                </c:pt>
                <c:pt idx="39">
                  <c:v>9</c:v>
                </c:pt>
                <c:pt idx="40">
                  <c:v>9</c:v>
                </c:pt>
                <c:pt idx="41">
                  <c:v>15</c:v>
                </c:pt>
                <c:pt idx="42">
                  <c:v>10</c:v>
                </c:pt>
                <c:pt idx="43">
                  <c:v>10</c:v>
                </c:pt>
                <c:pt idx="44">
                  <c:v>16</c:v>
                </c:pt>
                <c:pt idx="45">
                  <c:v>25</c:v>
                </c:pt>
                <c:pt idx="46">
                  <c:v>16</c:v>
                </c:pt>
                <c:pt idx="47">
                  <c:v>19</c:v>
                </c:pt>
                <c:pt idx="48">
                  <c:v>26</c:v>
                </c:pt>
                <c:pt idx="49">
                  <c:v>31</c:v>
                </c:pt>
                <c:pt idx="50">
                  <c:v>9</c:v>
                </c:pt>
                <c:pt idx="51">
                  <c:v>5</c:v>
                </c:pt>
                <c:pt idx="52">
                  <c:v>8</c:v>
                </c:pt>
                <c:pt idx="53">
                  <c:v>8</c:v>
                </c:pt>
                <c:pt idx="54">
                  <c:v>6</c:v>
                </c:pt>
                <c:pt idx="55">
                  <c:v>8</c:v>
                </c:pt>
                <c:pt idx="56">
                  <c:v>5</c:v>
                </c:pt>
                <c:pt idx="57">
                  <c:v>33</c:v>
                </c:pt>
                <c:pt idx="58">
                  <c:v>19</c:v>
                </c:pt>
                <c:pt idx="59">
                  <c:v>37</c:v>
                </c:pt>
                <c:pt idx="60">
                  <c:v>22</c:v>
                </c:pt>
                <c:pt idx="61">
                  <c:v>20</c:v>
                </c:pt>
                <c:pt idx="62">
                  <c:v>10</c:v>
                </c:pt>
                <c:pt idx="63">
                  <c:v>5</c:v>
                </c:pt>
                <c:pt idx="64">
                  <c:v>5</c:v>
                </c:pt>
                <c:pt idx="65">
                  <c:v>16</c:v>
                </c:pt>
                <c:pt idx="66">
                  <c:v>14</c:v>
                </c:pt>
                <c:pt idx="67">
                  <c:v>16</c:v>
                </c:pt>
                <c:pt idx="68">
                  <c:v>12</c:v>
                </c:pt>
                <c:pt idx="69">
                  <c:v>7</c:v>
                </c:pt>
                <c:pt idx="70">
                  <c:v>6</c:v>
                </c:pt>
                <c:pt idx="71">
                  <c:v>6</c:v>
                </c:pt>
                <c:pt idx="72">
                  <c:v>8</c:v>
                </c:pt>
                <c:pt idx="73">
                  <c:v>6</c:v>
                </c:pt>
                <c:pt idx="74">
                  <c:v>13</c:v>
                </c:pt>
                <c:pt idx="75">
                  <c:v>20</c:v>
                </c:pt>
                <c:pt idx="76">
                  <c:v>22</c:v>
                </c:pt>
                <c:pt idx="77">
                  <c:v>27</c:v>
                </c:pt>
                <c:pt idx="78">
                  <c:v>8</c:v>
                </c:pt>
                <c:pt idx="79">
                  <c:v>22</c:v>
                </c:pt>
                <c:pt idx="80">
                  <c:v>21</c:v>
                </c:pt>
                <c:pt idx="81">
                  <c:v>12</c:v>
                </c:pt>
                <c:pt idx="82">
                  <c:v>15.5</c:v>
                </c:pt>
                <c:pt idx="83">
                  <c:v>17</c:v>
                </c:pt>
                <c:pt idx="84">
                  <c:v>15</c:v>
                </c:pt>
                <c:pt idx="85">
                  <c:v>16</c:v>
                </c:pt>
                <c:pt idx="86">
                  <c:v>21</c:v>
                </c:pt>
                <c:pt idx="87">
                  <c:v>26</c:v>
                </c:pt>
                <c:pt idx="88">
                  <c:v>38</c:v>
                </c:pt>
                <c:pt idx="89">
                  <c:v>17</c:v>
                </c:pt>
                <c:pt idx="90">
                  <c:v>12</c:v>
                </c:pt>
                <c:pt idx="91">
                  <c:v>8</c:v>
                </c:pt>
                <c:pt idx="92">
                  <c:v>9</c:v>
                </c:pt>
                <c:pt idx="93">
                  <c:v>10</c:v>
                </c:pt>
                <c:pt idx="94">
                  <c:v>14</c:v>
                </c:pt>
                <c:pt idx="95">
                  <c:v>7</c:v>
                </c:pt>
                <c:pt idx="96">
                  <c:v>22</c:v>
                </c:pt>
                <c:pt idx="97">
                  <c:v>45</c:v>
                </c:pt>
                <c:pt idx="98">
                  <c:v>14</c:v>
                </c:pt>
                <c:pt idx="99">
                  <c:v>15</c:v>
                </c:pt>
                <c:pt idx="100">
                  <c:v>17</c:v>
                </c:pt>
                <c:pt idx="101">
                  <c:v>12</c:v>
                </c:pt>
                <c:pt idx="102">
                  <c:v>14</c:v>
                </c:pt>
                <c:pt idx="103">
                  <c:v>10.5</c:v>
                </c:pt>
                <c:pt idx="104">
                  <c:v>11.5</c:v>
                </c:pt>
                <c:pt idx="105">
                  <c:v>21</c:v>
                </c:pt>
                <c:pt idx="106">
                  <c:v>19</c:v>
                </c:pt>
                <c:pt idx="107">
                  <c:v>19</c:v>
                </c:pt>
                <c:pt idx="108">
                  <c:v>6</c:v>
                </c:pt>
                <c:pt idx="109">
                  <c:v>8</c:v>
                </c:pt>
                <c:pt idx="110">
                  <c:v>9</c:v>
                </c:pt>
                <c:pt idx="111">
                  <c:v>18</c:v>
                </c:pt>
                <c:pt idx="112">
                  <c:v>10</c:v>
                </c:pt>
                <c:pt idx="113">
                  <c:v>13</c:v>
                </c:pt>
                <c:pt idx="114">
                  <c:v>11</c:v>
                </c:pt>
                <c:pt idx="115">
                  <c:v>10</c:v>
                </c:pt>
                <c:pt idx="116">
                  <c:v>34</c:v>
                </c:pt>
                <c:pt idx="117">
                  <c:v>23</c:v>
                </c:pt>
                <c:pt idx="118">
                  <c:v>24.5</c:v>
                </c:pt>
                <c:pt idx="119">
                  <c:v>20</c:v>
                </c:pt>
                <c:pt idx="120">
                  <c:v>34</c:v>
                </c:pt>
                <c:pt idx="121">
                  <c:v>12</c:v>
                </c:pt>
                <c:pt idx="122">
                  <c:v>17</c:v>
                </c:pt>
                <c:pt idx="123">
                  <c:v>8</c:v>
                </c:pt>
                <c:pt idx="124">
                  <c:v>37</c:v>
                </c:pt>
                <c:pt idx="125">
                  <c:v>21</c:v>
                </c:pt>
                <c:pt idx="126">
                  <c:v>5</c:v>
                </c:pt>
                <c:pt idx="127">
                  <c:v>6</c:v>
                </c:pt>
                <c:pt idx="128">
                  <c:v>14</c:v>
                </c:pt>
                <c:pt idx="129">
                  <c:v>12</c:v>
                </c:pt>
                <c:pt idx="130">
                  <c:v>16</c:v>
                </c:pt>
                <c:pt idx="131">
                  <c:v>15</c:v>
                </c:pt>
                <c:pt idx="132">
                  <c:v>17</c:v>
                </c:pt>
                <c:pt idx="133">
                  <c:v>16</c:v>
                </c:pt>
                <c:pt idx="134">
                  <c:v>16</c:v>
                </c:pt>
                <c:pt idx="135">
                  <c:v>11</c:v>
                </c:pt>
                <c:pt idx="136">
                  <c:v>22</c:v>
                </c:pt>
                <c:pt idx="137">
                  <c:v>24</c:v>
                </c:pt>
                <c:pt idx="138">
                  <c:v>10</c:v>
                </c:pt>
                <c:pt idx="139">
                  <c:v>18</c:v>
                </c:pt>
                <c:pt idx="140">
                  <c:v>13</c:v>
                </c:pt>
                <c:pt idx="141">
                  <c:v>8</c:v>
                </c:pt>
                <c:pt idx="142">
                  <c:v>8.5</c:v>
                </c:pt>
                <c:pt idx="143">
                  <c:v>37.5</c:v>
                </c:pt>
                <c:pt idx="144">
                  <c:v>23</c:v>
                </c:pt>
                <c:pt idx="145">
                  <c:v>5</c:v>
                </c:pt>
                <c:pt idx="146">
                  <c:v>8</c:v>
                </c:pt>
                <c:pt idx="147">
                  <c:v>7</c:v>
                </c:pt>
                <c:pt idx="148">
                  <c:v>11</c:v>
                </c:pt>
                <c:pt idx="149">
                  <c:v>21</c:v>
                </c:pt>
                <c:pt idx="150">
                  <c:v>6</c:v>
                </c:pt>
                <c:pt idx="151">
                  <c:v>5</c:v>
                </c:pt>
                <c:pt idx="152">
                  <c:v>9</c:v>
                </c:pt>
                <c:pt idx="153">
                  <c:v>11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34</c:v>
                </c:pt>
                <c:pt idx="158">
                  <c:v>14</c:v>
                </c:pt>
                <c:pt idx="159">
                  <c:v>12</c:v>
                </c:pt>
                <c:pt idx="160">
                  <c:v>34</c:v>
                </c:pt>
                <c:pt idx="161">
                  <c:v>51</c:v>
                </c:pt>
                <c:pt idx="162">
                  <c:v>28</c:v>
                </c:pt>
                <c:pt idx="163">
                  <c:v>38</c:v>
                </c:pt>
                <c:pt idx="164">
                  <c:v>13</c:v>
                </c:pt>
                <c:pt idx="165">
                  <c:v>10</c:v>
                </c:pt>
                <c:pt idx="166">
                  <c:v>12</c:v>
                </c:pt>
                <c:pt idx="167">
                  <c:v>10</c:v>
                </c:pt>
                <c:pt idx="168">
                  <c:v>11</c:v>
                </c:pt>
                <c:pt idx="169">
                  <c:v>25</c:v>
                </c:pt>
                <c:pt idx="170">
                  <c:v>6</c:v>
                </c:pt>
                <c:pt idx="171">
                  <c:v>9</c:v>
                </c:pt>
                <c:pt idx="172">
                  <c:v>39</c:v>
                </c:pt>
                <c:pt idx="173">
                  <c:v>40</c:v>
                </c:pt>
                <c:pt idx="174">
                  <c:v>36</c:v>
                </c:pt>
                <c:pt idx="175">
                  <c:v>7</c:v>
                </c:pt>
                <c:pt idx="176">
                  <c:v>6</c:v>
                </c:pt>
                <c:pt idx="177">
                  <c:v>20</c:v>
                </c:pt>
                <c:pt idx="178">
                  <c:v>13</c:v>
                </c:pt>
                <c:pt idx="179">
                  <c:v>7</c:v>
                </c:pt>
                <c:pt idx="180">
                  <c:v>6</c:v>
                </c:pt>
                <c:pt idx="181">
                  <c:v>8</c:v>
                </c:pt>
                <c:pt idx="182">
                  <c:v>5</c:v>
                </c:pt>
                <c:pt idx="183">
                  <c:v>6</c:v>
                </c:pt>
                <c:pt idx="184">
                  <c:v>5</c:v>
                </c:pt>
                <c:pt idx="185">
                  <c:v>5</c:v>
                </c:pt>
                <c:pt idx="186">
                  <c:v>6</c:v>
                </c:pt>
                <c:pt idx="187">
                  <c:v>12</c:v>
                </c:pt>
                <c:pt idx="188">
                  <c:v>6</c:v>
                </c:pt>
                <c:pt idx="189">
                  <c:v>8</c:v>
                </c:pt>
                <c:pt idx="190">
                  <c:v>6</c:v>
                </c:pt>
                <c:pt idx="191">
                  <c:v>7</c:v>
                </c:pt>
                <c:pt idx="192">
                  <c:v>6</c:v>
                </c:pt>
                <c:pt idx="193">
                  <c:v>7</c:v>
                </c:pt>
                <c:pt idx="194">
                  <c:v>9</c:v>
                </c:pt>
                <c:pt idx="195">
                  <c:v>10</c:v>
                </c:pt>
                <c:pt idx="196">
                  <c:v>12</c:v>
                </c:pt>
                <c:pt idx="197">
                  <c:v>5</c:v>
                </c:pt>
                <c:pt idx="198">
                  <c:v>9</c:v>
                </c:pt>
                <c:pt idx="199">
                  <c:v>7</c:v>
                </c:pt>
                <c:pt idx="200">
                  <c:v>5</c:v>
                </c:pt>
                <c:pt idx="201">
                  <c:v>6</c:v>
                </c:pt>
                <c:pt idx="202">
                  <c:v>6</c:v>
                </c:pt>
                <c:pt idx="203">
                  <c:v>5</c:v>
                </c:pt>
                <c:pt idx="204">
                  <c:v>5</c:v>
                </c:pt>
                <c:pt idx="205">
                  <c:v>8</c:v>
                </c:pt>
                <c:pt idx="206">
                  <c:v>5</c:v>
                </c:pt>
                <c:pt idx="207">
                  <c:v>7</c:v>
                </c:pt>
                <c:pt idx="208">
                  <c:v>5</c:v>
                </c:pt>
                <c:pt idx="209">
                  <c:v>21</c:v>
                </c:pt>
                <c:pt idx="210">
                  <c:v>22</c:v>
                </c:pt>
                <c:pt idx="211">
                  <c:v>31</c:v>
                </c:pt>
                <c:pt idx="212">
                  <c:v>28</c:v>
                </c:pt>
                <c:pt idx="213">
                  <c:v>28</c:v>
                </c:pt>
                <c:pt idx="214">
                  <c:v>28</c:v>
                </c:pt>
                <c:pt idx="215">
                  <c:v>13</c:v>
                </c:pt>
                <c:pt idx="216">
                  <c:v>16</c:v>
                </c:pt>
                <c:pt idx="217">
                  <c:v>16</c:v>
                </c:pt>
                <c:pt idx="218">
                  <c:v>10</c:v>
                </c:pt>
                <c:pt idx="219">
                  <c:v>14</c:v>
                </c:pt>
                <c:pt idx="220">
                  <c:v>5</c:v>
                </c:pt>
                <c:pt idx="221">
                  <c:v>7</c:v>
                </c:pt>
                <c:pt idx="222">
                  <c:v>6</c:v>
                </c:pt>
                <c:pt idx="223">
                  <c:v>9</c:v>
                </c:pt>
                <c:pt idx="224">
                  <c:v>8</c:v>
                </c:pt>
                <c:pt idx="225">
                  <c:v>12</c:v>
                </c:pt>
                <c:pt idx="226">
                  <c:v>13</c:v>
                </c:pt>
                <c:pt idx="227">
                  <c:v>7</c:v>
                </c:pt>
                <c:pt idx="228">
                  <c:v>7</c:v>
                </c:pt>
                <c:pt idx="229">
                  <c:v>8</c:v>
                </c:pt>
                <c:pt idx="230">
                  <c:v>6</c:v>
                </c:pt>
                <c:pt idx="231">
                  <c:v>6</c:v>
                </c:pt>
                <c:pt idx="232">
                  <c:v>10</c:v>
                </c:pt>
                <c:pt idx="233">
                  <c:v>10</c:v>
                </c:pt>
                <c:pt idx="234">
                  <c:v>11</c:v>
                </c:pt>
                <c:pt idx="235">
                  <c:v>11</c:v>
                </c:pt>
                <c:pt idx="236">
                  <c:v>9</c:v>
                </c:pt>
                <c:pt idx="237">
                  <c:v>12</c:v>
                </c:pt>
                <c:pt idx="238">
                  <c:v>5</c:v>
                </c:pt>
                <c:pt idx="239">
                  <c:v>10</c:v>
                </c:pt>
                <c:pt idx="240">
                  <c:v>7</c:v>
                </c:pt>
                <c:pt idx="241">
                  <c:v>17</c:v>
                </c:pt>
                <c:pt idx="242">
                  <c:v>5</c:v>
                </c:pt>
                <c:pt idx="243">
                  <c:v>7</c:v>
                </c:pt>
                <c:pt idx="244">
                  <c:v>5</c:v>
                </c:pt>
                <c:pt idx="245">
                  <c:v>33</c:v>
                </c:pt>
                <c:pt idx="246">
                  <c:v>10</c:v>
                </c:pt>
                <c:pt idx="247">
                  <c:v>14</c:v>
                </c:pt>
                <c:pt idx="248">
                  <c:v>15</c:v>
                </c:pt>
                <c:pt idx="249">
                  <c:v>15</c:v>
                </c:pt>
                <c:pt idx="250">
                  <c:v>21</c:v>
                </c:pt>
                <c:pt idx="251">
                  <c:v>13</c:v>
                </c:pt>
                <c:pt idx="252">
                  <c:v>10</c:v>
                </c:pt>
                <c:pt idx="253">
                  <c:v>12</c:v>
                </c:pt>
                <c:pt idx="254">
                  <c:v>23</c:v>
                </c:pt>
                <c:pt idx="255">
                  <c:v>17</c:v>
                </c:pt>
                <c:pt idx="256">
                  <c:v>8</c:v>
                </c:pt>
                <c:pt idx="257">
                  <c:v>5</c:v>
                </c:pt>
                <c:pt idx="258">
                  <c:v>16</c:v>
                </c:pt>
                <c:pt idx="259">
                  <c:v>7</c:v>
                </c:pt>
                <c:pt idx="260">
                  <c:v>8</c:v>
                </c:pt>
                <c:pt idx="261">
                  <c:v>15</c:v>
                </c:pt>
                <c:pt idx="262">
                  <c:v>11</c:v>
                </c:pt>
                <c:pt idx="263">
                  <c:v>14</c:v>
                </c:pt>
                <c:pt idx="264">
                  <c:v>9</c:v>
                </c:pt>
                <c:pt idx="265">
                  <c:v>13</c:v>
                </c:pt>
                <c:pt idx="266">
                  <c:v>15</c:v>
                </c:pt>
                <c:pt idx="267">
                  <c:v>14</c:v>
                </c:pt>
                <c:pt idx="268">
                  <c:v>16</c:v>
                </c:pt>
                <c:pt idx="269">
                  <c:v>10</c:v>
                </c:pt>
                <c:pt idx="270">
                  <c:v>11</c:v>
                </c:pt>
                <c:pt idx="271">
                  <c:v>12</c:v>
                </c:pt>
                <c:pt idx="272">
                  <c:v>10</c:v>
                </c:pt>
                <c:pt idx="273">
                  <c:v>17</c:v>
                </c:pt>
                <c:pt idx="274">
                  <c:v>18</c:v>
                </c:pt>
                <c:pt idx="275">
                  <c:v>16</c:v>
                </c:pt>
                <c:pt idx="276">
                  <c:v>15</c:v>
                </c:pt>
                <c:pt idx="277">
                  <c:v>15</c:v>
                </c:pt>
                <c:pt idx="278">
                  <c:v>17</c:v>
                </c:pt>
                <c:pt idx="279">
                  <c:v>15</c:v>
                </c:pt>
                <c:pt idx="280">
                  <c:v>16</c:v>
                </c:pt>
                <c:pt idx="281">
                  <c:v>17</c:v>
                </c:pt>
                <c:pt idx="282">
                  <c:v>8</c:v>
                </c:pt>
                <c:pt idx="283">
                  <c:v>13</c:v>
                </c:pt>
                <c:pt idx="284">
                  <c:v>12</c:v>
                </c:pt>
                <c:pt idx="285">
                  <c:v>12</c:v>
                </c:pt>
                <c:pt idx="286">
                  <c:v>17</c:v>
                </c:pt>
                <c:pt idx="287">
                  <c:v>5</c:v>
                </c:pt>
                <c:pt idx="288">
                  <c:v>7</c:v>
                </c:pt>
                <c:pt idx="289">
                  <c:v>9</c:v>
                </c:pt>
                <c:pt idx="290">
                  <c:v>7</c:v>
                </c:pt>
                <c:pt idx="291">
                  <c:v>8</c:v>
                </c:pt>
                <c:pt idx="292">
                  <c:v>5</c:v>
                </c:pt>
                <c:pt idx="293">
                  <c:v>5</c:v>
                </c:pt>
                <c:pt idx="294">
                  <c:v>6</c:v>
                </c:pt>
                <c:pt idx="295">
                  <c:v>11</c:v>
                </c:pt>
                <c:pt idx="296">
                  <c:v>11</c:v>
                </c:pt>
                <c:pt idx="297">
                  <c:v>5</c:v>
                </c:pt>
                <c:pt idx="298">
                  <c:v>11</c:v>
                </c:pt>
                <c:pt idx="299">
                  <c:v>7</c:v>
                </c:pt>
                <c:pt idx="300">
                  <c:v>5</c:v>
                </c:pt>
                <c:pt idx="301">
                  <c:v>5</c:v>
                </c:pt>
                <c:pt idx="302">
                  <c:v>9</c:v>
                </c:pt>
                <c:pt idx="303">
                  <c:v>19</c:v>
                </c:pt>
                <c:pt idx="304">
                  <c:v>18</c:v>
                </c:pt>
                <c:pt idx="305">
                  <c:v>11</c:v>
                </c:pt>
                <c:pt idx="306">
                  <c:v>14</c:v>
                </c:pt>
                <c:pt idx="307">
                  <c:v>6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16</c:v>
                </c:pt>
                <c:pt idx="312">
                  <c:v>7</c:v>
                </c:pt>
                <c:pt idx="313">
                  <c:v>9</c:v>
                </c:pt>
                <c:pt idx="314">
                  <c:v>9</c:v>
                </c:pt>
                <c:pt idx="315">
                  <c:v>14</c:v>
                </c:pt>
                <c:pt idx="316">
                  <c:v>11</c:v>
                </c:pt>
                <c:pt idx="317">
                  <c:v>7</c:v>
                </c:pt>
                <c:pt idx="318">
                  <c:v>17</c:v>
                </c:pt>
                <c:pt idx="319">
                  <c:v>46</c:v>
                </c:pt>
                <c:pt idx="320">
                  <c:v>10</c:v>
                </c:pt>
                <c:pt idx="321">
                  <c:v>14</c:v>
                </c:pt>
                <c:pt idx="322">
                  <c:v>17</c:v>
                </c:pt>
                <c:pt idx="323">
                  <c:v>16</c:v>
                </c:pt>
                <c:pt idx="324">
                  <c:v>18</c:v>
                </c:pt>
                <c:pt idx="325">
                  <c:v>15</c:v>
                </c:pt>
                <c:pt idx="326">
                  <c:v>8</c:v>
                </c:pt>
                <c:pt idx="327">
                  <c:v>7</c:v>
                </c:pt>
                <c:pt idx="328">
                  <c:v>13</c:v>
                </c:pt>
                <c:pt idx="329">
                  <c:v>9</c:v>
                </c:pt>
                <c:pt idx="330">
                  <c:v>10</c:v>
                </c:pt>
                <c:pt idx="331">
                  <c:v>22</c:v>
                </c:pt>
                <c:pt idx="332">
                  <c:v>23</c:v>
                </c:pt>
                <c:pt idx="333">
                  <c:v>26</c:v>
                </c:pt>
                <c:pt idx="334">
                  <c:v>25</c:v>
                </c:pt>
                <c:pt idx="335">
                  <c:v>17</c:v>
                </c:pt>
                <c:pt idx="336">
                  <c:v>21</c:v>
                </c:pt>
                <c:pt idx="337">
                  <c:v>25</c:v>
                </c:pt>
                <c:pt idx="338">
                  <c:v>7</c:v>
                </c:pt>
                <c:pt idx="339">
                  <c:v>8</c:v>
                </c:pt>
                <c:pt idx="340">
                  <c:v>9</c:v>
                </c:pt>
                <c:pt idx="341">
                  <c:v>14</c:v>
                </c:pt>
                <c:pt idx="342">
                  <c:v>20</c:v>
                </c:pt>
                <c:pt idx="343">
                  <c:v>51</c:v>
                </c:pt>
                <c:pt idx="344">
                  <c:v>19</c:v>
                </c:pt>
                <c:pt idx="345">
                  <c:v>17</c:v>
                </c:pt>
                <c:pt idx="346">
                  <c:v>5.5</c:v>
                </c:pt>
                <c:pt idx="347">
                  <c:v>29</c:v>
                </c:pt>
                <c:pt idx="348">
                  <c:v>46</c:v>
                </c:pt>
                <c:pt idx="349">
                  <c:v>14</c:v>
                </c:pt>
                <c:pt idx="350">
                  <c:v>6</c:v>
                </c:pt>
                <c:pt idx="351">
                  <c:v>16</c:v>
                </c:pt>
                <c:pt idx="352">
                  <c:v>14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23</c:v>
                </c:pt>
                <c:pt idx="357">
                  <c:v>8</c:v>
                </c:pt>
                <c:pt idx="358">
                  <c:v>17</c:v>
                </c:pt>
                <c:pt idx="359">
                  <c:v>8</c:v>
                </c:pt>
                <c:pt idx="360">
                  <c:v>6</c:v>
                </c:pt>
                <c:pt idx="361">
                  <c:v>8</c:v>
                </c:pt>
                <c:pt idx="362">
                  <c:v>13</c:v>
                </c:pt>
                <c:pt idx="363">
                  <c:v>7</c:v>
                </c:pt>
                <c:pt idx="364">
                  <c:v>14</c:v>
                </c:pt>
                <c:pt idx="365">
                  <c:v>13</c:v>
                </c:pt>
                <c:pt idx="366">
                  <c:v>15</c:v>
                </c:pt>
                <c:pt idx="367">
                  <c:v>12</c:v>
                </c:pt>
                <c:pt idx="368">
                  <c:v>8</c:v>
                </c:pt>
                <c:pt idx="369">
                  <c:v>12</c:v>
                </c:pt>
                <c:pt idx="370">
                  <c:v>10</c:v>
                </c:pt>
                <c:pt idx="371">
                  <c:v>13</c:v>
                </c:pt>
                <c:pt idx="372">
                  <c:v>12</c:v>
                </c:pt>
                <c:pt idx="373">
                  <c:v>13</c:v>
                </c:pt>
                <c:pt idx="374">
                  <c:v>15</c:v>
                </c:pt>
                <c:pt idx="375">
                  <c:v>7</c:v>
                </c:pt>
                <c:pt idx="376">
                  <c:v>14</c:v>
                </c:pt>
                <c:pt idx="377">
                  <c:v>16</c:v>
                </c:pt>
                <c:pt idx="378">
                  <c:v>14</c:v>
                </c:pt>
                <c:pt idx="379">
                  <c:v>13</c:v>
                </c:pt>
                <c:pt idx="380">
                  <c:v>13</c:v>
                </c:pt>
                <c:pt idx="381">
                  <c:v>10</c:v>
                </c:pt>
                <c:pt idx="382">
                  <c:v>10</c:v>
                </c:pt>
                <c:pt idx="383">
                  <c:v>6</c:v>
                </c:pt>
                <c:pt idx="384">
                  <c:v>9</c:v>
                </c:pt>
                <c:pt idx="385">
                  <c:v>12</c:v>
                </c:pt>
                <c:pt idx="386">
                  <c:v>5</c:v>
                </c:pt>
                <c:pt idx="387">
                  <c:v>10</c:v>
                </c:pt>
                <c:pt idx="388">
                  <c:v>12</c:v>
                </c:pt>
                <c:pt idx="389">
                  <c:v>11</c:v>
                </c:pt>
                <c:pt idx="390">
                  <c:v>10</c:v>
                </c:pt>
                <c:pt idx="391">
                  <c:v>11</c:v>
                </c:pt>
                <c:pt idx="392">
                  <c:v>14</c:v>
                </c:pt>
                <c:pt idx="393">
                  <c:v>14</c:v>
                </c:pt>
                <c:pt idx="394">
                  <c:v>15</c:v>
                </c:pt>
                <c:pt idx="395">
                  <c:v>15</c:v>
                </c:pt>
                <c:pt idx="396">
                  <c:v>7</c:v>
                </c:pt>
                <c:pt idx="397">
                  <c:v>12</c:v>
                </c:pt>
                <c:pt idx="398">
                  <c:v>20</c:v>
                </c:pt>
                <c:pt idx="399">
                  <c:v>15</c:v>
                </c:pt>
                <c:pt idx="400">
                  <c:v>16</c:v>
                </c:pt>
                <c:pt idx="401">
                  <c:v>30</c:v>
                </c:pt>
                <c:pt idx="402">
                  <c:v>18</c:v>
                </c:pt>
                <c:pt idx="403">
                  <c:v>25</c:v>
                </c:pt>
                <c:pt idx="404">
                  <c:v>13</c:v>
                </c:pt>
                <c:pt idx="405">
                  <c:v>20</c:v>
                </c:pt>
                <c:pt idx="406">
                  <c:v>20</c:v>
                </c:pt>
                <c:pt idx="407">
                  <c:v>38</c:v>
                </c:pt>
                <c:pt idx="408">
                  <c:v>23</c:v>
                </c:pt>
                <c:pt idx="409">
                  <c:v>28</c:v>
                </c:pt>
                <c:pt idx="410">
                  <c:v>23</c:v>
                </c:pt>
                <c:pt idx="411">
                  <c:v>24</c:v>
                </c:pt>
                <c:pt idx="412">
                  <c:v>23</c:v>
                </c:pt>
                <c:pt idx="413">
                  <c:v>42.5</c:v>
                </c:pt>
                <c:pt idx="414">
                  <c:v>30</c:v>
                </c:pt>
                <c:pt idx="415">
                  <c:v>11</c:v>
                </c:pt>
                <c:pt idx="416">
                  <c:v>10</c:v>
                </c:pt>
                <c:pt idx="417">
                  <c:v>13</c:v>
                </c:pt>
                <c:pt idx="418">
                  <c:v>13</c:v>
                </c:pt>
                <c:pt idx="419">
                  <c:v>25</c:v>
                </c:pt>
                <c:pt idx="420">
                  <c:v>21</c:v>
                </c:pt>
                <c:pt idx="421">
                  <c:v>34</c:v>
                </c:pt>
                <c:pt idx="422">
                  <c:v>6</c:v>
                </c:pt>
                <c:pt idx="423">
                  <c:v>15</c:v>
                </c:pt>
                <c:pt idx="424">
                  <c:v>13</c:v>
                </c:pt>
                <c:pt idx="425">
                  <c:v>17</c:v>
                </c:pt>
                <c:pt idx="426">
                  <c:v>12</c:v>
                </c:pt>
                <c:pt idx="427">
                  <c:v>7</c:v>
                </c:pt>
                <c:pt idx="428">
                  <c:v>7</c:v>
                </c:pt>
                <c:pt idx="429">
                  <c:v>5</c:v>
                </c:pt>
                <c:pt idx="430">
                  <c:v>7</c:v>
                </c:pt>
                <c:pt idx="431">
                  <c:v>27</c:v>
                </c:pt>
                <c:pt idx="432">
                  <c:v>14</c:v>
                </c:pt>
                <c:pt idx="433">
                  <c:v>6</c:v>
                </c:pt>
                <c:pt idx="434">
                  <c:v>13</c:v>
                </c:pt>
                <c:pt idx="435">
                  <c:v>17</c:v>
                </c:pt>
                <c:pt idx="436">
                  <c:v>27</c:v>
                </c:pt>
                <c:pt idx="437">
                  <c:v>7</c:v>
                </c:pt>
                <c:pt idx="438">
                  <c:v>15</c:v>
                </c:pt>
                <c:pt idx="439">
                  <c:v>21</c:v>
                </c:pt>
                <c:pt idx="440">
                  <c:v>32</c:v>
                </c:pt>
                <c:pt idx="441">
                  <c:v>11</c:v>
                </c:pt>
                <c:pt idx="442">
                  <c:v>11</c:v>
                </c:pt>
                <c:pt idx="443">
                  <c:v>21</c:v>
                </c:pt>
                <c:pt idx="444">
                  <c:v>21</c:v>
                </c:pt>
                <c:pt idx="445">
                  <c:v>9</c:v>
                </c:pt>
                <c:pt idx="446">
                  <c:v>7</c:v>
                </c:pt>
                <c:pt idx="447">
                  <c:v>13</c:v>
                </c:pt>
                <c:pt idx="448">
                  <c:v>17</c:v>
                </c:pt>
                <c:pt idx="449">
                  <c:v>28</c:v>
                </c:pt>
                <c:pt idx="450">
                  <c:v>14</c:v>
                </c:pt>
                <c:pt idx="451">
                  <c:v>14</c:v>
                </c:pt>
                <c:pt idx="452">
                  <c:v>15</c:v>
                </c:pt>
                <c:pt idx="453">
                  <c:v>12</c:v>
                </c:pt>
                <c:pt idx="454">
                  <c:v>10</c:v>
                </c:pt>
                <c:pt idx="455">
                  <c:v>10</c:v>
                </c:pt>
                <c:pt idx="456">
                  <c:v>19</c:v>
                </c:pt>
                <c:pt idx="457">
                  <c:v>14</c:v>
                </c:pt>
                <c:pt idx="458">
                  <c:v>21</c:v>
                </c:pt>
                <c:pt idx="459">
                  <c:v>33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6</c:v>
                </c:pt>
                <c:pt idx="466">
                  <c:v>56</c:v>
                </c:pt>
                <c:pt idx="467">
                  <c:v>30</c:v>
                </c:pt>
                <c:pt idx="468">
                  <c:v>18</c:v>
                </c:pt>
                <c:pt idx="469">
                  <c:v>11</c:v>
                </c:pt>
                <c:pt idx="470">
                  <c:v>6</c:v>
                </c:pt>
                <c:pt idx="471">
                  <c:v>20</c:v>
                </c:pt>
                <c:pt idx="472">
                  <c:v>17</c:v>
                </c:pt>
                <c:pt idx="473">
                  <c:v>9</c:v>
                </c:pt>
                <c:pt idx="474">
                  <c:v>34</c:v>
                </c:pt>
                <c:pt idx="475">
                  <c:v>6</c:v>
                </c:pt>
                <c:pt idx="476">
                  <c:v>17</c:v>
                </c:pt>
                <c:pt idx="477">
                  <c:v>34.5</c:v>
                </c:pt>
                <c:pt idx="478">
                  <c:v>6</c:v>
                </c:pt>
                <c:pt idx="479">
                  <c:v>9</c:v>
                </c:pt>
                <c:pt idx="480">
                  <c:v>14</c:v>
                </c:pt>
                <c:pt idx="481">
                  <c:v>6</c:v>
                </c:pt>
                <c:pt idx="482">
                  <c:v>7</c:v>
                </c:pt>
                <c:pt idx="483">
                  <c:v>6</c:v>
                </c:pt>
                <c:pt idx="484">
                  <c:v>9</c:v>
                </c:pt>
                <c:pt idx="485">
                  <c:v>16</c:v>
                </c:pt>
                <c:pt idx="486">
                  <c:v>13</c:v>
                </c:pt>
                <c:pt idx="487">
                  <c:v>14</c:v>
                </c:pt>
                <c:pt idx="488">
                  <c:v>9</c:v>
                </c:pt>
                <c:pt idx="489">
                  <c:v>20</c:v>
                </c:pt>
                <c:pt idx="490">
                  <c:v>14</c:v>
                </c:pt>
                <c:pt idx="491">
                  <c:v>18</c:v>
                </c:pt>
                <c:pt idx="492">
                  <c:v>14</c:v>
                </c:pt>
                <c:pt idx="493">
                  <c:v>14</c:v>
                </c:pt>
                <c:pt idx="494">
                  <c:v>11</c:v>
                </c:pt>
                <c:pt idx="495">
                  <c:v>13</c:v>
                </c:pt>
                <c:pt idx="496">
                  <c:v>9</c:v>
                </c:pt>
                <c:pt idx="497">
                  <c:v>26</c:v>
                </c:pt>
                <c:pt idx="498">
                  <c:v>17</c:v>
                </c:pt>
                <c:pt idx="499">
                  <c:v>10</c:v>
                </c:pt>
                <c:pt idx="500">
                  <c:v>6</c:v>
                </c:pt>
                <c:pt idx="501">
                  <c:v>5</c:v>
                </c:pt>
                <c:pt idx="502">
                  <c:v>22</c:v>
                </c:pt>
                <c:pt idx="503">
                  <c:v>25</c:v>
                </c:pt>
                <c:pt idx="504">
                  <c:v>35</c:v>
                </c:pt>
                <c:pt idx="505">
                  <c:v>40</c:v>
                </c:pt>
                <c:pt idx="506">
                  <c:v>9</c:v>
                </c:pt>
                <c:pt idx="507">
                  <c:v>6</c:v>
                </c:pt>
                <c:pt idx="508">
                  <c:v>22</c:v>
                </c:pt>
                <c:pt idx="509">
                  <c:v>19</c:v>
                </c:pt>
                <c:pt idx="510">
                  <c:v>26</c:v>
                </c:pt>
                <c:pt idx="511">
                  <c:v>21</c:v>
                </c:pt>
                <c:pt idx="512">
                  <c:v>17</c:v>
                </c:pt>
                <c:pt idx="513">
                  <c:v>5</c:v>
                </c:pt>
                <c:pt idx="514">
                  <c:v>5</c:v>
                </c:pt>
                <c:pt idx="515">
                  <c:v>25</c:v>
                </c:pt>
                <c:pt idx="516">
                  <c:v>27</c:v>
                </c:pt>
                <c:pt idx="517">
                  <c:v>10</c:v>
                </c:pt>
                <c:pt idx="518">
                  <c:v>9</c:v>
                </c:pt>
                <c:pt idx="519">
                  <c:v>5</c:v>
                </c:pt>
                <c:pt idx="520">
                  <c:v>14</c:v>
                </c:pt>
                <c:pt idx="521">
                  <c:v>5</c:v>
                </c:pt>
                <c:pt idx="522">
                  <c:v>10</c:v>
                </c:pt>
                <c:pt idx="523">
                  <c:v>10</c:v>
                </c:pt>
                <c:pt idx="524">
                  <c:v>11</c:v>
                </c:pt>
                <c:pt idx="525">
                  <c:v>18</c:v>
                </c:pt>
                <c:pt idx="526">
                  <c:v>17</c:v>
                </c:pt>
                <c:pt idx="527">
                  <c:v>17</c:v>
                </c:pt>
                <c:pt idx="528">
                  <c:v>12</c:v>
                </c:pt>
                <c:pt idx="529">
                  <c:v>14</c:v>
                </c:pt>
                <c:pt idx="530">
                  <c:v>25</c:v>
                </c:pt>
                <c:pt idx="531">
                  <c:v>12</c:v>
                </c:pt>
                <c:pt idx="532">
                  <c:v>10</c:v>
                </c:pt>
                <c:pt idx="533">
                  <c:v>19</c:v>
                </c:pt>
                <c:pt idx="534">
                  <c:v>14</c:v>
                </c:pt>
                <c:pt idx="535">
                  <c:v>16</c:v>
                </c:pt>
                <c:pt idx="536">
                  <c:v>8</c:v>
                </c:pt>
                <c:pt idx="537">
                  <c:v>11</c:v>
                </c:pt>
                <c:pt idx="538">
                  <c:v>19</c:v>
                </c:pt>
                <c:pt idx="539">
                  <c:v>13</c:v>
                </c:pt>
                <c:pt idx="540">
                  <c:v>11</c:v>
                </c:pt>
                <c:pt idx="541">
                  <c:v>16</c:v>
                </c:pt>
                <c:pt idx="542">
                  <c:v>13</c:v>
                </c:pt>
                <c:pt idx="543">
                  <c:v>13</c:v>
                </c:pt>
                <c:pt idx="544">
                  <c:v>23</c:v>
                </c:pt>
                <c:pt idx="545">
                  <c:v>18</c:v>
                </c:pt>
                <c:pt idx="546">
                  <c:v>23</c:v>
                </c:pt>
                <c:pt idx="547">
                  <c:v>21</c:v>
                </c:pt>
                <c:pt idx="548">
                  <c:v>13</c:v>
                </c:pt>
                <c:pt idx="549">
                  <c:v>18</c:v>
                </c:pt>
                <c:pt idx="550">
                  <c:v>14</c:v>
                </c:pt>
                <c:pt idx="551">
                  <c:v>12</c:v>
                </c:pt>
                <c:pt idx="552">
                  <c:v>15</c:v>
                </c:pt>
                <c:pt idx="553">
                  <c:v>8</c:v>
                </c:pt>
                <c:pt idx="554">
                  <c:v>12</c:v>
                </c:pt>
                <c:pt idx="555">
                  <c:v>9</c:v>
                </c:pt>
                <c:pt idx="556">
                  <c:v>28</c:v>
                </c:pt>
                <c:pt idx="557">
                  <c:v>14</c:v>
                </c:pt>
                <c:pt idx="558">
                  <c:v>9</c:v>
                </c:pt>
                <c:pt idx="559">
                  <c:v>11.5</c:v>
                </c:pt>
                <c:pt idx="560">
                  <c:v>14.5</c:v>
                </c:pt>
                <c:pt idx="561">
                  <c:v>11</c:v>
                </c:pt>
                <c:pt idx="562">
                  <c:v>12</c:v>
                </c:pt>
                <c:pt idx="563">
                  <c:v>14</c:v>
                </c:pt>
                <c:pt idx="564">
                  <c:v>16</c:v>
                </c:pt>
                <c:pt idx="565">
                  <c:v>7</c:v>
                </c:pt>
                <c:pt idx="566">
                  <c:v>10</c:v>
                </c:pt>
                <c:pt idx="567">
                  <c:v>30</c:v>
                </c:pt>
                <c:pt idx="568">
                  <c:v>22</c:v>
                </c:pt>
                <c:pt idx="569">
                  <c:v>10</c:v>
                </c:pt>
                <c:pt idx="570">
                  <c:v>6</c:v>
                </c:pt>
                <c:pt idx="571">
                  <c:v>6</c:v>
                </c:pt>
                <c:pt idx="572">
                  <c:v>9</c:v>
                </c:pt>
                <c:pt idx="573">
                  <c:v>5</c:v>
                </c:pt>
                <c:pt idx="574">
                  <c:v>7</c:v>
                </c:pt>
                <c:pt idx="575">
                  <c:v>8</c:v>
                </c:pt>
                <c:pt idx="576">
                  <c:v>9</c:v>
                </c:pt>
                <c:pt idx="577">
                  <c:v>8</c:v>
                </c:pt>
                <c:pt idx="578">
                  <c:v>6</c:v>
                </c:pt>
                <c:pt idx="579">
                  <c:v>5</c:v>
                </c:pt>
                <c:pt idx="580">
                  <c:v>24</c:v>
                </c:pt>
                <c:pt idx="581">
                  <c:v>27</c:v>
                </c:pt>
                <c:pt idx="582">
                  <c:v>12</c:v>
                </c:pt>
                <c:pt idx="583">
                  <c:v>10</c:v>
                </c:pt>
                <c:pt idx="584">
                  <c:v>14</c:v>
                </c:pt>
                <c:pt idx="585">
                  <c:v>6</c:v>
                </c:pt>
                <c:pt idx="586">
                  <c:v>13</c:v>
                </c:pt>
                <c:pt idx="587">
                  <c:v>16</c:v>
                </c:pt>
                <c:pt idx="588">
                  <c:v>6</c:v>
                </c:pt>
                <c:pt idx="589">
                  <c:v>7</c:v>
                </c:pt>
                <c:pt idx="590">
                  <c:v>20</c:v>
                </c:pt>
                <c:pt idx="591">
                  <c:v>21</c:v>
                </c:pt>
                <c:pt idx="592">
                  <c:v>20</c:v>
                </c:pt>
                <c:pt idx="593">
                  <c:v>23</c:v>
                </c:pt>
                <c:pt idx="594">
                  <c:v>22</c:v>
                </c:pt>
                <c:pt idx="595">
                  <c:v>23</c:v>
                </c:pt>
                <c:pt idx="596">
                  <c:v>21</c:v>
                </c:pt>
                <c:pt idx="597">
                  <c:v>21</c:v>
                </c:pt>
                <c:pt idx="598">
                  <c:v>14</c:v>
                </c:pt>
                <c:pt idx="599">
                  <c:v>11</c:v>
                </c:pt>
                <c:pt idx="600">
                  <c:v>10</c:v>
                </c:pt>
                <c:pt idx="601">
                  <c:v>12</c:v>
                </c:pt>
                <c:pt idx="602">
                  <c:v>7</c:v>
                </c:pt>
                <c:pt idx="603">
                  <c:v>13</c:v>
                </c:pt>
                <c:pt idx="604">
                  <c:v>12</c:v>
                </c:pt>
                <c:pt idx="605">
                  <c:v>6</c:v>
                </c:pt>
                <c:pt idx="606">
                  <c:v>9</c:v>
                </c:pt>
                <c:pt idx="607">
                  <c:v>12</c:v>
                </c:pt>
                <c:pt idx="608">
                  <c:v>23</c:v>
                </c:pt>
                <c:pt idx="609">
                  <c:v>37</c:v>
                </c:pt>
                <c:pt idx="610">
                  <c:v>33</c:v>
                </c:pt>
                <c:pt idx="611">
                  <c:v>24</c:v>
                </c:pt>
                <c:pt idx="612">
                  <c:v>19</c:v>
                </c:pt>
                <c:pt idx="613">
                  <c:v>11</c:v>
                </c:pt>
                <c:pt idx="614">
                  <c:v>8</c:v>
                </c:pt>
                <c:pt idx="615">
                  <c:v>5</c:v>
                </c:pt>
                <c:pt idx="616">
                  <c:v>5</c:v>
                </c:pt>
                <c:pt idx="617">
                  <c:v>6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7</c:v>
                </c:pt>
                <c:pt idx="622">
                  <c:v>5</c:v>
                </c:pt>
                <c:pt idx="623">
                  <c:v>12</c:v>
                </c:pt>
                <c:pt idx="624">
                  <c:v>11</c:v>
                </c:pt>
                <c:pt idx="625">
                  <c:v>10</c:v>
                </c:pt>
                <c:pt idx="626">
                  <c:v>15</c:v>
                </c:pt>
                <c:pt idx="627">
                  <c:v>5</c:v>
                </c:pt>
                <c:pt idx="628">
                  <c:v>10</c:v>
                </c:pt>
                <c:pt idx="629">
                  <c:v>6</c:v>
                </c:pt>
                <c:pt idx="630">
                  <c:v>6</c:v>
                </c:pt>
                <c:pt idx="631">
                  <c:v>6</c:v>
                </c:pt>
                <c:pt idx="632">
                  <c:v>6</c:v>
                </c:pt>
                <c:pt idx="633">
                  <c:v>23</c:v>
                </c:pt>
                <c:pt idx="634">
                  <c:v>13</c:v>
                </c:pt>
                <c:pt idx="635">
                  <c:v>17</c:v>
                </c:pt>
                <c:pt idx="636">
                  <c:v>7</c:v>
                </c:pt>
                <c:pt idx="637">
                  <c:v>6</c:v>
                </c:pt>
                <c:pt idx="638">
                  <c:v>6</c:v>
                </c:pt>
                <c:pt idx="639">
                  <c:v>9</c:v>
                </c:pt>
                <c:pt idx="640">
                  <c:v>13</c:v>
                </c:pt>
                <c:pt idx="641">
                  <c:v>27</c:v>
                </c:pt>
                <c:pt idx="642">
                  <c:v>14</c:v>
                </c:pt>
                <c:pt idx="643">
                  <c:v>8</c:v>
                </c:pt>
                <c:pt idx="644">
                  <c:v>8</c:v>
                </c:pt>
                <c:pt idx="645">
                  <c:v>10</c:v>
                </c:pt>
                <c:pt idx="646">
                  <c:v>6</c:v>
                </c:pt>
                <c:pt idx="647">
                  <c:v>5</c:v>
                </c:pt>
                <c:pt idx="648">
                  <c:v>15</c:v>
                </c:pt>
                <c:pt idx="649">
                  <c:v>13</c:v>
                </c:pt>
                <c:pt idx="650">
                  <c:v>18</c:v>
                </c:pt>
                <c:pt idx="651">
                  <c:v>21</c:v>
                </c:pt>
                <c:pt idx="652">
                  <c:v>6</c:v>
                </c:pt>
                <c:pt idx="653">
                  <c:v>12</c:v>
                </c:pt>
                <c:pt idx="654">
                  <c:v>25</c:v>
                </c:pt>
                <c:pt idx="655">
                  <c:v>39</c:v>
                </c:pt>
                <c:pt idx="656">
                  <c:v>7</c:v>
                </c:pt>
                <c:pt idx="657">
                  <c:v>10</c:v>
                </c:pt>
                <c:pt idx="658">
                  <c:v>15</c:v>
                </c:pt>
                <c:pt idx="659">
                  <c:v>19</c:v>
                </c:pt>
                <c:pt idx="660">
                  <c:v>10</c:v>
                </c:pt>
                <c:pt idx="661">
                  <c:v>14</c:v>
                </c:pt>
                <c:pt idx="662">
                  <c:v>25</c:v>
                </c:pt>
                <c:pt idx="663">
                  <c:v>22</c:v>
                </c:pt>
                <c:pt idx="664">
                  <c:v>17</c:v>
                </c:pt>
                <c:pt idx="665">
                  <c:v>7</c:v>
                </c:pt>
                <c:pt idx="666">
                  <c:v>27</c:v>
                </c:pt>
                <c:pt idx="667">
                  <c:v>14</c:v>
                </c:pt>
                <c:pt idx="668">
                  <c:v>25</c:v>
                </c:pt>
                <c:pt idx="669">
                  <c:v>10</c:v>
                </c:pt>
                <c:pt idx="670">
                  <c:v>7</c:v>
                </c:pt>
                <c:pt idx="671">
                  <c:v>12</c:v>
                </c:pt>
                <c:pt idx="672">
                  <c:v>14</c:v>
                </c:pt>
                <c:pt idx="673">
                  <c:v>8</c:v>
                </c:pt>
                <c:pt idx="674">
                  <c:v>10</c:v>
                </c:pt>
                <c:pt idx="675">
                  <c:v>16</c:v>
                </c:pt>
                <c:pt idx="676">
                  <c:v>11</c:v>
                </c:pt>
                <c:pt idx="677">
                  <c:v>15</c:v>
                </c:pt>
                <c:pt idx="678">
                  <c:v>15</c:v>
                </c:pt>
                <c:pt idx="679">
                  <c:v>14</c:v>
                </c:pt>
                <c:pt idx="680">
                  <c:v>40</c:v>
                </c:pt>
                <c:pt idx="681">
                  <c:v>10</c:v>
                </c:pt>
                <c:pt idx="682">
                  <c:v>14</c:v>
                </c:pt>
                <c:pt idx="683">
                  <c:v>21</c:v>
                </c:pt>
                <c:pt idx="684">
                  <c:v>8</c:v>
                </c:pt>
                <c:pt idx="685">
                  <c:v>21</c:v>
                </c:pt>
                <c:pt idx="686">
                  <c:v>25</c:v>
                </c:pt>
                <c:pt idx="687">
                  <c:v>9</c:v>
                </c:pt>
                <c:pt idx="688">
                  <c:v>8</c:v>
                </c:pt>
                <c:pt idx="689">
                  <c:v>22</c:v>
                </c:pt>
                <c:pt idx="690">
                  <c:v>6</c:v>
                </c:pt>
                <c:pt idx="691">
                  <c:v>7</c:v>
                </c:pt>
                <c:pt idx="692">
                  <c:v>15</c:v>
                </c:pt>
                <c:pt idx="693">
                  <c:v>15</c:v>
                </c:pt>
                <c:pt idx="694">
                  <c:v>17</c:v>
                </c:pt>
                <c:pt idx="695">
                  <c:v>23</c:v>
                </c:pt>
                <c:pt idx="696">
                  <c:v>14</c:v>
                </c:pt>
                <c:pt idx="697">
                  <c:v>8</c:v>
                </c:pt>
                <c:pt idx="698">
                  <c:v>10</c:v>
                </c:pt>
                <c:pt idx="699">
                  <c:v>30</c:v>
                </c:pt>
                <c:pt idx="700">
                  <c:v>9</c:v>
                </c:pt>
                <c:pt idx="701">
                  <c:v>10</c:v>
                </c:pt>
                <c:pt idx="702">
                  <c:v>6</c:v>
                </c:pt>
                <c:pt idx="703">
                  <c:v>6</c:v>
                </c:pt>
                <c:pt idx="704">
                  <c:v>9</c:v>
                </c:pt>
                <c:pt idx="705">
                  <c:v>9</c:v>
                </c:pt>
                <c:pt idx="706">
                  <c:v>26</c:v>
                </c:pt>
                <c:pt idx="707">
                  <c:v>21</c:v>
                </c:pt>
                <c:pt idx="708">
                  <c:v>30</c:v>
                </c:pt>
                <c:pt idx="709">
                  <c:v>19</c:v>
                </c:pt>
                <c:pt idx="710">
                  <c:v>13</c:v>
                </c:pt>
                <c:pt idx="711">
                  <c:v>28</c:v>
                </c:pt>
                <c:pt idx="712">
                  <c:v>22</c:v>
                </c:pt>
                <c:pt idx="713">
                  <c:v>17</c:v>
                </c:pt>
                <c:pt idx="714">
                  <c:v>5</c:v>
                </c:pt>
                <c:pt idx="715">
                  <c:v>15</c:v>
                </c:pt>
                <c:pt idx="716">
                  <c:v>23</c:v>
                </c:pt>
                <c:pt idx="717">
                  <c:v>15</c:v>
                </c:pt>
                <c:pt idx="718">
                  <c:v>9</c:v>
                </c:pt>
                <c:pt idx="719">
                  <c:v>8</c:v>
                </c:pt>
                <c:pt idx="720">
                  <c:v>13</c:v>
                </c:pt>
                <c:pt idx="721">
                  <c:v>9</c:v>
                </c:pt>
                <c:pt idx="722">
                  <c:v>8</c:v>
                </c:pt>
                <c:pt idx="723">
                  <c:v>12</c:v>
                </c:pt>
                <c:pt idx="724">
                  <c:v>15</c:v>
                </c:pt>
                <c:pt idx="725">
                  <c:v>11</c:v>
                </c:pt>
                <c:pt idx="726">
                  <c:v>19</c:v>
                </c:pt>
                <c:pt idx="727">
                  <c:v>10</c:v>
                </c:pt>
                <c:pt idx="728">
                  <c:v>25</c:v>
                </c:pt>
                <c:pt idx="729">
                  <c:v>12</c:v>
                </c:pt>
                <c:pt idx="730">
                  <c:v>8</c:v>
                </c:pt>
                <c:pt idx="731">
                  <c:v>11</c:v>
                </c:pt>
                <c:pt idx="732">
                  <c:v>8</c:v>
                </c:pt>
                <c:pt idx="733">
                  <c:v>17</c:v>
                </c:pt>
                <c:pt idx="734">
                  <c:v>9</c:v>
                </c:pt>
                <c:pt idx="735">
                  <c:v>8</c:v>
                </c:pt>
                <c:pt idx="736">
                  <c:v>7</c:v>
                </c:pt>
                <c:pt idx="737">
                  <c:v>16</c:v>
                </c:pt>
                <c:pt idx="738">
                  <c:v>10</c:v>
                </c:pt>
                <c:pt idx="739">
                  <c:v>11</c:v>
                </c:pt>
                <c:pt idx="740">
                  <c:v>12</c:v>
                </c:pt>
                <c:pt idx="741">
                  <c:v>20</c:v>
                </c:pt>
                <c:pt idx="742">
                  <c:v>7</c:v>
                </c:pt>
                <c:pt idx="743">
                  <c:v>7</c:v>
                </c:pt>
                <c:pt idx="744">
                  <c:v>5</c:v>
                </c:pt>
                <c:pt idx="745">
                  <c:v>8</c:v>
                </c:pt>
                <c:pt idx="746">
                  <c:v>9</c:v>
                </c:pt>
                <c:pt idx="747">
                  <c:v>6</c:v>
                </c:pt>
                <c:pt idx="748">
                  <c:v>5</c:v>
                </c:pt>
                <c:pt idx="749">
                  <c:v>7</c:v>
                </c:pt>
                <c:pt idx="750">
                  <c:v>5</c:v>
                </c:pt>
                <c:pt idx="751">
                  <c:v>6</c:v>
                </c:pt>
                <c:pt idx="752">
                  <c:v>5</c:v>
                </c:pt>
                <c:pt idx="753">
                  <c:v>11</c:v>
                </c:pt>
                <c:pt idx="754">
                  <c:v>5</c:v>
                </c:pt>
                <c:pt idx="755">
                  <c:v>5</c:v>
                </c:pt>
                <c:pt idx="756">
                  <c:v>6</c:v>
                </c:pt>
                <c:pt idx="757">
                  <c:v>7</c:v>
                </c:pt>
                <c:pt idx="758">
                  <c:v>8</c:v>
                </c:pt>
                <c:pt idx="759">
                  <c:v>10</c:v>
                </c:pt>
                <c:pt idx="760">
                  <c:v>17</c:v>
                </c:pt>
                <c:pt idx="761">
                  <c:v>18</c:v>
                </c:pt>
                <c:pt idx="762">
                  <c:v>7</c:v>
                </c:pt>
                <c:pt idx="763">
                  <c:v>5</c:v>
                </c:pt>
                <c:pt idx="764">
                  <c:v>5</c:v>
                </c:pt>
                <c:pt idx="765">
                  <c:v>11</c:v>
                </c:pt>
                <c:pt idx="766">
                  <c:v>18</c:v>
                </c:pt>
                <c:pt idx="767">
                  <c:v>15</c:v>
                </c:pt>
                <c:pt idx="768">
                  <c:v>16</c:v>
                </c:pt>
                <c:pt idx="769">
                  <c:v>15</c:v>
                </c:pt>
                <c:pt idx="770">
                  <c:v>15</c:v>
                </c:pt>
                <c:pt idx="771">
                  <c:v>14</c:v>
                </c:pt>
                <c:pt idx="772">
                  <c:v>9</c:v>
                </c:pt>
                <c:pt idx="773">
                  <c:v>21</c:v>
                </c:pt>
                <c:pt idx="774">
                  <c:v>8</c:v>
                </c:pt>
                <c:pt idx="775">
                  <c:v>5</c:v>
                </c:pt>
                <c:pt idx="776">
                  <c:v>7</c:v>
                </c:pt>
                <c:pt idx="777">
                  <c:v>8</c:v>
                </c:pt>
                <c:pt idx="778">
                  <c:v>7</c:v>
                </c:pt>
                <c:pt idx="779">
                  <c:v>6</c:v>
                </c:pt>
                <c:pt idx="780">
                  <c:v>17</c:v>
                </c:pt>
                <c:pt idx="781">
                  <c:v>12</c:v>
                </c:pt>
                <c:pt idx="782">
                  <c:v>30</c:v>
                </c:pt>
                <c:pt idx="783">
                  <c:v>6</c:v>
                </c:pt>
                <c:pt idx="784">
                  <c:v>14</c:v>
                </c:pt>
                <c:pt idx="785">
                  <c:v>16</c:v>
                </c:pt>
                <c:pt idx="786">
                  <c:v>14</c:v>
                </c:pt>
                <c:pt idx="787">
                  <c:v>10</c:v>
                </c:pt>
                <c:pt idx="788">
                  <c:v>14</c:v>
                </c:pt>
                <c:pt idx="789">
                  <c:v>8</c:v>
                </c:pt>
                <c:pt idx="790">
                  <c:v>6</c:v>
                </c:pt>
                <c:pt idx="791">
                  <c:v>7</c:v>
                </c:pt>
                <c:pt idx="792">
                  <c:v>5</c:v>
                </c:pt>
                <c:pt idx="793">
                  <c:v>5</c:v>
                </c:pt>
                <c:pt idx="794">
                  <c:v>8</c:v>
                </c:pt>
                <c:pt idx="795">
                  <c:v>10</c:v>
                </c:pt>
                <c:pt idx="796">
                  <c:v>8</c:v>
                </c:pt>
                <c:pt idx="797">
                  <c:v>6</c:v>
                </c:pt>
                <c:pt idx="798">
                  <c:v>6</c:v>
                </c:pt>
                <c:pt idx="799">
                  <c:v>7</c:v>
                </c:pt>
                <c:pt idx="800">
                  <c:v>10</c:v>
                </c:pt>
                <c:pt idx="801">
                  <c:v>6</c:v>
                </c:pt>
                <c:pt idx="802">
                  <c:v>6</c:v>
                </c:pt>
                <c:pt idx="803">
                  <c:v>19</c:v>
                </c:pt>
                <c:pt idx="804">
                  <c:v>22</c:v>
                </c:pt>
                <c:pt idx="805">
                  <c:v>6</c:v>
                </c:pt>
                <c:pt idx="806">
                  <c:v>5</c:v>
                </c:pt>
                <c:pt idx="807">
                  <c:v>19</c:v>
                </c:pt>
                <c:pt idx="808">
                  <c:v>19</c:v>
                </c:pt>
                <c:pt idx="809">
                  <c:v>18</c:v>
                </c:pt>
                <c:pt idx="810">
                  <c:v>9</c:v>
                </c:pt>
                <c:pt idx="811">
                  <c:v>14</c:v>
                </c:pt>
                <c:pt idx="812">
                  <c:v>7</c:v>
                </c:pt>
                <c:pt idx="813">
                  <c:v>17</c:v>
                </c:pt>
                <c:pt idx="814">
                  <c:v>12</c:v>
                </c:pt>
                <c:pt idx="815">
                  <c:v>12</c:v>
                </c:pt>
                <c:pt idx="816">
                  <c:v>17</c:v>
                </c:pt>
                <c:pt idx="817">
                  <c:v>11</c:v>
                </c:pt>
                <c:pt idx="818">
                  <c:v>7</c:v>
                </c:pt>
                <c:pt idx="819">
                  <c:v>5</c:v>
                </c:pt>
                <c:pt idx="820">
                  <c:v>11</c:v>
                </c:pt>
                <c:pt idx="821">
                  <c:v>8</c:v>
                </c:pt>
                <c:pt idx="822">
                  <c:v>10</c:v>
                </c:pt>
                <c:pt idx="823">
                  <c:v>12</c:v>
                </c:pt>
                <c:pt idx="824">
                  <c:v>7</c:v>
                </c:pt>
                <c:pt idx="825">
                  <c:v>17</c:v>
                </c:pt>
                <c:pt idx="826">
                  <c:v>5</c:v>
                </c:pt>
                <c:pt idx="827">
                  <c:v>6</c:v>
                </c:pt>
                <c:pt idx="828">
                  <c:v>16</c:v>
                </c:pt>
                <c:pt idx="829">
                  <c:v>9</c:v>
                </c:pt>
                <c:pt idx="830">
                  <c:v>6</c:v>
                </c:pt>
                <c:pt idx="831">
                  <c:v>6</c:v>
                </c:pt>
                <c:pt idx="832">
                  <c:v>5</c:v>
                </c:pt>
                <c:pt idx="833">
                  <c:v>14</c:v>
                </c:pt>
                <c:pt idx="834">
                  <c:v>12</c:v>
                </c:pt>
                <c:pt idx="835">
                  <c:v>21</c:v>
                </c:pt>
                <c:pt idx="836">
                  <c:v>13</c:v>
                </c:pt>
                <c:pt idx="837">
                  <c:v>12</c:v>
                </c:pt>
                <c:pt idx="838">
                  <c:v>24</c:v>
                </c:pt>
                <c:pt idx="839">
                  <c:v>11</c:v>
                </c:pt>
                <c:pt idx="840">
                  <c:v>26</c:v>
                </c:pt>
                <c:pt idx="841">
                  <c:v>14</c:v>
                </c:pt>
                <c:pt idx="842">
                  <c:v>24</c:v>
                </c:pt>
                <c:pt idx="843">
                  <c:v>28</c:v>
                </c:pt>
                <c:pt idx="844">
                  <c:v>17</c:v>
                </c:pt>
                <c:pt idx="845">
                  <c:v>8</c:v>
                </c:pt>
                <c:pt idx="846">
                  <c:v>11</c:v>
                </c:pt>
                <c:pt idx="847">
                  <c:v>7</c:v>
                </c:pt>
                <c:pt idx="848">
                  <c:v>6</c:v>
                </c:pt>
                <c:pt idx="849">
                  <c:v>7</c:v>
                </c:pt>
                <c:pt idx="850">
                  <c:v>5</c:v>
                </c:pt>
                <c:pt idx="851">
                  <c:v>9</c:v>
                </c:pt>
                <c:pt idx="852">
                  <c:v>17</c:v>
                </c:pt>
                <c:pt idx="853">
                  <c:v>32</c:v>
                </c:pt>
                <c:pt idx="854">
                  <c:v>19</c:v>
                </c:pt>
                <c:pt idx="855">
                  <c:v>25</c:v>
                </c:pt>
                <c:pt idx="856">
                  <c:v>27</c:v>
                </c:pt>
                <c:pt idx="857">
                  <c:v>15</c:v>
                </c:pt>
                <c:pt idx="858">
                  <c:v>27</c:v>
                </c:pt>
                <c:pt idx="859">
                  <c:v>14</c:v>
                </c:pt>
                <c:pt idx="860">
                  <c:v>9</c:v>
                </c:pt>
                <c:pt idx="861">
                  <c:v>14</c:v>
                </c:pt>
                <c:pt idx="862">
                  <c:v>9</c:v>
                </c:pt>
                <c:pt idx="863">
                  <c:v>8</c:v>
                </c:pt>
                <c:pt idx="864">
                  <c:v>8</c:v>
                </c:pt>
                <c:pt idx="865">
                  <c:v>7</c:v>
                </c:pt>
                <c:pt idx="866">
                  <c:v>15</c:v>
                </c:pt>
                <c:pt idx="867">
                  <c:v>17</c:v>
                </c:pt>
                <c:pt idx="868">
                  <c:v>29</c:v>
                </c:pt>
                <c:pt idx="869">
                  <c:v>16</c:v>
                </c:pt>
                <c:pt idx="870">
                  <c:v>5</c:v>
                </c:pt>
                <c:pt idx="871">
                  <c:v>8</c:v>
                </c:pt>
                <c:pt idx="872">
                  <c:v>24</c:v>
                </c:pt>
                <c:pt idx="873">
                  <c:v>18</c:v>
                </c:pt>
                <c:pt idx="874">
                  <c:v>15</c:v>
                </c:pt>
                <c:pt idx="875">
                  <c:v>9</c:v>
                </c:pt>
                <c:pt idx="876">
                  <c:v>22</c:v>
                </c:pt>
                <c:pt idx="877">
                  <c:v>15</c:v>
                </c:pt>
                <c:pt idx="878">
                  <c:v>10</c:v>
                </c:pt>
                <c:pt idx="879">
                  <c:v>10</c:v>
                </c:pt>
                <c:pt idx="880">
                  <c:v>12</c:v>
                </c:pt>
                <c:pt idx="881">
                  <c:v>21</c:v>
                </c:pt>
                <c:pt idx="882">
                  <c:v>13</c:v>
                </c:pt>
                <c:pt idx="883">
                  <c:v>13</c:v>
                </c:pt>
                <c:pt idx="884">
                  <c:v>6</c:v>
                </c:pt>
                <c:pt idx="885">
                  <c:v>6</c:v>
                </c:pt>
                <c:pt idx="886">
                  <c:v>9</c:v>
                </c:pt>
                <c:pt idx="887">
                  <c:v>10</c:v>
                </c:pt>
                <c:pt idx="888">
                  <c:v>17</c:v>
                </c:pt>
                <c:pt idx="889">
                  <c:v>20</c:v>
                </c:pt>
                <c:pt idx="890">
                  <c:v>15</c:v>
                </c:pt>
                <c:pt idx="891">
                  <c:v>9</c:v>
                </c:pt>
                <c:pt idx="892">
                  <c:v>12</c:v>
                </c:pt>
                <c:pt idx="893">
                  <c:v>5</c:v>
                </c:pt>
                <c:pt idx="894">
                  <c:v>5</c:v>
                </c:pt>
                <c:pt idx="895">
                  <c:v>10</c:v>
                </c:pt>
                <c:pt idx="896">
                  <c:v>16</c:v>
                </c:pt>
                <c:pt idx="897">
                  <c:v>13</c:v>
                </c:pt>
                <c:pt idx="898">
                  <c:v>13</c:v>
                </c:pt>
                <c:pt idx="899">
                  <c:v>6</c:v>
                </c:pt>
                <c:pt idx="900">
                  <c:v>13</c:v>
                </c:pt>
                <c:pt idx="901">
                  <c:v>8</c:v>
                </c:pt>
                <c:pt idx="902">
                  <c:v>9</c:v>
                </c:pt>
                <c:pt idx="903">
                  <c:v>6</c:v>
                </c:pt>
                <c:pt idx="904">
                  <c:v>15</c:v>
                </c:pt>
                <c:pt idx="905">
                  <c:v>6</c:v>
                </c:pt>
                <c:pt idx="906">
                  <c:v>10</c:v>
                </c:pt>
                <c:pt idx="907">
                  <c:v>14</c:v>
                </c:pt>
                <c:pt idx="908">
                  <c:v>13</c:v>
                </c:pt>
                <c:pt idx="909">
                  <c:v>9</c:v>
                </c:pt>
                <c:pt idx="910">
                  <c:v>9</c:v>
                </c:pt>
                <c:pt idx="911">
                  <c:v>9</c:v>
                </c:pt>
                <c:pt idx="912">
                  <c:v>16</c:v>
                </c:pt>
                <c:pt idx="913">
                  <c:v>12</c:v>
                </c:pt>
                <c:pt idx="914">
                  <c:v>9</c:v>
                </c:pt>
                <c:pt idx="915">
                  <c:v>15</c:v>
                </c:pt>
                <c:pt idx="916">
                  <c:v>14</c:v>
                </c:pt>
                <c:pt idx="917">
                  <c:v>10</c:v>
                </c:pt>
                <c:pt idx="918">
                  <c:v>14</c:v>
                </c:pt>
                <c:pt idx="919">
                  <c:v>10</c:v>
                </c:pt>
                <c:pt idx="920">
                  <c:v>7</c:v>
                </c:pt>
                <c:pt idx="921">
                  <c:v>7</c:v>
                </c:pt>
                <c:pt idx="922">
                  <c:v>5</c:v>
                </c:pt>
                <c:pt idx="923">
                  <c:v>7</c:v>
                </c:pt>
                <c:pt idx="924">
                  <c:v>6</c:v>
                </c:pt>
                <c:pt idx="925">
                  <c:v>8</c:v>
                </c:pt>
                <c:pt idx="926">
                  <c:v>9</c:v>
                </c:pt>
                <c:pt idx="927">
                  <c:v>10</c:v>
                </c:pt>
                <c:pt idx="928">
                  <c:v>8</c:v>
                </c:pt>
                <c:pt idx="929">
                  <c:v>12</c:v>
                </c:pt>
                <c:pt idx="930">
                  <c:v>52</c:v>
                </c:pt>
                <c:pt idx="931">
                  <c:v>21</c:v>
                </c:pt>
                <c:pt idx="932">
                  <c:v>9</c:v>
                </c:pt>
                <c:pt idx="933">
                  <c:v>10.5</c:v>
                </c:pt>
                <c:pt idx="934">
                  <c:v>5</c:v>
                </c:pt>
                <c:pt idx="935">
                  <c:v>7</c:v>
                </c:pt>
                <c:pt idx="936">
                  <c:v>8</c:v>
                </c:pt>
                <c:pt idx="937">
                  <c:v>8</c:v>
                </c:pt>
                <c:pt idx="938">
                  <c:v>6</c:v>
                </c:pt>
                <c:pt idx="939">
                  <c:v>8</c:v>
                </c:pt>
                <c:pt idx="940">
                  <c:v>13</c:v>
                </c:pt>
                <c:pt idx="941">
                  <c:v>23</c:v>
                </c:pt>
                <c:pt idx="942">
                  <c:v>8</c:v>
                </c:pt>
                <c:pt idx="943">
                  <c:v>8</c:v>
                </c:pt>
                <c:pt idx="944">
                  <c:v>6</c:v>
                </c:pt>
                <c:pt idx="945">
                  <c:v>7</c:v>
                </c:pt>
                <c:pt idx="946">
                  <c:v>8</c:v>
                </c:pt>
                <c:pt idx="947">
                  <c:v>5</c:v>
                </c:pt>
                <c:pt idx="948">
                  <c:v>10</c:v>
                </c:pt>
                <c:pt idx="949">
                  <c:v>11</c:v>
                </c:pt>
                <c:pt idx="950">
                  <c:v>20</c:v>
                </c:pt>
                <c:pt idx="951">
                  <c:v>25.5</c:v>
                </c:pt>
                <c:pt idx="952">
                  <c:v>9</c:v>
                </c:pt>
                <c:pt idx="953">
                  <c:v>16</c:v>
                </c:pt>
                <c:pt idx="954">
                  <c:v>17</c:v>
                </c:pt>
                <c:pt idx="955">
                  <c:v>17</c:v>
                </c:pt>
                <c:pt idx="956">
                  <c:v>21</c:v>
                </c:pt>
                <c:pt idx="957">
                  <c:v>7</c:v>
                </c:pt>
                <c:pt idx="958">
                  <c:v>8</c:v>
                </c:pt>
                <c:pt idx="959">
                  <c:v>6</c:v>
                </c:pt>
                <c:pt idx="960">
                  <c:v>7</c:v>
                </c:pt>
                <c:pt idx="961">
                  <c:v>6</c:v>
                </c:pt>
                <c:pt idx="962">
                  <c:v>10</c:v>
                </c:pt>
                <c:pt idx="963">
                  <c:v>10</c:v>
                </c:pt>
                <c:pt idx="964">
                  <c:v>7</c:v>
                </c:pt>
                <c:pt idx="965">
                  <c:v>32</c:v>
                </c:pt>
                <c:pt idx="966">
                  <c:v>12</c:v>
                </c:pt>
                <c:pt idx="967">
                  <c:v>23</c:v>
                </c:pt>
                <c:pt idx="968">
                  <c:v>37</c:v>
                </c:pt>
                <c:pt idx="969">
                  <c:v>12</c:v>
                </c:pt>
                <c:pt idx="970">
                  <c:v>11</c:v>
                </c:pt>
                <c:pt idx="971">
                  <c:v>6</c:v>
                </c:pt>
                <c:pt idx="972">
                  <c:v>8</c:v>
                </c:pt>
                <c:pt idx="973">
                  <c:v>31</c:v>
                </c:pt>
                <c:pt idx="974">
                  <c:v>16</c:v>
                </c:pt>
                <c:pt idx="975">
                  <c:v>11</c:v>
                </c:pt>
                <c:pt idx="976">
                  <c:v>7</c:v>
                </c:pt>
                <c:pt idx="977">
                  <c:v>5</c:v>
                </c:pt>
                <c:pt idx="978">
                  <c:v>5</c:v>
                </c:pt>
                <c:pt idx="979">
                  <c:v>5</c:v>
                </c:pt>
                <c:pt idx="980">
                  <c:v>5</c:v>
                </c:pt>
                <c:pt idx="981">
                  <c:v>24</c:v>
                </c:pt>
                <c:pt idx="982">
                  <c:v>9</c:v>
                </c:pt>
                <c:pt idx="983">
                  <c:v>5</c:v>
                </c:pt>
                <c:pt idx="984">
                  <c:v>5</c:v>
                </c:pt>
                <c:pt idx="985">
                  <c:v>5</c:v>
                </c:pt>
                <c:pt idx="986">
                  <c:v>40</c:v>
                </c:pt>
                <c:pt idx="987">
                  <c:v>15</c:v>
                </c:pt>
                <c:pt idx="988">
                  <c:v>12</c:v>
                </c:pt>
                <c:pt idx="989">
                  <c:v>10</c:v>
                </c:pt>
                <c:pt idx="990">
                  <c:v>16</c:v>
                </c:pt>
                <c:pt idx="991">
                  <c:v>10</c:v>
                </c:pt>
                <c:pt idx="992">
                  <c:v>6</c:v>
                </c:pt>
                <c:pt idx="993">
                  <c:v>5</c:v>
                </c:pt>
                <c:pt idx="994">
                  <c:v>7</c:v>
                </c:pt>
                <c:pt idx="995">
                  <c:v>6</c:v>
                </c:pt>
                <c:pt idx="996">
                  <c:v>6</c:v>
                </c:pt>
                <c:pt idx="997">
                  <c:v>5</c:v>
                </c:pt>
                <c:pt idx="998">
                  <c:v>8</c:v>
                </c:pt>
                <c:pt idx="999">
                  <c:v>7</c:v>
                </c:pt>
                <c:pt idx="1000">
                  <c:v>8</c:v>
                </c:pt>
                <c:pt idx="1001">
                  <c:v>6</c:v>
                </c:pt>
                <c:pt idx="1002">
                  <c:v>6</c:v>
                </c:pt>
                <c:pt idx="1003">
                  <c:v>11</c:v>
                </c:pt>
                <c:pt idx="1004">
                  <c:v>32</c:v>
                </c:pt>
                <c:pt idx="1005">
                  <c:v>12</c:v>
                </c:pt>
                <c:pt idx="1006">
                  <c:v>11</c:v>
                </c:pt>
                <c:pt idx="1007">
                  <c:v>7</c:v>
                </c:pt>
                <c:pt idx="1008">
                  <c:v>9</c:v>
                </c:pt>
                <c:pt idx="1009">
                  <c:v>6</c:v>
                </c:pt>
                <c:pt idx="1010">
                  <c:v>7</c:v>
                </c:pt>
                <c:pt idx="1011">
                  <c:v>5</c:v>
                </c:pt>
                <c:pt idx="1012">
                  <c:v>8</c:v>
                </c:pt>
                <c:pt idx="1013">
                  <c:v>11</c:v>
                </c:pt>
                <c:pt idx="1014">
                  <c:v>6</c:v>
                </c:pt>
                <c:pt idx="1015">
                  <c:v>6</c:v>
                </c:pt>
                <c:pt idx="1016">
                  <c:v>12</c:v>
                </c:pt>
                <c:pt idx="1017">
                  <c:v>11</c:v>
                </c:pt>
                <c:pt idx="1018">
                  <c:v>10</c:v>
                </c:pt>
                <c:pt idx="1019">
                  <c:v>10</c:v>
                </c:pt>
                <c:pt idx="1020">
                  <c:v>25</c:v>
                </c:pt>
                <c:pt idx="1021">
                  <c:v>20</c:v>
                </c:pt>
                <c:pt idx="1022">
                  <c:v>26</c:v>
                </c:pt>
                <c:pt idx="1023">
                  <c:v>24.5</c:v>
                </c:pt>
                <c:pt idx="1024">
                  <c:v>42</c:v>
                </c:pt>
                <c:pt idx="1025">
                  <c:v>8</c:v>
                </c:pt>
                <c:pt idx="1026">
                  <c:v>6</c:v>
                </c:pt>
                <c:pt idx="1027">
                  <c:v>7</c:v>
                </c:pt>
                <c:pt idx="1028">
                  <c:v>8</c:v>
                </c:pt>
                <c:pt idx="1029">
                  <c:v>7</c:v>
                </c:pt>
                <c:pt idx="1030">
                  <c:v>7</c:v>
                </c:pt>
                <c:pt idx="1031">
                  <c:v>7</c:v>
                </c:pt>
                <c:pt idx="1032">
                  <c:v>10</c:v>
                </c:pt>
                <c:pt idx="1033">
                  <c:v>27</c:v>
                </c:pt>
                <c:pt idx="1034">
                  <c:v>31</c:v>
                </c:pt>
                <c:pt idx="1035">
                  <c:v>12</c:v>
                </c:pt>
                <c:pt idx="1036">
                  <c:v>10</c:v>
                </c:pt>
                <c:pt idx="1037">
                  <c:v>8</c:v>
                </c:pt>
                <c:pt idx="1038">
                  <c:v>11</c:v>
                </c:pt>
                <c:pt idx="1039">
                  <c:v>13</c:v>
                </c:pt>
                <c:pt idx="1040">
                  <c:v>15</c:v>
                </c:pt>
                <c:pt idx="1041">
                  <c:v>20</c:v>
                </c:pt>
                <c:pt idx="1042">
                  <c:v>20</c:v>
                </c:pt>
                <c:pt idx="1043">
                  <c:v>19</c:v>
                </c:pt>
                <c:pt idx="1044">
                  <c:v>8</c:v>
                </c:pt>
                <c:pt idx="1045">
                  <c:v>10</c:v>
                </c:pt>
                <c:pt idx="1046">
                  <c:v>18</c:v>
                </c:pt>
                <c:pt idx="1047">
                  <c:v>12</c:v>
                </c:pt>
                <c:pt idx="1048">
                  <c:v>27</c:v>
                </c:pt>
                <c:pt idx="1049">
                  <c:v>18</c:v>
                </c:pt>
                <c:pt idx="1050">
                  <c:v>30</c:v>
                </c:pt>
                <c:pt idx="1051">
                  <c:v>12</c:v>
                </c:pt>
                <c:pt idx="1052">
                  <c:v>7</c:v>
                </c:pt>
                <c:pt idx="1053">
                  <c:v>7</c:v>
                </c:pt>
                <c:pt idx="1054">
                  <c:v>10</c:v>
                </c:pt>
                <c:pt idx="1055">
                  <c:v>12</c:v>
                </c:pt>
                <c:pt idx="1056">
                  <c:v>6</c:v>
                </c:pt>
                <c:pt idx="1057">
                  <c:v>10</c:v>
                </c:pt>
                <c:pt idx="1058">
                  <c:v>31</c:v>
                </c:pt>
                <c:pt idx="1059">
                  <c:v>8</c:v>
                </c:pt>
                <c:pt idx="1060">
                  <c:v>5</c:v>
                </c:pt>
                <c:pt idx="1061">
                  <c:v>12</c:v>
                </c:pt>
                <c:pt idx="1062">
                  <c:v>15</c:v>
                </c:pt>
                <c:pt idx="1063">
                  <c:v>31</c:v>
                </c:pt>
                <c:pt idx="1064">
                  <c:v>10</c:v>
                </c:pt>
                <c:pt idx="1065">
                  <c:v>6</c:v>
                </c:pt>
                <c:pt idx="1066">
                  <c:v>20.5</c:v>
                </c:pt>
                <c:pt idx="1067">
                  <c:v>17</c:v>
                </c:pt>
                <c:pt idx="1068">
                  <c:v>22</c:v>
                </c:pt>
                <c:pt idx="1069">
                  <c:v>14</c:v>
                </c:pt>
                <c:pt idx="1070">
                  <c:v>8</c:v>
                </c:pt>
                <c:pt idx="1071">
                  <c:v>20</c:v>
                </c:pt>
                <c:pt idx="1072">
                  <c:v>16</c:v>
                </c:pt>
                <c:pt idx="1073">
                  <c:v>6</c:v>
                </c:pt>
                <c:pt idx="1074">
                  <c:v>15</c:v>
                </c:pt>
                <c:pt idx="1075">
                  <c:v>9</c:v>
                </c:pt>
                <c:pt idx="1076">
                  <c:v>18</c:v>
                </c:pt>
                <c:pt idx="1077">
                  <c:v>8</c:v>
                </c:pt>
                <c:pt idx="1078">
                  <c:v>8</c:v>
                </c:pt>
                <c:pt idx="1079">
                  <c:v>22</c:v>
                </c:pt>
                <c:pt idx="1080">
                  <c:v>16</c:v>
                </c:pt>
                <c:pt idx="1081">
                  <c:v>11</c:v>
                </c:pt>
                <c:pt idx="1082">
                  <c:v>7</c:v>
                </c:pt>
                <c:pt idx="1083">
                  <c:v>9</c:v>
                </c:pt>
                <c:pt idx="1084">
                  <c:v>13</c:v>
                </c:pt>
                <c:pt idx="1085">
                  <c:v>14</c:v>
                </c:pt>
                <c:pt idx="1086">
                  <c:v>13</c:v>
                </c:pt>
                <c:pt idx="1087">
                  <c:v>8</c:v>
                </c:pt>
                <c:pt idx="1088">
                  <c:v>14</c:v>
                </c:pt>
                <c:pt idx="1089">
                  <c:v>9</c:v>
                </c:pt>
                <c:pt idx="1090">
                  <c:v>29</c:v>
                </c:pt>
                <c:pt idx="1091">
                  <c:v>6</c:v>
                </c:pt>
                <c:pt idx="1092">
                  <c:v>6</c:v>
                </c:pt>
                <c:pt idx="1093">
                  <c:v>9</c:v>
                </c:pt>
                <c:pt idx="1094">
                  <c:v>9</c:v>
                </c:pt>
                <c:pt idx="1095">
                  <c:v>9</c:v>
                </c:pt>
                <c:pt idx="1096">
                  <c:v>5</c:v>
                </c:pt>
                <c:pt idx="1097">
                  <c:v>6</c:v>
                </c:pt>
                <c:pt idx="1098">
                  <c:v>7</c:v>
                </c:pt>
                <c:pt idx="1099">
                  <c:v>6</c:v>
                </c:pt>
                <c:pt idx="1100">
                  <c:v>7</c:v>
                </c:pt>
                <c:pt idx="1101">
                  <c:v>7</c:v>
                </c:pt>
                <c:pt idx="1102">
                  <c:v>7</c:v>
                </c:pt>
                <c:pt idx="1103">
                  <c:v>7</c:v>
                </c:pt>
                <c:pt idx="1104">
                  <c:v>9</c:v>
                </c:pt>
                <c:pt idx="1105">
                  <c:v>28</c:v>
                </c:pt>
                <c:pt idx="1106">
                  <c:v>20</c:v>
                </c:pt>
                <c:pt idx="1107">
                  <c:v>22</c:v>
                </c:pt>
                <c:pt idx="1108">
                  <c:v>22</c:v>
                </c:pt>
                <c:pt idx="1109">
                  <c:v>14</c:v>
                </c:pt>
                <c:pt idx="1110">
                  <c:v>16</c:v>
                </c:pt>
                <c:pt idx="1111">
                  <c:v>42</c:v>
                </c:pt>
                <c:pt idx="1112">
                  <c:v>17</c:v>
                </c:pt>
                <c:pt idx="1113">
                  <c:v>25</c:v>
                </c:pt>
                <c:pt idx="1114">
                  <c:v>28</c:v>
                </c:pt>
                <c:pt idx="1115">
                  <c:v>23</c:v>
                </c:pt>
                <c:pt idx="1116">
                  <c:v>24</c:v>
                </c:pt>
                <c:pt idx="1117">
                  <c:v>17</c:v>
                </c:pt>
                <c:pt idx="1118">
                  <c:v>20</c:v>
                </c:pt>
                <c:pt idx="1119">
                  <c:v>6</c:v>
                </c:pt>
                <c:pt idx="1120">
                  <c:v>24</c:v>
                </c:pt>
                <c:pt idx="1121">
                  <c:v>11</c:v>
                </c:pt>
                <c:pt idx="1122">
                  <c:v>16</c:v>
                </c:pt>
                <c:pt idx="1123">
                  <c:v>17</c:v>
                </c:pt>
                <c:pt idx="1124">
                  <c:v>23</c:v>
                </c:pt>
                <c:pt idx="1125">
                  <c:v>14</c:v>
                </c:pt>
                <c:pt idx="1126">
                  <c:v>14</c:v>
                </c:pt>
                <c:pt idx="1127">
                  <c:v>13</c:v>
                </c:pt>
                <c:pt idx="1128">
                  <c:v>13</c:v>
                </c:pt>
                <c:pt idx="1129">
                  <c:v>10</c:v>
                </c:pt>
                <c:pt idx="1130">
                  <c:v>13</c:v>
                </c:pt>
                <c:pt idx="1131">
                  <c:v>15</c:v>
                </c:pt>
                <c:pt idx="1132">
                  <c:v>10</c:v>
                </c:pt>
                <c:pt idx="1133">
                  <c:v>14</c:v>
                </c:pt>
                <c:pt idx="1134">
                  <c:v>9</c:v>
                </c:pt>
                <c:pt idx="1135">
                  <c:v>13</c:v>
                </c:pt>
                <c:pt idx="1136">
                  <c:v>10</c:v>
                </c:pt>
                <c:pt idx="1137">
                  <c:v>5</c:v>
                </c:pt>
                <c:pt idx="1138">
                  <c:v>9</c:v>
                </c:pt>
                <c:pt idx="1139">
                  <c:v>8</c:v>
                </c:pt>
                <c:pt idx="1140">
                  <c:v>7</c:v>
                </c:pt>
                <c:pt idx="1141">
                  <c:v>21</c:v>
                </c:pt>
                <c:pt idx="1142">
                  <c:v>22</c:v>
                </c:pt>
                <c:pt idx="1143">
                  <c:v>16</c:v>
                </c:pt>
                <c:pt idx="1144">
                  <c:v>7</c:v>
                </c:pt>
                <c:pt idx="1145">
                  <c:v>14</c:v>
                </c:pt>
                <c:pt idx="1146">
                  <c:v>10</c:v>
                </c:pt>
                <c:pt idx="1147">
                  <c:v>14</c:v>
                </c:pt>
                <c:pt idx="1148">
                  <c:v>29</c:v>
                </c:pt>
                <c:pt idx="1149">
                  <c:v>6</c:v>
                </c:pt>
                <c:pt idx="1150">
                  <c:v>18</c:v>
                </c:pt>
                <c:pt idx="1151">
                  <c:v>24</c:v>
                </c:pt>
                <c:pt idx="1152">
                  <c:v>10</c:v>
                </c:pt>
                <c:pt idx="1153">
                  <c:v>12</c:v>
                </c:pt>
                <c:pt idx="1154">
                  <c:v>12</c:v>
                </c:pt>
                <c:pt idx="1155">
                  <c:v>9</c:v>
                </c:pt>
                <c:pt idx="1156">
                  <c:v>23</c:v>
                </c:pt>
                <c:pt idx="1157">
                  <c:v>14</c:v>
                </c:pt>
                <c:pt idx="1158">
                  <c:v>10</c:v>
                </c:pt>
                <c:pt idx="1159">
                  <c:v>5</c:v>
                </c:pt>
                <c:pt idx="1160">
                  <c:v>5</c:v>
                </c:pt>
                <c:pt idx="1161">
                  <c:v>15</c:v>
                </c:pt>
                <c:pt idx="1162">
                  <c:v>7</c:v>
                </c:pt>
                <c:pt idx="1163">
                  <c:v>10</c:v>
                </c:pt>
                <c:pt idx="1164">
                  <c:v>13</c:v>
                </c:pt>
                <c:pt idx="1165">
                  <c:v>11</c:v>
                </c:pt>
                <c:pt idx="1166">
                  <c:v>8</c:v>
                </c:pt>
                <c:pt idx="1167">
                  <c:v>10</c:v>
                </c:pt>
                <c:pt idx="1168">
                  <c:v>7</c:v>
                </c:pt>
                <c:pt idx="1169">
                  <c:v>5</c:v>
                </c:pt>
                <c:pt idx="1170">
                  <c:v>16</c:v>
                </c:pt>
                <c:pt idx="1171">
                  <c:v>8</c:v>
                </c:pt>
                <c:pt idx="1172">
                  <c:v>7</c:v>
                </c:pt>
                <c:pt idx="1173">
                  <c:v>5</c:v>
                </c:pt>
                <c:pt idx="1174">
                  <c:v>18</c:v>
                </c:pt>
                <c:pt idx="1175">
                  <c:v>41</c:v>
                </c:pt>
                <c:pt idx="1176">
                  <c:v>8</c:v>
                </c:pt>
                <c:pt idx="1177">
                  <c:v>11</c:v>
                </c:pt>
                <c:pt idx="1178">
                  <c:v>10</c:v>
                </c:pt>
                <c:pt idx="1179">
                  <c:v>5</c:v>
                </c:pt>
                <c:pt idx="1180">
                  <c:v>7</c:v>
                </c:pt>
                <c:pt idx="1181">
                  <c:v>7</c:v>
                </c:pt>
                <c:pt idx="1182">
                  <c:v>6</c:v>
                </c:pt>
                <c:pt idx="1183">
                  <c:v>5</c:v>
                </c:pt>
                <c:pt idx="1184">
                  <c:v>6</c:v>
                </c:pt>
                <c:pt idx="1185">
                  <c:v>6</c:v>
                </c:pt>
                <c:pt idx="1186">
                  <c:v>7</c:v>
                </c:pt>
                <c:pt idx="1187">
                  <c:v>5</c:v>
                </c:pt>
                <c:pt idx="1188">
                  <c:v>5</c:v>
                </c:pt>
                <c:pt idx="1189">
                  <c:v>9</c:v>
                </c:pt>
                <c:pt idx="1190">
                  <c:v>6</c:v>
                </c:pt>
                <c:pt idx="1191">
                  <c:v>6</c:v>
                </c:pt>
                <c:pt idx="1192">
                  <c:v>6</c:v>
                </c:pt>
                <c:pt idx="1193">
                  <c:v>7</c:v>
                </c:pt>
                <c:pt idx="1194">
                  <c:v>18</c:v>
                </c:pt>
                <c:pt idx="1195">
                  <c:v>13</c:v>
                </c:pt>
                <c:pt idx="1196">
                  <c:v>18</c:v>
                </c:pt>
                <c:pt idx="1197">
                  <c:v>13</c:v>
                </c:pt>
                <c:pt idx="1198">
                  <c:v>30</c:v>
                </c:pt>
                <c:pt idx="1199">
                  <c:v>5</c:v>
                </c:pt>
                <c:pt idx="1200">
                  <c:v>6</c:v>
                </c:pt>
                <c:pt idx="1201">
                  <c:v>13</c:v>
                </c:pt>
                <c:pt idx="1202">
                  <c:v>17</c:v>
                </c:pt>
                <c:pt idx="1203">
                  <c:v>22</c:v>
                </c:pt>
                <c:pt idx="1204">
                  <c:v>16</c:v>
                </c:pt>
                <c:pt idx="1205">
                  <c:v>16</c:v>
                </c:pt>
                <c:pt idx="1206">
                  <c:v>21</c:v>
                </c:pt>
                <c:pt idx="1207">
                  <c:v>14</c:v>
                </c:pt>
                <c:pt idx="1208">
                  <c:v>18</c:v>
                </c:pt>
                <c:pt idx="1209">
                  <c:v>15</c:v>
                </c:pt>
                <c:pt idx="1210">
                  <c:v>12</c:v>
                </c:pt>
                <c:pt idx="1211">
                  <c:v>10</c:v>
                </c:pt>
                <c:pt idx="1212">
                  <c:v>12</c:v>
                </c:pt>
                <c:pt idx="1213">
                  <c:v>11</c:v>
                </c:pt>
                <c:pt idx="1214">
                  <c:v>6</c:v>
                </c:pt>
                <c:pt idx="1215">
                  <c:v>6</c:v>
                </c:pt>
                <c:pt idx="1216">
                  <c:v>5</c:v>
                </c:pt>
                <c:pt idx="1217">
                  <c:v>8</c:v>
                </c:pt>
                <c:pt idx="1218">
                  <c:v>6</c:v>
                </c:pt>
                <c:pt idx="1219">
                  <c:v>5</c:v>
                </c:pt>
                <c:pt idx="1220">
                  <c:v>22</c:v>
                </c:pt>
                <c:pt idx="1221">
                  <c:v>14</c:v>
                </c:pt>
                <c:pt idx="1222">
                  <c:v>18</c:v>
                </c:pt>
                <c:pt idx="1223">
                  <c:v>17</c:v>
                </c:pt>
                <c:pt idx="1224">
                  <c:v>38</c:v>
                </c:pt>
                <c:pt idx="1225">
                  <c:v>12</c:v>
                </c:pt>
                <c:pt idx="1226">
                  <c:v>10</c:v>
                </c:pt>
                <c:pt idx="1227">
                  <c:v>8</c:v>
                </c:pt>
                <c:pt idx="1228">
                  <c:v>7</c:v>
                </c:pt>
                <c:pt idx="1229">
                  <c:v>7</c:v>
                </c:pt>
                <c:pt idx="1230">
                  <c:v>5</c:v>
                </c:pt>
                <c:pt idx="1231">
                  <c:v>5</c:v>
                </c:pt>
                <c:pt idx="1232">
                  <c:v>17</c:v>
                </c:pt>
                <c:pt idx="1233">
                  <c:v>6</c:v>
                </c:pt>
                <c:pt idx="1234">
                  <c:v>8</c:v>
                </c:pt>
                <c:pt idx="1235">
                  <c:v>12</c:v>
                </c:pt>
                <c:pt idx="1236">
                  <c:v>14</c:v>
                </c:pt>
                <c:pt idx="1237">
                  <c:v>15</c:v>
                </c:pt>
                <c:pt idx="1238">
                  <c:v>12</c:v>
                </c:pt>
                <c:pt idx="1239">
                  <c:v>17</c:v>
                </c:pt>
                <c:pt idx="1240">
                  <c:v>15</c:v>
                </c:pt>
                <c:pt idx="1241">
                  <c:v>18</c:v>
                </c:pt>
                <c:pt idx="1242">
                  <c:v>12</c:v>
                </c:pt>
                <c:pt idx="1243">
                  <c:v>10</c:v>
                </c:pt>
                <c:pt idx="1244">
                  <c:v>14</c:v>
                </c:pt>
                <c:pt idx="1245">
                  <c:v>19</c:v>
                </c:pt>
                <c:pt idx="1246">
                  <c:v>13</c:v>
                </c:pt>
                <c:pt idx="1247">
                  <c:v>10</c:v>
                </c:pt>
                <c:pt idx="1248">
                  <c:v>12</c:v>
                </c:pt>
                <c:pt idx="1249">
                  <c:v>13</c:v>
                </c:pt>
                <c:pt idx="1250">
                  <c:v>5</c:v>
                </c:pt>
                <c:pt idx="1251">
                  <c:v>14</c:v>
                </c:pt>
                <c:pt idx="1252">
                  <c:v>18</c:v>
                </c:pt>
                <c:pt idx="1253">
                  <c:v>12</c:v>
                </c:pt>
                <c:pt idx="1254">
                  <c:v>9</c:v>
                </c:pt>
                <c:pt idx="1255">
                  <c:v>12</c:v>
                </c:pt>
                <c:pt idx="1256">
                  <c:v>11</c:v>
                </c:pt>
                <c:pt idx="1257">
                  <c:v>10</c:v>
                </c:pt>
                <c:pt idx="1258">
                  <c:v>8</c:v>
                </c:pt>
                <c:pt idx="1259">
                  <c:v>8</c:v>
                </c:pt>
                <c:pt idx="1260">
                  <c:v>7</c:v>
                </c:pt>
                <c:pt idx="1261">
                  <c:v>5</c:v>
                </c:pt>
                <c:pt idx="1262">
                  <c:v>10</c:v>
                </c:pt>
                <c:pt idx="1263">
                  <c:v>7</c:v>
                </c:pt>
                <c:pt idx="1264">
                  <c:v>7</c:v>
                </c:pt>
                <c:pt idx="1265">
                  <c:v>6</c:v>
                </c:pt>
                <c:pt idx="1266">
                  <c:v>5</c:v>
                </c:pt>
                <c:pt idx="1267">
                  <c:v>6</c:v>
                </c:pt>
                <c:pt idx="1268">
                  <c:v>7</c:v>
                </c:pt>
                <c:pt idx="1269">
                  <c:v>7</c:v>
                </c:pt>
                <c:pt idx="1270">
                  <c:v>9</c:v>
                </c:pt>
                <c:pt idx="1271">
                  <c:v>20</c:v>
                </c:pt>
                <c:pt idx="1272">
                  <c:v>15</c:v>
                </c:pt>
                <c:pt idx="1273">
                  <c:v>13</c:v>
                </c:pt>
                <c:pt idx="1274">
                  <c:v>12</c:v>
                </c:pt>
                <c:pt idx="1275">
                  <c:v>10</c:v>
                </c:pt>
                <c:pt idx="1276">
                  <c:v>9</c:v>
                </c:pt>
                <c:pt idx="1277">
                  <c:v>19</c:v>
                </c:pt>
                <c:pt idx="1278">
                  <c:v>14</c:v>
                </c:pt>
                <c:pt idx="1279">
                  <c:v>12</c:v>
                </c:pt>
                <c:pt idx="1280">
                  <c:v>7</c:v>
                </c:pt>
                <c:pt idx="1281">
                  <c:v>7</c:v>
                </c:pt>
                <c:pt idx="1282">
                  <c:v>5</c:v>
                </c:pt>
                <c:pt idx="1283">
                  <c:v>7</c:v>
                </c:pt>
                <c:pt idx="1284">
                  <c:v>7</c:v>
                </c:pt>
                <c:pt idx="1285">
                  <c:v>5</c:v>
                </c:pt>
                <c:pt idx="1286">
                  <c:v>5</c:v>
                </c:pt>
                <c:pt idx="1287">
                  <c:v>5</c:v>
                </c:pt>
                <c:pt idx="1288">
                  <c:v>7</c:v>
                </c:pt>
                <c:pt idx="1289">
                  <c:v>7</c:v>
                </c:pt>
                <c:pt idx="1290">
                  <c:v>5</c:v>
                </c:pt>
                <c:pt idx="1291">
                  <c:v>7</c:v>
                </c:pt>
                <c:pt idx="1292">
                  <c:v>14</c:v>
                </c:pt>
                <c:pt idx="1293">
                  <c:v>6</c:v>
                </c:pt>
                <c:pt idx="1294">
                  <c:v>10</c:v>
                </c:pt>
                <c:pt idx="1295">
                  <c:v>18</c:v>
                </c:pt>
                <c:pt idx="1296">
                  <c:v>8</c:v>
                </c:pt>
                <c:pt idx="1297">
                  <c:v>7</c:v>
                </c:pt>
                <c:pt idx="1298">
                  <c:v>12</c:v>
                </c:pt>
                <c:pt idx="1299">
                  <c:v>7</c:v>
                </c:pt>
                <c:pt idx="1300">
                  <c:v>10</c:v>
                </c:pt>
                <c:pt idx="1301">
                  <c:v>9</c:v>
                </c:pt>
                <c:pt idx="1302">
                  <c:v>14</c:v>
                </c:pt>
                <c:pt idx="1303">
                  <c:v>6</c:v>
                </c:pt>
                <c:pt idx="1304">
                  <c:v>32</c:v>
                </c:pt>
                <c:pt idx="1305">
                  <c:v>6</c:v>
                </c:pt>
                <c:pt idx="1306">
                  <c:v>7</c:v>
                </c:pt>
                <c:pt idx="1307">
                  <c:v>23</c:v>
                </c:pt>
                <c:pt idx="1308">
                  <c:v>14</c:v>
                </c:pt>
                <c:pt idx="1309">
                  <c:v>15</c:v>
                </c:pt>
                <c:pt idx="1310">
                  <c:v>20</c:v>
                </c:pt>
                <c:pt idx="1311">
                  <c:v>16</c:v>
                </c:pt>
                <c:pt idx="1312">
                  <c:v>15</c:v>
                </c:pt>
                <c:pt idx="1313">
                  <c:v>16</c:v>
                </c:pt>
                <c:pt idx="1314">
                  <c:v>23</c:v>
                </c:pt>
                <c:pt idx="1315">
                  <c:v>19</c:v>
                </c:pt>
                <c:pt idx="1316">
                  <c:v>12</c:v>
                </c:pt>
                <c:pt idx="1317">
                  <c:v>34</c:v>
                </c:pt>
                <c:pt idx="1318">
                  <c:v>19</c:v>
                </c:pt>
                <c:pt idx="1319">
                  <c:v>19</c:v>
                </c:pt>
                <c:pt idx="1320">
                  <c:v>11</c:v>
                </c:pt>
                <c:pt idx="1321">
                  <c:v>21</c:v>
                </c:pt>
                <c:pt idx="1322">
                  <c:v>15</c:v>
                </c:pt>
                <c:pt idx="1323">
                  <c:v>11</c:v>
                </c:pt>
                <c:pt idx="1324">
                  <c:v>8</c:v>
                </c:pt>
                <c:pt idx="1325">
                  <c:v>5</c:v>
                </c:pt>
                <c:pt idx="1326">
                  <c:v>7</c:v>
                </c:pt>
                <c:pt idx="1327">
                  <c:v>8</c:v>
                </c:pt>
                <c:pt idx="1328">
                  <c:v>9</c:v>
                </c:pt>
                <c:pt idx="1329">
                  <c:v>27</c:v>
                </c:pt>
                <c:pt idx="1330">
                  <c:v>13</c:v>
                </c:pt>
                <c:pt idx="1331">
                  <c:v>20</c:v>
                </c:pt>
                <c:pt idx="1332">
                  <c:v>15</c:v>
                </c:pt>
                <c:pt idx="1333">
                  <c:v>19</c:v>
                </c:pt>
                <c:pt idx="1334">
                  <c:v>14</c:v>
                </c:pt>
                <c:pt idx="1335">
                  <c:v>14</c:v>
                </c:pt>
                <c:pt idx="1336">
                  <c:v>8</c:v>
                </c:pt>
                <c:pt idx="1337">
                  <c:v>7</c:v>
                </c:pt>
                <c:pt idx="1338">
                  <c:v>31</c:v>
                </c:pt>
                <c:pt idx="1339">
                  <c:v>20</c:v>
                </c:pt>
                <c:pt idx="1340">
                  <c:v>23</c:v>
                </c:pt>
                <c:pt idx="1341">
                  <c:v>7</c:v>
                </c:pt>
                <c:pt idx="1342">
                  <c:v>8</c:v>
                </c:pt>
                <c:pt idx="1343">
                  <c:v>6</c:v>
                </c:pt>
                <c:pt idx="1344">
                  <c:v>6</c:v>
                </c:pt>
                <c:pt idx="1345">
                  <c:v>5</c:v>
                </c:pt>
                <c:pt idx="1346">
                  <c:v>6</c:v>
                </c:pt>
                <c:pt idx="1347">
                  <c:v>11</c:v>
                </c:pt>
                <c:pt idx="1348">
                  <c:v>14</c:v>
                </c:pt>
                <c:pt idx="1349">
                  <c:v>8</c:v>
                </c:pt>
                <c:pt idx="1350">
                  <c:v>19</c:v>
                </c:pt>
                <c:pt idx="1351">
                  <c:v>13</c:v>
                </c:pt>
                <c:pt idx="1352">
                  <c:v>18</c:v>
                </c:pt>
                <c:pt idx="1353">
                  <c:v>10</c:v>
                </c:pt>
                <c:pt idx="1354">
                  <c:v>14</c:v>
                </c:pt>
                <c:pt idx="1355">
                  <c:v>13</c:v>
                </c:pt>
                <c:pt idx="1356">
                  <c:v>18</c:v>
                </c:pt>
                <c:pt idx="1357">
                  <c:v>20</c:v>
                </c:pt>
                <c:pt idx="1358">
                  <c:v>17</c:v>
                </c:pt>
                <c:pt idx="1359">
                  <c:v>27</c:v>
                </c:pt>
                <c:pt idx="1360">
                  <c:v>30</c:v>
                </c:pt>
                <c:pt idx="1361">
                  <c:v>20</c:v>
                </c:pt>
                <c:pt idx="1362">
                  <c:v>23</c:v>
                </c:pt>
                <c:pt idx="1363">
                  <c:v>10</c:v>
                </c:pt>
                <c:pt idx="1364">
                  <c:v>12</c:v>
                </c:pt>
                <c:pt idx="1365">
                  <c:v>11</c:v>
                </c:pt>
                <c:pt idx="1366">
                  <c:v>14</c:v>
                </c:pt>
                <c:pt idx="1367">
                  <c:v>7</c:v>
                </c:pt>
                <c:pt idx="1368">
                  <c:v>7</c:v>
                </c:pt>
                <c:pt idx="1369">
                  <c:v>5</c:v>
                </c:pt>
                <c:pt idx="1370">
                  <c:v>7</c:v>
                </c:pt>
                <c:pt idx="1371">
                  <c:v>7</c:v>
                </c:pt>
                <c:pt idx="1372">
                  <c:v>6</c:v>
                </c:pt>
                <c:pt idx="1373">
                  <c:v>12</c:v>
                </c:pt>
                <c:pt idx="1374">
                  <c:v>6</c:v>
                </c:pt>
                <c:pt idx="1375">
                  <c:v>6</c:v>
                </c:pt>
                <c:pt idx="1376">
                  <c:v>28</c:v>
                </c:pt>
                <c:pt idx="1377">
                  <c:v>26</c:v>
                </c:pt>
                <c:pt idx="1378">
                  <c:v>8</c:v>
                </c:pt>
                <c:pt idx="1379">
                  <c:v>7</c:v>
                </c:pt>
                <c:pt idx="1380">
                  <c:v>5</c:v>
                </c:pt>
                <c:pt idx="1381">
                  <c:v>7</c:v>
                </c:pt>
                <c:pt idx="1382">
                  <c:v>8</c:v>
                </c:pt>
                <c:pt idx="1383">
                  <c:v>8</c:v>
                </c:pt>
                <c:pt idx="1384">
                  <c:v>7</c:v>
                </c:pt>
                <c:pt idx="1385">
                  <c:v>15</c:v>
                </c:pt>
                <c:pt idx="1386">
                  <c:v>11</c:v>
                </c:pt>
                <c:pt idx="1387">
                  <c:v>12</c:v>
                </c:pt>
                <c:pt idx="1388">
                  <c:v>10</c:v>
                </c:pt>
                <c:pt idx="1389">
                  <c:v>10</c:v>
                </c:pt>
                <c:pt idx="1390">
                  <c:v>8</c:v>
                </c:pt>
                <c:pt idx="1391">
                  <c:v>13</c:v>
                </c:pt>
                <c:pt idx="1392">
                  <c:v>10.5</c:v>
                </c:pt>
                <c:pt idx="1393">
                  <c:v>9.5</c:v>
                </c:pt>
                <c:pt idx="1394">
                  <c:v>21</c:v>
                </c:pt>
                <c:pt idx="1395">
                  <c:v>9</c:v>
                </c:pt>
                <c:pt idx="1396">
                  <c:v>30</c:v>
                </c:pt>
                <c:pt idx="1397">
                  <c:v>28</c:v>
                </c:pt>
                <c:pt idx="1398">
                  <c:v>9</c:v>
                </c:pt>
                <c:pt idx="1399">
                  <c:v>5</c:v>
                </c:pt>
                <c:pt idx="1400">
                  <c:v>8</c:v>
                </c:pt>
                <c:pt idx="1401">
                  <c:v>17</c:v>
                </c:pt>
                <c:pt idx="1402">
                  <c:v>14.5</c:v>
                </c:pt>
                <c:pt idx="1403">
                  <c:v>15</c:v>
                </c:pt>
                <c:pt idx="1404">
                  <c:v>14.5</c:v>
                </c:pt>
                <c:pt idx="1405">
                  <c:v>8</c:v>
                </c:pt>
                <c:pt idx="1406">
                  <c:v>12</c:v>
                </c:pt>
                <c:pt idx="1407">
                  <c:v>12</c:v>
                </c:pt>
                <c:pt idx="1408">
                  <c:v>17</c:v>
                </c:pt>
                <c:pt idx="1409">
                  <c:v>17</c:v>
                </c:pt>
                <c:pt idx="1410">
                  <c:v>7</c:v>
                </c:pt>
                <c:pt idx="1411">
                  <c:v>7</c:v>
                </c:pt>
                <c:pt idx="1412">
                  <c:v>17</c:v>
                </c:pt>
                <c:pt idx="1413">
                  <c:v>9</c:v>
                </c:pt>
                <c:pt idx="1414">
                  <c:v>14</c:v>
                </c:pt>
                <c:pt idx="1415">
                  <c:v>22</c:v>
                </c:pt>
                <c:pt idx="1416">
                  <c:v>20.5</c:v>
                </c:pt>
                <c:pt idx="1417">
                  <c:v>27</c:v>
                </c:pt>
                <c:pt idx="1418">
                  <c:v>8</c:v>
                </c:pt>
                <c:pt idx="1419">
                  <c:v>8</c:v>
                </c:pt>
                <c:pt idx="1420">
                  <c:v>7</c:v>
                </c:pt>
                <c:pt idx="1421">
                  <c:v>22</c:v>
                </c:pt>
                <c:pt idx="1422">
                  <c:v>15.5</c:v>
                </c:pt>
                <c:pt idx="1423">
                  <c:v>13</c:v>
                </c:pt>
                <c:pt idx="1424">
                  <c:v>10</c:v>
                </c:pt>
                <c:pt idx="1425">
                  <c:v>17</c:v>
                </c:pt>
                <c:pt idx="1426">
                  <c:v>8</c:v>
                </c:pt>
                <c:pt idx="1427">
                  <c:v>10</c:v>
                </c:pt>
                <c:pt idx="1428">
                  <c:v>9</c:v>
                </c:pt>
                <c:pt idx="1429">
                  <c:v>8</c:v>
                </c:pt>
                <c:pt idx="1430">
                  <c:v>7</c:v>
                </c:pt>
                <c:pt idx="1431">
                  <c:v>9</c:v>
                </c:pt>
                <c:pt idx="1432">
                  <c:v>5</c:v>
                </c:pt>
                <c:pt idx="1433">
                  <c:v>7</c:v>
                </c:pt>
                <c:pt idx="1434">
                  <c:v>11</c:v>
                </c:pt>
                <c:pt idx="1435">
                  <c:v>12</c:v>
                </c:pt>
                <c:pt idx="1436">
                  <c:v>13</c:v>
                </c:pt>
                <c:pt idx="1437">
                  <c:v>9</c:v>
                </c:pt>
                <c:pt idx="1438">
                  <c:v>8</c:v>
                </c:pt>
                <c:pt idx="1439">
                  <c:v>10</c:v>
                </c:pt>
                <c:pt idx="1440">
                  <c:v>7</c:v>
                </c:pt>
                <c:pt idx="1441">
                  <c:v>8</c:v>
                </c:pt>
                <c:pt idx="1442">
                  <c:v>8</c:v>
                </c:pt>
                <c:pt idx="1443">
                  <c:v>13</c:v>
                </c:pt>
                <c:pt idx="1444">
                  <c:v>6</c:v>
                </c:pt>
                <c:pt idx="1445">
                  <c:v>10</c:v>
                </c:pt>
                <c:pt idx="1446">
                  <c:v>7</c:v>
                </c:pt>
                <c:pt idx="1447">
                  <c:v>6</c:v>
                </c:pt>
                <c:pt idx="1448">
                  <c:v>6</c:v>
                </c:pt>
                <c:pt idx="1449">
                  <c:v>6</c:v>
                </c:pt>
                <c:pt idx="1450">
                  <c:v>14</c:v>
                </c:pt>
                <c:pt idx="1451">
                  <c:v>5</c:v>
                </c:pt>
                <c:pt idx="1452">
                  <c:v>14</c:v>
                </c:pt>
                <c:pt idx="1453">
                  <c:v>6</c:v>
                </c:pt>
                <c:pt idx="1454">
                  <c:v>22</c:v>
                </c:pt>
                <c:pt idx="1455">
                  <c:v>32</c:v>
                </c:pt>
                <c:pt idx="1456">
                  <c:v>8</c:v>
                </c:pt>
                <c:pt idx="1457">
                  <c:v>8</c:v>
                </c:pt>
                <c:pt idx="1458">
                  <c:v>11</c:v>
                </c:pt>
                <c:pt idx="1459">
                  <c:v>9</c:v>
                </c:pt>
                <c:pt idx="1460">
                  <c:v>9</c:v>
                </c:pt>
                <c:pt idx="1461">
                  <c:v>8</c:v>
                </c:pt>
                <c:pt idx="1462">
                  <c:v>10</c:v>
                </c:pt>
                <c:pt idx="1463">
                  <c:v>12</c:v>
                </c:pt>
                <c:pt idx="1464">
                  <c:v>11</c:v>
                </c:pt>
                <c:pt idx="1465">
                  <c:v>8</c:v>
                </c:pt>
                <c:pt idx="1466">
                  <c:v>16</c:v>
                </c:pt>
                <c:pt idx="1467">
                  <c:v>10</c:v>
                </c:pt>
                <c:pt idx="1468">
                  <c:v>7</c:v>
                </c:pt>
                <c:pt idx="1469">
                  <c:v>11</c:v>
                </c:pt>
                <c:pt idx="1470">
                  <c:v>29</c:v>
                </c:pt>
                <c:pt idx="1471">
                  <c:v>20</c:v>
                </c:pt>
                <c:pt idx="1472">
                  <c:v>11</c:v>
                </c:pt>
                <c:pt idx="1473">
                  <c:v>16</c:v>
                </c:pt>
                <c:pt idx="1474">
                  <c:v>12</c:v>
                </c:pt>
                <c:pt idx="1475">
                  <c:v>16</c:v>
                </c:pt>
                <c:pt idx="1476">
                  <c:v>29</c:v>
                </c:pt>
                <c:pt idx="1477">
                  <c:v>11</c:v>
                </c:pt>
                <c:pt idx="1478">
                  <c:v>7</c:v>
                </c:pt>
                <c:pt idx="1479">
                  <c:v>8</c:v>
                </c:pt>
                <c:pt idx="1480">
                  <c:v>10</c:v>
                </c:pt>
                <c:pt idx="1481">
                  <c:v>22</c:v>
                </c:pt>
                <c:pt idx="1482">
                  <c:v>22</c:v>
                </c:pt>
                <c:pt idx="1483">
                  <c:v>13</c:v>
                </c:pt>
                <c:pt idx="1484">
                  <c:v>5</c:v>
                </c:pt>
                <c:pt idx="1485">
                  <c:v>9</c:v>
                </c:pt>
                <c:pt idx="1486">
                  <c:v>10</c:v>
                </c:pt>
                <c:pt idx="1487">
                  <c:v>10</c:v>
                </c:pt>
                <c:pt idx="1488">
                  <c:v>10</c:v>
                </c:pt>
                <c:pt idx="1489">
                  <c:v>11</c:v>
                </c:pt>
                <c:pt idx="1490">
                  <c:v>11</c:v>
                </c:pt>
                <c:pt idx="1491">
                  <c:v>29</c:v>
                </c:pt>
                <c:pt idx="1492">
                  <c:v>24</c:v>
                </c:pt>
                <c:pt idx="1493">
                  <c:v>17</c:v>
                </c:pt>
                <c:pt idx="1494">
                  <c:v>9</c:v>
                </c:pt>
                <c:pt idx="1495">
                  <c:v>16</c:v>
                </c:pt>
                <c:pt idx="1496">
                  <c:v>14</c:v>
                </c:pt>
                <c:pt idx="1497">
                  <c:v>27</c:v>
                </c:pt>
                <c:pt idx="1498">
                  <c:v>10</c:v>
                </c:pt>
                <c:pt idx="1499">
                  <c:v>6</c:v>
                </c:pt>
                <c:pt idx="1500">
                  <c:v>5</c:v>
                </c:pt>
                <c:pt idx="1501">
                  <c:v>6</c:v>
                </c:pt>
                <c:pt idx="1502">
                  <c:v>7</c:v>
                </c:pt>
                <c:pt idx="1503">
                  <c:v>14</c:v>
                </c:pt>
                <c:pt idx="1504">
                  <c:v>6</c:v>
                </c:pt>
                <c:pt idx="1505">
                  <c:v>23</c:v>
                </c:pt>
                <c:pt idx="1506">
                  <c:v>12</c:v>
                </c:pt>
                <c:pt idx="1507">
                  <c:v>5</c:v>
                </c:pt>
                <c:pt idx="1508">
                  <c:v>26</c:v>
                </c:pt>
                <c:pt idx="1509">
                  <c:v>12</c:v>
                </c:pt>
                <c:pt idx="1510">
                  <c:v>5</c:v>
                </c:pt>
                <c:pt idx="1511">
                  <c:v>10</c:v>
                </c:pt>
                <c:pt idx="1512">
                  <c:v>20</c:v>
                </c:pt>
                <c:pt idx="1513">
                  <c:v>11</c:v>
                </c:pt>
                <c:pt idx="1514">
                  <c:v>18</c:v>
                </c:pt>
                <c:pt idx="1515">
                  <c:v>12</c:v>
                </c:pt>
                <c:pt idx="1516">
                  <c:v>22</c:v>
                </c:pt>
                <c:pt idx="1517">
                  <c:v>18</c:v>
                </c:pt>
                <c:pt idx="1518">
                  <c:v>12</c:v>
                </c:pt>
                <c:pt idx="1519">
                  <c:v>23</c:v>
                </c:pt>
                <c:pt idx="1520">
                  <c:v>20</c:v>
                </c:pt>
                <c:pt idx="1521">
                  <c:v>11</c:v>
                </c:pt>
                <c:pt idx="1522">
                  <c:v>14</c:v>
                </c:pt>
                <c:pt idx="1523">
                  <c:v>20</c:v>
                </c:pt>
                <c:pt idx="1524">
                  <c:v>8</c:v>
                </c:pt>
                <c:pt idx="1525">
                  <c:v>7</c:v>
                </c:pt>
                <c:pt idx="1526">
                  <c:v>8</c:v>
                </c:pt>
                <c:pt idx="1527">
                  <c:v>7</c:v>
                </c:pt>
                <c:pt idx="1528">
                  <c:v>8</c:v>
                </c:pt>
                <c:pt idx="1529">
                  <c:v>9</c:v>
                </c:pt>
                <c:pt idx="1530">
                  <c:v>7</c:v>
                </c:pt>
                <c:pt idx="1531">
                  <c:v>5</c:v>
                </c:pt>
                <c:pt idx="1532">
                  <c:v>7</c:v>
                </c:pt>
                <c:pt idx="1533">
                  <c:v>9</c:v>
                </c:pt>
                <c:pt idx="1534">
                  <c:v>5</c:v>
                </c:pt>
                <c:pt idx="1535">
                  <c:v>11</c:v>
                </c:pt>
                <c:pt idx="1536">
                  <c:v>8</c:v>
                </c:pt>
                <c:pt idx="1537">
                  <c:v>9</c:v>
                </c:pt>
                <c:pt idx="1538">
                  <c:v>15</c:v>
                </c:pt>
                <c:pt idx="1539">
                  <c:v>8</c:v>
                </c:pt>
                <c:pt idx="1540">
                  <c:v>10</c:v>
                </c:pt>
                <c:pt idx="1541">
                  <c:v>9</c:v>
                </c:pt>
                <c:pt idx="1542">
                  <c:v>5</c:v>
                </c:pt>
                <c:pt idx="1543">
                  <c:v>10</c:v>
                </c:pt>
                <c:pt idx="1544">
                  <c:v>10</c:v>
                </c:pt>
                <c:pt idx="1545">
                  <c:v>6</c:v>
                </c:pt>
                <c:pt idx="1546">
                  <c:v>8</c:v>
                </c:pt>
                <c:pt idx="1547">
                  <c:v>8</c:v>
                </c:pt>
                <c:pt idx="1548">
                  <c:v>13</c:v>
                </c:pt>
                <c:pt idx="1549">
                  <c:v>23</c:v>
                </c:pt>
                <c:pt idx="1550">
                  <c:v>8</c:v>
                </c:pt>
                <c:pt idx="1551">
                  <c:v>8</c:v>
                </c:pt>
                <c:pt idx="1552">
                  <c:v>8</c:v>
                </c:pt>
                <c:pt idx="1553">
                  <c:v>6</c:v>
                </c:pt>
                <c:pt idx="1554">
                  <c:v>5</c:v>
                </c:pt>
                <c:pt idx="1555">
                  <c:v>6</c:v>
                </c:pt>
                <c:pt idx="1556">
                  <c:v>5</c:v>
                </c:pt>
                <c:pt idx="1557">
                  <c:v>30</c:v>
                </c:pt>
                <c:pt idx="1558">
                  <c:v>9</c:v>
                </c:pt>
                <c:pt idx="1559">
                  <c:v>7</c:v>
                </c:pt>
                <c:pt idx="1560">
                  <c:v>27</c:v>
                </c:pt>
                <c:pt idx="1561">
                  <c:v>19</c:v>
                </c:pt>
                <c:pt idx="1562">
                  <c:v>10</c:v>
                </c:pt>
                <c:pt idx="1563">
                  <c:v>12</c:v>
                </c:pt>
                <c:pt idx="1564">
                  <c:v>16</c:v>
                </c:pt>
                <c:pt idx="1565">
                  <c:v>7</c:v>
                </c:pt>
                <c:pt idx="1566">
                  <c:v>10</c:v>
                </c:pt>
                <c:pt idx="1567">
                  <c:v>12</c:v>
                </c:pt>
                <c:pt idx="1568">
                  <c:v>13</c:v>
                </c:pt>
                <c:pt idx="1569">
                  <c:v>6</c:v>
                </c:pt>
                <c:pt idx="1570">
                  <c:v>16</c:v>
                </c:pt>
                <c:pt idx="1571">
                  <c:v>16</c:v>
                </c:pt>
                <c:pt idx="1572">
                  <c:v>85</c:v>
                </c:pt>
                <c:pt idx="1573">
                  <c:v>9</c:v>
                </c:pt>
                <c:pt idx="1574">
                  <c:v>16</c:v>
                </c:pt>
                <c:pt idx="1575">
                  <c:v>8</c:v>
                </c:pt>
                <c:pt idx="1576">
                  <c:v>7</c:v>
                </c:pt>
                <c:pt idx="1577">
                  <c:v>22</c:v>
                </c:pt>
                <c:pt idx="1578">
                  <c:v>20</c:v>
                </c:pt>
                <c:pt idx="1579">
                  <c:v>7</c:v>
                </c:pt>
                <c:pt idx="1580">
                  <c:v>11.5</c:v>
                </c:pt>
                <c:pt idx="1581">
                  <c:v>9</c:v>
                </c:pt>
                <c:pt idx="1582">
                  <c:v>9</c:v>
                </c:pt>
                <c:pt idx="1583">
                  <c:v>6</c:v>
                </c:pt>
                <c:pt idx="1584">
                  <c:v>23</c:v>
                </c:pt>
                <c:pt idx="1585">
                  <c:v>17</c:v>
                </c:pt>
                <c:pt idx="1586">
                  <c:v>6</c:v>
                </c:pt>
                <c:pt idx="1587">
                  <c:v>7</c:v>
                </c:pt>
                <c:pt idx="1588">
                  <c:v>7</c:v>
                </c:pt>
                <c:pt idx="1589">
                  <c:v>5</c:v>
                </c:pt>
                <c:pt idx="1590">
                  <c:v>5</c:v>
                </c:pt>
                <c:pt idx="1591">
                  <c:v>5</c:v>
                </c:pt>
                <c:pt idx="1592">
                  <c:v>6</c:v>
                </c:pt>
                <c:pt idx="1593">
                  <c:v>15</c:v>
                </c:pt>
                <c:pt idx="1594">
                  <c:v>10</c:v>
                </c:pt>
                <c:pt idx="1595">
                  <c:v>15</c:v>
                </c:pt>
                <c:pt idx="1596">
                  <c:v>8</c:v>
                </c:pt>
                <c:pt idx="1597">
                  <c:v>19</c:v>
                </c:pt>
                <c:pt idx="1598">
                  <c:v>36</c:v>
                </c:pt>
                <c:pt idx="1599">
                  <c:v>19</c:v>
                </c:pt>
                <c:pt idx="1600">
                  <c:v>18</c:v>
                </c:pt>
                <c:pt idx="1601">
                  <c:v>13</c:v>
                </c:pt>
                <c:pt idx="1602">
                  <c:v>12</c:v>
                </c:pt>
                <c:pt idx="1603">
                  <c:v>17</c:v>
                </c:pt>
                <c:pt idx="1604">
                  <c:v>12</c:v>
                </c:pt>
                <c:pt idx="1605">
                  <c:v>13</c:v>
                </c:pt>
                <c:pt idx="1606">
                  <c:v>37</c:v>
                </c:pt>
                <c:pt idx="1607">
                  <c:v>9</c:v>
                </c:pt>
                <c:pt idx="1608">
                  <c:v>5</c:v>
                </c:pt>
                <c:pt idx="1609">
                  <c:v>8</c:v>
                </c:pt>
                <c:pt idx="1610">
                  <c:v>7</c:v>
                </c:pt>
                <c:pt idx="1611">
                  <c:v>9</c:v>
                </c:pt>
                <c:pt idx="1612">
                  <c:v>9</c:v>
                </c:pt>
                <c:pt idx="1613">
                  <c:v>30</c:v>
                </c:pt>
                <c:pt idx="1614">
                  <c:v>12</c:v>
                </c:pt>
                <c:pt idx="1615">
                  <c:v>12</c:v>
                </c:pt>
                <c:pt idx="1616">
                  <c:v>14</c:v>
                </c:pt>
                <c:pt idx="1617">
                  <c:v>8</c:v>
                </c:pt>
                <c:pt idx="1618">
                  <c:v>5</c:v>
                </c:pt>
                <c:pt idx="1619">
                  <c:v>12</c:v>
                </c:pt>
                <c:pt idx="1620">
                  <c:v>12</c:v>
                </c:pt>
                <c:pt idx="1621">
                  <c:v>7</c:v>
                </c:pt>
                <c:pt idx="1622">
                  <c:v>5</c:v>
                </c:pt>
                <c:pt idx="1623">
                  <c:v>10</c:v>
                </c:pt>
                <c:pt idx="1624">
                  <c:v>9</c:v>
                </c:pt>
                <c:pt idx="1625">
                  <c:v>15</c:v>
                </c:pt>
                <c:pt idx="1626">
                  <c:v>26</c:v>
                </c:pt>
                <c:pt idx="1627">
                  <c:v>8</c:v>
                </c:pt>
                <c:pt idx="1628">
                  <c:v>13</c:v>
                </c:pt>
                <c:pt idx="1629">
                  <c:v>5</c:v>
                </c:pt>
                <c:pt idx="1630">
                  <c:v>9</c:v>
                </c:pt>
                <c:pt idx="1631">
                  <c:v>9</c:v>
                </c:pt>
                <c:pt idx="1632">
                  <c:v>7</c:v>
                </c:pt>
                <c:pt idx="1633">
                  <c:v>5</c:v>
                </c:pt>
                <c:pt idx="1634">
                  <c:v>5</c:v>
                </c:pt>
                <c:pt idx="1635">
                  <c:v>5</c:v>
                </c:pt>
                <c:pt idx="1636">
                  <c:v>12</c:v>
                </c:pt>
                <c:pt idx="1637">
                  <c:v>29</c:v>
                </c:pt>
                <c:pt idx="1638">
                  <c:v>16</c:v>
                </c:pt>
                <c:pt idx="1639">
                  <c:v>35</c:v>
                </c:pt>
                <c:pt idx="1640">
                  <c:v>6</c:v>
                </c:pt>
                <c:pt idx="1641">
                  <c:v>6</c:v>
                </c:pt>
                <c:pt idx="1642">
                  <c:v>7</c:v>
                </c:pt>
                <c:pt idx="1643">
                  <c:v>6</c:v>
                </c:pt>
                <c:pt idx="1644">
                  <c:v>9.5</c:v>
                </c:pt>
                <c:pt idx="1645">
                  <c:v>18</c:v>
                </c:pt>
                <c:pt idx="1646">
                  <c:v>13.5</c:v>
                </c:pt>
                <c:pt idx="1647">
                  <c:v>20</c:v>
                </c:pt>
                <c:pt idx="1648">
                  <c:v>21.5</c:v>
                </c:pt>
                <c:pt idx="1649">
                  <c:v>19</c:v>
                </c:pt>
                <c:pt idx="1650">
                  <c:v>18</c:v>
                </c:pt>
                <c:pt idx="1651">
                  <c:v>6</c:v>
                </c:pt>
                <c:pt idx="1652">
                  <c:v>9</c:v>
                </c:pt>
                <c:pt idx="1653">
                  <c:v>15</c:v>
                </c:pt>
                <c:pt idx="1654">
                  <c:v>17</c:v>
                </c:pt>
                <c:pt idx="1655">
                  <c:v>11.5</c:v>
                </c:pt>
                <c:pt idx="1656">
                  <c:v>11</c:v>
                </c:pt>
                <c:pt idx="1657">
                  <c:v>15</c:v>
                </c:pt>
                <c:pt idx="1658">
                  <c:v>7</c:v>
                </c:pt>
                <c:pt idx="1659">
                  <c:v>10</c:v>
                </c:pt>
                <c:pt idx="1660">
                  <c:v>6</c:v>
                </c:pt>
                <c:pt idx="1661">
                  <c:v>20</c:v>
                </c:pt>
                <c:pt idx="1662">
                  <c:v>21</c:v>
                </c:pt>
                <c:pt idx="1663">
                  <c:v>22</c:v>
                </c:pt>
                <c:pt idx="1664">
                  <c:v>8</c:v>
                </c:pt>
                <c:pt idx="1665">
                  <c:v>6</c:v>
                </c:pt>
                <c:pt idx="1666">
                  <c:v>11</c:v>
                </c:pt>
                <c:pt idx="1667">
                  <c:v>14</c:v>
                </c:pt>
                <c:pt idx="1668">
                  <c:v>13</c:v>
                </c:pt>
                <c:pt idx="1669">
                  <c:v>5</c:v>
                </c:pt>
                <c:pt idx="1670">
                  <c:v>5</c:v>
                </c:pt>
                <c:pt idx="1671">
                  <c:v>6</c:v>
                </c:pt>
                <c:pt idx="1672">
                  <c:v>13</c:v>
                </c:pt>
                <c:pt idx="1673">
                  <c:v>12</c:v>
                </c:pt>
                <c:pt idx="1674">
                  <c:v>12</c:v>
                </c:pt>
                <c:pt idx="1675">
                  <c:v>47</c:v>
                </c:pt>
                <c:pt idx="1676">
                  <c:v>18</c:v>
                </c:pt>
                <c:pt idx="1677">
                  <c:v>14</c:v>
                </c:pt>
                <c:pt idx="1678">
                  <c:v>12</c:v>
                </c:pt>
                <c:pt idx="1679">
                  <c:v>33</c:v>
                </c:pt>
                <c:pt idx="1680">
                  <c:v>32</c:v>
                </c:pt>
                <c:pt idx="1681">
                  <c:v>7</c:v>
                </c:pt>
                <c:pt idx="1682">
                  <c:v>11</c:v>
                </c:pt>
                <c:pt idx="1683">
                  <c:v>6</c:v>
                </c:pt>
                <c:pt idx="1684">
                  <c:v>7</c:v>
                </c:pt>
                <c:pt idx="1685">
                  <c:v>9</c:v>
                </c:pt>
                <c:pt idx="1686">
                  <c:v>8</c:v>
                </c:pt>
                <c:pt idx="1687">
                  <c:v>8</c:v>
                </c:pt>
                <c:pt idx="1688">
                  <c:v>9</c:v>
                </c:pt>
                <c:pt idx="1689">
                  <c:v>10</c:v>
                </c:pt>
                <c:pt idx="1690">
                  <c:v>6</c:v>
                </c:pt>
                <c:pt idx="1691">
                  <c:v>5</c:v>
                </c:pt>
                <c:pt idx="1692">
                  <c:v>6</c:v>
                </c:pt>
                <c:pt idx="1693">
                  <c:v>5</c:v>
                </c:pt>
                <c:pt idx="1694">
                  <c:v>7</c:v>
                </c:pt>
                <c:pt idx="1695">
                  <c:v>5</c:v>
                </c:pt>
                <c:pt idx="1696">
                  <c:v>5</c:v>
                </c:pt>
                <c:pt idx="1697">
                  <c:v>8</c:v>
                </c:pt>
                <c:pt idx="1698">
                  <c:v>14</c:v>
                </c:pt>
                <c:pt idx="1699">
                  <c:v>7</c:v>
                </c:pt>
                <c:pt idx="1700">
                  <c:v>6</c:v>
                </c:pt>
                <c:pt idx="1701">
                  <c:v>5</c:v>
                </c:pt>
                <c:pt idx="1702">
                  <c:v>17</c:v>
                </c:pt>
                <c:pt idx="1703">
                  <c:v>16</c:v>
                </c:pt>
                <c:pt idx="1704">
                  <c:v>18</c:v>
                </c:pt>
                <c:pt idx="1705">
                  <c:v>14.5</c:v>
                </c:pt>
                <c:pt idx="1706">
                  <c:v>15</c:v>
                </c:pt>
                <c:pt idx="1707">
                  <c:v>30</c:v>
                </c:pt>
                <c:pt idx="1708">
                  <c:v>24</c:v>
                </c:pt>
                <c:pt idx="1709">
                  <c:v>8</c:v>
                </c:pt>
                <c:pt idx="1710">
                  <c:v>5</c:v>
                </c:pt>
                <c:pt idx="1711">
                  <c:v>10</c:v>
                </c:pt>
                <c:pt idx="1712">
                  <c:v>9</c:v>
                </c:pt>
                <c:pt idx="1713">
                  <c:v>6</c:v>
                </c:pt>
                <c:pt idx="1714">
                  <c:v>10</c:v>
                </c:pt>
                <c:pt idx="1715">
                  <c:v>9</c:v>
                </c:pt>
                <c:pt idx="1716">
                  <c:v>9</c:v>
                </c:pt>
                <c:pt idx="1717">
                  <c:v>9</c:v>
                </c:pt>
                <c:pt idx="1718">
                  <c:v>10</c:v>
                </c:pt>
                <c:pt idx="1719">
                  <c:v>17</c:v>
                </c:pt>
                <c:pt idx="1720">
                  <c:v>9</c:v>
                </c:pt>
                <c:pt idx="1721">
                  <c:v>14</c:v>
                </c:pt>
                <c:pt idx="1722">
                  <c:v>17</c:v>
                </c:pt>
                <c:pt idx="1723">
                  <c:v>7</c:v>
                </c:pt>
                <c:pt idx="1724">
                  <c:v>8</c:v>
                </c:pt>
                <c:pt idx="1725">
                  <c:v>7</c:v>
                </c:pt>
                <c:pt idx="1726">
                  <c:v>16</c:v>
                </c:pt>
                <c:pt idx="1727">
                  <c:v>7</c:v>
                </c:pt>
                <c:pt idx="1728">
                  <c:v>9</c:v>
                </c:pt>
                <c:pt idx="1729">
                  <c:v>13</c:v>
                </c:pt>
                <c:pt idx="1730">
                  <c:v>13</c:v>
                </c:pt>
                <c:pt idx="1731">
                  <c:v>9</c:v>
                </c:pt>
                <c:pt idx="1732">
                  <c:v>17</c:v>
                </c:pt>
                <c:pt idx="1733">
                  <c:v>18</c:v>
                </c:pt>
                <c:pt idx="1734">
                  <c:v>46</c:v>
                </c:pt>
                <c:pt idx="1735">
                  <c:v>28.5</c:v>
                </c:pt>
                <c:pt idx="1736">
                  <c:v>13</c:v>
                </c:pt>
                <c:pt idx="1737">
                  <c:v>14</c:v>
                </c:pt>
                <c:pt idx="1738">
                  <c:v>6</c:v>
                </c:pt>
                <c:pt idx="1739">
                  <c:v>5</c:v>
                </c:pt>
                <c:pt idx="1740">
                  <c:v>12</c:v>
                </c:pt>
                <c:pt idx="1741">
                  <c:v>17</c:v>
                </c:pt>
                <c:pt idx="1742">
                  <c:v>7</c:v>
                </c:pt>
                <c:pt idx="1743">
                  <c:v>19</c:v>
                </c:pt>
                <c:pt idx="1744">
                  <c:v>19</c:v>
                </c:pt>
                <c:pt idx="1745">
                  <c:v>6</c:v>
                </c:pt>
                <c:pt idx="1746">
                  <c:v>16</c:v>
                </c:pt>
                <c:pt idx="1747">
                  <c:v>14</c:v>
                </c:pt>
                <c:pt idx="1748">
                  <c:v>10</c:v>
                </c:pt>
                <c:pt idx="1749">
                  <c:v>11</c:v>
                </c:pt>
                <c:pt idx="1750">
                  <c:v>16</c:v>
                </c:pt>
                <c:pt idx="1751">
                  <c:v>12</c:v>
                </c:pt>
                <c:pt idx="1752">
                  <c:v>11</c:v>
                </c:pt>
                <c:pt idx="1753">
                  <c:v>15</c:v>
                </c:pt>
                <c:pt idx="1754">
                  <c:v>30</c:v>
                </c:pt>
                <c:pt idx="1755">
                  <c:v>10</c:v>
                </c:pt>
                <c:pt idx="1756">
                  <c:v>15</c:v>
                </c:pt>
                <c:pt idx="1757">
                  <c:v>10</c:v>
                </c:pt>
                <c:pt idx="1758">
                  <c:v>15</c:v>
                </c:pt>
                <c:pt idx="1759">
                  <c:v>8</c:v>
                </c:pt>
                <c:pt idx="1760">
                  <c:v>9</c:v>
                </c:pt>
                <c:pt idx="1761">
                  <c:v>9</c:v>
                </c:pt>
                <c:pt idx="1762">
                  <c:v>8</c:v>
                </c:pt>
                <c:pt idx="1763">
                  <c:v>25</c:v>
                </c:pt>
                <c:pt idx="1764">
                  <c:v>18</c:v>
                </c:pt>
                <c:pt idx="1765">
                  <c:v>7</c:v>
                </c:pt>
                <c:pt idx="1766">
                  <c:v>9.5</c:v>
                </c:pt>
                <c:pt idx="1767">
                  <c:v>18</c:v>
                </c:pt>
                <c:pt idx="1768">
                  <c:v>13</c:v>
                </c:pt>
                <c:pt idx="1769">
                  <c:v>24</c:v>
                </c:pt>
                <c:pt idx="1770">
                  <c:v>15</c:v>
                </c:pt>
                <c:pt idx="1771">
                  <c:v>15</c:v>
                </c:pt>
                <c:pt idx="1772">
                  <c:v>25</c:v>
                </c:pt>
                <c:pt idx="1773">
                  <c:v>17</c:v>
                </c:pt>
                <c:pt idx="1774">
                  <c:v>27</c:v>
                </c:pt>
                <c:pt idx="1775">
                  <c:v>20</c:v>
                </c:pt>
                <c:pt idx="1776">
                  <c:v>5</c:v>
                </c:pt>
                <c:pt idx="1777">
                  <c:v>5</c:v>
                </c:pt>
                <c:pt idx="1778">
                  <c:v>5</c:v>
                </c:pt>
                <c:pt idx="1779">
                  <c:v>11</c:v>
                </c:pt>
                <c:pt idx="1780">
                  <c:v>11</c:v>
                </c:pt>
                <c:pt idx="1781">
                  <c:v>10</c:v>
                </c:pt>
                <c:pt idx="1782">
                  <c:v>18</c:v>
                </c:pt>
                <c:pt idx="1783">
                  <c:v>5</c:v>
                </c:pt>
                <c:pt idx="1784">
                  <c:v>42</c:v>
                </c:pt>
                <c:pt idx="1785">
                  <c:v>11</c:v>
                </c:pt>
                <c:pt idx="1786">
                  <c:v>14</c:v>
                </c:pt>
                <c:pt idx="1787">
                  <c:v>12</c:v>
                </c:pt>
                <c:pt idx="1788">
                  <c:v>6</c:v>
                </c:pt>
                <c:pt idx="1789">
                  <c:v>6</c:v>
                </c:pt>
                <c:pt idx="1790">
                  <c:v>17</c:v>
                </c:pt>
                <c:pt idx="1791">
                  <c:v>30</c:v>
                </c:pt>
                <c:pt idx="1792">
                  <c:v>14</c:v>
                </c:pt>
                <c:pt idx="1793">
                  <c:v>13</c:v>
                </c:pt>
                <c:pt idx="1794">
                  <c:v>10</c:v>
                </c:pt>
                <c:pt idx="1795">
                  <c:v>6</c:v>
                </c:pt>
                <c:pt idx="1796">
                  <c:v>6</c:v>
                </c:pt>
                <c:pt idx="1797">
                  <c:v>9</c:v>
                </c:pt>
                <c:pt idx="1798">
                  <c:v>6</c:v>
                </c:pt>
                <c:pt idx="1799">
                  <c:v>9</c:v>
                </c:pt>
                <c:pt idx="1800">
                  <c:v>14</c:v>
                </c:pt>
                <c:pt idx="1801">
                  <c:v>39</c:v>
                </c:pt>
                <c:pt idx="1802">
                  <c:v>14</c:v>
                </c:pt>
                <c:pt idx="1803">
                  <c:v>20</c:v>
                </c:pt>
                <c:pt idx="1804">
                  <c:v>19</c:v>
                </c:pt>
                <c:pt idx="1805">
                  <c:v>6</c:v>
                </c:pt>
                <c:pt idx="1806">
                  <c:v>9</c:v>
                </c:pt>
                <c:pt idx="1807">
                  <c:v>18</c:v>
                </c:pt>
                <c:pt idx="1808">
                  <c:v>8</c:v>
                </c:pt>
                <c:pt idx="1809">
                  <c:v>22.5</c:v>
                </c:pt>
                <c:pt idx="1810">
                  <c:v>17.5</c:v>
                </c:pt>
                <c:pt idx="1811">
                  <c:v>16</c:v>
                </c:pt>
                <c:pt idx="1812">
                  <c:v>5</c:v>
                </c:pt>
                <c:pt idx="1813">
                  <c:v>6</c:v>
                </c:pt>
                <c:pt idx="1814">
                  <c:v>8</c:v>
                </c:pt>
                <c:pt idx="1815">
                  <c:v>18</c:v>
                </c:pt>
                <c:pt idx="1816">
                  <c:v>12</c:v>
                </c:pt>
                <c:pt idx="1817">
                  <c:v>26</c:v>
                </c:pt>
                <c:pt idx="1818">
                  <c:v>12</c:v>
                </c:pt>
                <c:pt idx="1819">
                  <c:v>6</c:v>
                </c:pt>
                <c:pt idx="1820">
                  <c:v>7</c:v>
                </c:pt>
                <c:pt idx="1821">
                  <c:v>16</c:v>
                </c:pt>
                <c:pt idx="1822">
                  <c:v>20</c:v>
                </c:pt>
                <c:pt idx="1823">
                  <c:v>22</c:v>
                </c:pt>
                <c:pt idx="1824">
                  <c:v>6</c:v>
                </c:pt>
                <c:pt idx="1825">
                  <c:v>8</c:v>
                </c:pt>
                <c:pt idx="1826">
                  <c:v>19</c:v>
                </c:pt>
                <c:pt idx="1827">
                  <c:v>12</c:v>
                </c:pt>
                <c:pt idx="1828">
                  <c:v>11</c:v>
                </c:pt>
                <c:pt idx="1829">
                  <c:v>11</c:v>
                </c:pt>
                <c:pt idx="1830">
                  <c:v>8</c:v>
                </c:pt>
                <c:pt idx="1831">
                  <c:v>8</c:v>
                </c:pt>
                <c:pt idx="1832">
                  <c:v>14</c:v>
                </c:pt>
                <c:pt idx="1833">
                  <c:v>17</c:v>
                </c:pt>
                <c:pt idx="1834">
                  <c:v>12</c:v>
                </c:pt>
                <c:pt idx="1835">
                  <c:v>6</c:v>
                </c:pt>
                <c:pt idx="1836">
                  <c:v>7</c:v>
                </c:pt>
                <c:pt idx="1837">
                  <c:v>6</c:v>
                </c:pt>
                <c:pt idx="1838">
                  <c:v>5</c:v>
                </c:pt>
                <c:pt idx="1839">
                  <c:v>7</c:v>
                </c:pt>
                <c:pt idx="1840">
                  <c:v>29</c:v>
                </c:pt>
                <c:pt idx="1841">
                  <c:v>30</c:v>
                </c:pt>
                <c:pt idx="1842">
                  <c:v>12</c:v>
                </c:pt>
                <c:pt idx="1843">
                  <c:v>9</c:v>
                </c:pt>
                <c:pt idx="1844">
                  <c:v>8</c:v>
                </c:pt>
                <c:pt idx="1845">
                  <c:v>10</c:v>
                </c:pt>
                <c:pt idx="1846">
                  <c:v>11</c:v>
                </c:pt>
                <c:pt idx="1847">
                  <c:v>12</c:v>
                </c:pt>
                <c:pt idx="1848">
                  <c:v>14</c:v>
                </c:pt>
                <c:pt idx="1849">
                  <c:v>22</c:v>
                </c:pt>
                <c:pt idx="1850">
                  <c:v>12</c:v>
                </c:pt>
                <c:pt idx="1851">
                  <c:v>8</c:v>
                </c:pt>
                <c:pt idx="1852">
                  <c:v>10</c:v>
                </c:pt>
                <c:pt idx="1853">
                  <c:v>25</c:v>
                </c:pt>
                <c:pt idx="1854">
                  <c:v>9</c:v>
                </c:pt>
                <c:pt idx="1855">
                  <c:v>9</c:v>
                </c:pt>
                <c:pt idx="1856">
                  <c:v>8</c:v>
                </c:pt>
                <c:pt idx="1857">
                  <c:v>26</c:v>
                </c:pt>
                <c:pt idx="1858">
                  <c:v>14</c:v>
                </c:pt>
                <c:pt idx="1859">
                  <c:v>6</c:v>
                </c:pt>
                <c:pt idx="1860">
                  <c:v>8</c:v>
                </c:pt>
                <c:pt idx="1861">
                  <c:v>17</c:v>
                </c:pt>
                <c:pt idx="1862">
                  <c:v>23</c:v>
                </c:pt>
                <c:pt idx="1863">
                  <c:v>22</c:v>
                </c:pt>
                <c:pt idx="1864">
                  <c:v>5</c:v>
                </c:pt>
                <c:pt idx="1865">
                  <c:v>11</c:v>
                </c:pt>
                <c:pt idx="1866">
                  <c:v>14</c:v>
                </c:pt>
                <c:pt idx="1867">
                  <c:v>17</c:v>
                </c:pt>
                <c:pt idx="1868">
                  <c:v>14</c:v>
                </c:pt>
                <c:pt idx="1869">
                  <c:v>32</c:v>
                </c:pt>
                <c:pt idx="1870">
                  <c:v>9</c:v>
                </c:pt>
                <c:pt idx="1871">
                  <c:v>10</c:v>
                </c:pt>
                <c:pt idx="1872">
                  <c:v>7</c:v>
                </c:pt>
                <c:pt idx="1873">
                  <c:v>6</c:v>
                </c:pt>
                <c:pt idx="1874">
                  <c:v>10</c:v>
                </c:pt>
                <c:pt idx="1875">
                  <c:v>16</c:v>
                </c:pt>
                <c:pt idx="1876">
                  <c:v>9</c:v>
                </c:pt>
                <c:pt idx="1877">
                  <c:v>8</c:v>
                </c:pt>
                <c:pt idx="1878">
                  <c:v>16</c:v>
                </c:pt>
                <c:pt idx="1879">
                  <c:v>6</c:v>
                </c:pt>
                <c:pt idx="1880">
                  <c:v>14</c:v>
                </c:pt>
                <c:pt idx="1881">
                  <c:v>6</c:v>
                </c:pt>
                <c:pt idx="1882">
                  <c:v>9</c:v>
                </c:pt>
                <c:pt idx="1883">
                  <c:v>6</c:v>
                </c:pt>
                <c:pt idx="1884">
                  <c:v>7</c:v>
                </c:pt>
                <c:pt idx="1885">
                  <c:v>10</c:v>
                </c:pt>
                <c:pt idx="1886">
                  <c:v>12</c:v>
                </c:pt>
                <c:pt idx="1887">
                  <c:v>8</c:v>
                </c:pt>
                <c:pt idx="1888">
                  <c:v>15</c:v>
                </c:pt>
                <c:pt idx="1889">
                  <c:v>9</c:v>
                </c:pt>
                <c:pt idx="1890">
                  <c:v>5</c:v>
                </c:pt>
                <c:pt idx="1891">
                  <c:v>5</c:v>
                </c:pt>
                <c:pt idx="1892">
                  <c:v>5</c:v>
                </c:pt>
                <c:pt idx="1893">
                  <c:v>24</c:v>
                </c:pt>
                <c:pt idx="1894">
                  <c:v>24</c:v>
                </c:pt>
                <c:pt idx="1895">
                  <c:v>8</c:v>
                </c:pt>
                <c:pt idx="1896">
                  <c:v>8</c:v>
                </c:pt>
                <c:pt idx="1897">
                  <c:v>12</c:v>
                </c:pt>
                <c:pt idx="1898">
                  <c:v>19</c:v>
                </c:pt>
                <c:pt idx="1899">
                  <c:v>8</c:v>
                </c:pt>
                <c:pt idx="1900">
                  <c:v>20</c:v>
                </c:pt>
                <c:pt idx="1901">
                  <c:v>5.5</c:v>
                </c:pt>
                <c:pt idx="1902">
                  <c:v>12</c:v>
                </c:pt>
                <c:pt idx="1903">
                  <c:v>16</c:v>
                </c:pt>
                <c:pt idx="1904">
                  <c:v>9</c:v>
                </c:pt>
                <c:pt idx="1905">
                  <c:v>11</c:v>
                </c:pt>
                <c:pt idx="1906">
                  <c:v>19</c:v>
                </c:pt>
                <c:pt idx="1907">
                  <c:v>15</c:v>
                </c:pt>
                <c:pt idx="1908">
                  <c:v>20</c:v>
                </c:pt>
                <c:pt idx="1909">
                  <c:v>5</c:v>
                </c:pt>
                <c:pt idx="1910">
                  <c:v>21</c:v>
                </c:pt>
                <c:pt idx="1911">
                  <c:v>11.5</c:v>
                </c:pt>
                <c:pt idx="1912">
                  <c:v>14</c:v>
                </c:pt>
                <c:pt idx="1913">
                  <c:v>21</c:v>
                </c:pt>
                <c:pt idx="1914">
                  <c:v>15</c:v>
                </c:pt>
                <c:pt idx="1915">
                  <c:v>15.5</c:v>
                </c:pt>
                <c:pt idx="1916">
                  <c:v>17</c:v>
                </c:pt>
                <c:pt idx="1917">
                  <c:v>7</c:v>
                </c:pt>
                <c:pt idx="1918">
                  <c:v>7</c:v>
                </c:pt>
                <c:pt idx="1919">
                  <c:v>6</c:v>
                </c:pt>
                <c:pt idx="1920">
                  <c:v>20</c:v>
                </c:pt>
                <c:pt idx="1921">
                  <c:v>18</c:v>
                </c:pt>
                <c:pt idx="1922">
                  <c:v>20</c:v>
                </c:pt>
                <c:pt idx="1923">
                  <c:v>16</c:v>
                </c:pt>
                <c:pt idx="1924">
                  <c:v>14</c:v>
                </c:pt>
                <c:pt idx="1925">
                  <c:v>12</c:v>
                </c:pt>
                <c:pt idx="1926">
                  <c:v>10</c:v>
                </c:pt>
                <c:pt idx="1927">
                  <c:v>14</c:v>
                </c:pt>
                <c:pt idx="1928">
                  <c:v>11</c:v>
                </c:pt>
                <c:pt idx="1929">
                  <c:v>10</c:v>
                </c:pt>
                <c:pt idx="1930">
                  <c:v>16</c:v>
                </c:pt>
                <c:pt idx="1931">
                  <c:v>7</c:v>
                </c:pt>
                <c:pt idx="1932">
                  <c:v>8</c:v>
                </c:pt>
                <c:pt idx="1933">
                  <c:v>10.5</c:v>
                </c:pt>
                <c:pt idx="1934">
                  <c:v>7</c:v>
                </c:pt>
                <c:pt idx="1935">
                  <c:v>18</c:v>
                </c:pt>
                <c:pt idx="1936">
                  <c:v>7</c:v>
                </c:pt>
                <c:pt idx="1937">
                  <c:v>7</c:v>
                </c:pt>
                <c:pt idx="1938">
                  <c:v>8</c:v>
                </c:pt>
                <c:pt idx="1939">
                  <c:v>9</c:v>
                </c:pt>
                <c:pt idx="1940">
                  <c:v>5</c:v>
                </c:pt>
                <c:pt idx="1941">
                  <c:v>5</c:v>
                </c:pt>
                <c:pt idx="1942">
                  <c:v>6</c:v>
                </c:pt>
                <c:pt idx="1943">
                  <c:v>5</c:v>
                </c:pt>
                <c:pt idx="1944">
                  <c:v>6</c:v>
                </c:pt>
                <c:pt idx="1945">
                  <c:v>7</c:v>
                </c:pt>
                <c:pt idx="1946">
                  <c:v>5</c:v>
                </c:pt>
                <c:pt idx="1947">
                  <c:v>11</c:v>
                </c:pt>
                <c:pt idx="1948">
                  <c:v>17</c:v>
                </c:pt>
                <c:pt idx="1949">
                  <c:v>8</c:v>
                </c:pt>
                <c:pt idx="1950">
                  <c:v>8</c:v>
                </c:pt>
                <c:pt idx="1951">
                  <c:v>32</c:v>
                </c:pt>
                <c:pt idx="1952">
                  <c:v>10</c:v>
                </c:pt>
                <c:pt idx="1953">
                  <c:v>15</c:v>
                </c:pt>
                <c:pt idx="1954">
                  <c:v>9</c:v>
                </c:pt>
                <c:pt idx="1955">
                  <c:v>9</c:v>
                </c:pt>
                <c:pt idx="1956">
                  <c:v>11</c:v>
                </c:pt>
                <c:pt idx="1957">
                  <c:v>19</c:v>
                </c:pt>
                <c:pt idx="1958">
                  <c:v>18</c:v>
                </c:pt>
                <c:pt idx="1959">
                  <c:v>10</c:v>
                </c:pt>
                <c:pt idx="1960">
                  <c:v>5</c:v>
                </c:pt>
                <c:pt idx="1961">
                  <c:v>19</c:v>
                </c:pt>
                <c:pt idx="1962">
                  <c:v>9</c:v>
                </c:pt>
                <c:pt idx="1963">
                  <c:v>8</c:v>
                </c:pt>
                <c:pt idx="1964">
                  <c:v>8</c:v>
                </c:pt>
                <c:pt idx="1965">
                  <c:v>14</c:v>
                </c:pt>
                <c:pt idx="1966">
                  <c:v>13</c:v>
                </c:pt>
                <c:pt idx="1967">
                  <c:v>6</c:v>
                </c:pt>
                <c:pt idx="1968">
                  <c:v>26</c:v>
                </c:pt>
                <c:pt idx="1969">
                  <c:v>25.5</c:v>
                </c:pt>
                <c:pt idx="1970">
                  <c:v>25</c:v>
                </c:pt>
                <c:pt idx="1971">
                  <c:v>14</c:v>
                </c:pt>
                <c:pt idx="1972">
                  <c:v>7</c:v>
                </c:pt>
                <c:pt idx="1973">
                  <c:v>7</c:v>
                </c:pt>
                <c:pt idx="1974">
                  <c:v>6</c:v>
                </c:pt>
                <c:pt idx="1975">
                  <c:v>23</c:v>
                </c:pt>
                <c:pt idx="1976">
                  <c:v>20</c:v>
                </c:pt>
                <c:pt idx="1977">
                  <c:v>23</c:v>
                </c:pt>
                <c:pt idx="1978">
                  <c:v>5</c:v>
                </c:pt>
                <c:pt idx="1979">
                  <c:v>14</c:v>
                </c:pt>
                <c:pt idx="1980">
                  <c:v>19</c:v>
                </c:pt>
                <c:pt idx="1981">
                  <c:v>10.5</c:v>
                </c:pt>
              </c:numCache>
            </c:numRef>
          </c:xVal>
          <c:yVal>
            <c:numRef>
              <c:f>fisher!$T$27:$T$2008</c:f>
              <c:numCache>
                <c:formatCode>General</c:formatCode>
                <c:ptCount val="1982"/>
                <c:pt idx="0">
                  <c:v>2.1999999999999999E-2</c:v>
                </c:pt>
                <c:pt idx="1">
                  <c:v>2.1999999999999999E-2</c:v>
                </c:pt>
                <c:pt idx="2">
                  <c:v>2.1999999999999999E-2</c:v>
                </c:pt>
                <c:pt idx="3">
                  <c:v>2.1999999999999999E-2</c:v>
                </c:pt>
                <c:pt idx="4">
                  <c:v>2.1999999999999999E-2</c:v>
                </c:pt>
                <c:pt idx="5">
                  <c:v>2.1999999999999999E-2</c:v>
                </c:pt>
                <c:pt idx="6">
                  <c:v>2.1999999999999999E-2</c:v>
                </c:pt>
                <c:pt idx="7">
                  <c:v>2.4E-2</c:v>
                </c:pt>
                <c:pt idx="8">
                  <c:v>2.4E-2</c:v>
                </c:pt>
                <c:pt idx="9">
                  <c:v>2.4E-2</c:v>
                </c:pt>
                <c:pt idx="10">
                  <c:v>2.4E-2</c:v>
                </c:pt>
                <c:pt idx="11">
                  <c:v>2.4E-2</c:v>
                </c:pt>
                <c:pt idx="12">
                  <c:v>2.4E-2</c:v>
                </c:pt>
                <c:pt idx="13">
                  <c:v>2.4E-2</c:v>
                </c:pt>
                <c:pt idx="14">
                  <c:v>2.4E-2</c:v>
                </c:pt>
                <c:pt idx="15">
                  <c:v>2.4E-2</c:v>
                </c:pt>
                <c:pt idx="16">
                  <c:v>2.4E-2</c:v>
                </c:pt>
                <c:pt idx="17">
                  <c:v>2.4E-2</c:v>
                </c:pt>
                <c:pt idx="18">
                  <c:v>2.8000000000000001E-2</c:v>
                </c:pt>
                <c:pt idx="19">
                  <c:v>2.8000000000000001E-2</c:v>
                </c:pt>
                <c:pt idx="20">
                  <c:v>2.8000000000000001E-2</c:v>
                </c:pt>
                <c:pt idx="21">
                  <c:v>2.8000000000000001E-2</c:v>
                </c:pt>
                <c:pt idx="22">
                  <c:v>2.8000000000000001E-2</c:v>
                </c:pt>
                <c:pt idx="23">
                  <c:v>2.8000000000000001E-2</c:v>
                </c:pt>
                <c:pt idx="24">
                  <c:v>3.1E-2</c:v>
                </c:pt>
                <c:pt idx="25">
                  <c:v>3.1E-2</c:v>
                </c:pt>
                <c:pt idx="26">
                  <c:v>3.1E-2</c:v>
                </c:pt>
                <c:pt idx="27">
                  <c:v>3.1E-2</c:v>
                </c:pt>
                <c:pt idx="28">
                  <c:v>3.1E-2</c:v>
                </c:pt>
                <c:pt idx="29">
                  <c:v>3.1E-2</c:v>
                </c:pt>
                <c:pt idx="30">
                  <c:v>3.1E-2</c:v>
                </c:pt>
                <c:pt idx="31">
                  <c:v>3.1E-2</c:v>
                </c:pt>
                <c:pt idx="32">
                  <c:v>3.1E-2</c:v>
                </c:pt>
                <c:pt idx="33">
                  <c:v>3.1E-2</c:v>
                </c:pt>
                <c:pt idx="34">
                  <c:v>3.1E-2</c:v>
                </c:pt>
                <c:pt idx="35">
                  <c:v>3.1E-2</c:v>
                </c:pt>
                <c:pt idx="36">
                  <c:v>3.1E-2</c:v>
                </c:pt>
                <c:pt idx="37">
                  <c:v>3.1E-2</c:v>
                </c:pt>
                <c:pt idx="38">
                  <c:v>3.2000000000000001E-2</c:v>
                </c:pt>
                <c:pt idx="39">
                  <c:v>3.2000000000000001E-2</c:v>
                </c:pt>
                <c:pt idx="40">
                  <c:v>3.2000000000000001E-2</c:v>
                </c:pt>
                <c:pt idx="41">
                  <c:v>3.2000000000000001E-2</c:v>
                </c:pt>
                <c:pt idx="42">
                  <c:v>3.2000000000000001E-2</c:v>
                </c:pt>
                <c:pt idx="43">
                  <c:v>3.2000000000000001E-2</c:v>
                </c:pt>
                <c:pt idx="44">
                  <c:v>3.2000000000000001E-2</c:v>
                </c:pt>
                <c:pt idx="45">
                  <c:v>3.2000000000000001E-2</c:v>
                </c:pt>
                <c:pt idx="46">
                  <c:v>3.2000000000000001E-2</c:v>
                </c:pt>
                <c:pt idx="47">
                  <c:v>3.2000000000000001E-2</c:v>
                </c:pt>
                <c:pt idx="48">
                  <c:v>3.2000000000000001E-2</c:v>
                </c:pt>
                <c:pt idx="49">
                  <c:v>3.2000000000000001E-2</c:v>
                </c:pt>
                <c:pt idx="50">
                  <c:v>3.4000000000000002E-2</c:v>
                </c:pt>
                <c:pt idx="51">
                  <c:v>3.4000000000000002E-2</c:v>
                </c:pt>
                <c:pt idx="52">
                  <c:v>3.4000000000000002E-2</c:v>
                </c:pt>
                <c:pt idx="53">
                  <c:v>3.4000000000000002E-2</c:v>
                </c:pt>
                <c:pt idx="54">
                  <c:v>3.4000000000000002E-2</c:v>
                </c:pt>
                <c:pt idx="55">
                  <c:v>3.4000000000000002E-2</c:v>
                </c:pt>
                <c:pt idx="56">
                  <c:v>3.4000000000000002E-2</c:v>
                </c:pt>
                <c:pt idx="57">
                  <c:v>3.4000000000000002E-2</c:v>
                </c:pt>
                <c:pt idx="58">
                  <c:v>3.4000000000000002E-2</c:v>
                </c:pt>
                <c:pt idx="59">
                  <c:v>3.4000000000000002E-2</c:v>
                </c:pt>
                <c:pt idx="60">
                  <c:v>3.5000000000000003E-2</c:v>
                </c:pt>
                <c:pt idx="61">
                  <c:v>3.5000000000000003E-2</c:v>
                </c:pt>
                <c:pt idx="62">
                  <c:v>3.6999999999999998E-2</c:v>
                </c:pt>
                <c:pt idx="63">
                  <c:v>0.04</c:v>
                </c:pt>
                <c:pt idx="64">
                  <c:v>0.04</c:v>
                </c:pt>
                <c:pt idx="65">
                  <c:v>0.04</c:v>
                </c:pt>
                <c:pt idx="66">
                  <c:v>0.04</c:v>
                </c:pt>
                <c:pt idx="67">
                  <c:v>0.04</c:v>
                </c:pt>
                <c:pt idx="68">
                  <c:v>0.04</c:v>
                </c:pt>
                <c:pt idx="69">
                  <c:v>0.04</c:v>
                </c:pt>
                <c:pt idx="70">
                  <c:v>0.04</c:v>
                </c:pt>
                <c:pt idx="71">
                  <c:v>0.04</c:v>
                </c:pt>
                <c:pt idx="72">
                  <c:v>0.04</c:v>
                </c:pt>
                <c:pt idx="73">
                  <c:v>4.5999999999999999E-2</c:v>
                </c:pt>
                <c:pt idx="74">
                  <c:v>4.8000000000000001E-2</c:v>
                </c:pt>
                <c:pt idx="75">
                  <c:v>4.8000000000000001E-2</c:v>
                </c:pt>
                <c:pt idx="76">
                  <c:v>4.8000000000000001E-2</c:v>
                </c:pt>
                <c:pt idx="77">
                  <c:v>4.8000000000000001E-2</c:v>
                </c:pt>
                <c:pt idx="78">
                  <c:v>5.0999999999999997E-2</c:v>
                </c:pt>
                <c:pt idx="79">
                  <c:v>5.0999999999999997E-2</c:v>
                </c:pt>
                <c:pt idx="80">
                  <c:v>5.0999999999999997E-2</c:v>
                </c:pt>
                <c:pt idx="81">
                  <c:v>5.0999999999999997E-2</c:v>
                </c:pt>
                <c:pt idx="82">
                  <c:v>5.1999999999999998E-2</c:v>
                </c:pt>
                <c:pt idx="83">
                  <c:v>5.1999999999999998E-2</c:v>
                </c:pt>
                <c:pt idx="84">
                  <c:v>5.1999999999999998E-2</c:v>
                </c:pt>
                <c:pt idx="85">
                  <c:v>5.1999999999999998E-2</c:v>
                </c:pt>
                <c:pt idx="86">
                  <c:v>5.2999999999999999E-2</c:v>
                </c:pt>
                <c:pt idx="87">
                  <c:v>5.2999999999999999E-2</c:v>
                </c:pt>
                <c:pt idx="88">
                  <c:v>5.2999999999999999E-2</c:v>
                </c:pt>
                <c:pt idx="89">
                  <c:v>5.5E-2</c:v>
                </c:pt>
                <c:pt idx="90">
                  <c:v>5.5E-2</c:v>
                </c:pt>
                <c:pt idx="91">
                  <c:v>5.5E-2</c:v>
                </c:pt>
                <c:pt idx="92">
                  <c:v>5.5E-2</c:v>
                </c:pt>
                <c:pt idx="93">
                  <c:v>5.5E-2</c:v>
                </c:pt>
                <c:pt idx="94">
                  <c:v>5.5E-2</c:v>
                </c:pt>
                <c:pt idx="95">
                  <c:v>5.5E-2</c:v>
                </c:pt>
                <c:pt idx="96">
                  <c:v>5.6000000000000001E-2</c:v>
                </c:pt>
                <c:pt idx="97">
                  <c:v>5.6000000000000001E-2</c:v>
                </c:pt>
                <c:pt idx="98">
                  <c:v>5.8000000000000003E-2</c:v>
                </c:pt>
                <c:pt idx="99">
                  <c:v>5.8000000000000003E-2</c:v>
                </c:pt>
                <c:pt idx="100">
                  <c:v>5.8000000000000003E-2</c:v>
                </c:pt>
                <c:pt idx="101">
                  <c:v>5.8000000000000003E-2</c:v>
                </c:pt>
                <c:pt idx="102">
                  <c:v>5.8000000000000003E-2</c:v>
                </c:pt>
                <c:pt idx="103">
                  <c:v>5.8000000000000003E-2</c:v>
                </c:pt>
                <c:pt idx="104">
                  <c:v>5.8000000000000003E-2</c:v>
                </c:pt>
                <c:pt idx="105">
                  <c:v>5.8000000000000003E-2</c:v>
                </c:pt>
                <c:pt idx="106">
                  <c:v>5.8000000000000003E-2</c:v>
                </c:pt>
                <c:pt idx="107">
                  <c:v>0.06</c:v>
                </c:pt>
                <c:pt idx="108">
                  <c:v>6.5000000000000002E-2</c:v>
                </c:pt>
                <c:pt idx="109">
                  <c:v>6.5000000000000002E-2</c:v>
                </c:pt>
                <c:pt idx="110">
                  <c:v>6.5000000000000002E-2</c:v>
                </c:pt>
                <c:pt idx="111">
                  <c:v>6.5000000000000002E-2</c:v>
                </c:pt>
                <c:pt idx="112">
                  <c:v>6.5000000000000002E-2</c:v>
                </c:pt>
                <c:pt idx="113">
                  <c:v>6.5000000000000002E-2</c:v>
                </c:pt>
                <c:pt idx="114">
                  <c:v>6.5000000000000002E-2</c:v>
                </c:pt>
                <c:pt idx="115">
                  <c:v>6.5000000000000002E-2</c:v>
                </c:pt>
                <c:pt idx="116">
                  <c:v>6.5000000000000002E-2</c:v>
                </c:pt>
                <c:pt idx="117">
                  <c:v>6.6000000000000003E-2</c:v>
                </c:pt>
                <c:pt idx="118">
                  <c:v>6.6000000000000003E-2</c:v>
                </c:pt>
                <c:pt idx="119">
                  <c:v>6.8000000000000005E-2</c:v>
                </c:pt>
                <c:pt idx="120">
                  <c:v>6.8000000000000005E-2</c:v>
                </c:pt>
                <c:pt idx="121">
                  <c:v>6.8000000000000005E-2</c:v>
                </c:pt>
                <c:pt idx="122">
                  <c:v>6.8000000000000005E-2</c:v>
                </c:pt>
                <c:pt idx="123">
                  <c:v>6.9000000000000006E-2</c:v>
                </c:pt>
                <c:pt idx="124">
                  <c:v>6.9000000000000006E-2</c:v>
                </c:pt>
                <c:pt idx="125">
                  <c:v>6.9000000000000006E-2</c:v>
                </c:pt>
                <c:pt idx="126">
                  <c:v>6.9000000000000006E-2</c:v>
                </c:pt>
                <c:pt idx="127">
                  <c:v>6.9000000000000006E-2</c:v>
                </c:pt>
                <c:pt idx="128">
                  <c:v>6.9000000000000006E-2</c:v>
                </c:pt>
                <c:pt idx="129">
                  <c:v>6.9000000000000006E-2</c:v>
                </c:pt>
                <c:pt idx="130">
                  <c:v>6.9000000000000006E-2</c:v>
                </c:pt>
                <c:pt idx="131">
                  <c:v>6.9000000000000006E-2</c:v>
                </c:pt>
                <c:pt idx="132">
                  <c:v>6.9000000000000006E-2</c:v>
                </c:pt>
                <c:pt idx="133">
                  <c:v>6.9000000000000006E-2</c:v>
                </c:pt>
                <c:pt idx="134">
                  <c:v>6.9000000000000006E-2</c:v>
                </c:pt>
                <c:pt idx="135">
                  <c:v>6.9000000000000006E-2</c:v>
                </c:pt>
                <c:pt idx="136">
                  <c:v>7.0000000000000007E-2</c:v>
                </c:pt>
                <c:pt idx="137">
                  <c:v>7.0000000000000007E-2</c:v>
                </c:pt>
                <c:pt idx="138">
                  <c:v>7.0999999999999994E-2</c:v>
                </c:pt>
                <c:pt idx="139">
                  <c:v>7.0999999999999994E-2</c:v>
                </c:pt>
                <c:pt idx="140">
                  <c:v>7.0999999999999994E-2</c:v>
                </c:pt>
                <c:pt idx="141">
                  <c:v>7.0999999999999994E-2</c:v>
                </c:pt>
                <c:pt idx="142">
                  <c:v>7.0999999999999994E-2</c:v>
                </c:pt>
                <c:pt idx="143">
                  <c:v>7.0999999999999994E-2</c:v>
                </c:pt>
                <c:pt idx="144">
                  <c:v>7.1999999999999995E-2</c:v>
                </c:pt>
                <c:pt idx="145">
                  <c:v>7.1999999999999995E-2</c:v>
                </c:pt>
                <c:pt idx="146">
                  <c:v>7.2999999999999995E-2</c:v>
                </c:pt>
                <c:pt idx="147">
                  <c:v>7.2999999999999995E-2</c:v>
                </c:pt>
                <c:pt idx="148">
                  <c:v>7.2999999999999995E-2</c:v>
                </c:pt>
                <c:pt idx="149">
                  <c:v>7.2999999999999995E-2</c:v>
                </c:pt>
                <c:pt idx="150">
                  <c:v>7.2999999999999995E-2</c:v>
                </c:pt>
                <c:pt idx="151">
                  <c:v>7.2999999999999995E-2</c:v>
                </c:pt>
                <c:pt idx="152">
                  <c:v>7.2999999999999995E-2</c:v>
                </c:pt>
                <c:pt idx="153">
                  <c:v>7.2999999999999995E-2</c:v>
                </c:pt>
                <c:pt idx="154">
                  <c:v>7.4999999999999997E-2</c:v>
                </c:pt>
                <c:pt idx="155">
                  <c:v>7.4999999999999997E-2</c:v>
                </c:pt>
                <c:pt idx="156">
                  <c:v>7.4999999999999997E-2</c:v>
                </c:pt>
                <c:pt idx="157">
                  <c:v>7.5999999999999998E-2</c:v>
                </c:pt>
                <c:pt idx="158">
                  <c:v>7.6999999999999999E-2</c:v>
                </c:pt>
                <c:pt idx="159">
                  <c:v>7.8E-2</c:v>
                </c:pt>
                <c:pt idx="160">
                  <c:v>7.8E-2</c:v>
                </c:pt>
                <c:pt idx="161">
                  <c:v>7.8E-2</c:v>
                </c:pt>
                <c:pt idx="162">
                  <c:v>7.8E-2</c:v>
                </c:pt>
                <c:pt idx="163">
                  <c:v>7.9000000000000001E-2</c:v>
                </c:pt>
                <c:pt idx="164">
                  <c:v>7.9000000000000001E-2</c:v>
                </c:pt>
                <c:pt idx="165">
                  <c:v>7.9000000000000001E-2</c:v>
                </c:pt>
                <c:pt idx="166">
                  <c:v>7.9000000000000001E-2</c:v>
                </c:pt>
                <c:pt idx="167">
                  <c:v>7.9000000000000001E-2</c:v>
                </c:pt>
                <c:pt idx="168">
                  <c:v>8.1000000000000003E-2</c:v>
                </c:pt>
                <c:pt idx="169">
                  <c:v>8.1000000000000003E-2</c:v>
                </c:pt>
                <c:pt idx="170">
                  <c:v>8.1000000000000003E-2</c:v>
                </c:pt>
                <c:pt idx="171">
                  <c:v>8.1000000000000003E-2</c:v>
                </c:pt>
                <c:pt idx="172">
                  <c:v>8.1000000000000003E-2</c:v>
                </c:pt>
                <c:pt idx="173">
                  <c:v>8.1000000000000003E-2</c:v>
                </c:pt>
                <c:pt idx="174">
                  <c:v>8.1000000000000003E-2</c:v>
                </c:pt>
                <c:pt idx="175">
                  <c:v>8.2000000000000003E-2</c:v>
                </c:pt>
                <c:pt idx="176">
                  <c:v>8.2000000000000003E-2</c:v>
                </c:pt>
                <c:pt idx="177">
                  <c:v>8.2000000000000003E-2</c:v>
                </c:pt>
                <c:pt idx="178">
                  <c:v>8.2000000000000003E-2</c:v>
                </c:pt>
                <c:pt idx="179">
                  <c:v>8.2000000000000003E-2</c:v>
                </c:pt>
                <c:pt idx="180">
                  <c:v>8.2000000000000003E-2</c:v>
                </c:pt>
                <c:pt idx="181">
                  <c:v>8.2000000000000003E-2</c:v>
                </c:pt>
                <c:pt idx="182">
                  <c:v>8.5000000000000006E-2</c:v>
                </c:pt>
                <c:pt idx="183">
                  <c:v>8.5000000000000006E-2</c:v>
                </c:pt>
                <c:pt idx="184">
                  <c:v>8.5000000000000006E-2</c:v>
                </c:pt>
                <c:pt idx="185">
                  <c:v>8.5000000000000006E-2</c:v>
                </c:pt>
                <c:pt idx="186">
                  <c:v>8.5000000000000006E-2</c:v>
                </c:pt>
                <c:pt idx="187">
                  <c:v>8.5000000000000006E-2</c:v>
                </c:pt>
                <c:pt idx="188">
                  <c:v>8.5000000000000006E-2</c:v>
                </c:pt>
                <c:pt idx="189">
                  <c:v>8.5000000000000006E-2</c:v>
                </c:pt>
                <c:pt idx="190">
                  <c:v>8.5000000000000006E-2</c:v>
                </c:pt>
                <c:pt idx="191">
                  <c:v>8.5000000000000006E-2</c:v>
                </c:pt>
                <c:pt idx="192">
                  <c:v>8.5000000000000006E-2</c:v>
                </c:pt>
                <c:pt idx="193">
                  <c:v>8.5000000000000006E-2</c:v>
                </c:pt>
                <c:pt idx="194">
                  <c:v>8.5000000000000006E-2</c:v>
                </c:pt>
                <c:pt idx="195">
                  <c:v>8.5000000000000006E-2</c:v>
                </c:pt>
                <c:pt idx="196">
                  <c:v>8.5000000000000006E-2</c:v>
                </c:pt>
                <c:pt idx="197">
                  <c:v>8.5000000000000006E-2</c:v>
                </c:pt>
                <c:pt idx="198">
                  <c:v>8.6999999999999994E-2</c:v>
                </c:pt>
                <c:pt idx="199">
                  <c:v>8.6999999999999994E-2</c:v>
                </c:pt>
                <c:pt idx="200">
                  <c:v>8.7999999999999995E-2</c:v>
                </c:pt>
                <c:pt idx="201">
                  <c:v>8.7999999999999995E-2</c:v>
                </c:pt>
                <c:pt idx="202">
                  <c:v>8.7999999999999995E-2</c:v>
                </c:pt>
                <c:pt idx="203">
                  <c:v>8.7999999999999995E-2</c:v>
                </c:pt>
                <c:pt idx="204">
                  <c:v>8.7999999999999995E-2</c:v>
                </c:pt>
                <c:pt idx="205">
                  <c:v>8.7999999999999995E-2</c:v>
                </c:pt>
                <c:pt idx="206">
                  <c:v>8.7999999999999995E-2</c:v>
                </c:pt>
                <c:pt idx="207">
                  <c:v>8.7999999999999995E-2</c:v>
                </c:pt>
                <c:pt idx="208">
                  <c:v>8.7999999999999995E-2</c:v>
                </c:pt>
                <c:pt idx="209">
                  <c:v>8.8999999999999996E-2</c:v>
                </c:pt>
                <c:pt idx="210">
                  <c:v>8.8999999999999996E-2</c:v>
                </c:pt>
                <c:pt idx="211">
                  <c:v>8.8999999999999996E-2</c:v>
                </c:pt>
                <c:pt idx="212">
                  <c:v>8.8999999999999996E-2</c:v>
                </c:pt>
                <c:pt idx="213">
                  <c:v>8.8999999999999996E-2</c:v>
                </c:pt>
                <c:pt idx="214">
                  <c:v>8.8999999999999996E-2</c:v>
                </c:pt>
                <c:pt idx="215">
                  <c:v>8.8999999999999996E-2</c:v>
                </c:pt>
                <c:pt idx="216">
                  <c:v>8.8999999999999996E-2</c:v>
                </c:pt>
                <c:pt idx="217">
                  <c:v>8.8999999999999996E-2</c:v>
                </c:pt>
                <c:pt idx="218">
                  <c:v>8.8999999999999996E-2</c:v>
                </c:pt>
                <c:pt idx="219">
                  <c:v>8.8999999999999996E-2</c:v>
                </c:pt>
                <c:pt idx="220">
                  <c:v>8.8999999999999996E-2</c:v>
                </c:pt>
                <c:pt idx="221">
                  <c:v>8.8999999999999996E-2</c:v>
                </c:pt>
                <c:pt idx="222">
                  <c:v>8.8999999999999996E-2</c:v>
                </c:pt>
                <c:pt idx="223">
                  <c:v>8.8999999999999996E-2</c:v>
                </c:pt>
                <c:pt idx="224">
                  <c:v>8.8999999999999996E-2</c:v>
                </c:pt>
                <c:pt idx="225">
                  <c:v>8.8999999999999996E-2</c:v>
                </c:pt>
                <c:pt idx="226">
                  <c:v>8.8999999999999996E-2</c:v>
                </c:pt>
                <c:pt idx="227">
                  <c:v>8.8999999999999996E-2</c:v>
                </c:pt>
                <c:pt idx="228">
                  <c:v>0.09</c:v>
                </c:pt>
                <c:pt idx="229">
                  <c:v>0.09</c:v>
                </c:pt>
                <c:pt idx="230">
                  <c:v>0.09</c:v>
                </c:pt>
                <c:pt idx="231">
                  <c:v>0.09</c:v>
                </c:pt>
                <c:pt idx="232">
                  <c:v>0.09</c:v>
                </c:pt>
                <c:pt idx="233">
                  <c:v>0.09</c:v>
                </c:pt>
                <c:pt idx="234">
                  <c:v>0.09</c:v>
                </c:pt>
                <c:pt idx="235">
                  <c:v>0.09</c:v>
                </c:pt>
                <c:pt idx="236">
                  <c:v>9.0999999999999998E-2</c:v>
                </c:pt>
                <c:pt idx="237">
                  <c:v>9.0999999999999998E-2</c:v>
                </c:pt>
                <c:pt idx="238">
                  <c:v>9.0999999999999998E-2</c:v>
                </c:pt>
                <c:pt idx="239">
                  <c:v>9.0999999999999998E-2</c:v>
                </c:pt>
                <c:pt idx="240">
                  <c:v>9.0999999999999998E-2</c:v>
                </c:pt>
                <c:pt idx="241">
                  <c:v>9.0999999999999998E-2</c:v>
                </c:pt>
                <c:pt idx="242">
                  <c:v>9.4E-2</c:v>
                </c:pt>
                <c:pt idx="243">
                  <c:v>9.4E-2</c:v>
                </c:pt>
                <c:pt idx="244">
                  <c:v>9.4E-2</c:v>
                </c:pt>
                <c:pt idx="245">
                  <c:v>9.4E-2</c:v>
                </c:pt>
                <c:pt idx="246">
                  <c:v>9.5000000000000001E-2</c:v>
                </c:pt>
                <c:pt idx="247">
                  <c:v>9.6000000000000002E-2</c:v>
                </c:pt>
                <c:pt idx="248">
                  <c:v>9.6000000000000002E-2</c:v>
                </c:pt>
                <c:pt idx="249">
                  <c:v>9.6000000000000002E-2</c:v>
                </c:pt>
                <c:pt idx="250">
                  <c:v>9.6000000000000002E-2</c:v>
                </c:pt>
                <c:pt idx="251">
                  <c:v>9.6000000000000002E-2</c:v>
                </c:pt>
                <c:pt idx="252">
                  <c:v>9.6000000000000002E-2</c:v>
                </c:pt>
                <c:pt idx="253">
                  <c:v>9.6000000000000002E-2</c:v>
                </c:pt>
                <c:pt idx="254">
                  <c:v>9.6000000000000002E-2</c:v>
                </c:pt>
                <c:pt idx="255">
                  <c:v>9.7000000000000003E-2</c:v>
                </c:pt>
                <c:pt idx="256">
                  <c:v>9.7000000000000003E-2</c:v>
                </c:pt>
                <c:pt idx="257">
                  <c:v>9.7000000000000003E-2</c:v>
                </c:pt>
                <c:pt idx="258">
                  <c:v>9.7000000000000003E-2</c:v>
                </c:pt>
                <c:pt idx="259">
                  <c:v>9.7000000000000003E-2</c:v>
                </c:pt>
                <c:pt idx="260">
                  <c:v>9.7000000000000003E-2</c:v>
                </c:pt>
                <c:pt idx="261">
                  <c:v>9.7000000000000003E-2</c:v>
                </c:pt>
                <c:pt idx="262">
                  <c:v>9.7000000000000003E-2</c:v>
                </c:pt>
                <c:pt idx="263">
                  <c:v>9.7000000000000003E-2</c:v>
                </c:pt>
                <c:pt idx="264">
                  <c:v>9.7000000000000003E-2</c:v>
                </c:pt>
                <c:pt idx="265">
                  <c:v>9.9000000000000005E-2</c:v>
                </c:pt>
                <c:pt idx="266">
                  <c:v>9.9000000000000005E-2</c:v>
                </c:pt>
                <c:pt idx="267">
                  <c:v>9.9000000000000005E-2</c:v>
                </c:pt>
                <c:pt idx="268">
                  <c:v>9.9000000000000005E-2</c:v>
                </c:pt>
                <c:pt idx="269">
                  <c:v>9.9000000000000005E-2</c:v>
                </c:pt>
                <c:pt idx="270">
                  <c:v>9.9000000000000005E-2</c:v>
                </c:pt>
                <c:pt idx="271">
                  <c:v>9.9000000000000005E-2</c:v>
                </c:pt>
                <c:pt idx="272">
                  <c:v>9.9000000000000005E-2</c:v>
                </c:pt>
                <c:pt idx="273">
                  <c:v>9.9000000000000005E-2</c:v>
                </c:pt>
                <c:pt idx="274">
                  <c:v>9.9000000000000005E-2</c:v>
                </c:pt>
                <c:pt idx="275">
                  <c:v>9.9000000000000005E-2</c:v>
                </c:pt>
                <c:pt idx="276">
                  <c:v>9.9000000000000005E-2</c:v>
                </c:pt>
                <c:pt idx="277">
                  <c:v>9.9000000000000005E-2</c:v>
                </c:pt>
                <c:pt idx="278">
                  <c:v>9.9000000000000005E-2</c:v>
                </c:pt>
                <c:pt idx="279">
                  <c:v>9.9000000000000005E-2</c:v>
                </c:pt>
                <c:pt idx="280">
                  <c:v>9.9000000000000005E-2</c:v>
                </c:pt>
                <c:pt idx="281">
                  <c:v>9.9000000000000005E-2</c:v>
                </c:pt>
                <c:pt idx="282">
                  <c:v>9.9000000000000005E-2</c:v>
                </c:pt>
                <c:pt idx="283">
                  <c:v>9.9000000000000005E-2</c:v>
                </c:pt>
                <c:pt idx="284">
                  <c:v>9.9000000000000005E-2</c:v>
                </c:pt>
                <c:pt idx="285">
                  <c:v>9.9000000000000005E-2</c:v>
                </c:pt>
                <c:pt idx="286">
                  <c:v>9.9000000000000005E-2</c:v>
                </c:pt>
                <c:pt idx="287">
                  <c:v>9.9000000000000005E-2</c:v>
                </c:pt>
                <c:pt idx="288">
                  <c:v>9.9000000000000005E-2</c:v>
                </c:pt>
                <c:pt idx="289">
                  <c:v>9.9000000000000005E-2</c:v>
                </c:pt>
                <c:pt idx="290">
                  <c:v>9.9000000000000005E-2</c:v>
                </c:pt>
                <c:pt idx="291">
                  <c:v>9.9000000000000005E-2</c:v>
                </c:pt>
                <c:pt idx="292">
                  <c:v>9.9000000000000005E-2</c:v>
                </c:pt>
                <c:pt idx="293">
                  <c:v>9.9000000000000005E-2</c:v>
                </c:pt>
                <c:pt idx="294">
                  <c:v>9.9000000000000005E-2</c:v>
                </c:pt>
                <c:pt idx="295">
                  <c:v>9.9000000000000005E-2</c:v>
                </c:pt>
                <c:pt idx="296">
                  <c:v>9.9000000000000005E-2</c:v>
                </c:pt>
                <c:pt idx="297">
                  <c:v>0.1</c:v>
                </c:pt>
                <c:pt idx="298">
                  <c:v>0.1</c:v>
                </c:pt>
                <c:pt idx="299">
                  <c:v>0.1</c:v>
                </c:pt>
                <c:pt idx="300">
                  <c:v>0.1</c:v>
                </c:pt>
                <c:pt idx="301">
                  <c:v>0.1</c:v>
                </c:pt>
                <c:pt idx="302">
                  <c:v>0.1</c:v>
                </c:pt>
                <c:pt idx="303">
                  <c:v>0.1</c:v>
                </c:pt>
                <c:pt idx="304">
                  <c:v>0.1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0.1</c:v>
                </c:pt>
                <c:pt idx="309">
                  <c:v>0.1</c:v>
                </c:pt>
                <c:pt idx="310">
                  <c:v>0.1</c:v>
                </c:pt>
                <c:pt idx="311">
                  <c:v>0.1</c:v>
                </c:pt>
                <c:pt idx="312">
                  <c:v>0.1</c:v>
                </c:pt>
                <c:pt idx="313">
                  <c:v>0.1</c:v>
                </c:pt>
                <c:pt idx="314">
                  <c:v>0.1</c:v>
                </c:pt>
                <c:pt idx="315">
                  <c:v>0.1</c:v>
                </c:pt>
                <c:pt idx="316">
                  <c:v>0.1</c:v>
                </c:pt>
                <c:pt idx="317">
                  <c:v>0.1</c:v>
                </c:pt>
                <c:pt idx="318">
                  <c:v>0.1</c:v>
                </c:pt>
                <c:pt idx="319">
                  <c:v>0.1</c:v>
                </c:pt>
                <c:pt idx="320">
                  <c:v>0.10199999999999999</c:v>
                </c:pt>
                <c:pt idx="321">
                  <c:v>0.10199999999999999</c:v>
                </c:pt>
                <c:pt idx="322">
                  <c:v>0.10199999999999999</c:v>
                </c:pt>
                <c:pt idx="323">
                  <c:v>0.10199999999999999</c:v>
                </c:pt>
                <c:pt idx="324">
                  <c:v>0.10199999999999999</c:v>
                </c:pt>
                <c:pt idx="325">
                  <c:v>0.10199999999999999</c:v>
                </c:pt>
                <c:pt idx="326">
                  <c:v>0.10199999999999999</c:v>
                </c:pt>
                <c:pt idx="327">
                  <c:v>0.10199999999999999</c:v>
                </c:pt>
                <c:pt idx="328">
                  <c:v>0.10199999999999999</c:v>
                </c:pt>
                <c:pt idx="329">
                  <c:v>0.10199999999999999</c:v>
                </c:pt>
                <c:pt idx="330">
                  <c:v>0.10199999999999999</c:v>
                </c:pt>
                <c:pt idx="331">
                  <c:v>0.10299999999999999</c:v>
                </c:pt>
                <c:pt idx="332">
                  <c:v>0.10299999999999999</c:v>
                </c:pt>
                <c:pt idx="333">
                  <c:v>0.10299999999999999</c:v>
                </c:pt>
                <c:pt idx="334">
                  <c:v>0.10299999999999999</c:v>
                </c:pt>
                <c:pt idx="335">
                  <c:v>0.10299999999999999</c:v>
                </c:pt>
                <c:pt idx="336">
                  <c:v>0.10299999999999999</c:v>
                </c:pt>
                <c:pt idx="337">
                  <c:v>0.104</c:v>
                </c:pt>
                <c:pt idx="338">
                  <c:v>0.106</c:v>
                </c:pt>
                <c:pt idx="339">
                  <c:v>0.106</c:v>
                </c:pt>
                <c:pt idx="340">
                  <c:v>0.106</c:v>
                </c:pt>
                <c:pt idx="341">
                  <c:v>0.108</c:v>
                </c:pt>
                <c:pt idx="342">
                  <c:v>0.108</c:v>
                </c:pt>
                <c:pt idx="343">
                  <c:v>0.108</c:v>
                </c:pt>
                <c:pt idx="344">
                  <c:v>0.108</c:v>
                </c:pt>
                <c:pt idx="345">
                  <c:v>0.108</c:v>
                </c:pt>
                <c:pt idx="346">
                  <c:v>0.108</c:v>
                </c:pt>
                <c:pt idx="347">
                  <c:v>0.108</c:v>
                </c:pt>
                <c:pt idx="348">
                  <c:v>0.11</c:v>
                </c:pt>
                <c:pt idx="349">
                  <c:v>0.115</c:v>
                </c:pt>
                <c:pt idx="350">
                  <c:v>0.115</c:v>
                </c:pt>
                <c:pt idx="351">
                  <c:v>0.115</c:v>
                </c:pt>
                <c:pt idx="352">
                  <c:v>0.115</c:v>
                </c:pt>
                <c:pt idx="353">
                  <c:v>0.115</c:v>
                </c:pt>
                <c:pt idx="354">
                  <c:v>0.11600000000000001</c:v>
                </c:pt>
                <c:pt idx="355">
                  <c:v>0.11600000000000001</c:v>
                </c:pt>
                <c:pt idx="356">
                  <c:v>0.11600000000000001</c:v>
                </c:pt>
                <c:pt idx="357">
                  <c:v>0.11600000000000001</c:v>
                </c:pt>
                <c:pt idx="358">
                  <c:v>0.11600000000000001</c:v>
                </c:pt>
                <c:pt idx="359">
                  <c:v>0.11799999999999999</c:v>
                </c:pt>
                <c:pt idx="360">
                  <c:v>0.11799999999999999</c:v>
                </c:pt>
                <c:pt idx="361">
                  <c:v>0.11899999999999999</c:v>
                </c:pt>
                <c:pt idx="362">
                  <c:v>0.11899999999999999</c:v>
                </c:pt>
                <c:pt idx="363">
                  <c:v>0.11899999999999999</c:v>
                </c:pt>
                <c:pt idx="364">
                  <c:v>0.11899999999999999</c:v>
                </c:pt>
                <c:pt idx="365">
                  <c:v>0.11899999999999999</c:v>
                </c:pt>
                <c:pt idx="366">
                  <c:v>0.11899999999999999</c:v>
                </c:pt>
                <c:pt idx="367">
                  <c:v>0.11899999999999999</c:v>
                </c:pt>
                <c:pt idx="368">
                  <c:v>0.11899999999999999</c:v>
                </c:pt>
                <c:pt idx="369">
                  <c:v>0.11899999999999999</c:v>
                </c:pt>
                <c:pt idx="370">
                  <c:v>0.11899999999999999</c:v>
                </c:pt>
                <c:pt idx="371">
                  <c:v>0.11899999999999999</c:v>
                </c:pt>
                <c:pt idx="372">
                  <c:v>0.11899999999999999</c:v>
                </c:pt>
                <c:pt idx="373">
                  <c:v>0.11899999999999999</c:v>
                </c:pt>
                <c:pt idx="374">
                  <c:v>0.12</c:v>
                </c:pt>
                <c:pt idx="375">
                  <c:v>0.12</c:v>
                </c:pt>
                <c:pt idx="376">
                  <c:v>0.12</c:v>
                </c:pt>
                <c:pt idx="377">
                  <c:v>0.12</c:v>
                </c:pt>
                <c:pt idx="378">
                  <c:v>0.12</c:v>
                </c:pt>
                <c:pt idx="379">
                  <c:v>0.12</c:v>
                </c:pt>
                <c:pt idx="380">
                  <c:v>0.12</c:v>
                </c:pt>
                <c:pt idx="381">
                  <c:v>0.12</c:v>
                </c:pt>
                <c:pt idx="382">
                  <c:v>0.12</c:v>
                </c:pt>
                <c:pt idx="383">
                  <c:v>0.121</c:v>
                </c:pt>
                <c:pt idx="384">
                  <c:v>0.121</c:v>
                </c:pt>
                <c:pt idx="385">
                  <c:v>0.121</c:v>
                </c:pt>
                <c:pt idx="386">
                  <c:v>0.121</c:v>
                </c:pt>
                <c:pt idx="387">
                  <c:v>0.121</c:v>
                </c:pt>
                <c:pt idx="388">
                  <c:v>0.121</c:v>
                </c:pt>
                <c:pt idx="389">
                  <c:v>0.121</c:v>
                </c:pt>
                <c:pt idx="390">
                  <c:v>0.121</c:v>
                </c:pt>
                <c:pt idx="391">
                  <c:v>0.121</c:v>
                </c:pt>
                <c:pt idx="392">
                  <c:v>0.121</c:v>
                </c:pt>
                <c:pt idx="393">
                  <c:v>0.121</c:v>
                </c:pt>
                <c:pt idx="394">
                  <c:v>0.121</c:v>
                </c:pt>
                <c:pt idx="395">
                  <c:v>0.121</c:v>
                </c:pt>
                <c:pt idx="396">
                  <c:v>0.121</c:v>
                </c:pt>
                <c:pt idx="397">
                  <c:v>0.121</c:v>
                </c:pt>
                <c:pt idx="398">
                  <c:v>0.121</c:v>
                </c:pt>
                <c:pt idx="399">
                  <c:v>0.121</c:v>
                </c:pt>
                <c:pt idx="400">
                  <c:v>0.121</c:v>
                </c:pt>
                <c:pt idx="401">
                  <c:v>0.121</c:v>
                </c:pt>
                <c:pt idx="402">
                  <c:v>0.121</c:v>
                </c:pt>
                <c:pt idx="403">
                  <c:v>0.121</c:v>
                </c:pt>
                <c:pt idx="404">
                  <c:v>0.121</c:v>
                </c:pt>
                <c:pt idx="405">
                  <c:v>0.121</c:v>
                </c:pt>
                <c:pt idx="406">
                  <c:v>0.121</c:v>
                </c:pt>
                <c:pt idx="407">
                  <c:v>0.128</c:v>
                </c:pt>
                <c:pt idx="408">
                  <c:v>0.128</c:v>
                </c:pt>
                <c:pt idx="409">
                  <c:v>0.128</c:v>
                </c:pt>
                <c:pt idx="410">
                  <c:v>0.128</c:v>
                </c:pt>
                <c:pt idx="411">
                  <c:v>0.128</c:v>
                </c:pt>
                <c:pt idx="412">
                  <c:v>0.128</c:v>
                </c:pt>
                <c:pt idx="413">
                  <c:v>0.128</c:v>
                </c:pt>
                <c:pt idx="414">
                  <c:v>0.128</c:v>
                </c:pt>
                <c:pt idx="415">
                  <c:v>0.128</c:v>
                </c:pt>
                <c:pt idx="416">
                  <c:v>0.128</c:v>
                </c:pt>
                <c:pt idx="417">
                  <c:v>0.128</c:v>
                </c:pt>
                <c:pt idx="418">
                  <c:v>0.128</c:v>
                </c:pt>
                <c:pt idx="419">
                  <c:v>0.128</c:v>
                </c:pt>
                <c:pt idx="420">
                  <c:v>0.128</c:v>
                </c:pt>
                <c:pt idx="421">
                  <c:v>0.128</c:v>
                </c:pt>
                <c:pt idx="422">
                  <c:v>0.128</c:v>
                </c:pt>
                <c:pt idx="423">
                  <c:v>0.128</c:v>
                </c:pt>
                <c:pt idx="424">
                  <c:v>0.128</c:v>
                </c:pt>
                <c:pt idx="425">
                  <c:v>0.128</c:v>
                </c:pt>
                <c:pt idx="426">
                  <c:v>0.128</c:v>
                </c:pt>
                <c:pt idx="427">
                  <c:v>0.128</c:v>
                </c:pt>
                <c:pt idx="428">
                  <c:v>0.129</c:v>
                </c:pt>
                <c:pt idx="429">
                  <c:v>0.129</c:v>
                </c:pt>
                <c:pt idx="430">
                  <c:v>0.129</c:v>
                </c:pt>
                <c:pt idx="431">
                  <c:v>0.13</c:v>
                </c:pt>
                <c:pt idx="432">
                  <c:v>0.13100000000000001</c:v>
                </c:pt>
                <c:pt idx="433">
                  <c:v>0.13100000000000001</c:v>
                </c:pt>
                <c:pt idx="434">
                  <c:v>0.13100000000000001</c:v>
                </c:pt>
                <c:pt idx="435">
                  <c:v>0.13100000000000001</c:v>
                </c:pt>
                <c:pt idx="436">
                  <c:v>0.13100000000000001</c:v>
                </c:pt>
                <c:pt idx="437">
                  <c:v>0.13200000000000001</c:v>
                </c:pt>
                <c:pt idx="438">
                  <c:v>0.13200000000000001</c:v>
                </c:pt>
                <c:pt idx="439">
                  <c:v>0.13200000000000001</c:v>
                </c:pt>
                <c:pt idx="440">
                  <c:v>0.13200000000000001</c:v>
                </c:pt>
                <c:pt idx="441">
                  <c:v>0.13200000000000001</c:v>
                </c:pt>
                <c:pt idx="442">
                  <c:v>0.13200000000000001</c:v>
                </c:pt>
                <c:pt idx="443">
                  <c:v>0.13200000000000001</c:v>
                </c:pt>
                <c:pt idx="444">
                  <c:v>0.13200000000000001</c:v>
                </c:pt>
                <c:pt idx="445">
                  <c:v>0.13200000000000001</c:v>
                </c:pt>
                <c:pt idx="446">
                  <c:v>0.13200000000000001</c:v>
                </c:pt>
                <c:pt idx="447">
                  <c:v>0.13200000000000001</c:v>
                </c:pt>
                <c:pt idx="448">
                  <c:v>0.13200000000000001</c:v>
                </c:pt>
                <c:pt idx="449">
                  <c:v>0.13200000000000001</c:v>
                </c:pt>
                <c:pt idx="450">
                  <c:v>0.13200000000000001</c:v>
                </c:pt>
                <c:pt idx="451">
                  <c:v>0.13200000000000001</c:v>
                </c:pt>
                <c:pt idx="452">
                  <c:v>0.13200000000000001</c:v>
                </c:pt>
                <c:pt idx="453">
                  <c:v>0.13200000000000001</c:v>
                </c:pt>
                <c:pt idx="454">
                  <c:v>0.13300000000000001</c:v>
                </c:pt>
                <c:pt idx="455">
                  <c:v>0.13300000000000001</c:v>
                </c:pt>
                <c:pt idx="456">
                  <c:v>0.13300000000000001</c:v>
                </c:pt>
                <c:pt idx="457">
                  <c:v>0.13600000000000001</c:v>
                </c:pt>
                <c:pt idx="458">
                  <c:v>0.13700000000000001</c:v>
                </c:pt>
                <c:pt idx="459">
                  <c:v>0.13700000000000001</c:v>
                </c:pt>
                <c:pt idx="460">
                  <c:v>0.13800000000000001</c:v>
                </c:pt>
                <c:pt idx="461">
                  <c:v>0.13800000000000001</c:v>
                </c:pt>
                <c:pt idx="462">
                  <c:v>0.13800000000000001</c:v>
                </c:pt>
                <c:pt idx="463">
                  <c:v>0.13800000000000001</c:v>
                </c:pt>
                <c:pt idx="464">
                  <c:v>0.13800000000000001</c:v>
                </c:pt>
                <c:pt idx="465">
                  <c:v>0.13800000000000001</c:v>
                </c:pt>
                <c:pt idx="466">
                  <c:v>0.14199999999999999</c:v>
                </c:pt>
                <c:pt idx="467">
                  <c:v>0.14199999999999999</c:v>
                </c:pt>
                <c:pt idx="468">
                  <c:v>0.14199999999999999</c:v>
                </c:pt>
                <c:pt idx="469">
                  <c:v>0.14199999999999999</c:v>
                </c:pt>
                <c:pt idx="470">
                  <c:v>0.14399999999999999</c:v>
                </c:pt>
                <c:pt idx="471">
                  <c:v>0.14399999999999999</c:v>
                </c:pt>
                <c:pt idx="472">
                  <c:v>0.14399999999999999</c:v>
                </c:pt>
                <c:pt idx="473">
                  <c:v>0.14399999999999999</c:v>
                </c:pt>
                <c:pt idx="474">
                  <c:v>0.14399999999999999</c:v>
                </c:pt>
                <c:pt idx="475">
                  <c:v>0.14399999999999999</c:v>
                </c:pt>
                <c:pt idx="476">
                  <c:v>0.14399999999999999</c:v>
                </c:pt>
                <c:pt idx="477">
                  <c:v>0.14499999999999999</c:v>
                </c:pt>
                <c:pt idx="478">
                  <c:v>0.14499999999999999</c:v>
                </c:pt>
                <c:pt idx="479">
                  <c:v>0.14499999999999999</c:v>
                </c:pt>
                <c:pt idx="480">
                  <c:v>0.14499999999999999</c:v>
                </c:pt>
                <c:pt idx="481">
                  <c:v>0.14499999999999999</c:v>
                </c:pt>
                <c:pt idx="482">
                  <c:v>0.14499999999999999</c:v>
                </c:pt>
                <c:pt idx="483">
                  <c:v>0.14499999999999999</c:v>
                </c:pt>
                <c:pt idx="484">
                  <c:v>0.14699999999999999</c:v>
                </c:pt>
                <c:pt idx="485">
                  <c:v>0.14699999999999999</c:v>
                </c:pt>
                <c:pt idx="486">
                  <c:v>0.14699999999999999</c:v>
                </c:pt>
                <c:pt idx="487">
                  <c:v>0.14699999999999999</c:v>
                </c:pt>
                <c:pt idx="488">
                  <c:v>0.14699999999999999</c:v>
                </c:pt>
                <c:pt idx="489">
                  <c:v>0.14799999999999999</c:v>
                </c:pt>
                <c:pt idx="490">
                  <c:v>0.14799999999999999</c:v>
                </c:pt>
                <c:pt idx="491">
                  <c:v>0.14799999999999999</c:v>
                </c:pt>
                <c:pt idx="492">
                  <c:v>0.14799999999999999</c:v>
                </c:pt>
                <c:pt idx="493">
                  <c:v>0.14799999999999999</c:v>
                </c:pt>
                <c:pt idx="494">
                  <c:v>0.14799999999999999</c:v>
                </c:pt>
                <c:pt idx="495">
                  <c:v>0.14799999999999999</c:v>
                </c:pt>
                <c:pt idx="496">
                  <c:v>0.14799999999999999</c:v>
                </c:pt>
                <c:pt idx="497">
                  <c:v>0.14799999999999999</c:v>
                </c:pt>
                <c:pt idx="498">
                  <c:v>0.14799999999999999</c:v>
                </c:pt>
                <c:pt idx="499">
                  <c:v>0.14799999999999999</c:v>
                </c:pt>
                <c:pt idx="500">
                  <c:v>0.15</c:v>
                </c:pt>
                <c:pt idx="501">
                  <c:v>0.15</c:v>
                </c:pt>
                <c:pt idx="502">
                  <c:v>0.15</c:v>
                </c:pt>
                <c:pt idx="503">
                  <c:v>0.15</c:v>
                </c:pt>
                <c:pt idx="504">
                  <c:v>0.15</c:v>
                </c:pt>
                <c:pt idx="505">
                  <c:v>0.15</c:v>
                </c:pt>
                <c:pt idx="506">
                  <c:v>0.153</c:v>
                </c:pt>
                <c:pt idx="507">
                  <c:v>0.153</c:v>
                </c:pt>
                <c:pt idx="508">
                  <c:v>0.153</c:v>
                </c:pt>
                <c:pt idx="509">
                  <c:v>0.153</c:v>
                </c:pt>
                <c:pt idx="510">
                  <c:v>0.153</c:v>
                </c:pt>
                <c:pt idx="511">
                  <c:v>0.153</c:v>
                </c:pt>
                <c:pt idx="512">
                  <c:v>0.153</c:v>
                </c:pt>
                <c:pt idx="513">
                  <c:v>0.153</c:v>
                </c:pt>
                <c:pt idx="514">
                  <c:v>0.153</c:v>
                </c:pt>
                <c:pt idx="515">
                  <c:v>0.153</c:v>
                </c:pt>
                <c:pt idx="516">
                  <c:v>0.153</c:v>
                </c:pt>
                <c:pt idx="517">
                  <c:v>0.158</c:v>
                </c:pt>
                <c:pt idx="518">
                  <c:v>0.158</c:v>
                </c:pt>
                <c:pt idx="519">
                  <c:v>0.16400000000000001</c:v>
                </c:pt>
                <c:pt idx="520">
                  <c:v>0.16400000000000001</c:v>
                </c:pt>
                <c:pt idx="521">
                  <c:v>0.16400000000000001</c:v>
                </c:pt>
                <c:pt idx="522">
                  <c:v>0.16500000000000001</c:v>
                </c:pt>
                <c:pt idx="523">
                  <c:v>0.16500000000000001</c:v>
                </c:pt>
                <c:pt idx="524">
                  <c:v>0.16500000000000001</c:v>
                </c:pt>
                <c:pt idx="525">
                  <c:v>0.16500000000000001</c:v>
                </c:pt>
                <c:pt idx="526">
                  <c:v>0.16500000000000001</c:v>
                </c:pt>
                <c:pt idx="527">
                  <c:v>0.16500000000000001</c:v>
                </c:pt>
                <c:pt idx="528">
                  <c:v>0.16500000000000001</c:v>
                </c:pt>
                <c:pt idx="529">
                  <c:v>0.16500000000000001</c:v>
                </c:pt>
                <c:pt idx="530">
                  <c:v>0.16500000000000001</c:v>
                </c:pt>
                <c:pt idx="531">
                  <c:v>0.16500000000000001</c:v>
                </c:pt>
                <c:pt idx="532">
                  <c:v>0.16500000000000001</c:v>
                </c:pt>
                <c:pt idx="533">
                  <c:v>0.16500000000000001</c:v>
                </c:pt>
                <c:pt idx="534">
                  <c:v>0.16500000000000001</c:v>
                </c:pt>
                <c:pt idx="535">
                  <c:v>0.16600000000000001</c:v>
                </c:pt>
                <c:pt idx="536">
                  <c:v>0.16600000000000001</c:v>
                </c:pt>
                <c:pt idx="537">
                  <c:v>0.16600000000000001</c:v>
                </c:pt>
                <c:pt idx="538">
                  <c:v>0.16600000000000001</c:v>
                </c:pt>
                <c:pt idx="539">
                  <c:v>0.16600000000000001</c:v>
                </c:pt>
                <c:pt idx="540">
                  <c:v>0.16600000000000001</c:v>
                </c:pt>
                <c:pt idx="541">
                  <c:v>0.16700000000000001</c:v>
                </c:pt>
                <c:pt idx="542">
                  <c:v>0.16700000000000001</c:v>
                </c:pt>
                <c:pt idx="543">
                  <c:v>0.16700000000000001</c:v>
                </c:pt>
                <c:pt idx="544">
                  <c:v>0.16700000000000001</c:v>
                </c:pt>
                <c:pt idx="545">
                  <c:v>0.16700000000000001</c:v>
                </c:pt>
                <c:pt idx="546">
                  <c:v>0.16700000000000001</c:v>
                </c:pt>
                <c:pt idx="547">
                  <c:v>0.17</c:v>
                </c:pt>
                <c:pt idx="548">
                  <c:v>0.17</c:v>
                </c:pt>
                <c:pt idx="549">
                  <c:v>0.17</c:v>
                </c:pt>
                <c:pt idx="550">
                  <c:v>0.17</c:v>
                </c:pt>
                <c:pt idx="551">
                  <c:v>0.17</c:v>
                </c:pt>
                <c:pt idx="552">
                  <c:v>0.17</c:v>
                </c:pt>
                <c:pt idx="553">
                  <c:v>0.17</c:v>
                </c:pt>
                <c:pt idx="554">
                  <c:v>0.17</c:v>
                </c:pt>
                <c:pt idx="555">
                  <c:v>0.17</c:v>
                </c:pt>
                <c:pt idx="556">
                  <c:v>0.17100000000000001</c:v>
                </c:pt>
                <c:pt idx="557">
                  <c:v>0.17100000000000001</c:v>
                </c:pt>
                <c:pt idx="558">
                  <c:v>0.17299999999999999</c:v>
                </c:pt>
                <c:pt idx="559">
                  <c:v>0.17299999999999999</c:v>
                </c:pt>
                <c:pt idx="560">
                  <c:v>0.17299999999999999</c:v>
                </c:pt>
                <c:pt idx="561">
                  <c:v>0.17299999999999999</c:v>
                </c:pt>
                <c:pt idx="562">
                  <c:v>0.17299999999999999</c:v>
                </c:pt>
                <c:pt idx="563">
                  <c:v>0.17299999999999999</c:v>
                </c:pt>
                <c:pt idx="564">
                  <c:v>0.17299999999999999</c:v>
                </c:pt>
                <c:pt idx="565">
                  <c:v>0.17299999999999999</c:v>
                </c:pt>
                <c:pt idx="566">
                  <c:v>0.17299999999999999</c:v>
                </c:pt>
                <c:pt idx="567">
                  <c:v>0.17299999999999999</c:v>
                </c:pt>
                <c:pt idx="568">
                  <c:v>0.17399999999999999</c:v>
                </c:pt>
                <c:pt idx="569">
                  <c:v>0.17399999999999999</c:v>
                </c:pt>
                <c:pt idx="570">
                  <c:v>0.17399999999999999</c:v>
                </c:pt>
                <c:pt idx="571">
                  <c:v>0.17499999999999999</c:v>
                </c:pt>
                <c:pt idx="572">
                  <c:v>0.17499999999999999</c:v>
                </c:pt>
                <c:pt idx="573">
                  <c:v>0.17499999999999999</c:v>
                </c:pt>
                <c:pt idx="574">
                  <c:v>0.17499999999999999</c:v>
                </c:pt>
                <c:pt idx="575">
                  <c:v>0.17499999999999999</c:v>
                </c:pt>
                <c:pt idx="576">
                  <c:v>0.17499999999999999</c:v>
                </c:pt>
                <c:pt idx="577">
                  <c:v>0.17499999999999999</c:v>
                </c:pt>
                <c:pt idx="578">
                  <c:v>0.17499999999999999</c:v>
                </c:pt>
                <c:pt idx="579">
                  <c:v>0.17499999999999999</c:v>
                </c:pt>
                <c:pt idx="580">
                  <c:v>0.17499999999999999</c:v>
                </c:pt>
                <c:pt idx="581">
                  <c:v>0.17499999999999999</c:v>
                </c:pt>
                <c:pt idx="582">
                  <c:v>0.17599999999999999</c:v>
                </c:pt>
                <c:pt idx="583">
                  <c:v>0.17599999999999999</c:v>
                </c:pt>
                <c:pt idx="584">
                  <c:v>0.17599999999999999</c:v>
                </c:pt>
                <c:pt idx="585">
                  <c:v>0.17599999999999999</c:v>
                </c:pt>
                <c:pt idx="586">
                  <c:v>0.17599999999999999</c:v>
                </c:pt>
                <c:pt idx="587">
                  <c:v>0.17599999999999999</c:v>
                </c:pt>
                <c:pt idx="588">
                  <c:v>0.17599999999999999</c:v>
                </c:pt>
                <c:pt idx="589">
                  <c:v>0.17599999999999999</c:v>
                </c:pt>
                <c:pt idx="590">
                  <c:v>0.17699999999999999</c:v>
                </c:pt>
                <c:pt idx="591">
                  <c:v>0.17699999999999999</c:v>
                </c:pt>
                <c:pt idx="592">
                  <c:v>0.17699999999999999</c:v>
                </c:pt>
                <c:pt idx="593">
                  <c:v>0.17699999999999999</c:v>
                </c:pt>
                <c:pt idx="594">
                  <c:v>0.17699999999999999</c:v>
                </c:pt>
                <c:pt idx="595">
                  <c:v>0.17699999999999999</c:v>
                </c:pt>
                <c:pt idx="596">
                  <c:v>0.17699999999999999</c:v>
                </c:pt>
                <c:pt idx="597">
                  <c:v>0.17699999999999999</c:v>
                </c:pt>
                <c:pt idx="598">
                  <c:v>0.17699999999999999</c:v>
                </c:pt>
                <c:pt idx="599">
                  <c:v>0.17699999999999999</c:v>
                </c:pt>
                <c:pt idx="600">
                  <c:v>0.17699999999999999</c:v>
                </c:pt>
                <c:pt idx="601">
                  <c:v>0.17699999999999999</c:v>
                </c:pt>
                <c:pt idx="602">
                  <c:v>0.17699999999999999</c:v>
                </c:pt>
                <c:pt idx="603">
                  <c:v>0.17699999999999999</c:v>
                </c:pt>
                <c:pt idx="604">
                  <c:v>0.17699999999999999</c:v>
                </c:pt>
                <c:pt idx="605">
                  <c:v>0.17699999999999999</c:v>
                </c:pt>
                <c:pt idx="606">
                  <c:v>0.17699999999999999</c:v>
                </c:pt>
                <c:pt idx="607">
                  <c:v>0.17699999999999999</c:v>
                </c:pt>
                <c:pt idx="608">
                  <c:v>0.17699999999999999</c:v>
                </c:pt>
                <c:pt idx="609">
                  <c:v>0.17699999999999999</c:v>
                </c:pt>
                <c:pt idx="610">
                  <c:v>0.17699999999999999</c:v>
                </c:pt>
                <c:pt idx="611">
                  <c:v>0.17699999999999999</c:v>
                </c:pt>
                <c:pt idx="612">
                  <c:v>0.17699999999999999</c:v>
                </c:pt>
                <c:pt idx="613">
                  <c:v>0.17699999999999999</c:v>
                </c:pt>
                <c:pt idx="614">
                  <c:v>0.17699999999999999</c:v>
                </c:pt>
                <c:pt idx="615">
                  <c:v>0.18099999999999999</c:v>
                </c:pt>
                <c:pt idx="616">
                  <c:v>0.18099999999999999</c:v>
                </c:pt>
                <c:pt idx="617">
                  <c:v>0.182</c:v>
                </c:pt>
                <c:pt idx="618">
                  <c:v>0.182</c:v>
                </c:pt>
                <c:pt idx="619">
                  <c:v>0.182</c:v>
                </c:pt>
                <c:pt idx="620">
                  <c:v>0.182</c:v>
                </c:pt>
                <c:pt idx="621">
                  <c:v>0.182</c:v>
                </c:pt>
                <c:pt idx="622">
                  <c:v>0.183</c:v>
                </c:pt>
                <c:pt idx="623">
                  <c:v>0.183</c:v>
                </c:pt>
                <c:pt idx="624">
                  <c:v>0.183</c:v>
                </c:pt>
                <c:pt idx="625">
                  <c:v>0.183</c:v>
                </c:pt>
                <c:pt idx="626">
                  <c:v>0.183</c:v>
                </c:pt>
                <c:pt idx="627">
                  <c:v>0.183</c:v>
                </c:pt>
                <c:pt idx="628">
                  <c:v>0.183</c:v>
                </c:pt>
                <c:pt idx="629">
                  <c:v>0.184</c:v>
                </c:pt>
                <c:pt idx="630">
                  <c:v>0.184</c:v>
                </c:pt>
                <c:pt idx="631">
                  <c:v>0.184</c:v>
                </c:pt>
                <c:pt idx="632">
                  <c:v>0.184</c:v>
                </c:pt>
                <c:pt idx="633">
                  <c:v>0.184</c:v>
                </c:pt>
                <c:pt idx="634">
                  <c:v>0.184</c:v>
                </c:pt>
                <c:pt idx="635">
                  <c:v>0.184</c:v>
                </c:pt>
                <c:pt idx="636">
                  <c:v>0.185</c:v>
                </c:pt>
                <c:pt idx="637">
                  <c:v>0.185</c:v>
                </c:pt>
                <c:pt idx="638">
                  <c:v>0.185</c:v>
                </c:pt>
                <c:pt idx="639">
                  <c:v>0.185</c:v>
                </c:pt>
                <c:pt idx="640">
                  <c:v>0.185</c:v>
                </c:pt>
                <c:pt idx="641">
                  <c:v>0.185</c:v>
                </c:pt>
                <c:pt idx="642">
                  <c:v>0.189</c:v>
                </c:pt>
                <c:pt idx="643">
                  <c:v>0.189</c:v>
                </c:pt>
                <c:pt idx="644">
                  <c:v>0.189</c:v>
                </c:pt>
                <c:pt idx="645">
                  <c:v>0.189</c:v>
                </c:pt>
                <c:pt idx="646">
                  <c:v>0.189</c:v>
                </c:pt>
                <c:pt idx="647">
                  <c:v>0.192</c:v>
                </c:pt>
                <c:pt idx="648">
                  <c:v>0.192</c:v>
                </c:pt>
                <c:pt idx="649">
                  <c:v>0.192</c:v>
                </c:pt>
                <c:pt idx="650">
                  <c:v>0.192</c:v>
                </c:pt>
                <c:pt idx="651">
                  <c:v>0.192</c:v>
                </c:pt>
                <c:pt idx="652">
                  <c:v>0.192</c:v>
                </c:pt>
                <c:pt idx="653">
                  <c:v>0.192</c:v>
                </c:pt>
                <c:pt idx="654">
                  <c:v>0.192</c:v>
                </c:pt>
                <c:pt idx="655">
                  <c:v>0.192</c:v>
                </c:pt>
                <c:pt idx="656">
                  <c:v>0.193</c:v>
                </c:pt>
                <c:pt idx="657">
                  <c:v>0.193</c:v>
                </c:pt>
                <c:pt idx="658">
                  <c:v>0.193</c:v>
                </c:pt>
                <c:pt idx="659">
                  <c:v>0.193</c:v>
                </c:pt>
                <c:pt idx="660">
                  <c:v>0.193</c:v>
                </c:pt>
                <c:pt idx="661">
                  <c:v>0.19500000000000001</c:v>
                </c:pt>
                <c:pt idx="662">
                  <c:v>0.19500000000000001</c:v>
                </c:pt>
                <c:pt idx="663">
                  <c:v>0.19500000000000001</c:v>
                </c:pt>
                <c:pt idx="664">
                  <c:v>0.19500000000000001</c:v>
                </c:pt>
                <c:pt idx="665">
                  <c:v>0.19600000000000001</c:v>
                </c:pt>
                <c:pt idx="666">
                  <c:v>0.19600000000000001</c:v>
                </c:pt>
                <c:pt idx="667">
                  <c:v>0.19600000000000001</c:v>
                </c:pt>
                <c:pt idx="668">
                  <c:v>0.19600000000000001</c:v>
                </c:pt>
                <c:pt idx="669">
                  <c:v>0.19600000000000001</c:v>
                </c:pt>
                <c:pt idx="670">
                  <c:v>0.19600000000000001</c:v>
                </c:pt>
                <c:pt idx="671">
                  <c:v>0.19600000000000001</c:v>
                </c:pt>
                <c:pt idx="672">
                  <c:v>0.19800000000000001</c:v>
                </c:pt>
                <c:pt idx="673">
                  <c:v>0.19800000000000001</c:v>
                </c:pt>
                <c:pt idx="674">
                  <c:v>0.19800000000000001</c:v>
                </c:pt>
                <c:pt idx="675">
                  <c:v>0.19800000000000001</c:v>
                </c:pt>
                <c:pt idx="676">
                  <c:v>0.19800000000000001</c:v>
                </c:pt>
                <c:pt idx="677">
                  <c:v>0.19800000000000001</c:v>
                </c:pt>
                <c:pt idx="678">
                  <c:v>0.19800000000000001</c:v>
                </c:pt>
                <c:pt idx="679">
                  <c:v>0.19800000000000001</c:v>
                </c:pt>
                <c:pt idx="680">
                  <c:v>0.19800000000000001</c:v>
                </c:pt>
                <c:pt idx="681">
                  <c:v>0.19900000000000001</c:v>
                </c:pt>
                <c:pt idx="682">
                  <c:v>0.19900000000000001</c:v>
                </c:pt>
                <c:pt idx="683">
                  <c:v>0.19900000000000001</c:v>
                </c:pt>
                <c:pt idx="684">
                  <c:v>0.19900000000000001</c:v>
                </c:pt>
                <c:pt idx="685">
                  <c:v>0.19900000000000001</c:v>
                </c:pt>
                <c:pt idx="686">
                  <c:v>0.19900000000000001</c:v>
                </c:pt>
                <c:pt idx="687">
                  <c:v>0.20200000000000001</c:v>
                </c:pt>
                <c:pt idx="688">
                  <c:v>0.20200000000000001</c:v>
                </c:pt>
                <c:pt idx="689">
                  <c:v>0.20200000000000001</c:v>
                </c:pt>
                <c:pt idx="690">
                  <c:v>0.20200000000000001</c:v>
                </c:pt>
                <c:pt idx="691">
                  <c:v>0.20200000000000001</c:v>
                </c:pt>
                <c:pt idx="692">
                  <c:v>0.20200000000000001</c:v>
                </c:pt>
                <c:pt idx="693">
                  <c:v>0.20300000000000001</c:v>
                </c:pt>
                <c:pt idx="694">
                  <c:v>0.20300000000000001</c:v>
                </c:pt>
                <c:pt idx="695">
                  <c:v>0.20300000000000001</c:v>
                </c:pt>
                <c:pt idx="696">
                  <c:v>0.20300000000000001</c:v>
                </c:pt>
                <c:pt idx="697">
                  <c:v>0.20399999999999999</c:v>
                </c:pt>
                <c:pt idx="698">
                  <c:v>0.20599999999999999</c:v>
                </c:pt>
                <c:pt idx="699">
                  <c:v>0.20599999999999999</c:v>
                </c:pt>
                <c:pt idx="700">
                  <c:v>0.20599999999999999</c:v>
                </c:pt>
                <c:pt idx="701">
                  <c:v>0.20599999999999999</c:v>
                </c:pt>
                <c:pt idx="702">
                  <c:v>0.20799999999999999</c:v>
                </c:pt>
                <c:pt idx="703">
                  <c:v>0.20799999999999999</c:v>
                </c:pt>
                <c:pt idx="704">
                  <c:v>0.20799999999999999</c:v>
                </c:pt>
                <c:pt idx="705">
                  <c:v>0.20799999999999999</c:v>
                </c:pt>
                <c:pt idx="706">
                  <c:v>0.20799999999999999</c:v>
                </c:pt>
                <c:pt idx="707">
                  <c:v>0.20799999999999999</c:v>
                </c:pt>
                <c:pt idx="708">
                  <c:v>0.20799999999999999</c:v>
                </c:pt>
                <c:pt idx="709">
                  <c:v>0.20799999999999999</c:v>
                </c:pt>
                <c:pt idx="710">
                  <c:v>0.20799999999999999</c:v>
                </c:pt>
                <c:pt idx="711">
                  <c:v>0.20799999999999999</c:v>
                </c:pt>
                <c:pt idx="712">
                  <c:v>0.20799999999999999</c:v>
                </c:pt>
                <c:pt idx="713">
                  <c:v>0.20799999999999999</c:v>
                </c:pt>
                <c:pt idx="714">
                  <c:v>0.21</c:v>
                </c:pt>
                <c:pt idx="715">
                  <c:v>0.21</c:v>
                </c:pt>
                <c:pt idx="716">
                  <c:v>0.21</c:v>
                </c:pt>
                <c:pt idx="717">
                  <c:v>0.21</c:v>
                </c:pt>
                <c:pt idx="718">
                  <c:v>0.21</c:v>
                </c:pt>
                <c:pt idx="719">
                  <c:v>0.21099999999999999</c:v>
                </c:pt>
                <c:pt idx="720">
                  <c:v>0.21099999999999999</c:v>
                </c:pt>
                <c:pt idx="721">
                  <c:v>0.21099999999999999</c:v>
                </c:pt>
                <c:pt idx="722">
                  <c:v>0.21099999999999999</c:v>
                </c:pt>
                <c:pt idx="723">
                  <c:v>0.21099999999999999</c:v>
                </c:pt>
                <c:pt idx="724">
                  <c:v>0.21099999999999999</c:v>
                </c:pt>
                <c:pt idx="725">
                  <c:v>0.21099999999999999</c:v>
                </c:pt>
                <c:pt idx="726">
                  <c:v>0.21099999999999999</c:v>
                </c:pt>
                <c:pt idx="727">
                  <c:v>0.21099999999999999</c:v>
                </c:pt>
                <c:pt idx="728">
                  <c:v>0.21299999999999999</c:v>
                </c:pt>
                <c:pt idx="729">
                  <c:v>0.21299999999999999</c:v>
                </c:pt>
                <c:pt idx="730">
                  <c:v>0.21299999999999999</c:v>
                </c:pt>
                <c:pt idx="731">
                  <c:v>0.21299999999999999</c:v>
                </c:pt>
                <c:pt idx="732">
                  <c:v>0.214</c:v>
                </c:pt>
                <c:pt idx="733">
                  <c:v>0.214</c:v>
                </c:pt>
                <c:pt idx="734">
                  <c:v>0.214</c:v>
                </c:pt>
                <c:pt idx="735">
                  <c:v>0.214</c:v>
                </c:pt>
                <c:pt idx="736">
                  <c:v>0.214</c:v>
                </c:pt>
                <c:pt idx="737">
                  <c:v>0.214</c:v>
                </c:pt>
                <c:pt idx="738">
                  <c:v>0.214</c:v>
                </c:pt>
                <c:pt idx="739">
                  <c:v>0.214</c:v>
                </c:pt>
                <c:pt idx="740">
                  <c:v>0.214</c:v>
                </c:pt>
                <c:pt idx="741">
                  <c:v>0.214</c:v>
                </c:pt>
                <c:pt idx="742">
                  <c:v>0.215</c:v>
                </c:pt>
                <c:pt idx="743">
                  <c:v>0.215</c:v>
                </c:pt>
                <c:pt idx="744">
                  <c:v>0.215</c:v>
                </c:pt>
                <c:pt idx="745">
                  <c:v>0.215</c:v>
                </c:pt>
                <c:pt idx="746">
                  <c:v>0.215</c:v>
                </c:pt>
                <c:pt idx="747">
                  <c:v>0.215</c:v>
                </c:pt>
                <c:pt idx="748">
                  <c:v>0.216</c:v>
                </c:pt>
                <c:pt idx="749">
                  <c:v>0.216</c:v>
                </c:pt>
                <c:pt idx="750">
                  <c:v>0.216</c:v>
                </c:pt>
                <c:pt idx="751">
                  <c:v>0.216</c:v>
                </c:pt>
                <c:pt idx="752">
                  <c:v>0.216</c:v>
                </c:pt>
                <c:pt idx="753">
                  <c:v>0.216</c:v>
                </c:pt>
                <c:pt idx="754">
                  <c:v>0.216</c:v>
                </c:pt>
                <c:pt idx="755">
                  <c:v>0.216</c:v>
                </c:pt>
                <c:pt idx="756">
                  <c:v>0.216</c:v>
                </c:pt>
                <c:pt idx="757">
                  <c:v>0.216</c:v>
                </c:pt>
                <c:pt idx="758">
                  <c:v>0.216</c:v>
                </c:pt>
                <c:pt idx="759">
                  <c:v>0.216</c:v>
                </c:pt>
                <c:pt idx="760">
                  <c:v>0.216</c:v>
                </c:pt>
                <c:pt idx="761">
                  <c:v>0.216</c:v>
                </c:pt>
                <c:pt idx="762">
                  <c:v>0.216</c:v>
                </c:pt>
                <c:pt idx="763">
                  <c:v>0.216</c:v>
                </c:pt>
                <c:pt idx="764">
                  <c:v>0.216</c:v>
                </c:pt>
                <c:pt idx="765">
                  <c:v>0.216</c:v>
                </c:pt>
                <c:pt idx="766">
                  <c:v>0.216</c:v>
                </c:pt>
                <c:pt idx="767">
                  <c:v>0.216</c:v>
                </c:pt>
                <c:pt idx="768">
                  <c:v>0.219</c:v>
                </c:pt>
                <c:pt idx="769">
                  <c:v>0.219</c:v>
                </c:pt>
                <c:pt idx="770">
                  <c:v>0.219</c:v>
                </c:pt>
                <c:pt idx="771">
                  <c:v>0.219</c:v>
                </c:pt>
                <c:pt idx="772">
                  <c:v>0.219</c:v>
                </c:pt>
                <c:pt idx="773">
                  <c:v>0.219</c:v>
                </c:pt>
                <c:pt idx="774">
                  <c:v>0.22</c:v>
                </c:pt>
                <c:pt idx="775">
                  <c:v>0.22</c:v>
                </c:pt>
                <c:pt idx="776">
                  <c:v>0.22</c:v>
                </c:pt>
                <c:pt idx="777">
                  <c:v>0.22</c:v>
                </c:pt>
                <c:pt idx="778">
                  <c:v>0.22</c:v>
                </c:pt>
                <c:pt idx="779">
                  <c:v>0.22</c:v>
                </c:pt>
                <c:pt idx="780">
                  <c:v>0.22</c:v>
                </c:pt>
                <c:pt idx="781">
                  <c:v>0.221</c:v>
                </c:pt>
                <c:pt idx="782">
                  <c:v>0.221</c:v>
                </c:pt>
                <c:pt idx="783">
                  <c:v>0.221</c:v>
                </c:pt>
                <c:pt idx="784">
                  <c:v>0.221</c:v>
                </c:pt>
                <c:pt idx="785">
                  <c:v>0.221</c:v>
                </c:pt>
                <c:pt idx="786">
                  <c:v>0.224</c:v>
                </c:pt>
                <c:pt idx="787">
                  <c:v>0.224</c:v>
                </c:pt>
                <c:pt idx="788">
                  <c:v>0.224</c:v>
                </c:pt>
                <c:pt idx="789">
                  <c:v>0.22500000000000001</c:v>
                </c:pt>
                <c:pt idx="790">
                  <c:v>0.22500000000000001</c:v>
                </c:pt>
                <c:pt idx="791">
                  <c:v>0.22500000000000001</c:v>
                </c:pt>
                <c:pt idx="792">
                  <c:v>0.22500000000000001</c:v>
                </c:pt>
                <c:pt idx="793">
                  <c:v>0.22500000000000001</c:v>
                </c:pt>
                <c:pt idx="794">
                  <c:v>0.22500000000000001</c:v>
                </c:pt>
                <c:pt idx="795">
                  <c:v>0.22500000000000001</c:v>
                </c:pt>
                <c:pt idx="796">
                  <c:v>0.22500000000000001</c:v>
                </c:pt>
                <c:pt idx="797">
                  <c:v>0.22500000000000001</c:v>
                </c:pt>
                <c:pt idx="798">
                  <c:v>0.22500000000000001</c:v>
                </c:pt>
                <c:pt idx="799">
                  <c:v>0.22500000000000001</c:v>
                </c:pt>
                <c:pt idx="800">
                  <c:v>0.22500000000000001</c:v>
                </c:pt>
                <c:pt idx="801">
                  <c:v>0.22500000000000001</c:v>
                </c:pt>
                <c:pt idx="802">
                  <c:v>0.22500000000000001</c:v>
                </c:pt>
                <c:pt idx="803">
                  <c:v>0.22600000000000001</c:v>
                </c:pt>
                <c:pt idx="804">
                  <c:v>0.22600000000000001</c:v>
                </c:pt>
                <c:pt idx="805">
                  <c:v>0.22800000000000001</c:v>
                </c:pt>
                <c:pt idx="806">
                  <c:v>0.22800000000000001</c:v>
                </c:pt>
                <c:pt idx="807">
                  <c:v>0.22900000000000001</c:v>
                </c:pt>
                <c:pt idx="808">
                  <c:v>0.22900000000000001</c:v>
                </c:pt>
                <c:pt idx="809">
                  <c:v>0.22900000000000001</c:v>
                </c:pt>
                <c:pt idx="810">
                  <c:v>0.23100000000000001</c:v>
                </c:pt>
                <c:pt idx="811">
                  <c:v>0.23100000000000001</c:v>
                </c:pt>
                <c:pt idx="812">
                  <c:v>0.23100000000000001</c:v>
                </c:pt>
                <c:pt idx="813">
                  <c:v>0.23400000000000001</c:v>
                </c:pt>
                <c:pt idx="814">
                  <c:v>0.23400000000000001</c:v>
                </c:pt>
                <c:pt idx="815">
                  <c:v>0.23400000000000001</c:v>
                </c:pt>
                <c:pt idx="816">
                  <c:v>0.23400000000000001</c:v>
                </c:pt>
                <c:pt idx="817">
                  <c:v>0.23400000000000001</c:v>
                </c:pt>
                <c:pt idx="818">
                  <c:v>0.23400000000000001</c:v>
                </c:pt>
                <c:pt idx="819">
                  <c:v>0.23400000000000001</c:v>
                </c:pt>
                <c:pt idx="820">
                  <c:v>0.23499999999999999</c:v>
                </c:pt>
                <c:pt idx="821">
                  <c:v>0.23599999999999999</c:v>
                </c:pt>
                <c:pt idx="822">
                  <c:v>0.23599999999999999</c:v>
                </c:pt>
                <c:pt idx="823">
                  <c:v>0.23599999999999999</c:v>
                </c:pt>
                <c:pt idx="824">
                  <c:v>0.23599999999999999</c:v>
                </c:pt>
                <c:pt idx="825">
                  <c:v>0.23599999999999999</c:v>
                </c:pt>
                <c:pt idx="826">
                  <c:v>0.23599999999999999</c:v>
                </c:pt>
                <c:pt idx="827">
                  <c:v>0.23599999999999999</c:v>
                </c:pt>
                <c:pt idx="828">
                  <c:v>0.23599999999999999</c:v>
                </c:pt>
                <c:pt idx="829">
                  <c:v>0.23599999999999999</c:v>
                </c:pt>
                <c:pt idx="830">
                  <c:v>0.23599999999999999</c:v>
                </c:pt>
                <c:pt idx="831">
                  <c:v>0.23599999999999999</c:v>
                </c:pt>
                <c:pt idx="832">
                  <c:v>0.23599999999999999</c:v>
                </c:pt>
                <c:pt idx="833">
                  <c:v>0.23599999999999999</c:v>
                </c:pt>
                <c:pt idx="834">
                  <c:v>0.23599999999999999</c:v>
                </c:pt>
                <c:pt idx="835">
                  <c:v>0.23599999999999999</c:v>
                </c:pt>
                <c:pt idx="836">
                  <c:v>0.23599999999999999</c:v>
                </c:pt>
                <c:pt idx="837">
                  <c:v>0.23599999999999999</c:v>
                </c:pt>
                <c:pt idx="838">
                  <c:v>0.23599999999999999</c:v>
                </c:pt>
                <c:pt idx="839">
                  <c:v>0.23599999999999999</c:v>
                </c:pt>
                <c:pt idx="840">
                  <c:v>0.23599999999999999</c:v>
                </c:pt>
                <c:pt idx="841">
                  <c:v>0.23699999999999999</c:v>
                </c:pt>
                <c:pt idx="842">
                  <c:v>0.23699999999999999</c:v>
                </c:pt>
                <c:pt idx="843">
                  <c:v>0.23699999999999999</c:v>
                </c:pt>
                <c:pt idx="844">
                  <c:v>0.23699999999999999</c:v>
                </c:pt>
                <c:pt idx="845">
                  <c:v>0.23699999999999999</c:v>
                </c:pt>
                <c:pt idx="846">
                  <c:v>0.23699999999999999</c:v>
                </c:pt>
                <c:pt idx="847">
                  <c:v>0.23699999999999999</c:v>
                </c:pt>
                <c:pt idx="848">
                  <c:v>0.23699999999999999</c:v>
                </c:pt>
                <c:pt idx="849">
                  <c:v>0.23699999999999999</c:v>
                </c:pt>
                <c:pt idx="850">
                  <c:v>0.23699999999999999</c:v>
                </c:pt>
                <c:pt idx="851">
                  <c:v>0.23699999999999999</c:v>
                </c:pt>
                <c:pt idx="852">
                  <c:v>0.23899999999999999</c:v>
                </c:pt>
                <c:pt idx="853">
                  <c:v>0.23899999999999999</c:v>
                </c:pt>
                <c:pt idx="854">
                  <c:v>0.24</c:v>
                </c:pt>
                <c:pt idx="855">
                  <c:v>0.24</c:v>
                </c:pt>
                <c:pt idx="856">
                  <c:v>0.24</c:v>
                </c:pt>
                <c:pt idx="857">
                  <c:v>0.24</c:v>
                </c:pt>
                <c:pt idx="858">
                  <c:v>0.24</c:v>
                </c:pt>
                <c:pt idx="859">
                  <c:v>0.24299999999999999</c:v>
                </c:pt>
                <c:pt idx="860">
                  <c:v>0.24299999999999999</c:v>
                </c:pt>
                <c:pt idx="861">
                  <c:v>0.24399999999999999</c:v>
                </c:pt>
                <c:pt idx="862">
                  <c:v>0.24399999999999999</c:v>
                </c:pt>
                <c:pt idx="863">
                  <c:v>0.24399999999999999</c:v>
                </c:pt>
                <c:pt idx="864">
                  <c:v>0.24399999999999999</c:v>
                </c:pt>
                <c:pt idx="865">
                  <c:v>0.249</c:v>
                </c:pt>
                <c:pt idx="866">
                  <c:v>0.249</c:v>
                </c:pt>
                <c:pt idx="867">
                  <c:v>0.249</c:v>
                </c:pt>
                <c:pt idx="868">
                  <c:v>0.252</c:v>
                </c:pt>
                <c:pt idx="869">
                  <c:v>0.252</c:v>
                </c:pt>
                <c:pt idx="870">
                  <c:v>0.252</c:v>
                </c:pt>
                <c:pt idx="871">
                  <c:v>0.252</c:v>
                </c:pt>
                <c:pt idx="872">
                  <c:v>0.253</c:v>
                </c:pt>
                <c:pt idx="873">
                  <c:v>0.253</c:v>
                </c:pt>
                <c:pt idx="874">
                  <c:v>0.253</c:v>
                </c:pt>
                <c:pt idx="875">
                  <c:v>0.253</c:v>
                </c:pt>
                <c:pt idx="876">
                  <c:v>0.253</c:v>
                </c:pt>
                <c:pt idx="877">
                  <c:v>0.253</c:v>
                </c:pt>
                <c:pt idx="878">
                  <c:v>0.253</c:v>
                </c:pt>
                <c:pt idx="879">
                  <c:v>0.253</c:v>
                </c:pt>
                <c:pt idx="880">
                  <c:v>0.253</c:v>
                </c:pt>
                <c:pt idx="881">
                  <c:v>0.253</c:v>
                </c:pt>
                <c:pt idx="882">
                  <c:v>0.253</c:v>
                </c:pt>
                <c:pt idx="883">
                  <c:v>0.253</c:v>
                </c:pt>
                <c:pt idx="884">
                  <c:v>0.254</c:v>
                </c:pt>
                <c:pt idx="885">
                  <c:v>0.254</c:v>
                </c:pt>
                <c:pt idx="886">
                  <c:v>0.254</c:v>
                </c:pt>
                <c:pt idx="887">
                  <c:v>0.25600000000000001</c:v>
                </c:pt>
                <c:pt idx="888">
                  <c:v>0.25600000000000001</c:v>
                </c:pt>
                <c:pt idx="889">
                  <c:v>0.25600000000000001</c:v>
                </c:pt>
                <c:pt idx="890">
                  <c:v>0.25600000000000001</c:v>
                </c:pt>
                <c:pt idx="891">
                  <c:v>0.25600000000000001</c:v>
                </c:pt>
                <c:pt idx="892">
                  <c:v>0.25600000000000001</c:v>
                </c:pt>
                <c:pt idx="893">
                  <c:v>0.25600000000000001</c:v>
                </c:pt>
                <c:pt idx="894">
                  <c:v>0.25600000000000001</c:v>
                </c:pt>
                <c:pt idx="895">
                  <c:v>0.25600000000000001</c:v>
                </c:pt>
                <c:pt idx="896">
                  <c:v>0.25600000000000001</c:v>
                </c:pt>
                <c:pt idx="897">
                  <c:v>0.25600000000000001</c:v>
                </c:pt>
                <c:pt idx="898">
                  <c:v>0.25600000000000001</c:v>
                </c:pt>
                <c:pt idx="899">
                  <c:v>0.25600000000000001</c:v>
                </c:pt>
                <c:pt idx="900">
                  <c:v>0.25600000000000001</c:v>
                </c:pt>
                <c:pt idx="901">
                  <c:v>0.25700000000000001</c:v>
                </c:pt>
                <c:pt idx="902">
                  <c:v>0.25700000000000001</c:v>
                </c:pt>
                <c:pt idx="903">
                  <c:v>0.25700000000000001</c:v>
                </c:pt>
                <c:pt idx="904">
                  <c:v>0.25700000000000001</c:v>
                </c:pt>
                <c:pt idx="905">
                  <c:v>0.25800000000000001</c:v>
                </c:pt>
                <c:pt idx="906">
                  <c:v>0.25800000000000001</c:v>
                </c:pt>
                <c:pt idx="907">
                  <c:v>0.25800000000000001</c:v>
                </c:pt>
                <c:pt idx="908">
                  <c:v>0.25800000000000001</c:v>
                </c:pt>
                <c:pt idx="909">
                  <c:v>0.25800000000000001</c:v>
                </c:pt>
                <c:pt idx="910">
                  <c:v>0.25800000000000001</c:v>
                </c:pt>
                <c:pt idx="911">
                  <c:v>0.25800000000000001</c:v>
                </c:pt>
                <c:pt idx="912">
                  <c:v>0.25800000000000001</c:v>
                </c:pt>
                <c:pt idx="913">
                  <c:v>0.25900000000000001</c:v>
                </c:pt>
                <c:pt idx="914">
                  <c:v>0.25900000000000001</c:v>
                </c:pt>
                <c:pt idx="915">
                  <c:v>0.25900000000000001</c:v>
                </c:pt>
                <c:pt idx="916">
                  <c:v>0.25900000000000001</c:v>
                </c:pt>
                <c:pt idx="917">
                  <c:v>0.25900000000000001</c:v>
                </c:pt>
                <c:pt idx="918">
                  <c:v>0.25900000000000001</c:v>
                </c:pt>
                <c:pt idx="919">
                  <c:v>0.25900000000000001</c:v>
                </c:pt>
                <c:pt idx="920">
                  <c:v>0.25900000000000001</c:v>
                </c:pt>
                <c:pt idx="921">
                  <c:v>0.25900000000000001</c:v>
                </c:pt>
                <c:pt idx="922">
                  <c:v>0.25900000000000001</c:v>
                </c:pt>
                <c:pt idx="923">
                  <c:v>0.25900000000000001</c:v>
                </c:pt>
                <c:pt idx="924">
                  <c:v>0.25900000000000001</c:v>
                </c:pt>
                <c:pt idx="925">
                  <c:v>0.25900000000000001</c:v>
                </c:pt>
                <c:pt idx="926">
                  <c:v>0.25900000000000001</c:v>
                </c:pt>
                <c:pt idx="927">
                  <c:v>0.25900000000000001</c:v>
                </c:pt>
                <c:pt idx="928">
                  <c:v>0.25900000000000001</c:v>
                </c:pt>
                <c:pt idx="929">
                  <c:v>0.26</c:v>
                </c:pt>
                <c:pt idx="930">
                  <c:v>0.26300000000000001</c:v>
                </c:pt>
                <c:pt idx="931">
                  <c:v>0.26600000000000001</c:v>
                </c:pt>
                <c:pt idx="932">
                  <c:v>0.26600000000000001</c:v>
                </c:pt>
                <c:pt idx="933">
                  <c:v>0.26800000000000002</c:v>
                </c:pt>
                <c:pt idx="934">
                  <c:v>0.26800000000000002</c:v>
                </c:pt>
                <c:pt idx="935">
                  <c:v>0.26800000000000002</c:v>
                </c:pt>
                <c:pt idx="936">
                  <c:v>0.26800000000000002</c:v>
                </c:pt>
                <c:pt idx="937">
                  <c:v>0.26800000000000002</c:v>
                </c:pt>
                <c:pt idx="938">
                  <c:v>0.26800000000000002</c:v>
                </c:pt>
                <c:pt idx="939">
                  <c:v>0.26800000000000002</c:v>
                </c:pt>
                <c:pt idx="940">
                  <c:v>0.26800000000000002</c:v>
                </c:pt>
                <c:pt idx="941">
                  <c:v>0.26800000000000002</c:v>
                </c:pt>
                <c:pt idx="942">
                  <c:v>0.26900000000000002</c:v>
                </c:pt>
                <c:pt idx="943">
                  <c:v>0.26900000000000002</c:v>
                </c:pt>
                <c:pt idx="944">
                  <c:v>0.26900000000000002</c:v>
                </c:pt>
                <c:pt idx="945">
                  <c:v>0.26900000000000002</c:v>
                </c:pt>
                <c:pt idx="946">
                  <c:v>0.26900000000000002</c:v>
                </c:pt>
                <c:pt idx="947">
                  <c:v>0.26900000000000002</c:v>
                </c:pt>
                <c:pt idx="948">
                  <c:v>0.27300000000000002</c:v>
                </c:pt>
                <c:pt idx="949">
                  <c:v>0.27300000000000002</c:v>
                </c:pt>
                <c:pt idx="950">
                  <c:v>0.27400000000000002</c:v>
                </c:pt>
                <c:pt idx="951">
                  <c:v>0.27400000000000002</c:v>
                </c:pt>
                <c:pt idx="952">
                  <c:v>0.27400000000000002</c:v>
                </c:pt>
                <c:pt idx="953">
                  <c:v>0.27400000000000002</c:v>
                </c:pt>
                <c:pt idx="954">
                  <c:v>0.27400000000000002</c:v>
                </c:pt>
                <c:pt idx="955">
                  <c:v>0.27400000000000002</c:v>
                </c:pt>
                <c:pt idx="956">
                  <c:v>0.27400000000000002</c:v>
                </c:pt>
                <c:pt idx="957">
                  <c:v>0.27400000000000002</c:v>
                </c:pt>
                <c:pt idx="958">
                  <c:v>0.27400000000000002</c:v>
                </c:pt>
                <c:pt idx="959">
                  <c:v>0.27400000000000002</c:v>
                </c:pt>
                <c:pt idx="960">
                  <c:v>0.27400000000000002</c:v>
                </c:pt>
                <c:pt idx="961">
                  <c:v>0.27400000000000002</c:v>
                </c:pt>
                <c:pt idx="962">
                  <c:v>0.27400000000000002</c:v>
                </c:pt>
                <c:pt idx="963">
                  <c:v>0.27400000000000002</c:v>
                </c:pt>
                <c:pt idx="964">
                  <c:v>0.27400000000000002</c:v>
                </c:pt>
                <c:pt idx="965">
                  <c:v>0.27500000000000002</c:v>
                </c:pt>
                <c:pt idx="966">
                  <c:v>0.27500000000000002</c:v>
                </c:pt>
                <c:pt idx="967">
                  <c:v>0.27500000000000002</c:v>
                </c:pt>
                <c:pt idx="968">
                  <c:v>0.27500000000000002</c:v>
                </c:pt>
                <c:pt idx="969">
                  <c:v>0.27500000000000002</c:v>
                </c:pt>
                <c:pt idx="970">
                  <c:v>0.27500000000000002</c:v>
                </c:pt>
                <c:pt idx="971">
                  <c:v>0.28000000000000003</c:v>
                </c:pt>
                <c:pt idx="972">
                  <c:v>0.28000000000000003</c:v>
                </c:pt>
                <c:pt idx="973">
                  <c:v>0.28000000000000003</c:v>
                </c:pt>
                <c:pt idx="974">
                  <c:v>0.28000000000000003</c:v>
                </c:pt>
                <c:pt idx="975">
                  <c:v>0.28000000000000003</c:v>
                </c:pt>
                <c:pt idx="976">
                  <c:v>0.28000000000000003</c:v>
                </c:pt>
                <c:pt idx="977">
                  <c:v>0.28000000000000003</c:v>
                </c:pt>
                <c:pt idx="978">
                  <c:v>0.28000000000000003</c:v>
                </c:pt>
                <c:pt idx="979">
                  <c:v>0.28000000000000003</c:v>
                </c:pt>
                <c:pt idx="980">
                  <c:v>0.28000000000000003</c:v>
                </c:pt>
                <c:pt idx="981">
                  <c:v>0.28000000000000003</c:v>
                </c:pt>
                <c:pt idx="982">
                  <c:v>0.28100000000000003</c:v>
                </c:pt>
                <c:pt idx="983">
                  <c:v>0.28100000000000003</c:v>
                </c:pt>
                <c:pt idx="984">
                  <c:v>0.28100000000000003</c:v>
                </c:pt>
                <c:pt idx="985">
                  <c:v>0.28100000000000003</c:v>
                </c:pt>
                <c:pt idx="986">
                  <c:v>0.28199999999999997</c:v>
                </c:pt>
                <c:pt idx="987">
                  <c:v>0.28199999999999997</c:v>
                </c:pt>
                <c:pt idx="988">
                  <c:v>0.28199999999999997</c:v>
                </c:pt>
                <c:pt idx="989">
                  <c:v>0.28199999999999997</c:v>
                </c:pt>
                <c:pt idx="990">
                  <c:v>0.28199999999999997</c:v>
                </c:pt>
                <c:pt idx="991">
                  <c:v>0.28199999999999997</c:v>
                </c:pt>
                <c:pt idx="992">
                  <c:v>0.28299999999999997</c:v>
                </c:pt>
                <c:pt idx="993">
                  <c:v>0.28299999999999997</c:v>
                </c:pt>
                <c:pt idx="994">
                  <c:v>0.28299999999999997</c:v>
                </c:pt>
                <c:pt idx="995">
                  <c:v>0.28299999999999997</c:v>
                </c:pt>
                <c:pt idx="996">
                  <c:v>0.28299999999999997</c:v>
                </c:pt>
                <c:pt idx="997">
                  <c:v>0.28299999999999997</c:v>
                </c:pt>
                <c:pt idx="998">
                  <c:v>0.28299999999999997</c:v>
                </c:pt>
                <c:pt idx="999">
                  <c:v>0.28299999999999997</c:v>
                </c:pt>
                <c:pt idx="1000">
                  <c:v>0.28299999999999997</c:v>
                </c:pt>
                <c:pt idx="1001">
                  <c:v>0.28299999999999997</c:v>
                </c:pt>
                <c:pt idx="1002">
                  <c:v>0.28299999999999997</c:v>
                </c:pt>
                <c:pt idx="1003">
                  <c:v>0.28499999999999998</c:v>
                </c:pt>
                <c:pt idx="1004">
                  <c:v>0.28499999999999998</c:v>
                </c:pt>
                <c:pt idx="1005">
                  <c:v>0.28599999999999998</c:v>
                </c:pt>
                <c:pt idx="1006">
                  <c:v>0.28599999999999998</c:v>
                </c:pt>
                <c:pt idx="1007">
                  <c:v>0.28599999999999998</c:v>
                </c:pt>
                <c:pt idx="1008">
                  <c:v>0.28599999999999998</c:v>
                </c:pt>
                <c:pt idx="1009">
                  <c:v>0.28599999999999998</c:v>
                </c:pt>
                <c:pt idx="1010">
                  <c:v>0.28599999999999998</c:v>
                </c:pt>
                <c:pt idx="1011">
                  <c:v>0.28599999999999998</c:v>
                </c:pt>
                <c:pt idx="1012">
                  <c:v>0.28599999999999998</c:v>
                </c:pt>
                <c:pt idx="1013">
                  <c:v>0.28599999999999998</c:v>
                </c:pt>
                <c:pt idx="1014">
                  <c:v>0.28599999999999998</c:v>
                </c:pt>
                <c:pt idx="1015">
                  <c:v>0.28599999999999998</c:v>
                </c:pt>
                <c:pt idx="1016">
                  <c:v>0.28599999999999998</c:v>
                </c:pt>
                <c:pt idx="1017">
                  <c:v>0.28599999999999998</c:v>
                </c:pt>
                <c:pt idx="1018">
                  <c:v>0.28599999999999998</c:v>
                </c:pt>
                <c:pt idx="1019">
                  <c:v>0.28599999999999998</c:v>
                </c:pt>
                <c:pt idx="1020">
                  <c:v>0.28699999999999998</c:v>
                </c:pt>
                <c:pt idx="1021">
                  <c:v>0.28799999999999998</c:v>
                </c:pt>
                <c:pt idx="1022">
                  <c:v>0.28799999999999998</c:v>
                </c:pt>
                <c:pt idx="1023">
                  <c:v>0.28799999999999998</c:v>
                </c:pt>
                <c:pt idx="1024">
                  <c:v>0.28799999999999998</c:v>
                </c:pt>
                <c:pt idx="1025">
                  <c:v>0.28999999999999998</c:v>
                </c:pt>
                <c:pt idx="1026">
                  <c:v>0.28999999999999998</c:v>
                </c:pt>
                <c:pt idx="1027">
                  <c:v>0.28999999999999998</c:v>
                </c:pt>
                <c:pt idx="1028">
                  <c:v>0.29099999999999998</c:v>
                </c:pt>
                <c:pt idx="1029">
                  <c:v>0.29099999999999998</c:v>
                </c:pt>
                <c:pt idx="1030">
                  <c:v>0.29099999999999998</c:v>
                </c:pt>
                <c:pt idx="1031">
                  <c:v>0.29099999999999998</c:v>
                </c:pt>
                <c:pt idx="1032">
                  <c:v>0.29199999999999998</c:v>
                </c:pt>
                <c:pt idx="1033">
                  <c:v>0.29399999999999998</c:v>
                </c:pt>
                <c:pt idx="1034">
                  <c:v>0.29399999999999998</c:v>
                </c:pt>
                <c:pt idx="1035">
                  <c:v>0.29399999999999998</c:v>
                </c:pt>
                <c:pt idx="1036">
                  <c:v>0.29399999999999998</c:v>
                </c:pt>
                <c:pt idx="1037">
                  <c:v>0.29399999999999998</c:v>
                </c:pt>
                <c:pt idx="1038">
                  <c:v>0.29399999999999998</c:v>
                </c:pt>
                <c:pt idx="1039">
                  <c:v>0.29399999999999998</c:v>
                </c:pt>
                <c:pt idx="1040">
                  <c:v>0.29399999999999998</c:v>
                </c:pt>
                <c:pt idx="1041">
                  <c:v>0.29399999999999998</c:v>
                </c:pt>
                <c:pt idx="1042">
                  <c:v>0.29399999999999998</c:v>
                </c:pt>
                <c:pt idx="1043">
                  <c:v>0.29399999999999998</c:v>
                </c:pt>
                <c:pt idx="1044">
                  <c:v>0.29499999999999998</c:v>
                </c:pt>
                <c:pt idx="1045">
                  <c:v>0.29499999999999998</c:v>
                </c:pt>
                <c:pt idx="1046">
                  <c:v>0.29499999999999998</c:v>
                </c:pt>
                <c:pt idx="1047">
                  <c:v>0.29599999999999999</c:v>
                </c:pt>
                <c:pt idx="1048">
                  <c:v>0.29799999999999999</c:v>
                </c:pt>
                <c:pt idx="1049">
                  <c:v>0.3</c:v>
                </c:pt>
                <c:pt idx="1050">
                  <c:v>0.3</c:v>
                </c:pt>
                <c:pt idx="1051">
                  <c:v>0.3</c:v>
                </c:pt>
                <c:pt idx="1052">
                  <c:v>0.3</c:v>
                </c:pt>
                <c:pt idx="1053">
                  <c:v>0.3</c:v>
                </c:pt>
                <c:pt idx="1054">
                  <c:v>0.3</c:v>
                </c:pt>
                <c:pt idx="1055">
                  <c:v>0.3</c:v>
                </c:pt>
                <c:pt idx="1056">
                  <c:v>0.3</c:v>
                </c:pt>
                <c:pt idx="1057">
                  <c:v>0.3</c:v>
                </c:pt>
                <c:pt idx="1058">
                  <c:v>0.30199999999999999</c:v>
                </c:pt>
                <c:pt idx="1059">
                  <c:v>0.30299999999999999</c:v>
                </c:pt>
                <c:pt idx="1060">
                  <c:v>0.30299999999999999</c:v>
                </c:pt>
                <c:pt idx="1061">
                  <c:v>0.30299999999999999</c:v>
                </c:pt>
                <c:pt idx="1062">
                  <c:v>0.30299999999999999</c:v>
                </c:pt>
                <c:pt idx="1063">
                  <c:v>0.30299999999999999</c:v>
                </c:pt>
                <c:pt idx="1064">
                  <c:v>0.30299999999999999</c:v>
                </c:pt>
                <c:pt idx="1065">
                  <c:v>0.30599999999999999</c:v>
                </c:pt>
                <c:pt idx="1066">
                  <c:v>0.30599999999999999</c:v>
                </c:pt>
                <c:pt idx="1067">
                  <c:v>0.30599999999999999</c:v>
                </c:pt>
                <c:pt idx="1068">
                  <c:v>0.30599999999999999</c:v>
                </c:pt>
                <c:pt idx="1069">
                  <c:v>0.30599999999999999</c:v>
                </c:pt>
                <c:pt idx="1070">
                  <c:v>0.30599999999999999</c:v>
                </c:pt>
                <c:pt idx="1071">
                  <c:v>0.30599999999999999</c:v>
                </c:pt>
                <c:pt idx="1072">
                  <c:v>0.307</c:v>
                </c:pt>
                <c:pt idx="1073">
                  <c:v>0.307</c:v>
                </c:pt>
                <c:pt idx="1074">
                  <c:v>0.307</c:v>
                </c:pt>
                <c:pt idx="1075">
                  <c:v>0.307</c:v>
                </c:pt>
                <c:pt idx="1076">
                  <c:v>0.307</c:v>
                </c:pt>
                <c:pt idx="1077">
                  <c:v>0.309</c:v>
                </c:pt>
                <c:pt idx="1078">
                  <c:v>0.309</c:v>
                </c:pt>
                <c:pt idx="1079">
                  <c:v>0.309</c:v>
                </c:pt>
                <c:pt idx="1080">
                  <c:v>0.309</c:v>
                </c:pt>
                <c:pt idx="1081">
                  <c:v>0.31</c:v>
                </c:pt>
                <c:pt idx="1082">
                  <c:v>0.31</c:v>
                </c:pt>
                <c:pt idx="1083">
                  <c:v>0.31</c:v>
                </c:pt>
                <c:pt idx="1084">
                  <c:v>0.31</c:v>
                </c:pt>
                <c:pt idx="1085">
                  <c:v>0.31</c:v>
                </c:pt>
                <c:pt idx="1086">
                  <c:v>0.31</c:v>
                </c:pt>
                <c:pt idx="1087">
                  <c:v>0.31</c:v>
                </c:pt>
                <c:pt idx="1088">
                  <c:v>0.31</c:v>
                </c:pt>
                <c:pt idx="1089">
                  <c:v>0.311</c:v>
                </c:pt>
                <c:pt idx="1090">
                  <c:v>0.312</c:v>
                </c:pt>
                <c:pt idx="1091">
                  <c:v>0.313</c:v>
                </c:pt>
                <c:pt idx="1092">
                  <c:v>0.313</c:v>
                </c:pt>
                <c:pt idx="1093">
                  <c:v>0.313</c:v>
                </c:pt>
                <c:pt idx="1094">
                  <c:v>0.313</c:v>
                </c:pt>
                <c:pt idx="1095">
                  <c:v>0.313</c:v>
                </c:pt>
                <c:pt idx="1096">
                  <c:v>0.313</c:v>
                </c:pt>
                <c:pt idx="1097">
                  <c:v>0.313</c:v>
                </c:pt>
                <c:pt idx="1098">
                  <c:v>0.313</c:v>
                </c:pt>
                <c:pt idx="1099">
                  <c:v>0.313</c:v>
                </c:pt>
                <c:pt idx="1100">
                  <c:v>0.313</c:v>
                </c:pt>
                <c:pt idx="1101">
                  <c:v>0.313</c:v>
                </c:pt>
                <c:pt idx="1102">
                  <c:v>0.313</c:v>
                </c:pt>
                <c:pt idx="1103">
                  <c:v>0.313</c:v>
                </c:pt>
                <c:pt idx="1104">
                  <c:v>0.314</c:v>
                </c:pt>
                <c:pt idx="1105">
                  <c:v>0.314</c:v>
                </c:pt>
                <c:pt idx="1106">
                  <c:v>0.314</c:v>
                </c:pt>
                <c:pt idx="1107">
                  <c:v>0.314</c:v>
                </c:pt>
                <c:pt idx="1108">
                  <c:v>0.314</c:v>
                </c:pt>
                <c:pt idx="1109">
                  <c:v>0.314</c:v>
                </c:pt>
                <c:pt idx="1110">
                  <c:v>0.314</c:v>
                </c:pt>
                <c:pt idx="1111">
                  <c:v>0.314</c:v>
                </c:pt>
                <c:pt idx="1112">
                  <c:v>0.314</c:v>
                </c:pt>
                <c:pt idx="1113">
                  <c:v>0.314</c:v>
                </c:pt>
                <c:pt idx="1114">
                  <c:v>0.314</c:v>
                </c:pt>
                <c:pt idx="1115">
                  <c:v>0.314</c:v>
                </c:pt>
                <c:pt idx="1116">
                  <c:v>0.314</c:v>
                </c:pt>
                <c:pt idx="1117">
                  <c:v>0.314</c:v>
                </c:pt>
                <c:pt idx="1118">
                  <c:v>0.315</c:v>
                </c:pt>
                <c:pt idx="1119">
                  <c:v>0.315</c:v>
                </c:pt>
                <c:pt idx="1120">
                  <c:v>0.315</c:v>
                </c:pt>
                <c:pt idx="1121">
                  <c:v>0.315</c:v>
                </c:pt>
                <c:pt idx="1122">
                  <c:v>0.315</c:v>
                </c:pt>
                <c:pt idx="1123">
                  <c:v>0.315</c:v>
                </c:pt>
                <c:pt idx="1124">
                  <c:v>0.315</c:v>
                </c:pt>
                <c:pt idx="1125">
                  <c:v>0.316</c:v>
                </c:pt>
                <c:pt idx="1126">
                  <c:v>0.316</c:v>
                </c:pt>
                <c:pt idx="1127">
                  <c:v>0.32100000000000001</c:v>
                </c:pt>
                <c:pt idx="1128">
                  <c:v>0.32100000000000001</c:v>
                </c:pt>
                <c:pt idx="1129">
                  <c:v>0.32100000000000001</c:v>
                </c:pt>
                <c:pt idx="1130">
                  <c:v>0.32100000000000001</c:v>
                </c:pt>
                <c:pt idx="1131">
                  <c:v>0.32100000000000001</c:v>
                </c:pt>
                <c:pt idx="1132">
                  <c:v>0.32100000000000001</c:v>
                </c:pt>
                <c:pt idx="1133">
                  <c:v>0.32800000000000001</c:v>
                </c:pt>
                <c:pt idx="1134">
                  <c:v>0.32800000000000001</c:v>
                </c:pt>
                <c:pt idx="1135">
                  <c:v>0.32800000000000001</c:v>
                </c:pt>
                <c:pt idx="1136">
                  <c:v>0.32800000000000001</c:v>
                </c:pt>
                <c:pt idx="1137">
                  <c:v>0.32800000000000001</c:v>
                </c:pt>
                <c:pt idx="1138">
                  <c:v>0.32800000000000001</c:v>
                </c:pt>
                <c:pt idx="1139">
                  <c:v>0.32800000000000001</c:v>
                </c:pt>
                <c:pt idx="1140">
                  <c:v>0.32800000000000001</c:v>
                </c:pt>
                <c:pt idx="1141">
                  <c:v>0.32800000000000001</c:v>
                </c:pt>
                <c:pt idx="1142">
                  <c:v>0.32900000000000001</c:v>
                </c:pt>
                <c:pt idx="1143">
                  <c:v>0.32900000000000001</c:v>
                </c:pt>
                <c:pt idx="1144">
                  <c:v>0.32900000000000001</c:v>
                </c:pt>
                <c:pt idx="1145">
                  <c:v>0.33</c:v>
                </c:pt>
                <c:pt idx="1146">
                  <c:v>0.33</c:v>
                </c:pt>
                <c:pt idx="1147">
                  <c:v>0.33</c:v>
                </c:pt>
                <c:pt idx="1148">
                  <c:v>0.33</c:v>
                </c:pt>
                <c:pt idx="1149">
                  <c:v>0.33</c:v>
                </c:pt>
                <c:pt idx="1150">
                  <c:v>0.33</c:v>
                </c:pt>
                <c:pt idx="1151">
                  <c:v>0.33</c:v>
                </c:pt>
                <c:pt idx="1152">
                  <c:v>0.33</c:v>
                </c:pt>
                <c:pt idx="1153">
                  <c:v>0.33</c:v>
                </c:pt>
                <c:pt idx="1154">
                  <c:v>0.33</c:v>
                </c:pt>
                <c:pt idx="1155">
                  <c:v>0.33</c:v>
                </c:pt>
                <c:pt idx="1156">
                  <c:v>0.33100000000000002</c:v>
                </c:pt>
                <c:pt idx="1157">
                  <c:v>0.33100000000000002</c:v>
                </c:pt>
                <c:pt idx="1158">
                  <c:v>0.33100000000000002</c:v>
                </c:pt>
                <c:pt idx="1159">
                  <c:v>0.33100000000000002</c:v>
                </c:pt>
                <c:pt idx="1160">
                  <c:v>0.33100000000000002</c:v>
                </c:pt>
                <c:pt idx="1161">
                  <c:v>0.33200000000000002</c:v>
                </c:pt>
                <c:pt idx="1162">
                  <c:v>0.33200000000000002</c:v>
                </c:pt>
                <c:pt idx="1163">
                  <c:v>0.33200000000000002</c:v>
                </c:pt>
                <c:pt idx="1164">
                  <c:v>0.33200000000000002</c:v>
                </c:pt>
                <c:pt idx="1165">
                  <c:v>0.33200000000000002</c:v>
                </c:pt>
                <c:pt idx="1166">
                  <c:v>0.33200000000000002</c:v>
                </c:pt>
                <c:pt idx="1167">
                  <c:v>0.33300000000000002</c:v>
                </c:pt>
                <c:pt idx="1168">
                  <c:v>0.33300000000000002</c:v>
                </c:pt>
                <c:pt idx="1169">
                  <c:v>0.33300000000000002</c:v>
                </c:pt>
                <c:pt idx="1170">
                  <c:v>0.33300000000000002</c:v>
                </c:pt>
                <c:pt idx="1171">
                  <c:v>0.33400000000000002</c:v>
                </c:pt>
                <c:pt idx="1172">
                  <c:v>0.33400000000000002</c:v>
                </c:pt>
                <c:pt idx="1173">
                  <c:v>0.33600000000000002</c:v>
                </c:pt>
                <c:pt idx="1174">
                  <c:v>0.33600000000000002</c:v>
                </c:pt>
                <c:pt idx="1175">
                  <c:v>0.33600000000000002</c:v>
                </c:pt>
                <c:pt idx="1176">
                  <c:v>0.33600000000000002</c:v>
                </c:pt>
                <c:pt idx="1177">
                  <c:v>0.33600000000000002</c:v>
                </c:pt>
                <c:pt idx="1178">
                  <c:v>0.33600000000000002</c:v>
                </c:pt>
                <c:pt idx="1179">
                  <c:v>0.33800000000000002</c:v>
                </c:pt>
                <c:pt idx="1180">
                  <c:v>0.33800000000000002</c:v>
                </c:pt>
                <c:pt idx="1181">
                  <c:v>0.33800000000000002</c:v>
                </c:pt>
                <c:pt idx="1182">
                  <c:v>0.33800000000000002</c:v>
                </c:pt>
                <c:pt idx="1183">
                  <c:v>0.33800000000000002</c:v>
                </c:pt>
                <c:pt idx="1184">
                  <c:v>0.33800000000000002</c:v>
                </c:pt>
                <c:pt idx="1185">
                  <c:v>0.33800000000000002</c:v>
                </c:pt>
                <c:pt idx="1186">
                  <c:v>0.33800000000000002</c:v>
                </c:pt>
                <c:pt idx="1187">
                  <c:v>0.33800000000000002</c:v>
                </c:pt>
                <c:pt idx="1188">
                  <c:v>0.33800000000000002</c:v>
                </c:pt>
                <c:pt idx="1189">
                  <c:v>0.33800000000000002</c:v>
                </c:pt>
                <c:pt idx="1190">
                  <c:v>0.33800000000000002</c:v>
                </c:pt>
                <c:pt idx="1191">
                  <c:v>0.33800000000000002</c:v>
                </c:pt>
                <c:pt idx="1192">
                  <c:v>0.34200000000000003</c:v>
                </c:pt>
                <c:pt idx="1193">
                  <c:v>0.34200000000000003</c:v>
                </c:pt>
                <c:pt idx="1194">
                  <c:v>0.34200000000000003</c:v>
                </c:pt>
                <c:pt idx="1195">
                  <c:v>0.34200000000000003</c:v>
                </c:pt>
                <c:pt idx="1196">
                  <c:v>0.34200000000000003</c:v>
                </c:pt>
                <c:pt idx="1197">
                  <c:v>0.34200000000000003</c:v>
                </c:pt>
                <c:pt idx="1198">
                  <c:v>0.34300000000000003</c:v>
                </c:pt>
                <c:pt idx="1199">
                  <c:v>0.34499999999999997</c:v>
                </c:pt>
                <c:pt idx="1200">
                  <c:v>0.34499999999999997</c:v>
                </c:pt>
                <c:pt idx="1201">
                  <c:v>0.34499999999999997</c:v>
                </c:pt>
                <c:pt idx="1202">
                  <c:v>0.34499999999999997</c:v>
                </c:pt>
                <c:pt idx="1203">
                  <c:v>0.34499999999999997</c:v>
                </c:pt>
                <c:pt idx="1204">
                  <c:v>0.34499999999999997</c:v>
                </c:pt>
                <c:pt idx="1205">
                  <c:v>0.34499999999999997</c:v>
                </c:pt>
                <c:pt idx="1206">
                  <c:v>0.34499999999999997</c:v>
                </c:pt>
                <c:pt idx="1207">
                  <c:v>0.34499999999999997</c:v>
                </c:pt>
                <c:pt idx="1208">
                  <c:v>0.34499999999999997</c:v>
                </c:pt>
                <c:pt idx="1209">
                  <c:v>0.35199999999999998</c:v>
                </c:pt>
                <c:pt idx="1210">
                  <c:v>0.35199999999999998</c:v>
                </c:pt>
                <c:pt idx="1211">
                  <c:v>0.35199999999999998</c:v>
                </c:pt>
                <c:pt idx="1212">
                  <c:v>0.35199999999999998</c:v>
                </c:pt>
                <c:pt idx="1213">
                  <c:v>0.35199999999999998</c:v>
                </c:pt>
                <c:pt idx="1214">
                  <c:v>0.35199999999999998</c:v>
                </c:pt>
                <c:pt idx="1215">
                  <c:v>0.35199999999999998</c:v>
                </c:pt>
                <c:pt idx="1216">
                  <c:v>0.35199999999999998</c:v>
                </c:pt>
                <c:pt idx="1217">
                  <c:v>0.35199999999999998</c:v>
                </c:pt>
                <c:pt idx="1218">
                  <c:v>0.35499999999999998</c:v>
                </c:pt>
                <c:pt idx="1219">
                  <c:v>0.35499999999999998</c:v>
                </c:pt>
                <c:pt idx="1220">
                  <c:v>0.35499999999999998</c:v>
                </c:pt>
                <c:pt idx="1221">
                  <c:v>0.35499999999999998</c:v>
                </c:pt>
                <c:pt idx="1222">
                  <c:v>0.35499999999999998</c:v>
                </c:pt>
                <c:pt idx="1223">
                  <c:v>0.35499999999999998</c:v>
                </c:pt>
                <c:pt idx="1224">
                  <c:v>0.35499999999999998</c:v>
                </c:pt>
                <c:pt idx="1225">
                  <c:v>0.35499999999999998</c:v>
                </c:pt>
                <c:pt idx="1226">
                  <c:v>0.35699999999999998</c:v>
                </c:pt>
                <c:pt idx="1227">
                  <c:v>0.35699999999999998</c:v>
                </c:pt>
                <c:pt idx="1228">
                  <c:v>0.35699999999999998</c:v>
                </c:pt>
                <c:pt idx="1229">
                  <c:v>0.35699999999999998</c:v>
                </c:pt>
                <c:pt idx="1230">
                  <c:v>0.35699999999999998</c:v>
                </c:pt>
                <c:pt idx="1231">
                  <c:v>0.35699999999999998</c:v>
                </c:pt>
                <c:pt idx="1232">
                  <c:v>0.35799999999999998</c:v>
                </c:pt>
                <c:pt idx="1233">
                  <c:v>0.35799999999999998</c:v>
                </c:pt>
                <c:pt idx="1234">
                  <c:v>0.35899999999999999</c:v>
                </c:pt>
                <c:pt idx="1235">
                  <c:v>0.35899999999999999</c:v>
                </c:pt>
                <c:pt idx="1236">
                  <c:v>0.35899999999999999</c:v>
                </c:pt>
                <c:pt idx="1237">
                  <c:v>0.35899999999999999</c:v>
                </c:pt>
                <c:pt idx="1238">
                  <c:v>0.35899999999999999</c:v>
                </c:pt>
                <c:pt idx="1239">
                  <c:v>0.35899999999999999</c:v>
                </c:pt>
                <c:pt idx="1240">
                  <c:v>0.35899999999999999</c:v>
                </c:pt>
                <c:pt idx="1241">
                  <c:v>0.35899999999999999</c:v>
                </c:pt>
                <c:pt idx="1242">
                  <c:v>0.35899999999999999</c:v>
                </c:pt>
                <c:pt idx="1243">
                  <c:v>0.36</c:v>
                </c:pt>
                <c:pt idx="1244">
                  <c:v>0.36</c:v>
                </c:pt>
                <c:pt idx="1245">
                  <c:v>0.36</c:v>
                </c:pt>
                <c:pt idx="1246">
                  <c:v>0.36</c:v>
                </c:pt>
                <c:pt idx="1247">
                  <c:v>0.36</c:v>
                </c:pt>
                <c:pt idx="1248">
                  <c:v>0.36099999999999999</c:v>
                </c:pt>
                <c:pt idx="1249">
                  <c:v>0.36099999999999999</c:v>
                </c:pt>
                <c:pt idx="1250">
                  <c:v>0.36099999999999999</c:v>
                </c:pt>
                <c:pt idx="1251">
                  <c:v>0.36299999999999999</c:v>
                </c:pt>
                <c:pt idx="1252">
                  <c:v>0.36299999999999999</c:v>
                </c:pt>
                <c:pt idx="1253">
                  <c:v>0.36299999999999999</c:v>
                </c:pt>
                <c:pt idx="1254">
                  <c:v>0.36299999999999999</c:v>
                </c:pt>
                <c:pt idx="1255">
                  <c:v>0.36299999999999999</c:v>
                </c:pt>
                <c:pt idx="1256">
                  <c:v>0.36299999999999999</c:v>
                </c:pt>
                <c:pt idx="1257">
                  <c:v>0.36299999999999999</c:v>
                </c:pt>
                <c:pt idx="1258">
                  <c:v>0.36299999999999999</c:v>
                </c:pt>
                <c:pt idx="1259">
                  <c:v>0.36399999999999999</c:v>
                </c:pt>
                <c:pt idx="1260">
                  <c:v>0.36399999999999999</c:v>
                </c:pt>
                <c:pt idx="1261">
                  <c:v>0.36399999999999999</c:v>
                </c:pt>
                <c:pt idx="1262">
                  <c:v>0.36599999999999999</c:v>
                </c:pt>
                <c:pt idx="1263">
                  <c:v>0.36599999999999999</c:v>
                </c:pt>
                <c:pt idx="1264">
                  <c:v>0.36599999999999999</c:v>
                </c:pt>
                <c:pt idx="1265">
                  <c:v>0.36599999999999999</c:v>
                </c:pt>
                <c:pt idx="1266">
                  <c:v>0.36599999999999999</c:v>
                </c:pt>
                <c:pt idx="1267">
                  <c:v>0.36599999999999999</c:v>
                </c:pt>
                <c:pt idx="1268">
                  <c:v>0.36599999999999999</c:v>
                </c:pt>
                <c:pt idx="1269">
                  <c:v>0.36699999999999999</c:v>
                </c:pt>
                <c:pt idx="1270">
                  <c:v>0.36699999999999999</c:v>
                </c:pt>
                <c:pt idx="1271">
                  <c:v>0.36699999999999999</c:v>
                </c:pt>
                <c:pt idx="1272">
                  <c:v>0.36699999999999999</c:v>
                </c:pt>
                <c:pt idx="1273">
                  <c:v>0.376</c:v>
                </c:pt>
                <c:pt idx="1274">
                  <c:v>0.376</c:v>
                </c:pt>
                <c:pt idx="1275">
                  <c:v>0.376</c:v>
                </c:pt>
                <c:pt idx="1276">
                  <c:v>0.378</c:v>
                </c:pt>
                <c:pt idx="1277">
                  <c:v>0.378</c:v>
                </c:pt>
                <c:pt idx="1278">
                  <c:v>0.378</c:v>
                </c:pt>
                <c:pt idx="1279">
                  <c:v>0.378</c:v>
                </c:pt>
                <c:pt idx="1280">
                  <c:v>0.38</c:v>
                </c:pt>
                <c:pt idx="1281">
                  <c:v>0.38</c:v>
                </c:pt>
                <c:pt idx="1282">
                  <c:v>0.38</c:v>
                </c:pt>
                <c:pt idx="1283">
                  <c:v>0.38</c:v>
                </c:pt>
                <c:pt idx="1284">
                  <c:v>0.38</c:v>
                </c:pt>
                <c:pt idx="1285">
                  <c:v>0.38</c:v>
                </c:pt>
                <c:pt idx="1286">
                  <c:v>0.38</c:v>
                </c:pt>
                <c:pt idx="1287">
                  <c:v>0.38</c:v>
                </c:pt>
                <c:pt idx="1288">
                  <c:v>0.38</c:v>
                </c:pt>
                <c:pt idx="1289">
                  <c:v>0.38</c:v>
                </c:pt>
                <c:pt idx="1290">
                  <c:v>0.38</c:v>
                </c:pt>
                <c:pt idx="1291">
                  <c:v>0.38</c:v>
                </c:pt>
                <c:pt idx="1292">
                  <c:v>0.38</c:v>
                </c:pt>
                <c:pt idx="1293">
                  <c:v>0.38</c:v>
                </c:pt>
                <c:pt idx="1294">
                  <c:v>0.38</c:v>
                </c:pt>
                <c:pt idx="1295">
                  <c:v>0.38</c:v>
                </c:pt>
                <c:pt idx="1296">
                  <c:v>0.38200000000000001</c:v>
                </c:pt>
                <c:pt idx="1297">
                  <c:v>0.38200000000000001</c:v>
                </c:pt>
                <c:pt idx="1298">
                  <c:v>0.38200000000000001</c:v>
                </c:pt>
                <c:pt idx="1299">
                  <c:v>0.38200000000000001</c:v>
                </c:pt>
                <c:pt idx="1300">
                  <c:v>0.38200000000000001</c:v>
                </c:pt>
                <c:pt idx="1301">
                  <c:v>0.38200000000000001</c:v>
                </c:pt>
                <c:pt idx="1302">
                  <c:v>0.38200000000000001</c:v>
                </c:pt>
                <c:pt idx="1303">
                  <c:v>0.38300000000000001</c:v>
                </c:pt>
                <c:pt idx="1304">
                  <c:v>0.38300000000000001</c:v>
                </c:pt>
                <c:pt idx="1305">
                  <c:v>0.38300000000000001</c:v>
                </c:pt>
                <c:pt idx="1306">
                  <c:v>0.38300000000000001</c:v>
                </c:pt>
                <c:pt idx="1307">
                  <c:v>0.38300000000000001</c:v>
                </c:pt>
                <c:pt idx="1308">
                  <c:v>0.38300000000000001</c:v>
                </c:pt>
                <c:pt idx="1309">
                  <c:v>0.38300000000000001</c:v>
                </c:pt>
                <c:pt idx="1310">
                  <c:v>0.38300000000000001</c:v>
                </c:pt>
                <c:pt idx="1311">
                  <c:v>0.38300000000000001</c:v>
                </c:pt>
                <c:pt idx="1312">
                  <c:v>0.38300000000000001</c:v>
                </c:pt>
                <c:pt idx="1313">
                  <c:v>0.38300000000000001</c:v>
                </c:pt>
                <c:pt idx="1314">
                  <c:v>0.38300000000000001</c:v>
                </c:pt>
                <c:pt idx="1315">
                  <c:v>0.38300000000000001</c:v>
                </c:pt>
                <c:pt idx="1316">
                  <c:v>0.38300000000000001</c:v>
                </c:pt>
                <c:pt idx="1317">
                  <c:v>0.38300000000000001</c:v>
                </c:pt>
                <c:pt idx="1318">
                  <c:v>0.38500000000000001</c:v>
                </c:pt>
                <c:pt idx="1319">
                  <c:v>0.38500000000000001</c:v>
                </c:pt>
                <c:pt idx="1320">
                  <c:v>0.38500000000000001</c:v>
                </c:pt>
                <c:pt idx="1321">
                  <c:v>0.38500000000000001</c:v>
                </c:pt>
                <c:pt idx="1322">
                  <c:v>0.38500000000000001</c:v>
                </c:pt>
                <c:pt idx="1323">
                  <c:v>0.38700000000000001</c:v>
                </c:pt>
                <c:pt idx="1324">
                  <c:v>0.38700000000000001</c:v>
                </c:pt>
                <c:pt idx="1325">
                  <c:v>0.38700000000000001</c:v>
                </c:pt>
                <c:pt idx="1326">
                  <c:v>0.38700000000000001</c:v>
                </c:pt>
                <c:pt idx="1327">
                  <c:v>0.38700000000000001</c:v>
                </c:pt>
                <c:pt idx="1328">
                  <c:v>0.38700000000000001</c:v>
                </c:pt>
                <c:pt idx="1329">
                  <c:v>0.38800000000000001</c:v>
                </c:pt>
                <c:pt idx="1330">
                  <c:v>0.38800000000000001</c:v>
                </c:pt>
                <c:pt idx="1331">
                  <c:v>0.38800000000000001</c:v>
                </c:pt>
                <c:pt idx="1332">
                  <c:v>0.38800000000000001</c:v>
                </c:pt>
                <c:pt idx="1333">
                  <c:v>0.38800000000000001</c:v>
                </c:pt>
                <c:pt idx="1334">
                  <c:v>0.39200000000000002</c:v>
                </c:pt>
                <c:pt idx="1335">
                  <c:v>0.39300000000000002</c:v>
                </c:pt>
                <c:pt idx="1336">
                  <c:v>0.39300000000000002</c:v>
                </c:pt>
                <c:pt idx="1337">
                  <c:v>0.39300000000000002</c:v>
                </c:pt>
                <c:pt idx="1338">
                  <c:v>0.39300000000000002</c:v>
                </c:pt>
                <c:pt idx="1339">
                  <c:v>0.39300000000000002</c:v>
                </c:pt>
                <c:pt idx="1340">
                  <c:v>0.39300000000000002</c:v>
                </c:pt>
                <c:pt idx="1341">
                  <c:v>0.39300000000000002</c:v>
                </c:pt>
                <c:pt idx="1342">
                  <c:v>0.39500000000000002</c:v>
                </c:pt>
                <c:pt idx="1343">
                  <c:v>0.39500000000000002</c:v>
                </c:pt>
                <c:pt idx="1344">
                  <c:v>0.39500000000000002</c:v>
                </c:pt>
                <c:pt idx="1345">
                  <c:v>0.39500000000000002</c:v>
                </c:pt>
                <c:pt idx="1346">
                  <c:v>0.39500000000000002</c:v>
                </c:pt>
                <c:pt idx="1347">
                  <c:v>0.39500000000000002</c:v>
                </c:pt>
                <c:pt idx="1348">
                  <c:v>0.39600000000000002</c:v>
                </c:pt>
                <c:pt idx="1349">
                  <c:v>0.39600000000000002</c:v>
                </c:pt>
                <c:pt idx="1350">
                  <c:v>0.39600000000000002</c:v>
                </c:pt>
                <c:pt idx="1351">
                  <c:v>0.39600000000000002</c:v>
                </c:pt>
                <c:pt idx="1352">
                  <c:v>0.39600000000000002</c:v>
                </c:pt>
                <c:pt idx="1353">
                  <c:v>0.39600000000000002</c:v>
                </c:pt>
                <c:pt idx="1354">
                  <c:v>0.39600000000000002</c:v>
                </c:pt>
                <c:pt idx="1355">
                  <c:v>0.39900000000000002</c:v>
                </c:pt>
                <c:pt idx="1356">
                  <c:v>0.39900000000000002</c:v>
                </c:pt>
                <c:pt idx="1357">
                  <c:v>0.4</c:v>
                </c:pt>
                <c:pt idx="1358">
                  <c:v>0.4</c:v>
                </c:pt>
                <c:pt idx="1359">
                  <c:v>0.4</c:v>
                </c:pt>
                <c:pt idx="1360">
                  <c:v>0.4</c:v>
                </c:pt>
                <c:pt idx="1361">
                  <c:v>0.4</c:v>
                </c:pt>
                <c:pt idx="1362">
                  <c:v>0.4</c:v>
                </c:pt>
                <c:pt idx="1363">
                  <c:v>0.40100000000000002</c:v>
                </c:pt>
                <c:pt idx="1364">
                  <c:v>0.40100000000000002</c:v>
                </c:pt>
                <c:pt idx="1365">
                  <c:v>0.40100000000000002</c:v>
                </c:pt>
                <c:pt idx="1366">
                  <c:v>0.40100000000000002</c:v>
                </c:pt>
                <c:pt idx="1367">
                  <c:v>0.40100000000000002</c:v>
                </c:pt>
                <c:pt idx="1368">
                  <c:v>0.40100000000000002</c:v>
                </c:pt>
                <c:pt idx="1369">
                  <c:v>0.40300000000000002</c:v>
                </c:pt>
                <c:pt idx="1370">
                  <c:v>0.40300000000000002</c:v>
                </c:pt>
                <c:pt idx="1371">
                  <c:v>0.40300000000000002</c:v>
                </c:pt>
                <c:pt idx="1372">
                  <c:v>0.40300000000000002</c:v>
                </c:pt>
                <c:pt idx="1373">
                  <c:v>0.40300000000000002</c:v>
                </c:pt>
                <c:pt idx="1374">
                  <c:v>0.40300000000000002</c:v>
                </c:pt>
                <c:pt idx="1375">
                  <c:v>0.40300000000000002</c:v>
                </c:pt>
                <c:pt idx="1376">
                  <c:v>0.40400000000000003</c:v>
                </c:pt>
                <c:pt idx="1377">
                  <c:v>0.40400000000000003</c:v>
                </c:pt>
                <c:pt idx="1378">
                  <c:v>0.40500000000000003</c:v>
                </c:pt>
                <c:pt idx="1379">
                  <c:v>0.40500000000000003</c:v>
                </c:pt>
                <c:pt idx="1380">
                  <c:v>0.40500000000000003</c:v>
                </c:pt>
                <c:pt idx="1381">
                  <c:v>0.40500000000000003</c:v>
                </c:pt>
                <c:pt idx="1382">
                  <c:v>0.40500000000000003</c:v>
                </c:pt>
                <c:pt idx="1383">
                  <c:v>0.40500000000000003</c:v>
                </c:pt>
                <c:pt idx="1384">
                  <c:v>0.40500000000000003</c:v>
                </c:pt>
                <c:pt idx="1385">
                  <c:v>0.40500000000000003</c:v>
                </c:pt>
                <c:pt idx="1386">
                  <c:v>0.40500000000000003</c:v>
                </c:pt>
                <c:pt idx="1387">
                  <c:v>0.40500000000000003</c:v>
                </c:pt>
                <c:pt idx="1388">
                  <c:v>0.40500000000000003</c:v>
                </c:pt>
                <c:pt idx="1389">
                  <c:v>0.40500000000000003</c:v>
                </c:pt>
                <c:pt idx="1390">
                  <c:v>0.40500000000000003</c:v>
                </c:pt>
                <c:pt idx="1391">
                  <c:v>0.40600000000000003</c:v>
                </c:pt>
                <c:pt idx="1392">
                  <c:v>0.40600000000000003</c:v>
                </c:pt>
                <c:pt idx="1393">
                  <c:v>0.40600000000000003</c:v>
                </c:pt>
                <c:pt idx="1394">
                  <c:v>0.40600000000000003</c:v>
                </c:pt>
                <c:pt idx="1395">
                  <c:v>0.40699999999999997</c:v>
                </c:pt>
                <c:pt idx="1396">
                  <c:v>0.40699999999999997</c:v>
                </c:pt>
                <c:pt idx="1397">
                  <c:v>0.40699999999999997</c:v>
                </c:pt>
                <c:pt idx="1398">
                  <c:v>0.40699999999999997</c:v>
                </c:pt>
                <c:pt idx="1399">
                  <c:v>0.40699999999999997</c:v>
                </c:pt>
                <c:pt idx="1400">
                  <c:v>0.40699999999999997</c:v>
                </c:pt>
                <c:pt idx="1401">
                  <c:v>0.40899999999999997</c:v>
                </c:pt>
                <c:pt idx="1402">
                  <c:v>0.40899999999999997</c:v>
                </c:pt>
                <c:pt idx="1403">
                  <c:v>0.40899999999999997</c:v>
                </c:pt>
                <c:pt idx="1404">
                  <c:v>0.40899999999999997</c:v>
                </c:pt>
                <c:pt idx="1405">
                  <c:v>0.41599999999999998</c:v>
                </c:pt>
                <c:pt idx="1406">
                  <c:v>0.41599999999999998</c:v>
                </c:pt>
                <c:pt idx="1407">
                  <c:v>0.41599999999999998</c:v>
                </c:pt>
                <c:pt idx="1408">
                  <c:v>0.41599999999999998</c:v>
                </c:pt>
                <c:pt idx="1409">
                  <c:v>0.41599999999999998</c:v>
                </c:pt>
                <c:pt idx="1410">
                  <c:v>0.42099999999999999</c:v>
                </c:pt>
                <c:pt idx="1411">
                  <c:v>0.42099999999999999</c:v>
                </c:pt>
                <c:pt idx="1412">
                  <c:v>0.42099999999999999</c:v>
                </c:pt>
                <c:pt idx="1413">
                  <c:v>0.42399999999999999</c:v>
                </c:pt>
                <c:pt idx="1414">
                  <c:v>0.42399999999999999</c:v>
                </c:pt>
                <c:pt idx="1415">
                  <c:v>0.42399999999999999</c:v>
                </c:pt>
                <c:pt idx="1416">
                  <c:v>0.42399999999999999</c:v>
                </c:pt>
                <c:pt idx="1417">
                  <c:v>0.42399999999999999</c:v>
                </c:pt>
                <c:pt idx="1418">
                  <c:v>0.42499999999999999</c:v>
                </c:pt>
                <c:pt idx="1419">
                  <c:v>0.42499999999999999</c:v>
                </c:pt>
                <c:pt idx="1420">
                  <c:v>0.42899999999999999</c:v>
                </c:pt>
                <c:pt idx="1421">
                  <c:v>0.42899999999999999</c:v>
                </c:pt>
                <c:pt idx="1422">
                  <c:v>0.42899999999999999</c:v>
                </c:pt>
                <c:pt idx="1423">
                  <c:v>0.43099999999999999</c:v>
                </c:pt>
                <c:pt idx="1424">
                  <c:v>0.43099999999999999</c:v>
                </c:pt>
                <c:pt idx="1425">
                  <c:v>0.43099999999999999</c:v>
                </c:pt>
                <c:pt idx="1426">
                  <c:v>0.43099999999999999</c:v>
                </c:pt>
                <c:pt idx="1427">
                  <c:v>0.43099999999999999</c:v>
                </c:pt>
                <c:pt idx="1428">
                  <c:v>0.43099999999999999</c:v>
                </c:pt>
                <c:pt idx="1429">
                  <c:v>0.43099999999999999</c:v>
                </c:pt>
                <c:pt idx="1430">
                  <c:v>0.43099999999999999</c:v>
                </c:pt>
                <c:pt idx="1431">
                  <c:v>0.43099999999999999</c:v>
                </c:pt>
                <c:pt idx="1432">
                  <c:v>0.43099999999999999</c:v>
                </c:pt>
                <c:pt idx="1433">
                  <c:v>0.43099999999999999</c:v>
                </c:pt>
                <c:pt idx="1434">
                  <c:v>0.43099999999999999</c:v>
                </c:pt>
                <c:pt idx="1435">
                  <c:v>0.43099999999999999</c:v>
                </c:pt>
                <c:pt idx="1436">
                  <c:v>0.43099999999999999</c:v>
                </c:pt>
                <c:pt idx="1437">
                  <c:v>0.43099999999999999</c:v>
                </c:pt>
                <c:pt idx="1438">
                  <c:v>0.43099999999999999</c:v>
                </c:pt>
                <c:pt idx="1439">
                  <c:v>0.435</c:v>
                </c:pt>
                <c:pt idx="1440">
                  <c:v>0.435</c:v>
                </c:pt>
                <c:pt idx="1441">
                  <c:v>0.435</c:v>
                </c:pt>
                <c:pt idx="1442">
                  <c:v>0.435</c:v>
                </c:pt>
                <c:pt idx="1443">
                  <c:v>0.435</c:v>
                </c:pt>
                <c:pt idx="1444">
                  <c:v>0.435</c:v>
                </c:pt>
                <c:pt idx="1445">
                  <c:v>0.437</c:v>
                </c:pt>
                <c:pt idx="1446">
                  <c:v>0.437</c:v>
                </c:pt>
                <c:pt idx="1447">
                  <c:v>0.437</c:v>
                </c:pt>
                <c:pt idx="1448">
                  <c:v>0.438</c:v>
                </c:pt>
                <c:pt idx="1449">
                  <c:v>0.438</c:v>
                </c:pt>
                <c:pt idx="1450">
                  <c:v>0.438</c:v>
                </c:pt>
                <c:pt idx="1451">
                  <c:v>0.439</c:v>
                </c:pt>
                <c:pt idx="1452">
                  <c:v>0.442</c:v>
                </c:pt>
                <c:pt idx="1453">
                  <c:v>0.442</c:v>
                </c:pt>
                <c:pt idx="1454">
                  <c:v>0.442</c:v>
                </c:pt>
                <c:pt idx="1455">
                  <c:v>0.442</c:v>
                </c:pt>
                <c:pt idx="1456">
                  <c:v>0.442</c:v>
                </c:pt>
                <c:pt idx="1457">
                  <c:v>0.44400000000000001</c:v>
                </c:pt>
                <c:pt idx="1458">
                  <c:v>0.44400000000000001</c:v>
                </c:pt>
                <c:pt idx="1459">
                  <c:v>0.44400000000000001</c:v>
                </c:pt>
                <c:pt idx="1460">
                  <c:v>0.44400000000000001</c:v>
                </c:pt>
                <c:pt idx="1461">
                  <c:v>0.44400000000000001</c:v>
                </c:pt>
                <c:pt idx="1462">
                  <c:v>0.44400000000000001</c:v>
                </c:pt>
                <c:pt idx="1463">
                  <c:v>0.44400000000000001</c:v>
                </c:pt>
                <c:pt idx="1464">
                  <c:v>0.44400000000000001</c:v>
                </c:pt>
                <c:pt idx="1465">
                  <c:v>0.44400000000000001</c:v>
                </c:pt>
                <c:pt idx="1466">
                  <c:v>0.44500000000000001</c:v>
                </c:pt>
                <c:pt idx="1467">
                  <c:v>0.44500000000000001</c:v>
                </c:pt>
                <c:pt idx="1468">
                  <c:v>0.44500000000000001</c:v>
                </c:pt>
                <c:pt idx="1469">
                  <c:v>0.44500000000000001</c:v>
                </c:pt>
                <c:pt idx="1470">
                  <c:v>0.44500000000000001</c:v>
                </c:pt>
                <c:pt idx="1471">
                  <c:v>0.44500000000000001</c:v>
                </c:pt>
                <c:pt idx="1472">
                  <c:v>0.44500000000000001</c:v>
                </c:pt>
                <c:pt idx="1473">
                  <c:v>0.44500000000000001</c:v>
                </c:pt>
                <c:pt idx="1474">
                  <c:v>0.44500000000000001</c:v>
                </c:pt>
                <c:pt idx="1475">
                  <c:v>0.44600000000000001</c:v>
                </c:pt>
                <c:pt idx="1476">
                  <c:v>0.44600000000000001</c:v>
                </c:pt>
                <c:pt idx="1477">
                  <c:v>0.44800000000000001</c:v>
                </c:pt>
                <c:pt idx="1478">
                  <c:v>0.44800000000000001</c:v>
                </c:pt>
                <c:pt idx="1479">
                  <c:v>0.44800000000000001</c:v>
                </c:pt>
                <c:pt idx="1480">
                  <c:v>0.45</c:v>
                </c:pt>
                <c:pt idx="1481">
                  <c:v>0.45</c:v>
                </c:pt>
                <c:pt idx="1482">
                  <c:v>0.45</c:v>
                </c:pt>
                <c:pt idx="1483">
                  <c:v>0.45</c:v>
                </c:pt>
                <c:pt idx="1484">
                  <c:v>0.45100000000000001</c:v>
                </c:pt>
                <c:pt idx="1485">
                  <c:v>0.45100000000000001</c:v>
                </c:pt>
                <c:pt idx="1486">
                  <c:v>0.45300000000000001</c:v>
                </c:pt>
                <c:pt idx="1487">
                  <c:v>0.45600000000000002</c:v>
                </c:pt>
                <c:pt idx="1488">
                  <c:v>0.45700000000000002</c:v>
                </c:pt>
                <c:pt idx="1489">
                  <c:v>0.45700000000000002</c:v>
                </c:pt>
                <c:pt idx="1490">
                  <c:v>0.45700000000000002</c:v>
                </c:pt>
                <c:pt idx="1491">
                  <c:v>0.45700000000000002</c:v>
                </c:pt>
                <c:pt idx="1492">
                  <c:v>0.45700000000000002</c:v>
                </c:pt>
                <c:pt idx="1493">
                  <c:v>0.45900000000000002</c:v>
                </c:pt>
                <c:pt idx="1494">
                  <c:v>0.45900000000000002</c:v>
                </c:pt>
                <c:pt idx="1495">
                  <c:v>0.46100000000000002</c:v>
                </c:pt>
                <c:pt idx="1496">
                  <c:v>0.46100000000000002</c:v>
                </c:pt>
                <c:pt idx="1497">
                  <c:v>0.46100000000000002</c:v>
                </c:pt>
                <c:pt idx="1498">
                  <c:v>0.46200000000000002</c:v>
                </c:pt>
                <c:pt idx="1499">
                  <c:v>0.46500000000000002</c:v>
                </c:pt>
                <c:pt idx="1500">
                  <c:v>0.46600000000000003</c:v>
                </c:pt>
                <c:pt idx="1501">
                  <c:v>0.46600000000000003</c:v>
                </c:pt>
                <c:pt idx="1502">
                  <c:v>0.46600000000000003</c:v>
                </c:pt>
                <c:pt idx="1503">
                  <c:v>0.46600000000000003</c:v>
                </c:pt>
                <c:pt idx="1504">
                  <c:v>0.46700000000000003</c:v>
                </c:pt>
                <c:pt idx="1505">
                  <c:v>0.46700000000000003</c:v>
                </c:pt>
                <c:pt idx="1506">
                  <c:v>0.46700000000000003</c:v>
                </c:pt>
                <c:pt idx="1507">
                  <c:v>0.47</c:v>
                </c:pt>
                <c:pt idx="1508">
                  <c:v>0.47</c:v>
                </c:pt>
                <c:pt idx="1509">
                  <c:v>0.47</c:v>
                </c:pt>
                <c:pt idx="1510">
                  <c:v>0.47</c:v>
                </c:pt>
                <c:pt idx="1511">
                  <c:v>0.47</c:v>
                </c:pt>
                <c:pt idx="1512">
                  <c:v>0.47</c:v>
                </c:pt>
                <c:pt idx="1513">
                  <c:v>0.47</c:v>
                </c:pt>
                <c:pt idx="1514">
                  <c:v>0.47</c:v>
                </c:pt>
                <c:pt idx="1515">
                  <c:v>0.47</c:v>
                </c:pt>
                <c:pt idx="1516">
                  <c:v>0.47</c:v>
                </c:pt>
                <c:pt idx="1517">
                  <c:v>0.47</c:v>
                </c:pt>
                <c:pt idx="1518">
                  <c:v>0.47</c:v>
                </c:pt>
                <c:pt idx="1519">
                  <c:v>0.47</c:v>
                </c:pt>
                <c:pt idx="1520">
                  <c:v>0.47</c:v>
                </c:pt>
                <c:pt idx="1521">
                  <c:v>0.47</c:v>
                </c:pt>
                <c:pt idx="1522">
                  <c:v>0.47099999999999997</c:v>
                </c:pt>
                <c:pt idx="1523">
                  <c:v>0.47099999999999997</c:v>
                </c:pt>
                <c:pt idx="1524">
                  <c:v>0.47499999999999998</c:v>
                </c:pt>
                <c:pt idx="1525">
                  <c:v>0.47499999999999998</c:v>
                </c:pt>
                <c:pt idx="1526">
                  <c:v>0.47499999999999998</c:v>
                </c:pt>
                <c:pt idx="1527">
                  <c:v>0.47499999999999998</c:v>
                </c:pt>
                <c:pt idx="1528">
                  <c:v>0.47499999999999998</c:v>
                </c:pt>
                <c:pt idx="1529">
                  <c:v>0.47499999999999998</c:v>
                </c:pt>
                <c:pt idx="1530">
                  <c:v>0.47499999999999998</c:v>
                </c:pt>
                <c:pt idx="1531">
                  <c:v>0.47499999999999998</c:v>
                </c:pt>
                <c:pt idx="1532">
                  <c:v>0.47499999999999998</c:v>
                </c:pt>
                <c:pt idx="1533">
                  <c:v>0.47499999999999998</c:v>
                </c:pt>
                <c:pt idx="1534">
                  <c:v>0.47499999999999998</c:v>
                </c:pt>
                <c:pt idx="1535">
                  <c:v>0.47499999999999998</c:v>
                </c:pt>
                <c:pt idx="1536">
                  <c:v>0.47599999999999998</c:v>
                </c:pt>
                <c:pt idx="1537">
                  <c:v>0.47599999999999998</c:v>
                </c:pt>
                <c:pt idx="1538">
                  <c:v>0.47599999999999998</c:v>
                </c:pt>
                <c:pt idx="1539">
                  <c:v>0.47599999999999998</c:v>
                </c:pt>
                <c:pt idx="1540">
                  <c:v>0.47599999999999998</c:v>
                </c:pt>
                <c:pt idx="1541">
                  <c:v>0.47599999999999998</c:v>
                </c:pt>
                <c:pt idx="1542">
                  <c:v>0.47799999999999998</c:v>
                </c:pt>
                <c:pt idx="1543">
                  <c:v>0.47799999999999998</c:v>
                </c:pt>
                <c:pt idx="1544">
                  <c:v>0.48099999999999998</c:v>
                </c:pt>
                <c:pt idx="1545">
                  <c:v>0.48099999999999998</c:v>
                </c:pt>
                <c:pt idx="1546">
                  <c:v>0.48099999999999998</c:v>
                </c:pt>
                <c:pt idx="1547">
                  <c:v>0.48099999999999998</c:v>
                </c:pt>
                <c:pt idx="1548">
                  <c:v>0.48099999999999998</c:v>
                </c:pt>
                <c:pt idx="1549">
                  <c:v>0.48099999999999998</c:v>
                </c:pt>
                <c:pt idx="1550">
                  <c:v>0.48099999999999998</c:v>
                </c:pt>
                <c:pt idx="1551">
                  <c:v>0.48099999999999998</c:v>
                </c:pt>
                <c:pt idx="1552">
                  <c:v>0.48099999999999998</c:v>
                </c:pt>
                <c:pt idx="1553">
                  <c:v>0.48099999999999998</c:v>
                </c:pt>
                <c:pt idx="1554">
                  <c:v>0.48099999999999998</c:v>
                </c:pt>
                <c:pt idx="1555">
                  <c:v>0.48099999999999998</c:v>
                </c:pt>
                <c:pt idx="1556">
                  <c:v>0.48099999999999998</c:v>
                </c:pt>
                <c:pt idx="1557">
                  <c:v>0.48299999999999998</c:v>
                </c:pt>
                <c:pt idx="1558">
                  <c:v>0.48399999999999999</c:v>
                </c:pt>
                <c:pt idx="1559">
                  <c:v>0.48399999999999999</c:v>
                </c:pt>
                <c:pt idx="1560">
                  <c:v>0.48599999999999999</c:v>
                </c:pt>
                <c:pt idx="1561">
                  <c:v>0.48599999999999999</c:v>
                </c:pt>
                <c:pt idx="1562">
                  <c:v>0.48599999999999999</c:v>
                </c:pt>
                <c:pt idx="1563">
                  <c:v>0.48599999999999999</c:v>
                </c:pt>
                <c:pt idx="1564">
                  <c:v>0.48599999999999999</c:v>
                </c:pt>
                <c:pt idx="1565">
                  <c:v>0.48799999999999999</c:v>
                </c:pt>
                <c:pt idx="1566">
                  <c:v>0.48799999999999999</c:v>
                </c:pt>
                <c:pt idx="1567">
                  <c:v>0.48799999999999999</c:v>
                </c:pt>
                <c:pt idx="1568">
                  <c:v>0.48799999999999999</c:v>
                </c:pt>
                <c:pt idx="1569">
                  <c:v>0.48799999999999999</c:v>
                </c:pt>
                <c:pt idx="1570">
                  <c:v>0.48899999999999999</c:v>
                </c:pt>
                <c:pt idx="1571">
                  <c:v>0.49099999999999999</c:v>
                </c:pt>
                <c:pt idx="1572">
                  <c:v>0.49099999999999999</c:v>
                </c:pt>
                <c:pt idx="1573">
                  <c:v>0.49199999999999999</c:v>
                </c:pt>
                <c:pt idx="1574">
                  <c:v>0.49199999999999999</c:v>
                </c:pt>
                <c:pt idx="1575">
                  <c:v>0.49399999999999999</c:v>
                </c:pt>
                <c:pt idx="1576">
                  <c:v>0.49399999999999999</c:v>
                </c:pt>
                <c:pt idx="1577">
                  <c:v>0.495</c:v>
                </c:pt>
                <c:pt idx="1578">
                  <c:v>0.495</c:v>
                </c:pt>
                <c:pt idx="1579">
                  <c:v>0.495</c:v>
                </c:pt>
                <c:pt idx="1580">
                  <c:v>0.497</c:v>
                </c:pt>
                <c:pt idx="1581">
                  <c:v>0.501</c:v>
                </c:pt>
                <c:pt idx="1582">
                  <c:v>0.501</c:v>
                </c:pt>
                <c:pt idx="1583">
                  <c:v>0.501</c:v>
                </c:pt>
                <c:pt idx="1584">
                  <c:v>0.501</c:v>
                </c:pt>
                <c:pt idx="1585">
                  <c:v>0.501</c:v>
                </c:pt>
                <c:pt idx="1586">
                  <c:v>0.501</c:v>
                </c:pt>
                <c:pt idx="1587">
                  <c:v>0.501</c:v>
                </c:pt>
                <c:pt idx="1588">
                  <c:v>0.501</c:v>
                </c:pt>
                <c:pt idx="1589">
                  <c:v>0.501</c:v>
                </c:pt>
                <c:pt idx="1590">
                  <c:v>0.501</c:v>
                </c:pt>
                <c:pt idx="1591">
                  <c:v>0.501</c:v>
                </c:pt>
                <c:pt idx="1592">
                  <c:v>0.501</c:v>
                </c:pt>
                <c:pt idx="1593">
                  <c:v>0.502</c:v>
                </c:pt>
                <c:pt idx="1594">
                  <c:v>0.504</c:v>
                </c:pt>
                <c:pt idx="1595">
                  <c:v>0.504</c:v>
                </c:pt>
                <c:pt idx="1596">
                  <c:v>0.504</c:v>
                </c:pt>
                <c:pt idx="1597">
                  <c:v>0.50600000000000001</c:v>
                </c:pt>
                <c:pt idx="1598">
                  <c:v>0.50600000000000001</c:v>
                </c:pt>
                <c:pt idx="1599">
                  <c:v>0.50600000000000001</c:v>
                </c:pt>
                <c:pt idx="1600">
                  <c:v>0.50600000000000001</c:v>
                </c:pt>
                <c:pt idx="1601">
                  <c:v>0.50800000000000001</c:v>
                </c:pt>
                <c:pt idx="1602">
                  <c:v>0.50800000000000001</c:v>
                </c:pt>
                <c:pt idx="1603">
                  <c:v>0.50900000000000001</c:v>
                </c:pt>
                <c:pt idx="1604">
                  <c:v>0.50900000000000001</c:v>
                </c:pt>
                <c:pt idx="1605">
                  <c:v>0.50900000000000001</c:v>
                </c:pt>
                <c:pt idx="1606">
                  <c:v>0.51100000000000001</c:v>
                </c:pt>
                <c:pt idx="1607">
                  <c:v>0.51100000000000001</c:v>
                </c:pt>
                <c:pt idx="1608">
                  <c:v>0.51100000000000001</c:v>
                </c:pt>
                <c:pt idx="1609">
                  <c:v>0.51200000000000001</c:v>
                </c:pt>
                <c:pt idx="1610">
                  <c:v>0.51200000000000001</c:v>
                </c:pt>
                <c:pt idx="1611">
                  <c:v>0.51200000000000001</c:v>
                </c:pt>
                <c:pt idx="1612">
                  <c:v>0.51200000000000001</c:v>
                </c:pt>
                <c:pt idx="1613">
                  <c:v>0.51300000000000001</c:v>
                </c:pt>
                <c:pt idx="1614">
                  <c:v>0.51500000000000001</c:v>
                </c:pt>
                <c:pt idx="1615">
                  <c:v>0.51600000000000001</c:v>
                </c:pt>
                <c:pt idx="1616">
                  <c:v>0.51600000000000001</c:v>
                </c:pt>
                <c:pt idx="1617">
                  <c:v>0.51600000000000001</c:v>
                </c:pt>
                <c:pt idx="1618">
                  <c:v>0.51700000000000002</c:v>
                </c:pt>
                <c:pt idx="1619">
                  <c:v>0.52100000000000002</c:v>
                </c:pt>
                <c:pt idx="1620">
                  <c:v>0.52100000000000002</c:v>
                </c:pt>
                <c:pt idx="1621">
                  <c:v>0.52300000000000002</c:v>
                </c:pt>
                <c:pt idx="1622">
                  <c:v>0.52300000000000002</c:v>
                </c:pt>
                <c:pt idx="1623">
                  <c:v>0.52300000000000002</c:v>
                </c:pt>
                <c:pt idx="1624">
                  <c:v>0.52300000000000002</c:v>
                </c:pt>
                <c:pt idx="1625">
                  <c:v>0.52300000000000002</c:v>
                </c:pt>
                <c:pt idx="1626">
                  <c:v>0.52500000000000002</c:v>
                </c:pt>
                <c:pt idx="1627">
                  <c:v>0.53</c:v>
                </c:pt>
                <c:pt idx="1628">
                  <c:v>0.53</c:v>
                </c:pt>
                <c:pt idx="1629">
                  <c:v>0.53200000000000003</c:v>
                </c:pt>
                <c:pt idx="1630">
                  <c:v>0.53200000000000003</c:v>
                </c:pt>
                <c:pt idx="1631">
                  <c:v>0.53200000000000003</c:v>
                </c:pt>
                <c:pt idx="1632">
                  <c:v>0.53500000000000003</c:v>
                </c:pt>
                <c:pt idx="1633">
                  <c:v>0.53500000000000003</c:v>
                </c:pt>
                <c:pt idx="1634">
                  <c:v>0.53500000000000003</c:v>
                </c:pt>
                <c:pt idx="1635">
                  <c:v>0.53500000000000003</c:v>
                </c:pt>
                <c:pt idx="1636">
                  <c:v>0.53500000000000003</c:v>
                </c:pt>
                <c:pt idx="1637">
                  <c:v>0.53500000000000003</c:v>
                </c:pt>
                <c:pt idx="1638">
                  <c:v>0.53500000000000003</c:v>
                </c:pt>
                <c:pt idx="1639">
                  <c:v>0.53600000000000003</c:v>
                </c:pt>
                <c:pt idx="1640">
                  <c:v>0.53600000000000003</c:v>
                </c:pt>
                <c:pt idx="1641">
                  <c:v>0.53600000000000003</c:v>
                </c:pt>
                <c:pt idx="1642">
                  <c:v>0.53600000000000003</c:v>
                </c:pt>
                <c:pt idx="1643">
                  <c:v>0.53600000000000003</c:v>
                </c:pt>
                <c:pt idx="1644">
                  <c:v>0.54500000000000004</c:v>
                </c:pt>
                <c:pt idx="1645">
                  <c:v>0.54600000000000004</c:v>
                </c:pt>
                <c:pt idx="1646">
                  <c:v>0.54600000000000004</c:v>
                </c:pt>
                <c:pt idx="1647">
                  <c:v>0.54600000000000004</c:v>
                </c:pt>
                <c:pt idx="1648">
                  <c:v>0.54600000000000004</c:v>
                </c:pt>
                <c:pt idx="1649">
                  <c:v>0.54800000000000004</c:v>
                </c:pt>
                <c:pt idx="1650">
                  <c:v>0.54800000000000004</c:v>
                </c:pt>
                <c:pt idx="1651">
                  <c:v>0.54800000000000004</c:v>
                </c:pt>
                <c:pt idx="1652">
                  <c:v>0.54800000000000004</c:v>
                </c:pt>
                <c:pt idx="1653">
                  <c:v>0.54800000000000004</c:v>
                </c:pt>
                <c:pt idx="1654">
                  <c:v>0.54800000000000004</c:v>
                </c:pt>
                <c:pt idx="1655">
                  <c:v>0.54800000000000004</c:v>
                </c:pt>
                <c:pt idx="1656">
                  <c:v>0.54800000000000004</c:v>
                </c:pt>
                <c:pt idx="1657">
                  <c:v>0.54800000000000004</c:v>
                </c:pt>
                <c:pt idx="1658">
                  <c:v>0.54800000000000004</c:v>
                </c:pt>
                <c:pt idx="1659">
                  <c:v>0.54800000000000004</c:v>
                </c:pt>
                <c:pt idx="1660">
                  <c:v>0.54800000000000004</c:v>
                </c:pt>
                <c:pt idx="1661">
                  <c:v>0.54800000000000004</c:v>
                </c:pt>
                <c:pt idx="1662">
                  <c:v>0.55300000000000005</c:v>
                </c:pt>
                <c:pt idx="1663">
                  <c:v>0.55300000000000005</c:v>
                </c:pt>
                <c:pt idx="1664">
                  <c:v>0.55300000000000005</c:v>
                </c:pt>
                <c:pt idx="1665">
                  <c:v>0.55300000000000005</c:v>
                </c:pt>
                <c:pt idx="1666">
                  <c:v>0.55300000000000005</c:v>
                </c:pt>
                <c:pt idx="1667">
                  <c:v>0.55300000000000005</c:v>
                </c:pt>
                <c:pt idx="1668">
                  <c:v>0.55400000000000005</c:v>
                </c:pt>
                <c:pt idx="1669">
                  <c:v>0.55500000000000005</c:v>
                </c:pt>
                <c:pt idx="1670">
                  <c:v>0.55500000000000005</c:v>
                </c:pt>
                <c:pt idx="1671">
                  <c:v>0.55600000000000005</c:v>
                </c:pt>
                <c:pt idx="1672">
                  <c:v>0.55600000000000005</c:v>
                </c:pt>
                <c:pt idx="1673">
                  <c:v>0.55600000000000005</c:v>
                </c:pt>
                <c:pt idx="1674">
                  <c:v>0.55600000000000005</c:v>
                </c:pt>
                <c:pt idx="1675">
                  <c:v>0.55800000000000005</c:v>
                </c:pt>
                <c:pt idx="1676">
                  <c:v>0.55800000000000005</c:v>
                </c:pt>
                <c:pt idx="1677">
                  <c:v>0.55800000000000005</c:v>
                </c:pt>
                <c:pt idx="1678">
                  <c:v>0.55800000000000005</c:v>
                </c:pt>
                <c:pt idx="1679">
                  <c:v>0.55900000000000005</c:v>
                </c:pt>
                <c:pt idx="1680">
                  <c:v>0.55900000000000005</c:v>
                </c:pt>
                <c:pt idx="1681">
                  <c:v>0.55900000000000005</c:v>
                </c:pt>
                <c:pt idx="1682">
                  <c:v>0.55900000000000005</c:v>
                </c:pt>
                <c:pt idx="1683">
                  <c:v>0.55900000000000005</c:v>
                </c:pt>
                <c:pt idx="1684">
                  <c:v>0.56100000000000005</c:v>
                </c:pt>
                <c:pt idx="1685">
                  <c:v>0.56100000000000005</c:v>
                </c:pt>
                <c:pt idx="1686">
                  <c:v>0.56100000000000005</c:v>
                </c:pt>
                <c:pt idx="1687">
                  <c:v>0.56100000000000005</c:v>
                </c:pt>
                <c:pt idx="1688">
                  <c:v>0.56100000000000005</c:v>
                </c:pt>
                <c:pt idx="1689">
                  <c:v>0.56100000000000005</c:v>
                </c:pt>
                <c:pt idx="1690">
                  <c:v>0.56100000000000005</c:v>
                </c:pt>
                <c:pt idx="1691">
                  <c:v>0.56100000000000005</c:v>
                </c:pt>
                <c:pt idx="1692">
                  <c:v>0.56100000000000005</c:v>
                </c:pt>
                <c:pt idx="1693">
                  <c:v>0.56100000000000005</c:v>
                </c:pt>
                <c:pt idx="1694">
                  <c:v>0.56100000000000005</c:v>
                </c:pt>
                <c:pt idx="1695">
                  <c:v>0.56100000000000005</c:v>
                </c:pt>
                <c:pt idx="1696">
                  <c:v>0.56100000000000005</c:v>
                </c:pt>
                <c:pt idx="1697">
                  <c:v>0.56100000000000005</c:v>
                </c:pt>
                <c:pt idx="1698">
                  <c:v>0.56100000000000005</c:v>
                </c:pt>
                <c:pt idx="1699">
                  <c:v>0.56100000000000005</c:v>
                </c:pt>
                <c:pt idx="1700">
                  <c:v>0.56100000000000005</c:v>
                </c:pt>
                <c:pt idx="1701">
                  <c:v>0.56100000000000005</c:v>
                </c:pt>
                <c:pt idx="1702">
                  <c:v>0.56100000000000005</c:v>
                </c:pt>
                <c:pt idx="1703">
                  <c:v>0.56299999999999994</c:v>
                </c:pt>
                <c:pt idx="1704">
                  <c:v>0.56299999999999994</c:v>
                </c:pt>
                <c:pt idx="1705">
                  <c:v>0.56299999999999994</c:v>
                </c:pt>
                <c:pt idx="1706">
                  <c:v>0.56299999999999994</c:v>
                </c:pt>
                <c:pt idx="1707">
                  <c:v>0.56399999999999995</c:v>
                </c:pt>
                <c:pt idx="1708">
                  <c:v>0.56399999999999995</c:v>
                </c:pt>
                <c:pt idx="1709">
                  <c:v>0.56399999999999995</c:v>
                </c:pt>
                <c:pt idx="1710">
                  <c:v>0.56399999999999995</c:v>
                </c:pt>
                <c:pt idx="1711">
                  <c:v>0.56599999999999995</c:v>
                </c:pt>
                <c:pt idx="1712">
                  <c:v>0.56999999999999995</c:v>
                </c:pt>
                <c:pt idx="1713">
                  <c:v>0.56999999999999995</c:v>
                </c:pt>
                <c:pt idx="1714">
                  <c:v>0.56999999999999995</c:v>
                </c:pt>
                <c:pt idx="1715">
                  <c:v>0.56999999999999995</c:v>
                </c:pt>
                <c:pt idx="1716">
                  <c:v>0.56999999999999995</c:v>
                </c:pt>
                <c:pt idx="1717">
                  <c:v>0.56999999999999995</c:v>
                </c:pt>
                <c:pt idx="1718">
                  <c:v>0.56999999999999995</c:v>
                </c:pt>
                <c:pt idx="1719">
                  <c:v>0.57199999999999995</c:v>
                </c:pt>
                <c:pt idx="1720">
                  <c:v>0.57199999999999995</c:v>
                </c:pt>
                <c:pt idx="1721">
                  <c:v>0.57199999999999995</c:v>
                </c:pt>
                <c:pt idx="1722">
                  <c:v>0.57199999999999995</c:v>
                </c:pt>
                <c:pt idx="1723">
                  <c:v>0.57199999999999995</c:v>
                </c:pt>
                <c:pt idx="1724">
                  <c:v>0.57199999999999995</c:v>
                </c:pt>
                <c:pt idx="1725">
                  <c:v>0.57199999999999995</c:v>
                </c:pt>
                <c:pt idx="1726">
                  <c:v>0.57199999999999995</c:v>
                </c:pt>
                <c:pt idx="1727">
                  <c:v>0.57199999999999995</c:v>
                </c:pt>
                <c:pt idx="1728">
                  <c:v>0.57299999999999995</c:v>
                </c:pt>
                <c:pt idx="1729">
                  <c:v>0.57299999999999995</c:v>
                </c:pt>
                <c:pt idx="1730">
                  <c:v>0.57299999999999995</c:v>
                </c:pt>
                <c:pt idx="1731">
                  <c:v>0.57299999999999995</c:v>
                </c:pt>
                <c:pt idx="1732">
                  <c:v>0.57299999999999995</c:v>
                </c:pt>
                <c:pt idx="1733">
                  <c:v>0.57299999999999995</c:v>
                </c:pt>
                <c:pt idx="1734">
                  <c:v>0.57299999999999995</c:v>
                </c:pt>
                <c:pt idx="1735">
                  <c:v>0.57299999999999995</c:v>
                </c:pt>
                <c:pt idx="1736">
                  <c:v>0.57699999999999996</c:v>
                </c:pt>
                <c:pt idx="1737">
                  <c:v>0.57999999999999996</c:v>
                </c:pt>
                <c:pt idx="1738">
                  <c:v>0.57999999999999996</c:v>
                </c:pt>
                <c:pt idx="1739">
                  <c:v>0.57999999999999996</c:v>
                </c:pt>
                <c:pt idx="1740">
                  <c:v>0.58099999999999996</c:v>
                </c:pt>
                <c:pt idx="1741">
                  <c:v>0.58099999999999996</c:v>
                </c:pt>
                <c:pt idx="1742">
                  <c:v>0.58099999999999996</c:v>
                </c:pt>
                <c:pt idx="1743">
                  <c:v>0.58199999999999996</c:v>
                </c:pt>
                <c:pt idx="1744">
                  <c:v>0.58199999999999996</c:v>
                </c:pt>
                <c:pt idx="1745">
                  <c:v>0.58699999999999997</c:v>
                </c:pt>
                <c:pt idx="1746">
                  <c:v>0.58699999999999997</c:v>
                </c:pt>
                <c:pt idx="1747">
                  <c:v>0.58699999999999997</c:v>
                </c:pt>
                <c:pt idx="1748">
                  <c:v>0.58799999999999997</c:v>
                </c:pt>
                <c:pt idx="1749">
                  <c:v>0.58799999999999997</c:v>
                </c:pt>
                <c:pt idx="1750">
                  <c:v>0.58799999999999997</c:v>
                </c:pt>
                <c:pt idx="1751">
                  <c:v>0.58799999999999997</c:v>
                </c:pt>
                <c:pt idx="1752">
                  <c:v>0.58799999999999997</c:v>
                </c:pt>
                <c:pt idx="1753">
                  <c:v>0.58899999999999997</c:v>
                </c:pt>
                <c:pt idx="1754">
                  <c:v>0.58899999999999997</c:v>
                </c:pt>
                <c:pt idx="1755">
                  <c:v>0.58899999999999997</c:v>
                </c:pt>
                <c:pt idx="1756">
                  <c:v>0.58899999999999997</c:v>
                </c:pt>
                <c:pt idx="1757">
                  <c:v>0.58899999999999997</c:v>
                </c:pt>
                <c:pt idx="1758">
                  <c:v>0.59099999999999997</c:v>
                </c:pt>
                <c:pt idx="1759">
                  <c:v>0.59099999999999997</c:v>
                </c:pt>
                <c:pt idx="1760">
                  <c:v>0.59099999999999997</c:v>
                </c:pt>
                <c:pt idx="1761">
                  <c:v>0.59299999999999997</c:v>
                </c:pt>
                <c:pt idx="1762">
                  <c:v>0.59399999999999997</c:v>
                </c:pt>
                <c:pt idx="1763">
                  <c:v>0.59599999999999997</c:v>
                </c:pt>
                <c:pt idx="1764">
                  <c:v>0.59599999999999997</c:v>
                </c:pt>
                <c:pt idx="1765">
                  <c:v>0.59599999999999997</c:v>
                </c:pt>
                <c:pt idx="1766">
                  <c:v>0.59599999999999997</c:v>
                </c:pt>
                <c:pt idx="1767">
                  <c:v>0.6</c:v>
                </c:pt>
                <c:pt idx="1768">
                  <c:v>0.6</c:v>
                </c:pt>
                <c:pt idx="1769">
                  <c:v>0.60099999999999998</c:v>
                </c:pt>
                <c:pt idx="1770">
                  <c:v>0.60199999999999998</c:v>
                </c:pt>
                <c:pt idx="1771">
                  <c:v>0.60299999999999998</c:v>
                </c:pt>
                <c:pt idx="1772">
                  <c:v>0.60299999999999998</c:v>
                </c:pt>
                <c:pt idx="1773">
                  <c:v>0.60299999999999998</c:v>
                </c:pt>
                <c:pt idx="1774">
                  <c:v>0.60299999999999998</c:v>
                </c:pt>
                <c:pt idx="1775">
                  <c:v>0.60299999999999998</c:v>
                </c:pt>
                <c:pt idx="1776">
                  <c:v>0.60299999999999998</c:v>
                </c:pt>
                <c:pt idx="1777">
                  <c:v>0.60299999999999998</c:v>
                </c:pt>
                <c:pt idx="1778">
                  <c:v>0.60299999999999998</c:v>
                </c:pt>
                <c:pt idx="1779">
                  <c:v>0.60499999999999998</c:v>
                </c:pt>
                <c:pt idx="1780">
                  <c:v>0.61</c:v>
                </c:pt>
                <c:pt idx="1781">
                  <c:v>0.61</c:v>
                </c:pt>
                <c:pt idx="1782">
                  <c:v>0.61</c:v>
                </c:pt>
                <c:pt idx="1783">
                  <c:v>0.61299999999999999</c:v>
                </c:pt>
                <c:pt idx="1784">
                  <c:v>0.622</c:v>
                </c:pt>
                <c:pt idx="1785">
                  <c:v>0.622</c:v>
                </c:pt>
                <c:pt idx="1786">
                  <c:v>0.622</c:v>
                </c:pt>
                <c:pt idx="1787">
                  <c:v>0.622</c:v>
                </c:pt>
                <c:pt idx="1788">
                  <c:v>0.625</c:v>
                </c:pt>
                <c:pt idx="1789">
                  <c:v>0.625</c:v>
                </c:pt>
                <c:pt idx="1790">
                  <c:v>0.625</c:v>
                </c:pt>
                <c:pt idx="1791">
                  <c:v>0.626</c:v>
                </c:pt>
                <c:pt idx="1792">
                  <c:v>0.626</c:v>
                </c:pt>
                <c:pt idx="1793">
                  <c:v>0.626</c:v>
                </c:pt>
                <c:pt idx="1794">
                  <c:v>0.626</c:v>
                </c:pt>
                <c:pt idx="1795">
                  <c:v>0.626</c:v>
                </c:pt>
                <c:pt idx="1796">
                  <c:v>0.626</c:v>
                </c:pt>
                <c:pt idx="1797">
                  <c:v>0.626</c:v>
                </c:pt>
                <c:pt idx="1798">
                  <c:v>0.626</c:v>
                </c:pt>
                <c:pt idx="1799">
                  <c:v>0.626</c:v>
                </c:pt>
                <c:pt idx="1800">
                  <c:v>0.628</c:v>
                </c:pt>
                <c:pt idx="1801">
                  <c:v>0.63200000000000001</c:v>
                </c:pt>
                <c:pt idx="1802">
                  <c:v>0.63400000000000001</c:v>
                </c:pt>
                <c:pt idx="1803">
                  <c:v>0.63500000000000001</c:v>
                </c:pt>
                <c:pt idx="1804">
                  <c:v>0.63900000000000001</c:v>
                </c:pt>
                <c:pt idx="1805">
                  <c:v>0.63900000000000001</c:v>
                </c:pt>
                <c:pt idx="1806">
                  <c:v>0.63900000000000001</c:v>
                </c:pt>
                <c:pt idx="1807">
                  <c:v>0.63900000000000001</c:v>
                </c:pt>
                <c:pt idx="1808">
                  <c:v>0.63900000000000001</c:v>
                </c:pt>
                <c:pt idx="1809">
                  <c:v>0.63900000000000001</c:v>
                </c:pt>
                <c:pt idx="1810">
                  <c:v>0.63900000000000001</c:v>
                </c:pt>
                <c:pt idx="1811">
                  <c:v>0.63900000000000001</c:v>
                </c:pt>
                <c:pt idx="1812">
                  <c:v>0.64100000000000001</c:v>
                </c:pt>
                <c:pt idx="1813">
                  <c:v>0.64100000000000001</c:v>
                </c:pt>
                <c:pt idx="1814">
                  <c:v>0.64100000000000001</c:v>
                </c:pt>
                <c:pt idx="1815">
                  <c:v>0.64100000000000001</c:v>
                </c:pt>
                <c:pt idx="1816">
                  <c:v>0.64100000000000001</c:v>
                </c:pt>
                <c:pt idx="1817">
                  <c:v>0.64100000000000001</c:v>
                </c:pt>
                <c:pt idx="1818">
                  <c:v>0.64700000000000002</c:v>
                </c:pt>
                <c:pt idx="1819">
                  <c:v>0.65100000000000002</c:v>
                </c:pt>
                <c:pt idx="1820">
                  <c:v>0.65100000000000002</c:v>
                </c:pt>
                <c:pt idx="1821">
                  <c:v>0.65100000000000002</c:v>
                </c:pt>
                <c:pt idx="1822">
                  <c:v>0.65200000000000002</c:v>
                </c:pt>
                <c:pt idx="1823">
                  <c:v>0.65200000000000002</c:v>
                </c:pt>
                <c:pt idx="1824">
                  <c:v>0.65300000000000002</c:v>
                </c:pt>
                <c:pt idx="1825">
                  <c:v>0.65300000000000002</c:v>
                </c:pt>
                <c:pt idx="1826">
                  <c:v>0.65400000000000003</c:v>
                </c:pt>
                <c:pt idx="1827">
                  <c:v>0.65400000000000003</c:v>
                </c:pt>
                <c:pt idx="1828">
                  <c:v>0.65400000000000003</c:v>
                </c:pt>
                <c:pt idx="1829">
                  <c:v>0.65400000000000003</c:v>
                </c:pt>
                <c:pt idx="1830">
                  <c:v>0.65400000000000003</c:v>
                </c:pt>
                <c:pt idx="1831">
                  <c:v>0.65400000000000003</c:v>
                </c:pt>
                <c:pt idx="1832">
                  <c:v>0.65400000000000003</c:v>
                </c:pt>
                <c:pt idx="1833">
                  <c:v>0.65400000000000003</c:v>
                </c:pt>
                <c:pt idx="1834">
                  <c:v>0.65400000000000003</c:v>
                </c:pt>
                <c:pt idx="1835">
                  <c:v>0.65600000000000003</c:v>
                </c:pt>
                <c:pt idx="1836">
                  <c:v>0.65600000000000003</c:v>
                </c:pt>
                <c:pt idx="1837">
                  <c:v>0.65600000000000003</c:v>
                </c:pt>
                <c:pt idx="1838">
                  <c:v>0.65600000000000003</c:v>
                </c:pt>
                <c:pt idx="1839">
                  <c:v>0.65600000000000003</c:v>
                </c:pt>
                <c:pt idx="1840">
                  <c:v>0.65700000000000003</c:v>
                </c:pt>
                <c:pt idx="1841">
                  <c:v>0.65700000000000003</c:v>
                </c:pt>
                <c:pt idx="1842">
                  <c:v>0.65700000000000003</c:v>
                </c:pt>
                <c:pt idx="1843">
                  <c:v>0.65800000000000003</c:v>
                </c:pt>
                <c:pt idx="1844">
                  <c:v>0.65800000000000003</c:v>
                </c:pt>
                <c:pt idx="1845">
                  <c:v>0.65800000000000003</c:v>
                </c:pt>
                <c:pt idx="1846">
                  <c:v>0.65800000000000003</c:v>
                </c:pt>
                <c:pt idx="1847">
                  <c:v>0.65800000000000003</c:v>
                </c:pt>
                <c:pt idx="1848">
                  <c:v>0.65800000000000003</c:v>
                </c:pt>
                <c:pt idx="1849">
                  <c:v>0.66</c:v>
                </c:pt>
                <c:pt idx="1850">
                  <c:v>0.66100000000000003</c:v>
                </c:pt>
                <c:pt idx="1851">
                  <c:v>0.66200000000000003</c:v>
                </c:pt>
                <c:pt idx="1852">
                  <c:v>0.66200000000000003</c:v>
                </c:pt>
                <c:pt idx="1853">
                  <c:v>0.66200000000000003</c:v>
                </c:pt>
                <c:pt idx="1854">
                  <c:v>0.66200000000000003</c:v>
                </c:pt>
                <c:pt idx="1855">
                  <c:v>0.66400000000000003</c:v>
                </c:pt>
                <c:pt idx="1856">
                  <c:v>0.66500000000000004</c:v>
                </c:pt>
                <c:pt idx="1857">
                  <c:v>0.66900000000000004</c:v>
                </c:pt>
                <c:pt idx="1858">
                  <c:v>0.67</c:v>
                </c:pt>
                <c:pt idx="1859">
                  <c:v>0.67100000000000004</c:v>
                </c:pt>
                <c:pt idx="1860">
                  <c:v>0.67100000000000004</c:v>
                </c:pt>
                <c:pt idx="1861">
                  <c:v>0.67300000000000004</c:v>
                </c:pt>
                <c:pt idx="1862">
                  <c:v>0.67700000000000005</c:v>
                </c:pt>
                <c:pt idx="1863">
                  <c:v>0.67700000000000005</c:v>
                </c:pt>
                <c:pt idx="1864">
                  <c:v>0.68100000000000005</c:v>
                </c:pt>
                <c:pt idx="1865">
                  <c:v>0.68200000000000005</c:v>
                </c:pt>
                <c:pt idx="1866">
                  <c:v>0.68200000000000005</c:v>
                </c:pt>
                <c:pt idx="1867">
                  <c:v>0.68200000000000005</c:v>
                </c:pt>
                <c:pt idx="1868">
                  <c:v>0.68200000000000005</c:v>
                </c:pt>
                <c:pt idx="1869">
                  <c:v>0.68300000000000005</c:v>
                </c:pt>
                <c:pt idx="1870">
                  <c:v>0.68400000000000005</c:v>
                </c:pt>
                <c:pt idx="1871">
                  <c:v>0.68400000000000005</c:v>
                </c:pt>
                <c:pt idx="1872">
                  <c:v>0.68400000000000005</c:v>
                </c:pt>
                <c:pt idx="1873">
                  <c:v>0.68400000000000005</c:v>
                </c:pt>
                <c:pt idx="1874">
                  <c:v>0.68600000000000005</c:v>
                </c:pt>
                <c:pt idx="1875">
                  <c:v>0.68600000000000005</c:v>
                </c:pt>
                <c:pt idx="1876">
                  <c:v>0.69399999999999995</c:v>
                </c:pt>
                <c:pt idx="1877">
                  <c:v>0.69599999999999995</c:v>
                </c:pt>
                <c:pt idx="1878">
                  <c:v>0.69699999999999995</c:v>
                </c:pt>
                <c:pt idx="1879">
                  <c:v>0.69699999999999995</c:v>
                </c:pt>
                <c:pt idx="1880">
                  <c:v>0.7</c:v>
                </c:pt>
                <c:pt idx="1881">
                  <c:v>0.7</c:v>
                </c:pt>
                <c:pt idx="1882">
                  <c:v>0.7</c:v>
                </c:pt>
                <c:pt idx="1883">
                  <c:v>0.70099999999999996</c:v>
                </c:pt>
                <c:pt idx="1884">
                  <c:v>0.70099999999999996</c:v>
                </c:pt>
                <c:pt idx="1885">
                  <c:v>0.70099999999999996</c:v>
                </c:pt>
                <c:pt idx="1886">
                  <c:v>0.70099999999999996</c:v>
                </c:pt>
                <c:pt idx="1887">
                  <c:v>0.70099999999999996</c:v>
                </c:pt>
                <c:pt idx="1888">
                  <c:v>0.70099999999999996</c:v>
                </c:pt>
                <c:pt idx="1889">
                  <c:v>0.70099999999999996</c:v>
                </c:pt>
                <c:pt idx="1890">
                  <c:v>0.70599999999999996</c:v>
                </c:pt>
                <c:pt idx="1891">
                  <c:v>0.70599999999999996</c:v>
                </c:pt>
                <c:pt idx="1892">
                  <c:v>0.70599999999999996</c:v>
                </c:pt>
                <c:pt idx="1893">
                  <c:v>0.70599999999999996</c:v>
                </c:pt>
                <c:pt idx="1894">
                  <c:v>0.70699999999999996</c:v>
                </c:pt>
                <c:pt idx="1895">
                  <c:v>0.71299999999999997</c:v>
                </c:pt>
                <c:pt idx="1896">
                  <c:v>0.71299999999999997</c:v>
                </c:pt>
                <c:pt idx="1897">
                  <c:v>0.71299999999999997</c:v>
                </c:pt>
                <c:pt idx="1898">
                  <c:v>0.71299999999999997</c:v>
                </c:pt>
                <c:pt idx="1899">
                  <c:v>0.71599999999999997</c:v>
                </c:pt>
                <c:pt idx="1900">
                  <c:v>0.71699999999999997</c:v>
                </c:pt>
                <c:pt idx="1901">
                  <c:v>0.71699999999999997</c:v>
                </c:pt>
                <c:pt idx="1902">
                  <c:v>0.71899999999999997</c:v>
                </c:pt>
                <c:pt idx="1903">
                  <c:v>0.72699999999999998</c:v>
                </c:pt>
                <c:pt idx="1904">
                  <c:v>0.72699999999999998</c:v>
                </c:pt>
                <c:pt idx="1905">
                  <c:v>0.73099999999999998</c:v>
                </c:pt>
                <c:pt idx="1906">
                  <c:v>0.73499999999999999</c:v>
                </c:pt>
                <c:pt idx="1907">
                  <c:v>0.73499999999999999</c:v>
                </c:pt>
                <c:pt idx="1908">
                  <c:v>0.73899999999999999</c:v>
                </c:pt>
                <c:pt idx="1909">
                  <c:v>0.73899999999999999</c:v>
                </c:pt>
                <c:pt idx="1910">
                  <c:v>0.745</c:v>
                </c:pt>
                <c:pt idx="1911">
                  <c:v>0.75</c:v>
                </c:pt>
                <c:pt idx="1912">
                  <c:v>0.75</c:v>
                </c:pt>
                <c:pt idx="1913">
                  <c:v>0.75</c:v>
                </c:pt>
                <c:pt idx="1914">
                  <c:v>0.75</c:v>
                </c:pt>
                <c:pt idx="1915">
                  <c:v>0.75</c:v>
                </c:pt>
                <c:pt idx="1916">
                  <c:v>0.752</c:v>
                </c:pt>
                <c:pt idx="1917">
                  <c:v>0.752</c:v>
                </c:pt>
                <c:pt idx="1918">
                  <c:v>0.752</c:v>
                </c:pt>
                <c:pt idx="1919">
                  <c:v>0.752</c:v>
                </c:pt>
                <c:pt idx="1920">
                  <c:v>0.753</c:v>
                </c:pt>
                <c:pt idx="1921">
                  <c:v>0.754</c:v>
                </c:pt>
                <c:pt idx="1922">
                  <c:v>0.754</c:v>
                </c:pt>
                <c:pt idx="1923">
                  <c:v>0.754</c:v>
                </c:pt>
                <c:pt idx="1924">
                  <c:v>0.755</c:v>
                </c:pt>
                <c:pt idx="1925">
                  <c:v>0.75900000000000001</c:v>
                </c:pt>
                <c:pt idx="1926">
                  <c:v>0.75900000000000001</c:v>
                </c:pt>
                <c:pt idx="1927">
                  <c:v>0.76100000000000001</c:v>
                </c:pt>
                <c:pt idx="1928">
                  <c:v>0.76500000000000001</c:v>
                </c:pt>
                <c:pt idx="1929">
                  <c:v>0.76600000000000001</c:v>
                </c:pt>
                <c:pt idx="1930">
                  <c:v>0.76600000000000001</c:v>
                </c:pt>
                <c:pt idx="1931">
                  <c:v>0.76600000000000001</c:v>
                </c:pt>
                <c:pt idx="1932">
                  <c:v>0.76700000000000002</c:v>
                </c:pt>
                <c:pt idx="1933">
                  <c:v>0.76700000000000002</c:v>
                </c:pt>
                <c:pt idx="1934">
                  <c:v>0.76700000000000002</c:v>
                </c:pt>
                <c:pt idx="1935">
                  <c:v>0.77800000000000002</c:v>
                </c:pt>
                <c:pt idx="1936">
                  <c:v>0.78100000000000003</c:v>
                </c:pt>
                <c:pt idx="1937">
                  <c:v>0.78700000000000003</c:v>
                </c:pt>
                <c:pt idx="1938">
                  <c:v>0.78700000000000003</c:v>
                </c:pt>
                <c:pt idx="1939">
                  <c:v>0.78700000000000003</c:v>
                </c:pt>
                <c:pt idx="1940">
                  <c:v>0.79</c:v>
                </c:pt>
                <c:pt idx="1941">
                  <c:v>0.79</c:v>
                </c:pt>
                <c:pt idx="1942">
                  <c:v>0.79100000000000004</c:v>
                </c:pt>
                <c:pt idx="1943">
                  <c:v>0.79100000000000004</c:v>
                </c:pt>
                <c:pt idx="1944">
                  <c:v>0.79100000000000004</c:v>
                </c:pt>
                <c:pt idx="1945">
                  <c:v>0.79100000000000004</c:v>
                </c:pt>
                <c:pt idx="1946">
                  <c:v>0.79100000000000004</c:v>
                </c:pt>
                <c:pt idx="1947">
                  <c:v>0.79100000000000004</c:v>
                </c:pt>
                <c:pt idx="1948">
                  <c:v>0.79500000000000004</c:v>
                </c:pt>
                <c:pt idx="1949">
                  <c:v>0.80800000000000005</c:v>
                </c:pt>
                <c:pt idx="1950">
                  <c:v>0.80800000000000005</c:v>
                </c:pt>
                <c:pt idx="1951">
                  <c:v>0.80900000000000005</c:v>
                </c:pt>
                <c:pt idx="1952">
                  <c:v>0.81299999999999994</c:v>
                </c:pt>
                <c:pt idx="1953">
                  <c:v>0.81899999999999995</c:v>
                </c:pt>
                <c:pt idx="1954">
                  <c:v>0.81899999999999995</c:v>
                </c:pt>
                <c:pt idx="1955">
                  <c:v>0.83199999999999996</c:v>
                </c:pt>
                <c:pt idx="1956">
                  <c:v>0.83299999999999996</c:v>
                </c:pt>
                <c:pt idx="1957">
                  <c:v>0.83299999999999996</c:v>
                </c:pt>
                <c:pt idx="1958">
                  <c:v>0.83299999999999996</c:v>
                </c:pt>
                <c:pt idx="1959">
                  <c:v>0.83299999999999996</c:v>
                </c:pt>
                <c:pt idx="1960">
                  <c:v>0.83299999999999996</c:v>
                </c:pt>
                <c:pt idx="1961">
                  <c:v>0.83299999999999996</c:v>
                </c:pt>
                <c:pt idx="1962">
                  <c:v>0.83399999999999996</c:v>
                </c:pt>
                <c:pt idx="1963">
                  <c:v>0.83399999999999996</c:v>
                </c:pt>
                <c:pt idx="1964">
                  <c:v>0.83399999999999996</c:v>
                </c:pt>
                <c:pt idx="1965">
                  <c:v>0.84699999999999998</c:v>
                </c:pt>
                <c:pt idx="1966">
                  <c:v>0.84699999999999998</c:v>
                </c:pt>
                <c:pt idx="1967">
                  <c:v>0.85099999999999998</c:v>
                </c:pt>
                <c:pt idx="1968">
                  <c:v>0.85499999999999998</c:v>
                </c:pt>
                <c:pt idx="1969">
                  <c:v>0.85799999999999998</c:v>
                </c:pt>
                <c:pt idx="1970">
                  <c:v>0.86</c:v>
                </c:pt>
                <c:pt idx="1971">
                  <c:v>0.86</c:v>
                </c:pt>
                <c:pt idx="1972">
                  <c:v>0.89500000000000002</c:v>
                </c:pt>
                <c:pt idx="1973">
                  <c:v>0.89500000000000002</c:v>
                </c:pt>
                <c:pt idx="1974">
                  <c:v>0.89500000000000002</c:v>
                </c:pt>
                <c:pt idx="1975">
                  <c:v>0.89700000000000002</c:v>
                </c:pt>
                <c:pt idx="1976">
                  <c:v>0.89700000000000002</c:v>
                </c:pt>
                <c:pt idx="1977">
                  <c:v>0.89700000000000002</c:v>
                </c:pt>
                <c:pt idx="1978">
                  <c:v>0.93899999999999995</c:v>
                </c:pt>
                <c:pt idx="1979">
                  <c:v>0.93899999999999995</c:v>
                </c:pt>
                <c:pt idx="1980">
                  <c:v>0.94499999999999995</c:v>
                </c:pt>
                <c:pt idx="1981">
                  <c:v>0.96099999999999997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29-45CB-BEDC-112025036C4E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circle"/>
            <c:size val="3"/>
            <c:spPr>
              <a:noFill/>
              <a:ln>
                <a:solidFill>
                  <a:srgbClr val="FF0000"/>
                </a:solidFill>
              </a:ln>
            </c:spPr>
          </c:marker>
          <c:xVal>
            <c:numRef>
              <c:f>fisher!$S$2009:$S$3692</c:f>
              <c:numCache>
                <c:formatCode>General</c:formatCode>
                <c:ptCount val="1684"/>
                <c:pt idx="0">
                  <c:v>24</c:v>
                </c:pt>
                <c:pt idx="1">
                  <c:v>10</c:v>
                </c:pt>
                <c:pt idx="2">
                  <c:v>25</c:v>
                </c:pt>
                <c:pt idx="3">
                  <c:v>31</c:v>
                </c:pt>
                <c:pt idx="4">
                  <c:v>14</c:v>
                </c:pt>
                <c:pt idx="5">
                  <c:v>30</c:v>
                </c:pt>
                <c:pt idx="6">
                  <c:v>30</c:v>
                </c:pt>
                <c:pt idx="7">
                  <c:v>16</c:v>
                </c:pt>
                <c:pt idx="8">
                  <c:v>13</c:v>
                </c:pt>
                <c:pt idx="9">
                  <c:v>14</c:v>
                </c:pt>
                <c:pt idx="10">
                  <c:v>18</c:v>
                </c:pt>
                <c:pt idx="11">
                  <c:v>17</c:v>
                </c:pt>
                <c:pt idx="12">
                  <c:v>14</c:v>
                </c:pt>
                <c:pt idx="13">
                  <c:v>14</c:v>
                </c:pt>
                <c:pt idx="14">
                  <c:v>13</c:v>
                </c:pt>
                <c:pt idx="15">
                  <c:v>18</c:v>
                </c:pt>
                <c:pt idx="16">
                  <c:v>15</c:v>
                </c:pt>
                <c:pt idx="17">
                  <c:v>22</c:v>
                </c:pt>
                <c:pt idx="18">
                  <c:v>20</c:v>
                </c:pt>
                <c:pt idx="19">
                  <c:v>12</c:v>
                </c:pt>
                <c:pt idx="20">
                  <c:v>25</c:v>
                </c:pt>
                <c:pt idx="21">
                  <c:v>25</c:v>
                </c:pt>
                <c:pt idx="22">
                  <c:v>25</c:v>
                </c:pt>
                <c:pt idx="23">
                  <c:v>14</c:v>
                </c:pt>
                <c:pt idx="24">
                  <c:v>11</c:v>
                </c:pt>
                <c:pt idx="25">
                  <c:v>13</c:v>
                </c:pt>
                <c:pt idx="26">
                  <c:v>11</c:v>
                </c:pt>
                <c:pt idx="27">
                  <c:v>9</c:v>
                </c:pt>
                <c:pt idx="28">
                  <c:v>13</c:v>
                </c:pt>
                <c:pt idx="29">
                  <c:v>13</c:v>
                </c:pt>
                <c:pt idx="30">
                  <c:v>12</c:v>
                </c:pt>
                <c:pt idx="31">
                  <c:v>15</c:v>
                </c:pt>
                <c:pt idx="32">
                  <c:v>11</c:v>
                </c:pt>
                <c:pt idx="33">
                  <c:v>17</c:v>
                </c:pt>
                <c:pt idx="34">
                  <c:v>12</c:v>
                </c:pt>
                <c:pt idx="35">
                  <c:v>11</c:v>
                </c:pt>
                <c:pt idx="36">
                  <c:v>42</c:v>
                </c:pt>
                <c:pt idx="37">
                  <c:v>6</c:v>
                </c:pt>
                <c:pt idx="38">
                  <c:v>9</c:v>
                </c:pt>
                <c:pt idx="39">
                  <c:v>25</c:v>
                </c:pt>
                <c:pt idx="40">
                  <c:v>12</c:v>
                </c:pt>
                <c:pt idx="41">
                  <c:v>12</c:v>
                </c:pt>
                <c:pt idx="42">
                  <c:v>25</c:v>
                </c:pt>
                <c:pt idx="43">
                  <c:v>12</c:v>
                </c:pt>
                <c:pt idx="44">
                  <c:v>7</c:v>
                </c:pt>
                <c:pt idx="45">
                  <c:v>21</c:v>
                </c:pt>
                <c:pt idx="46">
                  <c:v>13</c:v>
                </c:pt>
                <c:pt idx="47">
                  <c:v>15</c:v>
                </c:pt>
                <c:pt idx="48">
                  <c:v>13</c:v>
                </c:pt>
                <c:pt idx="49">
                  <c:v>15</c:v>
                </c:pt>
                <c:pt idx="50">
                  <c:v>22</c:v>
                </c:pt>
                <c:pt idx="51">
                  <c:v>15</c:v>
                </c:pt>
                <c:pt idx="52">
                  <c:v>11.5</c:v>
                </c:pt>
                <c:pt idx="53">
                  <c:v>14</c:v>
                </c:pt>
                <c:pt idx="54">
                  <c:v>24</c:v>
                </c:pt>
                <c:pt idx="55">
                  <c:v>22</c:v>
                </c:pt>
                <c:pt idx="56">
                  <c:v>28</c:v>
                </c:pt>
                <c:pt idx="57">
                  <c:v>11</c:v>
                </c:pt>
                <c:pt idx="58">
                  <c:v>15</c:v>
                </c:pt>
                <c:pt idx="59">
                  <c:v>21</c:v>
                </c:pt>
                <c:pt idx="60">
                  <c:v>28</c:v>
                </c:pt>
                <c:pt idx="61">
                  <c:v>36</c:v>
                </c:pt>
                <c:pt idx="62">
                  <c:v>14</c:v>
                </c:pt>
                <c:pt idx="63">
                  <c:v>25</c:v>
                </c:pt>
                <c:pt idx="64">
                  <c:v>26</c:v>
                </c:pt>
                <c:pt idx="65">
                  <c:v>7</c:v>
                </c:pt>
                <c:pt idx="66">
                  <c:v>9</c:v>
                </c:pt>
                <c:pt idx="67">
                  <c:v>14</c:v>
                </c:pt>
                <c:pt idx="68">
                  <c:v>22</c:v>
                </c:pt>
                <c:pt idx="69">
                  <c:v>19</c:v>
                </c:pt>
                <c:pt idx="70">
                  <c:v>15</c:v>
                </c:pt>
                <c:pt idx="71">
                  <c:v>9</c:v>
                </c:pt>
                <c:pt idx="72">
                  <c:v>23</c:v>
                </c:pt>
                <c:pt idx="73">
                  <c:v>14</c:v>
                </c:pt>
                <c:pt idx="74">
                  <c:v>36</c:v>
                </c:pt>
                <c:pt idx="75">
                  <c:v>32</c:v>
                </c:pt>
                <c:pt idx="76">
                  <c:v>30.5</c:v>
                </c:pt>
                <c:pt idx="77">
                  <c:v>37</c:v>
                </c:pt>
                <c:pt idx="78">
                  <c:v>12</c:v>
                </c:pt>
                <c:pt idx="79">
                  <c:v>8</c:v>
                </c:pt>
                <c:pt idx="80">
                  <c:v>12</c:v>
                </c:pt>
                <c:pt idx="81">
                  <c:v>27</c:v>
                </c:pt>
                <c:pt idx="82">
                  <c:v>24</c:v>
                </c:pt>
                <c:pt idx="83">
                  <c:v>29</c:v>
                </c:pt>
                <c:pt idx="84">
                  <c:v>22</c:v>
                </c:pt>
                <c:pt idx="85">
                  <c:v>22</c:v>
                </c:pt>
                <c:pt idx="86">
                  <c:v>19</c:v>
                </c:pt>
                <c:pt idx="87">
                  <c:v>13</c:v>
                </c:pt>
                <c:pt idx="88">
                  <c:v>13</c:v>
                </c:pt>
                <c:pt idx="89">
                  <c:v>12</c:v>
                </c:pt>
                <c:pt idx="90">
                  <c:v>18</c:v>
                </c:pt>
                <c:pt idx="91">
                  <c:v>14</c:v>
                </c:pt>
                <c:pt idx="92">
                  <c:v>14</c:v>
                </c:pt>
                <c:pt idx="93">
                  <c:v>23</c:v>
                </c:pt>
                <c:pt idx="94">
                  <c:v>14</c:v>
                </c:pt>
                <c:pt idx="95">
                  <c:v>16</c:v>
                </c:pt>
                <c:pt idx="96">
                  <c:v>11</c:v>
                </c:pt>
                <c:pt idx="97">
                  <c:v>9</c:v>
                </c:pt>
                <c:pt idx="98">
                  <c:v>14</c:v>
                </c:pt>
                <c:pt idx="99">
                  <c:v>18</c:v>
                </c:pt>
                <c:pt idx="100">
                  <c:v>31</c:v>
                </c:pt>
                <c:pt idx="101">
                  <c:v>8</c:v>
                </c:pt>
                <c:pt idx="102">
                  <c:v>8</c:v>
                </c:pt>
                <c:pt idx="103">
                  <c:v>7</c:v>
                </c:pt>
                <c:pt idx="104">
                  <c:v>10</c:v>
                </c:pt>
                <c:pt idx="105">
                  <c:v>12</c:v>
                </c:pt>
                <c:pt idx="106">
                  <c:v>14</c:v>
                </c:pt>
                <c:pt idx="107">
                  <c:v>8</c:v>
                </c:pt>
                <c:pt idx="108">
                  <c:v>5</c:v>
                </c:pt>
                <c:pt idx="109">
                  <c:v>7</c:v>
                </c:pt>
                <c:pt idx="110">
                  <c:v>13</c:v>
                </c:pt>
                <c:pt idx="111">
                  <c:v>13</c:v>
                </c:pt>
                <c:pt idx="112">
                  <c:v>18</c:v>
                </c:pt>
                <c:pt idx="113">
                  <c:v>24</c:v>
                </c:pt>
                <c:pt idx="114">
                  <c:v>27</c:v>
                </c:pt>
                <c:pt idx="115">
                  <c:v>8</c:v>
                </c:pt>
                <c:pt idx="116">
                  <c:v>18</c:v>
                </c:pt>
                <c:pt idx="117">
                  <c:v>44</c:v>
                </c:pt>
                <c:pt idx="118">
                  <c:v>12</c:v>
                </c:pt>
                <c:pt idx="119">
                  <c:v>25</c:v>
                </c:pt>
                <c:pt idx="120">
                  <c:v>14</c:v>
                </c:pt>
                <c:pt idx="121">
                  <c:v>14</c:v>
                </c:pt>
                <c:pt idx="122">
                  <c:v>10</c:v>
                </c:pt>
                <c:pt idx="123">
                  <c:v>18</c:v>
                </c:pt>
                <c:pt idx="124">
                  <c:v>38</c:v>
                </c:pt>
                <c:pt idx="125">
                  <c:v>36</c:v>
                </c:pt>
                <c:pt idx="126">
                  <c:v>28</c:v>
                </c:pt>
                <c:pt idx="127">
                  <c:v>36</c:v>
                </c:pt>
                <c:pt idx="128">
                  <c:v>21</c:v>
                </c:pt>
                <c:pt idx="129">
                  <c:v>13</c:v>
                </c:pt>
                <c:pt idx="130">
                  <c:v>6</c:v>
                </c:pt>
                <c:pt idx="131">
                  <c:v>7</c:v>
                </c:pt>
                <c:pt idx="132">
                  <c:v>7</c:v>
                </c:pt>
                <c:pt idx="133">
                  <c:v>31</c:v>
                </c:pt>
                <c:pt idx="134">
                  <c:v>16</c:v>
                </c:pt>
                <c:pt idx="135">
                  <c:v>15</c:v>
                </c:pt>
                <c:pt idx="136">
                  <c:v>17</c:v>
                </c:pt>
                <c:pt idx="137">
                  <c:v>31</c:v>
                </c:pt>
                <c:pt idx="138">
                  <c:v>27</c:v>
                </c:pt>
                <c:pt idx="139">
                  <c:v>13</c:v>
                </c:pt>
                <c:pt idx="140">
                  <c:v>30</c:v>
                </c:pt>
                <c:pt idx="141">
                  <c:v>26</c:v>
                </c:pt>
                <c:pt idx="142">
                  <c:v>9</c:v>
                </c:pt>
                <c:pt idx="143">
                  <c:v>17</c:v>
                </c:pt>
                <c:pt idx="144">
                  <c:v>9</c:v>
                </c:pt>
                <c:pt idx="145">
                  <c:v>10</c:v>
                </c:pt>
                <c:pt idx="146">
                  <c:v>5</c:v>
                </c:pt>
                <c:pt idx="147">
                  <c:v>19</c:v>
                </c:pt>
                <c:pt idx="148">
                  <c:v>27</c:v>
                </c:pt>
                <c:pt idx="149">
                  <c:v>32</c:v>
                </c:pt>
                <c:pt idx="150">
                  <c:v>17</c:v>
                </c:pt>
                <c:pt idx="151">
                  <c:v>20</c:v>
                </c:pt>
                <c:pt idx="152">
                  <c:v>18</c:v>
                </c:pt>
                <c:pt idx="153">
                  <c:v>7</c:v>
                </c:pt>
                <c:pt idx="154">
                  <c:v>5</c:v>
                </c:pt>
                <c:pt idx="155">
                  <c:v>6</c:v>
                </c:pt>
                <c:pt idx="156">
                  <c:v>11</c:v>
                </c:pt>
                <c:pt idx="157">
                  <c:v>11</c:v>
                </c:pt>
                <c:pt idx="158">
                  <c:v>10</c:v>
                </c:pt>
                <c:pt idx="159">
                  <c:v>11</c:v>
                </c:pt>
                <c:pt idx="160">
                  <c:v>32</c:v>
                </c:pt>
                <c:pt idx="161">
                  <c:v>12</c:v>
                </c:pt>
                <c:pt idx="162">
                  <c:v>20</c:v>
                </c:pt>
                <c:pt idx="163">
                  <c:v>25</c:v>
                </c:pt>
                <c:pt idx="164">
                  <c:v>22</c:v>
                </c:pt>
                <c:pt idx="165">
                  <c:v>24</c:v>
                </c:pt>
                <c:pt idx="166">
                  <c:v>22</c:v>
                </c:pt>
                <c:pt idx="167">
                  <c:v>29</c:v>
                </c:pt>
                <c:pt idx="168">
                  <c:v>30</c:v>
                </c:pt>
                <c:pt idx="169">
                  <c:v>30</c:v>
                </c:pt>
                <c:pt idx="170">
                  <c:v>12</c:v>
                </c:pt>
                <c:pt idx="171">
                  <c:v>47</c:v>
                </c:pt>
                <c:pt idx="172">
                  <c:v>15</c:v>
                </c:pt>
                <c:pt idx="173">
                  <c:v>17</c:v>
                </c:pt>
                <c:pt idx="174">
                  <c:v>6</c:v>
                </c:pt>
                <c:pt idx="175">
                  <c:v>30</c:v>
                </c:pt>
                <c:pt idx="176">
                  <c:v>26</c:v>
                </c:pt>
                <c:pt idx="177">
                  <c:v>21</c:v>
                </c:pt>
                <c:pt idx="178">
                  <c:v>6</c:v>
                </c:pt>
                <c:pt idx="179">
                  <c:v>34</c:v>
                </c:pt>
                <c:pt idx="180">
                  <c:v>12</c:v>
                </c:pt>
                <c:pt idx="181">
                  <c:v>18</c:v>
                </c:pt>
                <c:pt idx="182">
                  <c:v>19</c:v>
                </c:pt>
                <c:pt idx="183">
                  <c:v>11</c:v>
                </c:pt>
                <c:pt idx="184">
                  <c:v>16</c:v>
                </c:pt>
                <c:pt idx="185">
                  <c:v>18</c:v>
                </c:pt>
                <c:pt idx="186">
                  <c:v>18</c:v>
                </c:pt>
                <c:pt idx="187">
                  <c:v>12</c:v>
                </c:pt>
                <c:pt idx="188">
                  <c:v>12</c:v>
                </c:pt>
                <c:pt idx="189">
                  <c:v>6</c:v>
                </c:pt>
                <c:pt idx="190">
                  <c:v>34</c:v>
                </c:pt>
                <c:pt idx="191">
                  <c:v>17</c:v>
                </c:pt>
                <c:pt idx="192">
                  <c:v>10</c:v>
                </c:pt>
                <c:pt idx="193">
                  <c:v>14</c:v>
                </c:pt>
                <c:pt idx="194">
                  <c:v>15</c:v>
                </c:pt>
                <c:pt idx="195">
                  <c:v>16</c:v>
                </c:pt>
                <c:pt idx="196">
                  <c:v>7</c:v>
                </c:pt>
                <c:pt idx="197">
                  <c:v>21</c:v>
                </c:pt>
                <c:pt idx="198">
                  <c:v>25</c:v>
                </c:pt>
                <c:pt idx="199">
                  <c:v>22</c:v>
                </c:pt>
                <c:pt idx="200">
                  <c:v>30</c:v>
                </c:pt>
                <c:pt idx="201">
                  <c:v>32</c:v>
                </c:pt>
                <c:pt idx="202">
                  <c:v>15</c:v>
                </c:pt>
                <c:pt idx="203">
                  <c:v>20</c:v>
                </c:pt>
                <c:pt idx="204">
                  <c:v>16</c:v>
                </c:pt>
                <c:pt idx="205">
                  <c:v>12</c:v>
                </c:pt>
                <c:pt idx="206">
                  <c:v>15</c:v>
                </c:pt>
                <c:pt idx="207">
                  <c:v>27</c:v>
                </c:pt>
                <c:pt idx="208">
                  <c:v>14</c:v>
                </c:pt>
                <c:pt idx="209">
                  <c:v>10</c:v>
                </c:pt>
                <c:pt idx="210">
                  <c:v>20</c:v>
                </c:pt>
                <c:pt idx="211">
                  <c:v>6</c:v>
                </c:pt>
                <c:pt idx="212">
                  <c:v>9</c:v>
                </c:pt>
                <c:pt idx="213">
                  <c:v>20</c:v>
                </c:pt>
                <c:pt idx="214">
                  <c:v>18</c:v>
                </c:pt>
                <c:pt idx="215">
                  <c:v>22</c:v>
                </c:pt>
                <c:pt idx="216">
                  <c:v>14</c:v>
                </c:pt>
                <c:pt idx="217">
                  <c:v>17</c:v>
                </c:pt>
                <c:pt idx="218">
                  <c:v>13</c:v>
                </c:pt>
                <c:pt idx="219">
                  <c:v>15</c:v>
                </c:pt>
                <c:pt idx="220">
                  <c:v>22</c:v>
                </c:pt>
                <c:pt idx="221">
                  <c:v>35</c:v>
                </c:pt>
                <c:pt idx="222">
                  <c:v>32</c:v>
                </c:pt>
                <c:pt idx="223">
                  <c:v>33</c:v>
                </c:pt>
                <c:pt idx="224">
                  <c:v>15</c:v>
                </c:pt>
                <c:pt idx="225">
                  <c:v>32</c:v>
                </c:pt>
                <c:pt idx="226">
                  <c:v>32</c:v>
                </c:pt>
                <c:pt idx="227">
                  <c:v>9</c:v>
                </c:pt>
                <c:pt idx="228">
                  <c:v>28</c:v>
                </c:pt>
                <c:pt idx="229">
                  <c:v>10</c:v>
                </c:pt>
                <c:pt idx="230">
                  <c:v>28</c:v>
                </c:pt>
                <c:pt idx="231">
                  <c:v>27</c:v>
                </c:pt>
                <c:pt idx="232">
                  <c:v>23</c:v>
                </c:pt>
                <c:pt idx="233">
                  <c:v>24</c:v>
                </c:pt>
                <c:pt idx="234">
                  <c:v>7</c:v>
                </c:pt>
                <c:pt idx="235">
                  <c:v>18</c:v>
                </c:pt>
                <c:pt idx="236">
                  <c:v>21</c:v>
                </c:pt>
                <c:pt idx="237">
                  <c:v>6</c:v>
                </c:pt>
                <c:pt idx="238">
                  <c:v>26</c:v>
                </c:pt>
                <c:pt idx="239">
                  <c:v>29</c:v>
                </c:pt>
                <c:pt idx="240">
                  <c:v>22.5</c:v>
                </c:pt>
                <c:pt idx="241">
                  <c:v>21</c:v>
                </c:pt>
                <c:pt idx="242">
                  <c:v>25</c:v>
                </c:pt>
                <c:pt idx="243">
                  <c:v>20</c:v>
                </c:pt>
                <c:pt idx="244">
                  <c:v>16</c:v>
                </c:pt>
                <c:pt idx="245">
                  <c:v>26</c:v>
                </c:pt>
                <c:pt idx="246">
                  <c:v>22</c:v>
                </c:pt>
                <c:pt idx="247">
                  <c:v>17</c:v>
                </c:pt>
                <c:pt idx="248">
                  <c:v>20</c:v>
                </c:pt>
                <c:pt idx="249">
                  <c:v>11</c:v>
                </c:pt>
                <c:pt idx="250">
                  <c:v>15</c:v>
                </c:pt>
                <c:pt idx="251">
                  <c:v>20</c:v>
                </c:pt>
                <c:pt idx="252">
                  <c:v>14</c:v>
                </c:pt>
                <c:pt idx="253">
                  <c:v>16</c:v>
                </c:pt>
                <c:pt idx="254">
                  <c:v>22</c:v>
                </c:pt>
                <c:pt idx="255">
                  <c:v>25</c:v>
                </c:pt>
                <c:pt idx="256">
                  <c:v>11</c:v>
                </c:pt>
                <c:pt idx="257">
                  <c:v>15</c:v>
                </c:pt>
                <c:pt idx="258">
                  <c:v>11</c:v>
                </c:pt>
                <c:pt idx="259">
                  <c:v>8</c:v>
                </c:pt>
                <c:pt idx="260">
                  <c:v>26</c:v>
                </c:pt>
                <c:pt idx="261">
                  <c:v>14</c:v>
                </c:pt>
                <c:pt idx="262">
                  <c:v>21</c:v>
                </c:pt>
                <c:pt idx="263">
                  <c:v>17</c:v>
                </c:pt>
                <c:pt idx="264">
                  <c:v>19</c:v>
                </c:pt>
                <c:pt idx="265">
                  <c:v>11</c:v>
                </c:pt>
                <c:pt idx="266">
                  <c:v>22.5</c:v>
                </c:pt>
                <c:pt idx="267">
                  <c:v>40</c:v>
                </c:pt>
                <c:pt idx="268">
                  <c:v>9</c:v>
                </c:pt>
                <c:pt idx="269">
                  <c:v>14</c:v>
                </c:pt>
                <c:pt idx="270">
                  <c:v>33</c:v>
                </c:pt>
                <c:pt idx="271">
                  <c:v>31</c:v>
                </c:pt>
                <c:pt idx="272">
                  <c:v>13</c:v>
                </c:pt>
                <c:pt idx="273">
                  <c:v>20</c:v>
                </c:pt>
                <c:pt idx="274">
                  <c:v>13</c:v>
                </c:pt>
                <c:pt idx="275">
                  <c:v>17</c:v>
                </c:pt>
                <c:pt idx="276">
                  <c:v>8</c:v>
                </c:pt>
                <c:pt idx="277">
                  <c:v>30</c:v>
                </c:pt>
                <c:pt idx="278">
                  <c:v>7</c:v>
                </c:pt>
                <c:pt idx="279">
                  <c:v>6</c:v>
                </c:pt>
                <c:pt idx="280">
                  <c:v>26</c:v>
                </c:pt>
                <c:pt idx="281">
                  <c:v>18</c:v>
                </c:pt>
                <c:pt idx="282">
                  <c:v>14</c:v>
                </c:pt>
                <c:pt idx="283">
                  <c:v>19</c:v>
                </c:pt>
                <c:pt idx="284">
                  <c:v>17</c:v>
                </c:pt>
                <c:pt idx="285">
                  <c:v>25</c:v>
                </c:pt>
                <c:pt idx="286">
                  <c:v>20</c:v>
                </c:pt>
                <c:pt idx="287">
                  <c:v>20</c:v>
                </c:pt>
                <c:pt idx="288">
                  <c:v>12</c:v>
                </c:pt>
                <c:pt idx="289">
                  <c:v>19</c:v>
                </c:pt>
                <c:pt idx="290">
                  <c:v>10</c:v>
                </c:pt>
                <c:pt idx="291">
                  <c:v>10</c:v>
                </c:pt>
                <c:pt idx="292">
                  <c:v>21</c:v>
                </c:pt>
                <c:pt idx="293">
                  <c:v>23</c:v>
                </c:pt>
                <c:pt idx="294">
                  <c:v>15</c:v>
                </c:pt>
                <c:pt idx="295">
                  <c:v>13</c:v>
                </c:pt>
                <c:pt idx="296">
                  <c:v>39</c:v>
                </c:pt>
                <c:pt idx="297">
                  <c:v>8</c:v>
                </c:pt>
                <c:pt idx="298">
                  <c:v>34</c:v>
                </c:pt>
                <c:pt idx="299">
                  <c:v>33</c:v>
                </c:pt>
                <c:pt idx="300">
                  <c:v>16</c:v>
                </c:pt>
                <c:pt idx="301">
                  <c:v>15</c:v>
                </c:pt>
                <c:pt idx="302">
                  <c:v>10</c:v>
                </c:pt>
                <c:pt idx="303">
                  <c:v>21</c:v>
                </c:pt>
                <c:pt idx="304">
                  <c:v>36</c:v>
                </c:pt>
                <c:pt idx="305">
                  <c:v>20</c:v>
                </c:pt>
                <c:pt idx="306">
                  <c:v>7</c:v>
                </c:pt>
                <c:pt idx="307">
                  <c:v>11</c:v>
                </c:pt>
                <c:pt idx="308">
                  <c:v>31</c:v>
                </c:pt>
                <c:pt idx="309">
                  <c:v>7</c:v>
                </c:pt>
                <c:pt idx="310">
                  <c:v>13</c:v>
                </c:pt>
                <c:pt idx="311">
                  <c:v>24</c:v>
                </c:pt>
                <c:pt idx="312">
                  <c:v>28</c:v>
                </c:pt>
                <c:pt idx="313">
                  <c:v>25</c:v>
                </c:pt>
                <c:pt idx="314">
                  <c:v>9</c:v>
                </c:pt>
                <c:pt idx="315">
                  <c:v>21</c:v>
                </c:pt>
                <c:pt idx="316">
                  <c:v>8</c:v>
                </c:pt>
                <c:pt idx="317">
                  <c:v>18</c:v>
                </c:pt>
                <c:pt idx="318">
                  <c:v>19</c:v>
                </c:pt>
                <c:pt idx="319">
                  <c:v>33</c:v>
                </c:pt>
                <c:pt idx="320">
                  <c:v>14</c:v>
                </c:pt>
                <c:pt idx="321">
                  <c:v>25</c:v>
                </c:pt>
                <c:pt idx="322">
                  <c:v>26</c:v>
                </c:pt>
                <c:pt idx="323">
                  <c:v>25</c:v>
                </c:pt>
                <c:pt idx="324">
                  <c:v>14</c:v>
                </c:pt>
                <c:pt idx="325">
                  <c:v>18</c:v>
                </c:pt>
                <c:pt idx="326">
                  <c:v>22</c:v>
                </c:pt>
                <c:pt idx="327">
                  <c:v>29</c:v>
                </c:pt>
                <c:pt idx="328">
                  <c:v>18</c:v>
                </c:pt>
                <c:pt idx="329">
                  <c:v>17</c:v>
                </c:pt>
                <c:pt idx="330">
                  <c:v>12</c:v>
                </c:pt>
                <c:pt idx="331">
                  <c:v>14</c:v>
                </c:pt>
                <c:pt idx="332">
                  <c:v>10</c:v>
                </c:pt>
                <c:pt idx="333">
                  <c:v>7</c:v>
                </c:pt>
                <c:pt idx="334">
                  <c:v>12</c:v>
                </c:pt>
                <c:pt idx="335">
                  <c:v>12</c:v>
                </c:pt>
                <c:pt idx="336">
                  <c:v>8</c:v>
                </c:pt>
                <c:pt idx="337">
                  <c:v>7.5</c:v>
                </c:pt>
                <c:pt idx="338">
                  <c:v>9.5</c:v>
                </c:pt>
                <c:pt idx="339">
                  <c:v>13</c:v>
                </c:pt>
                <c:pt idx="340">
                  <c:v>16</c:v>
                </c:pt>
                <c:pt idx="341">
                  <c:v>29</c:v>
                </c:pt>
                <c:pt idx="342">
                  <c:v>17</c:v>
                </c:pt>
                <c:pt idx="343">
                  <c:v>19</c:v>
                </c:pt>
                <c:pt idx="344">
                  <c:v>21</c:v>
                </c:pt>
                <c:pt idx="345">
                  <c:v>25</c:v>
                </c:pt>
                <c:pt idx="346">
                  <c:v>14</c:v>
                </c:pt>
                <c:pt idx="347">
                  <c:v>10</c:v>
                </c:pt>
                <c:pt idx="348">
                  <c:v>9</c:v>
                </c:pt>
                <c:pt idx="349">
                  <c:v>18</c:v>
                </c:pt>
                <c:pt idx="350">
                  <c:v>15</c:v>
                </c:pt>
                <c:pt idx="351">
                  <c:v>21</c:v>
                </c:pt>
                <c:pt idx="352">
                  <c:v>16</c:v>
                </c:pt>
                <c:pt idx="353">
                  <c:v>24</c:v>
                </c:pt>
                <c:pt idx="354">
                  <c:v>7</c:v>
                </c:pt>
                <c:pt idx="355">
                  <c:v>32</c:v>
                </c:pt>
                <c:pt idx="356">
                  <c:v>26</c:v>
                </c:pt>
                <c:pt idx="357">
                  <c:v>20</c:v>
                </c:pt>
                <c:pt idx="358">
                  <c:v>19</c:v>
                </c:pt>
                <c:pt idx="359">
                  <c:v>16</c:v>
                </c:pt>
                <c:pt idx="360">
                  <c:v>15</c:v>
                </c:pt>
                <c:pt idx="361">
                  <c:v>15</c:v>
                </c:pt>
                <c:pt idx="362">
                  <c:v>27</c:v>
                </c:pt>
                <c:pt idx="363">
                  <c:v>35</c:v>
                </c:pt>
                <c:pt idx="364">
                  <c:v>9</c:v>
                </c:pt>
                <c:pt idx="365">
                  <c:v>8</c:v>
                </c:pt>
                <c:pt idx="366">
                  <c:v>16</c:v>
                </c:pt>
                <c:pt idx="367">
                  <c:v>32</c:v>
                </c:pt>
                <c:pt idx="368">
                  <c:v>23</c:v>
                </c:pt>
                <c:pt idx="369">
                  <c:v>37.5</c:v>
                </c:pt>
                <c:pt idx="370">
                  <c:v>25.5</c:v>
                </c:pt>
                <c:pt idx="371">
                  <c:v>30</c:v>
                </c:pt>
                <c:pt idx="372">
                  <c:v>25</c:v>
                </c:pt>
                <c:pt idx="373">
                  <c:v>9</c:v>
                </c:pt>
                <c:pt idx="374">
                  <c:v>13</c:v>
                </c:pt>
                <c:pt idx="375">
                  <c:v>12</c:v>
                </c:pt>
                <c:pt idx="376">
                  <c:v>23</c:v>
                </c:pt>
                <c:pt idx="377">
                  <c:v>18</c:v>
                </c:pt>
                <c:pt idx="378">
                  <c:v>35</c:v>
                </c:pt>
                <c:pt idx="379">
                  <c:v>5</c:v>
                </c:pt>
                <c:pt idx="380">
                  <c:v>10</c:v>
                </c:pt>
                <c:pt idx="381">
                  <c:v>21</c:v>
                </c:pt>
                <c:pt idx="382">
                  <c:v>11</c:v>
                </c:pt>
                <c:pt idx="383">
                  <c:v>25</c:v>
                </c:pt>
                <c:pt idx="384">
                  <c:v>15</c:v>
                </c:pt>
                <c:pt idx="385">
                  <c:v>30</c:v>
                </c:pt>
                <c:pt idx="386">
                  <c:v>28</c:v>
                </c:pt>
                <c:pt idx="387">
                  <c:v>24</c:v>
                </c:pt>
                <c:pt idx="388">
                  <c:v>15</c:v>
                </c:pt>
                <c:pt idx="389">
                  <c:v>13</c:v>
                </c:pt>
                <c:pt idx="390">
                  <c:v>30</c:v>
                </c:pt>
                <c:pt idx="391">
                  <c:v>10</c:v>
                </c:pt>
                <c:pt idx="392">
                  <c:v>13</c:v>
                </c:pt>
                <c:pt idx="393">
                  <c:v>27</c:v>
                </c:pt>
                <c:pt idx="394">
                  <c:v>22</c:v>
                </c:pt>
                <c:pt idx="395">
                  <c:v>32.5</c:v>
                </c:pt>
                <c:pt idx="396">
                  <c:v>8</c:v>
                </c:pt>
                <c:pt idx="397">
                  <c:v>11</c:v>
                </c:pt>
                <c:pt idx="398">
                  <c:v>14</c:v>
                </c:pt>
                <c:pt idx="399">
                  <c:v>32</c:v>
                </c:pt>
                <c:pt idx="400">
                  <c:v>18</c:v>
                </c:pt>
                <c:pt idx="401">
                  <c:v>49.5</c:v>
                </c:pt>
                <c:pt idx="402">
                  <c:v>28</c:v>
                </c:pt>
                <c:pt idx="403">
                  <c:v>10</c:v>
                </c:pt>
                <c:pt idx="404">
                  <c:v>31</c:v>
                </c:pt>
                <c:pt idx="405">
                  <c:v>23</c:v>
                </c:pt>
                <c:pt idx="406">
                  <c:v>29</c:v>
                </c:pt>
                <c:pt idx="407">
                  <c:v>15</c:v>
                </c:pt>
                <c:pt idx="408">
                  <c:v>27</c:v>
                </c:pt>
                <c:pt idx="409">
                  <c:v>14</c:v>
                </c:pt>
                <c:pt idx="410">
                  <c:v>31</c:v>
                </c:pt>
                <c:pt idx="411">
                  <c:v>22</c:v>
                </c:pt>
                <c:pt idx="412">
                  <c:v>30</c:v>
                </c:pt>
                <c:pt idx="413">
                  <c:v>29</c:v>
                </c:pt>
                <c:pt idx="414">
                  <c:v>25</c:v>
                </c:pt>
                <c:pt idx="415">
                  <c:v>13</c:v>
                </c:pt>
                <c:pt idx="416">
                  <c:v>24</c:v>
                </c:pt>
                <c:pt idx="417">
                  <c:v>10</c:v>
                </c:pt>
                <c:pt idx="418">
                  <c:v>7</c:v>
                </c:pt>
                <c:pt idx="419">
                  <c:v>29</c:v>
                </c:pt>
                <c:pt idx="420">
                  <c:v>14</c:v>
                </c:pt>
                <c:pt idx="421">
                  <c:v>13</c:v>
                </c:pt>
                <c:pt idx="422">
                  <c:v>13</c:v>
                </c:pt>
                <c:pt idx="423">
                  <c:v>25</c:v>
                </c:pt>
                <c:pt idx="424">
                  <c:v>16</c:v>
                </c:pt>
                <c:pt idx="425">
                  <c:v>17</c:v>
                </c:pt>
                <c:pt idx="426">
                  <c:v>15</c:v>
                </c:pt>
                <c:pt idx="427">
                  <c:v>19</c:v>
                </c:pt>
                <c:pt idx="428">
                  <c:v>27</c:v>
                </c:pt>
                <c:pt idx="429">
                  <c:v>12</c:v>
                </c:pt>
                <c:pt idx="430">
                  <c:v>8</c:v>
                </c:pt>
                <c:pt idx="431">
                  <c:v>33</c:v>
                </c:pt>
                <c:pt idx="432">
                  <c:v>13</c:v>
                </c:pt>
                <c:pt idx="433">
                  <c:v>13</c:v>
                </c:pt>
                <c:pt idx="434">
                  <c:v>15</c:v>
                </c:pt>
                <c:pt idx="435">
                  <c:v>8</c:v>
                </c:pt>
                <c:pt idx="436">
                  <c:v>8</c:v>
                </c:pt>
                <c:pt idx="437">
                  <c:v>8</c:v>
                </c:pt>
                <c:pt idx="438">
                  <c:v>26</c:v>
                </c:pt>
                <c:pt idx="439">
                  <c:v>11</c:v>
                </c:pt>
                <c:pt idx="440">
                  <c:v>17</c:v>
                </c:pt>
                <c:pt idx="441">
                  <c:v>14</c:v>
                </c:pt>
                <c:pt idx="442">
                  <c:v>7</c:v>
                </c:pt>
                <c:pt idx="443">
                  <c:v>20</c:v>
                </c:pt>
                <c:pt idx="444">
                  <c:v>31</c:v>
                </c:pt>
                <c:pt idx="445">
                  <c:v>19</c:v>
                </c:pt>
                <c:pt idx="446">
                  <c:v>33</c:v>
                </c:pt>
                <c:pt idx="447">
                  <c:v>6</c:v>
                </c:pt>
                <c:pt idx="448">
                  <c:v>8</c:v>
                </c:pt>
                <c:pt idx="449">
                  <c:v>21</c:v>
                </c:pt>
                <c:pt idx="450">
                  <c:v>11</c:v>
                </c:pt>
                <c:pt idx="451">
                  <c:v>15</c:v>
                </c:pt>
                <c:pt idx="452">
                  <c:v>35.5</c:v>
                </c:pt>
                <c:pt idx="453">
                  <c:v>40</c:v>
                </c:pt>
                <c:pt idx="454">
                  <c:v>26</c:v>
                </c:pt>
                <c:pt idx="455">
                  <c:v>44</c:v>
                </c:pt>
                <c:pt idx="456">
                  <c:v>31.5</c:v>
                </c:pt>
                <c:pt idx="457">
                  <c:v>7</c:v>
                </c:pt>
                <c:pt idx="458">
                  <c:v>7</c:v>
                </c:pt>
                <c:pt idx="459">
                  <c:v>18</c:v>
                </c:pt>
                <c:pt idx="460">
                  <c:v>39</c:v>
                </c:pt>
                <c:pt idx="461">
                  <c:v>20</c:v>
                </c:pt>
                <c:pt idx="462">
                  <c:v>15</c:v>
                </c:pt>
                <c:pt idx="463">
                  <c:v>29</c:v>
                </c:pt>
                <c:pt idx="464">
                  <c:v>19</c:v>
                </c:pt>
                <c:pt idx="465">
                  <c:v>23</c:v>
                </c:pt>
                <c:pt idx="466">
                  <c:v>27</c:v>
                </c:pt>
                <c:pt idx="467">
                  <c:v>25</c:v>
                </c:pt>
                <c:pt idx="468">
                  <c:v>18</c:v>
                </c:pt>
                <c:pt idx="469">
                  <c:v>22</c:v>
                </c:pt>
                <c:pt idx="470">
                  <c:v>14</c:v>
                </c:pt>
                <c:pt idx="471">
                  <c:v>12</c:v>
                </c:pt>
                <c:pt idx="472">
                  <c:v>17</c:v>
                </c:pt>
                <c:pt idx="473">
                  <c:v>13</c:v>
                </c:pt>
                <c:pt idx="474">
                  <c:v>15</c:v>
                </c:pt>
                <c:pt idx="475">
                  <c:v>22</c:v>
                </c:pt>
                <c:pt idx="476">
                  <c:v>13</c:v>
                </c:pt>
                <c:pt idx="477">
                  <c:v>15</c:v>
                </c:pt>
                <c:pt idx="478">
                  <c:v>10</c:v>
                </c:pt>
                <c:pt idx="479">
                  <c:v>12</c:v>
                </c:pt>
                <c:pt idx="480">
                  <c:v>17</c:v>
                </c:pt>
                <c:pt idx="481">
                  <c:v>32</c:v>
                </c:pt>
                <c:pt idx="482">
                  <c:v>25</c:v>
                </c:pt>
                <c:pt idx="483">
                  <c:v>14</c:v>
                </c:pt>
                <c:pt idx="484">
                  <c:v>11</c:v>
                </c:pt>
                <c:pt idx="485">
                  <c:v>13</c:v>
                </c:pt>
                <c:pt idx="486">
                  <c:v>12</c:v>
                </c:pt>
                <c:pt idx="487">
                  <c:v>18</c:v>
                </c:pt>
                <c:pt idx="488">
                  <c:v>30</c:v>
                </c:pt>
                <c:pt idx="489">
                  <c:v>11</c:v>
                </c:pt>
                <c:pt idx="490">
                  <c:v>35</c:v>
                </c:pt>
                <c:pt idx="491">
                  <c:v>25</c:v>
                </c:pt>
                <c:pt idx="492">
                  <c:v>31</c:v>
                </c:pt>
                <c:pt idx="493">
                  <c:v>14</c:v>
                </c:pt>
                <c:pt idx="494">
                  <c:v>31</c:v>
                </c:pt>
                <c:pt idx="495">
                  <c:v>30</c:v>
                </c:pt>
                <c:pt idx="496">
                  <c:v>15</c:v>
                </c:pt>
                <c:pt idx="497">
                  <c:v>18</c:v>
                </c:pt>
                <c:pt idx="498">
                  <c:v>19</c:v>
                </c:pt>
                <c:pt idx="499">
                  <c:v>19</c:v>
                </c:pt>
                <c:pt idx="500">
                  <c:v>14</c:v>
                </c:pt>
                <c:pt idx="501">
                  <c:v>14</c:v>
                </c:pt>
                <c:pt idx="502">
                  <c:v>17</c:v>
                </c:pt>
                <c:pt idx="503">
                  <c:v>39</c:v>
                </c:pt>
                <c:pt idx="504">
                  <c:v>14</c:v>
                </c:pt>
                <c:pt idx="505">
                  <c:v>35</c:v>
                </c:pt>
                <c:pt idx="506">
                  <c:v>14</c:v>
                </c:pt>
                <c:pt idx="507">
                  <c:v>29</c:v>
                </c:pt>
                <c:pt idx="508">
                  <c:v>30</c:v>
                </c:pt>
                <c:pt idx="509">
                  <c:v>21</c:v>
                </c:pt>
                <c:pt idx="510">
                  <c:v>29</c:v>
                </c:pt>
                <c:pt idx="511">
                  <c:v>22.5</c:v>
                </c:pt>
                <c:pt idx="512">
                  <c:v>38</c:v>
                </c:pt>
                <c:pt idx="513">
                  <c:v>33</c:v>
                </c:pt>
                <c:pt idx="514">
                  <c:v>54</c:v>
                </c:pt>
                <c:pt idx="515">
                  <c:v>7</c:v>
                </c:pt>
                <c:pt idx="516">
                  <c:v>10</c:v>
                </c:pt>
                <c:pt idx="517">
                  <c:v>15</c:v>
                </c:pt>
                <c:pt idx="518">
                  <c:v>25</c:v>
                </c:pt>
                <c:pt idx="519">
                  <c:v>15</c:v>
                </c:pt>
                <c:pt idx="520">
                  <c:v>5</c:v>
                </c:pt>
                <c:pt idx="521">
                  <c:v>14.5</c:v>
                </c:pt>
                <c:pt idx="522">
                  <c:v>30</c:v>
                </c:pt>
                <c:pt idx="523">
                  <c:v>24</c:v>
                </c:pt>
                <c:pt idx="524">
                  <c:v>28</c:v>
                </c:pt>
                <c:pt idx="525">
                  <c:v>16</c:v>
                </c:pt>
                <c:pt idx="526">
                  <c:v>8</c:v>
                </c:pt>
                <c:pt idx="527">
                  <c:v>12</c:v>
                </c:pt>
                <c:pt idx="528">
                  <c:v>21</c:v>
                </c:pt>
                <c:pt idx="529">
                  <c:v>15</c:v>
                </c:pt>
                <c:pt idx="530">
                  <c:v>16</c:v>
                </c:pt>
                <c:pt idx="531">
                  <c:v>15</c:v>
                </c:pt>
                <c:pt idx="532">
                  <c:v>6</c:v>
                </c:pt>
                <c:pt idx="533">
                  <c:v>10</c:v>
                </c:pt>
                <c:pt idx="534">
                  <c:v>8</c:v>
                </c:pt>
                <c:pt idx="535">
                  <c:v>10</c:v>
                </c:pt>
                <c:pt idx="536">
                  <c:v>26</c:v>
                </c:pt>
                <c:pt idx="537">
                  <c:v>24</c:v>
                </c:pt>
                <c:pt idx="538">
                  <c:v>22</c:v>
                </c:pt>
                <c:pt idx="539">
                  <c:v>26</c:v>
                </c:pt>
                <c:pt idx="540">
                  <c:v>24</c:v>
                </c:pt>
                <c:pt idx="541">
                  <c:v>23.5</c:v>
                </c:pt>
                <c:pt idx="542">
                  <c:v>21</c:v>
                </c:pt>
                <c:pt idx="543">
                  <c:v>10</c:v>
                </c:pt>
                <c:pt idx="544">
                  <c:v>14</c:v>
                </c:pt>
                <c:pt idx="545">
                  <c:v>15</c:v>
                </c:pt>
                <c:pt idx="546">
                  <c:v>39.5</c:v>
                </c:pt>
                <c:pt idx="547">
                  <c:v>34.5</c:v>
                </c:pt>
                <c:pt idx="548">
                  <c:v>13</c:v>
                </c:pt>
                <c:pt idx="549">
                  <c:v>17</c:v>
                </c:pt>
                <c:pt idx="550">
                  <c:v>36</c:v>
                </c:pt>
                <c:pt idx="551">
                  <c:v>27</c:v>
                </c:pt>
                <c:pt idx="552">
                  <c:v>32</c:v>
                </c:pt>
                <c:pt idx="553">
                  <c:v>24</c:v>
                </c:pt>
                <c:pt idx="554">
                  <c:v>16</c:v>
                </c:pt>
                <c:pt idx="555">
                  <c:v>13</c:v>
                </c:pt>
                <c:pt idx="556">
                  <c:v>14</c:v>
                </c:pt>
                <c:pt idx="557">
                  <c:v>17</c:v>
                </c:pt>
                <c:pt idx="558">
                  <c:v>12</c:v>
                </c:pt>
                <c:pt idx="559">
                  <c:v>12</c:v>
                </c:pt>
                <c:pt idx="560">
                  <c:v>20</c:v>
                </c:pt>
                <c:pt idx="561">
                  <c:v>25</c:v>
                </c:pt>
                <c:pt idx="562">
                  <c:v>24</c:v>
                </c:pt>
                <c:pt idx="563">
                  <c:v>17</c:v>
                </c:pt>
                <c:pt idx="564">
                  <c:v>21</c:v>
                </c:pt>
                <c:pt idx="565">
                  <c:v>17</c:v>
                </c:pt>
                <c:pt idx="566">
                  <c:v>10</c:v>
                </c:pt>
                <c:pt idx="567">
                  <c:v>17</c:v>
                </c:pt>
                <c:pt idx="568">
                  <c:v>33</c:v>
                </c:pt>
                <c:pt idx="569">
                  <c:v>20</c:v>
                </c:pt>
                <c:pt idx="570">
                  <c:v>27</c:v>
                </c:pt>
                <c:pt idx="571">
                  <c:v>13</c:v>
                </c:pt>
                <c:pt idx="572">
                  <c:v>11.5</c:v>
                </c:pt>
                <c:pt idx="573">
                  <c:v>13.5</c:v>
                </c:pt>
                <c:pt idx="574">
                  <c:v>37.5</c:v>
                </c:pt>
                <c:pt idx="575">
                  <c:v>44</c:v>
                </c:pt>
                <c:pt idx="576">
                  <c:v>39</c:v>
                </c:pt>
                <c:pt idx="577">
                  <c:v>12</c:v>
                </c:pt>
                <c:pt idx="578">
                  <c:v>9</c:v>
                </c:pt>
                <c:pt idx="579">
                  <c:v>16</c:v>
                </c:pt>
                <c:pt idx="580">
                  <c:v>15</c:v>
                </c:pt>
                <c:pt idx="581">
                  <c:v>14</c:v>
                </c:pt>
                <c:pt idx="582">
                  <c:v>20</c:v>
                </c:pt>
                <c:pt idx="583">
                  <c:v>12</c:v>
                </c:pt>
                <c:pt idx="584">
                  <c:v>10</c:v>
                </c:pt>
                <c:pt idx="585">
                  <c:v>15</c:v>
                </c:pt>
                <c:pt idx="586">
                  <c:v>18</c:v>
                </c:pt>
                <c:pt idx="587">
                  <c:v>32</c:v>
                </c:pt>
                <c:pt idx="588">
                  <c:v>16</c:v>
                </c:pt>
                <c:pt idx="589">
                  <c:v>17</c:v>
                </c:pt>
                <c:pt idx="590">
                  <c:v>14</c:v>
                </c:pt>
                <c:pt idx="591">
                  <c:v>20</c:v>
                </c:pt>
                <c:pt idx="592">
                  <c:v>22</c:v>
                </c:pt>
                <c:pt idx="593">
                  <c:v>12</c:v>
                </c:pt>
                <c:pt idx="594">
                  <c:v>26</c:v>
                </c:pt>
                <c:pt idx="595">
                  <c:v>13</c:v>
                </c:pt>
                <c:pt idx="596">
                  <c:v>20</c:v>
                </c:pt>
                <c:pt idx="597">
                  <c:v>15</c:v>
                </c:pt>
                <c:pt idx="598">
                  <c:v>23</c:v>
                </c:pt>
                <c:pt idx="599">
                  <c:v>15</c:v>
                </c:pt>
                <c:pt idx="600">
                  <c:v>27</c:v>
                </c:pt>
                <c:pt idx="601">
                  <c:v>9</c:v>
                </c:pt>
                <c:pt idx="602">
                  <c:v>8</c:v>
                </c:pt>
                <c:pt idx="603">
                  <c:v>11</c:v>
                </c:pt>
                <c:pt idx="604">
                  <c:v>17</c:v>
                </c:pt>
                <c:pt idx="605">
                  <c:v>26</c:v>
                </c:pt>
                <c:pt idx="606">
                  <c:v>24</c:v>
                </c:pt>
                <c:pt idx="607">
                  <c:v>19</c:v>
                </c:pt>
                <c:pt idx="608">
                  <c:v>11</c:v>
                </c:pt>
                <c:pt idx="609">
                  <c:v>14</c:v>
                </c:pt>
                <c:pt idx="610">
                  <c:v>12</c:v>
                </c:pt>
                <c:pt idx="611">
                  <c:v>16</c:v>
                </c:pt>
                <c:pt idx="612">
                  <c:v>16</c:v>
                </c:pt>
                <c:pt idx="613">
                  <c:v>14</c:v>
                </c:pt>
                <c:pt idx="614">
                  <c:v>16</c:v>
                </c:pt>
                <c:pt idx="615">
                  <c:v>16</c:v>
                </c:pt>
                <c:pt idx="616">
                  <c:v>15</c:v>
                </c:pt>
                <c:pt idx="617">
                  <c:v>8</c:v>
                </c:pt>
                <c:pt idx="618">
                  <c:v>7</c:v>
                </c:pt>
                <c:pt idx="619">
                  <c:v>17</c:v>
                </c:pt>
                <c:pt idx="620">
                  <c:v>17</c:v>
                </c:pt>
                <c:pt idx="621">
                  <c:v>17</c:v>
                </c:pt>
                <c:pt idx="622">
                  <c:v>21</c:v>
                </c:pt>
                <c:pt idx="623">
                  <c:v>25</c:v>
                </c:pt>
                <c:pt idx="624">
                  <c:v>13</c:v>
                </c:pt>
                <c:pt idx="625">
                  <c:v>20</c:v>
                </c:pt>
                <c:pt idx="626">
                  <c:v>15</c:v>
                </c:pt>
                <c:pt idx="627">
                  <c:v>21</c:v>
                </c:pt>
                <c:pt idx="628">
                  <c:v>18</c:v>
                </c:pt>
                <c:pt idx="629">
                  <c:v>7</c:v>
                </c:pt>
                <c:pt idx="630">
                  <c:v>8</c:v>
                </c:pt>
                <c:pt idx="631">
                  <c:v>23</c:v>
                </c:pt>
                <c:pt idx="632">
                  <c:v>15</c:v>
                </c:pt>
                <c:pt idx="633">
                  <c:v>21</c:v>
                </c:pt>
                <c:pt idx="634">
                  <c:v>13</c:v>
                </c:pt>
                <c:pt idx="635">
                  <c:v>15</c:v>
                </c:pt>
                <c:pt idx="636">
                  <c:v>19</c:v>
                </c:pt>
                <c:pt idx="637">
                  <c:v>20</c:v>
                </c:pt>
                <c:pt idx="638">
                  <c:v>27</c:v>
                </c:pt>
                <c:pt idx="639">
                  <c:v>17</c:v>
                </c:pt>
                <c:pt idx="640">
                  <c:v>15</c:v>
                </c:pt>
                <c:pt idx="641">
                  <c:v>30</c:v>
                </c:pt>
                <c:pt idx="642">
                  <c:v>15</c:v>
                </c:pt>
                <c:pt idx="643">
                  <c:v>14</c:v>
                </c:pt>
                <c:pt idx="644">
                  <c:v>17</c:v>
                </c:pt>
                <c:pt idx="645">
                  <c:v>18</c:v>
                </c:pt>
                <c:pt idx="646">
                  <c:v>35</c:v>
                </c:pt>
                <c:pt idx="647">
                  <c:v>6</c:v>
                </c:pt>
                <c:pt idx="648">
                  <c:v>30</c:v>
                </c:pt>
                <c:pt idx="649">
                  <c:v>18</c:v>
                </c:pt>
                <c:pt idx="650">
                  <c:v>27</c:v>
                </c:pt>
                <c:pt idx="651">
                  <c:v>13</c:v>
                </c:pt>
                <c:pt idx="652">
                  <c:v>26</c:v>
                </c:pt>
                <c:pt idx="653">
                  <c:v>8</c:v>
                </c:pt>
                <c:pt idx="654">
                  <c:v>20</c:v>
                </c:pt>
                <c:pt idx="655">
                  <c:v>25</c:v>
                </c:pt>
                <c:pt idx="656">
                  <c:v>17</c:v>
                </c:pt>
                <c:pt idx="657">
                  <c:v>5</c:v>
                </c:pt>
                <c:pt idx="658">
                  <c:v>10</c:v>
                </c:pt>
                <c:pt idx="659">
                  <c:v>11</c:v>
                </c:pt>
                <c:pt idx="660">
                  <c:v>20</c:v>
                </c:pt>
                <c:pt idx="661">
                  <c:v>16</c:v>
                </c:pt>
                <c:pt idx="662">
                  <c:v>28</c:v>
                </c:pt>
                <c:pt idx="663">
                  <c:v>6</c:v>
                </c:pt>
                <c:pt idx="664">
                  <c:v>9</c:v>
                </c:pt>
                <c:pt idx="665">
                  <c:v>13</c:v>
                </c:pt>
                <c:pt idx="666">
                  <c:v>10</c:v>
                </c:pt>
                <c:pt idx="667">
                  <c:v>20</c:v>
                </c:pt>
                <c:pt idx="668">
                  <c:v>17</c:v>
                </c:pt>
                <c:pt idx="669">
                  <c:v>43</c:v>
                </c:pt>
                <c:pt idx="670">
                  <c:v>34</c:v>
                </c:pt>
                <c:pt idx="671">
                  <c:v>13</c:v>
                </c:pt>
                <c:pt idx="672">
                  <c:v>11</c:v>
                </c:pt>
                <c:pt idx="673">
                  <c:v>9</c:v>
                </c:pt>
                <c:pt idx="674">
                  <c:v>12</c:v>
                </c:pt>
                <c:pt idx="675">
                  <c:v>12</c:v>
                </c:pt>
                <c:pt idx="676">
                  <c:v>10</c:v>
                </c:pt>
                <c:pt idx="677">
                  <c:v>18</c:v>
                </c:pt>
                <c:pt idx="678">
                  <c:v>46</c:v>
                </c:pt>
                <c:pt idx="679">
                  <c:v>40</c:v>
                </c:pt>
                <c:pt idx="680">
                  <c:v>16</c:v>
                </c:pt>
                <c:pt idx="681">
                  <c:v>22</c:v>
                </c:pt>
                <c:pt idx="682">
                  <c:v>7</c:v>
                </c:pt>
                <c:pt idx="683">
                  <c:v>29</c:v>
                </c:pt>
                <c:pt idx="684">
                  <c:v>25</c:v>
                </c:pt>
                <c:pt idx="685">
                  <c:v>13</c:v>
                </c:pt>
                <c:pt idx="686">
                  <c:v>26</c:v>
                </c:pt>
                <c:pt idx="687">
                  <c:v>30</c:v>
                </c:pt>
                <c:pt idx="688">
                  <c:v>16</c:v>
                </c:pt>
                <c:pt idx="689">
                  <c:v>30</c:v>
                </c:pt>
                <c:pt idx="690">
                  <c:v>23</c:v>
                </c:pt>
                <c:pt idx="691">
                  <c:v>35</c:v>
                </c:pt>
                <c:pt idx="692">
                  <c:v>16</c:v>
                </c:pt>
                <c:pt idx="693">
                  <c:v>17</c:v>
                </c:pt>
                <c:pt idx="694">
                  <c:v>30</c:v>
                </c:pt>
                <c:pt idx="695">
                  <c:v>10</c:v>
                </c:pt>
                <c:pt idx="696">
                  <c:v>20</c:v>
                </c:pt>
                <c:pt idx="697">
                  <c:v>16</c:v>
                </c:pt>
                <c:pt idx="698">
                  <c:v>20</c:v>
                </c:pt>
                <c:pt idx="699">
                  <c:v>29</c:v>
                </c:pt>
                <c:pt idx="700">
                  <c:v>14</c:v>
                </c:pt>
                <c:pt idx="701">
                  <c:v>30</c:v>
                </c:pt>
                <c:pt idx="702">
                  <c:v>31</c:v>
                </c:pt>
                <c:pt idx="703">
                  <c:v>58</c:v>
                </c:pt>
                <c:pt idx="704">
                  <c:v>35</c:v>
                </c:pt>
                <c:pt idx="705">
                  <c:v>17</c:v>
                </c:pt>
                <c:pt idx="706">
                  <c:v>18</c:v>
                </c:pt>
                <c:pt idx="707">
                  <c:v>19</c:v>
                </c:pt>
                <c:pt idx="708">
                  <c:v>17</c:v>
                </c:pt>
                <c:pt idx="709">
                  <c:v>14</c:v>
                </c:pt>
                <c:pt idx="710">
                  <c:v>9</c:v>
                </c:pt>
                <c:pt idx="711">
                  <c:v>33</c:v>
                </c:pt>
                <c:pt idx="712">
                  <c:v>9</c:v>
                </c:pt>
                <c:pt idx="713">
                  <c:v>11</c:v>
                </c:pt>
                <c:pt idx="714">
                  <c:v>11</c:v>
                </c:pt>
                <c:pt idx="715">
                  <c:v>10</c:v>
                </c:pt>
                <c:pt idx="716">
                  <c:v>34</c:v>
                </c:pt>
                <c:pt idx="717">
                  <c:v>41</c:v>
                </c:pt>
                <c:pt idx="718">
                  <c:v>39</c:v>
                </c:pt>
                <c:pt idx="719">
                  <c:v>18</c:v>
                </c:pt>
                <c:pt idx="720">
                  <c:v>19.5</c:v>
                </c:pt>
                <c:pt idx="721">
                  <c:v>20</c:v>
                </c:pt>
                <c:pt idx="722">
                  <c:v>13.5</c:v>
                </c:pt>
                <c:pt idx="723">
                  <c:v>14</c:v>
                </c:pt>
                <c:pt idx="724">
                  <c:v>19.5</c:v>
                </c:pt>
                <c:pt idx="725">
                  <c:v>27</c:v>
                </c:pt>
                <c:pt idx="726">
                  <c:v>24</c:v>
                </c:pt>
                <c:pt idx="727">
                  <c:v>29</c:v>
                </c:pt>
                <c:pt idx="728">
                  <c:v>29</c:v>
                </c:pt>
                <c:pt idx="729">
                  <c:v>35</c:v>
                </c:pt>
                <c:pt idx="730">
                  <c:v>20.5</c:v>
                </c:pt>
                <c:pt idx="731">
                  <c:v>13</c:v>
                </c:pt>
                <c:pt idx="732">
                  <c:v>12</c:v>
                </c:pt>
                <c:pt idx="733">
                  <c:v>15</c:v>
                </c:pt>
                <c:pt idx="734">
                  <c:v>17</c:v>
                </c:pt>
                <c:pt idx="735">
                  <c:v>12</c:v>
                </c:pt>
                <c:pt idx="736">
                  <c:v>13</c:v>
                </c:pt>
                <c:pt idx="737">
                  <c:v>13</c:v>
                </c:pt>
                <c:pt idx="738">
                  <c:v>17</c:v>
                </c:pt>
                <c:pt idx="739">
                  <c:v>15</c:v>
                </c:pt>
                <c:pt idx="740">
                  <c:v>17</c:v>
                </c:pt>
                <c:pt idx="741">
                  <c:v>23</c:v>
                </c:pt>
                <c:pt idx="742">
                  <c:v>18</c:v>
                </c:pt>
                <c:pt idx="743">
                  <c:v>15</c:v>
                </c:pt>
                <c:pt idx="744">
                  <c:v>9</c:v>
                </c:pt>
                <c:pt idx="745">
                  <c:v>36</c:v>
                </c:pt>
                <c:pt idx="746">
                  <c:v>8</c:v>
                </c:pt>
                <c:pt idx="747">
                  <c:v>38</c:v>
                </c:pt>
                <c:pt idx="748">
                  <c:v>10</c:v>
                </c:pt>
                <c:pt idx="749">
                  <c:v>30</c:v>
                </c:pt>
                <c:pt idx="750">
                  <c:v>11.5</c:v>
                </c:pt>
                <c:pt idx="751">
                  <c:v>8</c:v>
                </c:pt>
                <c:pt idx="752">
                  <c:v>15</c:v>
                </c:pt>
                <c:pt idx="753">
                  <c:v>7</c:v>
                </c:pt>
                <c:pt idx="754">
                  <c:v>12</c:v>
                </c:pt>
                <c:pt idx="755">
                  <c:v>19</c:v>
                </c:pt>
                <c:pt idx="756">
                  <c:v>20</c:v>
                </c:pt>
                <c:pt idx="757">
                  <c:v>7</c:v>
                </c:pt>
                <c:pt idx="758">
                  <c:v>13</c:v>
                </c:pt>
                <c:pt idx="759">
                  <c:v>16</c:v>
                </c:pt>
                <c:pt idx="760">
                  <c:v>24</c:v>
                </c:pt>
                <c:pt idx="761">
                  <c:v>29</c:v>
                </c:pt>
                <c:pt idx="762">
                  <c:v>15</c:v>
                </c:pt>
                <c:pt idx="763">
                  <c:v>16</c:v>
                </c:pt>
                <c:pt idx="764">
                  <c:v>19</c:v>
                </c:pt>
                <c:pt idx="765">
                  <c:v>13</c:v>
                </c:pt>
                <c:pt idx="766">
                  <c:v>17</c:v>
                </c:pt>
                <c:pt idx="767">
                  <c:v>31</c:v>
                </c:pt>
                <c:pt idx="768">
                  <c:v>14</c:v>
                </c:pt>
                <c:pt idx="769">
                  <c:v>19</c:v>
                </c:pt>
                <c:pt idx="770">
                  <c:v>15</c:v>
                </c:pt>
                <c:pt idx="771">
                  <c:v>10</c:v>
                </c:pt>
                <c:pt idx="772">
                  <c:v>14</c:v>
                </c:pt>
                <c:pt idx="773">
                  <c:v>11</c:v>
                </c:pt>
                <c:pt idx="774">
                  <c:v>11</c:v>
                </c:pt>
                <c:pt idx="775">
                  <c:v>15</c:v>
                </c:pt>
                <c:pt idx="776">
                  <c:v>35</c:v>
                </c:pt>
                <c:pt idx="777">
                  <c:v>27</c:v>
                </c:pt>
                <c:pt idx="778">
                  <c:v>22</c:v>
                </c:pt>
                <c:pt idx="779">
                  <c:v>30</c:v>
                </c:pt>
                <c:pt idx="780">
                  <c:v>15</c:v>
                </c:pt>
                <c:pt idx="781">
                  <c:v>27</c:v>
                </c:pt>
                <c:pt idx="782">
                  <c:v>25</c:v>
                </c:pt>
                <c:pt idx="783">
                  <c:v>45</c:v>
                </c:pt>
                <c:pt idx="784">
                  <c:v>49</c:v>
                </c:pt>
                <c:pt idx="785">
                  <c:v>12</c:v>
                </c:pt>
                <c:pt idx="786">
                  <c:v>14</c:v>
                </c:pt>
                <c:pt idx="787">
                  <c:v>18</c:v>
                </c:pt>
                <c:pt idx="788">
                  <c:v>10</c:v>
                </c:pt>
                <c:pt idx="789">
                  <c:v>7</c:v>
                </c:pt>
                <c:pt idx="790">
                  <c:v>17</c:v>
                </c:pt>
                <c:pt idx="791">
                  <c:v>18</c:v>
                </c:pt>
                <c:pt idx="792">
                  <c:v>15</c:v>
                </c:pt>
                <c:pt idx="793">
                  <c:v>15</c:v>
                </c:pt>
                <c:pt idx="794">
                  <c:v>22</c:v>
                </c:pt>
                <c:pt idx="795">
                  <c:v>20</c:v>
                </c:pt>
                <c:pt idx="796">
                  <c:v>24</c:v>
                </c:pt>
                <c:pt idx="797">
                  <c:v>14</c:v>
                </c:pt>
                <c:pt idx="798">
                  <c:v>10</c:v>
                </c:pt>
                <c:pt idx="799">
                  <c:v>10</c:v>
                </c:pt>
                <c:pt idx="800">
                  <c:v>12</c:v>
                </c:pt>
                <c:pt idx="801">
                  <c:v>25</c:v>
                </c:pt>
                <c:pt idx="802">
                  <c:v>14</c:v>
                </c:pt>
                <c:pt idx="803">
                  <c:v>10</c:v>
                </c:pt>
                <c:pt idx="804">
                  <c:v>20</c:v>
                </c:pt>
                <c:pt idx="805">
                  <c:v>21</c:v>
                </c:pt>
                <c:pt idx="806">
                  <c:v>22</c:v>
                </c:pt>
                <c:pt idx="807">
                  <c:v>15</c:v>
                </c:pt>
                <c:pt idx="808">
                  <c:v>24</c:v>
                </c:pt>
                <c:pt idx="809">
                  <c:v>11</c:v>
                </c:pt>
                <c:pt idx="810">
                  <c:v>24</c:v>
                </c:pt>
                <c:pt idx="811">
                  <c:v>23</c:v>
                </c:pt>
                <c:pt idx="812">
                  <c:v>32</c:v>
                </c:pt>
                <c:pt idx="813">
                  <c:v>41</c:v>
                </c:pt>
                <c:pt idx="814">
                  <c:v>10</c:v>
                </c:pt>
                <c:pt idx="815">
                  <c:v>25</c:v>
                </c:pt>
                <c:pt idx="816">
                  <c:v>16</c:v>
                </c:pt>
                <c:pt idx="817">
                  <c:v>18</c:v>
                </c:pt>
                <c:pt idx="818">
                  <c:v>27</c:v>
                </c:pt>
                <c:pt idx="819">
                  <c:v>12</c:v>
                </c:pt>
                <c:pt idx="820">
                  <c:v>25</c:v>
                </c:pt>
                <c:pt idx="821">
                  <c:v>22</c:v>
                </c:pt>
                <c:pt idx="822">
                  <c:v>22</c:v>
                </c:pt>
                <c:pt idx="823">
                  <c:v>9</c:v>
                </c:pt>
                <c:pt idx="824">
                  <c:v>11</c:v>
                </c:pt>
                <c:pt idx="825">
                  <c:v>17</c:v>
                </c:pt>
                <c:pt idx="826">
                  <c:v>18</c:v>
                </c:pt>
                <c:pt idx="827">
                  <c:v>13</c:v>
                </c:pt>
                <c:pt idx="828">
                  <c:v>25</c:v>
                </c:pt>
                <c:pt idx="829">
                  <c:v>29</c:v>
                </c:pt>
                <c:pt idx="830">
                  <c:v>13</c:v>
                </c:pt>
                <c:pt idx="831">
                  <c:v>12</c:v>
                </c:pt>
                <c:pt idx="832">
                  <c:v>16</c:v>
                </c:pt>
                <c:pt idx="833">
                  <c:v>20</c:v>
                </c:pt>
                <c:pt idx="834">
                  <c:v>22</c:v>
                </c:pt>
                <c:pt idx="835">
                  <c:v>32</c:v>
                </c:pt>
                <c:pt idx="836">
                  <c:v>26</c:v>
                </c:pt>
                <c:pt idx="837">
                  <c:v>22</c:v>
                </c:pt>
                <c:pt idx="838">
                  <c:v>22</c:v>
                </c:pt>
                <c:pt idx="839">
                  <c:v>19</c:v>
                </c:pt>
                <c:pt idx="840">
                  <c:v>26.5</c:v>
                </c:pt>
                <c:pt idx="841">
                  <c:v>15</c:v>
                </c:pt>
                <c:pt idx="842">
                  <c:v>29</c:v>
                </c:pt>
                <c:pt idx="843">
                  <c:v>11</c:v>
                </c:pt>
                <c:pt idx="844">
                  <c:v>8</c:v>
                </c:pt>
                <c:pt idx="845">
                  <c:v>8</c:v>
                </c:pt>
                <c:pt idx="846">
                  <c:v>33</c:v>
                </c:pt>
                <c:pt idx="847">
                  <c:v>30</c:v>
                </c:pt>
                <c:pt idx="848">
                  <c:v>31</c:v>
                </c:pt>
                <c:pt idx="849">
                  <c:v>23</c:v>
                </c:pt>
                <c:pt idx="850">
                  <c:v>31</c:v>
                </c:pt>
                <c:pt idx="851">
                  <c:v>24</c:v>
                </c:pt>
                <c:pt idx="852">
                  <c:v>17</c:v>
                </c:pt>
                <c:pt idx="853">
                  <c:v>30</c:v>
                </c:pt>
                <c:pt idx="854">
                  <c:v>35</c:v>
                </c:pt>
                <c:pt idx="855">
                  <c:v>12</c:v>
                </c:pt>
                <c:pt idx="856">
                  <c:v>13</c:v>
                </c:pt>
                <c:pt idx="857">
                  <c:v>35</c:v>
                </c:pt>
                <c:pt idx="858">
                  <c:v>21</c:v>
                </c:pt>
                <c:pt idx="859">
                  <c:v>32</c:v>
                </c:pt>
                <c:pt idx="860">
                  <c:v>40</c:v>
                </c:pt>
                <c:pt idx="861">
                  <c:v>32.5</c:v>
                </c:pt>
                <c:pt idx="862">
                  <c:v>36</c:v>
                </c:pt>
                <c:pt idx="863">
                  <c:v>18</c:v>
                </c:pt>
                <c:pt idx="864">
                  <c:v>22</c:v>
                </c:pt>
                <c:pt idx="865">
                  <c:v>17</c:v>
                </c:pt>
                <c:pt idx="866">
                  <c:v>16</c:v>
                </c:pt>
                <c:pt idx="867">
                  <c:v>19</c:v>
                </c:pt>
                <c:pt idx="868">
                  <c:v>10</c:v>
                </c:pt>
                <c:pt idx="869">
                  <c:v>18.5</c:v>
                </c:pt>
                <c:pt idx="870">
                  <c:v>13</c:v>
                </c:pt>
                <c:pt idx="871">
                  <c:v>17</c:v>
                </c:pt>
                <c:pt idx="872">
                  <c:v>23</c:v>
                </c:pt>
                <c:pt idx="873">
                  <c:v>25</c:v>
                </c:pt>
                <c:pt idx="874">
                  <c:v>26</c:v>
                </c:pt>
                <c:pt idx="875">
                  <c:v>16</c:v>
                </c:pt>
                <c:pt idx="876">
                  <c:v>17</c:v>
                </c:pt>
                <c:pt idx="877">
                  <c:v>25</c:v>
                </c:pt>
                <c:pt idx="878">
                  <c:v>18</c:v>
                </c:pt>
                <c:pt idx="879">
                  <c:v>22</c:v>
                </c:pt>
                <c:pt idx="880">
                  <c:v>20</c:v>
                </c:pt>
                <c:pt idx="881">
                  <c:v>13</c:v>
                </c:pt>
                <c:pt idx="882">
                  <c:v>13</c:v>
                </c:pt>
                <c:pt idx="883">
                  <c:v>20</c:v>
                </c:pt>
                <c:pt idx="884">
                  <c:v>13</c:v>
                </c:pt>
                <c:pt idx="885">
                  <c:v>19</c:v>
                </c:pt>
                <c:pt idx="886">
                  <c:v>29</c:v>
                </c:pt>
                <c:pt idx="887">
                  <c:v>16</c:v>
                </c:pt>
                <c:pt idx="888">
                  <c:v>13</c:v>
                </c:pt>
                <c:pt idx="889">
                  <c:v>18</c:v>
                </c:pt>
                <c:pt idx="890">
                  <c:v>18</c:v>
                </c:pt>
                <c:pt idx="891">
                  <c:v>15</c:v>
                </c:pt>
                <c:pt idx="892">
                  <c:v>28</c:v>
                </c:pt>
                <c:pt idx="893">
                  <c:v>24</c:v>
                </c:pt>
                <c:pt idx="894">
                  <c:v>39</c:v>
                </c:pt>
                <c:pt idx="895">
                  <c:v>36</c:v>
                </c:pt>
                <c:pt idx="896">
                  <c:v>40</c:v>
                </c:pt>
                <c:pt idx="897">
                  <c:v>17</c:v>
                </c:pt>
                <c:pt idx="898">
                  <c:v>24</c:v>
                </c:pt>
                <c:pt idx="899">
                  <c:v>28</c:v>
                </c:pt>
                <c:pt idx="900">
                  <c:v>7</c:v>
                </c:pt>
                <c:pt idx="901">
                  <c:v>9</c:v>
                </c:pt>
                <c:pt idx="902">
                  <c:v>16</c:v>
                </c:pt>
                <c:pt idx="903">
                  <c:v>9</c:v>
                </c:pt>
                <c:pt idx="904">
                  <c:v>8</c:v>
                </c:pt>
                <c:pt idx="905">
                  <c:v>8</c:v>
                </c:pt>
                <c:pt idx="906">
                  <c:v>18</c:v>
                </c:pt>
                <c:pt idx="907">
                  <c:v>22</c:v>
                </c:pt>
                <c:pt idx="908">
                  <c:v>11</c:v>
                </c:pt>
                <c:pt idx="909">
                  <c:v>7</c:v>
                </c:pt>
                <c:pt idx="910">
                  <c:v>19</c:v>
                </c:pt>
                <c:pt idx="911">
                  <c:v>30</c:v>
                </c:pt>
                <c:pt idx="912">
                  <c:v>36</c:v>
                </c:pt>
                <c:pt idx="913">
                  <c:v>13</c:v>
                </c:pt>
                <c:pt idx="914">
                  <c:v>25</c:v>
                </c:pt>
                <c:pt idx="915">
                  <c:v>19</c:v>
                </c:pt>
                <c:pt idx="916">
                  <c:v>16.5</c:v>
                </c:pt>
                <c:pt idx="917">
                  <c:v>14</c:v>
                </c:pt>
                <c:pt idx="918">
                  <c:v>17</c:v>
                </c:pt>
                <c:pt idx="919">
                  <c:v>32</c:v>
                </c:pt>
                <c:pt idx="920">
                  <c:v>31</c:v>
                </c:pt>
                <c:pt idx="921">
                  <c:v>30</c:v>
                </c:pt>
                <c:pt idx="922">
                  <c:v>21</c:v>
                </c:pt>
                <c:pt idx="923">
                  <c:v>28</c:v>
                </c:pt>
                <c:pt idx="924">
                  <c:v>8</c:v>
                </c:pt>
                <c:pt idx="925">
                  <c:v>9</c:v>
                </c:pt>
                <c:pt idx="926">
                  <c:v>20</c:v>
                </c:pt>
                <c:pt idx="927">
                  <c:v>18</c:v>
                </c:pt>
                <c:pt idx="928">
                  <c:v>13</c:v>
                </c:pt>
                <c:pt idx="929">
                  <c:v>23</c:v>
                </c:pt>
                <c:pt idx="930">
                  <c:v>17</c:v>
                </c:pt>
                <c:pt idx="931">
                  <c:v>12</c:v>
                </c:pt>
                <c:pt idx="932">
                  <c:v>21</c:v>
                </c:pt>
                <c:pt idx="933">
                  <c:v>9</c:v>
                </c:pt>
                <c:pt idx="934">
                  <c:v>9</c:v>
                </c:pt>
                <c:pt idx="935">
                  <c:v>32</c:v>
                </c:pt>
                <c:pt idx="936">
                  <c:v>10</c:v>
                </c:pt>
                <c:pt idx="937">
                  <c:v>19</c:v>
                </c:pt>
                <c:pt idx="938">
                  <c:v>10</c:v>
                </c:pt>
                <c:pt idx="939">
                  <c:v>10</c:v>
                </c:pt>
                <c:pt idx="940">
                  <c:v>30</c:v>
                </c:pt>
                <c:pt idx="941">
                  <c:v>23</c:v>
                </c:pt>
                <c:pt idx="942">
                  <c:v>12</c:v>
                </c:pt>
                <c:pt idx="943">
                  <c:v>19</c:v>
                </c:pt>
                <c:pt idx="944">
                  <c:v>21</c:v>
                </c:pt>
                <c:pt idx="945">
                  <c:v>31</c:v>
                </c:pt>
                <c:pt idx="946">
                  <c:v>29</c:v>
                </c:pt>
                <c:pt idx="947">
                  <c:v>19</c:v>
                </c:pt>
                <c:pt idx="948">
                  <c:v>27</c:v>
                </c:pt>
                <c:pt idx="949">
                  <c:v>34</c:v>
                </c:pt>
                <c:pt idx="950">
                  <c:v>28</c:v>
                </c:pt>
                <c:pt idx="951">
                  <c:v>18</c:v>
                </c:pt>
                <c:pt idx="952">
                  <c:v>14</c:v>
                </c:pt>
                <c:pt idx="953">
                  <c:v>33</c:v>
                </c:pt>
                <c:pt idx="954">
                  <c:v>15</c:v>
                </c:pt>
                <c:pt idx="955">
                  <c:v>20</c:v>
                </c:pt>
                <c:pt idx="956">
                  <c:v>27</c:v>
                </c:pt>
                <c:pt idx="957">
                  <c:v>11.5</c:v>
                </c:pt>
                <c:pt idx="958">
                  <c:v>11.5</c:v>
                </c:pt>
                <c:pt idx="959">
                  <c:v>25</c:v>
                </c:pt>
                <c:pt idx="960">
                  <c:v>14</c:v>
                </c:pt>
                <c:pt idx="961">
                  <c:v>13.5</c:v>
                </c:pt>
                <c:pt idx="962">
                  <c:v>16</c:v>
                </c:pt>
                <c:pt idx="963">
                  <c:v>19</c:v>
                </c:pt>
                <c:pt idx="964">
                  <c:v>14</c:v>
                </c:pt>
                <c:pt idx="965">
                  <c:v>6</c:v>
                </c:pt>
                <c:pt idx="966">
                  <c:v>18</c:v>
                </c:pt>
                <c:pt idx="967">
                  <c:v>20</c:v>
                </c:pt>
                <c:pt idx="968">
                  <c:v>22</c:v>
                </c:pt>
                <c:pt idx="969">
                  <c:v>23</c:v>
                </c:pt>
                <c:pt idx="970">
                  <c:v>14</c:v>
                </c:pt>
                <c:pt idx="971">
                  <c:v>12</c:v>
                </c:pt>
                <c:pt idx="972">
                  <c:v>12</c:v>
                </c:pt>
                <c:pt idx="973">
                  <c:v>11</c:v>
                </c:pt>
                <c:pt idx="974">
                  <c:v>25</c:v>
                </c:pt>
                <c:pt idx="975">
                  <c:v>15</c:v>
                </c:pt>
                <c:pt idx="976">
                  <c:v>35</c:v>
                </c:pt>
                <c:pt idx="977">
                  <c:v>15</c:v>
                </c:pt>
                <c:pt idx="978">
                  <c:v>11</c:v>
                </c:pt>
                <c:pt idx="979">
                  <c:v>10</c:v>
                </c:pt>
                <c:pt idx="980">
                  <c:v>18</c:v>
                </c:pt>
                <c:pt idx="981">
                  <c:v>17</c:v>
                </c:pt>
                <c:pt idx="982">
                  <c:v>12</c:v>
                </c:pt>
                <c:pt idx="983">
                  <c:v>17</c:v>
                </c:pt>
                <c:pt idx="984">
                  <c:v>21</c:v>
                </c:pt>
                <c:pt idx="985">
                  <c:v>42</c:v>
                </c:pt>
                <c:pt idx="986">
                  <c:v>13</c:v>
                </c:pt>
                <c:pt idx="987">
                  <c:v>15</c:v>
                </c:pt>
                <c:pt idx="988">
                  <c:v>15</c:v>
                </c:pt>
                <c:pt idx="989">
                  <c:v>14</c:v>
                </c:pt>
                <c:pt idx="990">
                  <c:v>44</c:v>
                </c:pt>
                <c:pt idx="991">
                  <c:v>28</c:v>
                </c:pt>
                <c:pt idx="992">
                  <c:v>12</c:v>
                </c:pt>
                <c:pt idx="993">
                  <c:v>20</c:v>
                </c:pt>
                <c:pt idx="994">
                  <c:v>18</c:v>
                </c:pt>
                <c:pt idx="995">
                  <c:v>29</c:v>
                </c:pt>
                <c:pt idx="996">
                  <c:v>19</c:v>
                </c:pt>
                <c:pt idx="997">
                  <c:v>26</c:v>
                </c:pt>
                <c:pt idx="998">
                  <c:v>10</c:v>
                </c:pt>
                <c:pt idx="999">
                  <c:v>14</c:v>
                </c:pt>
                <c:pt idx="1000">
                  <c:v>27</c:v>
                </c:pt>
                <c:pt idx="1001">
                  <c:v>17</c:v>
                </c:pt>
                <c:pt idx="1002">
                  <c:v>23</c:v>
                </c:pt>
                <c:pt idx="1003">
                  <c:v>28.5</c:v>
                </c:pt>
                <c:pt idx="1004">
                  <c:v>11</c:v>
                </c:pt>
                <c:pt idx="1005">
                  <c:v>35</c:v>
                </c:pt>
                <c:pt idx="1006">
                  <c:v>11</c:v>
                </c:pt>
                <c:pt idx="1007">
                  <c:v>16</c:v>
                </c:pt>
                <c:pt idx="1008">
                  <c:v>31</c:v>
                </c:pt>
                <c:pt idx="1009">
                  <c:v>20</c:v>
                </c:pt>
                <c:pt idx="1010">
                  <c:v>27</c:v>
                </c:pt>
                <c:pt idx="1011">
                  <c:v>28</c:v>
                </c:pt>
                <c:pt idx="1012">
                  <c:v>28</c:v>
                </c:pt>
                <c:pt idx="1013">
                  <c:v>17</c:v>
                </c:pt>
                <c:pt idx="1014">
                  <c:v>10</c:v>
                </c:pt>
                <c:pt idx="1015">
                  <c:v>25</c:v>
                </c:pt>
                <c:pt idx="1016">
                  <c:v>38</c:v>
                </c:pt>
                <c:pt idx="1017">
                  <c:v>34</c:v>
                </c:pt>
                <c:pt idx="1018">
                  <c:v>19</c:v>
                </c:pt>
                <c:pt idx="1019">
                  <c:v>15</c:v>
                </c:pt>
                <c:pt idx="1020">
                  <c:v>16</c:v>
                </c:pt>
                <c:pt idx="1021">
                  <c:v>12</c:v>
                </c:pt>
                <c:pt idx="1022">
                  <c:v>16</c:v>
                </c:pt>
                <c:pt idx="1023">
                  <c:v>14</c:v>
                </c:pt>
                <c:pt idx="1024">
                  <c:v>10</c:v>
                </c:pt>
                <c:pt idx="1025">
                  <c:v>20</c:v>
                </c:pt>
                <c:pt idx="1026">
                  <c:v>23</c:v>
                </c:pt>
                <c:pt idx="1027">
                  <c:v>28</c:v>
                </c:pt>
                <c:pt idx="1028">
                  <c:v>19</c:v>
                </c:pt>
                <c:pt idx="1029">
                  <c:v>11</c:v>
                </c:pt>
                <c:pt idx="1030">
                  <c:v>22</c:v>
                </c:pt>
                <c:pt idx="1031">
                  <c:v>24</c:v>
                </c:pt>
                <c:pt idx="1032">
                  <c:v>34</c:v>
                </c:pt>
                <c:pt idx="1033">
                  <c:v>32</c:v>
                </c:pt>
                <c:pt idx="1034">
                  <c:v>34</c:v>
                </c:pt>
                <c:pt idx="1035">
                  <c:v>20</c:v>
                </c:pt>
                <c:pt idx="1036">
                  <c:v>30</c:v>
                </c:pt>
                <c:pt idx="1037">
                  <c:v>37</c:v>
                </c:pt>
                <c:pt idx="1038">
                  <c:v>23</c:v>
                </c:pt>
                <c:pt idx="1039">
                  <c:v>16</c:v>
                </c:pt>
                <c:pt idx="1040">
                  <c:v>26</c:v>
                </c:pt>
                <c:pt idx="1041">
                  <c:v>11</c:v>
                </c:pt>
                <c:pt idx="1042">
                  <c:v>15</c:v>
                </c:pt>
                <c:pt idx="1043">
                  <c:v>24</c:v>
                </c:pt>
                <c:pt idx="1044">
                  <c:v>12</c:v>
                </c:pt>
                <c:pt idx="1045">
                  <c:v>13</c:v>
                </c:pt>
                <c:pt idx="1046">
                  <c:v>20</c:v>
                </c:pt>
                <c:pt idx="1047">
                  <c:v>15</c:v>
                </c:pt>
                <c:pt idx="1048">
                  <c:v>30</c:v>
                </c:pt>
                <c:pt idx="1049">
                  <c:v>48</c:v>
                </c:pt>
                <c:pt idx="1050">
                  <c:v>12</c:v>
                </c:pt>
                <c:pt idx="1051">
                  <c:v>28</c:v>
                </c:pt>
                <c:pt idx="1052">
                  <c:v>23</c:v>
                </c:pt>
                <c:pt idx="1053">
                  <c:v>22</c:v>
                </c:pt>
                <c:pt idx="1054">
                  <c:v>24</c:v>
                </c:pt>
                <c:pt idx="1055">
                  <c:v>28</c:v>
                </c:pt>
                <c:pt idx="1056">
                  <c:v>12</c:v>
                </c:pt>
                <c:pt idx="1057">
                  <c:v>36</c:v>
                </c:pt>
                <c:pt idx="1058">
                  <c:v>18</c:v>
                </c:pt>
                <c:pt idx="1059">
                  <c:v>32</c:v>
                </c:pt>
                <c:pt idx="1060">
                  <c:v>6</c:v>
                </c:pt>
                <c:pt idx="1061">
                  <c:v>26</c:v>
                </c:pt>
                <c:pt idx="1062">
                  <c:v>33</c:v>
                </c:pt>
                <c:pt idx="1063">
                  <c:v>8</c:v>
                </c:pt>
                <c:pt idx="1064">
                  <c:v>14</c:v>
                </c:pt>
                <c:pt idx="1065">
                  <c:v>13</c:v>
                </c:pt>
                <c:pt idx="1066">
                  <c:v>16</c:v>
                </c:pt>
                <c:pt idx="1067">
                  <c:v>15</c:v>
                </c:pt>
                <c:pt idx="1068">
                  <c:v>14</c:v>
                </c:pt>
                <c:pt idx="1069">
                  <c:v>13</c:v>
                </c:pt>
                <c:pt idx="1070">
                  <c:v>11</c:v>
                </c:pt>
                <c:pt idx="1071">
                  <c:v>11</c:v>
                </c:pt>
                <c:pt idx="1072">
                  <c:v>15</c:v>
                </c:pt>
                <c:pt idx="1073">
                  <c:v>17</c:v>
                </c:pt>
                <c:pt idx="1074">
                  <c:v>13</c:v>
                </c:pt>
                <c:pt idx="1075">
                  <c:v>12</c:v>
                </c:pt>
                <c:pt idx="1076">
                  <c:v>19</c:v>
                </c:pt>
                <c:pt idx="1077">
                  <c:v>30.5</c:v>
                </c:pt>
                <c:pt idx="1078">
                  <c:v>24</c:v>
                </c:pt>
                <c:pt idx="1079">
                  <c:v>25</c:v>
                </c:pt>
                <c:pt idx="1080">
                  <c:v>25</c:v>
                </c:pt>
                <c:pt idx="1081">
                  <c:v>15</c:v>
                </c:pt>
                <c:pt idx="1082">
                  <c:v>22</c:v>
                </c:pt>
                <c:pt idx="1083">
                  <c:v>22</c:v>
                </c:pt>
                <c:pt idx="1084">
                  <c:v>29</c:v>
                </c:pt>
                <c:pt idx="1085">
                  <c:v>25.5</c:v>
                </c:pt>
                <c:pt idx="1086">
                  <c:v>21</c:v>
                </c:pt>
                <c:pt idx="1087">
                  <c:v>25</c:v>
                </c:pt>
                <c:pt idx="1088">
                  <c:v>11</c:v>
                </c:pt>
                <c:pt idx="1089">
                  <c:v>9</c:v>
                </c:pt>
                <c:pt idx="1090">
                  <c:v>14</c:v>
                </c:pt>
                <c:pt idx="1091">
                  <c:v>33</c:v>
                </c:pt>
                <c:pt idx="1092">
                  <c:v>18</c:v>
                </c:pt>
                <c:pt idx="1093">
                  <c:v>24</c:v>
                </c:pt>
                <c:pt idx="1094">
                  <c:v>16</c:v>
                </c:pt>
                <c:pt idx="1095">
                  <c:v>17</c:v>
                </c:pt>
                <c:pt idx="1096">
                  <c:v>17</c:v>
                </c:pt>
                <c:pt idx="1097">
                  <c:v>30.5</c:v>
                </c:pt>
                <c:pt idx="1098">
                  <c:v>19.5</c:v>
                </c:pt>
                <c:pt idx="1099">
                  <c:v>12</c:v>
                </c:pt>
                <c:pt idx="1100">
                  <c:v>19</c:v>
                </c:pt>
                <c:pt idx="1101">
                  <c:v>20</c:v>
                </c:pt>
                <c:pt idx="1102">
                  <c:v>21</c:v>
                </c:pt>
                <c:pt idx="1103">
                  <c:v>25</c:v>
                </c:pt>
                <c:pt idx="1104">
                  <c:v>26</c:v>
                </c:pt>
                <c:pt idx="1105">
                  <c:v>18</c:v>
                </c:pt>
                <c:pt idx="1106">
                  <c:v>34</c:v>
                </c:pt>
                <c:pt idx="1107">
                  <c:v>26</c:v>
                </c:pt>
                <c:pt idx="1108">
                  <c:v>19</c:v>
                </c:pt>
                <c:pt idx="1109">
                  <c:v>10</c:v>
                </c:pt>
                <c:pt idx="1110">
                  <c:v>27</c:v>
                </c:pt>
                <c:pt idx="1111">
                  <c:v>29</c:v>
                </c:pt>
                <c:pt idx="1112">
                  <c:v>23</c:v>
                </c:pt>
                <c:pt idx="1113">
                  <c:v>24</c:v>
                </c:pt>
                <c:pt idx="1114">
                  <c:v>24</c:v>
                </c:pt>
                <c:pt idx="1115">
                  <c:v>16</c:v>
                </c:pt>
                <c:pt idx="1116">
                  <c:v>15</c:v>
                </c:pt>
                <c:pt idx="1117">
                  <c:v>17</c:v>
                </c:pt>
                <c:pt idx="1118">
                  <c:v>30</c:v>
                </c:pt>
                <c:pt idx="1119">
                  <c:v>34</c:v>
                </c:pt>
                <c:pt idx="1120">
                  <c:v>16</c:v>
                </c:pt>
                <c:pt idx="1121">
                  <c:v>16</c:v>
                </c:pt>
                <c:pt idx="1122">
                  <c:v>7</c:v>
                </c:pt>
                <c:pt idx="1123">
                  <c:v>17</c:v>
                </c:pt>
                <c:pt idx="1124">
                  <c:v>10</c:v>
                </c:pt>
                <c:pt idx="1125">
                  <c:v>11</c:v>
                </c:pt>
                <c:pt idx="1126">
                  <c:v>17</c:v>
                </c:pt>
                <c:pt idx="1127">
                  <c:v>17.5</c:v>
                </c:pt>
                <c:pt idx="1128">
                  <c:v>20</c:v>
                </c:pt>
                <c:pt idx="1129">
                  <c:v>45</c:v>
                </c:pt>
                <c:pt idx="1130">
                  <c:v>48.5</c:v>
                </c:pt>
                <c:pt idx="1131">
                  <c:v>20</c:v>
                </c:pt>
                <c:pt idx="1132">
                  <c:v>13</c:v>
                </c:pt>
                <c:pt idx="1133">
                  <c:v>15</c:v>
                </c:pt>
                <c:pt idx="1134">
                  <c:v>9</c:v>
                </c:pt>
                <c:pt idx="1135">
                  <c:v>10</c:v>
                </c:pt>
                <c:pt idx="1136">
                  <c:v>16</c:v>
                </c:pt>
                <c:pt idx="1137">
                  <c:v>15</c:v>
                </c:pt>
                <c:pt idx="1138">
                  <c:v>13</c:v>
                </c:pt>
                <c:pt idx="1139">
                  <c:v>19</c:v>
                </c:pt>
                <c:pt idx="1140">
                  <c:v>42</c:v>
                </c:pt>
                <c:pt idx="1141">
                  <c:v>21</c:v>
                </c:pt>
                <c:pt idx="1142">
                  <c:v>10</c:v>
                </c:pt>
                <c:pt idx="1143">
                  <c:v>16</c:v>
                </c:pt>
                <c:pt idx="1144">
                  <c:v>13</c:v>
                </c:pt>
                <c:pt idx="1145">
                  <c:v>27</c:v>
                </c:pt>
                <c:pt idx="1146">
                  <c:v>19</c:v>
                </c:pt>
                <c:pt idx="1147">
                  <c:v>18</c:v>
                </c:pt>
                <c:pt idx="1148">
                  <c:v>14</c:v>
                </c:pt>
                <c:pt idx="1149">
                  <c:v>25</c:v>
                </c:pt>
                <c:pt idx="1150">
                  <c:v>32</c:v>
                </c:pt>
                <c:pt idx="1151">
                  <c:v>13.5</c:v>
                </c:pt>
                <c:pt idx="1152">
                  <c:v>20</c:v>
                </c:pt>
                <c:pt idx="1153">
                  <c:v>35</c:v>
                </c:pt>
                <c:pt idx="1154">
                  <c:v>34</c:v>
                </c:pt>
                <c:pt idx="1155">
                  <c:v>26</c:v>
                </c:pt>
                <c:pt idx="1156">
                  <c:v>12</c:v>
                </c:pt>
                <c:pt idx="1157">
                  <c:v>15</c:v>
                </c:pt>
                <c:pt idx="1158">
                  <c:v>12</c:v>
                </c:pt>
                <c:pt idx="1159">
                  <c:v>11</c:v>
                </c:pt>
                <c:pt idx="1160">
                  <c:v>12</c:v>
                </c:pt>
                <c:pt idx="1161">
                  <c:v>14</c:v>
                </c:pt>
                <c:pt idx="1162">
                  <c:v>9</c:v>
                </c:pt>
                <c:pt idx="1163">
                  <c:v>16</c:v>
                </c:pt>
                <c:pt idx="1164">
                  <c:v>14</c:v>
                </c:pt>
                <c:pt idx="1165">
                  <c:v>11</c:v>
                </c:pt>
                <c:pt idx="1166">
                  <c:v>9</c:v>
                </c:pt>
                <c:pt idx="1167">
                  <c:v>33</c:v>
                </c:pt>
                <c:pt idx="1168">
                  <c:v>16</c:v>
                </c:pt>
                <c:pt idx="1169">
                  <c:v>13</c:v>
                </c:pt>
                <c:pt idx="1170">
                  <c:v>32</c:v>
                </c:pt>
                <c:pt idx="1171">
                  <c:v>9</c:v>
                </c:pt>
                <c:pt idx="1172">
                  <c:v>15</c:v>
                </c:pt>
                <c:pt idx="1173">
                  <c:v>24</c:v>
                </c:pt>
                <c:pt idx="1174">
                  <c:v>15</c:v>
                </c:pt>
                <c:pt idx="1175">
                  <c:v>11</c:v>
                </c:pt>
                <c:pt idx="1176">
                  <c:v>18</c:v>
                </c:pt>
                <c:pt idx="1177">
                  <c:v>23</c:v>
                </c:pt>
                <c:pt idx="1178">
                  <c:v>22</c:v>
                </c:pt>
                <c:pt idx="1179">
                  <c:v>16</c:v>
                </c:pt>
                <c:pt idx="1180">
                  <c:v>17</c:v>
                </c:pt>
                <c:pt idx="1181">
                  <c:v>12</c:v>
                </c:pt>
                <c:pt idx="1182">
                  <c:v>14</c:v>
                </c:pt>
                <c:pt idx="1183">
                  <c:v>9</c:v>
                </c:pt>
                <c:pt idx="1184">
                  <c:v>8</c:v>
                </c:pt>
                <c:pt idx="1185">
                  <c:v>15</c:v>
                </c:pt>
                <c:pt idx="1186">
                  <c:v>14</c:v>
                </c:pt>
                <c:pt idx="1187">
                  <c:v>14</c:v>
                </c:pt>
                <c:pt idx="1188">
                  <c:v>37</c:v>
                </c:pt>
                <c:pt idx="1189">
                  <c:v>32</c:v>
                </c:pt>
                <c:pt idx="1190">
                  <c:v>32</c:v>
                </c:pt>
                <c:pt idx="1191">
                  <c:v>16</c:v>
                </c:pt>
                <c:pt idx="1192">
                  <c:v>18</c:v>
                </c:pt>
                <c:pt idx="1193">
                  <c:v>24</c:v>
                </c:pt>
                <c:pt idx="1194">
                  <c:v>20</c:v>
                </c:pt>
                <c:pt idx="1195">
                  <c:v>16</c:v>
                </c:pt>
                <c:pt idx="1196">
                  <c:v>24</c:v>
                </c:pt>
                <c:pt idx="1197">
                  <c:v>18</c:v>
                </c:pt>
                <c:pt idx="1198">
                  <c:v>10</c:v>
                </c:pt>
                <c:pt idx="1199">
                  <c:v>12</c:v>
                </c:pt>
                <c:pt idx="1200">
                  <c:v>15</c:v>
                </c:pt>
                <c:pt idx="1201">
                  <c:v>15</c:v>
                </c:pt>
                <c:pt idx="1202">
                  <c:v>13</c:v>
                </c:pt>
                <c:pt idx="1203">
                  <c:v>19</c:v>
                </c:pt>
                <c:pt idx="1204">
                  <c:v>21</c:v>
                </c:pt>
                <c:pt idx="1205">
                  <c:v>22</c:v>
                </c:pt>
                <c:pt idx="1206">
                  <c:v>20</c:v>
                </c:pt>
                <c:pt idx="1207">
                  <c:v>11</c:v>
                </c:pt>
                <c:pt idx="1208">
                  <c:v>15</c:v>
                </c:pt>
                <c:pt idx="1209">
                  <c:v>20</c:v>
                </c:pt>
                <c:pt idx="1210">
                  <c:v>24</c:v>
                </c:pt>
                <c:pt idx="1211">
                  <c:v>11</c:v>
                </c:pt>
                <c:pt idx="1212">
                  <c:v>18</c:v>
                </c:pt>
                <c:pt idx="1213">
                  <c:v>12</c:v>
                </c:pt>
                <c:pt idx="1214">
                  <c:v>30</c:v>
                </c:pt>
                <c:pt idx="1215">
                  <c:v>28</c:v>
                </c:pt>
                <c:pt idx="1216">
                  <c:v>27</c:v>
                </c:pt>
                <c:pt idx="1217">
                  <c:v>21</c:v>
                </c:pt>
                <c:pt idx="1218">
                  <c:v>21</c:v>
                </c:pt>
                <c:pt idx="1219">
                  <c:v>14</c:v>
                </c:pt>
                <c:pt idx="1220">
                  <c:v>15</c:v>
                </c:pt>
                <c:pt idx="1221">
                  <c:v>22</c:v>
                </c:pt>
                <c:pt idx="1222">
                  <c:v>23</c:v>
                </c:pt>
                <c:pt idx="1223">
                  <c:v>25</c:v>
                </c:pt>
                <c:pt idx="1224">
                  <c:v>23</c:v>
                </c:pt>
                <c:pt idx="1225">
                  <c:v>15</c:v>
                </c:pt>
                <c:pt idx="1226">
                  <c:v>12</c:v>
                </c:pt>
                <c:pt idx="1227">
                  <c:v>25.5</c:v>
                </c:pt>
                <c:pt idx="1228">
                  <c:v>24</c:v>
                </c:pt>
                <c:pt idx="1229">
                  <c:v>24</c:v>
                </c:pt>
                <c:pt idx="1230">
                  <c:v>11</c:v>
                </c:pt>
                <c:pt idx="1231">
                  <c:v>14</c:v>
                </c:pt>
                <c:pt idx="1232">
                  <c:v>35</c:v>
                </c:pt>
                <c:pt idx="1233">
                  <c:v>18</c:v>
                </c:pt>
                <c:pt idx="1234">
                  <c:v>23</c:v>
                </c:pt>
                <c:pt idx="1235">
                  <c:v>11</c:v>
                </c:pt>
                <c:pt idx="1236">
                  <c:v>15</c:v>
                </c:pt>
                <c:pt idx="1237">
                  <c:v>12</c:v>
                </c:pt>
                <c:pt idx="1238">
                  <c:v>27</c:v>
                </c:pt>
                <c:pt idx="1239">
                  <c:v>17.5</c:v>
                </c:pt>
                <c:pt idx="1240">
                  <c:v>18</c:v>
                </c:pt>
                <c:pt idx="1241">
                  <c:v>15</c:v>
                </c:pt>
                <c:pt idx="1242">
                  <c:v>21</c:v>
                </c:pt>
                <c:pt idx="1243">
                  <c:v>12</c:v>
                </c:pt>
                <c:pt idx="1244">
                  <c:v>19</c:v>
                </c:pt>
                <c:pt idx="1245">
                  <c:v>13.5</c:v>
                </c:pt>
                <c:pt idx="1246">
                  <c:v>11.5</c:v>
                </c:pt>
                <c:pt idx="1247">
                  <c:v>12</c:v>
                </c:pt>
                <c:pt idx="1248">
                  <c:v>24</c:v>
                </c:pt>
                <c:pt idx="1249">
                  <c:v>20</c:v>
                </c:pt>
                <c:pt idx="1250">
                  <c:v>22</c:v>
                </c:pt>
                <c:pt idx="1251">
                  <c:v>31</c:v>
                </c:pt>
                <c:pt idx="1252">
                  <c:v>16</c:v>
                </c:pt>
                <c:pt idx="1253">
                  <c:v>14</c:v>
                </c:pt>
                <c:pt idx="1254">
                  <c:v>14</c:v>
                </c:pt>
                <c:pt idx="1255">
                  <c:v>15</c:v>
                </c:pt>
                <c:pt idx="1256">
                  <c:v>19</c:v>
                </c:pt>
                <c:pt idx="1257">
                  <c:v>17</c:v>
                </c:pt>
                <c:pt idx="1258">
                  <c:v>26</c:v>
                </c:pt>
                <c:pt idx="1259">
                  <c:v>19</c:v>
                </c:pt>
                <c:pt idx="1260">
                  <c:v>32</c:v>
                </c:pt>
                <c:pt idx="1261">
                  <c:v>32</c:v>
                </c:pt>
                <c:pt idx="1262">
                  <c:v>9.5</c:v>
                </c:pt>
                <c:pt idx="1263">
                  <c:v>28</c:v>
                </c:pt>
                <c:pt idx="1264">
                  <c:v>26</c:v>
                </c:pt>
                <c:pt idx="1265">
                  <c:v>7</c:v>
                </c:pt>
                <c:pt idx="1266">
                  <c:v>9</c:v>
                </c:pt>
                <c:pt idx="1267">
                  <c:v>7</c:v>
                </c:pt>
                <c:pt idx="1268">
                  <c:v>29</c:v>
                </c:pt>
                <c:pt idx="1269">
                  <c:v>15</c:v>
                </c:pt>
                <c:pt idx="1270">
                  <c:v>14</c:v>
                </c:pt>
                <c:pt idx="1271">
                  <c:v>12</c:v>
                </c:pt>
                <c:pt idx="1272">
                  <c:v>11</c:v>
                </c:pt>
                <c:pt idx="1273">
                  <c:v>16</c:v>
                </c:pt>
                <c:pt idx="1274">
                  <c:v>15</c:v>
                </c:pt>
                <c:pt idx="1275">
                  <c:v>16</c:v>
                </c:pt>
                <c:pt idx="1276">
                  <c:v>19</c:v>
                </c:pt>
                <c:pt idx="1277">
                  <c:v>12</c:v>
                </c:pt>
                <c:pt idx="1278">
                  <c:v>19</c:v>
                </c:pt>
                <c:pt idx="1279">
                  <c:v>25.5</c:v>
                </c:pt>
                <c:pt idx="1280">
                  <c:v>18.5</c:v>
                </c:pt>
                <c:pt idx="1281">
                  <c:v>8.5</c:v>
                </c:pt>
                <c:pt idx="1282">
                  <c:v>23</c:v>
                </c:pt>
                <c:pt idx="1283">
                  <c:v>22</c:v>
                </c:pt>
                <c:pt idx="1284">
                  <c:v>22</c:v>
                </c:pt>
                <c:pt idx="1285">
                  <c:v>20</c:v>
                </c:pt>
                <c:pt idx="1286">
                  <c:v>10</c:v>
                </c:pt>
                <c:pt idx="1287">
                  <c:v>10</c:v>
                </c:pt>
                <c:pt idx="1288">
                  <c:v>20</c:v>
                </c:pt>
                <c:pt idx="1289">
                  <c:v>28</c:v>
                </c:pt>
                <c:pt idx="1290">
                  <c:v>14</c:v>
                </c:pt>
                <c:pt idx="1291">
                  <c:v>18</c:v>
                </c:pt>
                <c:pt idx="1292">
                  <c:v>21</c:v>
                </c:pt>
                <c:pt idx="1293">
                  <c:v>20</c:v>
                </c:pt>
                <c:pt idx="1294">
                  <c:v>15</c:v>
                </c:pt>
                <c:pt idx="1295">
                  <c:v>14</c:v>
                </c:pt>
                <c:pt idx="1296">
                  <c:v>14</c:v>
                </c:pt>
                <c:pt idx="1297">
                  <c:v>11</c:v>
                </c:pt>
                <c:pt idx="1298">
                  <c:v>24</c:v>
                </c:pt>
                <c:pt idx="1299">
                  <c:v>16</c:v>
                </c:pt>
                <c:pt idx="1300">
                  <c:v>15</c:v>
                </c:pt>
                <c:pt idx="1301">
                  <c:v>17</c:v>
                </c:pt>
                <c:pt idx="1302">
                  <c:v>15</c:v>
                </c:pt>
                <c:pt idx="1303">
                  <c:v>14</c:v>
                </c:pt>
                <c:pt idx="1304">
                  <c:v>20</c:v>
                </c:pt>
                <c:pt idx="1305">
                  <c:v>16</c:v>
                </c:pt>
                <c:pt idx="1306">
                  <c:v>21</c:v>
                </c:pt>
                <c:pt idx="1307">
                  <c:v>13</c:v>
                </c:pt>
                <c:pt idx="1308">
                  <c:v>13</c:v>
                </c:pt>
                <c:pt idx="1309">
                  <c:v>20</c:v>
                </c:pt>
                <c:pt idx="1310">
                  <c:v>13</c:v>
                </c:pt>
                <c:pt idx="1311">
                  <c:v>22</c:v>
                </c:pt>
                <c:pt idx="1312">
                  <c:v>20</c:v>
                </c:pt>
                <c:pt idx="1313">
                  <c:v>21</c:v>
                </c:pt>
                <c:pt idx="1314">
                  <c:v>11</c:v>
                </c:pt>
                <c:pt idx="1315">
                  <c:v>14</c:v>
                </c:pt>
                <c:pt idx="1316">
                  <c:v>14</c:v>
                </c:pt>
                <c:pt idx="1317">
                  <c:v>15</c:v>
                </c:pt>
                <c:pt idx="1318">
                  <c:v>16</c:v>
                </c:pt>
                <c:pt idx="1319">
                  <c:v>17</c:v>
                </c:pt>
                <c:pt idx="1320">
                  <c:v>22</c:v>
                </c:pt>
                <c:pt idx="1321">
                  <c:v>26</c:v>
                </c:pt>
                <c:pt idx="1322">
                  <c:v>21</c:v>
                </c:pt>
                <c:pt idx="1323">
                  <c:v>17</c:v>
                </c:pt>
                <c:pt idx="1324">
                  <c:v>21</c:v>
                </c:pt>
                <c:pt idx="1325">
                  <c:v>15</c:v>
                </c:pt>
                <c:pt idx="1326">
                  <c:v>14</c:v>
                </c:pt>
                <c:pt idx="1327">
                  <c:v>18</c:v>
                </c:pt>
                <c:pt idx="1328">
                  <c:v>13</c:v>
                </c:pt>
                <c:pt idx="1329">
                  <c:v>15</c:v>
                </c:pt>
                <c:pt idx="1330">
                  <c:v>14</c:v>
                </c:pt>
                <c:pt idx="1331">
                  <c:v>23</c:v>
                </c:pt>
                <c:pt idx="1332">
                  <c:v>24</c:v>
                </c:pt>
                <c:pt idx="1333">
                  <c:v>13</c:v>
                </c:pt>
                <c:pt idx="1334">
                  <c:v>10</c:v>
                </c:pt>
                <c:pt idx="1335">
                  <c:v>25</c:v>
                </c:pt>
                <c:pt idx="1336">
                  <c:v>11</c:v>
                </c:pt>
                <c:pt idx="1337">
                  <c:v>15</c:v>
                </c:pt>
                <c:pt idx="1338">
                  <c:v>20</c:v>
                </c:pt>
                <c:pt idx="1339">
                  <c:v>24</c:v>
                </c:pt>
                <c:pt idx="1340">
                  <c:v>13</c:v>
                </c:pt>
                <c:pt idx="1341">
                  <c:v>13</c:v>
                </c:pt>
                <c:pt idx="1342">
                  <c:v>11</c:v>
                </c:pt>
                <c:pt idx="1343">
                  <c:v>13</c:v>
                </c:pt>
                <c:pt idx="1344">
                  <c:v>6</c:v>
                </c:pt>
                <c:pt idx="1345">
                  <c:v>27</c:v>
                </c:pt>
                <c:pt idx="1346">
                  <c:v>20.5</c:v>
                </c:pt>
                <c:pt idx="1347">
                  <c:v>10</c:v>
                </c:pt>
                <c:pt idx="1348">
                  <c:v>14</c:v>
                </c:pt>
                <c:pt idx="1349">
                  <c:v>13</c:v>
                </c:pt>
                <c:pt idx="1350">
                  <c:v>10.5</c:v>
                </c:pt>
                <c:pt idx="1351">
                  <c:v>18</c:v>
                </c:pt>
                <c:pt idx="1352">
                  <c:v>21</c:v>
                </c:pt>
                <c:pt idx="1353">
                  <c:v>16</c:v>
                </c:pt>
                <c:pt idx="1354">
                  <c:v>9</c:v>
                </c:pt>
                <c:pt idx="1355">
                  <c:v>15</c:v>
                </c:pt>
                <c:pt idx="1356">
                  <c:v>22</c:v>
                </c:pt>
                <c:pt idx="1357">
                  <c:v>25</c:v>
                </c:pt>
                <c:pt idx="1358">
                  <c:v>32</c:v>
                </c:pt>
                <c:pt idx="1359">
                  <c:v>10</c:v>
                </c:pt>
                <c:pt idx="1360">
                  <c:v>11</c:v>
                </c:pt>
                <c:pt idx="1361">
                  <c:v>31</c:v>
                </c:pt>
                <c:pt idx="1362">
                  <c:v>31</c:v>
                </c:pt>
                <c:pt idx="1363">
                  <c:v>14</c:v>
                </c:pt>
                <c:pt idx="1364">
                  <c:v>25</c:v>
                </c:pt>
                <c:pt idx="1365">
                  <c:v>15</c:v>
                </c:pt>
                <c:pt idx="1366">
                  <c:v>19</c:v>
                </c:pt>
                <c:pt idx="1367">
                  <c:v>24</c:v>
                </c:pt>
                <c:pt idx="1368">
                  <c:v>18</c:v>
                </c:pt>
                <c:pt idx="1369">
                  <c:v>12</c:v>
                </c:pt>
                <c:pt idx="1370">
                  <c:v>23</c:v>
                </c:pt>
                <c:pt idx="1371">
                  <c:v>15</c:v>
                </c:pt>
                <c:pt idx="1372">
                  <c:v>15</c:v>
                </c:pt>
                <c:pt idx="1373">
                  <c:v>35.5</c:v>
                </c:pt>
                <c:pt idx="1374">
                  <c:v>16.5</c:v>
                </c:pt>
                <c:pt idx="1375">
                  <c:v>34.5</c:v>
                </c:pt>
                <c:pt idx="1376">
                  <c:v>16</c:v>
                </c:pt>
                <c:pt idx="1377">
                  <c:v>24</c:v>
                </c:pt>
                <c:pt idx="1378">
                  <c:v>17</c:v>
                </c:pt>
                <c:pt idx="1379">
                  <c:v>10</c:v>
                </c:pt>
                <c:pt idx="1380">
                  <c:v>10</c:v>
                </c:pt>
                <c:pt idx="1381">
                  <c:v>14</c:v>
                </c:pt>
                <c:pt idx="1382">
                  <c:v>10</c:v>
                </c:pt>
                <c:pt idx="1383">
                  <c:v>21</c:v>
                </c:pt>
                <c:pt idx="1384">
                  <c:v>9</c:v>
                </c:pt>
                <c:pt idx="1385">
                  <c:v>9</c:v>
                </c:pt>
                <c:pt idx="1386">
                  <c:v>9</c:v>
                </c:pt>
                <c:pt idx="1387">
                  <c:v>8</c:v>
                </c:pt>
                <c:pt idx="1388">
                  <c:v>14</c:v>
                </c:pt>
                <c:pt idx="1389">
                  <c:v>16</c:v>
                </c:pt>
                <c:pt idx="1390">
                  <c:v>20</c:v>
                </c:pt>
                <c:pt idx="1391">
                  <c:v>20.5</c:v>
                </c:pt>
                <c:pt idx="1392">
                  <c:v>18</c:v>
                </c:pt>
                <c:pt idx="1393">
                  <c:v>17</c:v>
                </c:pt>
                <c:pt idx="1394">
                  <c:v>10</c:v>
                </c:pt>
                <c:pt idx="1395">
                  <c:v>23</c:v>
                </c:pt>
                <c:pt idx="1396">
                  <c:v>22</c:v>
                </c:pt>
                <c:pt idx="1397">
                  <c:v>26</c:v>
                </c:pt>
                <c:pt idx="1398">
                  <c:v>25</c:v>
                </c:pt>
                <c:pt idx="1399">
                  <c:v>16</c:v>
                </c:pt>
                <c:pt idx="1400">
                  <c:v>28</c:v>
                </c:pt>
                <c:pt idx="1401">
                  <c:v>33</c:v>
                </c:pt>
                <c:pt idx="1402">
                  <c:v>25</c:v>
                </c:pt>
                <c:pt idx="1403">
                  <c:v>24</c:v>
                </c:pt>
                <c:pt idx="1404">
                  <c:v>15</c:v>
                </c:pt>
                <c:pt idx="1405">
                  <c:v>11</c:v>
                </c:pt>
                <c:pt idx="1406">
                  <c:v>16</c:v>
                </c:pt>
                <c:pt idx="1407">
                  <c:v>15</c:v>
                </c:pt>
                <c:pt idx="1408">
                  <c:v>21</c:v>
                </c:pt>
                <c:pt idx="1409">
                  <c:v>9</c:v>
                </c:pt>
                <c:pt idx="1410">
                  <c:v>18</c:v>
                </c:pt>
                <c:pt idx="1411">
                  <c:v>32</c:v>
                </c:pt>
                <c:pt idx="1412">
                  <c:v>28.5</c:v>
                </c:pt>
                <c:pt idx="1413">
                  <c:v>8</c:v>
                </c:pt>
                <c:pt idx="1414">
                  <c:v>6</c:v>
                </c:pt>
                <c:pt idx="1415">
                  <c:v>9</c:v>
                </c:pt>
                <c:pt idx="1416">
                  <c:v>12</c:v>
                </c:pt>
                <c:pt idx="1417">
                  <c:v>13</c:v>
                </c:pt>
                <c:pt idx="1418">
                  <c:v>17</c:v>
                </c:pt>
                <c:pt idx="1419">
                  <c:v>12.5</c:v>
                </c:pt>
                <c:pt idx="1420">
                  <c:v>20.5</c:v>
                </c:pt>
                <c:pt idx="1421">
                  <c:v>17.5</c:v>
                </c:pt>
                <c:pt idx="1422">
                  <c:v>20.5</c:v>
                </c:pt>
                <c:pt idx="1423">
                  <c:v>25</c:v>
                </c:pt>
                <c:pt idx="1424">
                  <c:v>28.5</c:v>
                </c:pt>
                <c:pt idx="1425">
                  <c:v>12</c:v>
                </c:pt>
                <c:pt idx="1426">
                  <c:v>21</c:v>
                </c:pt>
                <c:pt idx="1427">
                  <c:v>14</c:v>
                </c:pt>
                <c:pt idx="1428">
                  <c:v>22.5</c:v>
                </c:pt>
                <c:pt idx="1429">
                  <c:v>24</c:v>
                </c:pt>
                <c:pt idx="1430">
                  <c:v>25</c:v>
                </c:pt>
                <c:pt idx="1431">
                  <c:v>27</c:v>
                </c:pt>
                <c:pt idx="1432">
                  <c:v>23</c:v>
                </c:pt>
                <c:pt idx="1433">
                  <c:v>23</c:v>
                </c:pt>
                <c:pt idx="1434">
                  <c:v>7</c:v>
                </c:pt>
                <c:pt idx="1435">
                  <c:v>22.5</c:v>
                </c:pt>
                <c:pt idx="1436">
                  <c:v>19</c:v>
                </c:pt>
                <c:pt idx="1437">
                  <c:v>24.5</c:v>
                </c:pt>
                <c:pt idx="1438">
                  <c:v>33.5</c:v>
                </c:pt>
                <c:pt idx="1439">
                  <c:v>18</c:v>
                </c:pt>
                <c:pt idx="1440">
                  <c:v>26</c:v>
                </c:pt>
                <c:pt idx="1441">
                  <c:v>29.5</c:v>
                </c:pt>
                <c:pt idx="1442">
                  <c:v>21</c:v>
                </c:pt>
                <c:pt idx="1443">
                  <c:v>23</c:v>
                </c:pt>
                <c:pt idx="1444">
                  <c:v>15</c:v>
                </c:pt>
                <c:pt idx="1445">
                  <c:v>21</c:v>
                </c:pt>
                <c:pt idx="1446">
                  <c:v>35</c:v>
                </c:pt>
                <c:pt idx="1447">
                  <c:v>38</c:v>
                </c:pt>
                <c:pt idx="1448">
                  <c:v>9</c:v>
                </c:pt>
                <c:pt idx="1449">
                  <c:v>40</c:v>
                </c:pt>
                <c:pt idx="1450">
                  <c:v>16</c:v>
                </c:pt>
                <c:pt idx="1451">
                  <c:v>12</c:v>
                </c:pt>
                <c:pt idx="1452">
                  <c:v>12</c:v>
                </c:pt>
                <c:pt idx="1453">
                  <c:v>13</c:v>
                </c:pt>
                <c:pt idx="1454">
                  <c:v>8</c:v>
                </c:pt>
                <c:pt idx="1455">
                  <c:v>24</c:v>
                </c:pt>
                <c:pt idx="1456">
                  <c:v>24</c:v>
                </c:pt>
                <c:pt idx="1457">
                  <c:v>32</c:v>
                </c:pt>
                <c:pt idx="1458">
                  <c:v>22</c:v>
                </c:pt>
                <c:pt idx="1459">
                  <c:v>23</c:v>
                </c:pt>
                <c:pt idx="1460">
                  <c:v>28</c:v>
                </c:pt>
                <c:pt idx="1461">
                  <c:v>13</c:v>
                </c:pt>
                <c:pt idx="1462">
                  <c:v>11</c:v>
                </c:pt>
                <c:pt idx="1463">
                  <c:v>23</c:v>
                </c:pt>
                <c:pt idx="1464">
                  <c:v>18</c:v>
                </c:pt>
                <c:pt idx="1465">
                  <c:v>18</c:v>
                </c:pt>
                <c:pt idx="1466">
                  <c:v>24</c:v>
                </c:pt>
                <c:pt idx="1467">
                  <c:v>33</c:v>
                </c:pt>
                <c:pt idx="1468">
                  <c:v>23</c:v>
                </c:pt>
                <c:pt idx="1469">
                  <c:v>32</c:v>
                </c:pt>
                <c:pt idx="1470">
                  <c:v>25</c:v>
                </c:pt>
                <c:pt idx="1471">
                  <c:v>13</c:v>
                </c:pt>
                <c:pt idx="1472">
                  <c:v>6.5</c:v>
                </c:pt>
                <c:pt idx="1473">
                  <c:v>34.5</c:v>
                </c:pt>
                <c:pt idx="1474">
                  <c:v>48</c:v>
                </c:pt>
                <c:pt idx="1475">
                  <c:v>20</c:v>
                </c:pt>
                <c:pt idx="1476">
                  <c:v>22</c:v>
                </c:pt>
                <c:pt idx="1477">
                  <c:v>23</c:v>
                </c:pt>
                <c:pt idx="1478">
                  <c:v>12</c:v>
                </c:pt>
                <c:pt idx="1479">
                  <c:v>16</c:v>
                </c:pt>
                <c:pt idx="1480">
                  <c:v>33</c:v>
                </c:pt>
                <c:pt idx="1481">
                  <c:v>18.5</c:v>
                </c:pt>
                <c:pt idx="1482">
                  <c:v>16.5</c:v>
                </c:pt>
                <c:pt idx="1483">
                  <c:v>13.5</c:v>
                </c:pt>
                <c:pt idx="1484">
                  <c:v>35</c:v>
                </c:pt>
                <c:pt idx="1485">
                  <c:v>18</c:v>
                </c:pt>
                <c:pt idx="1486">
                  <c:v>25</c:v>
                </c:pt>
                <c:pt idx="1487">
                  <c:v>17</c:v>
                </c:pt>
                <c:pt idx="1488">
                  <c:v>14</c:v>
                </c:pt>
                <c:pt idx="1489">
                  <c:v>8</c:v>
                </c:pt>
                <c:pt idx="1490">
                  <c:v>12</c:v>
                </c:pt>
                <c:pt idx="1491">
                  <c:v>19</c:v>
                </c:pt>
                <c:pt idx="1492">
                  <c:v>13</c:v>
                </c:pt>
                <c:pt idx="1493">
                  <c:v>13</c:v>
                </c:pt>
                <c:pt idx="1494">
                  <c:v>11</c:v>
                </c:pt>
                <c:pt idx="1495">
                  <c:v>32</c:v>
                </c:pt>
                <c:pt idx="1496">
                  <c:v>30</c:v>
                </c:pt>
                <c:pt idx="1497">
                  <c:v>30</c:v>
                </c:pt>
                <c:pt idx="1498">
                  <c:v>32</c:v>
                </c:pt>
                <c:pt idx="1499">
                  <c:v>18</c:v>
                </c:pt>
                <c:pt idx="1500">
                  <c:v>20</c:v>
                </c:pt>
                <c:pt idx="1501">
                  <c:v>20</c:v>
                </c:pt>
                <c:pt idx="1502">
                  <c:v>38</c:v>
                </c:pt>
                <c:pt idx="1503">
                  <c:v>17</c:v>
                </c:pt>
                <c:pt idx="1504">
                  <c:v>10</c:v>
                </c:pt>
                <c:pt idx="1505">
                  <c:v>16</c:v>
                </c:pt>
                <c:pt idx="1506">
                  <c:v>27</c:v>
                </c:pt>
                <c:pt idx="1507">
                  <c:v>32</c:v>
                </c:pt>
                <c:pt idx="1508">
                  <c:v>13</c:v>
                </c:pt>
                <c:pt idx="1509">
                  <c:v>34</c:v>
                </c:pt>
                <c:pt idx="1510">
                  <c:v>6</c:v>
                </c:pt>
                <c:pt idx="1511">
                  <c:v>32</c:v>
                </c:pt>
                <c:pt idx="1512">
                  <c:v>18</c:v>
                </c:pt>
                <c:pt idx="1513">
                  <c:v>25</c:v>
                </c:pt>
                <c:pt idx="1514">
                  <c:v>5</c:v>
                </c:pt>
                <c:pt idx="1515">
                  <c:v>9</c:v>
                </c:pt>
                <c:pt idx="1516">
                  <c:v>15</c:v>
                </c:pt>
                <c:pt idx="1517">
                  <c:v>19</c:v>
                </c:pt>
                <c:pt idx="1518">
                  <c:v>25</c:v>
                </c:pt>
                <c:pt idx="1519">
                  <c:v>17</c:v>
                </c:pt>
                <c:pt idx="1520">
                  <c:v>12</c:v>
                </c:pt>
                <c:pt idx="1521">
                  <c:v>20</c:v>
                </c:pt>
                <c:pt idx="1522">
                  <c:v>28</c:v>
                </c:pt>
                <c:pt idx="1523">
                  <c:v>29</c:v>
                </c:pt>
                <c:pt idx="1524">
                  <c:v>29</c:v>
                </c:pt>
                <c:pt idx="1525">
                  <c:v>33</c:v>
                </c:pt>
                <c:pt idx="1526">
                  <c:v>24</c:v>
                </c:pt>
                <c:pt idx="1527">
                  <c:v>20</c:v>
                </c:pt>
                <c:pt idx="1528">
                  <c:v>20</c:v>
                </c:pt>
                <c:pt idx="1529">
                  <c:v>22</c:v>
                </c:pt>
                <c:pt idx="1530">
                  <c:v>13</c:v>
                </c:pt>
                <c:pt idx="1531">
                  <c:v>28</c:v>
                </c:pt>
                <c:pt idx="1532">
                  <c:v>36</c:v>
                </c:pt>
                <c:pt idx="1533">
                  <c:v>30.5</c:v>
                </c:pt>
                <c:pt idx="1534">
                  <c:v>13</c:v>
                </c:pt>
                <c:pt idx="1535">
                  <c:v>16</c:v>
                </c:pt>
                <c:pt idx="1536">
                  <c:v>15</c:v>
                </c:pt>
                <c:pt idx="1537">
                  <c:v>11</c:v>
                </c:pt>
                <c:pt idx="1538">
                  <c:v>14</c:v>
                </c:pt>
                <c:pt idx="1539">
                  <c:v>11</c:v>
                </c:pt>
                <c:pt idx="1540">
                  <c:v>19</c:v>
                </c:pt>
                <c:pt idx="1541">
                  <c:v>7</c:v>
                </c:pt>
                <c:pt idx="1542">
                  <c:v>16.5</c:v>
                </c:pt>
                <c:pt idx="1543">
                  <c:v>13</c:v>
                </c:pt>
                <c:pt idx="1544">
                  <c:v>10</c:v>
                </c:pt>
                <c:pt idx="1545">
                  <c:v>7.5</c:v>
                </c:pt>
                <c:pt idx="1546">
                  <c:v>16</c:v>
                </c:pt>
                <c:pt idx="1547">
                  <c:v>11</c:v>
                </c:pt>
                <c:pt idx="1548">
                  <c:v>11</c:v>
                </c:pt>
                <c:pt idx="1549">
                  <c:v>14</c:v>
                </c:pt>
                <c:pt idx="1550">
                  <c:v>27</c:v>
                </c:pt>
                <c:pt idx="1551">
                  <c:v>32</c:v>
                </c:pt>
                <c:pt idx="1552">
                  <c:v>19</c:v>
                </c:pt>
                <c:pt idx="1553">
                  <c:v>18</c:v>
                </c:pt>
                <c:pt idx="1554">
                  <c:v>13</c:v>
                </c:pt>
                <c:pt idx="1555">
                  <c:v>10.5</c:v>
                </c:pt>
                <c:pt idx="1556">
                  <c:v>19</c:v>
                </c:pt>
                <c:pt idx="1557">
                  <c:v>28</c:v>
                </c:pt>
                <c:pt idx="1558">
                  <c:v>40</c:v>
                </c:pt>
                <c:pt idx="1559">
                  <c:v>22.5</c:v>
                </c:pt>
                <c:pt idx="1560">
                  <c:v>16</c:v>
                </c:pt>
                <c:pt idx="1561">
                  <c:v>27</c:v>
                </c:pt>
                <c:pt idx="1562">
                  <c:v>10.5</c:v>
                </c:pt>
                <c:pt idx="1563">
                  <c:v>17</c:v>
                </c:pt>
                <c:pt idx="1564">
                  <c:v>12</c:v>
                </c:pt>
                <c:pt idx="1565">
                  <c:v>15</c:v>
                </c:pt>
                <c:pt idx="1566">
                  <c:v>11</c:v>
                </c:pt>
                <c:pt idx="1567">
                  <c:v>11</c:v>
                </c:pt>
                <c:pt idx="1568">
                  <c:v>12</c:v>
                </c:pt>
                <c:pt idx="1569">
                  <c:v>15</c:v>
                </c:pt>
                <c:pt idx="1570">
                  <c:v>15</c:v>
                </c:pt>
                <c:pt idx="1571">
                  <c:v>11</c:v>
                </c:pt>
                <c:pt idx="1572">
                  <c:v>17</c:v>
                </c:pt>
                <c:pt idx="1573">
                  <c:v>20</c:v>
                </c:pt>
                <c:pt idx="1574">
                  <c:v>16</c:v>
                </c:pt>
                <c:pt idx="1575">
                  <c:v>31</c:v>
                </c:pt>
                <c:pt idx="1576">
                  <c:v>28</c:v>
                </c:pt>
                <c:pt idx="1577">
                  <c:v>29</c:v>
                </c:pt>
                <c:pt idx="1578">
                  <c:v>22</c:v>
                </c:pt>
                <c:pt idx="1579">
                  <c:v>12</c:v>
                </c:pt>
                <c:pt idx="1580">
                  <c:v>14</c:v>
                </c:pt>
                <c:pt idx="1581">
                  <c:v>14</c:v>
                </c:pt>
                <c:pt idx="1582">
                  <c:v>20</c:v>
                </c:pt>
                <c:pt idx="1583">
                  <c:v>22</c:v>
                </c:pt>
                <c:pt idx="1584">
                  <c:v>30</c:v>
                </c:pt>
                <c:pt idx="1585">
                  <c:v>13</c:v>
                </c:pt>
                <c:pt idx="1586">
                  <c:v>11</c:v>
                </c:pt>
                <c:pt idx="1587">
                  <c:v>10</c:v>
                </c:pt>
                <c:pt idx="1588">
                  <c:v>26</c:v>
                </c:pt>
                <c:pt idx="1589">
                  <c:v>51.5</c:v>
                </c:pt>
                <c:pt idx="1590">
                  <c:v>34</c:v>
                </c:pt>
                <c:pt idx="1591">
                  <c:v>25</c:v>
                </c:pt>
                <c:pt idx="1592">
                  <c:v>20</c:v>
                </c:pt>
                <c:pt idx="1593">
                  <c:v>18</c:v>
                </c:pt>
                <c:pt idx="1594">
                  <c:v>21</c:v>
                </c:pt>
                <c:pt idx="1595">
                  <c:v>16</c:v>
                </c:pt>
                <c:pt idx="1596">
                  <c:v>12</c:v>
                </c:pt>
                <c:pt idx="1597">
                  <c:v>38</c:v>
                </c:pt>
                <c:pt idx="1598">
                  <c:v>36</c:v>
                </c:pt>
                <c:pt idx="1599">
                  <c:v>18</c:v>
                </c:pt>
                <c:pt idx="1600">
                  <c:v>21</c:v>
                </c:pt>
                <c:pt idx="1601">
                  <c:v>22</c:v>
                </c:pt>
                <c:pt idx="1602">
                  <c:v>24</c:v>
                </c:pt>
                <c:pt idx="1603">
                  <c:v>5.5</c:v>
                </c:pt>
                <c:pt idx="1604">
                  <c:v>21</c:v>
                </c:pt>
                <c:pt idx="1605">
                  <c:v>52</c:v>
                </c:pt>
                <c:pt idx="1606">
                  <c:v>38</c:v>
                </c:pt>
                <c:pt idx="1607">
                  <c:v>22</c:v>
                </c:pt>
                <c:pt idx="1608">
                  <c:v>27</c:v>
                </c:pt>
                <c:pt idx="1609">
                  <c:v>24</c:v>
                </c:pt>
                <c:pt idx="1610">
                  <c:v>22</c:v>
                </c:pt>
                <c:pt idx="1611">
                  <c:v>25.5</c:v>
                </c:pt>
                <c:pt idx="1612">
                  <c:v>16.5</c:v>
                </c:pt>
                <c:pt idx="1613">
                  <c:v>14</c:v>
                </c:pt>
                <c:pt idx="1614">
                  <c:v>17</c:v>
                </c:pt>
                <c:pt idx="1615">
                  <c:v>7</c:v>
                </c:pt>
                <c:pt idx="1616">
                  <c:v>16</c:v>
                </c:pt>
                <c:pt idx="1617">
                  <c:v>20</c:v>
                </c:pt>
                <c:pt idx="1618">
                  <c:v>14</c:v>
                </c:pt>
                <c:pt idx="1619">
                  <c:v>19.5</c:v>
                </c:pt>
                <c:pt idx="1620">
                  <c:v>14.5</c:v>
                </c:pt>
                <c:pt idx="1621">
                  <c:v>19</c:v>
                </c:pt>
                <c:pt idx="1622">
                  <c:v>16</c:v>
                </c:pt>
                <c:pt idx="1623">
                  <c:v>15</c:v>
                </c:pt>
                <c:pt idx="1624">
                  <c:v>17</c:v>
                </c:pt>
                <c:pt idx="1625">
                  <c:v>17</c:v>
                </c:pt>
                <c:pt idx="1626">
                  <c:v>10</c:v>
                </c:pt>
                <c:pt idx="1627">
                  <c:v>13</c:v>
                </c:pt>
                <c:pt idx="1628">
                  <c:v>32</c:v>
                </c:pt>
                <c:pt idx="1629">
                  <c:v>27</c:v>
                </c:pt>
                <c:pt idx="1630">
                  <c:v>25.5</c:v>
                </c:pt>
                <c:pt idx="1631">
                  <c:v>17.5</c:v>
                </c:pt>
                <c:pt idx="1632">
                  <c:v>25</c:v>
                </c:pt>
                <c:pt idx="1633">
                  <c:v>11</c:v>
                </c:pt>
                <c:pt idx="1634">
                  <c:v>10</c:v>
                </c:pt>
                <c:pt idx="1635">
                  <c:v>18.5</c:v>
                </c:pt>
                <c:pt idx="1636">
                  <c:v>25</c:v>
                </c:pt>
                <c:pt idx="1637">
                  <c:v>26</c:v>
                </c:pt>
                <c:pt idx="1638">
                  <c:v>12</c:v>
                </c:pt>
                <c:pt idx="1639">
                  <c:v>13</c:v>
                </c:pt>
                <c:pt idx="1640">
                  <c:v>13</c:v>
                </c:pt>
                <c:pt idx="1641">
                  <c:v>9</c:v>
                </c:pt>
                <c:pt idx="1642">
                  <c:v>9</c:v>
                </c:pt>
                <c:pt idx="1643">
                  <c:v>8</c:v>
                </c:pt>
                <c:pt idx="1644">
                  <c:v>18</c:v>
                </c:pt>
                <c:pt idx="1645">
                  <c:v>22</c:v>
                </c:pt>
                <c:pt idx="1646">
                  <c:v>24</c:v>
                </c:pt>
                <c:pt idx="1647">
                  <c:v>25</c:v>
                </c:pt>
                <c:pt idx="1648">
                  <c:v>12</c:v>
                </c:pt>
                <c:pt idx="1649">
                  <c:v>10</c:v>
                </c:pt>
                <c:pt idx="1650">
                  <c:v>9</c:v>
                </c:pt>
                <c:pt idx="1651">
                  <c:v>14</c:v>
                </c:pt>
                <c:pt idx="1652">
                  <c:v>12</c:v>
                </c:pt>
                <c:pt idx="1653">
                  <c:v>11</c:v>
                </c:pt>
                <c:pt idx="1654">
                  <c:v>12</c:v>
                </c:pt>
                <c:pt idx="1655">
                  <c:v>15</c:v>
                </c:pt>
                <c:pt idx="1656">
                  <c:v>13</c:v>
                </c:pt>
                <c:pt idx="1657">
                  <c:v>26</c:v>
                </c:pt>
                <c:pt idx="1658">
                  <c:v>16</c:v>
                </c:pt>
                <c:pt idx="1659">
                  <c:v>26</c:v>
                </c:pt>
                <c:pt idx="1660">
                  <c:v>29</c:v>
                </c:pt>
                <c:pt idx="1661">
                  <c:v>15</c:v>
                </c:pt>
                <c:pt idx="1662">
                  <c:v>15</c:v>
                </c:pt>
                <c:pt idx="1663">
                  <c:v>34</c:v>
                </c:pt>
                <c:pt idx="1664">
                  <c:v>12</c:v>
                </c:pt>
                <c:pt idx="1665">
                  <c:v>28</c:v>
                </c:pt>
                <c:pt idx="1666">
                  <c:v>9</c:v>
                </c:pt>
                <c:pt idx="1667">
                  <c:v>17</c:v>
                </c:pt>
                <c:pt idx="1668">
                  <c:v>30</c:v>
                </c:pt>
                <c:pt idx="1669">
                  <c:v>13</c:v>
                </c:pt>
                <c:pt idx="1670">
                  <c:v>12.5</c:v>
                </c:pt>
                <c:pt idx="1671">
                  <c:v>20.5</c:v>
                </c:pt>
                <c:pt idx="1672">
                  <c:v>8</c:v>
                </c:pt>
                <c:pt idx="1673">
                  <c:v>13</c:v>
                </c:pt>
                <c:pt idx="1674">
                  <c:v>29</c:v>
                </c:pt>
                <c:pt idx="1675">
                  <c:v>25</c:v>
                </c:pt>
                <c:pt idx="1676">
                  <c:v>14</c:v>
                </c:pt>
                <c:pt idx="1677">
                  <c:v>28</c:v>
                </c:pt>
                <c:pt idx="1678">
                  <c:v>30</c:v>
                </c:pt>
                <c:pt idx="1679">
                  <c:v>8</c:v>
                </c:pt>
                <c:pt idx="1680">
                  <c:v>20</c:v>
                </c:pt>
                <c:pt idx="1681">
                  <c:v>19</c:v>
                </c:pt>
                <c:pt idx="1682">
                  <c:v>37</c:v>
                </c:pt>
                <c:pt idx="1683">
                  <c:v>48</c:v>
                </c:pt>
              </c:numCache>
            </c:numRef>
          </c:xVal>
          <c:yVal>
            <c:numRef>
              <c:f>fisher!$T$2009:$T$3692</c:f>
              <c:numCache>
                <c:formatCode>General</c:formatCode>
                <c:ptCount val="1684"/>
                <c:pt idx="0">
                  <c:v>3.6999999999999998E-2</c:v>
                </c:pt>
                <c:pt idx="1">
                  <c:v>3.6999999999999998E-2</c:v>
                </c:pt>
                <c:pt idx="2">
                  <c:v>0.04</c:v>
                </c:pt>
                <c:pt idx="3">
                  <c:v>5.3999999999999999E-2</c:v>
                </c:pt>
                <c:pt idx="4">
                  <c:v>5.7000000000000002E-2</c:v>
                </c:pt>
                <c:pt idx="5">
                  <c:v>5.7000000000000002E-2</c:v>
                </c:pt>
                <c:pt idx="6">
                  <c:v>5.7000000000000002E-2</c:v>
                </c:pt>
                <c:pt idx="7">
                  <c:v>5.7000000000000002E-2</c:v>
                </c:pt>
                <c:pt idx="8">
                  <c:v>5.7000000000000002E-2</c:v>
                </c:pt>
                <c:pt idx="9">
                  <c:v>5.7000000000000002E-2</c:v>
                </c:pt>
                <c:pt idx="10">
                  <c:v>5.7000000000000002E-2</c:v>
                </c:pt>
                <c:pt idx="11">
                  <c:v>5.7000000000000002E-2</c:v>
                </c:pt>
                <c:pt idx="12">
                  <c:v>5.7000000000000002E-2</c:v>
                </c:pt>
                <c:pt idx="13">
                  <c:v>5.7000000000000002E-2</c:v>
                </c:pt>
                <c:pt idx="14">
                  <c:v>5.7000000000000002E-2</c:v>
                </c:pt>
                <c:pt idx="15">
                  <c:v>5.7000000000000002E-2</c:v>
                </c:pt>
                <c:pt idx="16">
                  <c:v>6.6000000000000003E-2</c:v>
                </c:pt>
                <c:pt idx="17">
                  <c:v>6.6000000000000003E-2</c:v>
                </c:pt>
                <c:pt idx="18">
                  <c:v>6.6000000000000003E-2</c:v>
                </c:pt>
                <c:pt idx="19">
                  <c:v>6.9000000000000006E-2</c:v>
                </c:pt>
                <c:pt idx="20">
                  <c:v>6.9000000000000006E-2</c:v>
                </c:pt>
                <c:pt idx="21">
                  <c:v>6.9000000000000006E-2</c:v>
                </c:pt>
                <c:pt idx="22">
                  <c:v>6.9000000000000006E-2</c:v>
                </c:pt>
                <c:pt idx="23">
                  <c:v>7.2999999999999995E-2</c:v>
                </c:pt>
                <c:pt idx="24">
                  <c:v>7.2999999999999995E-2</c:v>
                </c:pt>
                <c:pt idx="25">
                  <c:v>7.8E-2</c:v>
                </c:pt>
                <c:pt idx="26">
                  <c:v>7.8E-2</c:v>
                </c:pt>
                <c:pt idx="27">
                  <c:v>7.8E-2</c:v>
                </c:pt>
                <c:pt idx="28">
                  <c:v>7.8E-2</c:v>
                </c:pt>
                <c:pt idx="29">
                  <c:v>7.8E-2</c:v>
                </c:pt>
                <c:pt idx="30">
                  <c:v>7.8E-2</c:v>
                </c:pt>
                <c:pt idx="31">
                  <c:v>7.8E-2</c:v>
                </c:pt>
                <c:pt idx="32">
                  <c:v>7.8E-2</c:v>
                </c:pt>
                <c:pt idx="33">
                  <c:v>7.8E-2</c:v>
                </c:pt>
                <c:pt idx="34">
                  <c:v>7.8E-2</c:v>
                </c:pt>
                <c:pt idx="35">
                  <c:v>7.8E-2</c:v>
                </c:pt>
                <c:pt idx="36">
                  <c:v>8.6999999999999994E-2</c:v>
                </c:pt>
                <c:pt idx="37">
                  <c:v>8.6999999999999994E-2</c:v>
                </c:pt>
                <c:pt idx="38">
                  <c:v>8.6999999999999994E-2</c:v>
                </c:pt>
                <c:pt idx="39">
                  <c:v>8.6999999999999994E-2</c:v>
                </c:pt>
                <c:pt idx="40">
                  <c:v>8.8999999999999996E-2</c:v>
                </c:pt>
                <c:pt idx="41">
                  <c:v>9.5000000000000001E-2</c:v>
                </c:pt>
                <c:pt idx="42">
                  <c:v>9.6000000000000002E-2</c:v>
                </c:pt>
                <c:pt idx="43">
                  <c:v>9.9000000000000005E-2</c:v>
                </c:pt>
                <c:pt idx="44">
                  <c:v>0.10199999999999999</c:v>
                </c:pt>
                <c:pt idx="45">
                  <c:v>0.10299999999999999</c:v>
                </c:pt>
                <c:pt idx="46">
                  <c:v>0.10299999999999999</c:v>
                </c:pt>
                <c:pt idx="47">
                  <c:v>0.104</c:v>
                </c:pt>
                <c:pt idx="48">
                  <c:v>0.115</c:v>
                </c:pt>
                <c:pt idx="49">
                  <c:v>0.11899999999999999</c:v>
                </c:pt>
                <c:pt idx="50">
                  <c:v>0.12</c:v>
                </c:pt>
                <c:pt idx="51">
                  <c:v>0.12</c:v>
                </c:pt>
                <c:pt idx="52">
                  <c:v>0.12</c:v>
                </c:pt>
                <c:pt idx="53">
                  <c:v>0.12</c:v>
                </c:pt>
                <c:pt idx="54">
                  <c:v>0.12</c:v>
                </c:pt>
                <c:pt idx="55">
                  <c:v>0.12</c:v>
                </c:pt>
                <c:pt idx="56">
                  <c:v>0.12</c:v>
                </c:pt>
                <c:pt idx="57">
                  <c:v>0.12</c:v>
                </c:pt>
                <c:pt idx="58">
                  <c:v>0.12</c:v>
                </c:pt>
                <c:pt idx="59">
                  <c:v>0.13</c:v>
                </c:pt>
                <c:pt idx="60">
                  <c:v>0.13</c:v>
                </c:pt>
                <c:pt idx="61">
                  <c:v>0.13</c:v>
                </c:pt>
                <c:pt idx="62">
                  <c:v>0.13200000000000001</c:v>
                </c:pt>
                <c:pt idx="63">
                  <c:v>0.13300000000000001</c:v>
                </c:pt>
                <c:pt idx="64">
                  <c:v>0.13300000000000001</c:v>
                </c:pt>
                <c:pt idx="65">
                  <c:v>0.13600000000000001</c:v>
                </c:pt>
                <c:pt idx="66">
                  <c:v>0.13600000000000001</c:v>
                </c:pt>
                <c:pt idx="67">
                  <c:v>0.13600000000000001</c:v>
                </c:pt>
                <c:pt idx="68">
                  <c:v>0.13600000000000001</c:v>
                </c:pt>
                <c:pt idx="69">
                  <c:v>0.13600000000000001</c:v>
                </c:pt>
                <c:pt idx="70">
                  <c:v>0.13600000000000001</c:v>
                </c:pt>
                <c:pt idx="71">
                  <c:v>0.14399999999999999</c:v>
                </c:pt>
                <c:pt idx="72">
                  <c:v>0.14399999999999999</c:v>
                </c:pt>
                <c:pt idx="73">
                  <c:v>0.14399999999999999</c:v>
                </c:pt>
                <c:pt idx="74">
                  <c:v>0.14499999999999999</c:v>
                </c:pt>
                <c:pt idx="75">
                  <c:v>0.14499999999999999</c:v>
                </c:pt>
                <c:pt idx="76">
                  <c:v>0.14499999999999999</c:v>
                </c:pt>
                <c:pt idx="77">
                  <c:v>0.14499999999999999</c:v>
                </c:pt>
                <c:pt idx="78">
                  <c:v>0.14699999999999999</c:v>
                </c:pt>
                <c:pt idx="79">
                  <c:v>0.14699999999999999</c:v>
                </c:pt>
                <c:pt idx="80">
                  <c:v>0.14699999999999999</c:v>
                </c:pt>
                <c:pt idx="81">
                  <c:v>0.15</c:v>
                </c:pt>
                <c:pt idx="82">
                  <c:v>0.153</c:v>
                </c:pt>
                <c:pt idx="83">
                  <c:v>0.153</c:v>
                </c:pt>
                <c:pt idx="84">
                  <c:v>0.153</c:v>
                </c:pt>
                <c:pt idx="85">
                  <c:v>0.153</c:v>
                </c:pt>
                <c:pt idx="86">
                  <c:v>0.153</c:v>
                </c:pt>
                <c:pt idx="87">
                  <c:v>0.153</c:v>
                </c:pt>
                <c:pt idx="88">
                  <c:v>0.158</c:v>
                </c:pt>
                <c:pt idx="89">
                  <c:v>0.158</c:v>
                </c:pt>
                <c:pt idx="90">
                  <c:v>0.158</c:v>
                </c:pt>
                <c:pt idx="91">
                  <c:v>0.158</c:v>
                </c:pt>
                <c:pt idx="92">
                  <c:v>0.158</c:v>
                </c:pt>
                <c:pt idx="93">
                  <c:v>0.158</c:v>
                </c:pt>
                <c:pt idx="94">
                  <c:v>0.158</c:v>
                </c:pt>
                <c:pt idx="95">
                  <c:v>0.158</c:v>
                </c:pt>
                <c:pt idx="96">
                  <c:v>0.158</c:v>
                </c:pt>
                <c:pt idx="97">
                  <c:v>0.158</c:v>
                </c:pt>
                <c:pt idx="98">
                  <c:v>0.158</c:v>
                </c:pt>
                <c:pt idx="99">
                  <c:v>0.16700000000000001</c:v>
                </c:pt>
                <c:pt idx="100">
                  <c:v>0.17399999999999999</c:v>
                </c:pt>
                <c:pt idx="101">
                  <c:v>0.17399999999999999</c:v>
                </c:pt>
                <c:pt idx="102">
                  <c:v>0.17399999999999999</c:v>
                </c:pt>
                <c:pt idx="103">
                  <c:v>0.17399999999999999</c:v>
                </c:pt>
                <c:pt idx="104">
                  <c:v>0.17399999999999999</c:v>
                </c:pt>
                <c:pt idx="105">
                  <c:v>0.17699999999999999</c:v>
                </c:pt>
                <c:pt idx="106">
                  <c:v>0.17699999999999999</c:v>
                </c:pt>
                <c:pt idx="107">
                  <c:v>0.17699999999999999</c:v>
                </c:pt>
                <c:pt idx="108">
                  <c:v>0.18099999999999999</c:v>
                </c:pt>
                <c:pt idx="109">
                  <c:v>0.18099999999999999</c:v>
                </c:pt>
                <c:pt idx="110">
                  <c:v>0.18099999999999999</c:v>
                </c:pt>
                <c:pt idx="111">
                  <c:v>0.18099999999999999</c:v>
                </c:pt>
                <c:pt idx="112">
                  <c:v>0.189</c:v>
                </c:pt>
                <c:pt idx="113">
                  <c:v>0.189</c:v>
                </c:pt>
                <c:pt idx="114">
                  <c:v>0.192</c:v>
                </c:pt>
                <c:pt idx="115">
                  <c:v>0.192</c:v>
                </c:pt>
                <c:pt idx="116">
                  <c:v>0.193</c:v>
                </c:pt>
                <c:pt idx="117">
                  <c:v>0.193</c:v>
                </c:pt>
                <c:pt idx="118">
                  <c:v>0.19600000000000001</c:v>
                </c:pt>
                <c:pt idx="119">
                  <c:v>0.19600000000000001</c:v>
                </c:pt>
                <c:pt idx="120">
                  <c:v>0.19600000000000001</c:v>
                </c:pt>
                <c:pt idx="121">
                  <c:v>0.19800000000000001</c:v>
                </c:pt>
                <c:pt idx="122">
                  <c:v>0.19800000000000001</c:v>
                </c:pt>
                <c:pt idx="123">
                  <c:v>0.19900000000000001</c:v>
                </c:pt>
                <c:pt idx="124">
                  <c:v>0.19900000000000001</c:v>
                </c:pt>
                <c:pt idx="125">
                  <c:v>0.19900000000000001</c:v>
                </c:pt>
                <c:pt idx="126">
                  <c:v>0.19900000000000001</c:v>
                </c:pt>
                <c:pt idx="127">
                  <c:v>0.19900000000000001</c:v>
                </c:pt>
                <c:pt idx="128">
                  <c:v>0.20300000000000001</c:v>
                </c:pt>
                <c:pt idx="129">
                  <c:v>0.20599999999999999</c:v>
                </c:pt>
                <c:pt idx="130">
                  <c:v>0.21</c:v>
                </c:pt>
                <c:pt idx="131">
                  <c:v>0.21</c:v>
                </c:pt>
                <c:pt idx="132">
                  <c:v>0.21</c:v>
                </c:pt>
                <c:pt idx="133">
                  <c:v>0.21</c:v>
                </c:pt>
                <c:pt idx="134">
                  <c:v>0.21099999999999999</c:v>
                </c:pt>
                <c:pt idx="135">
                  <c:v>0.21099999999999999</c:v>
                </c:pt>
                <c:pt idx="136">
                  <c:v>0.21099999999999999</c:v>
                </c:pt>
                <c:pt idx="137">
                  <c:v>0.21199999999999999</c:v>
                </c:pt>
                <c:pt idx="138">
                  <c:v>0.21199999999999999</c:v>
                </c:pt>
                <c:pt idx="139">
                  <c:v>0.214</c:v>
                </c:pt>
                <c:pt idx="140">
                  <c:v>0.214</c:v>
                </c:pt>
                <c:pt idx="141">
                  <c:v>0.214</c:v>
                </c:pt>
                <c:pt idx="142">
                  <c:v>0.214</c:v>
                </c:pt>
                <c:pt idx="143">
                  <c:v>0.214</c:v>
                </c:pt>
                <c:pt idx="144">
                  <c:v>0.214</c:v>
                </c:pt>
                <c:pt idx="145">
                  <c:v>0.214</c:v>
                </c:pt>
                <c:pt idx="146">
                  <c:v>0.216</c:v>
                </c:pt>
                <c:pt idx="147">
                  <c:v>0.216</c:v>
                </c:pt>
                <c:pt idx="148">
                  <c:v>0.219</c:v>
                </c:pt>
                <c:pt idx="149">
                  <c:v>0.219</c:v>
                </c:pt>
                <c:pt idx="150">
                  <c:v>0.219</c:v>
                </c:pt>
                <c:pt idx="151">
                  <c:v>0.219</c:v>
                </c:pt>
                <c:pt idx="152">
                  <c:v>0.219</c:v>
                </c:pt>
                <c:pt idx="153">
                  <c:v>0.22</c:v>
                </c:pt>
                <c:pt idx="154">
                  <c:v>0.22</c:v>
                </c:pt>
                <c:pt idx="155">
                  <c:v>0.22</c:v>
                </c:pt>
                <c:pt idx="156">
                  <c:v>0.22</c:v>
                </c:pt>
                <c:pt idx="157">
                  <c:v>0.22</c:v>
                </c:pt>
                <c:pt idx="158">
                  <c:v>0.22</c:v>
                </c:pt>
                <c:pt idx="159">
                  <c:v>0.22</c:v>
                </c:pt>
                <c:pt idx="160">
                  <c:v>0.22</c:v>
                </c:pt>
                <c:pt idx="161">
                  <c:v>0.22</c:v>
                </c:pt>
                <c:pt idx="162">
                  <c:v>0.22</c:v>
                </c:pt>
                <c:pt idx="163">
                  <c:v>0.22</c:v>
                </c:pt>
                <c:pt idx="164">
                  <c:v>0.22</c:v>
                </c:pt>
                <c:pt idx="165">
                  <c:v>0.22</c:v>
                </c:pt>
                <c:pt idx="166">
                  <c:v>0.22</c:v>
                </c:pt>
                <c:pt idx="167">
                  <c:v>0.221</c:v>
                </c:pt>
                <c:pt idx="168">
                  <c:v>0.221</c:v>
                </c:pt>
                <c:pt idx="169">
                  <c:v>0.221</c:v>
                </c:pt>
                <c:pt idx="170">
                  <c:v>0.221</c:v>
                </c:pt>
                <c:pt idx="171">
                  <c:v>0.221</c:v>
                </c:pt>
                <c:pt idx="172">
                  <c:v>0.221</c:v>
                </c:pt>
                <c:pt idx="173">
                  <c:v>0.224</c:v>
                </c:pt>
                <c:pt idx="174">
                  <c:v>0.22500000000000001</c:v>
                </c:pt>
                <c:pt idx="175">
                  <c:v>0.22500000000000001</c:v>
                </c:pt>
                <c:pt idx="176">
                  <c:v>0.22500000000000001</c:v>
                </c:pt>
                <c:pt idx="177">
                  <c:v>0.22500000000000001</c:v>
                </c:pt>
                <c:pt idx="178">
                  <c:v>0.22500000000000001</c:v>
                </c:pt>
                <c:pt idx="179">
                  <c:v>0.22600000000000001</c:v>
                </c:pt>
                <c:pt idx="180">
                  <c:v>0.22800000000000001</c:v>
                </c:pt>
                <c:pt idx="181">
                  <c:v>0.22900000000000001</c:v>
                </c:pt>
                <c:pt idx="182">
                  <c:v>0.22900000000000001</c:v>
                </c:pt>
                <c:pt idx="183">
                  <c:v>0.22900000000000001</c:v>
                </c:pt>
                <c:pt idx="184">
                  <c:v>0.22900000000000001</c:v>
                </c:pt>
                <c:pt idx="185">
                  <c:v>0.22900000000000001</c:v>
                </c:pt>
                <c:pt idx="186">
                  <c:v>0.22900000000000001</c:v>
                </c:pt>
                <c:pt idx="187">
                  <c:v>0.22900000000000001</c:v>
                </c:pt>
                <c:pt idx="188">
                  <c:v>0.23100000000000001</c:v>
                </c:pt>
                <c:pt idx="189">
                  <c:v>0.23100000000000001</c:v>
                </c:pt>
                <c:pt idx="190">
                  <c:v>0.23200000000000001</c:v>
                </c:pt>
                <c:pt idx="191">
                  <c:v>0.23499999999999999</c:v>
                </c:pt>
                <c:pt idx="192">
                  <c:v>0.23599999999999999</c:v>
                </c:pt>
                <c:pt idx="193">
                  <c:v>0.23699999999999999</c:v>
                </c:pt>
                <c:pt idx="194">
                  <c:v>0.23699999999999999</c:v>
                </c:pt>
                <c:pt idx="195">
                  <c:v>0.23699999999999999</c:v>
                </c:pt>
                <c:pt idx="196">
                  <c:v>0.23699999999999999</c:v>
                </c:pt>
                <c:pt idx="197">
                  <c:v>0.23899999999999999</c:v>
                </c:pt>
                <c:pt idx="198">
                  <c:v>0.24</c:v>
                </c:pt>
                <c:pt idx="199">
                  <c:v>0.24</c:v>
                </c:pt>
                <c:pt idx="200">
                  <c:v>0.24</c:v>
                </c:pt>
                <c:pt idx="201">
                  <c:v>0.24</c:v>
                </c:pt>
                <c:pt idx="202">
                  <c:v>0.24299999999999999</c:v>
                </c:pt>
                <c:pt idx="203">
                  <c:v>0.24299999999999999</c:v>
                </c:pt>
                <c:pt idx="204">
                  <c:v>0.24299999999999999</c:v>
                </c:pt>
                <c:pt idx="205">
                  <c:v>0.24399999999999999</c:v>
                </c:pt>
                <c:pt idx="206">
                  <c:v>0.24399999999999999</c:v>
                </c:pt>
                <c:pt idx="207">
                  <c:v>0.24399999999999999</c:v>
                </c:pt>
                <c:pt idx="208">
                  <c:v>0.249</c:v>
                </c:pt>
                <c:pt idx="209">
                  <c:v>0.249</c:v>
                </c:pt>
                <c:pt idx="210">
                  <c:v>0.249</c:v>
                </c:pt>
                <c:pt idx="211">
                  <c:v>0.252</c:v>
                </c:pt>
                <c:pt idx="212">
                  <c:v>0.252</c:v>
                </c:pt>
                <c:pt idx="213">
                  <c:v>0.255</c:v>
                </c:pt>
                <c:pt idx="214">
                  <c:v>0.255</c:v>
                </c:pt>
                <c:pt idx="215">
                  <c:v>0.255</c:v>
                </c:pt>
                <c:pt idx="216">
                  <c:v>0.25600000000000001</c:v>
                </c:pt>
                <c:pt idx="217">
                  <c:v>0.25600000000000001</c:v>
                </c:pt>
                <c:pt idx="218">
                  <c:v>0.25700000000000001</c:v>
                </c:pt>
                <c:pt idx="219">
                  <c:v>0.25800000000000001</c:v>
                </c:pt>
                <c:pt idx="220">
                  <c:v>0.25800000000000001</c:v>
                </c:pt>
                <c:pt idx="221">
                  <c:v>0.25900000000000001</c:v>
                </c:pt>
                <c:pt idx="222">
                  <c:v>0.26</c:v>
                </c:pt>
                <c:pt idx="223">
                  <c:v>0.26</c:v>
                </c:pt>
                <c:pt idx="224">
                  <c:v>0.26</c:v>
                </c:pt>
                <c:pt idx="225">
                  <c:v>0.26400000000000001</c:v>
                </c:pt>
                <c:pt idx="226">
                  <c:v>0.26400000000000001</c:v>
                </c:pt>
                <c:pt idx="227">
                  <c:v>0.26600000000000001</c:v>
                </c:pt>
                <c:pt idx="228">
                  <c:v>0.26600000000000001</c:v>
                </c:pt>
                <c:pt idx="229">
                  <c:v>0.26600000000000001</c:v>
                </c:pt>
                <c:pt idx="230">
                  <c:v>0.26800000000000002</c:v>
                </c:pt>
                <c:pt idx="231">
                  <c:v>0.26800000000000002</c:v>
                </c:pt>
                <c:pt idx="232">
                  <c:v>0.26800000000000002</c:v>
                </c:pt>
                <c:pt idx="233">
                  <c:v>0.26800000000000002</c:v>
                </c:pt>
                <c:pt idx="234">
                  <c:v>0.26800000000000002</c:v>
                </c:pt>
                <c:pt idx="235">
                  <c:v>0.26800000000000002</c:v>
                </c:pt>
                <c:pt idx="236">
                  <c:v>0.26800000000000002</c:v>
                </c:pt>
                <c:pt idx="237">
                  <c:v>0.26900000000000002</c:v>
                </c:pt>
                <c:pt idx="238">
                  <c:v>0.27100000000000002</c:v>
                </c:pt>
                <c:pt idx="239">
                  <c:v>0.27100000000000002</c:v>
                </c:pt>
                <c:pt idx="240">
                  <c:v>0.27100000000000002</c:v>
                </c:pt>
                <c:pt idx="241">
                  <c:v>0.27100000000000002</c:v>
                </c:pt>
                <c:pt idx="242">
                  <c:v>0.27300000000000002</c:v>
                </c:pt>
                <c:pt idx="243">
                  <c:v>0.27300000000000002</c:v>
                </c:pt>
                <c:pt idx="244">
                  <c:v>0.27300000000000002</c:v>
                </c:pt>
                <c:pt idx="245">
                  <c:v>0.27300000000000002</c:v>
                </c:pt>
                <c:pt idx="246">
                  <c:v>0.27400000000000002</c:v>
                </c:pt>
                <c:pt idx="247">
                  <c:v>0.27400000000000002</c:v>
                </c:pt>
                <c:pt idx="248">
                  <c:v>0.27400000000000002</c:v>
                </c:pt>
                <c:pt idx="249">
                  <c:v>0.27400000000000002</c:v>
                </c:pt>
                <c:pt idx="250">
                  <c:v>0.27400000000000002</c:v>
                </c:pt>
                <c:pt idx="251">
                  <c:v>0.27400000000000002</c:v>
                </c:pt>
                <c:pt idx="252">
                  <c:v>0.27400000000000002</c:v>
                </c:pt>
                <c:pt idx="253">
                  <c:v>0.27500000000000002</c:v>
                </c:pt>
                <c:pt idx="254">
                  <c:v>0.27700000000000002</c:v>
                </c:pt>
                <c:pt idx="255">
                  <c:v>0.28000000000000003</c:v>
                </c:pt>
                <c:pt idx="256">
                  <c:v>0.28199999999999997</c:v>
                </c:pt>
                <c:pt idx="257">
                  <c:v>0.28199999999999997</c:v>
                </c:pt>
                <c:pt idx="258">
                  <c:v>0.28199999999999997</c:v>
                </c:pt>
                <c:pt idx="259">
                  <c:v>0.28199999999999997</c:v>
                </c:pt>
                <c:pt idx="260">
                  <c:v>0.28199999999999997</c:v>
                </c:pt>
                <c:pt idx="261">
                  <c:v>0.28499999999999998</c:v>
                </c:pt>
                <c:pt idx="262">
                  <c:v>0.28499999999999998</c:v>
                </c:pt>
                <c:pt idx="263">
                  <c:v>0.28599999999999998</c:v>
                </c:pt>
                <c:pt idx="264">
                  <c:v>0.28599999999999998</c:v>
                </c:pt>
                <c:pt idx="265">
                  <c:v>0.28599999999999998</c:v>
                </c:pt>
                <c:pt idx="266">
                  <c:v>0.28699999999999998</c:v>
                </c:pt>
                <c:pt idx="267">
                  <c:v>0.28699999999999998</c:v>
                </c:pt>
                <c:pt idx="268">
                  <c:v>0.28799999999999998</c:v>
                </c:pt>
                <c:pt idx="269">
                  <c:v>0.28799999999999998</c:v>
                </c:pt>
                <c:pt idx="270">
                  <c:v>0.28799999999999998</c:v>
                </c:pt>
                <c:pt idx="271">
                  <c:v>0.28899999999999998</c:v>
                </c:pt>
                <c:pt idx="272">
                  <c:v>0.28899999999999998</c:v>
                </c:pt>
                <c:pt idx="273">
                  <c:v>0.28899999999999998</c:v>
                </c:pt>
                <c:pt idx="274">
                  <c:v>0.28899999999999998</c:v>
                </c:pt>
                <c:pt idx="275">
                  <c:v>0.28899999999999998</c:v>
                </c:pt>
                <c:pt idx="276">
                  <c:v>0.28899999999999998</c:v>
                </c:pt>
                <c:pt idx="277">
                  <c:v>0.28999999999999998</c:v>
                </c:pt>
                <c:pt idx="278">
                  <c:v>0.28999999999999998</c:v>
                </c:pt>
                <c:pt idx="279">
                  <c:v>0.28999999999999998</c:v>
                </c:pt>
                <c:pt idx="280">
                  <c:v>0.29099999999999998</c:v>
                </c:pt>
                <c:pt idx="281">
                  <c:v>0.29199999999999998</c:v>
                </c:pt>
                <c:pt idx="282">
                  <c:v>0.29199999999999998</c:v>
                </c:pt>
                <c:pt idx="283">
                  <c:v>0.29199999999999998</c:v>
                </c:pt>
                <c:pt idx="284">
                  <c:v>0.29199999999999998</c:v>
                </c:pt>
                <c:pt idx="285">
                  <c:v>0.29199999999999998</c:v>
                </c:pt>
                <c:pt idx="286">
                  <c:v>0.29199999999999998</c:v>
                </c:pt>
                <c:pt idx="287">
                  <c:v>0.29199999999999998</c:v>
                </c:pt>
                <c:pt idx="288">
                  <c:v>0.29199999999999998</c:v>
                </c:pt>
                <c:pt idx="289">
                  <c:v>0.29299999999999998</c:v>
                </c:pt>
                <c:pt idx="290">
                  <c:v>0.29399999999999998</c:v>
                </c:pt>
                <c:pt idx="291">
                  <c:v>0.29399999999999998</c:v>
                </c:pt>
                <c:pt idx="292">
                  <c:v>0.29399999999999998</c:v>
                </c:pt>
                <c:pt idx="293">
                  <c:v>0.29399999999999998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0.29499999999999998</c:v>
                </c:pt>
                <c:pt idx="297">
                  <c:v>0.29499999999999998</c:v>
                </c:pt>
                <c:pt idx="298">
                  <c:v>0.29499999999999998</c:v>
                </c:pt>
                <c:pt idx="299">
                  <c:v>0.29499999999999998</c:v>
                </c:pt>
                <c:pt idx="300">
                  <c:v>0.29599999999999999</c:v>
                </c:pt>
                <c:pt idx="301">
                  <c:v>0.29799999999999999</c:v>
                </c:pt>
                <c:pt idx="302">
                  <c:v>0.29799999999999999</c:v>
                </c:pt>
                <c:pt idx="303">
                  <c:v>0.3</c:v>
                </c:pt>
                <c:pt idx="304">
                  <c:v>0.30199999999999999</c:v>
                </c:pt>
                <c:pt idx="305">
                  <c:v>0.30199999999999999</c:v>
                </c:pt>
                <c:pt idx="306">
                  <c:v>0.30299999999999999</c:v>
                </c:pt>
                <c:pt idx="307">
                  <c:v>0.30599999999999999</c:v>
                </c:pt>
                <c:pt idx="308">
                  <c:v>0.30599999999999999</c:v>
                </c:pt>
                <c:pt idx="309">
                  <c:v>0.30599999999999999</c:v>
                </c:pt>
                <c:pt idx="310">
                  <c:v>0.30599999999999999</c:v>
                </c:pt>
                <c:pt idx="311">
                  <c:v>0.30599999999999999</c:v>
                </c:pt>
                <c:pt idx="312">
                  <c:v>0.307</c:v>
                </c:pt>
                <c:pt idx="313">
                  <c:v>0.307</c:v>
                </c:pt>
                <c:pt idx="314">
                  <c:v>0.307</c:v>
                </c:pt>
                <c:pt idx="315">
                  <c:v>0.307</c:v>
                </c:pt>
                <c:pt idx="316">
                  <c:v>0.307</c:v>
                </c:pt>
                <c:pt idx="317">
                  <c:v>0.307</c:v>
                </c:pt>
                <c:pt idx="318">
                  <c:v>0.309</c:v>
                </c:pt>
                <c:pt idx="319">
                  <c:v>0.31</c:v>
                </c:pt>
                <c:pt idx="320">
                  <c:v>0.311</c:v>
                </c:pt>
                <c:pt idx="321">
                  <c:v>0.311</c:v>
                </c:pt>
                <c:pt idx="322">
                  <c:v>0.312</c:v>
                </c:pt>
                <c:pt idx="323">
                  <c:v>0.312</c:v>
                </c:pt>
                <c:pt idx="324">
                  <c:v>0.313</c:v>
                </c:pt>
                <c:pt idx="325">
                  <c:v>0.313</c:v>
                </c:pt>
                <c:pt idx="326">
                  <c:v>0.313</c:v>
                </c:pt>
                <c:pt idx="327">
                  <c:v>0.314</c:v>
                </c:pt>
                <c:pt idx="328">
                  <c:v>0.314</c:v>
                </c:pt>
                <c:pt idx="329">
                  <c:v>0.316</c:v>
                </c:pt>
                <c:pt idx="330">
                  <c:v>0.316</c:v>
                </c:pt>
                <c:pt idx="331">
                  <c:v>0.316</c:v>
                </c:pt>
                <c:pt idx="332">
                  <c:v>0.316</c:v>
                </c:pt>
                <c:pt idx="333">
                  <c:v>0.316</c:v>
                </c:pt>
                <c:pt idx="334">
                  <c:v>0.316</c:v>
                </c:pt>
                <c:pt idx="335">
                  <c:v>0.316</c:v>
                </c:pt>
                <c:pt idx="336">
                  <c:v>0.316</c:v>
                </c:pt>
                <c:pt idx="337">
                  <c:v>0.32100000000000001</c:v>
                </c:pt>
                <c:pt idx="338">
                  <c:v>0.32100000000000001</c:v>
                </c:pt>
                <c:pt idx="339">
                  <c:v>0.32100000000000001</c:v>
                </c:pt>
                <c:pt idx="340">
                  <c:v>0.32100000000000001</c:v>
                </c:pt>
                <c:pt idx="341">
                  <c:v>0.32100000000000001</c:v>
                </c:pt>
                <c:pt idx="342">
                  <c:v>0.32300000000000001</c:v>
                </c:pt>
                <c:pt idx="343">
                  <c:v>0.32300000000000001</c:v>
                </c:pt>
                <c:pt idx="344">
                  <c:v>0.32300000000000001</c:v>
                </c:pt>
                <c:pt idx="345">
                  <c:v>0.32300000000000001</c:v>
                </c:pt>
                <c:pt idx="346">
                  <c:v>0.32300000000000001</c:v>
                </c:pt>
                <c:pt idx="347">
                  <c:v>0.32300000000000001</c:v>
                </c:pt>
                <c:pt idx="348">
                  <c:v>0.32300000000000001</c:v>
                </c:pt>
                <c:pt idx="349">
                  <c:v>0.32300000000000001</c:v>
                </c:pt>
                <c:pt idx="350">
                  <c:v>0.32800000000000001</c:v>
                </c:pt>
                <c:pt idx="351">
                  <c:v>0.32800000000000001</c:v>
                </c:pt>
                <c:pt idx="352">
                  <c:v>0.32800000000000001</c:v>
                </c:pt>
                <c:pt idx="353">
                  <c:v>0.32800000000000001</c:v>
                </c:pt>
                <c:pt idx="354">
                  <c:v>0.33</c:v>
                </c:pt>
                <c:pt idx="355">
                  <c:v>0.33</c:v>
                </c:pt>
                <c:pt idx="356">
                  <c:v>0.33</c:v>
                </c:pt>
                <c:pt idx="357">
                  <c:v>0.33</c:v>
                </c:pt>
                <c:pt idx="358">
                  <c:v>0.33100000000000002</c:v>
                </c:pt>
                <c:pt idx="359">
                  <c:v>0.33100000000000002</c:v>
                </c:pt>
                <c:pt idx="360">
                  <c:v>0.33100000000000002</c:v>
                </c:pt>
                <c:pt idx="361">
                  <c:v>0.33200000000000002</c:v>
                </c:pt>
                <c:pt idx="362">
                  <c:v>0.33300000000000002</c:v>
                </c:pt>
                <c:pt idx="363">
                  <c:v>0.33300000000000002</c:v>
                </c:pt>
                <c:pt idx="364">
                  <c:v>0.33300000000000002</c:v>
                </c:pt>
                <c:pt idx="365">
                  <c:v>0.33300000000000002</c:v>
                </c:pt>
                <c:pt idx="366">
                  <c:v>0.33400000000000002</c:v>
                </c:pt>
                <c:pt idx="367">
                  <c:v>0.33400000000000002</c:v>
                </c:pt>
                <c:pt idx="368">
                  <c:v>0.33400000000000002</c:v>
                </c:pt>
                <c:pt idx="369">
                  <c:v>0.33400000000000002</c:v>
                </c:pt>
                <c:pt idx="370">
                  <c:v>0.33400000000000002</c:v>
                </c:pt>
                <c:pt idx="371">
                  <c:v>0.33600000000000002</c:v>
                </c:pt>
                <c:pt idx="372">
                  <c:v>0.33600000000000002</c:v>
                </c:pt>
                <c:pt idx="373">
                  <c:v>0.33600000000000002</c:v>
                </c:pt>
                <c:pt idx="374">
                  <c:v>0.33600000000000002</c:v>
                </c:pt>
                <c:pt idx="375">
                  <c:v>0.33600000000000002</c:v>
                </c:pt>
                <c:pt idx="376">
                  <c:v>0.33600000000000002</c:v>
                </c:pt>
                <c:pt idx="377">
                  <c:v>0.33600000000000002</c:v>
                </c:pt>
                <c:pt idx="378">
                  <c:v>0.33600000000000002</c:v>
                </c:pt>
                <c:pt idx="379">
                  <c:v>0.33800000000000002</c:v>
                </c:pt>
                <c:pt idx="380">
                  <c:v>0.33800000000000002</c:v>
                </c:pt>
                <c:pt idx="381">
                  <c:v>0.34200000000000003</c:v>
                </c:pt>
                <c:pt idx="382">
                  <c:v>0.34200000000000003</c:v>
                </c:pt>
                <c:pt idx="383">
                  <c:v>0.34300000000000003</c:v>
                </c:pt>
                <c:pt idx="384">
                  <c:v>0.34300000000000003</c:v>
                </c:pt>
                <c:pt idx="385">
                  <c:v>0.34300000000000003</c:v>
                </c:pt>
                <c:pt idx="386">
                  <c:v>0.34300000000000003</c:v>
                </c:pt>
                <c:pt idx="387">
                  <c:v>0.34300000000000003</c:v>
                </c:pt>
                <c:pt idx="388">
                  <c:v>0.34300000000000003</c:v>
                </c:pt>
                <c:pt idx="389">
                  <c:v>0.34300000000000003</c:v>
                </c:pt>
                <c:pt idx="390">
                  <c:v>0.34499999999999997</c:v>
                </c:pt>
                <c:pt idx="391">
                  <c:v>0.34599999999999997</c:v>
                </c:pt>
                <c:pt idx="392">
                  <c:v>0.34599999999999997</c:v>
                </c:pt>
                <c:pt idx="393">
                  <c:v>0.34699999999999998</c:v>
                </c:pt>
                <c:pt idx="394">
                  <c:v>0.34699999999999998</c:v>
                </c:pt>
                <c:pt idx="395">
                  <c:v>0.34699999999999998</c:v>
                </c:pt>
                <c:pt idx="396">
                  <c:v>0.34699999999999998</c:v>
                </c:pt>
                <c:pt idx="397">
                  <c:v>0.34699999999999998</c:v>
                </c:pt>
                <c:pt idx="398">
                  <c:v>0.34699999999999998</c:v>
                </c:pt>
                <c:pt idx="399">
                  <c:v>0.35499999999999998</c:v>
                </c:pt>
                <c:pt idx="400">
                  <c:v>0.35699999999999998</c:v>
                </c:pt>
                <c:pt idx="401">
                  <c:v>0.35699999999999998</c:v>
                </c:pt>
                <c:pt idx="402">
                  <c:v>0.35699999999999998</c:v>
                </c:pt>
                <c:pt idx="403">
                  <c:v>0.35699999999999998</c:v>
                </c:pt>
                <c:pt idx="404">
                  <c:v>0.35699999999999998</c:v>
                </c:pt>
                <c:pt idx="405">
                  <c:v>0.35699999999999998</c:v>
                </c:pt>
                <c:pt idx="406">
                  <c:v>0.35699999999999998</c:v>
                </c:pt>
                <c:pt idx="407">
                  <c:v>0.35899999999999999</c:v>
                </c:pt>
                <c:pt idx="408">
                  <c:v>0.35899999999999999</c:v>
                </c:pt>
                <c:pt idx="409">
                  <c:v>0.35899999999999999</c:v>
                </c:pt>
                <c:pt idx="410">
                  <c:v>0.36</c:v>
                </c:pt>
                <c:pt idx="411">
                  <c:v>0.36</c:v>
                </c:pt>
                <c:pt idx="412">
                  <c:v>0.36099999999999999</c:v>
                </c:pt>
                <c:pt idx="413">
                  <c:v>0.36299999999999999</c:v>
                </c:pt>
                <c:pt idx="414">
                  <c:v>0.36299999999999999</c:v>
                </c:pt>
                <c:pt idx="415">
                  <c:v>0.36299999999999999</c:v>
                </c:pt>
                <c:pt idx="416">
                  <c:v>0.36399999999999999</c:v>
                </c:pt>
                <c:pt idx="417">
                  <c:v>0.36399999999999999</c:v>
                </c:pt>
                <c:pt idx="418">
                  <c:v>0.36399999999999999</c:v>
                </c:pt>
                <c:pt idx="419">
                  <c:v>0.36499999999999999</c:v>
                </c:pt>
                <c:pt idx="420">
                  <c:v>0.36499999999999999</c:v>
                </c:pt>
                <c:pt idx="421">
                  <c:v>0.36699999999999999</c:v>
                </c:pt>
                <c:pt idx="422">
                  <c:v>0.36699999999999999</c:v>
                </c:pt>
                <c:pt idx="423">
                  <c:v>0.36699999999999999</c:v>
                </c:pt>
                <c:pt idx="424">
                  <c:v>0.36699999999999999</c:v>
                </c:pt>
                <c:pt idx="425">
                  <c:v>0.36699999999999999</c:v>
                </c:pt>
                <c:pt idx="426">
                  <c:v>0.36699999999999999</c:v>
                </c:pt>
                <c:pt idx="427">
                  <c:v>0.36699999999999999</c:v>
                </c:pt>
                <c:pt idx="428">
                  <c:v>0.36699999999999999</c:v>
                </c:pt>
                <c:pt idx="429">
                  <c:v>0.36699999999999999</c:v>
                </c:pt>
                <c:pt idx="430">
                  <c:v>0.36699999999999999</c:v>
                </c:pt>
                <c:pt idx="431">
                  <c:v>0.37</c:v>
                </c:pt>
                <c:pt idx="432">
                  <c:v>0.376</c:v>
                </c:pt>
                <c:pt idx="433">
                  <c:v>0.376</c:v>
                </c:pt>
                <c:pt idx="434">
                  <c:v>0.376</c:v>
                </c:pt>
                <c:pt idx="435">
                  <c:v>0.376</c:v>
                </c:pt>
                <c:pt idx="436">
                  <c:v>0.376</c:v>
                </c:pt>
                <c:pt idx="437">
                  <c:v>0.376</c:v>
                </c:pt>
                <c:pt idx="438">
                  <c:v>0.376</c:v>
                </c:pt>
                <c:pt idx="439">
                  <c:v>0.376</c:v>
                </c:pt>
                <c:pt idx="440">
                  <c:v>0.376</c:v>
                </c:pt>
                <c:pt idx="441">
                  <c:v>0.376</c:v>
                </c:pt>
                <c:pt idx="442">
                  <c:v>0.376</c:v>
                </c:pt>
                <c:pt idx="443">
                  <c:v>0.376</c:v>
                </c:pt>
                <c:pt idx="444">
                  <c:v>0.376</c:v>
                </c:pt>
                <c:pt idx="445">
                  <c:v>0.378</c:v>
                </c:pt>
                <c:pt idx="446">
                  <c:v>0.378</c:v>
                </c:pt>
                <c:pt idx="447">
                  <c:v>0.378</c:v>
                </c:pt>
                <c:pt idx="448">
                  <c:v>0.38</c:v>
                </c:pt>
                <c:pt idx="449">
                  <c:v>0.38100000000000001</c:v>
                </c:pt>
                <c:pt idx="450">
                  <c:v>0.38100000000000001</c:v>
                </c:pt>
                <c:pt idx="451">
                  <c:v>0.38100000000000001</c:v>
                </c:pt>
                <c:pt idx="452">
                  <c:v>0.38100000000000001</c:v>
                </c:pt>
                <c:pt idx="453">
                  <c:v>0.38100000000000001</c:v>
                </c:pt>
                <c:pt idx="454">
                  <c:v>0.38100000000000001</c:v>
                </c:pt>
                <c:pt idx="455">
                  <c:v>0.38100000000000001</c:v>
                </c:pt>
                <c:pt idx="456">
                  <c:v>0.38100000000000001</c:v>
                </c:pt>
                <c:pt idx="457">
                  <c:v>0.38200000000000001</c:v>
                </c:pt>
                <c:pt idx="458">
                  <c:v>0.38200000000000001</c:v>
                </c:pt>
                <c:pt idx="459">
                  <c:v>0.38300000000000001</c:v>
                </c:pt>
                <c:pt idx="460">
                  <c:v>0.38300000000000001</c:v>
                </c:pt>
                <c:pt idx="461">
                  <c:v>0.38300000000000001</c:v>
                </c:pt>
                <c:pt idx="462">
                  <c:v>0.38500000000000001</c:v>
                </c:pt>
                <c:pt idx="463">
                  <c:v>0.38500000000000001</c:v>
                </c:pt>
                <c:pt idx="464">
                  <c:v>0.38800000000000001</c:v>
                </c:pt>
                <c:pt idx="465">
                  <c:v>0.38800000000000001</c:v>
                </c:pt>
                <c:pt idx="466">
                  <c:v>0.38800000000000001</c:v>
                </c:pt>
                <c:pt idx="467">
                  <c:v>0.38800000000000001</c:v>
                </c:pt>
                <c:pt idx="468">
                  <c:v>0.38800000000000001</c:v>
                </c:pt>
                <c:pt idx="469">
                  <c:v>0.38800000000000001</c:v>
                </c:pt>
                <c:pt idx="470">
                  <c:v>0.38800000000000001</c:v>
                </c:pt>
                <c:pt idx="471">
                  <c:v>0.38800000000000001</c:v>
                </c:pt>
                <c:pt idx="472">
                  <c:v>0.38800000000000001</c:v>
                </c:pt>
                <c:pt idx="473">
                  <c:v>0.39100000000000001</c:v>
                </c:pt>
                <c:pt idx="474">
                  <c:v>0.39100000000000001</c:v>
                </c:pt>
                <c:pt idx="475">
                  <c:v>0.39100000000000001</c:v>
                </c:pt>
                <c:pt idx="476">
                  <c:v>0.39200000000000002</c:v>
                </c:pt>
                <c:pt idx="477">
                  <c:v>0.39200000000000002</c:v>
                </c:pt>
                <c:pt idx="478">
                  <c:v>0.39200000000000002</c:v>
                </c:pt>
                <c:pt idx="479">
                  <c:v>0.39200000000000002</c:v>
                </c:pt>
                <c:pt idx="480">
                  <c:v>0.39200000000000002</c:v>
                </c:pt>
                <c:pt idx="481">
                  <c:v>0.39200000000000002</c:v>
                </c:pt>
                <c:pt idx="482">
                  <c:v>0.39200000000000002</c:v>
                </c:pt>
                <c:pt idx="483">
                  <c:v>0.39200000000000002</c:v>
                </c:pt>
                <c:pt idx="484">
                  <c:v>0.39200000000000002</c:v>
                </c:pt>
                <c:pt idx="485">
                  <c:v>0.39200000000000002</c:v>
                </c:pt>
                <c:pt idx="486">
                  <c:v>0.39200000000000002</c:v>
                </c:pt>
                <c:pt idx="487">
                  <c:v>0.39200000000000002</c:v>
                </c:pt>
                <c:pt idx="488">
                  <c:v>0.39200000000000002</c:v>
                </c:pt>
                <c:pt idx="489">
                  <c:v>0.39200000000000002</c:v>
                </c:pt>
                <c:pt idx="490">
                  <c:v>0.39200000000000002</c:v>
                </c:pt>
                <c:pt idx="491">
                  <c:v>0.39200000000000002</c:v>
                </c:pt>
                <c:pt idx="492">
                  <c:v>0.39200000000000002</c:v>
                </c:pt>
                <c:pt idx="493">
                  <c:v>0.39300000000000002</c:v>
                </c:pt>
                <c:pt idx="494">
                  <c:v>0.39300000000000002</c:v>
                </c:pt>
                <c:pt idx="495">
                  <c:v>0.39300000000000002</c:v>
                </c:pt>
                <c:pt idx="496">
                  <c:v>0.39400000000000002</c:v>
                </c:pt>
                <c:pt idx="497">
                  <c:v>0.39400000000000002</c:v>
                </c:pt>
                <c:pt idx="498">
                  <c:v>0.39400000000000002</c:v>
                </c:pt>
                <c:pt idx="499">
                  <c:v>0.39400000000000002</c:v>
                </c:pt>
                <c:pt idx="500">
                  <c:v>0.39400000000000002</c:v>
                </c:pt>
                <c:pt idx="501">
                  <c:v>0.39400000000000002</c:v>
                </c:pt>
                <c:pt idx="502">
                  <c:v>0.39500000000000002</c:v>
                </c:pt>
                <c:pt idx="503">
                  <c:v>0.39500000000000002</c:v>
                </c:pt>
                <c:pt idx="504">
                  <c:v>0.39500000000000002</c:v>
                </c:pt>
                <c:pt idx="505">
                  <c:v>0.39900000000000002</c:v>
                </c:pt>
                <c:pt idx="506">
                  <c:v>0.39900000000000002</c:v>
                </c:pt>
                <c:pt idx="507">
                  <c:v>0.39900000000000002</c:v>
                </c:pt>
                <c:pt idx="508">
                  <c:v>0.39900000000000002</c:v>
                </c:pt>
                <c:pt idx="509">
                  <c:v>0.4</c:v>
                </c:pt>
                <c:pt idx="510">
                  <c:v>0.4</c:v>
                </c:pt>
                <c:pt idx="511">
                  <c:v>0.4</c:v>
                </c:pt>
                <c:pt idx="512">
                  <c:v>0.4</c:v>
                </c:pt>
                <c:pt idx="513">
                  <c:v>0.40200000000000002</c:v>
                </c:pt>
                <c:pt idx="514">
                  <c:v>0.40200000000000002</c:v>
                </c:pt>
                <c:pt idx="515">
                  <c:v>0.40400000000000003</c:v>
                </c:pt>
                <c:pt idx="516">
                  <c:v>0.40400000000000003</c:v>
                </c:pt>
                <c:pt idx="517">
                  <c:v>0.40400000000000003</c:v>
                </c:pt>
                <c:pt idx="518">
                  <c:v>0.40500000000000003</c:v>
                </c:pt>
                <c:pt idx="519">
                  <c:v>0.40500000000000003</c:v>
                </c:pt>
                <c:pt idx="520">
                  <c:v>0.40500000000000003</c:v>
                </c:pt>
                <c:pt idx="521">
                  <c:v>0.40600000000000003</c:v>
                </c:pt>
                <c:pt idx="522">
                  <c:v>0.40600000000000003</c:v>
                </c:pt>
                <c:pt idx="523">
                  <c:v>0.40600000000000003</c:v>
                </c:pt>
                <c:pt idx="524">
                  <c:v>0.40600000000000003</c:v>
                </c:pt>
                <c:pt idx="525">
                  <c:v>0.40600000000000003</c:v>
                </c:pt>
                <c:pt idx="526">
                  <c:v>0.40699999999999997</c:v>
                </c:pt>
                <c:pt idx="527">
                  <c:v>0.40699999999999997</c:v>
                </c:pt>
                <c:pt idx="528">
                  <c:v>0.40699999999999997</c:v>
                </c:pt>
                <c:pt idx="529">
                  <c:v>0.40699999999999997</c:v>
                </c:pt>
                <c:pt idx="530">
                  <c:v>0.40699999999999997</c:v>
                </c:pt>
                <c:pt idx="531">
                  <c:v>0.40699999999999997</c:v>
                </c:pt>
                <c:pt idx="532">
                  <c:v>0.40699999999999997</c:v>
                </c:pt>
                <c:pt idx="533">
                  <c:v>0.40699999999999997</c:v>
                </c:pt>
                <c:pt idx="534">
                  <c:v>0.40699999999999997</c:v>
                </c:pt>
                <c:pt idx="535">
                  <c:v>0.40699999999999997</c:v>
                </c:pt>
                <c:pt idx="536">
                  <c:v>0.40799999999999997</c:v>
                </c:pt>
                <c:pt idx="537">
                  <c:v>0.40799999999999997</c:v>
                </c:pt>
                <c:pt idx="538">
                  <c:v>0.40799999999999997</c:v>
                </c:pt>
                <c:pt idx="539">
                  <c:v>0.40799999999999997</c:v>
                </c:pt>
                <c:pt idx="540">
                  <c:v>0.40899999999999997</c:v>
                </c:pt>
                <c:pt idx="541">
                  <c:v>0.40899999999999997</c:v>
                </c:pt>
                <c:pt idx="542">
                  <c:v>0.40899999999999997</c:v>
                </c:pt>
                <c:pt idx="543">
                  <c:v>0.40899999999999997</c:v>
                </c:pt>
                <c:pt idx="544">
                  <c:v>0.40899999999999997</c:v>
                </c:pt>
                <c:pt idx="545">
                  <c:v>0.40899999999999997</c:v>
                </c:pt>
                <c:pt idx="546">
                  <c:v>0.40899999999999997</c:v>
                </c:pt>
                <c:pt idx="547">
                  <c:v>0.40899999999999997</c:v>
                </c:pt>
                <c:pt idx="548">
                  <c:v>0.41</c:v>
                </c:pt>
                <c:pt idx="549">
                  <c:v>0.41</c:v>
                </c:pt>
                <c:pt idx="550">
                  <c:v>0.41</c:v>
                </c:pt>
                <c:pt idx="551">
                  <c:v>0.41</c:v>
                </c:pt>
                <c:pt idx="552">
                  <c:v>0.41</c:v>
                </c:pt>
                <c:pt idx="553">
                  <c:v>0.41599999999999998</c:v>
                </c:pt>
                <c:pt idx="554">
                  <c:v>0.41599999999999998</c:v>
                </c:pt>
                <c:pt idx="555">
                  <c:v>0.41599999999999998</c:v>
                </c:pt>
                <c:pt idx="556">
                  <c:v>0.41599999999999998</c:v>
                </c:pt>
                <c:pt idx="557">
                  <c:v>0.41599999999999998</c:v>
                </c:pt>
                <c:pt idx="558">
                  <c:v>0.41799999999999998</c:v>
                </c:pt>
                <c:pt idx="559">
                  <c:v>0.41799999999999998</c:v>
                </c:pt>
                <c:pt idx="560">
                  <c:v>0.41799999999999998</c:v>
                </c:pt>
                <c:pt idx="561">
                  <c:v>0.41799999999999998</c:v>
                </c:pt>
                <c:pt idx="562">
                  <c:v>0.42399999999999999</c:v>
                </c:pt>
                <c:pt idx="563">
                  <c:v>0.42399999999999999</c:v>
                </c:pt>
                <c:pt idx="564">
                  <c:v>0.42399999999999999</c:v>
                </c:pt>
                <c:pt idx="565">
                  <c:v>0.42399999999999999</c:v>
                </c:pt>
                <c:pt idx="566">
                  <c:v>0.42599999999999999</c:v>
                </c:pt>
                <c:pt idx="567">
                  <c:v>0.42599999999999999</c:v>
                </c:pt>
                <c:pt idx="568">
                  <c:v>0.42599999999999999</c:v>
                </c:pt>
                <c:pt idx="569">
                  <c:v>0.42599999999999999</c:v>
                </c:pt>
                <c:pt idx="570">
                  <c:v>0.42599999999999999</c:v>
                </c:pt>
                <c:pt idx="571">
                  <c:v>0.42599999999999999</c:v>
                </c:pt>
                <c:pt idx="572">
                  <c:v>0.42899999999999999</c:v>
                </c:pt>
                <c:pt idx="573">
                  <c:v>0.42899999999999999</c:v>
                </c:pt>
                <c:pt idx="574">
                  <c:v>0.42899999999999999</c:v>
                </c:pt>
                <c:pt idx="575">
                  <c:v>0.42899999999999999</c:v>
                </c:pt>
                <c:pt idx="576">
                  <c:v>0.42899999999999999</c:v>
                </c:pt>
                <c:pt idx="577">
                  <c:v>0.43099999999999999</c:v>
                </c:pt>
                <c:pt idx="578">
                  <c:v>0.43099999999999999</c:v>
                </c:pt>
                <c:pt idx="579">
                  <c:v>0.43099999999999999</c:v>
                </c:pt>
                <c:pt idx="580">
                  <c:v>0.435</c:v>
                </c:pt>
                <c:pt idx="581">
                  <c:v>0.435</c:v>
                </c:pt>
                <c:pt idx="582">
                  <c:v>0.435</c:v>
                </c:pt>
                <c:pt idx="583">
                  <c:v>0.437</c:v>
                </c:pt>
                <c:pt idx="584">
                  <c:v>0.437</c:v>
                </c:pt>
                <c:pt idx="585">
                  <c:v>0.437</c:v>
                </c:pt>
                <c:pt idx="586">
                  <c:v>0.437</c:v>
                </c:pt>
                <c:pt idx="587">
                  <c:v>0.437</c:v>
                </c:pt>
                <c:pt idx="588">
                  <c:v>0.438</c:v>
                </c:pt>
                <c:pt idx="589">
                  <c:v>0.438</c:v>
                </c:pt>
                <c:pt idx="590">
                  <c:v>0.438</c:v>
                </c:pt>
                <c:pt idx="591">
                  <c:v>0.438</c:v>
                </c:pt>
                <c:pt idx="592">
                  <c:v>0.438</c:v>
                </c:pt>
                <c:pt idx="593">
                  <c:v>0.438</c:v>
                </c:pt>
                <c:pt idx="594">
                  <c:v>0.441</c:v>
                </c:pt>
                <c:pt idx="595">
                  <c:v>0.442</c:v>
                </c:pt>
                <c:pt idx="596">
                  <c:v>0.442</c:v>
                </c:pt>
                <c:pt idx="597">
                  <c:v>0.442</c:v>
                </c:pt>
                <c:pt idx="598">
                  <c:v>0.442</c:v>
                </c:pt>
                <c:pt idx="599">
                  <c:v>0.442</c:v>
                </c:pt>
                <c:pt idx="600">
                  <c:v>0.442</c:v>
                </c:pt>
                <c:pt idx="601">
                  <c:v>0.442</c:v>
                </c:pt>
                <c:pt idx="602">
                  <c:v>0.44400000000000001</c:v>
                </c:pt>
                <c:pt idx="603">
                  <c:v>0.44400000000000001</c:v>
                </c:pt>
                <c:pt idx="604">
                  <c:v>0.44400000000000001</c:v>
                </c:pt>
                <c:pt idx="605">
                  <c:v>0.44400000000000001</c:v>
                </c:pt>
                <c:pt idx="606">
                  <c:v>0.44400000000000001</c:v>
                </c:pt>
                <c:pt idx="607">
                  <c:v>0.44400000000000001</c:v>
                </c:pt>
                <c:pt idx="608">
                  <c:v>0.44400000000000001</c:v>
                </c:pt>
                <c:pt idx="609">
                  <c:v>0.44500000000000001</c:v>
                </c:pt>
                <c:pt idx="610">
                  <c:v>0.44500000000000001</c:v>
                </c:pt>
                <c:pt idx="611">
                  <c:v>0.44600000000000001</c:v>
                </c:pt>
                <c:pt idx="612">
                  <c:v>0.44800000000000001</c:v>
                </c:pt>
                <c:pt idx="613">
                  <c:v>0.44900000000000001</c:v>
                </c:pt>
                <c:pt idx="614">
                  <c:v>0.44900000000000001</c:v>
                </c:pt>
                <c:pt idx="615">
                  <c:v>0.44900000000000001</c:v>
                </c:pt>
                <c:pt idx="616">
                  <c:v>0.45</c:v>
                </c:pt>
                <c:pt idx="617">
                  <c:v>0.45100000000000001</c:v>
                </c:pt>
                <c:pt idx="618">
                  <c:v>0.45100000000000001</c:v>
                </c:pt>
                <c:pt idx="619">
                  <c:v>0.45100000000000001</c:v>
                </c:pt>
                <c:pt idx="620">
                  <c:v>0.45100000000000001</c:v>
                </c:pt>
                <c:pt idx="621">
                  <c:v>0.45300000000000001</c:v>
                </c:pt>
                <c:pt idx="622">
                  <c:v>0.45300000000000001</c:v>
                </c:pt>
                <c:pt idx="623">
                  <c:v>0.45300000000000001</c:v>
                </c:pt>
                <c:pt idx="624">
                  <c:v>0.45300000000000001</c:v>
                </c:pt>
                <c:pt idx="625">
                  <c:v>0.45300000000000001</c:v>
                </c:pt>
                <c:pt idx="626">
                  <c:v>0.45300000000000001</c:v>
                </c:pt>
                <c:pt idx="627">
                  <c:v>0.45300000000000001</c:v>
                </c:pt>
                <c:pt idx="628">
                  <c:v>0.45300000000000001</c:v>
                </c:pt>
                <c:pt idx="629">
                  <c:v>0.45600000000000002</c:v>
                </c:pt>
                <c:pt idx="630">
                  <c:v>0.45700000000000002</c:v>
                </c:pt>
                <c:pt idx="631">
                  <c:v>0.45700000000000002</c:v>
                </c:pt>
                <c:pt idx="632">
                  <c:v>0.45700000000000002</c:v>
                </c:pt>
                <c:pt idx="633">
                  <c:v>0.45700000000000002</c:v>
                </c:pt>
                <c:pt idx="634">
                  <c:v>0.45700000000000002</c:v>
                </c:pt>
                <c:pt idx="635">
                  <c:v>0.45700000000000002</c:v>
                </c:pt>
                <c:pt idx="636">
                  <c:v>0.45700000000000002</c:v>
                </c:pt>
                <c:pt idx="637">
                  <c:v>0.45700000000000002</c:v>
                </c:pt>
                <c:pt idx="638">
                  <c:v>0.45700000000000002</c:v>
                </c:pt>
                <c:pt idx="639">
                  <c:v>0.45900000000000002</c:v>
                </c:pt>
                <c:pt idx="640">
                  <c:v>0.45900000000000002</c:v>
                </c:pt>
                <c:pt idx="641">
                  <c:v>0.45900000000000002</c:v>
                </c:pt>
                <c:pt idx="642">
                  <c:v>0.46100000000000002</c:v>
                </c:pt>
                <c:pt idx="643">
                  <c:v>0.46100000000000002</c:v>
                </c:pt>
                <c:pt idx="644">
                  <c:v>0.46100000000000002</c:v>
                </c:pt>
                <c:pt idx="645">
                  <c:v>0.46100000000000002</c:v>
                </c:pt>
                <c:pt idx="646">
                  <c:v>0.46100000000000002</c:v>
                </c:pt>
                <c:pt idx="647">
                  <c:v>0.46200000000000002</c:v>
                </c:pt>
                <c:pt idx="648">
                  <c:v>0.46200000000000002</c:v>
                </c:pt>
                <c:pt idx="649">
                  <c:v>0.46200000000000002</c:v>
                </c:pt>
                <c:pt idx="650">
                  <c:v>0.46200000000000002</c:v>
                </c:pt>
                <c:pt idx="651">
                  <c:v>0.46200000000000002</c:v>
                </c:pt>
                <c:pt idx="652">
                  <c:v>0.46200000000000002</c:v>
                </c:pt>
                <c:pt idx="653">
                  <c:v>0.46500000000000002</c:v>
                </c:pt>
                <c:pt idx="654">
                  <c:v>0.46500000000000002</c:v>
                </c:pt>
                <c:pt idx="655">
                  <c:v>0.46500000000000002</c:v>
                </c:pt>
                <c:pt idx="656">
                  <c:v>0.46600000000000003</c:v>
                </c:pt>
                <c:pt idx="657">
                  <c:v>0.46600000000000003</c:v>
                </c:pt>
                <c:pt idx="658">
                  <c:v>0.46700000000000003</c:v>
                </c:pt>
                <c:pt idx="659">
                  <c:v>0.46700000000000003</c:v>
                </c:pt>
                <c:pt idx="660">
                  <c:v>0.46700000000000003</c:v>
                </c:pt>
                <c:pt idx="661">
                  <c:v>0.46700000000000003</c:v>
                </c:pt>
                <c:pt idx="662">
                  <c:v>0.46700000000000003</c:v>
                </c:pt>
                <c:pt idx="663">
                  <c:v>0.46700000000000003</c:v>
                </c:pt>
                <c:pt idx="664">
                  <c:v>0.46700000000000003</c:v>
                </c:pt>
                <c:pt idx="665">
                  <c:v>0.46700000000000003</c:v>
                </c:pt>
                <c:pt idx="666">
                  <c:v>0.46700000000000003</c:v>
                </c:pt>
                <c:pt idx="667">
                  <c:v>0.47</c:v>
                </c:pt>
                <c:pt idx="668">
                  <c:v>0.47</c:v>
                </c:pt>
                <c:pt idx="669">
                  <c:v>0.47</c:v>
                </c:pt>
                <c:pt idx="670">
                  <c:v>0.47</c:v>
                </c:pt>
                <c:pt idx="671">
                  <c:v>0.47</c:v>
                </c:pt>
                <c:pt idx="672">
                  <c:v>0.47</c:v>
                </c:pt>
                <c:pt idx="673">
                  <c:v>0.47</c:v>
                </c:pt>
                <c:pt idx="674">
                  <c:v>0.47</c:v>
                </c:pt>
                <c:pt idx="675">
                  <c:v>0.47</c:v>
                </c:pt>
                <c:pt idx="676">
                  <c:v>0.47</c:v>
                </c:pt>
                <c:pt idx="677">
                  <c:v>0.47</c:v>
                </c:pt>
                <c:pt idx="678">
                  <c:v>0.47099999999999997</c:v>
                </c:pt>
                <c:pt idx="679">
                  <c:v>0.47099999999999997</c:v>
                </c:pt>
                <c:pt idx="680">
                  <c:v>0.47099999999999997</c:v>
                </c:pt>
                <c:pt idx="681">
                  <c:v>0.47499999999999998</c:v>
                </c:pt>
                <c:pt idx="682">
                  <c:v>0.47599999999999998</c:v>
                </c:pt>
                <c:pt idx="683">
                  <c:v>0.47599999999999998</c:v>
                </c:pt>
                <c:pt idx="684">
                  <c:v>0.47599999999999998</c:v>
                </c:pt>
                <c:pt idx="685">
                  <c:v>0.47599999999999998</c:v>
                </c:pt>
                <c:pt idx="686">
                  <c:v>0.47599999999999998</c:v>
                </c:pt>
                <c:pt idx="687">
                  <c:v>0.47599999999999998</c:v>
                </c:pt>
                <c:pt idx="688">
                  <c:v>0.47599999999999998</c:v>
                </c:pt>
                <c:pt idx="689">
                  <c:v>0.47699999999999998</c:v>
                </c:pt>
                <c:pt idx="690">
                  <c:v>0.47699999999999998</c:v>
                </c:pt>
                <c:pt idx="691">
                  <c:v>0.47699999999999998</c:v>
                </c:pt>
                <c:pt idx="692">
                  <c:v>0.47699999999999998</c:v>
                </c:pt>
                <c:pt idx="693">
                  <c:v>0.47699999999999998</c:v>
                </c:pt>
                <c:pt idx="694">
                  <c:v>0.47899999999999998</c:v>
                </c:pt>
                <c:pt idx="695">
                  <c:v>0.48099999999999998</c:v>
                </c:pt>
                <c:pt idx="696">
                  <c:v>0.48099999999999998</c:v>
                </c:pt>
                <c:pt idx="697">
                  <c:v>0.48099999999999998</c:v>
                </c:pt>
                <c:pt idx="698">
                  <c:v>0.48099999999999998</c:v>
                </c:pt>
                <c:pt idx="699">
                  <c:v>0.48099999999999998</c:v>
                </c:pt>
                <c:pt idx="700">
                  <c:v>0.48199999999999998</c:v>
                </c:pt>
                <c:pt idx="701">
                  <c:v>0.48199999999999998</c:v>
                </c:pt>
                <c:pt idx="702">
                  <c:v>0.48199999999999998</c:v>
                </c:pt>
                <c:pt idx="703">
                  <c:v>0.48299999999999998</c:v>
                </c:pt>
                <c:pt idx="704">
                  <c:v>0.48299999999999998</c:v>
                </c:pt>
                <c:pt idx="705">
                  <c:v>0.48399999999999999</c:v>
                </c:pt>
                <c:pt idx="706">
                  <c:v>0.48399999999999999</c:v>
                </c:pt>
                <c:pt idx="707">
                  <c:v>0.48399999999999999</c:v>
                </c:pt>
                <c:pt idx="708">
                  <c:v>0.48599999999999999</c:v>
                </c:pt>
                <c:pt idx="709">
                  <c:v>0.48599999999999999</c:v>
                </c:pt>
                <c:pt idx="710">
                  <c:v>0.48599999999999999</c:v>
                </c:pt>
                <c:pt idx="711">
                  <c:v>0.48599999999999999</c:v>
                </c:pt>
                <c:pt idx="712">
                  <c:v>0.48799999999999999</c:v>
                </c:pt>
                <c:pt idx="713">
                  <c:v>0.48799999999999999</c:v>
                </c:pt>
                <c:pt idx="714">
                  <c:v>0.48799999999999999</c:v>
                </c:pt>
                <c:pt idx="715">
                  <c:v>0.48799999999999999</c:v>
                </c:pt>
                <c:pt idx="716">
                  <c:v>0.48799999999999999</c:v>
                </c:pt>
                <c:pt idx="717">
                  <c:v>0.48899999999999999</c:v>
                </c:pt>
                <c:pt idx="718">
                  <c:v>0.48899999999999999</c:v>
                </c:pt>
                <c:pt idx="719">
                  <c:v>0.48899999999999999</c:v>
                </c:pt>
                <c:pt idx="720">
                  <c:v>0.49099999999999999</c:v>
                </c:pt>
                <c:pt idx="721">
                  <c:v>0.49099999999999999</c:v>
                </c:pt>
                <c:pt idx="722">
                  <c:v>0.49099999999999999</c:v>
                </c:pt>
                <c:pt idx="723">
                  <c:v>0.49099999999999999</c:v>
                </c:pt>
                <c:pt idx="724">
                  <c:v>0.49099999999999999</c:v>
                </c:pt>
                <c:pt idx="725">
                  <c:v>0.49099999999999999</c:v>
                </c:pt>
                <c:pt idx="726">
                  <c:v>0.49099999999999999</c:v>
                </c:pt>
                <c:pt idx="727">
                  <c:v>0.49099999999999999</c:v>
                </c:pt>
                <c:pt idx="728">
                  <c:v>0.49099999999999999</c:v>
                </c:pt>
                <c:pt idx="729">
                  <c:v>0.49099999999999999</c:v>
                </c:pt>
                <c:pt idx="730">
                  <c:v>0.49099999999999999</c:v>
                </c:pt>
                <c:pt idx="731">
                  <c:v>0.49199999999999999</c:v>
                </c:pt>
                <c:pt idx="732">
                  <c:v>0.49199999999999999</c:v>
                </c:pt>
                <c:pt idx="733">
                  <c:v>0.49199999999999999</c:v>
                </c:pt>
                <c:pt idx="734">
                  <c:v>0.49199999999999999</c:v>
                </c:pt>
                <c:pt idx="735">
                  <c:v>0.49199999999999999</c:v>
                </c:pt>
                <c:pt idx="736">
                  <c:v>0.49299999999999999</c:v>
                </c:pt>
                <c:pt idx="737">
                  <c:v>0.49299999999999999</c:v>
                </c:pt>
                <c:pt idx="738">
                  <c:v>0.49299999999999999</c:v>
                </c:pt>
                <c:pt idx="739">
                  <c:v>0.49299999999999999</c:v>
                </c:pt>
                <c:pt idx="740">
                  <c:v>0.49299999999999999</c:v>
                </c:pt>
                <c:pt idx="741">
                  <c:v>0.49299999999999999</c:v>
                </c:pt>
                <c:pt idx="742">
                  <c:v>0.49299999999999999</c:v>
                </c:pt>
                <c:pt idx="743">
                  <c:v>0.49299999999999999</c:v>
                </c:pt>
                <c:pt idx="744">
                  <c:v>0.49299999999999999</c:v>
                </c:pt>
                <c:pt idx="745">
                  <c:v>0.49399999999999999</c:v>
                </c:pt>
                <c:pt idx="746">
                  <c:v>0.49399999999999999</c:v>
                </c:pt>
                <c:pt idx="747">
                  <c:v>0.495</c:v>
                </c:pt>
                <c:pt idx="748">
                  <c:v>0.495</c:v>
                </c:pt>
                <c:pt idx="749">
                  <c:v>0.495</c:v>
                </c:pt>
                <c:pt idx="750">
                  <c:v>0.497</c:v>
                </c:pt>
                <c:pt idx="751">
                  <c:v>0.501</c:v>
                </c:pt>
                <c:pt idx="752">
                  <c:v>0.501</c:v>
                </c:pt>
                <c:pt idx="753">
                  <c:v>0.501</c:v>
                </c:pt>
                <c:pt idx="754">
                  <c:v>0.501</c:v>
                </c:pt>
                <c:pt idx="755">
                  <c:v>0.501</c:v>
                </c:pt>
                <c:pt idx="756">
                  <c:v>0.501</c:v>
                </c:pt>
                <c:pt idx="757">
                  <c:v>0.501</c:v>
                </c:pt>
                <c:pt idx="758">
                  <c:v>0.501</c:v>
                </c:pt>
                <c:pt idx="759">
                  <c:v>0.501</c:v>
                </c:pt>
                <c:pt idx="760">
                  <c:v>0.501</c:v>
                </c:pt>
                <c:pt idx="761">
                  <c:v>0.501</c:v>
                </c:pt>
                <c:pt idx="762">
                  <c:v>0.501</c:v>
                </c:pt>
                <c:pt idx="763">
                  <c:v>0.501</c:v>
                </c:pt>
                <c:pt idx="764">
                  <c:v>0.501</c:v>
                </c:pt>
                <c:pt idx="765">
                  <c:v>0.502</c:v>
                </c:pt>
                <c:pt idx="766">
                  <c:v>0.503</c:v>
                </c:pt>
                <c:pt idx="767">
                  <c:v>0.503</c:v>
                </c:pt>
                <c:pt idx="768">
                  <c:v>0.504</c:v>
                </c:pt>
                <c:pt idx="769">
                  <c:v>0.50600000000000001</c:v>
                </c:pt>
                <c:pt idx="770">
                  <c:v>0.50700000000000001</c:v>
                </c:pt>
                <c:pt idx="771">
                  <c:v>0.50700000000000001</c:v>
                </c:pt>
                <c:pt idx="772">
                  <c:v>0.50800000000000001</c:v>
                </c:pt>
                <c:pt idx="773">
                  <c:v>0.50800000000000001</c:v>
                </c:pt>
                <c:pt idx="774">
                  <c:v>0.50800000000000001</c:v>
                </c:pt>
                <c:pt idx="775">
                  <c:v>0.50800000000000001</c:v>
                </c:pt>
                <c:pt idx="776">
                  <c:v>0.50800000000000001</c:v>
                </c:pt>
                <c:pt idx="777">
                  <c:v>0.50800000000000001</c:v>
                </c:pt>
                <c:pt idx="778">
                  <c:v>0.50800000000000001</c:v>
                </c:pt>
                <c:pt idx="779">
                  <c:v>0.50800000000000001</c:v>
                </c:pt>
                <c:pt idx="780">
                  <c:v>0.50800000000000001</c:v>
                </c:pt>
                <c:pt idx="781">
                  <c:v>0.50800000000000001</c:v>
                </c:pt>
                <c:pt idx="782">
                  <c:v>0.50800000000000001</c:v>
                </c:pt>
                <c:pt idx="783">
                  <c:v>0.50900000000000001</c:v>
                </c:pt>
                <c:pt idx="784">
                  <c:v>0.50900000000000001</c:v>
                </c:pt>
                <c:pt idx="785">
                  <c:v>0.50900000000000001</c:v>
                </c:pt>
                <c:pt idx="786">
                  <c:v>0.50900000000000001</c:v>
                </c:pt>
                <c:pt idx="787">
                  <c:v>0.50900000000000001</c:v>
                </c:pt>
                <c:pt idx="788">
                  <c:v>0.51200000000000001</c:v>
                </c:pt>
                <c:pt idx="789">
                  <c:v>0.51200000000000001</c:v>
                </c:pt>
                <c:pt idx="790">
                  <c:v>0.51200000000000001</c:v>
                </c:pt>
                <c:pt idx="791">
                  <c:v>0.51200000000000001</c:v>
                </c:pt>
                <c:pt idx="792">
                  <c:v>0.51200000000000001</c:v>
                </c:pt>
                <c:pt idx="793">
                  <c:v>0.51200000000000001</c:v>
                </c:pt>
                <c:pt idx="794">
                  <c:v>0.51200000000000001</c:v>
                </c:pt>
                <c:pt idx="795">
                  <c:v>0.51300000000000001</c:v>
                </c:pt>
                <c:pt idx="796">
                  <c:v>0.51500000000000001</c:v>
                </c:pt>
                <c:pt idx="797">
                  <c:v>0.51500000000000001</c:v>
                </c:pt>
                <c:pt idx="798">
                  <c:v>0.51500000000000001</c:v>
                </c:pt>
                <c:pt idx="799">
                  <c:v>0.51500000000000001</c:v>
                </c:pt>
                <c:pt idx="800">
                  <c:v>0.51500000000000001</c:v>
                </c:pt>
                <c:pt idx="801">
                  <c:v>0.51600000000000001</c:v>
                </c:pt>
                <c:pt idx="802">
                  <c:v>0.51600000000000001</c:v>
                </c:pt>
                <c:pt idx="803">
                  <c:v>0.51600000000000001</c:v>
                </c:pt>
                <c:pt idx="804">
                  <c:v>0.51600000000000001</c:v>
                </c:pt>
                <c:pt idx="805">
                  <c:v>0.51600000000000001</c:v>
                </c:pt>
                <c:pt idx="806">
                  <c:v>0.51700000000000002</c:v>
                </c:pt>
                <c:pt idx="807">
                  <c:v>0.51700000000000002</c:v>
                </c:pt>
                <c:pt idx="808">
                  <c:v>0.51700000000000002</c:v>
                </c:pt>
                <c:pt idx="809">
                  <c:v>0.51700000000000002</c:v>
                </c:pt>
                <c:pt idx="810">
                  <c:v>0.51700000000000002</c:v>
                </c:pt>
                <c:pt idx="811">
                  <c:v>0.51700000000000002</c:v>
                </c:pt>
                <c:pt idx="812">
                  <c:v>0.51700000000000002</c:v>
                </c:pt>
                <c:pt idx="813">
                  <c:v>0.51700000000000002</c:v>
                </c:pt>
                <c:pt idx="814">
                  <c:v>0.51700000000000002</c:v>
                </c:pt>
                <c:pt idx="815">
                  <c:v>0.52200000000000002</c:v>
                </c:pt>
                <c:pt idx="816">
                  <c:v>0.52200000000000002</c:v>
                </c:pt>
                <c:pt idx="817">
                  <c:v>0.52200000000000002</c:v>
                </c:pt>
                <c:pt idx="818">
                  <c:v>0.52200000000000002</c:v>
                </c:pt>
                <c:pt idx="819">
                  <c:v>0.52200000000000002</c:v>
                </c:pt>
                <c:pt idx="820">
                  <c:v>0.52200000000000002</c:v>
                </c:pt>
                <c:pt idx="821">
                  <c:v>0.52200000000000002</c:v>
                </c:pt>
                <c:pt idx="822">
                  <c:v>0.52200000000000002</c:v>
                </c:pt>
                <c:pt idx="823">
                  <c:v>0.52300000000000002</c:v>
                </c:pt>
                <c:pt idx="824">
                  <c:v>0.52300000000000002</c:v>
                </c:pt>
                <c:pt idx="825">
                  <c:v>0.52300000000000002</c:v>
                </c:pt>
                <c:pt idx="826">
                  <c:v>0.52300000000000002</c:v>
                </c:pt>
                <c:pt idx="827">
                  <c:v>0.52300000000000002</c:v>
                </c:pt>
                <c:pt idx="828">
                  <c:v>0.52300000000000002</c:v>
                </c:pt>
                <c:pt idx="829">
                  <c:v>0.52300000000000002</c:v>
                </c:pt>
                <c:pt idx="830">
                  <c:v>0.52300000000000002</c:v>
                </c:pt>
                <c:pt idx="831">
                  <c:v>0.52500000000000002</c:v>
                </c:pt>
                <c:pt idx="832">
                  <c:v>0.52500000000000002</c:v>
                </c:pt>
                <c:pt idx="833">
                  <c:v>0.52500000000000002</c:v>
                </c:pt>
                <c:pt idx="834">
                  <c:v>0.52500000000000002</c:v>
                </c:pt>
                <c:pt idx="835">
                  <c:v>0.52500000000000002</c:v>
                </c:pt>
                <c:pt idx="836">
                  <c:v>0.52500000000000002</c:v>
                </c:pt>
                <c:pt idx="837">
                  <c:v>0.52900000000000003</c:v>
                </c:pt>
                <c:pt idx="838">
                  <c:v>0.52900000000000003</c:v>
                </c:pt>
                <c:pt idx="839">
                  <c:v>0.52900000000000003</c:v>
                </c:pt>
                <c:pt idx="840">
                  <c:v>0.52900000000000003</c:v>
                </c:pt>
                <c:pt idx="841">
                  <c:v>0.53</c:v>
                </c:pt>
                <c:pt idx="842">
                  <c:v>0.53</c:v>
                </c:pt>
                <c:pt idx="843">
                  <c:v>0.53200000000000003</c:v>
                </c:pt>
                <c:pt idx="844">
                  <c:v>0.53200000000000003</c:v>
                </c:pt>
                <c:pt idx="845">
                  <c:v>0.53200000000000003</c:v>
                </c:pt>
                <c:pt idx="846">
                  <c:v>0.53200000000000003</c:v>
                </c:pt>
                <c:pt idx="847">
                  <c:v>0.53300000000000003</c:v>
                </c:pt>
                <c:pt idx="848">
                  <c:v>0.53300000000000003</c:v>
                </c:pt>
                <c:pt idx="849">
                  <c:v>0.53300000000000003</c:v>
                </c:pt>
                <c:pt idx="850">
                  <c:v>0.53300000000000003</c:v>
                </c:pt>
                <c:pt idx="851">
                  <c:v>0.53300000000000003</c:v>
                </c:pt>
                <c:pt idx="852">
                  <c:v>0.53300000000000003</c:v>
                </c:pt>
                <c:pt idx="853">
                  <c:v>0.53300000000000003</c:v>
                </c:pt>
                <c:pt idx="854">
                  <c:v>0.53300000000000003</c:v>
                </c:pt>
                <c:pt idx="855">
                  <c:v>0.53500000000000003</c:v>
                </c:pt>
                <c:pt idx="856">
                  <c:v>0.53500000000000003</c:v>
                </c:pt>
                <c:pt idx="857">
                  <c:v>0.53700000000000003</c:v>
                </c:pt>
                <c:pt idx="858">
                  <c:v>0.54200000000000004</c:v>
                </c:pt>
                <c:pt idx="859">
                  <c:v>0.54200000000000004</c:v>
                </c:pt>
                <c:pt idx="860">
                  <c:v>0.54300000000000004</c:v>
                </c:pt>
                <c:pt idx="861">
                  <c:v>0.54500000000000004</c:v>
                </c:pt>
                <c:pt idx="862">
                  <c:v>0.54600000000000004</c:v>
                </c:pt>
                <c:pt idx="863">
                  <c:v>0.54600000000000004</c:v>
                </c:pt>
                <c:pt idx="864">
                  <c:v>0.54600000000000004</c:v>
                </c:pt>
                <c:pt idx="865">
                  <c:v>0.54800000000000004</c:v>
                </c:pt>
                <c:pt idx="866">
                  <c:v>0.54800000000000004</c:v>
                </c:pt>
                <c:pt idx="867">
                  <c:v>0.55100000000000005</c:v>
                </c:pt>
                <c:pt idx="868">
                  <c:v>0.55100000000000005</c:v>
                </c:pt>
                <c:pt idx="869">
                  <c:v>0.55100000000000005</c:v>
                </c:pt>
                <c:pt idx="870">
                  <c:v>0.55100000000000005</c:v>
                </c:pt>
                <c:pt idx="871">
                  <c:v>0.55100000000000005</c:v>
                </c:pt>
                <c:pt idx="872">
                  <c:v>0.55100000000000005</c:v>
                </c:pt>
                <c:pt idx="873">
                  <c:v>0.55100000000000005</c:v>
                </c:pt>
                <c:pt idx="874">
                  <c:v>0.55100000000000005</c:v>
                </c:pt>
                <c:pt idx="875">
                  <c:v>0.55200000000000005</c:v>
                </c:pt>
                <c:pt idx="876">
                  <c:v>0.55200000000000005</c:v>
                </c:pt>
                <c:pt idx="877">
                  <c:v>0.55200000000000005</c:v>
                </c:pt>
                <c:pt idx="878">
                  <c:v>0.55200000000000005</c:v>
                </c:pt>
                <c:pt idx="879">
                  <c:v>0.55200000000000005</c:v>
                </c:pt>
                <c:pt idx="880">
                  <c:v>0.55200000000000005</c:v>
                </c:pt>
                <c:pt idx="881">
                  <c:v>0.55200000000000005</c:v>
                </c:pt>
                <c:pt idx="882">
                  <c:v>0.55300000000000005</c:v>
                </c:pt>
                <c:pt idx="883">
                  <c:v>0.55300000000000005</c:v>
                </c:pt>
                <c:pt idx="884">
                  <c:v>0.55300000000000005</c:v>
                </c:pt>
                <c:pt idx="885">
                  <c:v>0.55300000000000005</c:v>
                </c:pt>
                <c:pt idx="886">
                  <c:v>0.55300000000000005</c:v>
                </c:pt>
                <c:pt idx="887">
                  <c:v>0.55400000000000005</c:v>
                </c:pt>
                <c:pt idx="888">
                  <c:v>0.55400000000000005</c:v>
                </c:pt>
                <c:pt idx="889">
                  <c:v>0.55400000000000005</c:v>
                </c:pt>
                <c:pt idx="890">
                  <c:v>0.55400000000000005</c:v>
                </c:pt>
                <c:pt idx="891">
                  <c:v>0.55400000000000005</c:v>
                </c:pt>
                <c:pt idx="892">
                  <c:v>0.55400000000000005</c:v>
                </c:pt>
                <c:pt idx="893">
                  <c:v>0.55400000000000005</c:v>
                </c:pt>
                <c:pt idx="894">
                  <c:v>0.55800000000000005</c:v>
                </c:pt>
                <c:pt idx="895">
                  <c:v>0.55800000000000005</c:v>
                </c:pt>
                <c:pt idx="896">
                  <c:v>0.55800000000000005</c:v>
                </c:pt>
                <c:pt idx="897">
                  <c:v>0.55800000000000005</c:v>
                </c:pt>
                <c:pt idx="898">
                  <c:v>0.55800000000000005</c:v>
                </c:pt>
                <c:pt idx="899">
                  <c:v>0.55900000000000005</c:v>
                </c:pt>
                <c:pt idx="900">
                  <c:v>0.55900000000000005</c:v>
                </c:pt>
                <c:pt idx="901">
                  <c:v>0.55900000000000005</c:v>
                </c:pt>
                <c:pt idx="902">
                  <c:v>0.55900000000000005</c:v>
                </c:pt>
                <c:pt idx="903">
                  <c:v>0.55900000000000005</c:v>
                </c:pt>
                <c:pt idx="904">
                  <c:v>0.55900000000000005</c:v>
                </c:pt>
                <c:pt idx="905">
                  <c:v>0.56100000000000005</c:v>
                </c:pt>
                <c:pt idx="906">
                  <c:v>0.56100000000000005</c:v>
                </c:pt>
                <c:pt idx="907">
                  <c:v>0.56100000000000005</c:v>
                </c:pt>
                <c:pt idx="908">
                  <c:v>0.56100000000000005</c:v>
                </c:pt>
                <c:pt idx="909">
                  <c:v>0.56100000000000005</c:v>
                </c:pt>
                <c:pt idx="910">
                  <c:v>0.56100000000000005</c:v>
                </c:pt>
                <c:pt idx="911">
                  <c:v>0.56100000000000005</c:v>
                </c:pt>
                <c:pt idx="912">
                  <c:v>0.56100000000000005</c:v>
                </c:pt>
                <c:pt idx="913">
                  <c:v>0.56100000000000005</c:v>
                </c:pt>
                <c:pt idx="914">
                  <c:v>0.56100000000000005</c:v>
                </c:pt>
                <c:pt idx="915">
                  <c:v>0.56299999999999994</c:v>
                </c:pt>
                <c:pt idx="916">
                  <c:v>0.56299999999999994</c:v>
                </c:pt>
                <c:pt idx="917">
                  <c:v>0.56299999999999994</c:v>
                </c:pt>
                <c:pt idx="918">
                  <c:v>0.56299999999999994</c:v>
                </c:pt>
                <c:pt idx="919">
                  <c:v>0.56399999999999995</c:v>
                </c:pt>
                <c:pt idx="920">
                  <c:v>0.56399999999999995</c:v>
                </c:pt>
                <c:pt idx="921">
                  <c:v>0.56399999999999995</c:v>
                </c:pt>
                <c:pt idx="922">
                  <c:v>0.56399999999999995</c:v>
                </c:pt>
                <c:pt idx="923">
                  <c:v>0.56499999999999995</c:v>
                </c:pt>
                <c:pt idx="924">
                  <c:v>0.56599999999999995</c:v>
                </c:pt>
                <c:pt idx="925">
                  <c:v>0.56599999999999995</c:v>
                </c:pt>
                <c:pt idx="926">
                  <c:v>0.56599999999999995</c:v>
                </c:pt>
                <c:pt idx="927">
                  <c:v>0.56599999999999995</c:v>
                </c:pt>
                <c:pt idx="928">
                  <c:v>0.56599999999999995</c:v>
                </c:pt>
                <c:pt idx="929">
                  <c:v>0.56599999999999995</c:v>
                </c:pt>
                <c:pt idx="930">
                  <c:v>0.56599999999999995</c:v>
                </c:pt>
                <c:pt idx="931">
                  <c:v>0.56599999999999995</c:v>
                </c:pt>
                <c:pt idx="932">
                  <c:v>0.56899999999999995</c:v>
                </c:pt>
                <c:pt idx="933">
                  <c:v>0.56999999999999995</c:v>
                </c:pt>
                <c:pt idx="934">
                  <c:v>0.56999999999999995</c:v>
                </c:pt>
                <c:pt idx="935">
                  <c:v>0.57099999999999995</c:v>
                </c:pt>
                <c:pt idx="936">
                  <c:v>0.57199999999999995</c:v>
                </c:pt>
                <c:pt idx="937">
                  <c:v>0.57199999999999995</c:v>
                </c:pt>
                <c:pt idx="938">
                  <c:v>0.57299999999999995</c:v>
                </c:pt>
                <c:pt idx="939">
                  <c:v>0.57299999999999995</c:v>
                </c:pt>
                <c:pt idx="940">
                  <c:v>0.57299999999999995</c:v>
                </c:pt>
                <c:pt idx="941">
                  <c:v>0.57299999999999995</c:v>
                </c:pt>
                <c:pt idx="942">
                  <c:v>0.57299999999999995</c:v>
                </c:pt>
                <c:pt idx="943">
                  <c:v>0.57299999999999995</c:v>
                </c:pt>
                <c:pt idx="944">
                  <c:v>0.57299999999999995</c:v>
                </c:pt>
                <c:pt idx="945">
                  <c:v>0.57299999999999995</c:v>
                </c:pt>
                <c:pt idx="946">
                  <c:v>0.57299999999999995</c:v>
                </c:pt>
                <c:pt idx="947">
                  <c:v>0.57699999999999996</c:v>
                </c:pt>
                <c:pt idx="948">
                  <c:v>0.57699999999999996</c:v>
                </c:pt>
                <c:pt idx="949">
                  <c:v>0.57699999999999996</c:v>
                </c:pt>
                <c:pt idx="950">
                  <c:v>0.57699999999999996</c:v>
                </c:pt>
                <c:pt idx="951">
                  <c:v>0.57699999999999996</c:v>
                </c:pt>
                <c:pt idx="952">
                  <c:v>0.57699999999999996</c:v>
                </c:pt>
                <c:pt idx="953">
                  <c:v>0.57899999999999996</c:v>
                </c:pt>
                <c:pt idx="954">
                  <c:v>0.57899999999999996</c:v>
                </c:pt>
                <c:pt idx="955">
                  <c:v>0.57899999999999996</c:v>
                </c:pt>
                <c:pt idx="956">
                  <c:v>0.57999999999999996</c:v>
                </c:pt>
                <c:pt idx="957">
                  <c:v>0.57999999999999996</c:v>
                </c:pt>
                <c:pt idx="958">
                  <c:v>0.57999999999999996</c:v>
                </c:pt>
                <c:pt idx="959">
                  <c:v>0.57999999999999996</c:v>
                </c:pt>
                <c:pt idx="960">
                  <c:v>0.57999999999999996</c:v>
                </c:pt>
                <c:pt idx="961">
                  <c:v>0.57999999999999996</c:v>
                </c:pt>
                <c:pt idx="962">
                  <c:v>0.58099999999999996</c:v>
                </c:pt>
                <c:pt idx="963">
                  <c:v>0.58099999999999996</c:v>
                </c:pt>
                <c:pt idx="964">
                  <c:v>0.58099999999999996</c:v>
                </c:pt>
                <c:pt idx="965">
                  <c:v>0.58199999999999996</c:v>
                </c:pt>
                <c:pt idx="966">
                  <c:v>0.58199999999999996</c:v>
                </c:pt>
                <c:pt idx="967">
                  <c:v>0.58199999999999996</c:v>
                </c:pt>
                <c:pt idx="968">
                  <c:v>0.58199999999999996</c:v>
                </c:pt>
                <c:pt idx="969">
                  <c:v>0.58199999999999996</c:v>
                </c:pt>
                <c:pt idx="970">
                  <c:v>0.58199999999999996</c:v>
                </c:pt>
                <c:pt idx="971">
                  <c:v>0.58199999999999996</c:v>
                </c:pt>
                <c:pt idx="972">
                  <c:v>0.58199999999999996</c:v>
                </c:pt>
                <c:pt idx="973">
                  <c:v>0.58199999999999996</c:v>
                </c:pt>
                <c:pt idx="974">
                  <c:v>0.58199999999999996</c:v>
                </c:pt>
                <c:pt idx="975">
                  <c:v>0.58199999999999996</c:v>
                </c:pt>
                <c:pt idx="976">
                  <c:v>0.58199999999999996</c:v>
                </c:pt>
                <c:pt idx="977">
                  <c:v>0.58699999999999997</c:v>
                </c:pt>
                <c:pt idx="978">
                  <c:v>0.58699999999999997</c:v>
                </c:pt>
                <c:pt idx="979">
                  <c:v>0.58699999999999997</c:v>
                </c:pt>
                <c:pt idx="980">
                  <c:v>0.58799999999999997</c:v>
                </c:pt>
                <c:pt idx="981">
                  <c:v>0.58799999999999997</c:v>
                </c:pt>
                <c:pt idx="982">
                  <c:v>0.58799999999999997</c:v>
                </c:pt>
                <c:pt idx="983">
                  <c:v>0.58799999999999997</c:v>
                </c:pt>
                <c:pt idx="984">
                  <c:v>0.58799999999999997</c:v>
                </c:pt>
                <c:pt idx="985">
                  <c:v>0.58899999999999997</c:v>
                </c:pt>
                <c:pt idx="986">
                  <c:v>0.58899999999999997</c:v>
                </c:pt>
                <c:pt idx="987">
                  <c:v>0.58899999999999997</c:v>
                </c:pt>
                <c:pt idx="988">
                  <c:v>0.58899999999999997</c:v>
                </c:pt>
                <c:pt idx="989">
                  <c:v>0.58899999999999997</c:v>
                </c:pt>
                <c:pt idx="990">
                  <c:v>0.58899999999999997</c:v>
                </c:pt>
                <c:pt idx="991">
                  <c:v>0.58899999999999997</c:v>
                </c:pt>
                <c:pt idx="992">
                  <c:v>0.59099999999999997</c:v>
                </c:pt>
                <c:pt idx="993">
                  <c:v>0.59099999999999997</c:v>
                </c:pt>
                <c:pt idx="994">
                  <c:v>0.59099999999999997</c:v>
                </c:pt>
                <c:pt idx="995">
                  <c:v>0.59299999999999997</c:v>
                </c:pt>
                <c:pt idx="996">
                  <c:v>0.59399999999999997</c:v>
                </c:pt>
                <c:pt idx="997">
                  <c:v>0.59399999999999997</c:v>
                </c:pt>
                <c:pt idx="998">
                  <c:v>0.59399999999999997</c:v>
                </c:pt>
                <c:pt idx="999">
                  <c:v>0.59399999999999997</c:v>
                </c:pt>
                <c:pt idx="1000">
                  <c:v>0.59399999999999997</c:v>
                </c:pt>
                <c:pt idx="1001">
                  <c:v>0.59599999999999997</c:v>
                </c:pt>
                <c:pt idx="1002">
                  <c:v>0.59699999999999998</c:v>
                </c:pt>
                <c:pt idx="1003">
                  <c:v>0.59699999999999998</c:v>
                </c:pt>
                <c:pt idx="1004">
                  <c:v>0.59699999999999998</c:v>
                </c:pt>
                <c:pt idx="1005">
                  <c:v>0.59699999999999998</c:v>
                </c:pt>
                <c:pt idx="1006">
                  <c:v>0.6</c:v>
                </c:pt>
                <c:pt idx="1007">
                  <c:v>0.6</c:v>
                </c:pt>
                <c:pt idx="1008">
                  <c:v>0.6</c:v>
                </c:pt>
                <c:pt idx="1009">
                  <c:v>0.6</c:v>
                </c:pt>
                <c:pt idx="1010">
                  <c:v>0.6</c:v>
                </c:pt>
                <c:pt idx="1011">
                  <c:v>0.6</c:v>
                </c:pt>
                <c:pt idx="1012">
                  <c:v>0.60099999999999998</c:v>
                </c:pt>
                <c:pt idx="1013">
                  <c:v>0.60099999999999998</c:v>
                </c:pt>
                <c:pt idx="1014">
                  <c:v>0.60099999999999998</c:v>
                </c:pt>
                <c:pt idx="1015">
                  <c:v>0.60199999999999998</c:v>
                </c:pt>
                <c:pt idx="1016">
                  <c:v>0.60199999999999998</c:v>
                </c:pt>
                <c:pt idx="1017">
                  <c:v>0.60199999999999998</c:v>
                </c:pt>
                <c:pt idx="1018">
                  <c:v>0.60199999999999998</c:v>
                </c:pt>
                <c:pt idx="1019">
                  <c:v>0.60199999999999998</c:v>
                </c:pt>
                <c:pt idx="1020">
                  <c:v>0.60299999999999998</c:v>
                </c:pt>
                <c:pt idx="1021">
                  <c:v>0.60299999999999998</c:v>
                </c:pt>
                <c:pt idx="1022">
                  <c:v>0.60299999999999998</c:v>
                </c:pt>
                <c:pt idx="1023">
                  <c:v>0.60299999999999998</c:v>
                </c:pt>
                <c:pt idx="1024">
                  <c:v>0.60299999999999998</c:v>
                </c:pt>
                <c:pt idx="1025">
                  <c:v>0.60499999999999998</c:v>
                </c:pt>
                <c:pt idx="1026">
                  <c:v>0.60499999999999998</c:v>
                </c:pt>
                <c:pt idx="1027">
                  <c:v>0.60499999999999998</c:v>
                </c:pt>
                <c:pt idx="1028">
                  <c:v>0.60499999999999998</c:v>
                </c:pt>
                <c:pt idx="1029">
                  <c:v>0.60499999999999998</c:v>
                </c:pt>
                <c:pt idx="1030">
                  <c:v>0.60599999999999998</c:v>
                </c:pt>
                <c:pt idx="1031">
                  <c:v>0.60599999999999998</c:v>
                </c:pt>
                <c:pt idx="1032">
                  <c:v>0.60599999999999998</c:v>
                </c:pt>
                <c:pt idx="1033">
                  <c:v>0.60599999999999998</c:v>
                </c:pt>
                <c:pt idx="1034">
                  <c:v>0.60699999999999998</c:v>
                </c:pt>
                <c:pt idx="1035">
                  <c:v>0.60699999999999998</c:v>
                </c:pt>
                <c:pt idx="1036">
                  <c:v>0.60699999999999998</c:v>
                </c:pt>
                <c:pt idx="1037">
                  <c:v>0.60699999999999998</c:v>
                </c:pt>
                <c:pt idx="1038">
                  <c:v>0.60699999999999998</c:v>
                </c:pt>
                <c:pt idx="1039">
                  <c:v>0.60699999999999998</c:v>
                </c:pt>
                <c:pt idx="1040">
                  <c:v>0.60699999999999998</c:v>
                </c:pt>
                <c:pt idx="1041">
                  <c:v>0.61</c:v>
                </c:pt>
                <c:pt idx="1042">
                  <c:v>0.61</c:v>
                </c:pt>
                <c:pt idx="1043">
                  <c:v>0.61</c:v>
                </c:pt>
                <c:pt idx="1044">
                  <c:v>0.61</c:v>
                </c:pt>
                <c:pt idx="1045">
                  <c:v>0.61</c:v>
                </c:pt>
                <c:pt idx="1046">
                  <c:v>0.61</c:v>
                </c:pt>
                <c:pt idx="1047">
                  <c:v>0.61299999999999999</c:v>
                </c:pt>
                <c:pt idx="1048">
                  <c:v>0.61299999999999999</c:v>
                </c:pt>
                <c:pt idx="1049">
                  <c:v>0.61299999999999999</c:v>
                </c:pt>
                <c:pt idx="1050">
                  <c:v>0.61599999999999999</c:v>
                </c:pt>
                <c:pt idx="1051">
                  <c:v>0.61599999999999999</c:v>
                </c:pt>
                <c:pt idx="1052">
                  <c:v>0.61599999999999999</c:v>
                </c:pt>
                <c:pt idx="1053">
                  <c:v>0.61599999999999999</c:v>
                </c:pt>
                <c:pt idx="1054">
                  <c:v>0.61599999999999999</c:v>
                </c:pt>
                <c:pt idx="1055">
                  <c:v>0.62</c:v>
                </c:pt>
                <c:pt idx="1056">
                  <c:v>0.62</c:v>
                </c:pt>
                <c:pt idx="1057">
                  <c:v>0.622</c:v>
                </c:pt>
                <c:pt idx="1058">
                  <c:v>0.623</c:v>
                </c:pt>
                <c:pt idx="1059">
                  <c:v>0.623</c:v>
                </c:pt>
                <c:pt idx="1060">
                  <c:v>0.625</c:v>
                </c:pt>
                <c:pt idx="1061">
                  <c:v>0.625</c:v>
                </c:pt>
                <c:pt idx="1062">
                  <c:v>0.626</c:v>
                </c:pt>
                <c:pt idx="1063">
                  <c:v>0.626</c:v>
                </c:pt>
                <c:pt idx="1064">
                  <c:v>0.626</c:v>
                </c:pt>
                <c:pt idx="1065">
                  <c:v>0.626</c:v>
                </c:pt>
                <c:pt idx="1066">
                  <c:v>0.626</c:v>
                </c:pt>
                <c:pt idx="1067">
                  <c:v>0.628</c:v>
                </c:pt>
                <c:pt idx="1068">
                  <c:v>0.628</c:v>
                </c:pt>
                <c:pt idx="1069">
                  <c:v>0.628</c:v>
                </c:pt>
                <c:pt idx="1070">
                  <c:v>0.628</c:v>
                </c:pt>
                <c:pt idx="1071">
                  <c:v>0.628</c:v>
                </c:pt>
                <c:pt idx="1072">
                  <c:v>0.628</c:v>
                </c:pt>
                <c:pt idx="1073">
                  <c:v>0.628</c:v>
                </c:pt>
                <c:pt idx="1074">
                  <c:v>0.628</c:v>
                </c:pt>
                <c:pt idx="1075">
                  <c:v>0.628</c:v>
                </c:pt>
                <c:pt idx="1076">
                  <c:v>0.628</c:v>
                </c:pt>
                <c:pt idx="1077">
                  <c:v>0.63</c:v>
                </c:pt>
                <c:pt idx="1078">
                  <c:v>0.63100000000000001</c:v>
                </c:pt>
                <c:pt idx="1079">
                  <c:v>0.63100000000000001</c:v>
                </c:pt>
                <c:pt idx="1080">
                  <c:v>0.63100000000000001</c:v>
                </c:pt>
                <c:pt idx="1081">
                  <c:v>0.63100000000000001</c:v>
                </c:pt>
                <c:pt idx="1082">
                  <c:v>0.63100000000000001</c:v>
                </c:pt>
                <c:pt idx="1083">
                  <c:v>0.63100000000000001</c:v>
                </c:pt>
                <c:pt idx="1084">
                  <c:v>0.63100000000000001</c:v>
                </c:pt>
                <c:pt idx="1085">
                  <c:v>0.63100000000000001</c:v>
                </c:pt>
                <c:pt idx="1086">
                  <c:v>0.63100000000000001</c:v>
                </c:pt>
                <c:pt idx="1087">
                  <c:v>0.63200000000000001</c:v>
                </c:pt>
                <c:pt idx="1088">
                  <c:v>0.63400000000000001</c:v>
                </c:pt>
                <c:pt idx="1089">
                  <c:v>0.63400000000000001</c:v>
                </c:pt>
                <c:pt idx="1090">
                  <c:v>0.63400000000000001</c:v>
                </c:pt>
                <c:pt idx="1091">
                  <c:v>0.63400000000000001</c:v>
                </c:pt>
                <c:pt idx="1092">
                  <c:v>0.63500000000000001</c:v>
                </c:pt>
                <c:pt idx="1093">
                  <c:v>0.63500000000000001</c:v>
                </c:pt>
                <c:pt idx="1094">
                  <c:v>0.63500000000000001</c:v>
                </c:pt>
                <c:pt idx="1095">
                  <c:v>0.63500000000000001</c:v>
                </c:pt>
                <c:pt idx="1096">
                  <c:v>0.63500000000000001</c:v>
                </c:pt>
                <c:pt idx="1097">
                  <c:v>0.63500000000000001</c:v>
                </c:pt>
                <c:pt idx="1098">
                  <c:v>0.63500000000000001</c:v>
                </c:pt>
                <c:pt idx="1099">
                  <c:v>0.63500000000000001</c:v>
                </c:pt>
                <c:pt idx="1100">
                  <c:v>0.63800000000000001</c:v>
                </c:pt>
                <c:pt idx="1101">
                  <c:v>0.63800000000000001</c:v>
                </c:pt>
                <c:pt idx="1102">
                  <c:v>0.63800000000000001</c:v>
                </c:pt>
                <c:pt idx="1103">
                  <c:v>0.63800000000000001</c:v>
                </c:pt>
                <c:pt idx="1104">
                  <c:v>0.63800000000000001</c:v>
                </c:pt>
                <c:pt idx="1105">
                  <c:v>0.63900000000000001</c:v>
                </c:pt>
                <c:pt idx="1106">
                  <c:v>0.63900000000000001</c:v>
                </c:pt>
                <c:pt idx="1107">
                  <c:v>0.63900000000000001</c:v>
                </c:pt>
                <c:pt idx="1108">
                  <c:v>0.63900000000000001</c:v>
                </c:pt>
                <c:pt idx="1109">
                  <c:v>0.63900000000000001</c:v>
                </c:pt>
                <c:pt idx="1110">
                  <c:v>0.64</c:v>
                </c:pt>
                <c:pt idx="1111">
                  <c:v>0.64</c:v>
                </c:pt>
                <c:pt idx="1112">
                  <c:v>0.64</c:v>
                </c:pt>
                <c:pt idx="1113">
                  <c:v>0.64</c:v>
                </c:pt>
                <c:pt idx="1114">
                  <c:v>0.64</c:v>
                </c:pt>
                <c:pt idx="1115">
                  <c:v>0.64</c:v>
                </c:pt>
                <c:pt idx="1116">
                  <c:v>0.64</c:v>
                </c:pt>
                <c:pt idx="1117">
                  <c:v>0.64</c:v>
                </c:pt>
                <c:pt idx="1118">
                  <c:v>0.64100000000000001</c:v>
                </c:pt>
                <c:pt idx="1119">
                  <c:v>0.64100000000000001</c:v>
                </c:pt>
                <c:pt idx="1120">
                  <c:v>0.64100000000000001</c:v>
                </c:pt>
                <c:pt idx="1121">
                  <c:v>0.64100000000000001</c:v>
                </c:pt>
                <c:pt idx="1122">
                  <c:v>0.64100000000000001</c:v>
                </c:pt>
                <c:pt idx="1123">
                  <c:v>0.64100000000000001</c:v>
                </c:pt>
                <c:pt idx="1124">
                  <c:v>0.64100000000000001</c:v>
                </c:pt>
                <c:pt idx="1125">
                  <c:v>0.64100000000000001</c:v>
                </c:pt>
                <c:pt idx="1126">
                  <c:v>0.64300000000000002</c:v>
                </c:pt>
                <c:pt idx="1127">
                  <c:v>0.64300000000000002</c:v>
                </c:pt>
                <c:pt idx="1128">
                  <c:v>0.64300000000000002</c:v>
                </c:pt>
                <c:pt idx="1129">
                  <c:v>0.64300000000000002</c:v>
                </c:pt>
                <c:pt idx="1130">
                  <c:v>0.64300000000000002</c:v>
                </c:pt>
                <c:pt idx="1131">
                  <c:v>0.64700000000000002</c:v>
                </c:pt>
                <c:pt idx="1132">
                  <c:v>0.64700000000000002</c:v>
                </c:pt>
                <c:pt idx="1133">
                  <c:v>0.64700000000000002</c:v>
                </c:pt>
                <c:pt idx="1134">
                  <c:v>0.64700000000000002</c:v>
                </c:pt>
                <c:pt idx="1135">
                  <c:v>0.64700000000000002</c:v>
                </c:pt>
                <c:pt idx="1136">
                  <c:v>0.65100000000000002</c:v>
                </c:pt>
                <c:pt idx="1137">
                  <c:v>0.65100000000000002</c:v>
                </c:pt>
                <c:pt idx="1138">
                  <c:v>0.65100000000000002</c:v>
                </c:pt>
                <c:pt idx="1139">
                  <c:v>0.65200000000000002</c:v>
                </c:pt>
                <c:pt idx="1140">
                  <c:v>0.65200000000000002</c:v>
                </c:pt>
                <c:pt idx="1141">
                  <c:v>0.65200000000000002</c:v>
                </c:pt>
                <c:pt idx="1142">
                  <c:v>0.65200000000000002</c:v>
                </c:pt>
                <c:pt idx="1143">
                  <c:v>0.65200000000000002</c:v>
                </c:pt>
                <c:pt idx="1144">
                  <c:v>0.65200000000000002</c:v>
                </c:pt>
                <c:pt idx="1145">
                  <c:v>0.65200000000000002</c:v>
                </c:pt>
                <c:pt idx="1146">
                  <c:v>0.65200000000000002</c:v>
                </c:pt>
                <c:pt idx="1147">
                  <c:v>0.65200000000000002</c:v>
                </c:pt>
                <c:pt idx="1148">
                  <c:v>0.65200000000000002</c:v>
                </c:pt>
                <c:pt idx="1149">
                  <c:v>0.65200000000000002</c:v>
                </c:pt>
                <c:pt idx="1150">
                  <c:v>0.65200000000000002</c:v>
                </c:pt>
                <c:pt idx="1151">
                  <c:v>0.65300000000000002</c:v>
                </c:pt>
                <c:pt idx="1152">
                  <c:v>0.65300000000000002</c:v>
                </c:pt>
                <c:pt idx="1153">
                  <c:v>0.65300000000000002</c:v>
                </c:pt>
                <c:pt idx="1154">
                  <c:v>0.65300000000000002</c:v>
                </c:pt>
                <c:pt idx="1155">
                  <c:v>0.65300000000000002</c:v>
                </c:pt>
                <c:pt idx="1156">
                  <c:v>0.65300000000000002</c:v>
                </c:pt>
                <c:pt idx="1157">
                  <c:v>0.65400000000000003</c:v>
                </c:pt>
                <c:pt idx="1158">
                  <c:v>0.65400000000000003</c:v>
                </c:pt>
                <c:pt idx="1159">
                  <c:v>0.65400000000000003</c:v>
                </c:pt>
                <c:pt idx="1160">
                  <c:v>0.65400000000000003</c:v>
                </c:pt>
                <c:pt idx="1161">
                  <c:v>0.65400000000000003</c:v>
                </c:pt>
                <c:pt idx="1162">
                  <c:v>0.65400000000000003</c:v>
                </c:pt>
                <c:pt idx="1163">
                  <c:v>0.65400000000000003</c:v>
                </c:pt>
                <c:pt idx="1164">
                  <c:v>0.65400000000000003</c:v>
                </c:pt>
                <c:pt idx="1165">
                  <c:v>0.65400000000000003</c:v>
                </c:pt>
                <c:pt idx="1166">
                  <c:v>0.65400000000000003</c:v>
                </c:pt>
                <c:pt idx="1167">
                  <c:v>0.65400000000000003</c:v>
                </c:pt>
                <c:pt idx="1168">
                  <c:v>0.65600000000000003</c:v>
                </c:pt>
                <c:pt idx="1169">
                  <c:v>0.65600000000000003</c:v>
                </c:pt>
                <c:pt idx="1170">
                  <c:v>0.65600000000000003</c:v>
                </c:pt>
                <c:pt idx="1171">
                  <c:v>0.65600000000000003</c:v>
                </c:pt>
                <c:pt idx="1172">
                  <c:v>0.65600000000000003</c:v>
                </c:pt>
                <c:pt idx="1173">
                  <c:v>0.65700000000000003</c:v>
                </c:pt>
                <c:pt idx="1174">
                  <c:v>0.65700000000000003</c:v>
                </c:pt>
                <c:pt idx="1175">
                  <c:v>0.65800000000000003</c:v>
                </c:pt>
                <c:pt idx="1176">
                  <c:v>0.65800000000000003</c:v>
                </c:pt>
                <c:pt idx="1177">
                  <c:v>0.65800000000000003</c:v>
                </c:pt>
                <c:pt idx="1178">
                  <c:v>0.65800000000000003</c:v>
                </c:pt>
                <c:pt idx="1179">
                  <c:v>0.65800000000000003</c:v>
                </c:pt>
                <c:pt idx="1180">
                  <c:v>0.65800000000000003</c:v>
                </c:pt>
                <c:pt idx="1181">
                  <c:v>0.65800000000000003</c:v>
                </c:pt>
                <c:pt idx="1182">
                  <c:v>0.65800000000000003</c:v>
                </c:pt>
                <c:pt idx="1183">
                  <c:v>0.65800000000000003</c:v>
                </c:pt>
                <c:pt idx="1184">
                  <c:v>0.65800000000000003</c:v>
                </c:pt>
                <c:pt idx="1185">
                  <c:v>0.65900000000000003</c:v>
                </c:pt>
                <c:pt idx="1186">
                  <c:v>0.65900000000000003</c:v>
                </c:pt>
                <c:pt idx="1187">
                  <c:v>0.65900000000000003</c:v>
                </c:pt>
                <c:pt idx="1188">
                  <c:v>0.65900000000000003</c:v>
                </c:pt>
                <c:pt idx="1189">
                  <c:v>0.65900000000000003</c:v>
                </c:pt>
                <c:pt idx="1190">
                  <c:v>0.66</c:v>
                </c:pt>
                <c:pt idx="1191">
                  <c:v>0.66</c:v>
                </c:pt>
                <c:pt idx="1192">
                  <c:v>0.66</c:v>
                </c:pt>
                <c:pt idx="1193">
                  <c:v>0.66</c:v>
                </c:pt>
                <c:pt idx="1194">
                  <c:v>0.66</c:v>
                </c:pt>
                <c:pt idx="1195">
                  <c:v>0.66</c:v>
                </c:pt>
                <c:pt idx="1196">
                  <c:v>0.66</c:v>
                </c:pt>
                <c:pt idx="1197">
                  <c:v>0.66</c:v>
                </c:pt>
                <c:pt idx="1198">
                  <c:v>0.66100000000000003</c:v>
                </c:pt>
                <c:pt idx="1199">
                  <c:v>0.66100000000000003</c:v>
                </c:pt>
                <c:pt idx="1200">
                  <c:v>0.66200000000000003</c:v>
                </c:pt>
                <c:pt idx="1201">
                  <c:v>0.66300000000000003</c:v>
                </c:pt>
                <c:pt idx="1202">
                  <c:v>0.66300000000000003</c:v>
                </c:pt>
                <c:pt idx="1203">
                  <c:v>0.66300000000000003</c:v>
                </c:pt>
                <c:pt idx="1204">
                  <c:v>0.66300000000000003</c:v>
                </c:pt>
                <c:pt idx="1205">
                  <c:v>0.66300000000000003</c:v>
                </c:pt>
                <c:pt idx="1206">
                  <c:v>0.66300000000000003</c:v>
                </c:pt>
                <c:pt idx="1207">
                  <c:v>0.66400000000000003</c:v>
                </c:pt>
                <c:pt idx="1208">
                  <c:v>0.66400000000000003</c:v>
                </c:pt>
                <c:pt idx="1209">
                  <c:v>0.66400000000000003</c:v>
                </c:pt>
                <c:pt idx="1210">
                  <c:v>0.66400000000000003</c:v>
                </c:pt>
                <c:pt idx="1211">
                  <c:v>0.66400000000000003</c:v>
                </c:pt>
                <c:pt idx="1212">
                  <c:v>0.66700000000000004</c:v>
                </c:pt>
                <c:pt idx="1213">
                  <c:v>0.66900000000000004</c:v>
                </c:pt>
                <c:pt idx="1214">
                  <c:v>0.66900000000000004</c:v>
                </c:pt>
                <c:pt idx="1215">
                  <c:v>0.66900000000000004</c:v>
                </c:pt>
                <c:pt idx="1216">
                  <c:v>0.66900000000000004</c:v>
                </c:pt>
                <c:pt idx="1217">
                  <c:v>0.67</c:v>
                </c:pt>
                <c:pt idx="1218">
                  <c:v>0.67</c:v>
                </c:pt>
                <c:pt idx="1219">
                  <c:v>0.67</c:v>
                </c:pt>
                <c:pt idx="1220">
                  <c:v>0.67</c:v>
                </c:pt>
                <c:pt idx="1221">
                  <c:v>0.67</c:v>
                </c:pt>
                <c:pt idx="1222">
                  <c:v>0.67</c:v>
                </c:pt>
                <c:pt idx="1223">
                  <c:v>0.67</c:v>
                </c:pt>
                <c:pt idx="1224">
                  <c:v>0.67</c:v>
                </c:pt>
                <c:pt idx="1225">
                  <c:v>0.67</c:v>
                </c:pt>
                <c:pt idx="1226">
                  <c:v>0.67</c:v>
                </c:pt>
                <c:pt idx="1227">
                  <c:v>0.67</c:v>
                </c:pt>
                <c:pt idx="1228">
                  <c:v>0.67</c:v>
                </c:pt>
                <c:pt idx="1229">
                  <c:v>0.67</c:v>
                </c:pt>
                <c:pt idx="1230">
                  <c:v>0.67</c:v>
                </c:pt>
                <c:pt idx="1231">
                  <c:v>0.67</c:v>
                </c:pt>
                <c:pt idx="1232">
                  <c:v>0.67</c:v>
                </c:pt>
                <c:pt idx="1233">
                  <c:v>0.67</c:v>
                </c:pt>
                <c:pt idx="1234">
                  <c:v>0.67</c:v>
                </c:pt>
                <c:pt idx="1235">
                  <c:v>0.67</c:v>
                </c:pt>
                <c:pt idx="1236">
                  <c:v>0.67</c:v>
                </c:pt>
                <c:pt idx="1237">
                  <c:v>0.67100000000000004</c:v>
                </c:pt>
                <c:pt idx="1238">
                  <c:v>0.67200000000000004</c:v>
                </c:pt>
                <c:pt idx="1239">
                  <c:v>0.67300000000000004</c:v>
                </c:pt>
                <c:pt idx="1240">
                  <c:v>0.67300000000000004</c:v>
                </c:pt>
                <c:pt idx="1241">
                  <c:v>0.67300000000000004</c:v>
                </c:pt>
                <c:pt idx="1242">
                  <c:v>0.67300000000000004</c:v>
                </c:pt>
                <c:pt idx="1243">
                  <c:v>0.67300000000000004</c:v>
                </c:pt>
                <c:pt idx="1244">
                  <c:v>0.67300000000000004</c:v>
                </c:pt>
                <c:pt idx="1245">
                  <c:v>0.67300000000000004</c:v>
                </c:pt>
                <c:pt idx="1246">
                  <c:v>0.67300000000000004</c:v>
                </c:pt>
                <c:pt idx="1247">
                  <c:v>0.67300000000000004</c:v>
                </c:pt>
                <c:pt idx="1248">
                  <c:v>0.67600000000000005</c:v>
                </c:pt>
                <c:pt idx="1249">
                  <c:v>0.67600000000000005</c:v>
                </c:pt>
                <c:pt idx="1250">
                  <c:v>0.67600000000000005</c:v>
                </c:pt>
                <c:pt idx="1251">
                  <c:v>0.67600000000000005</c:v>
                </c:pt>
                <c:pt idx="1252">
                  <c:v>0.67600000000000005</c:v>
                </c:pt>
                <c:pt idx="1253">
                  <c:v>0.67600000000000005</c:v>
                </c:pt>
                <c:pt idx="1254">
                  <c:v>0.67600000000000005</c:v>
                </c:pt>
                <c:pt idx="1255">
                  <c:v>0.67600000000000005</c:v>
                </c:pt>
                <c:pt idx="1256">
                  <c:v>0.67600000000000005</c:v>
                </c:pt>
                <c:pt idx="1257">
                  <c:v>0.67600000000000005</c:v>
                </c:pt>
                <c:pt idx="1258">
                  <c:v>0.67600000000000005</c:v>
                </c:pt>
                <c:pt idx="1259">
                  <c:v>0.67600000000000005</c:v>
                </c:pt>
                <c:pt idx="1260">
                  <c:v>0.67700000000000005</c:v>
                </c:pt>
                <c:pt idx="1261">
                  <c:v>0.67700000000000005</c:v>
                </c:pt>
                <c:pt idx="1262">
                  <c:v>0.67700000000000005</c:v>
                </c:pt>
                <c:pt idx="1263">
                  <c:v>0.67700000000000005</c:v>
                </c:pt>
                <c:pt idx="1264">
                  <c:v>0.67700000000000005</c:v>
                </c:pt>
                <c:pt idx="1265">
                  <c:v>0.68100000000000005</c:v>
                </c:pt>
                <c:pt idx="1266">
                  <c:v>0.68100000000000005</c:v>
                </c:pt>
                <c:pt idx="1267">
                  <c:v>0.68100000000000005</c:v>
                </c:pt>
                <c:pt idx="1268">
                  <c:v>0.68200000000000005</c:v>
                </c:pt>
                <c:pt idx="1269">
                  <c:v>0.68200000000000005</c:v>
                </c:pt>
                <c:pt idx="1270">
                  <c:v>0.68300000000000005</c:v>
                </c:pt>
                <c:pt idx="1271">
                  <c:v>0.68300000000000005</c:v>
                </c:pt>
                <c:pt idx="1272">
                  <c:v>0.68300000000000005</c:v>
                </c:pt>
                <c:pt idx="1273">
                  <c:v>0.68300000000000005</c:v>
                </c:pt>
                <c:pt idx="1274">
                  <c:v>0.68300000000000005</c:v>
                </c:pt>
                <c:pt idx="1275">
                  <c:v>0.68300000000000005</c:v>
                </c:pt>
                <c:pt idx="1276">
                  <c:v>0.68400000000000005</c:v>
                </c:pt>
                <c:pt idx="1277">
                  <c:v>0.68400000000000005</c:v>
                </c:pt>
                <c:pt idx="1278">
                  <c:v>0.68400000000000005</c:v>
                </c:pt>
                <c:pt idx="1279">
                  <c:v>0.68400000000000005</c:v>
                </c:pt>
                <c:pt idx="1280">
                  <c:v>0.68400000000000005</c:v>
                </c:pt>
                <c:pt idx="1281">
                  <c:v>0.68400000000000005</c:v>
                </c:pt>
                <c:pt idx="1282">
                  <c:v>0.68500000000000005</c:v>
                </c:pt>
                <c:pt idx="1283">
                  <c:v>0.68500000000000005</c:v>
                </c:pt>
                <c:pt idx="1284">
                  <c:v>0.68500000000000005</c:v>
                </c:pt>
                <c:pt idx="1285">
                  <c:v>0.68500000000000005</c:v>
                </c:pt>
                <c:pt idx="1286">
                  <c:v>0.68500000000000005</c:v>
                </c:pt>
                <c:pt idx="1287">
                  <c:v>0.68500000000000005</c:v>
                </c:pt>
                <c:pt idx="1288">
                  <c:v>0.68600000000000005</c:v>
                </c:pt>
                <c:pt idx="1289">
                  <c:v>0.68600000000000005</c:v>
                </c:pt>
                <c:pt idx="1290">
                  <c:v>0.68600000000000005</c:v>
                </c:pt>
                <c:pt idx="1291">
                  <c:v>0.68600000000000005</c:v>
                </c:pt>
                <c:pt idx="1292">
                  <c:v>0.68600000000000005</c:v>
                </c:pt>
                <c:pt idx="1293">
                  <c:v>0.68600000000000005</c:v>
                </c:pt>
                <c:pt idx="1294">
                  <c:v>0.68899999999999995</c:v>
                </c:pt>
                <c:pt idx="1295">
                  <c:v>0.68899999999999995</c:v>
                </c:pt>
                <c:pt idx="1296">
                  <c:v>0.68899999999999995</c:v>
                </c:pt>
                <c:pt idx="1297">
                  <c:v>0.68899999999999995</c:v>
                </c:pt>
                <c:pt idx="1298">
                  <c:v>0.68899999999999995</c:v>
                </c:pt>
                <c:pt idx="1299">
                  <c:v>0.69</c:v>
                </c:pt>
                <c:pt idx="1300">
                  <c:v>0.69099999999999995</c:v>
                </c:pt>
                <c:pt idx="1301">
                  <c:v>0.69099999999999995</c:v>
                </c:pt>
                <c:pt idx="1302">
                  <c:v>0.69099999999999995</c:v>
                </c:pt>
                <c:pt idx="1303">
                  <c:v>0.69099999999999995</c:v>
                </c:pt>
                <c:pt idx="1304">
                  <c:v>0.69099999999999995</c:v>
                </c:pt>
                <c:pt idx="1305">
                  <c:v>0.69299999999999995</c:v>
                </c:pt>
                <c:pt idx="1306">
                  <c:v>0.69399999999999995</c:v>
                </c:pt>
                <c:pt idx="1307">
                  <c:v>0.69399999999999995</c:v>
                </c:pt>
                <c:pt idx="1308">
                  <c:v>0.69599999999999995</c:v>
                </c:pt>
                <c:pt idx="1309">
                  <c:v>0.69599999999999995</c:v>
                </c:pt>
                <c:pt idx="1310">
                  <c:v>0.69599999999999995</c:v>
                </c:pt>
                <c:pt idx="1311">
                  <c:v>0.69599999999999995</c:v>
                </c:pt>
                <c:pt idx="1312">
                  <c:v>0.69599999999999995</c:v>
                </c:pt>
                <c:pt idx="1313">
                  <c:v>0.69599999999999995</c:v>
                </c:pt>
                <c:pt idx="1314">
                  <c:v>0.69599999999999995</c:v>
                </c:pt>
                <c:pt idx="1315">
                  <c:v>0.69599999999999995</c:v>
                </c:pt>
                <c:pt idx="1316">
                  <c:v>0.69599999999999995</c:v>
                </c:pt>
                <c:pt idx="1317">
                  <c:v>0.69699999999999995</c:v>
                </c:pt>
                <c:pt idx="1318">
                  <c:v>0.69699999999999995</c:v>
                </c:pt>
                <c:pt idx="1319">
                  <c:v>0.69699999999999995</c:v>
                </c:pt>
                <c:pt idx="1320">
                  <c:v>0.69699999999999995</c:v>
                </c:pt>
                <c:pt idx="1321">
                  <c:v>0.69699999999999995</c:v>
                </c:pt>
                <c:pt idx="1322">
                  <c:v>0.69699999999999995</c:v>
                </c:pt>
                <c:pt idx="1323">
                  <c:v>0.69699999999999995</c:v>
                </c:pt>
                <c:pt idx="1324">
                  <c:v>0.69699999999999995</c:v>
                </c:pt>
                <c:pt idx="1325">
                  <c:v>0.69699999999999995</c:v>
                </c:pt>
                <c:pt idx="1326">
                  <c:v>0.69699999999999995</c:v>
                </c:pt>
                <c:pt idx="1327">
                  <c:v>0.69799999999999995</c:v>
                </c:pt>
                <c:pt idx="1328">
                  <c:v>0.69799999999999995</c:v>
                </c:pt>
                <c:pt idx="1329">
                  <c:v>0.69899999999999995</c:v>
                </c:pt>
                <c:pt idx="1330">
                  <c:v>0.69899999999999995</c:v>
                </c:pt>
                <c:pt idx="1331">
                  <c:v>0.69899999999999995</c:v>
                </c:pt>
                <c:pt idx="1332">
                  <c:v>0.69899999999999995</c:v>
                </c:pt>
                <c:pt idx="1333">
                  <c:v>0.7</c:v>
                </c:pt>
                <c:pt idx="1334">
                  <c:v>0.7</c:v>
                </c:pt>
                <c:pt idx="1335">
                  <c:v>0.7</c:v>
                </c:pt>
                <c:pt idx="1336">
                  <c:v>0.7</c:v>
                </c:pt>
                <c:pt idx="1337">
                  <c:v>0.7</c:v>
                </c:pt>
                <c:pt idx="1338">
                  <c:v>0.7</c:v>
                </c:pt>
                <c:pt idx="1339">
                  <c:v>0.7</c:v>
                </c:pt>
                <c:pt idx="1340">
                  <c:v>0.7</c:v>
                </c:pt>
                <c:pt idx="1341">
                  <c:v>0.7</c:v>
                </c:pt>
                <c:pt idx="1342">
                  <c:v>0.7</c:v>
                </c:pt>
                <c:pt idx="1343">
                  <c:v>0.7</c:v>
                </c:pt>
                <c:pt idx="1344">
                  <c:v>0.7</c:v>
                </c:pt>
                <c:pt idx="1345">
                  <c:v>0.7</c:v>
                </c:pt>
                <c:pt idx="1346">
                  <c:v>0.70699999999999996</c:v>
                </c:pt>
                <c:pt idx="1347">
                  <c:v>0.70699999999999996</c:v>
                </c:pt>
                <c:pt idx="1348">
                  <c:v>0.70699999999999996</c:v>
                </c:pt>
                <c:pt idx="1349">
                  <c:v>0.70699999999999996</c:v>
                </c:pt>
                <c:pt idx="1350">
                  <c:v>0.70799999999999996</c:v>
                </c:pt>
                <c:pt idx="1351">
                  <c:v>0.70799999999999996</c:v>
                </c:pt>
                <c:pt idx="1352">
                  <c:v>0.71599999999999997</c:v>
                </c:pt>
                <c:pt idx="1353">
                  <c:v>0.71599999999999997</c:v>
                </c:pt>
                <c:pt idx="1354">
                  <c:v>0.71599999999999997</c:v>
                </c:pt>
                <c:pt idx="1355">
                  <c:v>0.71699999999999997</c:v>
                </c:pt>
                <c:pt idx="1356">
                  <c:v>0.71699999999999997</c:v>
                </c:pt>
                <c:pt idx="1357">
                  <c:v>0.71699999999999997</c:v>
                </c:pt>
                <c:pt idx="1358">
                  <c:v>0.71699999999999997</c:v>
                </c:pt>
                <c:pt idx="1359">
                  <c:v>0.71899999999999997</c:v>
                </c:pt>
                <c:pt idx="1360">
                  <c:v>0.71899999999999997</c:v>
                </c:pt>
                <c:pt idx="1361">
                  <c:v>0.72199999999999998</c:v>
                </c:pt>
                <c:pt idx="1362">
                  <c:v>0.72199999999999998</c:v>
                </c:pt>
                <c:pt idx="1363">
                  <c:v>0.72199999999999998</c:v>
                </c:pt>
                <c:pt idx="1364">
                  <c:v>0.72199999999999998</c:v>
                </c:pt>
                <c:pt idx="1365">
                  <c:v>0.72199999999999998</c:v>
                </c:pt>
                <c:pt idx="1366">
                  <c:v>0.72199999999999998</c:v>
                </c:pt>
                <c:pt idx="1367">
                  <c:v>0.72199999999999998</c:v>
                </c:pt>
                <c:pt idx="1368">
                  <c:v>0.72699999999999998</c:v>
                </c:pt>
                <c:pt idx="1369">
                  <c:v>0.72699999999999998</c:v>
                </c:pt>
                <c:pt idx="1370">
                  <c:v>0.72699999999999998</c:v>
                </c:pt>
                <c:pt idx="1371">
                  <c:v>0.72699999999999998</c:v>
                </c:pt>
                <c:pt idx="1372">
                  <c:v>0.72699999999999998</c:v>
                </c:pt>
                <c:pt idx="1373">
                  <c:v>0.72799999999999998</c:v>
                </c:pt>
                <c:pt idx="1374">
                  <c:v>0.72799999999999998</c:v>
                </c:pt>
                <c:pt idx="1375">
                  <c:v>0.72799999999999998</c:v>
                </c:pt>
                <c:pt idx="1376">
                  <c:v>0.73099999999999998</c:v>
                </c:pt>
                <c:pt idx="1377">
                  <c:v>0.73099999999999998</c:v>
                </c:pt>
                <c:pt idx="1378">
                  <c:v>0.73099999999999998</c:v>
                </c:pt>
                <c:pt idx="1379">
                  <c:v>0.73099999999999998</c:v>
                </c:pt>
                <c:pt idx="1380">
                  <c:v>0.73099999999999998</c:v>
                </c:pt>
                <c:pt idx="1381">
                  <c:v>0.73099999999999998</c:v>
                </c:pt>
                <c:pt idx="1382">
                  <c:v>0.73099999999999998</c:v>
                </c:pt>
                <c:pt idx="1383">
                  <c:v>0.73099999999999998</c:v>
                </c:pt>
                <c:pt idx="1384">
                  <c:v>0.73099999999999998</c:v>
                </c:pt>
                <c:pt idx="1385">
                  <c:v>0.73099999999999998</c:v>
                </c:pt>
                <c:pt idx="1386">
                  <c:v>0.73099999999999998</c:v>
                </c:pt>
                <c:pt idx="1387">
                  <c:v>0.73099999999999998</c:v>
                </c:pt>
                <c:pt idx="1388">
                  <c:v>0.73099999999999998</c:v>
                </c:pt>
                <c:pt idx="1389">
                  <c:v>0.73499999999999999</c:v>
                </c:pt>
                <c:pt idx="1390">
                  <c:v>0.73499999999999999</c:v>
                </c:pt>
                <c:pt idx="1391">
                  <c:v>0.73499999999999999</c:v>
                </c:pt>
                <c:pt idx="1392">
                  <c:v>0.73499999999999999</c:v>
                </c:pt>
                <c:pt idx="1393">
                  <c:v>0.73499999999999999</c:v>
                </c:pt>
                <c:pt idx="1394">
                  <c:v>0.73599999999999999</c:v>
                </c:pt>
                <c:pt idx="1395">
                  <c:v>0.73599999999999999</c:v>
                </c:pt>
                <c:pt idx="1396">
                  <c:v>0.73599999999999999</c:v>
                </c:pt>
                <c:pt idx="1397">
                  <c:v>0.73599999999999999</c:v>
                </c:pt>
                <c:pt idx="1398">
                  <c:v>0.73599999999999999</c:v>
                </c:pt>
                <c:pt idx="1399">
                  <c:v>0.73699999999999999</c:v>
                </c:pt>
                <c:pt idx="1400">
                  <c:v>0.73699999999999999</c:v>
                </c:pt>
                <c:pt idx="1401">
                  <c:v>0.73699999999999999</c:v>
                </c:pt>
                <c:pt idx="1402">
                  <c:v>0.73699999999999999</c:v>
                </c:pt>
                <c:pt idx="1403">
                  <c:v>0.73699999999999999</c:v>
                </c:pt>
                <c:pt idx="1404">
                  <c:v>0.73699999999999999</c:v>
                </c:pt>
                <c:pt idx="1405">
                  <c:v>0.73699999999999999</c:v>
                </c:pt>
                <c:pt idx="1406">
                  <c:v>0.73699999999999999</c:v>
                </c:pt>
                <c:pt idx="1407">
                  <c:v>0.73699999999999999</c:v>
                </c:pt>
                <c:pt idx="1408">
                  <c:v>0.73699999999999999</c:v>
                </c:pt>
                <c:pt idx="1409">
                  <c:v>0.73699999999999999</c:v>
                </c:pt>
                <c:pt idx="1410">
                  <c:v>0.73699999999999999</c:v>
                </c:pt>
                <c:pt idx="1411">
                  <c:v>0.73699999999999999</c:v>
                </c:pt>
                <c:pt idx="1412">
                  <c:v>0.73799999999999999</c:v>
                </c:pt>
                <c:pt idx="1413">
                  <c:v>0.73899999999999999</c:v>
                </c:pt>
                <c:pt idx="1414">
                  <c:v>0.73899999999999999</c:v>
                </c:pt>
                <c:pt idx="1415">
                  <c:v>0.73899999999999999</c:v>
                </c:pt>
                <c:pt idx="1416">
                  <c:v>0.73899999999999999</c:v>
                </c:pt>
                <c:pt idx="1417">
                  <c:v>0.73899999999999999</c:v>
                </c:pt>
                <c:pt idx="1418">
                  <c:v>0.74</c:v>
                </c:pt>
                <c:pt idx="1419">
                  <c:v>0.745</c:v>
                </c:pt>
                <c:pt idx="1420">
                  <c:v>0.745</c:v>
                </c:pt>
                <c:pt idx="1421">
                  <c:v>0.745</c:v>
                </c:pt>
                <c:pt idx="1422">
                  <c:v>0.745</c:v>
                </c:pt>
                <c:pt idx="1423">
                  <c:v>0.745</c:v>
                </c:pt>
                <c:pt idx="1424">
                  <c:v>0.75</c:v>
                </c:pt>
                <c:pt idx="1425">
                  <c:v>0.75</c:v>
                </c:pt>
                <c:pt idx="1426">
                  <c:v>0.75</c:v>
                </c:pt>
                <c:pt idx="1427">
                  <c:v>0.75</c:v>
                </c:pt>
                <c:pt idx="1428">
                  <c:v>0.752</c:v>
                </c:pt>
                <c:pt idx="1429">
                  <c:v>0.752</c:v>
                </c:pt>
                <c:pt idx="1430">
                  <c:v>0.752</c:v>
                </c:pt>
                <c:pt idx="1431">
                  <c:v>0.752</c:v>
                </c:pt>
                <c:pt idx="1432">
                  <c:v>0.752</c:v>
                </c:pt>
                <c:pt idx="1433">
                  <c:v>0.752</c:v>
                </c:pt>
                <c:pt idx="1434">
                  <c:v>0.752</c:v>
                </c:pt>
                <c:pt idx="1435">
                  <c:v>0.752</c:v>
                </c:pt>
                <c:pt idx="1436">
                  <c:v>0.752</c:v>
                </c:pt>
                <c:pt idx="1437">
                  <c:v>0.752</c:v>
                </c:pt>
                <c:pt idx="1438">
                  <c:v>0.752</c:v>
                </c:pt>
                <c:pt idx="1439">
                  <c:v>0.753</c:v>
                </c:pt>
                <c:pt idx="1440">
                  <c:v>0.755</c:v>
                </c:pt>
                <c:pt idx="1441">
                  <c:v>0.755</c:v>
                </c:pt>
                <c:pt idx="1442">
                  <c:v>0.755</c:v>
                </c:pt>
                <c:pt idx="1443">
                  <c:v>0.755</c:v>
                </c:pt>
                <c:pt idx="1444">
                  <c:v>0.755</c:v>
                </c:pt>
                <c:pt idx="1445">
                  <c:v>0.755</c:v>
                </c:pt>
                <c:pt idx="1446">
                  <c:v>0.75700000000000001</c:v>
                </c:pt>
                <c:pt idx="1447">
                  <c:v>0.75700000000000001</c:v>
                </c:pt>
                <c:pt idx="1448">
                  <c:v>0.75700000000000001</c:v>
                </c:pt>
                <c:pt idx="1449">
                  <c:v>0.75700000000000001</c:v>
                </c:pt>
                <c:pt idx="1450">
                  <c:v>0.75900000000000001</c:v>
                </c:pt>
                <c:pt idx="1451">
                  <c:v>0.75900000000000001</c:v>
                </c:pt>
                <c:pt idx="1452">
                  <c:v>0.75900000000000001</c:v>
                </c:pt>
                <c:pt idx="1453">
                  <c:v>0.75900000000000001</c:v>
                </c:pt>
                <c:pt idx="1454">
                  <c:v>0.75900000000000001</c:v>
                </c:pt>
                <c:pt idx="1455">
                  <c:v>0.75900000000000001</c:v>
                </c:pt>
                <c:pt idx="1456">
                  <c:v>0.75900000000000001</c:v>
                </c:pt>
                <c:pt idx="1457">
                  <c:v>0.76100000000000001</c:v>
                </c:pt>
                <c:pt idx="1458">
                  <c:v>0.76100000000000001</c:v>
                </c:pt>
                <c:pt idx="1459">
                  <c:v>0.76100000000000001</c:v>
                </c:pt>
                <c:pt idx="1460">
                  <c:v>0.76100000000000001</c:v>
                </c:pt>
                <c:pt idx="1461">
                  <c:v>0.76100000000000001</c:v>
                </c:pt>
                <c:pt idx="1462">
                  <c:v>0.76100000000000001</c:v>
                </c:pt>
                <c:pt idx="1463">
                  <c:v>0.76400000000000001</c:v>
                </c:pt>
                <c:pt idx="1464">
                  <c:v>0.76500000000000001</c:v>
                </c:pt>
                <c:pt idx="1465">
                  <c:v>0.76500000000000001</c:v>
                </c:pt>
                <c:pt idx="1466">
                  <c:v>0.76500000000000001</c:v>
                </c:pt>
                <c:pt idx="1467">
                  <c:v>0.76500000000000001</c:v>
                </c:pt>
                <c:pt idx="1468">
                  <c:v>0.76600000000000001</c:v>
                </c:pt>
                <c:pt idx="1469">
                  <c:v>0.76600000000000001</c:v>
                </c:pt>
                <c:pt idx="1470">
                  <c:v>0.76600000000000001</c:v>
                </c:pt>
                <c:pt idx="1471">
                  <c:v>0.76700000000000002</c:v>
                </c:pt>
                <c:pt idx="1472">
                  <c:v>0.76700000000000002</c:v>
                </c:pt>
                <c:pt idx="1473">
                  <c:v>0.76700000000000002</c:v>
                </c:pt>
                <c:pt idx="1474">
                  <c:v>0.76700000000000002</c:v>
                </c:pt>
                <c:pt idx="1475">
                  <c:v>0.76700000000000002</c:v>
                </c:pt>
                <c:pt idx="1476">
                  <c:v>0.76700000000000002</c:v>
                </c:pt>
                <c:pt idx="1477">
                  <c:v>0.77</c:v>
                </c:pt>
                <c:pt idx="1478">
                  <c:v>0.77</c:v>
                </c:pt>
                <c:pt idx="1479">
                  <c:v>0.77600000000000002</c:v>
                </c:pt>
                <c:pt idx="1480">
                  <c:v>0.77600000000000002</c:v>
                </c:pt>
                <c:pt idx="1481">
                  <c:v>0.77700000000000002</c:v>
                </c:pt>
                <c:pt idx="1482">
                  <c:v>0.77700000000000002</c:v>
                </c:pt>
                <c:pt idx="1483">
                  <c:v>0.77700000000000002</c:v>
                </c:pt>
                <c:pt idx="1484">
                  <c:v>0.77700000000000002</c:v>
                </c:pt>
                <c:pt idx="1485">
                  <c:v>0.77800000000000002</c:v>
                </c:pt>
                <c:pt idx="1486">
                  <c:v>0.77800000000000002</c:v>
                </c:pt>
                <c:pt idx="1487">
                  <c:v>0.77800000000000002</c:v>
                </c:pt>
                <c:pt idx="1488">
                  <c:v>0.77800000000000002</c:v>
                </c:pt>
                <c:pt idx="1489">
                  <c:v>0.77800000000000002</c:v>
                </c:pt>
                <c:pt idx="1490">
                  <c:v>0.77800000000000002</c:v>
                </c:pt>
                <c:pt idx="1491">
                  <c:v>0.77800000000000002</c:v>
                </c:pt>
                <c:pt idx="1492">
                  <c:v>0.78100000000000003</c:v>
                </c:pt>
                <c:pt idx="1493">
                  <c:v>0.78100000000000003</c:v>
                </c:pt>
                <c:pt idx="1494">
                  <c:v>0.78100000000000003</c:v>
                </c:pt>
                <c:pt idx="1495">
                  <c:v>0.78200000000000003</c:v>
                </c:pt>
                <c:pt idx="1496">
                  <c:v>0.78200000000000003</c:v>
                </c:pt>
                <c:pt idx="1497">
                  <c:v>0.78200000000000003</c:v>
                </c:pt>
                <c:pt idx="1498">
                  <c:v>0.78200000000000003</c:v>
                </c:pt>
                <c:pt idx="1499">
                  <c:v>0.78200000000000003</c:v>
                </c:pt>
                <c:pt idx="1500">
                  <c:v>0.78200000000000003</c:v>
                </c:pt>
                <c:pt idx="1501">
                  <c:v>0.78200000000000003</c:v>
                </c:pt>
                <c:pt idx="1502">
                  <c:v>0.79</c:v>
                </c:pt>
                <c:pt idx="1503">
                  <c:v>0.79</c:v>
                </c:pt>
                <c:pt idx="1504">
                  <c:v>0.79100000000000004</c:v>
                </c:pt>
                <c:pt idx="1505">
                  <c:v>0.79400000000000004</c:v>
                </c:pt>
                <c:pt idx="1506">
                  <c:v>0.79400000000000004</c:v>
                </c:pt>
                <c:pt idx="1507">
                  <c:v>0.79500000000000004</c:v>
                </c:pt>
                <c:pt idx="1508">
                  <c:v>0.79500000000000004</c:v>
                </c:pt>
                <c:pt idx="1509">
                  <c:v>0.80200000000000005</c:v>
                </c:pt>
                <c:pt idx="1510">
                  <c:v>0.80200000000000005</c:v>
                </c:pt>
                <c:pt idx="1511">
                  <c:v>0.80800000000000005</c:v>
                </c:pt>
                <c:pt idx="1512">
                  <c:v>0.80800000000000005</c:v>
                </c:pt>
                <c:pt idx="1513">
                  <c:v>0.80800000000000005</c:v>
                </c:pt>
                <c:pt idx="1514">
                  <c:v>0.80800000000000005</c:v>
                </c:pt>
                <c:pt idx="1515">
                  <c:v>0.80800000000000005</c:v>
                </c:pt>
                <c:pt idx="1516">
                  <c:v>0.80800000000000005</c:v>
                </c:pt>
                <c:pt idx="1517">
                  <c:v>0.80900000000000005</c:v>
                </c:pt>
                <c:pt idx="1518">
                  <c:v>0.80900000000000005</c:v>
                </c:pt>
                <c:pt idx="1519">
                  <c:v>0.81299999999999994</c:v>
                </c:pt>
                <c:pt idx="1520">
                  <c:v>0.81299999999999994</c:v>
                </c:pt>
                <c:pt idx="1521">
                  <c:v>0.81499999999999995</c:v>
                </c:pt>
                <c:pt idx="1522">
                  <c:v>0.81499999999999995</c:v>
                </c:pt>
                <c:pt idx="1523">
                  <c:v>0.81499999999999995</c:v>
                </c:pt>
                <c:pt idx="1524">
                  <c:v>0.81499999999999995</c:v>
                </c:pt>
                <c:pt idx="1525">
                  <c:v>0.81499999999999995</c:v>
                </c:pt>
                <c:pt idx="1526">
                  <c:v>0.81499999999999995</c:v>
                </c:pt>
                <c:pt idx="1527">
                  <c:v>0.81499999999999995</c:v>
                </c:pt>
                <c:pt idx="1528">
                  <c:v>0.81499999999999995</c:v>
                </c:pt>
                <c:pt idx="1529">
                  <c:v>0.81499999999999995</c:v>
                </c:pt>
                <c:pt idx="1530">
                  <c:v>0.81499999999999995</c:v>
                </c:pt>
                <c:pt idx="1531">
                  <c:v>0.81499999999999995</c:v>
                </c:pt>
                <c:pt idx="1532">
                  <c:v>0.81699999999999995</c:v>
                </c:pt>
                <c:pt idx="1533">
                  <c:v>0.81899999999999995</c:v>
                </c:pt>
                <c:pt idx="1534">
                  <c:v>0.82099999999999995</c:v>
                </c:pt>
                <c:pt idx="1535">
                  <c:v>0.82099999999999995</c:v>
                </c:pt>
                <c:pt idx="1536">
                  <c:v>0.82099999999999995</c:v>
                </c:pt>
                <c:pt idx="1537">
                  <c:v>0.82099999999999995</c:v>
                </c:pt>
                <c:pt idx="1538">
                  <c:v>0.82099999999999995</c:v>
                </c:pt>
                <c:pt idx="1539">
                  <c:v>0.83</c:v>
                </c:pt>
                <c:pt idx="1540">
                  <c:v>0.83</c:v>
                </c:pt>
                <c:pt idx="1541">
                  <c:v>0.83</c:v>
                </c:pt>
                <c:pt idx="1542">
                  <c:v>0.83</c:v>
                </c:pt>
                <c:pt idx="1543">
                  <c:v>0.83</c:v>
                </c:pt>
                <c:pt idx="1544">
                  <c:v>0.83</c:v>
                </c:pt>
                <c:pt idx="1545">
                  <c:v>0.83</c:v>
                </c:pt>
                <c:pt idx="1546">
                  <c:v>0.83199999999999996</c:v>
                </c:pt>
                <c:pt idx="1547">
                  <c:v>0.83199999999999996</c:v>
                </c:pt>
                <c:pt idx="1548">
                  <c:v>0.83199999999999996</c:v>
                </c:pt>
                <c:pt idx="1549">
                  <c:v>0.83299999999999996</c:v>
                </c:pt>
                <c:pt idx="1550">
                  <c:v>0.83299999999999996</c:v>
                </c:pt>
                <c:pt idx="1551">
                  <c:v>0.83299999999999996</c:v>
                </c:pt>
                <c:pt idx="1552">
                  <c:v>0.83299999999999996</c:v>
                </c:pt>
                <c:pt idx="1553">
                  <c:v>0.83399999999999996</c:v>
                </c:pt>
                <c:pt idx="1554">
                  <c:v>0.83499999999999996</c:v>
                </c:pt>
                <c:pt idx="1555">
                  <c:v>0.83499999999999996</c:v>
                </c:pt>
                <c:pt idx="1556">
                  <c:v>0.83499999999999996</c:v>
                </c:pt>
                <c:pt idx="1557">
                  <c:v>0.83499999999999996</c:v>
                </c:pt>
                <c:pt idx="1558">
                  <c:v>0.83499999999999996</c:v>
                </c:pt>
                <c:pt idx="1559">
                  <c:v>0.83499999999999996</c:v>
                </c:pt>
                <c:pt idx="1560">
                  <c:v>0.83499999999999996</c:v>
                </c:pt>
                <c:pt idx="1561">
                  <c:v>0.83499999999999996</c:v>
                </c:pt>
                <c:pt idx="1562">
                  <c:v>0.83499999999999996</c:v>
                </c:pt>
                <c:pt idx="1563">
                  <c:v>0.84199999999999997</c:v>
                </c:pt>
                <c:pt idx="1564">
                  <c:v>0.84199999999999997</c:v>
                </c:pt>
                <c:pt idx="1565">
                  <c:v>0.84199999999999997</c:v>
                </c:pt>
                <c:pt idx="1566">
                  <c:v>0.84299999999999997</c:v>
                </c:pt>
                <c:pt idx="1567">
                  <c:v>0.84299999999999997</c:v>
                </c:pt>
                <c:pt idx="1568">
                  <c:v>0.84299999999999997</c:v>
                </c:pt>
                <c:pt idx="1569">
                  <c:v>0.84699999999999998</c:v>
                </c:pt>
                <c:pt idx="1570">
                  <c:v>0.84699999999999998</c:v>
                </c:pt>
                <c:pt idx="1571">
                  <c:v>0.84699999999999998</c:v>
                </c:pt>
                <c:pt idx="1572">
                  <c:v>0.84699999999999998</c:v>
                </c:pt>
                <c:pt idx="1573">
                  <c:v>0.84699999999999998</c:v>
                </c:pt>
                <c:pt idx="1574">
                  <c:v>0.84699999999999998</c:v>
                </c:pt>
                <c:pt idx="1575">
                  <c:v>0.84699999999999998</c:v>
                </c:pt>
                <c:pt idx="1576">
                  <c:v>0.84699999999999998</c:v>
                </c:pt>
                <c:pt idx="1577">
                  <c:v>0.84699999999999998</c:v>
                </c:pt>
                <c:pt idx="1578">
                  <c:v>0.84699999999999998</c:v>
                </c:pt>
                <c:pt idx="1579">
                  <c:v>0.84699999999999998</c:v>
                </c:pt>
                <c:pt idx="1580">
                  <c:v>0.84899999999999998</c:v>
                </c:pt>
                <c:pt idx="1581">
                  <c:v>0.84899999999999998</c:v>
                </c:pt>
                <c:pt idx="1582">
                  <c:v>0.84899999999999998</c:v>
                </c:pt>
                <c:pt idx="1583">
                  <c:v>0.84899999999999998</c:v>
                </c:pt>
                <c:pt idx="1584">
                  <c:v>0.84899999999999998</c:v>
                </c:pt>
                <c:pt idx="1585">
                  <c:v>0.85099999999999998</c:v>
                </c:pt>
                <c:pt idx="1586">
                  <c:v>0.85099999999999998</c:v>
                </c:pt>
                <c:pt idx="1587">
                  <c:v>0.85099999999999998</c:v>
                </c:pt>
                <c:pt idx="1588">
                  <c:v>0.85099999999999998</c:v>
                </c:pt>
                <c:pt idx="1589">
                  <c:v>0.85299999999999998</c:v>
                </c:pt>
                <c:pt idx="1590">
                  <c:v>0.85499999999999998</c:v>
                </c:pt>
                <c:pt idx="1591">
                  <c:v>0.85499999999999998</c:v>
                </c:pt>
                <c:pt idx="1592">
                  <c:v>0.85499999999999998</c:v>
                </c:pt>
                <c:pt idx="1593">
                  <c:v>0.85499999999999998</c:v>
                </c:pt>
                <c:pt idx="1594">
                  <c:v>0.85499999999999998</c:v>
                </c:pt>
                <c:pt idx="1595">
                  <c:v>0.85499999999999998</c:v>
                </c:pt>
                <c:pt idx="1596">
                  <c:v>0.85499999999999998</c:v>
                </c:pt>
                <c:pt idx="1597">
                  <c:v>0.85499999999999998</c:v>
                </c:pt>
                <c:pt idx="1598">
                  <c:v>0.85499999999999998</c:v>
                </c:pt>
                <c:pt idx="1599">
                  <c:v>0.85499999999999998</c:v>
                </c:pt>
                <c:pt idx="1600">
                  <c:v>0.85499999999999998</c:v>
                </c:pt>
                <c:pt idx="1601">
                  <c:v>0.85799999999999998</c:v>
                </c:pt>
                <c:pt idx="1602">
                  <c:v>0.85799999999999998</c:v>
                </c:pt>
                <c:pt idx="1603">
                  <c:v>0.85899999999999999</c:v>
                </c:pt>
                <c:pt idx="1604">
                  <c:v>0.85899999999999999</c:v>
                </c:pt>
                <c:pt idx="1605">
                  <c:v>0.85899999999999999</c:v>
                </c:pt>
                <c:pt idx="1606">
                  <c:v>0.86</c:v>
                </c:pt>
                <c:pt idx="1607">
                  <c:v>0.86</c:v>
                </c:pt>
                <c:pt idx="1608">
                  <c:v>0.86199999999999999</c:v>
                </c:pt>
                <c:pt idx="1609">
                  <c:v>0.86199999999999999</c:v>
                </c:pt>
                <c:pt idx="1610">
                  <c:v>0.86199999999999999</c:v>
                </c:pt>
                <c:pt idx="1611">
                  <c:v>0.86199999999999999</c:v>
                </c:pt>
                <c:pt idx="1612">
                  <c:v>0.86199999999999999</c:v>
                </c:pt>
                <c:pt idx="1613">
                  <c:v>0.86199999999999999</c:v>
                </c:pt>
                <c:pt idx="1614">
                  <c:v>0.86199999999999999</c:v>
                </c:pt>
                <c:pt idx="1615">
                  <c:v>0.86199999999999999</c:v>
                </c:pt>
                <c:pt idx="1616">
                  <c:v>0.86199999999999999</c:v>
                </c:pt>
                <c:pt idx="1617">
                  <c:v>0.86699999999999999</c:v>
                </c:pt>
                <c:pt idx="1618">
                  <c:v>0.86699999999999999</c:v>
                </c:pt>
                <c:pt idx="1619">
                  <c:v>0.86699999999999999</c:v>
                </c:pt>
                <c:pt idx="1620">
                  <c:v>0.86699999999999999</c:v>
                </c:pt>
                <c:pt idx="1621">
                  <c:v>0.86699999999999999</c:v>
                </c:pt>
                <c:pt idx="1622">
                  <c:v>0.86699999999999999</c:v>
                </c:pt>
                <c:pt idx="1623">
                  <c:v>0.86699999999999999</c:v>
                </c:pt>
                <c:pt idx="1624">
                  <c:v>0.86699999999999999</c:v>
                </c:pt>
                <c:pt idx="1625">
                  <c:v>0.86699999999999999</c:v>
                </c:pt>
                <c:pt idx="1626">
                  <c:v>0.86699999999999999</c:v>
                </c:pt>
                <c:pt idx="1627">
                  <c:v>0.86699999999999999</c:v>
                </c:pt>
                <c:pt idx="1628">
                  <c:v>0.86699999999999999</c:v>
                </c:pt>
                <c:pt idx="1629">
                  <c:v>0.88400000000000001</c:v>
                </c:pt>
                <c:pt idx="1630">
                  <c:v>0.88400000000000001</c:v>
                </c:pt>
                <c:pt idx="1631">
                  <c:v>0.88400000000000001</c:v>
                </c:pt>
                <c:pt idx="1632">
                  <c:v>0.88400000000000001</c:v>
                </c:pt>
                <c:pt idx="1633">
                  <c:v>0.89500000000000002</c:v>
                </c:pt>
                <c:pt idx="1634">
                  <c:v>0.89500000000000002</c:v>
                </c:pt>
                <c:pt idx="1635">
                  <c:v>0.89700000000000002</c:v>
                </c:pt>
                <c:pt idx="1636">
                  <c:v>0.89700000000000002</c:v>
                </c:pt>
                <c:pt idx="1637">
                  <c:v>0.89700000000000002</c:v>
                </c:pt>
                <c:pt idx="1638">
                  <c:v>0.90100000000000002</c:v>
                </c:pt>
                <c:pt idx="1639">
                  <c:v>0.90100000000000002</c:v>
                </c:pt>
                <c:pt idx="1640">
                  <c:v>0.90100000000000002</c:v>
                </c:pt>
                <c:pt idx="1641">
                  <c:v>0.90100000000000002</c:v>
                </c:pt>
                <c:pt idx="1642">
                  <c:v>0.90100000000000002</c:v>
                </c:pt>
                <c:pt idx="1643">
                  <c:v>0.90100000000000002</c:v>
                </c:pt>
                <c:pt idx="1644">
                  <c:v>0.90100000000000002</c:v>
                </c:pt>
                <c:pt idx="1645">
                  <c:v>0.90100000000000002</c:v>
                </c:pt>
                <c:pt idx="1646">
                  <c:v>0.90100000000000002</c:v>
                </c:pt>
                <c:pt idx="1647">
                  <c:v>0.90100000000000002</c:v>
                </c:pt>
                <c:pt idx="1648">
                  <c:v>0.91</c:v>
                </c:pt>
                <c:pt idx="1649">
                  <c:v>0.91</c:v>
                </c:pt>
                <c:pt idx="1650">
                  <c:v>0.91</c:v>
                </c:pt>
                <c:pt idx="1651">
                  <c:v>0.91</c:v>
                </c:pt>
                <c:pt idx="1652">
                  <c:v>0.91</c:v>
                </c:pt>
                <c:pt idx="1653">
                  <c:v>0.91</c:v>
                </c:pt>
                <c:pt idx="1654">
                  <c:v>0.91</c:v>
                </c:pt>
                <c:pt idx="1655">
                  <c:v>0.91</c:v>
                </c:pt>
                <c:pt idx="1656">
                  <c:v>0.93200000000000005</c:v>
                </c:pt>
                <c:pt idx="1657">
                  <c:v>0.93200000000000005</c:v>
                </c:pt>
                <c:pt idx="1658">
                  <c:v>0.94099999999999995</c:v>
                </c:pt>
                <c:pt idx="1659">
                  <c:v>0.94099999999999995</c:v>
                </c:pt>
                <c:pt idx="1660">
                  <c:v>0.94099999999999995</c:v>
                </c:pt>
                <c:pt idx="1661">
                  <c:v>0.94099999999999995</c:v>
                </c:pt>
                <c:pt idx="1662">
                  <c:v>0.94099999999999995</c:v>
                </c:pt>
                <c:pt idx="1663">
                  <c:v>0.94199999999999995</c:v>
                </c:pt>
                <c:pt idx="1664">
                  <c:v>0.94199999999999995</c:v>
                </c:pt>
                <c:pt idx="1665">
                  <c:v>0.94199999999999995</c:v>
                </c:pt>
                <c:pt idx="1666">
                  <c:v>0.94499999999999995</c:v>
                </c:pt>
                <c:pt idx="1667">
                  <c:v>0.94499999999999995</c:v>
                </c:pt>
                <c:pt idx="1668">
                  <c:v>0.94499999999999995</c:v>
                </c:pt>
                <c:pt idx="1669">
                  <c:v>0.96099999999999997</c:v>
                </c:pt>
                <c:pt idx="1670">
                  <c:v>0.96099999999999997</c:v>
                </c:pt>
                <c:pt idx="1671">
                  <c:v>0.96099999999999997</c:v>
                </c:pt>
                <c:pt idx="1672">
                  <c:v>0.96099999999999997</c:v>
                </c:pt>
                <c:pt idx="1673">
                  <c:v>0.96099999999999997</c:v>
                </c:pt>
                <c:pt idx="1674">
                  <c:v>0.96099999999999997</c:v>
                </c:pt>
                <c:pt idx="1675">
                  <c:v>0.97399999999999998</c:v>
                </c:pt>
                <c:pt idx="1676">
                  <c:v>0.97399999999999998</c:v>
                </c:pt>
                <c:pt idx="1677">
                  <c:v>0.97399999999999998</c:v>
                </c:pt>
                <c:pt idx="1678">
                  <c:v>0.97399999999999998</c:v>
                </c:pt>
                <c:pt idx="1679">
                  <c:v>0.98299999999999998</c:v>
                </c:pt>
                <c:pt idx="1680">
                  <c:v>0.98299999999999998</c:v>
                </c:pt>
                <c:pt idx="1681">
                  <c:v>0.98299999999999998</c:v>
                </c:pt>
                <c:pt idx="1682">
                  <c:v>0.98299999999999998</c:v>
                </c:pt>
                <c:pt idx="1683">
                  <c:v>0.98299999999999998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29-45CB-BEDC-112025036C4E}"/>
            </c:ext>
          </c:extLst>
        </c:ser>
        <c:ser>
          <c:idx val="2"/>
          <c:order val="2"/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fisher!$V$29:$V$395</c:f>
              <c:numCache>
                <c:formatCode>General</c:formatCode>
                <c:ptCount val="367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</c:numCache>
            </c:numRef>
          </c:xVal>
          <c:yVal>
            <c:numRef>
              <c:f>fisher!$W$29:$W$395</c:f>
              <c:numCache>
                <c:formatCode>General</c:formatCode>
                <c:ptCount val="367"/>
                <c:pt idx="0">
                  <c:v>0.74919275743138447</c:v>
                </c:pt>
                <c:pt idx="1">
                  <c:v>0.74715411302930634</c:v>
                </c:pt>
                <c:pt idx="2">
                  <c:v>0.74511546862722822</c:v>
                </c:pt>
                <c:pt idx="3">
                  <c:v>0.74307682422515009</c:v>
                </c:pt>
                <c:pt idx="4">
                  <c:v>0.74103817982307185</c:v>
                </c:pt>
                <c:pt idx="5">
                  <c:v>0.73899953542099373</c:v>
                </c:pt>
                <c:pt idx="6">
                  <c:v>0.7369608910189156</c:v>
                </c:pt>
                <c:pt idx="7">
                  <c:v>0.73492224661683747</c:v>
                </c:pt>
                <c:pt idx="8">
                  <c:v>0.73288360221475934</c:v>
                </c:pt>
                <c:pt idx="9">
                  <c:v>0.73084495781268122</c:v>
                </c:pt>
                <c:pt idx="10">
                  <c:v>0.72880631341060309</c:v>
                </c:pt>
                <c:pt idx="11">
                  <c:v>0.72676766900852485</c:v>
                </c:pt>
                <c:pt idx="12">
                  <c:v>0.72472902460644673</c:v>
                </c:pt>
                <c:pt idx="13">
                  <c:v>0.7226903802043686</c:v>
                </c:pt>
                <c:pt idx="14">
                  <c:v>0.72065173580229047</c:v>
                </c:pt>
                <c:pt idx="15">
                  <c:v>0.71861309140021234</c:v>
                </c:pt>
                <c:pt idx="16">
                  <c:v>0.71657444699813422</c:v>
                </c:pt>
                <c:pt idx="17">
                  <c:v>0.71453580259605609</c:v>
                </c:pt>
                <c:pt idx="18">
                  <c:v>0.71249715819397785</c:v>
                </c:pt>
                <c:pt idx="19">
                  <c:v>0.71045851379189973</c:v>
                </c:pt>
                <c:pt idx="20">
                  <c:v>0.7084198693898216</c:v>
                </c:pt>
                <c:pt idx="21">
                  <c:v>0.70638122498774347</c:v>
                </c:pt>
                <c:pt idx="22">
                  <c:v>0.70434258058566535</c:v>
                </c:pt>
                <c:pt idx="23">
                  <c:v>0.70230393618358722</c:v>
                </c:pt>
                <c:pt idx="24">
                  <c:v>0.70026529178150909</c:v>
                </c:pt>
                <c:pt idx="25">
                  <c:v>0.69822664737943096</c:v>
                </c:pt>
                <c:pt idx="26">
                  <c:v>0.69618800297735273</c:v>
                </c:pt>
                <c:pt idx="27">
                  <c:v>0.6941493585752746</c:v>
                </c:pt>
                <c:pt idx="28">
                  <c:v>0.69211071417319647</c:v>
                </c:pt>
                <c:pt idx="29">
                  <c:v>0.69007206977111835</c:v>
                </c:pt>
                <c:pt idx="30">
                  <c:v>0.68803342536904022</c:v>
                </c:pt>
                <c:pt idx="31">
                  <c:v>0.68599478096696209</c:v>
                </c:pt>
                <c:pt idx="32">
                  <c:v>0.68395613656488397</c:v>
                </c:pt>
                <c:pt idx="33">
                  <c:v>0.68191749216280573</c:v>
                </c:pt>
                <c:pt idx="34">
                  <c:v>0.6798788477607276</c:v>
                </c:pt>
                <c:pt idx="35">
                  <c:v>0.67784020335864947</c:v>
                </c:pt>
                <c:pt idx="36">
                  <c:v>0.67580155895657135</c:v>
                </c:pt>
                <c:pt idx="37">
                  <c:v>0.67376291455449322</c:v>
                </c:pt>
                <c:pt idx="38">
                  <c:v>0.67172427015241509</c:v>
                </c:pt>
                <c:pt idx="39">
                  <c:v>0.66968562575033697</c:v>
                </c:pt>
                <c:pt idx="40">
                  <c:v>0.66764698134825884</c:v>
                </c:pt>
                <c:pt idx="41">
                  <c:v>0.6656083369461806</c:v>
                </c:pt>
                <c:pt idx="42">
                  <c:v>0.66356969254410247</c:v>
                </c:pt>
                <c:pt idx="43">
                  <c:v>0.66153104814202435</c:v>
                </c:pt>
                <c:pt idx="44">
                  <c:v>0.65949240373994622</c:v>
                </c:pt>
                <c:pt idx="45">
                  <c:v>0.65745375933786809</c:v>
                </c:pt>
                <c:pt idx="46">
                  <c:v>0.65541511493578997</c:v>
                </c:pt>
                <c:pt idx="47">
                  <c:v>0.65337647053371173</c:v>
                </c:pt>
                <c:pt idx="48">
                  <c:v>0.6513378261316336</c:v>
                </c:pt>
                <c:pt idx="49">
                  <c:v>0.64929918172955547</c:v>
                </c:pt>
                <c:pt idx="50">
                  <c:v>0.64726053732747735</c:v>
                </c:pt>
                <c:pt idx="51">
                  <c:v>0.64522189292539922</c:v>
                </c:pt>
                <c:pt idx="52">
                  <c:v>0.64318324852332109</c:v>
                </c:pt>
                <c:pt idx="53">
                  <c:v>0.64114460412124297</c:v>
                </c:pt>
                <c:pt idx="54">
                  <c:v>0.63910595971916484</c:v>
                </c:pt>
                <c:pt idx="55">
                  <c:v>0.63706731531708671</c:v>
                </c:pt>
                <c:pt idx="56">
                  <c:v>0.63502867091500848</c:v>
                </c:pt>
                <c:pt idx="57">
                  <c:v>0.63299002651293035</c:v>
                </c:pt>
                <c:pt idx="58">
                  <c:v>0.63095138211085222</c:v>
                </c:pt>
                <c:pt idx="59">
                  <c:v>0.62891273770877409</c:v>
                </c:pt>
                <c:pt idx="60">
                  <c:v>0.62687409330669597</c:v>
                </c:pt>
                <c:pt idx="61">
                  <c:v>0.62483544890461784</c:v>
                </c:pt>
                <c:pt idx="62">
                  <c:v>0.6227968045025396</c:v>
                </c:pt>
                <c:pt idx="63">
                  <c:v>0.62075816010046148</c:v>
                </c:pt>
                <c:pt idx="64">
                  <c:v>0.61871951569838335</c:v>
                </c:pt>
                <c:pt idx="65">
                  <c:v>0.61668087129630522</c:v>
                </c:pt>
                <c:pt idx="66">
                  <c:v>0.6146422268942271</c:v>
                </c:pt>
                <c:pt idx="67">
                  <c:v>0.61260358249214897</c:v>
                </c:pt>
                <c:pt idx="68">
                  <c:v>0.61056493809007084</c:v>
                </c:pt>
                <c:pt idx="69">
                  <c:v>0.60852629368799271</c:v>
                </c:pt>
                <c:pt idx="70">
                  <c:v>0.60648764928591459</c:v>
                </c:pt>
                <c:pt idx="71">
                  <c:v>0.60444900488383635</c:v>
                </c:pt>
                <c:pt idx="72">
                  <c:v>0.60241036048175822</c:v>
                </c:pt>
                <c:pt idx="73">
                  <c:v>0.6003717160796801</c:v>
                </c:pt>
                <c:pt idx="74">
                  <c:v>0.59833307167760197</c:v>
                </c:pt>
                <c:pt idx="75">
                  <c:v>0.59629442727552384</c:v>
                </c:pt>
                <c:pt idx="76">
                  <c:v>0.5942557828734456</c:v>
                </c:pt>
                <c:pt idx="77">
                  <c:v>0.59221713847136748</c:v>
                </c:pt>
                <c:pt idx="78">
                  <c:v>0.59017849406928935</c:v>
                </c:pt>
                <c:pt idx="79">
                  <c:v>0.58813984966721122</c:v>
                </c:pt>
                <c:pt idx="80">
                  <c:v>0.5861012052651331</c:v>
                </c:pt>
                <c:pt idx="81">
                  <c:v>0.58406256086305497</c:v>
                </c:pt>
                <c:pt idx="82">
                  <c:v>0.58202391646097684</c:v>
                </c:pt>
                <c:pt idx="83">
                  <c:v>0.57998527205889872</c:v>
                </c:pt>
                <c:pt idx="84">
                  <c:v>0.57794662765682059</c:v>
                </c:pt>
                <c:pt idx="85">
                  <c:v>0.57590798325474235</c:v>
                </c:pt>
                <c:pt idx="86">
                  <c:v>0.57386933885266422</c:v>
                </c:pt>
                <c:pt idx="87">
                  <c:v>0.5718306944505861</c:v>
                </c:pt>
                <c:pt idx="88">
                  <c:v>0.56979205004850797</c:v>
                </c:pt>
                <c:pt idx="89">
                  <c:v>0.56775340564642984</c:v>
                </c:pt>
                <c:pt idx="90">
                  <c:v>0.5657147612443516</c:v>
                </c:pt>
                <c:pt idx="91">
                  <c:v>0.56367611684227348</c:v>
                </c:pt>
                <c:pt idx="92">
                  <c:v>0.56163747244019535</c:v>
                </c:pt>
                <c:pt idx="93">
                  <c:v>0.55959882803811722</c:v>
                </c:pt>
                <c:pt idx="94">
                  <c:v>0.5575601836360391</c:v>
                </c:pt>
                <c:pt idx="95">
                  <c:v>0.55552153923396097</c:v>
                </c:pt>
                <c:pt idx="96">
                  <c:v>0.55348289483188284</c:v>
                </c:pt>
                <c:pt idx="97">
                  <c:v>0.55144425042980472</c:v>
                </c:pt>
                <c:pt idx="98">
                  <c:v>0.54940560602772659</c:v>
                </c:pt>
                <c:pt idx="99">
                  <c:v>0.54736696162564835</c:v>
                </c:pt>
                <c:pt idx="100">
                  <c:v>0.54532831722357022</c:v>
                </c:pt>
                <c:pt idx="101">
                  <c:v>0.5432896728214921</c:v>
                </c:pt>
                <c:pt idx="102">
                  <c:v>0.54125102841941397</c:v>
                </c:pt>
                <c:pt idx="103">
                  <c:v>0.53921238401733584</c:v>
                </c:pt>
                <c:pt idx="104">
                  <c:v>0.53717373961525772</c:v>
                </c:pt>
                <c:pt idx="105">
                  <c:v>0.53513509521317948</c:v>
                </c:pt>
                <c:pt idx="106">
                  <c:v>0.53309645081110135</c:v>
                </c:pt>
                <c:pt idx="107">
                  <c:v>0.53105780640902323</c:v>
                </c:pt>
                <c:pt idx="108">
                  <c:v>0.5290191620069451</c:v>
                </c:pt>
                <c:pt idx="109">
                  <c:v>0.52698051760486697</c:v>
                </c:pt>
                <c:pt idx="110">
                  <c:v>0.52494187320278884</c:v>
                </c:pt>
                <c:pt idx="111">
                  <c:v>0.52290322880071072</c:v>
                </c:pt>
                <c:pt idx="112">
                  <c:v>0.52086458439863259</c:v>
                </c:pt>
                <c:pt idx="113">
                  <c:v>0.51882593999655435</c:v>
                </c:pt>
                <c:pt idx="114">
                  <c:v>0.51678729559447623</c:v>
                </c:pt>
                <c:pt idx="115">
                  <c:v>0.5147486511923981</c:v>
                </c:pt>
                <c:pt idx="116">
                  <c:v>0.51271000679031997</c:v>
                </c:pt>
                <c:pt idx="117">
                  <c:v>0.51067136238824185</c:v>
                </c:pt>
                <c:pt idx="118">
                  <c:v>0.50863271798616372</c:v>
                </c:pt>
                <c:pt idx="119">
                  <c:v>0.50659407358408548</c:v>
                </c:pt>
                <c:pt idx="120">
                  <c:v>0.50455542918200735</c:v>
                </c:pt>
                <c:pt idx="121">
                  <c:v>0.50251678477992923</c:v>
                </c:pt>
                <c:pt idx="122">
                  <c:v>0.5004781403778511</c:v>
                </c:pt>
                <c:pt idx="123">
                  <c:v>0.49843949597577297</c:v>
                </c:pt>
                <c:pt idx="124">
                  <c:v>0.49640085157369485</c:v>
                </c:pt>
                <c:pt idx="125">
                  <c:v>0.49436220717161672</c:v>
                </c:pt>
                <c:pt idx="126">
                  <c:v>0.49232356276953854</c:v>
                </c:pt>
                <c:pt idx="127">
                  <c:v>0.49028491836746041</c:v>
                </c:pt>
                <c:pt idx="128">
                  <c:v>0.48824627396538228</c:v>
                </c:pt>
                <c:pt idx="129">
                  <c:v>0.4862076295633041</c:v>
                </c:pt>
                <c:pt idx="130">
                  <c:v>0.48416898516122597</c:v>
                </c:pt>
                <c:pt idx="131">
                  <c:v>0.48213034075914785</c:v>
                </c:pt>
                <c:pt idx="132">
                  <c:v>0.48009169635706972</c:v>
                </c:pt>
                <c:pt idx="133">
                  <c:v>0.47805305195499154</c:v>
                </c:pt>
                <c:pt idx="134">
                  <c:v>0.47601440755291341</c:v>
                </c:pt>
                <c:pt idx="135">
                  <c:v>0.47397576315083528</c:v>
                </c:pt>
                <c:pt idx="136">
                  <c:v>0.47193711874875716</c:v>
                </c:pt>
                <c:pt idx="137">
                  <c:v>0.46989847434667903</c:v>
                </c:pt>
                <c:pt idx="138">
                  <c:v>0.46785982994460085</c:v>
                </c:pt>
                <c:pt idx="139">
                  <c:v>0.46582118554252272</c:v>
                </c:pt>
                <c:pt idx="140">
                  <c:v>0.46378254114044459</c:v>
                </c:pt>
                <c:pt idx="141">
                  <c:v>0.46174389673836641</c:v>
                </c:pt>
                <c:pt idx="142">
                  <c:v>0.45970525233628828</c:v>
                </c:pt>
                <c:pt idx="143">
                  <c:v>0.4576666079342101</c:v>
                </c:pt>
                <c:pt idx="144">
                  <c:v>0.45562796353213197</c:v>
                </c:pt>
                <c:pt idx="145">
                  <c:v>0.45358931913005385</c:v>
                </c:pt>
                <c:pt idx="146">
                  <c:v>0.45155067472797572</c:v>
                </c:pt>
                <c:pt idx="147">
                  <c:v>0.44951203032589759</c:v>
                </c:pt>
                <c:pt idx="148">
                  <c:v>0.44747338592381941</c:v>
                </c:pt>
                <c:pt idx="149">
                  <c:v>0.44543474152174128</c:v>
                </c:pt>
                <c:pt idx="150">
                  <c:v>0.44339609711966316</c:v>
                </c:pt>
                <c:pt idx="151">
                  <c:v>0.44135745271758503</c:v>
                </c:pt>
                <c:pt idx="152">
                  <c:v>0.43931880831550685</c:v>
                </c:pt>
                <c:pt idx="153">
                  <c:v>0.43728016391342872</c:v>
                </c:pt>
                <c:pt idx="154">
                  <c:v>0.43524151951135059</c:v>
                </c:pt>
                <c:pt idx="155">
                  <c:v>0.43320287510927241</c:v>
                </c:pt>
                <c:pt idx="156">
                  <c:v>0.43116423070719428</c:v>
                </c:pt>
                <c:pt idx="157">
                  <c:v>0.42912558630511616</c:v>
                </c:pt>
                <c:pt idx="158">
                  <c:v>0.42708694190303798</c:v>
                </c:pt>
                <c:pt idx="159">
                  <c:v>0.42504829750095985</c:v>
                </c:pt>
                <c:pt idx="160">
                  <c:v>0.42300965309888172</c:v>
                </c:pt>
                <c:pt idx="161">
                  <c:v>0.42097100869680354</c:v>
                </c:pt>
                <c:pt idx="162">
                  <c:v>0.41893236429472547</c:v>
                </c:pt>
                <c:pt idx="163">
                  <c:v>0.41689371989264729</c:v>
                </c:pt>
                <c:pt idx="164">
                  <c:v>0.41485507549056916</c:v>
                </c:pt>
                <c:pt idx="165">
                  <c:v>0.41281643108849103</c:v>
                </c:pt>
                <c:pt idx="166">
                  <c:v>0.41077778668641285</c:v>
                </c:pt>
                <c:pt idx="167">
                  <c:v>0.40873914228433472</c:v>
                </c:pt>
                <c:pt idx="168">
                  <c:v>0.4067004978822566</c:v>
                </c:pt>
                <c:pt idx="169">
                  <c:v>0.40466185348017847</c:v>
                </c:pt>
                <c:pt idx="170">
                  <c:v>0.40262320907810029</c:v>
                </c:pt>
                <c:pt idx="171">
                  <c:v>0.4005845646760221</c:v>
                </c:pt>
                <c:pt idx="172">
                  <c:v>0.39854592027394403</c:v>
                </c:pt>
                <c:pt idx="173">
                  <c:v>0.39650727587186585</c:v>
                </c:pt>
                <c:pt idx="174">
                  <c:v>0.39446863146978778</c:v>
                </c:pt>
                <c:pt idx="175">
                  <c:v>0.3924299870677096</c:v>
                </c:pt>
                <c:pt idx="176">
                  <c:v>0.39039134266563141</c:v>
                </c:pt>
                <c:pt idx="177">
                  <c:v>0.38835269826355334</c:v>
                </c:pt>
                <c:pt idx="178">
                  <c:v>0.38631405386147516</c:v>
                </c:pt>
                <c:pt idx="179">
                  <c:v>0.38427540945939703</c:v>
                </c:pt>
                <c:pt idx="180">
                  <c:v>0.38223676505731885</c:v>
                </c:pt>
                <c:pt idx="181">
                  <c:v>0.38019812065524072</c:v>
                </c:pt>
                <c:pt idx="182">
                  <c:v>0.3781594762531626</c:v>
                </c:pt>
                <c:pt idx="183">
                  <c:v>0.37612083185108441</c:v>
                </c:pt>
                <c:pt idx="184">
                  <c:v>0.37408218744900634</c:v>
                </c:pt>
                <c:pt idx="185">
                  <c:v>0.37204354304692816</c:v>
                </c:pt>
                <c:pt idx="186">
                  <c:v>0.37000489864484998</c:v>
                </c:pt>
                <c:pt idx="187">
                  <c:v>0.36796625424277191</c:v>
                </c:pt>
                <c:pt idx="188">
                  <c:v>0.36592760984069372</c:v>
                </c:pt>
                <c:pt idx="189">
                  <c:v>0.36388896543861565</c:v>
                </c:pt>
                <c:pt idx="190">
                  <c:v>0.36185032103653747</c:v>
                </c:pt>
                <c:pt idx="191">
                  <c:v>0.35981167663445929</c:v>
                </c:pt>
                <c:pt idx="192">
                  <c:v>0.35777303223238116</c:v>
                </c:pt>
                <c:pt idx="193">
                  <c:v>0.35573438783030303</c:v>
                </c:pt>
                <c:pt idx="194">
                  <c:v>0.35369574342822491</c:v>
                </c:pt>
                <c:pt idx="195">
                  <c:v>0.35165709902614672</c:v>
                </c:pt>
                <c:pt idx="196">
                  <c:v>0.3496184546240686</c:v>
                </c:pt>
                <c:pt idx="197">
                  <c:v>0.34757981022199047</c:v>
                </c:pt>
                <c:pt idx="198">
                  <c:v>0.34554116581991229</c:v>
                </c:pt>
                <c:pt idx="199">
                  <c:v>0.34350252141783422</c:v>
                </c:pt>
                <c:pt idx="200">
                  <c:v>0.34146387701575603</c:v>
                </c:pt>
                <c:pt idx="201">
                  <c:v>0.33942523261367785</c:v>
                </c:pt>
                <c:pt idx="202">
                  <c:v>0.33738658821159978</c:v>
                </c:pt>
                <c:pt idx="203">
                  <c:v>0.3353479438095216</c:v>
                </c:pt>
                <c:pt idx="204">
                  <c:v>0.33330929940744347</c:v>
                </c:pt>
                <c:pt idx="205">
                  <c:v>0.33127065500536534</c:v>
                </c:pt>
                <c:pt idx="206">
                  <c:v>0.32923201060328716</c:v>
                </c:pt>
                <c:pt idx="207">
                  <c:v>0.32719336620120903</c:v>
                </c:pt>
                <c:pt idx="208">
                  <c:v>0.32515472179913091</c:v>
                </c:pt>
                <c:pt idx="209">
                  <c:v>0.32311607739705278</c:v>
                </c:pt>
                <c:pt idx="210">
                  <c:v>0.3210774329949746</c:v>
                </c:pt>
                <c:pt idx="211">
                  <c:v>0.31903878859289642</c:v>
                </c:pt>
                <c:pt idx="212">
                  <c:v>0.31700014419081834</c:v>
                </c:pt>
                <c:pt idx="213">
                  <c:v>0.31496149978874016</c:v>
                </c:pt>
                <c:pt idx="214">
                  <c:v>0.31292285538666209</c:v>
                </c:pt>
                <c:pt idx="215">
                  <c:v>0.31088421098458391</c:v>
                </c:pt>
                <c:pt idx="216">
                  <c:v>0.30884556658250573</c:v>
                </c:pt>
                <c:pt idx="217">
                  <c:v>0.30680692218042765</c:v>
                </c:pt>
                <c:pt idx="218">
                  <c:v>0.30476827777834947</c:v>
                </c:pt>
                <c:pt idx="219">
                  <c:v>0.30272963337627135</c:v>
                </c:pt>
                <c:pt idx="220">
                  <c:v>0.30069098897419322</c:v>
                </c:pt>
                <c:pt idx="221">
                  <c:v>0.29865234457211504</c:v>
                </c:pt>
                <c:pt idx="222">
                  <c:v>0.29661370017003691</c:v>
                </c:pt>
                <c:pt idx="223">
                  <c:v>0.29457505576795873</c:v>
                </c:pt>
                <c:pt idx="224">
                  <c:v>0.29253641136588066</c:v>
                </c:pt>
                <c:pt idx="225">
                  <c:v>0.29049776696380247</c:v>
                </c:pt>
                <c:pt idx="226">
                  <c:v>0.28845912256172429</c:v>
                </c:pt>
                <c:pt idx="227">
                  <c:v>0.28642047815964622</c:v>
                </c:pt>
                <c:pt idx="228">
                  <c:v>0.28438183375756804</c:v>
                </c:pt>
                <c:pt idx="229">
                  <c:v>0.28234318935548997</c:v>
                </c:pt>
                <c:pt idx="230">
                  <c:v>0.28030454495341178</c:v>
                </c:pt>
                <c:pt idx="231">
                  <c:v>0.2782659005513336</c:v>
                </c:pt>
                <c:pt idx="232">
                  <c:v>0.27622725614925547</c:v>
                </c:pt>
                <c:pt idx="233">
                  <c:v>0.27418861174717735</c:v>
                </c:pt>
                <c:pt idx="234">
                  <c:v>0.27214996734509922</c:v>
                </c:pt>
                <c:pt idx="235">
                  <c:v>0.27011132294302104</c:v>
                </c:pt>
                <c:pt idx="236">
                  <c:v>0.26807267854094291</c:v>
                </c:pt>
                <c:pt idx="237">
                  <c:v>0.26603403413886478</c:v>
                </c:pt>
                <c:pt idx="238">
                  <c:v>0.2639953897367866</c:v>
                </c:pt>
                <c:pt idx="239">
                  <c:v>0.26195674533470853</c:v>
                </c:pt>
                <c:pt idx="240">
                  <c:v>0.25991810093263035</c:v>
                </c:pt>
                <c:pt idx="241">
                  <c:v>0.25787945653055216</c:v>
                </c:pt>
                <c:pt idx="242">
                  <c:v>0.25584081212847409</c:v>
                </c:pt>
                <c:pt idx="243">
                  <c:v>0.25380216772639591</c:v>
                </c:pt>
                <c:pt idx="244">
                  <c:v>0.25176352332431778</c:v>
                </c:pt>
                <c:pt idx="245">
                  <c:v>0.24972487892223966</c:v>
                </c:pt>
                <c:pt idx="246">
                  <c:v>0.24768623452016147</c:v>
                </c:pt>
                <c:pt idx="247">
                  <c:v>0.24564759011808335</c:v>
                </c:pt>
                <c:pt idx="248">
                  <c:v>0.24360894571600522</c:v>
                </c:pt>
                <c:pt idx="249">
                  <c:v>0.24157030131392709</c:v>
                </c:pt>
                <c:pt idx="250">
                  <c:v>0.23953165691184897</c:v>
                </c:pt>
                <c:pt idx="251">
                  <c:v>0.23749301250977073</c:v>
                </c:pt>
                <c:pt idx="252">
                  <c:v>0.2354543681076926</c:v>
                </c:pt>
                <c:pt idx="253">
                  <c:v>0.23341572370561448</c:v>
                </c:pt>
                <c:pt idx="254">
                  <c:v>0.23137707930353635</c:v>
                </c:pt>
                <c:pt idx="255">
                  <c:v>0.22933843490145822</c:v>
                </c:pt>
                <c:pt idx="256">
                  <c:v>0.22729979049938009</c:v>
                </c:pt>
                <c:pt idx="257">
                  <c:v>0.22526114609730197</c:v>
                </c:pt>
                <c:pt idx="258">
                  <c:v>0.22322250169522373</c:v>
                </c:pt>
                <c:pt idx="259">
                  <c:v>0.22118385729314571</c:v>
                </c:pt>
                <c:pt idx="260">
                  <c:v>0.21914521289106748</c:v>
                </c:pt>
                <c:pt idx="261">
                  <c:v>0.21710656848898935</c:v>
                </c:pt>
                <c:pt idx="262">
                  <c:v>0.21506792408691122</c:v>
                </c:pt>
                <c:pt idx="263">
                  <c:v>0.21302927968483309</c:v>
                </c:pt>
                <c:pt idx="264">
                  <c:v>0.21099063528275497</c:v>
                </c:pt>
                <c:pt idx="265">
                  <c:v>0.20895199088067684</c:v>
                </c:pt>
                <c:pt idx="266">
                  <c:v>0.2069133464785986</c:v>
                </c:pt>
                <c:pt idx="267">
                  <c:v>0.20487470207652048</c:v>
                </c:pt>
                <c:pt idx="268">
                  <c:v>0.20283605767444235</c:v>
                </c:pt>
                <c:pt idx="269">
                  <c:v>0.20079741327236422</c:v>
                </c:pt>
                <c:pt idx="270">
                  <c:v>0.1987587688702861</c:v>
                </c:pt>
                <c:pt idx="271">
                  <c:v>0.19672012446820786</c:v>
                </c:pt>
                <c:pt idx="272">
                  <c:v>0.19468148006612984</c:v>
                </c:pt>
                <c:pt idx="273">
                  <c:v>0.1926428356640516</c:v>
                </c:pt>
                <c:pt idx="274">
                  <c:v>0.19060419126197359</c:v>
                </c:pt>
                <c:pt idx="275">
                  <c:v>0.18856554685989535</c:v>
                </c:pt>
                <c:pt idx="276">
                  <c:v>0.18652690245781722</c:v>
                </c:pt>
                <c:pt idx="277">
                  <c:v>0.1844882580557391</c:v>
                </c:pt>
                <c:pt idx="278">
                  <c:v>0.18244961365366097</c:v>
                </c:pt>
                <c:pt idx="279">
                  <c:v>0.18041096925158284</c:v>
                </c:pt>
                <c:pt idx="280">
                  <c:v>0.17837232484950472</c:v>
                </c:pt>
                <c:pt idx="281">
                  <c:v>0.17633368044742648</c:v>
                </c:pt>
                <c:pt idx="282">
                  <c:v>0.17429503604534835</c:v>
                </c:pt>
                <c:pt idx="283">
                  <c:v>0.17225639164327022</c:v>
                </c:pt>
                <c:pt idx="284">
                  <c:v>0.1702177472411921</c:v>
                </c:pt>
                <c:pt idx="285">
                  <c:v>0.16817910283911397</c:v>
                </c:pt>
                <c:pt idx="286">
                  <c:v>0.16614045843703573</c:v>
                </c:pt>
                <c:pt idx="287">
                  <c:v>0.16410181403495772</c:v>
                </c:pt>
                <c:pt idx="288">
                  <c:v>0.16206316963287948</c:v>
                </c:pt>
                <c:pt idx="289">
                  <c:v>0.16002452523080146</c:v>
                </c:pt>
                <c:pt idx="290">
                  <c:v>0.15798588082872322</c:v>
                </c:pt>
                <c:pt idx="291">
                  <c:v>0.1559472364266451</c:v>
                </c:pt>
                <c:pt idx="292">
                  <c:v>0.15390859202456697</c:v>
                </c:pt>
                <c:pt idx="293">
                  <c:v>0.15186994762248884</c:v>
                </c:pt>
                <c:pt idx="294">
                  <c:v>0.14983130322041072</c:v>
                </c:pt>
                <c:pt idx="295">
                  <c:v>0.14779265881833248</c:v>
                </c:pt>
                <c:pt idx="296">
                  <c:v>0.14575401441625435</c:v>
                </c:pt>
                <c:pt idx="297">
                  <c:v>0.14371537001417622</c:v>
                </c:pt>
                <c:pt idx="298">
                  <c:v>0.1416767256120981</c:v>
                </c:pt>
                <c:pt idx="299">
                  <c:v>0.13963808121001997</c:v>
                </c:pt>
                <c:pt idx="300">
                  <c:v>0.13759943680794184</c:v>
                </c:pt>
                <c:pt idx="301">
                  <c:v>0.13556079240586361</c:v>
                </c:pt>
                <c:pt idx="302">
                  <c:v>0.13352214800378559</c:v>
                </c:pt>
                <c:pt idx="303">
                  <c:v>0.13148350360170735</c:v>
                </c:pt>
                <c:pt idx="304">
                  <c:v>0.12944485919962923</c:v>
                </c:pt>
                <c:pt idx="305">
                  <c:v>0.1274062147975511</c:v>
                </c:pt>
                <c:pt idx="306">
                  <c:v>0.12536757039547297</c:v>
                </c:pt>
                <c:pt idx="307">
                  <c:v>0.12332892599339484</c:v>
                </c:pt>
                <c:pt idx="308">
                  <c:v>0.12129028159131672</c:v>
                </c:pt>
                <c:pt idx="309">
                  <c:v>0.11925163718923859</c:v>
                </c:pt>
                <c:pt idx="310">
                  <c:v>0.11721299278716035</c:v>
                </c:pt>
                <c:pt idx="311">
                  <c:v>0.11517434838508223</c:v>
                </c:pt>
                <c:pt idx="312">
                  <c:v>0.1131357039830041</c:v>
                </c:pt>
                <c:pt idx="313">
                  <c:v>0.11109705958092597</c:v>
                </c:pt>
                <c:pt idx="314">
                  <c:v>0.10905841517884785</c:v>
                </c:pt>
                <c:pt idx="315">
                  <c:v>0.10701977077676972</c:v>
                </c:pt>
                <c:pt idx="316">
                  <c:v>0.10498112637469148</c:v>
                </c:pt>
                <c:pt idx="317">
                  <c:v>0.10294248197261346</c:v>
                </c:pt>
                <c:pt idx="318">
                  <c:v>0.10090383757053523</c:v>
                </c:pt>
                <c:pt idx="319">
                  <c:v>9.8865193168457099E-2</c:v>
                </c:pt>
                <c:pt idx="320">
                  <c:v>9.6826548766378973E-2</c:v>
                </c:pt>
                <c:pt idx="321">
                  <c:v>9.4787904364300846E-2</c:v>
                </c:pt>
                <c:pt idx="322">
                  <c:v>9.2749259962222608E-2</c:v>
                </c:pt>
                <c:pt idx="323">
                  <c:v>9.0710615560144592E-2</c:v>
                </c:pt>
                <c:pt idx="324">
                  <c:v>8.8671971158066465E-2</c:v>
                </c:pt>
                <c:pt idx="325">
                  <c:v>8.6633326755988227E-2</c:v>
                </c:pt>
                <c:pt idx="326">
                  <c:v>8.45946823539101E-2</c:v>
                </c:pt>
                <c:pt idx="327">
                  <c:v>8.2556037951831973E-2</c:v>
                </c:pt>
                <c:pt idx="328">
                  <c:v>8.0517393549753846E-2</c:v>
                </c:pt>
                <c:pt idx="329">
                  <c:v>7.8478749147675719E-2</c:v>
                </c:pt>
                <c:pt idx="330">
                  <c:v>7.6440104745597592E-2</c:v>
                </c:pt>
                <c:pt idx="331">
                  <c:v>7.4401460343519354E-2</c:v>
                </c:pt>
                <c:pt idx="332">
                  <c:v>7.2362815941441228E-2</c:v>
                </c:pt>
                <c:pt idx="333">
                  <c:v>7.0324171539363212E-2</c:v>
                </c:pt>
                <c:pt idx="334">
                  <c:v>6.8285527137284974E-2</c:v>
                </c:pt>
                <c:pt idx="335">
                  <c:v>6.6246882735206847E-2</c:v>
                </c:pt>
                <c:pt idx="336">
                  <c:v>6.420823833312872E-2</c:v>
                </c:pt>
                <c:pt idx="337">
                  <c:v>6.2169593931050482E-2</c:v>
                </c:pt>
                <c:pt idx="338">
                  <c:v>6.0130949528972466E-2</c:v>
                </c:pt>
                <c:pt idx="339">
                  <c:v>5.8092305126894339E-2</c:v>
                </c:pt>
                <c:pt idx="340">
                  <c:v>5.6053660724816101E-2</c:v>
                </c:pt>
                <c:pt idx="341">
                  <c:v>5.4015016322737974E-2</c:v>
                </c:pt>
                <c:pt idx="342">
                  <c:v>5.1976371920659736E-2</c:v>
                </c:pt>
                <c:pt idx="343">
                  <c:v>4.993772751858172E-2</c:v>
                </c:pt>
                <c:pt idx="344">
                  <c:v>4.7899083116503594E-2</c:v>
                </c:pt>
                <c:pt idx="345">
                  <c:v>4.5860438714425467E-2</c:v>
                </c:pt>
                <c:pt idx="346">
                  <c:v>4.3821794312347229E-2</c:v>
                </c:pt>
                <c:pt idx="347">
                  <c:v>4.1783149910269102E-2</c:v>
                </c:pt>
                <c:pt idx="348">
                  <c:v>3.9744505508191086E-2</c:v>
                </c:pt>
                <c:pt idx="349">
                  <c:v>3.7705861106112848E-2</c:v>
                </c:pt>
                <c:pt idx="350">
                  <c:v>3.5667216704034721E-2</c:v>
                </c:pt>
                <c:pt idx="351">
                  <c:v>3.3628572301956483E-2</c:v>
                </c:pt>
                <c:pt idx="352">
                  <c:v>3.1589927899878356E-2</c:v>
                </c:pt>
                <c:pt idx="353">
                  <c:v>2.955128349780034E-2</c:v>
                </c:pt>
                <c:pt idx="354">
                  <c:v>2.7512639095722213E-2</c:v>
                </c:pt>
                <c:pt idx="355">
                  <c:v>2.5473994693643975E-2</c:v>
                </c:pt>
                <c:pt idx="356">
                  <c:v>2.3435350291565848E-2</c:v>
                </c:pt>
                <c:pt idx="357">
                  <c:v>2.1396705889487611E-2</c:v>
                </c:pt>
                <c:pt idx="358">
                  <c:v>1.9358061487409595E-2</c:v>
                </c:pt>
                <c:pt idx="359">
                  <c:v>1.7319417085331468E-2</c:v>
                </c:pt>
                <c:pt idx="360">
                  <c:v>1.528077268325323E-2</c:v>
                </c:pt>
                <c:pt idx="361">
                  <c:v>1.3242128281175103E-2</c:v>
                </c:pt>
                <c:pt idx="362">
                  <c:v>1.1203483879096976E-2</c:v>
                </c:pt>
                <c:pt idx="363">
                  <c:v>9.1648394770189601E-3</c:v>
                </c:pt>
                <c:pt idx="364">
                  <c:v>7.1261950749407221E-3</c:v>
                </c:pt>
                <c:pt idx="365">
                  <c:v>5.0875506728625952E-3</c:v>
                </c:pt>
                <c:pt idx="366">
                  <c:v>3.0489062707843573E-3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429-45CB-BEDC-112025036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156608"/>
        <c:axId val="169158144"/>
      </c:scatterChart>
      <c:valAx>
        <c:axId val="169156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9158144"/>
        <c:crosses val="autoZero"/>
        <c:crossBetween val="midCat"/>
      </c:valAx>
      <c:valAx>
        <c:axId val="169158144"/>
        <c:scaling>
          <c:orientation val="minMax"/>
          <c:max val="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91566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Rectas de separación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azules</c:v>
          </c:tx>
          <c:spPr>
            <a:ln w="28575">
              <a:noFill/>
            </a:ln>
          </c:spPr>
          <c:marker>
            <c:symbol val="circle"/>
            <c:size val="3"/>
            <c:spPr>
              <a:noFill/>
              <a:ln>
                <a:solidFill>
                  <a:srgbClr val="0070C0"/>
                </a:solidFill>
              </a:ln>
            </c:spPr>
          </c:marker>
          <c:xVal>
            <c:numRef>
              <c:f>fisher!$S$27:$S$2008</c:f>
              <c:numCache>
                <c:formatCode>General</c:formatCode>
                <c:ptCount val="1982"/>
                <c:pt idx="0">
                  <c:v>9</c:v>
                </c:pt>
                <c:pt idx="1">
                  <c:v>14</c:v>
                </c:pt>
                <c:pt idx="2">
                  <c:v>18</c:v>
                </c:pt>
                <c:pt idx="3">
                  <c:v>23</c:v>
                </c:pt>
                <c:pt idx="4">
                  <c:v>9</c:v>
                </c:pt>
                <c:pt idx="5">
                  <c:v>16</c:v>
                </c:pt>
                <c:pt idx="6">
                  <c:v>10</c:v>
                </c:pt>
                <c:pt idx="7">
                  <c:v>5</c:v>
                </c:pt>
                <c:pt idx="8">
                  <c:v>6</c:v>
                </c:pt>
                <c:pt idx="9">
                  <c:v>9</c:v>
                </c:pt>
                <c:pt idx="10">
                  <c:v>6</c:v>
                </c:pt>
                <c:pt idx="11">
                  <c:v>9</c:v>
                </c:pt>
                <c:pt idx="12">
                  <c:v>21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  <c:pt idx="16">
                  <c:v>6</c:v>
                </c:pt>
                <c:pt idx="17">
                  <c:v>9</c:v>
                </c:pt>
                <c:pt idx="18">
                  <c:v>7</c:v>
                </c:pt>
                <c:pt idx="19">
                  <c:v>5</c:v>
                </c:pt>
                <c:pt idx="20">
                  <c:v>6</c:v>
                </c:pt>
                <c:pt idx="21">
                  <c:v>6</c:v>
                </c:pt>
                <c:pt idx="22">
                  <c:v>28</c:v>
                </c:pt>
                <c:pt idx="23">
                  <c:v>6</c:v>
                </c:pt>
                <c:pt idx="24">
                  <c:v>11</c:v>
                </c:pt>
                <c:pt idx="25">
                  <c:v>9</c:v>
                </c:pt>
                <c:pt idx="26">
                  <c:v>35</c:v>
                </c:pt>
                <c:pt idx="27">
                  <c:v>21</c:v>
                </c:pt>
                <c:pt idx="28">
                  <c:v>20</c:v>
                </c:pt>
                <c:pt idx="29">
                  <c:v>25</c:v>
                </c:pt>
                <c:pt idx="30">
                  <c:v>34</c:v>
                </c:pt>
                <c:pt idx="31">
                  <c:v>18</c:v>
                </c:pt>
                <c:pt idx="32">
                  <c:v>14</c:v>
                </c:pt>
                <c:pt idx="33">
                  <c:v>25</c:v>
                </c:pt>
                <c:pt idx="34">
                  <c:v>25</c:v>
                </c:pt>
                <c:pt idx="35">
                  <c:v>28</c:v>
                </c:pt>
                <c:pt idx="36">
                  <c:v>19</c:v>
                </c:pt>
                <c:pt idx="37">
                  <c:v>10</c:v>
                </c:pt>
                <c:pt idx="38">
                  <c:v>15</c:v>
                </c:pt>
                <c:pt idx="39">
                  <c:v>9</c:v>
                </c:pt>
                <c:pt idx="40">
                  <c:v>9</c:v>
                </c:pt>
                <c:pt idx="41">
                  <c:v>15</c:v>
                </c:pt>
                <c:pt idx="42">
                  <c:v>10</c:v>
                </c:pt>
                <c:pt idx="43">
                  <c:v>10</c:v>
                </c:pt>
                <c:pt idx="44">
                  <c:v>16</c:v>
                </c:pt>
                <c:pt idx="45">
                  <c:v>25</c:v>
                </c:pt>
                <c:pt idx="46">
                  <c:v>16</c:v>
                </c:pt>
                <c:pt idx="47">
                  <c:v>19</c:v>
                </c:pt>
                <c:pt idx="48">
                  <c:v>26</c:v>
                </c:pt>
                <c:pt idx="49">
                  <c:v>31</c:v>
                </c:pt>
                <c:pt idx="50">
                  <c:v>9</c:v>
                </c:pt>
                <c:pt idx="51">
                  <c:v>5</c:v>
                </c:pt>
                <c:pt idx="52">
                  <c:v>8</c:v>
                </c:pt>
                <c:pt idx="53">
                  <c:v>8</c:v>
                </c:pt>
                <c:pt idx="54">
                  <c:v>6</c:v>
                </c:pt>
                <c:pt idx="55">
                  <c:v>8</c:v>
                </c:pt>
                <c:pt idx="56">
                  <c:v>5</c:v>
                </c:pt>
                <c:pt idx="57">
                  <c:v>33</c:v>
                </c:pt>
                <c:pt idx="58">
                  <c:v>19</c:v>
                </c:pt>
                <c:pt idx="59">
                  <c:v>37</c:v>
                </c:pt>
                <c:pt idx="60">
                  <c:v>22</c:v>
                </c:pt>
                <c:pt idx="61">
                  <c:v>20</c:v>
                </c:pt>
                <c:pt idx="62">
                  <c:v>10</c:v>
                </c:pt>
                <c:pt idx="63">
                  <c:v>5</c:v>
                </c:pt>
                <c:pt idx="64">
                  <c:v>5</c:v>
                </c:pt>
                <c:pt idx="65">
                  <c:v>16</c:v>
                </c:pt>
                <c:pt idx="66">
                  <c:v>14</c:v>
                </c:pt>
                <c:pt idx="67">
                  <c:v>16</c:v>
                </c:pt>
                <c:pt idx="68">
                  <c:v>12</c:v>
                </c:pt>
                <c:pt idx="69">
                  <c:v>7</c:v>
                </c:pt>
                <c:pt idx="70">
                  <c:v>6</c:v>
                </c:pt>
                <c:pt idx="71">
                  <c:v>6</c:v>
                </c:pt>
                <c:pt idx="72">
                  <c:v>8</c:v>
                </c:pt>
                <c:pt idx="73">
                  <c:v>6</c:v>
                </c:pt>
                <c:pt idx="74">
                  <c:v>13</c:v>
                </c:pt>
                <c:pt idx="75">
                  <c:v>20</c:v>
                </c:pt>
                <c:pt idx="76">
                  <c:v>22</c:v>
                </c:pt>
                <c:pt idx="77">
                  <c:v>27</c:v>
                </c:pt>
                <c:pt idx="78">
                  <c:v>8</c:v>
                </c:pt>
                <c:pt idx="79">
                  <c:v>22</c:v>
                </c:pt>
                <c:pt idx="80">
                  <c:v>21</c:v>
                </c:pt>
                <c:pt idx="81">
                  <c:v>12</c:v>
                </c:pt>
                <c:pt idx="82">
                  <c:v>15.5</c:v>
                </c:pt>
                <c:pt idx="83">
                  <c:v>17</c:v>
                </c:pt>
                <c:pt idx="84">
                  <c:v>15</c:v>
                </c:pt>
                <c:pt idx="85">
                  <c:v>16</c:v>
                </c:pt>
                <c:pt idx="86">
                  <c:v>21</c:v>
                </c:pt>
                <c:pt idx="87">
                  <c:v>26</c:v>
                </c:pt>
                <c:pt idx="88">
                  <c:v>38</c:v>
                </c:pt>
                <c:pt idx="89">
                  <c:v>17</c:v>
                </c:pt>
                <c:pt idx="90">
                  <c:v>12</c:v>
                </c:pt>
                <c:pt idx="91">
                  <c:v>8</c:v>
                </c:pt>
                <c:pt idx="92">
                  <c:v>9</c:v>
                </c:pt>
                <c:pt idx="93">
                  <c:v>10</c:v>
                </c:pt>
                <c:pt idx="94">
                  <c:v>14</c:v>
                </c:pt>
                <c:pt idx="95">
                  <c:v>7</c:v>
                </c:pt>
                <c:pt idx="96">
                  <c:v>22</c:v>
                </c:pt>
                <c:pt idx="97">
                  <c:v>45</c:v>
                </c:pt>
                <c:pt idx="98">
                  <c:v>14</c:v>
                </c:pt>
                <c:pt idx="99">
                  <c:v>15</c:v>
                </c:pt>
                <c:pt idx="100">
                  <c:v>17</c:v>
                </c:pt>
                <c:pt idx="101">
                  <c:v>12</c:v>
                </c:pt>
                <c:pt idx="102">
                  <c:v>14</c:v>
                </c:pt>
                <c:pt idx="103">
                  <c:v>10.5</c:v>
                </c:pt>
                <c:pt idx="104">
                  <c:v>11.5</c:v>
                </c:pt>
                <c:pt idx="105">
                  <c:v>21</c:v>
                </c:pt>
                <c:pt idx="106">
                  <c:v>19</c:v>
                </c:pt>
                <c:pt idx="107">
                  <c:v>19</c:v>
                </c:pt>
                <c:pt idx="108">
                  <c:v>6</c:v>
                </c:pt>
                <c:pt idx="109">
                  <c:v>8</c:v>
                </c:pt>
                <c:pt idx="110">
                  <c:v>9</c:v>
                </c:pt>
                <c:pt idx="111">
                  <c:v>18</c:v>
                </c:pt>
                <c:pt idx="112">
                  <c:v>10</c:v>
                </c:pt>
                <c:pt idx="113">
                  <c:v>13</c:v>
                </c:pt>
                <c:pt idx="114">
                  <c:v>11</c:v>
                </c:pt>
                <c:pt idx="115">
                  <c:v>10</c:v>
                </c:pt>
                <c:pt idx="116">
                  <c:v>34</c:v>
                </c:pt>
                <c:pt idx="117">
                  <c:v>23</c:v>
                </c:pt>
                <c:pt idx="118">
                  <c:v>24.5</c:v>
                </c:pt>
                <c:pt idx="119">
                  <c:v>20</c:v>
                </c:pt>
                <c:pt idx="120">
                  <c:v>34</c:v>
                </c:pt>
                <c:pt idx="121">
                  <c:v>12</c:v>
                </c:pt>
                <c:pt idx="122">
                  <c:v>17</c:v>
                </c:pt>
                <c:pt idx="123">
                  <c:v>8</c:v>
                </c:pt>
                <c:pt idx="124">
                  <c:v>37</c:v>
                </c:pt>
                <c:pt idx="125">
                  <c:v>21</c:v>
                </c:pt>
                <c:pt idx="126">
                  <c:v>5</c:v>
                </c:pt>
                <c:pt idx="127">
                  <c:v>6</c:v>
                </c:pt>
                <c:pt idx="128">
                  <c:v>14</c:v>
                </c:pt>
                <c:pt idx="129">
                  <c:v>12</c:v>
                </c:pt>
                <c:pt idx="130">
                  <c:v>16</c:v>
                </c:pt>
                <c:pt idx="131">
                  <c:v>15</c:v>
                </c:pt>
                <c:pt idx="132">
                  <c:v>17</c:v>
                </c:pt>
                <c:pt idx="133">
                  <c:v>16</c:v>
                </c:pt>
                <c:pt idx="134">
                  <c:v>16</c:v>
                </c:pt>
                <c:pt idx="135">
                  <c:v>11</c:v>
                </c:pt>
                <c:pt idx="136">
                  <c:v>22</c:v>
                </c:pt>
                <c:pt idx="137">
                  <c:v>24</c:v>
                </c:pt>
                <c:pt idx="138">
                  <c:v>10</c:v>
                </c:pt>
                <c:pt idx="139">
                  <c:v>18</c:v>
                </c:pt>
                <c:pt idx="140">
                  <c:v>13</c:v>
                </c:pt>
                <c:pt idx="141">
                  <c:v>8</c:v>
                </c:pt>
                <c:pt idx="142">
                  <c:v>8.5</c:v>
                </c:pt>
                <c:pt idx="143">
                  <c:v>37.5</c:v>
                </c:pt>
                <c:pt idx="144">
                  <c:v>23</c:v>
                </c:pt>
                <c:pt idx="145">
                  <c:v>5</c:v>
                </c:pt>
                <c:pt idx="146">
                  <c:v>8</c:v>
                </c:pt>
                <c:pt idx="147">
                  <c:v>7</c:v>
                </c:pt>
                <c:pt idx="148">
                  <c:v>11</c:v>
                </c:pt>
                <c:pt idx="149">
                  <c:v>21</c:v>
                </c:pt>
                <c:pt idx="150">
                  <c:v>6</c:v>
                </c:pt>
                <c:pt idx="151">
                  <c:v>5</c:v>
                </c:pt>
                <c:pt idx="152">
                  <c:v>9</c:v>
                </c:pt>
                <c:pt idx="153">
                  <c:v>11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34</c:v>
                </c:pt>
                <c:pt idx="158">
                  <c:v>14</c:v>
                </c:pt>
                <c:pt idx="159">
                  <c:v>12</c:v>
                </c:pt>
                <c:pt idx="160">
                  <c:v>34</c:v>
                </c:pt>
                <c:pt idx="161">
                  <c:v>51</c:v>
                </c:pt>
                <c:pt idx="162">
                  <c:v>28</c:v>
                </c:pt>
                <c:pt idx="163">
                  <c:v>38</c:v>
                </c:pt>
                <c:pt idx="164">
                  <c:v>13</c:v>
                </c:pt>
                <c:pt idx="165">
                  <c:v>10</c:v>
                </c:pt>
                <c:pt idx="166">
                  <c:v>12</c:v>
                </c:pt>
                <c:pt idx="167">
                  <c:v>10</c:v>
                </c:pt>
                <c:pt idx="168">
                  <c:v>11</c:v>
                </c:pt>
                <c:pt idx="169">
                  <c:v>25</c:v>
                </c:pt>
                <c:pt idx="170">
                  <c:v>6</c:v>
                </c:pt>
                <c:pt idx="171">
                  <c:v>9</c:v>
                </c:pt>
                <c:pt idx="172">
                  <c:v>39</c:v>
                </c:pt>
                <c:pt idx="173">
                  <c:v>40</c:v>
                </c:pt>
                <c:pt idx="174">
                  <c:v>36</c:v>
                </c:pt>
                <c:pt idx="175">
                  <c:v>7</c:v>
                </c:pt>
                <c:pt idx="176">
                  <c:v>6</c:v>
                </c:pt>
                <c:pt idx="177">
                  <c:v>20</c:v>
                </c:pt>
                <c:pt idx="178">
                  <c:v>13</c:v>
                </c:pt>
                <c:pt idx="179">
                  <c:v>7</c:v>
                </c:pt>
                <c:pt idx="180">
                  <c:v>6</c:v>
                </c:pt>
                <c:pt idx="181">
                  <c:v>8</c:v>
                </c:pt>
                <c:pt idx="182">
                  <c:v>5</c:v>
                </c:pt>
                <c:pt idx="183">
                  <c:v>6</c:v>
                </c:pt>
                <c:pt idx="184">
                  <c:v>5</c:v>
                </c:pt>
                <c:pt idx="185">
                  <c:v>5</c:v>
                </c:pt>
                <c:pt idx="186">
                  <c:v>6</c:v>
                </c:pt>
                <c:pt idx="187">
                  <c:v>12</c:v>
                </c:pt>
                <c:pt idx="188">
                  <c:v>6</c:v>
                </c:pt>
                <c:pt idx="189">
                  <c:v>8</c:v>
                </c:pt>
                <c:pt idx="190">
                  <c:v>6</c:v>
                </c:pt>
                <c:pt idx="191">
                  <c:v>7</c:v>
                </c:pt>
                <c:pt idx="192">
                  <c:v>6</c:v>
                </c:pt>
                <c:pt idx="193">
                  <c:v>7</c:v>
                </c:pt>
                <c:pt idx="194">
                  <c:v>9</c:v>
                </c:pt>
                <c:pt idx="195">
                  <c:v>10</c:v>
                </c:pt>
                <c:pt idx="196">
                  <c:v>12</c:v>
                </c:pt>
                <c:pt idx="197">
                  <c:v>5</c:v>
                </c:pt>
                <c:pt idx="198">
                  <c:v>9</c:v>
                </c:pt>
                <c:pt idx="199">
                  <c:v>7</c:v>
                </c:pt>
                <c:pt idx="200">
                  <c:v>5</c:v>
                </c:pt>
                <c:pt idx="201">
                  <c:v>6</c:v>
                </c:pt>
                <c:pt idx="202">
                  <c:v>6</c:v>
                </c:pt>
                <c:pt idx="203">
                  <c:v>5</c:v>
                </c:pt>
                <c:pt idx="204">
                  <c:v>5</c:v>
                </c:pt>
                <c:pt idx="205">
                  <c:v>8</c:v>
                </c:pt>
                <c:pt idx="206">
                  <c:v>5</c:v>
                </c:pt>
                <c:pt idx="207">
                  <c:v>7</c:v>
                </c:pt>
                <c:pt idx="208">
                  <c:v>5</c:v>
                </c:pt>
                <c:pt idx="209">
                  <c:v>21</c:v>
                </c:pt>
                <c:pt idx="210">
                  <c:v>22</c:v>
                </c:pt>
                <c:pt idx="211">
                  <c:v>31</c:v>
                </c:pt>
                <c:pt idx="212">
                  <c:v>28</c:v>
                </c:pt>
                <c:pt idx="213">
                  <c:v>28</c:v>
                </c:pt>
                <c:pt idx="214">
                  <c:v>28</c:v>
                </c:pt>
                <c:pt idx="215">
                  <c:v>13</c:v>
                </c:pt>
                <c:pt idx="216">
                  <c:v>16</c:v>
                </c:pt>
                <c:pt idx="217">
                  <c:v>16</c:v>
                </c:pt>
                <c:pt idx="218">
                  <c:v>10</c:v>
                </c:pt>
                <c:pt idx="219">
                  <c:v>14</c:v>
                </c:pt>
                <c:pt idx="220">
                  <c:v>5</c:v>
                </c:pt>
                <c:pt idx="221">
                  <c:v>7</c:v>
                </c:pt>
                <c:pt idx="222">
                  <c:v>6</c:v>
                </c:pt>
                <c:pt idx="223">
                  <c:v>9</c:v>
                </c:pt>
                <c:pt idx="224">
                  <c:v>8</c:v>
                </c:pt>
                <c:pt idx="225">
                  <c:v>12</c:v>
                </c:pt>
                <c:pt idx="226">
                  <c:v>13</c:v>
                </c:pt>
                <c:pt idx="227">
                  <c:v>7</c:v>
                </c:pt>
                <c:pt idx="228">
                  <c:v>7</c:v>
                </c:pt>
                <c:pt idx="229">
                  <c:v>8</c:v>
                </c:pt>
                <c:pt idx="230">
                  <c:v>6</c:v>
                </c:pt>
                <c:pt idx="231">
                  <c:v>6</c:v>
                </c:pt>
                <c:pt idx="232">
                  <c:v>10</c:v>
                </c:pt>
                <c:pt idx="233">
                  <c:v>10</c:v>
                </c:pt>
                <c:pt idx="234">
                  <c:v>11</c:v>
                </c:pt>
                <c:pt idx="235">
                  <c:v>11</c:v>
                </c:pt>
                <c:pt idx="236">
                  <c:v>9</c:v>
                </c:pt>
                <c:pt idx="237">
                  <c:v>12</c:v>
                </c:pt>
                <c:pt idx="238">
                  <c:v>5</c:v>
                </c:pt>
                <c:pt idx="239">
                  <c:v>10</c:v>
                </c:pt>
                <c:pt idx="240">
                  <c:v>7</c:v>
                </c:pt>
                <c:pt idx="241">
                  <c:v>17</c:v>
                </c:pt>
                <c:pt idx="242">
                  <c:v>5</c:v>
                </c:pt>
                <c:pt idx="243">
                  <c:v>7</c:v>
                </c:pt>
                <c:pt idx="244">
                  <c:v>5</c:v>
                </c:pt>
                <c:pt idx="245">
                  <c:v>33</c:v>
                </c:pt>
                <c:pt idx="246">
                  <c:v>10</c:v>
                </c:pt>
                <c:pt idx="247">
                  <c:v>14</c:v>
                </c:pt>
                <c:pt idx="248">
                  <c:v>15</c:v>
                </c:pt>
                <c:pt idx="249">
                  <c:v>15</c:v>
                </c:pt>
                <c:pt idx="250">
                  <c:v>21</c:v>
                </c:pt>
                <c:pt idx="251">
                  <c:v>13</c:v>
                </c:pt>
                <c:pt idx="252">
                  <c:v>10</c:v>
                </c:pt>
                <c:pt idx="253">
                  <c:v>12</c:v>
                </c:pt>
                <c:pt idx="254">
                  <c:v>23</c:v>
                </c:pt>
                <c:pt idx="255">
                  <c:v>17</c:v>
                </c:pt>
                <c:pt idx="256">
                  <c:v>8</c:v>
                </c:pt>
                <c:pt idx="257">
                  <c:v>5</c:v>
                </c:pt>
                <c:pt idx="258">
                  <c:v>16</c:v>
                </c:pt>
                <c:pt idx="259">
                  <c:v>7</c:v>
                </c:pt>
                <c:pt idx="260">
                  <c:v>8</c:v>
                </c:pt>
                <c:pt idx="261">
                  <c:v>15</c:v>
                </c:pt>
                <c:pt idx="262">
                  <c:v>11</c:v>
                </c:pt>
                <c:pt idx="263">
                  <c:v>14</c:v>
                </c:pt>
                <c:pt idx="264">
                  <c:v>9</c:v>
                </c:pt>
                <c:pt idx="265">
                  <c:v>13</c:v>
                </c:pt>
                <c:pt idx="266">
                  <c:v>15</c:v>
                </c:pt>
                <c:pt idx="267">
                  <c:v>14</c:v>
                </c:pt>
                <c:pt idx="268">
                  <c:v>16</c:v>
                </c:pt>
                <c:pt idx="269">
                  <c:v>10</c:v>
                </c:pt>
                <c:pt idx="270">
                  <c:v>11</c:v>
                </c:pt>
                <c:pt idx="271">
                  <c:v>12</c:v>
                </c:pt>
                <c:pt idx="272">
                  <c:v>10</c:v>
                </c:pt>
                <c:pt idx="273">
                  <c:v>17</c:v>
                </c:pt>
                <c:pt idx="274">
                  <c:v>18</c:v>
                </c:pt>
                <c:pt idx="275">
                  <c:v>16</c:v>
                </c:pt>
                <c:pt idx="276">
                  <c:v>15</c:v>
                </c:pt>
                <c:pt idx="277">
                  <c:v>15</c:v>
                </c:pt>
                <c:pt idx="278">
                  <c:v>17</c:v>
                </c:pt>
                <c:pt idx="279">
                  <c:v>15</c:v>
                </c:pt>
                <c:pt idx="280">
                  <c:v>16</c:v>
                </c:pt>
                <c:pt idx="281">
                  <c:v>17</c:v>
                </c:pt>
                <c:pt idx="282">
                  <c:v>8</c:v>
                </c:pt>
                <c:pt idx="283">
                  <c:v>13</c:v>
                </c:pt>
                <c:pt idx="284">
                  <c:v>12</c:v>
                </c:pt>
                <c:pt idx="285">
                  <c:v>12</c:v>
                </c:pt>
                <c:pt idx="286">
                  <c:v>17</c:v>
                </c:pt>
                <c:pt idx="287">
                  <c:v>5</c:v>
                </c:pt>
                <c:pt idx="288">
                  <c:v>7</c:v>
                </c:pt>
                <c:pt idx="289">
                  <c:v>9</c:v>
                </c:pt>
                <c:pt idx="290">
                  <c:v>7</c:v>
                </c:pt>
                <c:pt idx="291">
                  <c:v>8</c:v>
                </c:pt>
                <c:pt idx="292">
                  <c:v>5</c:v>
                </c:pt>
                <c:pt idx="293">
                  <c:v>5</c:v>
                </c:pt>
                <c:pt idx="294">
                  <c:v>6</c:v>
                </c:pt>
                <c:pt idx="295">
                  <c:v>11</c:v>
                </c:pt>
                <c:pt idx="296">
                  <c:v>11</c:v>
                </c:pt>
                <c:pt idx="297">
                  <c:v>5</c:v>
                </c:pt>
                <c:pt idx="298">
                  <c:v>11</c:v>
                </c:pt>
                <c:pt idx="299">
                  <c:v>7</c:v>
                </c:pt>
                <c:pt idx="300">
                  <c:v>5</c:v>
                </c:pt>
                <c:pt idx="301">
                  <c:v>5</c:v>
                </c:pt>
                <c:pt idx="302">
                  <c:v>9</c:v>
                </c:pt>
                <c:pt idx="303">
                  <c:v>19</c:v>
                </c:pt>
                <c:pt idx="304">
                  <c:v>18</c:v>
                </c:pt>
                <c:pt idx="305">
                  <c:v>11</c:v>
                </c:pt>
                <c:pt idx="306">
                  <c:v>14</c:v>
                </c:pt>
                <c:pt idx="307">
                  <c:v>6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16</c:v>
                </c:pt>
                <c:pt idx="312">
                  <c:v>7</c:v>
                </c:pt>
                <c:pt idx="313">
                  <c:v>9</c:v>
                </c:pt>
                <c:pt idx="314">
                  <c:v>9</c:v>
                </c:pt>
                <c:pt idx="315">
                  <c:v>14</c:v>
                </c:pt>
                <c:pt idx="316">
                  <c:v>11</c:v>
                </c:pt>
                <c:pt idx="317">
                  <c:v>7</c:v>
                </c:pt>
                <c:pt idx="318">
                  <c:v>17</c:v>
                </c:pt>
                <c:pt idx="319">
                  <c:v>46</c:v>
                </c:pt>
                <c:pt idx="320">
                  <c:v>10</c:v>
                </c:pt>
                <c:pt idx="321">
                  <c:v>14</c:v>
                </c:pt>
                <c:pt idx="322">
                  <c:v>17</c:v>
                </c:pt>
                <c:pt idx="323">
                  <c:v>16</c:v>
                </c:pt>
                <c:pt idx="324">
                  <c:v>18</c:v>
                </c:pt>
                <c:pt idx="325">
                  <c:v>15</c:v>
                </c:pt>
                <c:pt idx="326">
                  <c:v>8</c:v>
                </c:pt>
                <c:pt idx="327">
                  <c:v>7</c:v>
                </c:pt>
                <c:pt idx="328">
                  <c:v>13</c:v>
                </c:pt>
                <c:pt idx="329">
                  <c:v>9</c:v>
                </c:pt>
                <c:pt idx="330">
                  <c:v>10</c:v>
                </c:pt>
                <c:pt idx="331">
                  <c:v>22</c:v>
                </c:pt>
                <c:pt idx="332">
                  <c:v>23</c:v>
                </c:pt>
                <c:pt idx="333">
                  <c:v>26</c:v>
                </c:pt>
                <c:pt idx="334">
                  <c:v>25</c:v>
                </c:pt>
                <c:pt idx="335">
                  <c:v>17</c:v>
                </c:pt>
                <c:pt idx="336">
                  <c:v>21</c:v>
                </c:pt>
                <c:pt idx="337">
                  <c:v>25</c:v>
                </c:pt>
                <c:pt idx="338">
                  <c:v>7</c:v>
                </c:pt>
                <c:pt idx="339">
                  <c:v>8</c:v>
                </c:pt>
                <c:pt idx="340">
                  <c:v>9</c:v>
                </c:pt>
                <c:pt idx="341">
                  <c:v>14</c:v>
                </c:pt>
                <c:pt idx="342">
                  <c:v>20</c:v>
                </c:pt>
                <c:pt idx="343">
                  <c:v>51</c:v>
                </c:pt>
                <c:pt idx="344">
                  <c:v>19</c:v>
                </c:pt>
                <c:pt idx="345">
                  <c:v>17</c:v>
                </c:pt>
                <c:pt idx="346">
                  <c:v>5.5</c:v>
                </c:pt>
                <c:pt idx="347">
                  <c:v>29</c:v>
                </c:pt>
                <c:pt idx="348">
                  <c:v>46</c:v>
                </c:pt>
                <c:pt idx="349">
                  <c:v>14</c:v>
                </c:pt>
                <c:pt idx="350">
                  <c:v>6</c:v>
                </c:pt>
                <c:pt idx="351">
                  <c:v>16</c:v>
                </c:pt>
                <c:pt idx="352">
                  <c:v>14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23</c:v>
                </c:pt>
                <c:pt idx="357">
                  <c:v>8</c:v>
                </c:pt>
                <c:pt idx="358">
                  <c:v>17</c:v>
                </c:pt>
                <c:pt idx="359">
                  <c:v>8</c:v>
                </c:pt>
                <c:pt idx="360">
                  <c:v>6</c:v>
                </c:pt>
                <c:pt idx="361">
                  <c:v>8</c:v>
                </c:pt>
                <c:pt idx="362">
                  <c:v>13</c:v>
                </c:pt>
                <c:pt idx="363">
                  <c:v>7</c:v>
                </c:pt>
                <c:pt idx="364">
                  <c:v>14</c:v>
                </c:pt>
                <c:pt idx="365">
                  <c:v>13</c:v>
                </c:pt>
                <c:pt idx="366">
                  <c:v>15</c:v>
                </c:pt>
                <c:pt idx="367">
                  <c:v>12</c:v>
                </c:pt>
                <c:pt idx="368">
                  <c:v>8</c:v>
                </c:pt>
                <c:pt idx="369">
                  <c:v>12</c:v>
                </c:pt>
                <c:pt idx="370">
                  <c:v>10</c:v>
                </c:pt>
                <c:pt idx="371">
                  <c:v>13</c:v>
                </c:pt>
                <c:pt idx="372">
                  <c:v>12</c:v>
                </c:pt>
                <c:pt idx="373">
                  <c:v>13</c:v>
                </c:pt>
                <c:pt idx="374">
                  <c:v>15</c:v>
                </c:pt>
                <c:pt idx="375">
                  <c:v>7</c:v>
                </c:pt>
                <c:pt idx="376">
                  <c:v>14</c:v>
                </c:pt>
                <c:pt idx="377">
                  <c:v>16</c:v>
                </c:pt>
                <c:pt idx="378">
                  <c:v>14</c:v>
                </c:pt>
                <c:pt idx="379">
                  <c:v>13</c:v>
                </c:pt>
                <c:pt idx="380">
                  <c:v>13</c:v>
                </c:pt>
                <c:pt idx="381">
                  <c:v>10</c:v>
                </c:pt>
                <c:pt idx="382">
                  <c:v>10</c:v>
                </c:pt>
                <c:pt idx="383">
                  <c:v>6</c:v>
                </c:pt>
                <c:pt idx="384">
                  <c:v>9</c:v>
                </c:pt>
                <c:pt idx="385">
                  <c:v>12</c:v>
                </c:pt>
                <c:pt idx="386">
                  <c:v>5</c:v>
                </c:pt>
                <c:pt idx="387">
                  <c:v>10</c:v>
                </c:pt>
                <c:pt idx="388">
                  <c:v>12</c:v>
                </c:pt>
                <c:pt idx="389">
                  <c:v>11</c:v>
                </c:pt>
                <c:pt idx="390">
                  <c:v>10</c:v>
                </c:pt>
                <c:pt idx="391">
                  <c:v>11</c:v>
                </c:pt>
                <c:pt idx="392">
                  <c:v>14</c:v>
                </c:pt>
                <c:pt idx="393">
                  <c:v>14</c:v>
                </c:pt>
                <c:pt idx="394">
                  <c:v>15</c:v>
                </c:pt>
                <c:pt idx="395">
                  <c:v>15</c:v>
                </c:pt>
                <c:pt idx="396">
                  <c:v>7</c:v>
                </c:pt>
                <c:pt idx="397">
                  <c:v>12</c:v>
                </c:pt>
                <c:pt idx="398">
                  <c:v>20</c:v>
                </c:pt>
                <c:pt idx="399">
                  <c:v>15</c:v>
                </c:pt>
                <c:pt idx="400">
                  <c:v>16</c:v>
                </c:pt>
                <c:pt idx="401">
                  <c:v>30</c:v>
                </c:pt>
                <c:pt idx="402">
                  <c:v>18</c:v>
                </c:pt>
                <c:pt idx="403">
                  <c:v>25</c:v>
                </c:pt>
                <c:pt idx="404">
                  <c:v>13</c:v>
                </c:pt>
                <c:pt idx="405">
                  <c:v>20</c:v>
                </c:pt>
                <c:pt idx="406">
                  <c:v>20</c:v>
                </c:pt>
                <c:pt idx="407">
                  <c:v>38</c:v>
                </c:pt>
                <c:pt idx="408">
                  <c:v>23</c:v>
                </c:pt>
                <c:pt idx="409">
                  <c:v>28</c:v>
                </c:pt>
                <c:pt idx="410">
                  <c:v>23</c:v>
                </c:pt>
                <c:pt idx="411">
                  <c:v>24</c:v>
                </c:pt>
                <c:pt idx="412">
                  <c:v>23</c:v>
                </c:pt>
                <c:pt idx="413">
                  <c:v>42.5</c:v>
                </c:pt>
                <c:pt idx="414">
                  <c:v>30</c:v>
                </c:pt>
                <c:pt idx="415">
                  <c:v>11</c:v>
                </c:pt>
                <c:pt idx="416">
                  <c:v>10</c:v>
                </c:pt>
                <c:pt idx="417">
                  <c:v>13</c:v>
                </c:pt>
                <c:pt idx="418">
                  <c:v>13</c:v>
                </c:pt>
                <c:pt idx="419">
                  <c:v>25</c:v>
                </c:pt>
                <c:pt idx="420">
                  <c:v>21</c:v>
                </c:pt>
                <c:pt idx="421">
                  <c:v>34</c:v>
                </c:pt>
                <c:pt idx="422">
                  <c:v>6</c:v>
                </c:pt>
                <c:pt idx="423">
                  <c:v>15</c:v>
                </c:pt>
                <c:pt idx="424">
                  <c:v>13</c:v>
                </c:pt>
                <c:pt idx="425">
                  <c:v>17</c:v>
                </c:pt>
                <c:pt idx="426">
                  <c:v>12</c:v>
                </c:pt>
                <c:pt idx="427">
                  <c:v>7</c:v>
                </c:pt>
                <c:pt idx="428">
                  <c:v>7</c:v>
                </c:pt>
                <c:pt idx="429">
                  <c:v>5</c:v>
                </c:pt>
                <c:pt idx="430">
                  <c:v>7</c:v>
                </c:pt>
                <c:pt idx="431">
                  <c:v>27</c:v>
                </c:pt>
                <c:pt idx="432">
                  <c:v>14</c:v>
                </c:pt>
                <c:pt idx="433">
                  <c:v>6</c:v>
                </c:pt>
                <c:pt idx="434">
                  <c:v>13</c:v>
                </c:pt>
                <c:pt idx="435">
                  <c:v>17</c:v>
                </c:pt>
                <c:pt idx="436">
                  <c:v>27</c:v>
                </c:pt>
                <c:pt idx="437">
                  <c:v>7</c:v>
                </c:pt>
                <c:pt idx="438">
                  <c:v>15</c:v>
                </c:pt>
                <c:pt idx="439">
                  <c:v>21</c:v>
                </c:pt>
                <c:pt idx="440">
                  <c:v>32</c:v>
                </c:pt>
                <c:pt idx="441">
                  <c:v>11</c:v>
                </c:pt>
                <c:pt idx="442">
                  <c:v>11</c:v>
                </c:pt>
                <c:pt idx="443">
                  <c:v>21</c:v>
                </c:pt>
                <c:pt idx="444">
                  <c:v>21</c:v>
                </c:pt>
                <c:pt idx="445">
                  <c:v>9</c:v>
                </c:pt>
                <c:pt idx="446">
                  <c:v>7</c:v>
                </c:pt>
                <c:pt idx="447">
                  <c:v>13</c:v>
                </c:pt>
                <c:pt idx="448">
                  <c:v>17</c:v>
                </c:pt>
                <c:pt idx="449">
                  <c:v>28</c:v>
                </c:pt>
                <c:pt idx="450">
                  <c:v>14</c:v>
                </c:pt>
                <c:pt idx="451">
                  <c:v>14</c:v>
                </c:pt>
                <c:pt idx="452">
                  <c:v>15</c:v>
                </c:pt>
                <c:pt idx="453">
                  <c:v>12</c:v>
                </c:pt>
                <c:pt idx="454">
                  <c:v>10</c:v>
                </c:pt>
                <c:pt idx="455">
                  <c:v>10</c:v>
                </c:pt>
                <c:pt idx="456">
                  <c:v>19</c:v>
                </c:pt>
                <c:pt idx="457">
                  <c:v>14</c:v>
                </c:pt>
                <c:pt idx="458">
                  <c:v>21</c:v>
                </c:pt>
                <c:pt idx="459">
                  <c:v>33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6</c:v>
                </c:pt>
                <c:pt idx="466">
                  <c:v>56</c:v>
                </c:pt>
                <c:pt idx="467">
                  <c:v>30</c:v>
                </c:pt>
                <c:pt idx="468">
                  <c:v>18</c:v>
                </c:pt>
                <c:pt idx="469">
                  <c:v>11</c:v>
                </c:pt>
                <c:pt idx="470">
                  <c:v>6</c:v>
                </c:pt>
                <c:pt idx="471">
                  <c:v>20</c:v>
                </c:pt>
                <c:pt idx="472">
                  <c:v>17</c:v>
                </c:pt>
                <c:pt idx="473">
                  <c:v>9</c:v>
                </c:pt>
                <c:pt idx="474">
                  <c:v>34</c:v>
                </c:pt>
                <c:pt idx="475">
                  <c:v>6</c:v>
                </c:pt>
                <c:pt idx="476">
                  <c:v>17</c:v>
                </c:pt>
                <c:pt idx="477">
                  <c:v>34.5</c:v>
                </c:pt>
                <c:pt idx="478">
                  <c:v>6</c:v>
                </c:pt>
                <c:pt idx="479">
                  <c:v>9</c:v>
                </c:pt>
                <c:pt idx="480">
                  <c:v>14</c:v>
                </c:pt>
                <c:pt idx="481">
                  <c:v>6</c:v>
                </c:pt>
                <c:pt idx="482">
                  <c:v>7</c:v>
                </c:pt>
                <c:pt idx="483">
                  <c:v>6</c:v>
                </c:pt>
                <c:pt idx="484">
                  <c:v>9</c:v>
                </c:pt>
                <c:pt idx="485">
                  <c:v>16</c:v>
                </c:pt>
                <c:pt idx="486">
                  <c:v>13</c:v>
                </c:pt>
                <c:pt idx="487">
                  <c:v>14</c:v>
                </c:pt>
                <c:pt idx="488">
                  <c:v>9</c:v>
                </c:pt>
                <c:pt idx="489">
                  <c:v>20</c:v>
                </c:pt>
                <c:pt idx="490">
                  <c:v>14</c:v>
                </c:pt>
                <c:pt idx="491">
                  <c:v>18</c:v>
                </c:pt>
                <c:pt idx="492">
                  <c:v>14</c:v>
                </c:pt>
                <c:pt idx="493">
                  <c:v>14</c:v>
                </c:pt>
                <c:pt idx="494">
                  <c:v>11</c:v>
                </c:pt>
                <c:pt idx="495">
                  <c:v>13</c:v>
                </c:pt>
                <c:pt idx="496">
                  <c:v>9</c:v>
                </c:pt>
                <c:pt idx="497">
                  <c:v>26</c:v>
                </c:pt>
                <c:pt idx="498">
                  <c:v>17</c:v>
                </c:pt>
                <c:pt idx="499">
                  <c:v>10</c:v>
                </c:pt>
                <c:pt idx="500">
                  <c:v>6</c:v>
                </c:pt>
                <c:pt idx="501">
                  <c:v>5</c:v>
                </c:pt>
                <c:pt idx="502">
                  <c:v>22</c:v>
                </c:pt>
                <c:pt idx="503">
                  <c:v>25</c:v>
                </c:pt>
                <c:pt idx="504">
                  <c:v>35</c:v>
                </c:pt>
                <c:pt idx="505">
                  <c:v>40</c:v>
                </c:pt>
                <c:pt idx="506">
                  <c:v>9</c:v>
                </c:pt>
                <c:pt idx="507">
                  <c:v>6</c:v>
                </c:pt>
                <c:pt idx="508">
                  <c:v>22</c:v>
                </c:pt>
                <c:pt idx="509">
                  <c:v>19</c:v>
                </c:pt>
                <c:pt idx="510">
                  <c:v>26</c:v>
                </c:pt>
                <c:pt idx="511">
                  <c:v>21</c:v>
                </c:pt>
                <c:pt idx="512">
                  <c:v>17</c:v>
                </c:pt>
                <c:pt idx="513">
                  <c:v>5</c:v>
                </c:pt>
                <c:pt idx="514">
                  <c:v>5</c:v>
                </c:pt>
                <c:pt idx="515">
                  <c:v>25</c:v>
                </c:pt>
                <c:pt idx="516">
                  <c:v>27</c:v>
                </c:pt>
                <c:pt idx="517">
                  <c:v>10</c:v>
                </c:pt>
                <c:pt idx="518">
                  <c:v>9</c:v>
                </c:pt>
                <c:pt idx="519">
                  <c:v>5</c:v>
                </c:pt>
                <c:pt idx="520">
                  <c:v>14</c:v>
                </c:pt>
                <c:pt idx="521">
                  <c:v>5</c:v>
                </c:pt>
                <c:pt idx="522">
                  <c:v>10</c:v>
                </c:pt>
                <c:pt idx="523">
                  <c:v>10</c:v>
                </c:pt>
                <c:pt idx="524">
                  <c:v>11</c:v>
                </c:pt>
                <c:pt idx="525">
                  <c:v>18</c:v>
                </c:pt>
                <c:pt idx="526">
                  <c:v>17</c:v>
                </c:pt>
                <c:pt idx="527">
                  <c:v>17</c:v>
                </c:pt>
                <c:pt idx="528">
                  <c:v>12</c:v>
                </c:pt>
                <c:pt idx="529">
                  <c:v>14</c:v>
                </c:pt>
                <c:pt idx="530">
                  <c:v>25</c:v>
                </c:pt>
                <c:pt idx="531">
                  <c:v>12</c:v>
                </c:pt>
                <c:pt idx="532">
                  <c:v>10</c:v>
                </c:pt>
                <c:pt idx="533">
                  <c:v>19</c:v>
                </c:pt>
                <c:pt idx="534">
                  <c:v>14</c:v>
                </c:pt>
                <c:pt idx="535">
                  <c:v>16</c:v>
                </c:pt>
                <c:pt idx="536">
                  <c:v>8</c:v>
                </c:pt>
                <c:pt idx="537">
                  <c:v>11</c:v>
                </c:pt>
                <c:pt idx="538">
                  <c:v>19</c:v>
                </c:pt>
                <c:pt idx="539">
                  <c:v>13</c:v>
                </c:pt>
                <c:pt idx="540">
                  <c:v>11</c:v>
                </c:pt>
                <c:pt idx="541">
                  <c:v>16</c:v>
                </c:pt>
                <c:pt idx="542">
                  <c:v>13</c:v>
                </c:pt>
                <c:pt idx="543">
                  <c:v>13</c:v>
                </c:pt>
                <c:pt idx="544">
                  <c:v>23</c:v>
                </c:pt>
                <c:pt idx="545">
                  <c:v>18</c:v>
                </c:pt>
                <c:pt idx="546">
                  <c:v>23</c:v>
                </c:pt>
                <c:pt idx="547">
                  <c:v>21</c:v>
                </c:pt>
                <c:pt idx="548">
                  <c:v>13</c:v>
                </c:pt>
                <c:pt idx="549">
                  <c:v>18</c:v>
                </c:pt>
                <c:pt idx="550">
                  <c:v>14</c:v>
                </c:pt>
                <c:pt idx="551">
                  <c:v>12</c:v>
                </c:pt>
                <c:pt idx="552">
                  <c:v>15</c:v>
                </c:pt>
                <c:pt idx="553">
                  <c:v>8</c:v>
                </c:pt>
                <c:pt idx="554">
                  <c:v>12</c:v>
                </c:pt>
                <c:pt idx="555">
                  <c:v>9</c:v>
                </c:pt>
                <c:pt idx="556">
                  <c:v>28</c:v>
                </c:pt>
                <c:pt idx="557">
                  <c:v>14</c:v>
                </c:pt>
                <c:pt idx="558">
                  <c:v>9</c:v>
                </c:pt>
                <c:pt idx="559">
                  <c:v>11.5</c:v>
                </c:pt>
                <c:pt idx="560">
                  <c:v>14.5</c:v>
                </c:pt>
                <c:pt idx="561">
                  <c:v>11</c:v>
                </c:pt>
                <c:pt idx="562">
                  <c:v>12</c:v>
                </c:pt>
                <c:pt idx="563">
                  <c:v>14</c:v>
                </c:pt>
                <c:pt idx="564">
                  <c:v>16</c:v>
                </c:pt>
                <c:pt idx="565">
                  <c:v>7</c:v>
                </c:pt>
                <c:pt idx="566">
                  <c:v>10</c:v>
                </c:pt>
                <c:pt idx="567">
                  <c:v>30</c:v>
                </c:pt>
                <c:pt idx="568">
                  <c:v>22</c:v>
                </c:pt>
                <c:pt idx="569">
                  <c:v>10</c:v>
                </c:pt>
                <c:pt idx="570">
                  <c:v>6</c:v>
                </c:pt>
                <c:pt idx="571">
                  <c:v>6</c:v>
                </c:pt>
                <c:pt idx="572">
                  <c:v>9</c:v>
                </c:pt>
                <c:pt idx="573">
                  <c:v>5</c:v>
                </c:pt>
                <c:pt idx="574">
                  <c:v>7</c:v>
                </c:pt>
                <c:pt idx="575">
                  <c:v>8</c:v>
                </c:pt>
                <c:pt idx="576">
                  <c:v>9</c:v>
                </c:pt>
                <c:pt idx="577">
                  <c:v>8</c:v>
                </c:pt>
                <c:pt idx="578">
                  <c:v>6</c:v>
                </c:pt>
                <c:pt idx="579">
                  <c:v>5</c:v>
                </c:pt>
                <c:pt idx="580">
                  <c:v>24</c:v>
                </c:pt>
                <c:pt idx="581">
                  <c:v>27</c:v>
                </c:pt>
                <c:pt idx="582">
                  <c:v>12</c:v>
                </c:pt>
                <c:pt idx="583">
                  <c:v>10</c:v>
                </c:pt>
                <c:pt idx="584">
                  <c:v>14</c:v>
                </c:pt>
                <c:pt idx="585">
                  <c:v>6</c:v>
                </c:pt>
                <c:pt idx="586">
                  <c:v>13</c:v>
                </c:pt>
                <c:pt idx="587">
                  <c:v>16</c:v>
                </c:pt>
                <c:pt idx="588">
                  <c:v>6</c:v>
                </c:pt>
                <c:pt idx="589">
                  <c:v>7</c:v>
                </c:pt>
                <c:pt idx="590">
                  <c:v>20</c:v>
                </c:pt>
                <c:pt idx="591">
                  <c:v>21</c:v>
                </c:pt>
                <c:pt idx="592">
                  <c:v>20</c:v>
                </c:pt>
                <c:pt idx="593">
                  <c:v>23</c:v>
                </c:pt>
                <c:pt idx="594">
                  <c:v>22</c:v>
                </c:pt>
                <c:pt idx="595">
                  <c:v>23</c:v>
                </c:pt>
                <c:pt idx="596">
                  <c:v>21</c:v>
                </c:pt>
                <c:pt idx="597">
                  <c:v>21</c:v>
                </c:pt>
                <c:pt idx="598">
                  <c:v>14</c:v>
                </c:pt>
                <c:pt idx="599">
                  <c:v>11</c:v>
                </c:pt>
                <c:pt idx="600">
                  <c:v>10</c:v>
                </c:pt>
                <c:pt idx="601">
                  <c:v>12</c:v>
                </c:pt>
                <c:pt idx="602">
                  <c:v>7</c:v>
                </c:pt>
                <c:pt idx="603">
                  <c:v>13</c:v>
                </c:pt>
                <c:pt idx="604">
                  <c:v>12</c:v>
                </c:pt>
                <c:pt idx="605">
                  <c:v>6</c:v>
                </c:pt>
                <c:pt idx="606">
                  <c:v>9</c:v>
                </c:pt>
                <c:pt idx="607">
                  <c:v>12</c:v>
                </c:pt>
                <c:pt idx="608">
                  <c:v>23</c:v>
                </c:pt>
                <c:pt idx="609">
                  <c:v>37</c:v>
                </c:pt>
                <c:pt idx="610">
                  <c:v>33</c:v>
                </c:pt>
                <c:pt idx="611">
                  <c:v>24</c:v>
                </c:pt>
                <c:pt idx="612">
                  <c:v>19</c:v>
                </c:pt>
                <c:pt idx="613">
                  <c:v>11</c:v>
                </c:pt>
                <c:pt idx="614">
                  <c:v>8</c:v>
                </c:pt>
                <c:pt idx="615">
                  <c:v>5</c:v>
                </c:pt>
                <c:pt idx="616">
                  <c:v>5</c:v>
                </c:pt>
                <c:pt idx="617">
                  <c:v>6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7</c:v>
                </c:pt>
                <c:pt idx="622">
                  <c:v>5</c:v>
                </c:pt>
                <c:pt idx="623">
                  <c:v>12</c:v>
                </c:pt>
                <c:pt idx="624">
                  <c:v>11</c:v>
                </c:pt>
                <c:pt idx="625">
                  <c:v>10</c:v>
                </c:pt>
                <c:pt idx="626">
                  <c:v>15</c:v>
                </c:pt>
                <c:pt idx="627">
                  <c:v>5</c:v>
                </c:pt>
                <c:pt idx="628">
                  <c:v>10</c:v>
                </c:pt>
                <c:pt idx="629">
                  <c:v>6</c:v>
                </c:pt>
                <c:pt idx="630">
                  <c:v>6</c:v>
                </c:pt>
                <c:pt idx="631">
                  <c:v>6</c:v>
                </c:pt>
                <c:pt idx="632">
                  <c:v>6</c:v>
                </c:pt>
                <c:pt idx="633">
                  <c:v>23</c:v>
                </c:pt>
                <c:pt idx="634">
                  <c:v>13</c:v>
                </c:pt>
                <c:pt idx="635">
                  <c:v>17</c:v>
                </c:pt>
                <c:pt idx="636">
                  <c:v>7</c:v>
                </c:pt>
                <c:pt idx="637">
                  <c:v>6</c:v>
                </c:pt>
                <c:pt idx="638">
                  <c:v>6</c:v>
                </c:pt>
                <c:pt idx="639">
                  <c:v>9</c:v>
                </c:pt>
                <c:pt idx="640">
                  <c:v>13</c:v>
                </c:pt>
                <c:pt idx="641">
                  <c:v>27</c:v>
                </c:pt>
                <c:pt idx="642">
                  <c:v>14</c:v>
                </c:pt>
                <c:pt idx="643">
                  <c:v>8</c:v>
                </c:pt>
                <c:pt idx="644">
                  <c:v>8</c:v>
                </c:pt>
                <c:pt idx="645">
                  <c:v>10</c:v>
                </c:pt>
                <c:pt idx="646">
                  <c:v>6</c:v>
                </c:pt>
                <c:pt idx="647">
                  <c:v>5</c:v>
                </c:pt>
                <c:pt idx="648">
                  <c:v>15</c:v>
                </c:pt>
                <c:pt idx="649">
                  <c:v>13</c:v>
                </c:pt>
                <c:pt idx="650">
                  <c:v>18</c:v>
                </c:pt>
                <c:pt idx="651">
                  <c:v>21</c:v>
                </c:pt>
                <c:pt idx="652">
                  <c:v>6</c:v>
                </c:pt>
                <c:pt idx="653">
                  <c:v>12</c:v>
                </c:pt>
                <c:pt idx="654">
                  <c:v>25</c:v>
                </c:pt>
                <c:pt idx="655">
                  <c:v>39</c:v>
                </c:pt>
                <c:pt idx="656">
                  <c:v>7</c:v>
                </c:pt>
                <c:pt idx="657">
                  <c:v>10</c:v>
                </c:pt>
                <c:pt idx="658">
                  <c:v>15</c:v>
                </c:pt>
                <c:pt idx="659">
                  <c:v>19</c:v>
                </c:pt>
                <c:pt idx="660">
                  <c:v>10</c:v>
                </c:pt>
                <c:pt idx="661">
                  <c:v>14</c:v>
                </c:pt>
                <c:pt idx="662">
                  <c:v>25</c:v>
                </c:pt>
                <c:pt idx="663">
                  <c:v>22</c:v>
                </c:pt>
                <c:pt idx="664">
                  <c:v>17</c:v>
                </c:pt>
                <c:pt idx="665">
                  <c:v>7</c:v>
                </c:pt>
                <c:pt idx="666">
                  <c:v>27</c:v>
                </c:pt>
                <c:pt idx="667">
                  <c:v>14</c:v>
                </c:pt>
                <c:pt idx="668">
                  <c:v>25</c:v>
                </c:pt>
                <c:pt idx="669">
                  <c:v>10</c:v>
                </c:pt>
                <c:pt idx="670">
                  <c:v>7</c:v>
                </c:pt>
                <c:pt idx="671">
                  <c:v>12</c:v>
                </c:pt>
                <c:pt idx="672">
                  <c:v>14</c:v>
                </c:pt>
                <c:pt idx="673">
                  <c:v>8</c:v>
                </c:pt>
                <c:pt idx="674">
                  <c:v>10</c:v>
                </c:pt>
                <c:pt idx="675">
                  <c:v>16</c:v>
                </c:pt>
                <c:pt idx="676">
                  <c:v>11</c:v>
                </c:pt>
                <c:pt idx="677">
                  <c:v>15</c:v>
                </c:pt>
                <c:pt idx="678">
                  <c:v>15</c:v>
                </c:pt>
                <c:pt idx="679">
                  <c:v>14</c:v>
                </c:pt>
                <c:pt idx="680">
                  <c:v>40</c:v>
                </c:pt>
                <c:pt idx="681">
                  <c:v>10</c:v>
                </c:pt>
                <c:pt idx="682">
                  <c:v>14</c:v>
                </c:pt>
                <c:pt idx="683">
                  <c:v>21</c:v>
                </c:pt>
                <c:pt idx="684">
                  <c:v>8</c:v>
                </c:pt>
                <c:pt idx="685">
                  <c:v>21</c:v>
                </c:pt>
                <c:pt idx="686">
                  <c:v>25</c:v>
                </c:pt>
                <c:pt idx="687">
                  <c:v>9</c:v>
                </c:pt>
                <c:pt idx="688">
                  <c:v>8</c:v>
                </c:pt>
                <c:pt idx="689">
                  <c:v>22</c:v>
                </c:pt>
                <c:pt idx="690">
                  <c:v>6</c:v>
                </c:pt>
                <c:pt idx="691">
                  <c:v>7</c:v>
                </c:pt>
                <c:pt idx="692">
                  <c:v>15</c:v>
                </c:pt>
                <c:pt idx="693">
                  <c:v>15</c:v>
                </c:pt>
                <c:pt idx="694">
                  <c:v>17</c:v>
                </c:pt>
                <c:pt idx="695">
                  <c:v>23</c:v>
                </c:pt>
                <c:pt idx="696">
                  <c:v>14</c:v>
                </c:pt>
                <c:pt idx="697">
                  <c:v>8</c:v>
                </c:pt>
                <c:pt idx="698">
                  <c:v>10</c:v>
                </c:pt>
                <c:pt idx="699">
                  <c:v>30</c:v>
                </c:pt>
                <c:pt idx="700">
                  <c:v>9</c:v>
                </c:pt>
                <c:pt idx="701">
                  <c:v>10</c:v>
                </c:pt>
                <c:pt idx="702">
                  <c:v>6</c:v>
                </c:pt>
                <c:pt idx="703">
                  <c:v>6</c:v>
                </c:pt>
                <c:pt idx="704">
                  <c:v>9</c:v>
                </c:pt>
                <c:pt idx="705">
                  <c:v>9</c:v>
                </c:pt>
                <c:pt idx="706">
                  <c:v>26</c:v>
                </c:pt>
                <c:pt idx="707">
                  <c:v>21</c:v>
                </c:pt>
                <c:pt idx="708">
                  <c:v>30</c:v>
                </c:pt>
                <c:pt idx="709">
                  <c:v>19</c:v>
                </c:pt>
                <c:pt idx="710">
                  <c:v>13</c:v>
                </c:pt>
                <c:pt idx="711">
                  <c:v>28</c:v>
                </c:pt>
                <c:pt idx="712">
                  <c:v>22</c:v>
                </c:pt>
                <c:pt idx="713">
                  <c:v>17</c:v>
                </c:pt>
                <c:pt idx="714">
                  <c:v>5</c:v>
                </c:pt>
                <c:pt idx="715">
                  <c:v>15</c:v>
                </c:pt>
                <c:pt idx="716">
                  <c:v>23</c:v>
                </c:pt>
                <c:pt idx="717">
                  <c:v>15</c:v>
                </c:pt>
                <c:pt idx="718">
                  <c:v>9</c:v>
                </c:pt>
                <c:pt idx="719">
                  <c:v>8</c:v>
                </c:pt>
                <c:pt idx="720">
                  <c:v>13</c:v>
                </c:pt>
                <c:pt idx="721">
                  <c:v>9</c:v>
                </c:pt>
                <c:pt idx="722">
                  <c:v>8</c:v>
                </c:pt>
                <c:pt idx="723">
                  <c:v>12</c:v>
                </c:pt>
                <c:pt idx="724">
                  <c:v>15</c:v>
                </c:pt>
                <c:pt idx="725">
                  <c:v>11</c:v>
                </c:pt>
                <c:pt idx="726">
                  <c:v>19</c:v>
                </c:pt>
                <c:pt idx="727">
                  <c:v>10</c:v>
                </c:pt>
                <c:pt idx="728">
                  <c:v>25</c:v>
                </c:pt>
                <c:pt idx="729">
                  <c:v>12</c:v>
                </c:pt>
                <c:pt idx="730">
                  <c:v>8</c:v>
                </c:pt>
                <c:pt idx="731">
                  <c:v>11</c:v>
                </c:pt>
                <c:pt idx="732">
                  <c:v>8</c:v>
                </c:pt>
                <c:pt idx="733">
                  <c:v>17</c:v>
                </c:pt>
                <c:pt idx="734">
                  <c:v>9</c:v>
                </c:pt>
                <c:pt idx="735">
                  <c:v>8</c:v>
                </c:pt>
                <c:pt idx="736">
                  <c:v>7</c:v>
                </c:pt>
                <c:pt idx="737">
                  <c:v>16</c:v>
                </c:pt>
                <c:pt idx="738">
                  <c:v>10</c:v>
                </c:pt>
                <c:pt idx="739">
                  <c:v>11</c:v>
                </c:pt>
                <c:pt idx="740">
                  <c:v>12</c:v>
                </c:pt>
                <c:pt idx="741">
                  <c:v>20</c:v>
                </c:pt>
                <c:pt idx="742">
                  <c:v>7</c:v>
                </c:pt>
                <c:pt idx="743">
                  <c:v>7</c:v>
                </c:pt>
                <c:pt idx="744">
                  <c:v>5</c:v>
                </c:pt>
                <c:pt idx="745">
                  <c:v>8</c:v>
                </c:pt>
                <c:pt idx="746">
                  <c:v>9</c:v>
                </c:pt>
                <c:pt idx="747">
                  <c:v>6</c:v>
                </c:pt>
                <c:pt idx="748">
                  <c:v>5</c:v>
                </c:pt>
                <c:pt idx="749">
                  <c:v>7</c:v>
                </c:pt>
                <c:pt idx="750">
                  <c:v>5</c:v>
                </c:pt>
                <c:pt idx="751">
                  <c:v>6</c:v>
                </c:pt>
                <c:pt idx="752">
                  <c:v>5</c:v>
                </c:pt>
                <c:pt idx="753">
                  <c:v>11</c:v>
                </c:pt>
                <c:pt idx="754">
                  <c:v>5</c:v>
                </c:pt>
                <c:pt idx="755">
                  <c:v>5</c:v>
                </c:pt>
                <c:pt idx="756">
                  <c:v>6</c:v>
                </c:pt>
                <c:pt idx="757">
                  <c:v>7</c:v>
                </c:pt>
                <c:pt idx="758">
                  <c:v>8</c:v>
                </c:pt>
                <c:pt idx="759">
                  <c:v>10</c:v>
                </c:pt>
                <c:pt idx="760">
                  <c:v>17</c:v>
                </c:pt>
                <c:pt idx="761">
                  <c:v>18</c:v>
                </c:pt>
                <c:pt idx="762">
                  <c:v>7</c:v>
                </c:pt>
                <c:pt idx="763">
                  <c:v>5</c:v>
                </c:pt>
                <c:pt idx="764">
                  <c:v>5</c:v>
                </c:pt>
                <c:pt idx="765">
                  <c:v>11</c:v>
                </c:pt>
                <c:pt idx="766">
                  <c:v>18</c:v>
                </c:pt>
                <c:pt idx="767">
                  <c:v>15</c:v>
                </c:pt>
                <c:pt idx="768">
                  <c:v>16</c:v>
                </c:pt>
                <c:pt idx="769">
                  <c:v>15</c:v>
                </c:pt>
                <c:pt idx="770">
                  <c:v>15</c:v>
                </c:pt>
                <c:pt idx="771">
                  <c:v>14</c:v>
                </c:pt>
                <c:pt idx="772">
                  <c:v>9</c:v>
                </c:pt>
                <c:pt idx="773">
                  <c:v>21</c:v>
                </c:pt>
                <c:pt idx="774">
                  <c:v>8</c:v>
                </c:pt>
                <c:pt idx="775">
                  <c:v>5</c:v>
                </c:pt>
                <c:pt idx="776">
                  <c:v>7</c:v>
                </c:pt>
                <c:pt idx="777">
                  <c:v>8</c:v>
                </c:pt>
                <c:pt idx="778">
                  <c:v>7</c:v>
                </c:pt>
                <c:pt idx="779">
                  <c:v>6</c:v>
                </c:pt>
                <c:pt idx="780">
                  <c:v>17</c:v>
                </c:pt>
                <c:pt idx="781">
                  <c:v>12</c:v>
                </c:pt>
                <c:pt idx="782">
                  <c:v>30</c:v>
                </c:pt>
                <c:pt idx="783">
                  <c:v>6</c:v>
                </c:pt>
                <c:pt idx="784">
                  <c:v>14</c:v>
                </c:pt>
                <c:pt idx="785">
                  <c:v>16</c:v>
                </c:pt>
                <c:pt idx="786">
                  <c:v>14</c:v>
                </c:pt>
                <c:pt idx="787">
                  <c:v>10</c:v>
                </c:pt>
                <c:pt idx="788">
                  <c:v>14</c:v>
                </c:pt>
                <c:pt idx="789">
                  <c:v>8</c:v>
                </c:pt>
                <c:pt idx="790">
                  <c:v>6</c:v>
                </c:pt>
                <c:pt idx="791">
                  <c:v>7</c:v>
                </c:pt>
                <c:pt idx="792">
                  <c:v>5</c:v>
                </c:pt>
                <c:pt idx="793">
                  <c:v>5</c:v>
                </c:pt>
                <c:pt idx="794">
                  <c:v>8</c:v>
                </c:pt>
                <c:pt idx="795">
                  <c:v>10</c:v>
                </c:pt>
                <c:pt idx="796">
                  <c:v>8</c:v>
                </c:pt>
                <c:pt idx="797">
                  <c:v>6</c:v>
                </c:pt>
                <c:pt idx="798">
                  <c:v>6</c:v>
                </c:pt>
                <c:pt idx="799">
                  <c:v>7</c:v>
                </c:pt>
                <c:pt idx="800">
                  <c:v>10</c:v>
                </c:pt>
                <c:pt idx="801">
                  <c:v>6</c:v>
                </c:pt>
                <c:pt idx="802">
                  <c:v>6</c:v>
                </c:pt>
                <c:pt idx="803">
                  <c:v>19</c:v>
                </c:pt>
                <c:pt idx="804">
                  <c:v>22</c:v>
                </c:pt>
                <c:pt idx="805">
                  <c:v>6</c:v>
                </c:pt>
                <c:pt idx="806">
                  <c:v>5</c:v>
                </c:pt>
                <c:pt idx="807">
                  <c:v>19</c:v>
                </c:pt>
                <c:pt idx="808">
                  <c:v>19</c:v>
                </c:pt>
                <c:pt idx="809">
                  <c:v>18</c:v>
                </c:pt>
                <c:pt idx="810">
                  <c:v>9</c:v>
                </c:pt>
                <c:pt idx="811">
                  <c:v>14</c:v>
                </c:pt>
                <c:pt idx="812">
                  <c:v>7</c:v>
                </c:pt>
                <c:pt idx="813">
                  <c:v>17</c:v>
                </c:pt>
                <c:pt idx="814">
                  <c:v>12</c:v>
                </c:pt>
                <c:pt idx="815">
                  <c:v>12</c:v>
                </c:pt>
                <c:pt idx="816">
                  <c:v>17</c:v>
                </c:pt>
                <c:pt idx="817">
                  <c:v>11</c:v>
                </c:pt>
                <c:pt idx="818">
                  <c:v>7</c:v>
                </c:pt>
                <c:pt idx="819">
                  <c:v>5</c:v>
                </c:pt>
                <c:pt idx="820">
                  <c:v>11</c:v>
                </c:pt>
                <c:pt idx="821">
                  <c:v>8</c:v>
                </c:pt>
                <c:pt idx="822">
                  <c:v>10</c:v>
                </c:pt>
                <c:pt idx="823">
                  <c:v>12</c:v>
                </c:pt>
                <c:pt idx="824">
                  <c:v>7</c:v>
                </c:pt>
                <c:pt idx="825">
                  <c:v>17</c:v>
                </c:pt>
                <c:pt idx="826">
                  <c:v>5</c:v>
                </c:pt>
                <c:pt idx="827">
                  <c:v>6</c:v>
                </c:pt>
                <c:pt idx="828">
                  <c:v>16</c:v>
                </c:pt>
                <c:pt idx="829">
                  <c:v>9</c:v>
                </c:pt>
                <c:pt idx="830">
                  <c:v>6</c:v>
                </c:pt>
                <c:pt idx="831">
                  <c:v>6</c:v>
                </c:pt>
                <c:pt idx="832">
                  <c:v>5</c:v>
                </c:pt>
                <c:pt idx="833">
                  <c:v>14</c:v>
                </c:pt>
                <c:pt idx="834">
                  <c:v>12</c:v>
                </c:pt>
                <c:pt idx="835">
                  <c:v>21</c:v>
                </c:pt>
                <c:pt idx="836">
                  <c:v>13</c:v>
                </c:pt>
                <c:pt idx="837">
                  <c:v>12</c:v>
                </c:pt>
                <c:pt idx="838">
                  <c:v>24</c:v>
                </c:pt>
                <c:pt idx="839">
                  <c:v>11</c:v>
                </c:pt>
                <c:pt idx="840">
                  <c:v>26</c:v>
                </c:pt>
                <c:pt idx="841">
                  <c:v>14</c:v>
                </c:pt>
                <c:pt idx="842">
                  <c:v>24</c:v>
                </c:pt>
                <c:pt idx="843">
                  <c:v>28</c:v>
                </c:pt>
                <c:pt idx="844">
                  <c:v>17</c:v>
                </c:pt>
                <c:pt idx="845">
                  <c:v>8</c:v>
                </c:pt>
                <c:pt idx="846">
                  <c:v>11</c:v>
                </c:pt>
                <c:pt idx="847">
                  <c:v>7</c:v>
                </c:pt>
                <c:pt idx="848">
                  <c:v>6</c:v>
                </c:pt>
                <c:pt idx="849">
                  <c:v>7</c:v>
                </c:pt>
                <c:pt idx="850">
                  <c:v>5</c:v>
                </c:pt>
                <c:pt idx="851">
                  <c:v>9</c:v>
                </c:pt>
                <c:pt idx="852">
                  <c:v>17</c:v>
                </c:pt>
                <c:pt idx="853">
                  <c:v>32</c:v>
                </c:pt>
                <c:pt idx="854">
                  <c:v>19</c:v>
                </c:pt>
                <c:pt idx="855">
                  <c:v>25</c:v>
                </c:pt>
                <c:pt idx="856">
                  <c:v>27</c:v>
                </c:pt>
                <c:pt idx="857">
                  <c:v>15</c:v>
                </c:pt>
                <c:pt idx="858">
                  <c:v>27</c:v>
                </c:pt>
                <c:pt idx="859">
                  <c:v>14</c:v>
                </c:pt>
                <c:pt idx="860">
                  <c:v>9</c:v>
                </c:pt>
                <c:pt idx="861">
                  <c:v>14</c:v>
                </c:pt>
                <c:pt idx="862">
                  <c:v>9</c:v>
                </c:pt>
                <c:pt idx="863">
                  <c:v>8</c:v>
                </c:pt>
                <c:pt idx="864">
                  <c:v>8</c:v>
                </c:pt>
                <c:pt idx="865">
                  <c:v>7</c:v>
                </c:pt>
                <c:pt idx="866">
                  <c:v>15</c:v>
                </c:pt>
                <c:pt idx="867">
                  <c:v>17</c:v>
                </c:pt>
                <c:pt idx="868">
                  <c:v>29</c:v>
                </c:pt>
                <c:pt idx="869">
                  <c:v>16</c:v>
                </c:pt>
                <c:pt idx="870">
                  <c:v>5</c:v>
                </c:pt>
                <c:pt idx="871">
                  <c:v>8</c:v>
                </c:pt>
                <c:pt idx="872">
                  <c:v>24</c:v>
                </c:pt>
                <c:pt idx="873">
                  <c:v>18</c:v>
                </c:pt>
                <c:pt idx="874">
                  <c:v>15</c:v>
                </c:pt>
                <c:pt idx="875">
                  <c:v>9</c:v>
                </c:pt>
                <c:pt idx="876">
                  <c:v>22</c:v>
                </c:pt>
                <c:pt idx="877">
                  <c:v>15</c:v>
                </c:pt>
                <c:pt idx="878">
                  <c:v>10</c:v>
                </c:pt>
                <c:pt idx="879">
                  <c:v>10</c:v>
                </c:pt>
                <c:pt idx="880">
                  <c:v>12</c:v>
                </c:pt>
                <c:pt idx="881">
                  <c:v>21</c:v>
                </c:pt>
                <c:pt idx="882">
                  <c:v>13</c:v>
                </c:pt>
                <c:pt idx="883">
                  <c:v>13</c:v>
                </c:pt>
                <c:pt idx="884">
                  <c:v>6</c:v>
                </c:pt>
                <c:pt idx="885">
                  <c:v>6</c:v>
                </c:pt>
                <c:pt idx="886">
                  <c:v>9</c:v>
                </c:pt>
                <c:pt idx="887">
                  <c:v>10</c:v>
                </c:pt>
                <c:pt idx="888">
                  <c:v>17</c:v>
                </c:pt>
                <c:pt idx="889">
                  <c:v>20</c:v>
                </c:pt>
                <c:pt idx="890">
                  <c:v>15</c:v>
                </c:pt>
                <c:pt idx="891">
                  <c:v>9</c:v>
                </c:pt>
                <c:pt idx="892">
                  <c:v>12</c:v>
                </c:pt>
                <c:pt idx="893">
                  <c:v>5</c:v>
                </c:pt>
                <c:pt idx="894">
                  <c:v>5</c:v>
                </c:pt>
                <c:pt idx="895">
                  <c:v>10</c:v>
                </c:pt>
                <c:pt idx="896">
                  <c:v>16</c:v>
                </c:pt>
                <c:pt idx="897">
                  <c:v>13</c:v>
                </c:pt>
                <c:pt idx="898">
                  <c:v>13</c:v>
                </c:pt>
                <c:pt idx="899">
                  <c:v>6</c:v>
                </c:pt>
                <c:pt idx="900">
                  <c:v>13</c:v>
                </c:pt>
                <c:pt idx="901">
                  <c:v>8</c:v>
                </c:pt>
                <c:pt idx="902">
                  <c:v>9</c:v>
                </c:pt>
                <c:pt idx="903">
                  <c:v>6</c:v>
                </c:pt>
                <c:pt idx="904">
                  <c:v>15</c:v>
                </c:pt>
                <c:pt idx="905">
                  <c:v>6</c:v>
                </c:pt>
                <c:pt idx="906">
                  <c:v>10</c:v>
                </c:pt>
                <c:pt idx="907">
                  <c:v>14</c:v>
                </c:pt>
                <c:pt idx="908">
                  <c:v>13</c:v>
                </c:pt>
                <c:pt idx="909">
                  <c:v>9</c:v>
                </c:pt>
                <c:pt idx="910">
                  <c:v>9</c:v>
                </c:pt>
                <c:pt idx="911">
                  <c:v>9</c:v>
                </c:pt>
                <c:pt idx="912">
                  <c:v>16</c:v>
                </c:pt>
                <c:pt idx="913">
                  <c:v>12</c:v>
                </c:pt>
                <c:pt idx="914">
                  <c:v>9</c:v>
                </c:pt>
                <c:pt idx="915">
                  <c:v>15</c:v>
                </c:pt>
                <c:pt idx="916">
                  <c:v>14</c:v>
                </c:pt>
                <c:pt idx="917">
                  <c:v>10</c:v>
                </c:pt>
                <c:pt idx="918">
                  <c:v>14</c:v>
                </c:pt>
                <c:pt idx="919">
                  <c:v>10</c:v>
                </c:pt>
                <c:pt idx="920">
                  <c:v>7</c:v>
                </c:pt>
                <c:pt idx="921">
                  <c:v>7</c:v>
                </c:pt>
                <c:pt idx="922">
                  <c:v>5</c:v>
                </c:pt>
                <c:pt idx="923">
                  <c:v>7</c:v>
                </c:pt>
                <c:pt idx="924">
                  <c:v>6</c:v>
                </c:pt>
                <c:pt idx="925">
                  <c:v>8</c:v>
                </c:pt>
                <c:pt idx="926">
                  <c:v>9</c:v>
                </c:pt>
                <c:pt idx="927">
                  <c:v>10</c:v>
                </c:pt>
                <c:pt idx="928">
                  <c:v>8</c:v>
                </c:pt>
                <c:pt idx="929">
                  <c:v>12</c:v>
                </c:pt>
                <c:pt idx="930">
                  <c:v>52</c:v>
                </c:pt>
                <c:pt idx="931">
                  <c:v>21</c:v>
                </c:pt>
                <c:pt idx="932">
                  <c:v>9</c:v>
                </c:pt>
                <c:pt idx="933">
                  <c:v>10.5</c:v>
                </c:pt>
                <c:pt idx="934">
                  <c:v>5</c:v>
                </c:pt>
                <c:pt idx="935">
                  <c:v>7</c:v>
                </c:pt>
                <c:pt idx="936">
                  <c:v>8</c:v>
                </c:pt>
                <c:pt idx="937">
                  <c:v>8</c:v>
                </c:pt>
                <c:pt idx="938">
                  <c:v>6</c:v>
                </c:pt>
                <c:pt idx="939">
                  <c:v>8</c:v>
                </c:pt>
                <c:pt idx="940">
                  <c:v>13</c:v>
                </c:pt>
                <c:pt idx="941">
                  <c:v>23</c:v>
                </c:pt>
                <c:pt idx="942">
                  <c:v>8</c:v>
                </c:pt>
                <c:pt idx="943">
                  <c:v>8</c:v>
                </c:pt>
                <c:pt idx="944">
                  <c:v>6</c:v>
                </c:pt>
                <c:pt idx="945">
                  <c:v>7</c:v>
                </c:pt>
                <c:pt idx="946">
                  <c:v>8</c:v>
                </c:pt>
                <c:pt idx="947">
                  <c:v>5</c:v>
                </c:pt>
                <c:pt idx="948">
                  <c:v>10</c:v>
                </c:pt>
                <c:pt idx="949">
                  <c:v>11</c:v>
                </c:pt>
                <c:pt idx="950">
                  <c:v>20</c:v>
                </c:pt>
                <c:pt idx="951">
                  <c:v>25.5</c:v>
                </c:pt>
                <c:pt idx="952">
                  <c:v>9</c:v>
                </c:pt>
                <c:pt idx="953">
                  <c:v>16</c:v>
                </c:pt>
                <c:pt idx="954">
                  <c:v>17</c:v>
                </c:pt>
                <c:pt idx="955">
                  <c:v>17</c:v>
                </c:pt>
                <c:pt idx="956">
                  <c:v>21</c:v>
                </c:pt>
                <c:pt idx="957">
                  <c:v>7</c:v>
                </c:pt>
                <c:pt idx="958">
                  <c:v>8</c:v>
                </c:pt>
                <c:pt idx="959">
                  <c:v>6</c:v>
                </c:pt>
                <c:pt idx="960">
                  <c:v>7</c:v>
                </c:pt>
                <c:pt idx="961">
                  <c:v>6</c:v>
                </c:pt>
                <c:pt idx="962">
                  <c:v>10</c:v>
                </c:pt>
                <c:pt idx="963">
                  <c:v>10</c:v>
                </c:pt>
                <c:pt idx="964">
                  <c:v>7</c:v>
                </c:pt>
                <c:pt idx="965">
                  <c:v>32</c:v>
                </c:pt>
                <c:pt idx="966">
                  <c:v>12</c:v>
                </c:pt>
                <c:pt idx="967">
                  <c:v>23</c:v>
                </c:pt>
                <c:pt idx="968">
                  <c:v>37</c:v>
                </c:pt>
                <c:pt idx="969">
                  <c:v>12</c:v>
                </c:pt>
                <c:pt idx="970">
                  <c:v>11</c:v>
                </c:pt>
                <c:pt idx="971">
                  <c:v>6</c:v>
                </c:pt>
                <c:pt idx="972">
                  <c:v>8</c:v>
                </c:pt>
                <c:pt idx="973">
                  <c:v>31</c:v>
                </c:pt>
                <c:pt idx="974">
                  <c:v>16</c:v>
                </c:pt>
                <c:pt idx="975">
                  <c:v>11</c:v>
                </c:pt>
                <c:pt idx="976">
                  <c:v>7</c:v>
                </c:pt>
                <c:pt idx="977">
                  <c:v>5</c:v>
                </c:pt>
                <c:pt idx="978">
                  <c:v>5</c:v>
                </c:pt>
                <c:pt idx="979">
                  <c:v>5</c:v>
                </c:pt>
                <c:pt idx="980">
                  <c:v>5</c:v>
                </c:pt>
                <c:pt idx="981">
                  <c:v>24</c:v>
                </c:pt>
                <c:pt idx="982">
                  <c:v>9</c:v>
                </c:pt>
                <c:pt idx="983">
                  <c:v>5</c:v>
                </c:pt>
                <c:pt idx="984">
                  <c:v>5</c:v>
                </c:pt>
                <c:pt idx="985">
                  <c:v>5</c:v>
                </c:pt>
                <c:pt idx="986">
                  <c:v>40</c:v>
                </c:pt>
                <c:pt idx="987">
                  <c:v>15</c:v>
                </c:pt>
                <c:pt idx="988">
                  <c:v>12</c:v>
                </c:pt>
                <c:pt idx="989">
                  <c:v>10</c:v>
                </c:pt>
                <c:pt idx="990">
                  <c:v>16</c:v>
                </c:pt>
                <c:pt idx="991">
                  <c:v>10</c:v>
                </c:pt>
                <c:pt idx="992">
                  <c:v>6</c:v>
                </c:pt>
                <c:pt idx="993">
                  <c:v>5</c:v>
                </c:pt>
                <c:pt idx="994">
                  <c:v>7</c:v>
                </c:pt>
                <c:pt idx="995">
                  <c:v>6</c:v>
                </c:pt>
                <c:pt idx="996">
                  <c:v>6</c:v>
                </c:pt>
                <c:pt idx="997">
                  <c:v>5</c:v>
                </c:pt>
                <c:pt idx="998">
                  <c:v>8</c:v>
                </c:pt>
                <c:pt idx="999">
                  <c:v>7</c:v>
                </c:pt>
                <c:pt idx="1000">
                  <c:v>8</c:v>
                </c:pt>
                <c:pt idx="1001">
                  <c:v>6</c:v>
                </c:pt>
                <c:pt idx="1002">
                  <c:v>6</c:v>
                </c:pt>
                <c:pt idx="1003">
                  <c:v>11</c:v>
                </c:pt>
                <c:pt idx="1004">
                  <c:v>32</c:v>
                </c:pt>
                <c:pt idx="1005">
                  <c:v>12</c:v>
                </c:pt>
                <c:pt idx="1006">
                  <c:v>11</c:v>
                </c:pt>
                <c:pt idx="1007">
                  <c:v>7</c:v>
                </c:pt>
                <c:pt idx="1008">
                  <c:v>9</c:v>
                </c:pt>
                <c:pt idx="1009">
                  <c:v>6</c:v>
                </c:pt>
                <c:pt idx="1010">
                  <c:v>7</c:v>
                </c:pt>
                <c:pt idx="1011">
                  <c:v>5</c:v>
                </c:pt>
                <c:pt idx="1012">
                  <c:v>8</c:v>
                </c:pt>
                <c:pt idx="1013">
                  <c:v>11</c:v>
                </c:pt>
                <c:pt idx="1014">
                  <c:v>6</c:v>
                </c:pt>
                <c:pt idx="1015">
                  <c:v>6</c:v>
                </c:pt>
                <c:pt idx="1016">
                  <c:v>12</c:v>
                </c:pt>
                <c:pt idx="1017">
                  <c:v>11</c:v>
                </c:pt>
                <c:pt idx="1018">
                  <c:v>10</c:v>
                </c:pt>
                <c:pt idx="1019">
                  <c:v>10</c:v>
                </c:pt>
                <c:pt idx="1020">
                  <c:v>25</c:v>
                </c:pt>
                <c:pt idx="1021">
                  <c:v>20</c:v>
                </c:pt>
                <c:pt idx="1022">
                  <c:v>26</c:v>
                </c:pt>
                <c:pt idx="1023">
                  <c:v>24.5</c:v>
                </c:pt>
                <c:pt idx="1024">
                  <c:v>42</c:v>
                </c:pt>
                <c:pt idx="1025">
                  <c:v>8</c:v>
                </c:pt>
                <c:pt idx="1026">
                  <c:v>6</c:v>
                </c:pt>
                <c:pt idx="1027">
                  <c:v>7</c:v>
                </c:pt>
                <c:pt idx="1028">
                  <c:v>8</c:v>
                </c:pt>
                <c:pt idx="1029">
                  <c:v>7</c:v>
                </c:pt>
                <c:pt idx="1030">
                  <c:v>7</c:v>
                </c:pt>
                <c:pt idx="1031">
                  <c:v>7</c:v>
                </c:pt>
                <c:pt idx="1032">
                  <c:v>10</c:v>
                </c:pt>
                <c:pt idx="1033">
                  <c:v>27</c:v>
                </c:pt>
                <c:pt idx="1034">
                  <c:v>31</c:v>
                </c:pt>
                <c:pt idx="1035">
                  <c:v>12</c:v>
                </c:pt>
                <c:pt idx="1036">
                  <c:v>10</c:v>
                </c:pt>
                <c:pt idx="1037">
                  <c:v>8</c:v>
                </c:pt>
                <c:pt idx="1038">
                  <c:v>11</c:v>
                </c:pt>
                <c:pt idx="1039">
                  <c:v>13</c:v>
                </c:pt>
                <c:pt idx="1040">
                  <c:v>15</c:v>
                </c:pt>
                <c:pt idx="1041">
                  <c:v>20</c:v>
                </c:pt>
                <c:pt idx="1042">
                  <c:v>20</c:v>
                </c:pt>
                <c:pt idx="1043">
                  <c:v>19</c:v>
                </c:pt>
                <c:pt idx="1044">
                  <c:v>8</c:v>
                </c:pt>
                <c:pt idx="1045">
                  <c:v>10</c:v>
                </c:pt>
                <c:pt idx="1046">
                  <c:v>18</c:v>
                </c:pt>
                <c:pt idx="1047">
                  <c:v>12</c:v>
                </c:pt>
                <c:pt idx="1048">
                  <c:v>27</c:v>
                </c:pt>
                <c:pt idx="1049">
                  <c:v>18</c:v>
                </c:pt>
                <c:pt idx="1050">
                  <c:v>30</c:v>
                </c:pt>
                <c:pt idx="1051">
                  <c:v>12</c:v>
                </c:pt>
                <c:pt idx="1052">
                  <c:v>7</c:v>
                </c:pt>
                <c:pt idx="1053">
                  <c:v>7</c:v>
                </c:pt>
                <c:pt idx="1054">
                  <c:v>10</c:v>
                </c:pt>
                <c:pt idx="1055">
                  <c:v>12</c:v>
                </c:pt>
                <c:pt idx="1056">
                  <c:v>6</c:v>
                </c:pt>
                <c:pt idx="1057">
                  <c:v>10</c:v>
                </c:pt>
                <c:pt idx="1058">
                  <c:v>31</c:v>
                </c:pt>
                <c:pt idx="1059">
                  <c:v>8</c:v>
                </c:pt>
                <c:pt idx="1060">
                  <c:v>5</c:v>
                </c:pt>
                <c:pt idx="1061">
                  <c:v>12</c:v>
                </c:pt>
                <c:pt idx="1062">
                  <c:v>15</c:v>
                </c:pt>
                <c:pt idx="1063">
                  <c:v>31</c:v>
                </c:pt>
                <c:pt idx="1064">
                  <c:v>10</c:v>
                </c:pt>
                <c:pt idx="1065">
                  <c:v>6</c:v>
                </c:pt>
                <c:pt idx="1066">
                  <c:v>20.5</c:v>
                </c:pt>
                <c:pt idx="1067">
                  <c:v>17</c:v>
                </c:pt>
                <c:pt idx="1068">
                  <c:v>22</c:v>
                </c:pt>
                <c:pt idx="1069">
                  <c:v>14</c:v>
                </c:pt>
                <c:pt idx="1070">
                  <c:v>8</c:v>
                </c:pt>
                <c:pt idx="1071">
                  <c:v>20</c:v>
                </c:pt>
                <c:pt idx="1072">
                  <c:v>16</c:v>
                </c:pt>
                <c:pt idx="1073">
                  <c:v>6</c:v>
                </c:pt>
                <c:pt idx="1074">
                  <c:v>15</c:v>
                </c:pt>
                <c:pt idx="1075">
                  <c:v>9</c:v>
                </c:pt>
                <c:pt idx="1076">
                  <c:v>18</c:v>
                </c:pt>
                <c:pt idx="1077">
                  <c:v>8</c:v>
                </c:pt>
                <c:pt idx="1078">
                  <c:v>8</c:v>
                </c:pt>
                <c:pt idx="1079">
                  <c:v>22</c:v>
                </c:pt>
                <c:pt idx="1080">
                  <c:v>16</c:v>
                </c:pt>
                <c:pt idx="1081">
                  <c:v>11</c:v>
                </c:pt>
                <c:pt idx="1082">
                  <c:v>7</c:v>
                </c:pt>
                <c:pt idx="1083">
                  <c:v>9</c:v>
                </c:pt>
                <c:pt idx="1084">
                  <c:v>13</c:v>
                </c:pt>
                <c:pt idx="1085">
                  <c:v>14</c:v>
                </c:pt>
                <c:pt idx="1086">
                  <c:v>13</c:v>
                </c:pt>
                <c:pt idx="1087">
                  <c:v>8</c:v>
                </c:pt>
                <c:pt idx="1088">
                  <c:v>14</c:v>
                </c:pt>
                <c:pt idx="1089">
                  <c:v>9</c:v>
                </c:pt>
                <c:pt idx="1090">
                  <c:v>29</c:v>
                </c:pt>
                <c:pt idx="1091">
                  <c:v>6</c:v>
                </c:pt>
                <c:pt idx="1092">
                  <c:v>6</c:v>
                </c:pt>
                <c:pt idx="1093">
                  <c:v>9</c:v>
                </c:pt>
                <c:pt idx="1094">
                  <c:v>9</c:v>
                </c:pt>
                <c:pt idx="1095">
                  <c:v>9</c:v>
                </c:pt>
                <c:pt idx="1096">
                  <c:v>5</c:v>
                </c:pt>
                <c:pt idx="1097">
                  <c:v>6</c:v>
                </c:pt>
                <c:pt idx="1098">
                  <c:v>7</c:v>
                </c:pt>
                <c:pt idx="1099">
                  <c:v>6</c:v>
                </c:pt>
                <c:pt idx="1100">
                  <c:v>7</c:v>
                </c:pt>
                <c:pt idx="1101">
                  <c:v>7</c:v>
                </c:pt>
                <c:pt idx="1102">
                  <c:v>7</c:v>
                </c:pt>
                <c:pt idx="1103">
                  <c:v>7</c:v>
                </c:pt>
                <c:pt idx="1104">
                  <c:v>9</c:v>
                </c:pt>
                <c:pt idx="1105">
                  <c:v>28</c:v>
                </c:pt>
                <c:pt idx="1106">
                  <c:v>20</c:v>
                </c:pt>
                <c:pt idx="1107">
                  <c:v>22</c:v>
                </c:pt>
                <c:pt idx="1108">
                  <c:v>22</c:v>
                </c:pt>
                <c:pt idx="1109">
                  <c:v>14</c:v>
                </c:pt>
                <c:pt idx="1110">
                  <c:v>16</c:v>
                </c:pt>
                <c:pt idx="1111">
                  <c:v>42</c:v>
                </c:pt>
                <c:pt idx="1112">
                  <c:v>17</c:v>
                </c:pt>
                <c:pt idx="1113">
                  <c:v>25</c:v>
                </c:pt>
                <c:pt idx="1114">
                  <c:v>28</c:v>
                </c:pt>
                <c:pt idx="1115">
                  <c:v>23</c:v>
                </c:pt>
                <c:pt idx="1116">
                  <c:v>24</c:v>
                </c:pt>
                <c:pt idx="1117">
                  <c:v>17</c:v>
                </c:pt>
                <c:pt idx="1118">
                  <c:v>20</c:v>
                </c:pt>
                <c:pt idx="1119">
                  <c:v>6</c:v>
                </c:pt>
                <c:pt idx="1120">
                  <c:v>24</c:v>
                </c:pt>
                <c:pt idx="1121">
                  <c:v>11</c:v>
                </c:pt>
                <c:pt idx="1122">
                  <c:v>16</c:v>
                </c:pt>
                <c:pt idx="1123">
                  <c:v>17</c:v>
                </c:pt>
                <c:pt idx="1124">
                  <c:v>23</c:v>
                </c:pt>
                <c:pt idx="1125">
                  <c:v>14</c:v>
                </c:pt>
                <c:pt idx="1126">
                  <c:v>14</c:v>
                </c:pt>
                <c:pt idx="1127">
                  <c:v>13</c:v>
                </c:pt>
                <c:pt idx="1128">
                  <c:v>13</c:v>
                </c:pt>
                <c:pt idx="1129">
                  <c:v>10</c:v>
                </c:pt>
                <c:pt idx="1130">
                  <c:v>13</c:v>
                </c:pt>
                <c:pt idx="1131">
                  <c:v>15</c:v>
                </c:pt>
                <c:pt idx="1132">
                  <c:v>10</c:v>
                </c:pt>
                <c:pt idx="1133">
                  <c:v>14</c:v>
                </c:pt>
                <c:pt idx="1134">
                  <c:v>9</c:v>
                </c:pt>
                <c:pt idx="1135">
                  <c:v>13</c:v>
                </c:pt>
                <c:pt idx="1136">
                  <c:v>10</c:v>
                </c:pt>
                <c:pt idx="1137">
                  <c:v>5</c:v>
                </c:pt>
                <c:pt idx="1138">
                  <c:v>9</c:v>
                </c:pt>
                <c:pt idx="1139">
                  <c:v>8</c:v>
                </c:pt>
                <c:pt idx="1140">
                  <c:v>7</c:v>
                </c:pt>
                <c:pt idx="1141">
                  <c:v>21</c:v>
                </c:pt>
                <c:pt idx="1142">
                  <c:v>22</c:v>
                </c:pt>
                <c:pt idx="1143">
                  <c:v>16</c:v>
                </c:pt>
                <c:pt idx="1144">
                  <c:v>7</c:v>
                </c:pt>
                <c:pt idx="1145">
                  <c:v>14</c:v>
                </c:pt>
                <c:pt idx="1146">
                  <c:v>10</c:v>
                </c:pt>
                <c:pt idx="1147">
                  <c:v>14</c:v>
                </c:pt>
                <c:pt idx="1148">
                  <c:v>29</c:v>
                </c:pt>
                <c:pt idx="1149">
                  <c:v>6</c:v>
                </c:pt>
                <c:pt idx="1150">
                  <c:v>18</c:v>
                </c:pt>
                <c:pt idx="1151">
                  <c:v>24</c:v>
                </c:pt>
                <c:pt idx="1152">
                  <c:v>10</c:v>
                </c:pt>
                <c:pt idx="1153">
                  <c:v>12</c:v>
                </c:pt>
                <c:pt idx="1154">
                  <c:v>12</c:v>
                </c:pt>
                <c:pt idx="1155">
                  <c:v>9</c:v>
                </c:pt>
                <c:pt idx="1156">
                  <c:v>23</c:v>
                </c:pt>
                <c:pt idx="1157">
                  <c:v>14</c:v>
                </c:pt>
                <c:pt idx="1158">
                  <c:v>10</c:v>
                </c:pt>
                <c:pt idx="1159">
                  <c:v>5</c:v>
                </c:pt>
                <c:pt idx="1160">
                  <c:v>5</c:v>
                </c:pt>
                <c:pt idx="1161">
                  <c:v>15</c:v>
                </c:pt>
                <c:pt idx="1162">
                  <c:v>7</c:v>
                </c:pt>
                <c:pt idx="1163">
                  <c:v>10</c:v>
                </c:pt>
                <c:pt idx="1164">
                  <c:v>13</c:v>
                </c:pt>
                <c:pt idx="1165">
                  <c:v>11</c:v>
                </c:pt>
                <c:pt idx="1166">
                  <c:v>8</c:v>
                </c:pt>
                <c:pt idx="1167">
                  <c:v>10</c:v>
                </c:pt>
                <c:pt idx="1168">
                  <c:v>7</c:v>
                </c:pt>
                <c:pt idx="1169">
                  <c:v>5</c:v>
                </c:pt>
                <c:pt idx="1170">
                  <c:v>16</c:v>
                </c:pt>
                <c:pt idx="1171">
                  <c:v>8</c:v>
                </c:pt>
                <c:pt idx="1172">
                  <c:v>7</c:v>
                </c:pt>
                <c:pt idx="1173">
                  <c:v>5</c:v>
                </c:pt>
                <c:pt idx="1174">
                  <c:v>18</c:v>
                </c:pt>
                <c:pt idx="1175">
                  <c:v>41</c:v>
                </c:pt>
                <c:pt idx="1176">
                  <c:v>8</c:v>
                </c:pt>
                <c:pt idx="1177">
                  <c:v>11</c:v>
                </c:pt>
                <c:pt idx="1178">
                  <c:v>10</c:v>
                </c:pt>
                <c:pt idx="1179">
                  <c:v>5</c:v>
                </c:pt>
                <c:pt idx="1180">
                  <c:v>7</c:v>
                </c:pt>
                <c:pt idx="1181">
                  <c:v>7</c:v>
                </c:pt>
                <c:pt idx="1182">
                  <c:v>6</c:v>
                </c:pt>
                <c:pt idx="1183">
                  <c:v>5</c:v>
                </c:pt>
                <c:pt idx="1184">
                  <c:v>6</c:v>
                </c:pt>
                <c:pt idx="1185">
                  <c:v>6</c:v>
                </c:pt>
                <c:pt idx="1186">
                  <c:v>7</c:v>
                </c:pt>
                <c:pt idx="1187">
                  <c:v>5</c:v>
                </c:pt>
                <c:pt idx="1188">
                  <c:v>5</c:v>
                </c:pt>
                <c:pt idx="1189">
                  <c:v>9</c:v>
                </c:pt>
                <c:pt idx="1190">
                  <c:v>6</c:v>
                </c:pt>
                <c:pt idx="1191">
                  <c:v>6</c:v>
                </c:pt>
                <c:pt idx="1192">
                  <c:v>6</c:v>
                </c:pt>
                <c:pt idx="1193">
                  <c:v>7</c:v>
                </c:pt>
                <c:pt idx="1194">
                  <c:v>18</c:v>
                </c:pt>
                <c:pt idx="1195">
                  <c:v>13</c:v>
                </c:pt>
                <c:pt idx="1196">
                  <c:v>18</c:v>
                </c:pt>
                <c:pt idx="1197">
                  <c:v>13</c:v>
                </c:pt>
                <c:pt idx="1198">
                  <c:v>30</c:v>
                </c:pt>
                <c:pt idx="1199">
                  <c:v>5</c:v>
                </c:pt>
                <c:pt idx="1200">
                  <c:v>6</c:v>
                </c:pt>
                <c:pt idx="1201">
                  <c:v>13</c:v>
                </c:pt>
                <c:pt idx="1202">
                  <c:v>17</c:v>
                </c:pt>
                <c:pt idx="1203">
                  <c:v>22</c:v>
                </c:pt>
                <c:pt idx="1204">
                  <c:v>16</c:v>
                </c:pt>
                <c:pt idx="1205">
                  <c:v>16</c:v>
                </c:pt>
                <c:pt idx="1206">
                  <c:v>21</c:v>
                </c:pt>
                <c:pt idx="1207">
                  <c:v>14</c:v>
                </c:pt>
                <c:pt idx="1208">
                  <c:v>18</c:v>
                </c:pt>
                <c:pt idx="1209">
                  <c:v>15</c:v>
                </c:pt>
                <c:pt idx="1210">
                  <c:v>12</c:v>
                </c:pt>
                <c:pt idx="1211">
                  <c:v>10</c:v>
                </c:pt>
                <c:pt idx="1212">
                  <c:v>12</c:v>
                </c:pt>
                <c:pt idx="1213">
                  <c:v>11</c:v>
                </c:pt>
                <c:pt idx="1214">
                  <c:v>6</c:v>
                </c:pt>
                <c:pt idx="1215">
                  <c:v>6</c:v>
                </c:pt>
                <c:pt idx="1216">
                  <c:v>5</c:v>
                </c:pt>
                <c:pt idx="1217">
                  <c:v>8</c:v>
                </c:pt>
                <c:pt idx="1218">
                  <c:v>6</c:v>
                </c:pt>
                <c:pt idx="1219">
                  <c:v>5</c:v>
                </c:pt>
                <c:pt idx="1220">
                  <c:v>22</c:v>
                </c:pt>
                <c:pt idx="1221">
                  <c:v>14</c:v>
                </c:pt>
                <c:pt idx="1222">
                  <c:v>18</c:v>
                </c:pt>
                <c:pt idx="1223">
                  <c:v>17</c:v>
                </c:pt>
                <c:pt idx="1224">
                  <c:v>38</c:v>
                </c:pt>
                <c:pt idx="1225">
                  <c:v>12</c:v>
                </c:pt>
                <c:pt idx="1226">
                  <c:v>10</c:v>
                </c:pt>
                <c:pt idx="1227">
                  <c:v>8</c:v>
                </c:pt>
                <c:pt idx="1228">
                  <c:v>7</c:v>
                </c:pt>
                <c:pt idx="1229">
                  <c:v>7</c:v>
                </c:pt>
                <c:pt idx="1230">
                  <c:v>5</c:v>
                </c:pt>
                <c:pt idx="1231">
                  <c:v>5</c:v>
                </c:pt>
                <c:pt idx="1232">
                  <c:v>17</c:v>
                </c:pt>
                <c:pt idx="1233">
                  <c:v>6</c:v>
                </c:pt>
                <c:pt idx="1234">
                  <c:v>8</c:v>
                </c:pt>
                <c:pt idx="1235">
                  <c:v>12</c:v>
                </c:pt>
                <c:pt idx="1236">
                  <c:v>14</c:v>
                </c:pt>
                <c:pt idx="1237">
                  <c:v>15</c:v>
                </c:pt>
                <c:pt idx="1238">
                  <c:v>12</c:v>
                </c:pt>
                <c:pt idx="1239">
                  <c:v>17</c:v>
                </c:pt>
                <c:pt idx="1240">
                  <c:v>15</c:v>
                </c:pt>
                <c:pt idx="1241">
                  <c:v>18</c:v>
                </c:pt>
                <c:pt idx="1242">
                  <c:v>12</c:v>
                </c:pt>
                <c:pt idx="1243">
                  <c:v>10</c:v>
                </c:pt>
                <c:pt idx="1244">
                  <c:v>14</c:v>
                </c:pt>
                <c:pt idx="1245">
                  <c:v>19</c:v>
                </c:pt>
                <c:pt idx="1246">
                  <c:v>13</c:v>
                </c:pt>
                <c:pt idx="1247">
                  <c:v>10</c:v>
                </c:pt>
                <c:pt idx="1248">
                  <c:v>12</c:v>
                </c:pt>
                <c:pt idx="1249">
                  <c:v>13</c:v>
                </c:pt>
                <c:pt idx="1250">
                  <c:v>5</c:v>
                </c:pt>
                <c:pt idx="1251">
                  <c:v>14</c:v>
                </c:pt>
                <c:pt idx="1252">
                  <c:v>18</c:v>
                </c:pt>
                <c:pt idx="1253">
                  <c:v>12</c:v>
                </c:pt>
                <c:pt idx="1254">
                  <c:v>9</c:v>
                </c:pt>
                <c:pt idx="1255">
                  <c:v>12</c:v>
                </c:pt>
                <c:pt idx="1256">
                  <c:v>11</c:v>
                </c:pt>
                <c:pt idx="1257">
                  <c:v>10</c:v>
                </c:pt>
                <c:pt idx="1258">
                  <c:v>8</c:v>
                </c:pt>
                <c:pt idx="1259">
                  <c:v>8</c:v>
                </c:pt>
                <c:pt idx="1260">
                  <c:v>7</c:v>
                </c:pt>
                <c:pt idx="1261">
                  <c:v>5</c:v>
                </c:pt>
                <c:pt idx="1262">
                  <c:v>10</c:v>
                </c:pt>
                <c:pt idx="1263">
                  <c:v>7</c:v>
                </c:pt>
                <c:pt idx="1264">
                  <c:v>7</c:v>
                </c:pt>
                <c:pt idx="1265">
                  <c:v>6</c:v>
                </c:pt>
                <c:pt idx="1266">
                  <c:v>5</c:v>
                </c:pt>
                <c:pt idx="1267">
                  <c:v>6</c:v>
                </c:pt>
                <c:pt idx="1268">
                  <c:v>7</c:v>
                </c:pt>
                <c:pt idx="1269">
                  <c:v>7</c:v>
                </c:pt>
                <c:pt idx="1270">
                  <c:v>9</c:v>
                </c:pt>
                <c:pt idx="1271">
                  <c:v>20</c:v>
                </c:pt>
                <c:pt idx="1272">
                  <c:v>15</c:v>
                </c:pt>
                <c:pt idx="1273">
                  <c:v>13</c:v>
                </c:pt>
                <c:pt idx="1274">
                  <c:v>12</c:v>
                </c:pt>
                <c:pt idx="1275">
                  <c:v>10</c:v>
                </c:pt>
                <c:pt idx="1276">
                  <c:v>9</c:v>
                </c:pt>
                <c:pt idx="1277">
                  <c:v>19</c:v>
                </c:pt>
                <c:pt idx="1278">
                  <c:v>14</c:v>
                </c:pt>
                <c:pt idx="1279">
                  <c:v>12</c:v>
                </c:pt>
                <c:pt idx="1280">
                  <c:v>7</c:v>
                </c:pt>
                <c:pt idx="1281">
                  <c:v>7</c:v>
                </c:pt>
                <c:pt idx="1282">
                  <c:v>5</c:v>
                </c:pt>
                <c:pt idx="1283">
                  <c:v>7</c:v>
                </c:pt>
                <c:pt idx="1284">
                  <c:v>7</c:v>
                </c:pt>
                <c:pt idx="1285">
                  <c:v>5</c:v>
                </c:pt>
                <c:pt idx="1286">
                  <c:v>5</c:v>
                </c:pt>
                <c:pt idx="1287">
                  <c:v>5</c:v>
                </c:pt>
                <c:pt idx="1288">
                  <c:v>7</c:v>
                </c:pt>
                <c:pt idx="1289">
                  <c:v>7</c:v>
                </c:pt>
                <c:pt idx="1290">
                  <c:v>5</c:v>
                </c:pt>
                <c:pt idx="1291">
                  <c:v>7</c:v>
                </c:pt>
                <c:pt idx="1292">
                  <c:v>14</c:v>
                </c:pt>
                <c:pt idx="1293">
                  <c:v>6</c:v>
                </c:pt>
                <c:pt idx="1294">
                  <c:v>10</c:v>
                </c:pt>
                <c:pt idx="1295">
                  <c:v>18</c:v>
                </c:pt>
                <c:pt idx="1296">
                  <c:v>8</c:v>
                </c:pt>
                <c:pt idx="1297">
                  <c:v>7</c:v>
                </c:pt>
                <c:pt idx="1298">
                  <c:v>12</c:v>
                </c:pt>
                <c:pt idx="1299">
                  <c:v>7</c:v>
                </c:pt>
                <c:pt idx="1300">
                  <c:v>10</c:v>
                </c:pt>
                <c:pt idx="1301">
                  <c:v>9</c:v>
                </c:pt>
                <c:pt idx="1302">
                  <c:v>14</c:v>
                </c:pt>
                <c:pt idx="1303">
                  <c:v>6</c:v>
                </c:pt>
                <c:pt idx="1304">
                  <c:v>32</c:v>
                </c:pt>
                <c:pt idx="1305">
                  <c:v>6</c:v>
                </c:pt>
                <c:pt idx="1306">
                  <c:v>7</c:v>
                </c:pt>
                <c:pt idx="1307">
                  <c:v>23</c:v>
                </c:pt>
                <c:pt idx="1308">
                  <c:v>14</c:v>
                </c:pt>
                <c:pt idx="1309">
                  <c:v>15</c:v>
                </c:pt>
                <c:pt idx="1310">
                  <c:v>20</c:v>
                </c:pt>
                <c:pt idx="1311">
                  <c:v>16</c:v>
                </c:pt>
                <c:pt idx="1312">
                  <c:v>15</c:v>
                </c:pt>
                <c:pt idx="1313">
                  <c:v>16</c:v>
                </c:pt>
                <c:pt idx="1314">
                  <c:v>23</c:v>
                </c:pt>
                <c:pt idx="1315">
                  <c:v>19</c:v>
                </c:pt>
                <c:pt idx="1316">
                  <c:v>12</c:v>
                </c:pt>
                <c:pt idx="1317">
                  <c:v>34</c:v>
                </c:pt>
                <c:pt idx="1318">
                  <c:v>19</c:v>
                </c:pt>
                <c:pt idx="1319">
                  <c:v>19</c:v>
                </c:pt>
                <c:pt idx="1320">
                  <c:v>11</c:v>
                </c:pt>
                <c:pt idx="1321">
                  <c:v>21</c:v>
                </c:pt>
                <c:pt idx="1322">
                  <c:v>15</c:v>
                </c:pt>
                <c:pt idx="1323">
                  <c:v>11</c:v>
                </c:pt>
                <c:pt idx="1324">
                  <c:v>8</c:v>
                </c:pt>
                <c:pt idx="1325">
                  <c:v>5</c:v>
                </c:pt>
                <c:pt idx="1326">
                  <c:v>7</c:v>
                </c:pt>
                <c:pt idx="1327">
                  <c:v>8</c:v>
                </c:pt>
                <c:pt idx="1328">
                  <c:v>9</c:v>
                </c:pt>
                <c:pt idx="1329">
                  <c:v>27</c:v>
                </c:pt>
                <c:pt idx="1330">
                  <c:v>13</c:v>
                </c:pt>
                <c:pt idx="1331">
                  <c:v>20</c:v>
                </c:pt>
                <c:pt idx="1332">
                  <c:v>15</c:v>
                </c:pt>
                <c:pt idx="1333">
                  <c:v>19</c:v>
                </c:pt>
                <c:pt idx="1334">
                  <c:v>14</c:v>
                </c:pt>
                <c:pt idx="1335">
                  <c:v>14</c:v>
                </c:pt>
                <c:pt idx="1336">
                  <c:v>8</c:v>
                </c:pt>
                <c:pt idx="1337">
                  <c:v>7</c:v>
                </c:pt>
                <c:pt idx="1338">
                  <c:v>31</c:v>
                </c:pt>
                <c:pt idx="1339">
                  <c:v>20</c:v>
                </c:pt>
                <c:pt idx="1340">
                  <c:v>23</c:v>
                </c:pt>
                <c:pt idx="1341">
                  <c:v>7</c:v>
                </c:pt>
                <c:pt idx="1342">
                  <c:v>8</c:v>
                </c:pt>
                <c:pt idx="1343">
                  <c:v>6</c:v>
                </c:pt>
                <c:pt idx="1344">
                  <c:v>6</c:v>
                </c:pt>
                <c:pt idx="1345">
                  <c:v>5</c:v>
                </c:pt>
                <c:pt idx="1346">
                  <c:v>6</c:v>
                </c:pt>
                <c:pt idx="1347">
                  <c:v>11</c:v>
                </c:pt>
                <c:pt idx="1348">
                  <c:v>14</c:v>
                </c:pt>
                <c:pt idx="1349">
                  <c:v>8</c:v>
                </c:pt>
                <c:pt idx="1350">
                  <c:v>19</c:v>
                </c:pt>
                <c:pt idx="1351">
                  <c:v>13</c:v>
                </c:pt>
                <c:pt idx="1352">
                  <c:v>18</c:v>
                </c:pt>
                <c:pt idx="1353">
                  <c:v>10</c:v>
                </c:pt>
                <c:pt idx="1354">
                  <c:v>14</c:v>
                </c:pt>
                <c:pt idx="1355">
                  <c:v>13</c:v>
                </c:pt>
                <c:pt idx="1356">
                  <c:v>18</c:v>
                </c:pt>
                <c:pt idx="1357">
                  <c:v>20</c:v>
                </c:pt>
                <c:pt idx="1358">
                  <c:v>17</c:v>
                </c:pt>
                <c:pt idx="1359">
                  <c:v>27</c:v>
                </c:pt>
                <c:pt idx="1360">
                  <c:v>30</c:v>
                </c:pt>
                <c:pt idx="1361">
                  <c:v>20</c:v>
                </c:pt>
                <c:pt idx="1362">
                  <c:v>23</c:v>
                </c:pt>
                <c:pt idx="1363">
                  <c:v>10</c:v>
                </c:pt>
                <c:pt idx="1364">
                  <c:v>12</c:v>
                </c:pt>
                <c:pt idx="1365">
                  <c:v>11</c:v>
                </c:pt>
                <c:pt idx="1366">
                  <c:v>14</c:v>
                </c:pt>
                <c:pt idx="1367">
                  <c:v>7</c:v>
                </c:pt>
                <c:pt idx="1368">
                  <c:v>7</c:v>
                </c:pt>
                <c:pt idx="1369">
                  <c:v>5</c:v>
                </c:pt>
                <c:pt idx="1370">
                  <c:v>7</c:v>
                </c:pt>
                <c:pt idx="1371">
                  <c:v>7</c:v>
                </c:pt>
                <c:pt idx="1372">
                  <c:v>6</c:v>
                </c:pt>
                <c:pt idx="1373">
                  <c:v>12</c:v>
                </c:pt>
                <c:pt idx="1374">
                  <c:v>6</c:v>
                </c:pt>
                <c:pt idx="1375">
                  <c:v>6</c:v>
                </c:pt>
                <c:pt idx="1376">
                  <c:v>28</c:v>
                </c:pt>
                <c:pt idx="1377">
                  <c:v>26</c:v>
                </c:pt>
                <c:pt idx="1378">
                  <c:v>8</c:v>
                </c:pt>
                <c:pt idx="1379">
                  <c:v>7</c:v>
                </c:pt>
                <c:pt idx="1380">
                  <c:v>5</c:v>
                </c:pt>
                <c:pt idx="1381">
                  <c:v>7</c:v>
                </c:pt>
                <c:pt idx="1382">
                  <c:v>8</c:v>
                </c:pt>
                <c:pt idx="1383">
                  <c:v>8</c:v>
                </c:pt>
                <c:pt idx="1384">
                  <c:v>7</c:v>
                </c:pt>
                <c:pt idx="1385">
                  <c:v>15</c:v>
                </c:pt>
                <c:pt idx="1386">
                  <c:v>11</c:v>
                </c:pt>
                <c:pt idx="1387">
                  <c:v>12</c:v>
                </c:pt>
                <c:pt idx="1388">
                  <c:v>10</c:v>
                </c:pt>
                <c:pt idx="1389">
                  <c:v>10</c:v>
                </c:pt>
                <c:pt idx="1390">
                  <c:v>8</c:v>
                </c:pt>
                <c:pt idx="1391">
                  <c:v>13</c:v>
                </c:pt>
                <c:pt idx="1392">
                  <c:v>10.5</c:v>
                </c:pt>
                <c:pt idx="1393">
                  <c:v>9.5</c:v>
                </c:pt>
                <c:pt idx="1394">
                  <c:v>21</c:v>
                </c:pt>
                <c:pt idx="1395">
                  <c:v>9</c:v>
                </c:pt>
                <c:pt idx="1396">
                  <c:v>30</c:v>
                </c:pt>
                <c:pt idx="1397">
                  <c:v>28</c:v>
                </c:pt>
                <c:pt idx="1398">
                  <c:v>9</c:v>
                </c:pt>
                <c:pt idx="1399">
                  <c:v>5</c:v>
                </c:pt>
                <c:pt idx="1400">
                  <c:v>8</c:v>
                </c:pt>
                <c:pt idx="1401">
                  <c:v>17</c:v>
                </c:pt>
                <c:pt idx="1402">
                  <c:v>14.5</c:v>
                </c:pt>
                <c:pt idx="1403">
                  <c:v>15</c:v>
                </c:pt>
                <c:pt idx="1404">
                  <c:v>14.5</c:v>
                </c:pt>
                <c:pt idx="1405">
                  <c:v>8</c:v>
                </c:pt>
                <c:pt idx="1406">
                  <c:v>12</c:v>
                </c:pt>
                <c:pt idx="1407">
                  <c:v>12</c:v>
                </c:pt>
                <c:pt idx="1408">
                  <c:v>17</c:v>
                </c:pt>
                <c:pt idx="1409">
                  <c:v>17</c:v>
                </c:pt>
                <c:pt idx="1410">
                  <c:v>7</c:v>
                </c:pt>
                <c:pt idx="1411">
                  <c:v>7</c:v>
                </c:pt>
                <c:pt idx="1412">
                  <c:v>17</c:v>
                </c:pt>
                <c:pt idx="1413">
                  <c:v>9</c:v>
                </c:pt>
                <c:pt idx="1414">
                  <c:v>14</c:v>
                </c:pt>
                <c:pt idx="1415">
                  <c:v>22</c:v>
                </c:pt>
                <c:pt idx="1416">
                  <c:v>20.5</c:v>
                </c:pt>
                <c:pt idx="1417">
                  <c:v>27</c:v>
                </c:pt>
                <c:pt idx="1418">
                  <c:v>8</c:v>
                </c:pt>
                <c:pt idx="1419">
                  <c:v>8</c:v>
                </c:pt>
                <c:pt idx="1420">
                  <c:v>7</c:v>
                </c:pt>
                <c:pt idx="1421">
                  <c:v>22</c:v>
                </c:pt>
                <c:pt idx="1422">
                  <c:v>15.5</c:v>
                </c:pt>
                <c:pt idx="1423">
                  <c:v>13</c:v>
                </c:pt>
                <c:pt idx="1424">
                  <c:v>10</c:v>
                </c:pt>
                <c:pt idx="1425">
                  <c:v>17</c:v>
                </c:pt>
                <c:pt idx="1426">
                  <c:v>8</c:v>
                </c:pt>
                <c:pt idx="1427">
                  <c:v>10</c:v>
                </c:pt>
                <c:pt idx="1428">
                  <c:v>9</c:v>
                </c:pt>
                <c:pt idx="1429">
                  <c:v>8</c:v>
                </c:pt>
                <c:pt idx="1430">
                  <c:v>7</c:v>
                </c:pt>
                <c:pt idx="1431">
                  <c:v>9</c:v>
                </c:pt>
                <c:pt idx="1432">
                  <c:v>5</c:v>
                </c:pt>
                <c:pt idx="1433">
                  <c:v>7</c:v>
                </c:pt>
                <c:pt idx="1434">
                  <c:v>11</c:v>
                </c:pt>
                <c:pt idx="1435">
                  <c:v>12</c:v>
                </c:pt>
                <c:pt idx="1436">
                  <c:v>13</c:v>
                </c:pt>
                <c:pt idx="1437">
                  <c:v>9</c:v>
                </c:pt>
                <c:pt idx="1438">
                  <c:v>8</c:v>
                </c:pt>
                <c:pt idx="1439">
                  <c:v>10</c:v>
                </c:pt>
                <c:pt idx="1440">
                  <c:v>7</c:v>
                </c:pt>
                <c:pt idx="1441">
                  <c:v>8</c:v>
                </c:pt>
                <c:pt idx="1442">
                  <c:v>8</c:v>
                </c:pt>
                <c:pt idx="1443">
                  <c:v>13</c:v>
                </c:pt>
                <c:pt idx="1444">
                  <c:v>6</c:v>
                </c:pt>
                <c:pt idx="1445">
                  <c:v>10</c:v>
                </c:pt>
                <c:pt idx="1446">
                  <c:v>7</c:v>
                </c:pt>
                <c:pt idx="1447">
                  <c:v>6</c:v>
                </c:pt>
                <c:pt idx="1448">
                  <c:v>6</c:v>
                </c:pt>
                <c:pt idx="1449">
                  <c:v>6</c:v>
                </c:pt>
                <c:pt idx="1450">
                  <c:v>14</c:v>
                </c:pt>
                <c:pt idx="1451">
                  <c:v>5</c:v>
                </c:pt>
                <c:pt idx="1452">
                  <c:v>14</c:v>
                </c:pt>
                <c:pt idx="1453">
                  <c:v>6</c:v>
                </c:pt>
                <c:pt idx="1454">
                  <c:v>22</c:v>
                </c:pt>
                <c:pt idx="1455">
                  <c:v>32</c:v>
                </c:pt>
                <c:pt idx="1456">
                  <c:v>8</c:v>
                </c:pt>
                <c:pt idx="1457">
                  <c:v>8</c:v>
                </c:pt>
                <c:pt idx="1458">
                  <c:v>11</c:v>
                </c:pt>
                <c:pt idx="1459">
                  <c:v>9</c:v>
                </c:pt>
                <c:pt idx="1460">
                  <c:v>9</c:v>
                </c:pt>
                <c:pt idx="1461">
                  <c:v>8</c:v>
                </c:pt>
                <c:pt idx="1462">
                  <c:v>10</c:v>
                </c:pt>
                <c:pt idx="1463">
                  <c:v>12</c:v>
                </c:pt>
                <c:pt idx="1464">
                  <c:v>11</c:v>
                </c:pt>
                <c:pt idx="1465">
                  <c:v>8</c:v>
                </c:pt>
                <c:pt idx="1466">
                  <c:v>16</c:v>
                </c:pt>
                <c:pt idx="1467">
                  <c:v>10</c:v>
                </c:pt>
                <c:pt idx="1468">
                  <c:v>7</c:v>
                </c:pt>
                <c:pt idx="1469">
                  <c:v>11</c:v>
                </c:pt>
                <c:pt idx="1470">
                  <c:v>29</c:v>
                </c:pt>
                <c:pt idx="1471">
                  <c:v>20</c:v>
                </c:pt>
                <c:pt idx="1472">
                  <c:v>11</c:v>
                </c:pt>
                <c:pt idx="1473">
                  <c:v>16</c:v>
                </c:pt>
                <c:pt idx="1474">
                  <c:v>12</c:v>
                </c:pt>
                <c:pt idx="1475">
                  <c:v>16</c:v>
                </c:pt>
                <c:pt idx="1476">
                  <c:v>29</c:v>
                </c:pt>
                <c:pt idx="1477">
                  <c:v>11</c:v>
                </c:pt>
                <c:pt idx="1478">
                  <c:v>7</c:v>
                </c:pt>
                <c:pt idx="1479">
                  <c:v>8</c:v>
                </c:pt>
                <c:pt idx="1480">
                  <c:v>10</c:v>
                </c:pt>
                <c:pt idx="1481">
                  <c:v>22</c:v>
                </c:pt>
                <c:pt idx="1482">
                  <c:v>22</c:v>
                </c:pt>
                <c:pt idx="1483">
                  <c:v>13</c:v>
                </c:pt>
                <c:pt idx="1484">
                  <c:v>5</c:v>
                </c:pt>
                <c:pt idx="1485">
                  <c:v>9</c:v>
                </c:pt>
                <c:pt idx="1486">
                  <c:v>10</c:v>
                </c:pt>
                <c:pt idx="1487">
                  <c:v>10</c:v>
                </c:pt>
                <c:pt idx="1488">
                  <c:v>10</c:v>
                </c:pt>
                <c:pt idx="1489">
                  <c:v>11</c:v>
                </c:pt>
                <c:pt idx="1490">
                  <c:v>11</c:v>
                </c:pt>
                <c:pt idx="1491">
                  <c:v>29</c:v>
                </c:pt>
                <c:pt idx="1492">
                  <c:v>24</c:v>
                </c:pt>
                <c:pt idx="1493">
                  <c:v>17</c:v>
                </c:pt>
                <c:pt idx="1494">
                  <c:v>9</c:v>
                </c:pt>
                <c:pt idx="1495">
                  <c:v>16</c:v>
                </c:pt>
                <c:pt idx="1496">
                  <c:v>14</c:v>
                </c:pt>
                <c:pt idx="1497">
                  <c:v>27</c:v>
                </c:pt>
                <c:pt idx="1498">
                  <c:v>10</c:v>
                </c:pt>
                <c:pt idx="1499">
                  <c:v>6</c:v>
                </c:pt>
                <c:pt idx="1500">
                  <c:v>5</c:v>
                </c:pt>
                <c:pt idx="1501">
                  <c:v>6</c:v>
                </c:pt>
                <c:pt idx="1502">
                  <c:v>7</c:v>
                </c:pt>
                <c:pt idx="1503">
                  <c:v>14</c:v>
                </c:pt>
                <c:pt idx="1504">
                  <c:v>6</c:v>
                </c:pt>
                <c:pt idx="1505">
                  <c:v>23</c:v>
                </c:pt>
                <c:pt idx="1506">
                  <c:v>12</c:v>
                </c:pt>
                <c:pt idx="1507">
                  <c:v>5</c:v>
                </c:pt>
                <c:pt idx="1508">
                  <c:v>26</c:v>
                </c:pt>
                <c:pt idx="1509">
                  <c:v>12</c:v>
                </c:pt>
                <c:pt idx="1510">
                  <c:v>5</c:v>
                </c:pt>
                <c:pt idx="1511">
                  <c:v>10</c:v>
                </c:pt>
                <c:pt idx="1512">
                  <c:v>20</c:v>
                </c:pt>
                <c:pt idx="1513">
                  <c:v>11</c:v>
                </c:pt>
                <c:pt idx="1514">
                  <c:v>18</c:v>
                </c:pt>
                <c:pt idx="1515">
                  <c:v>12</c:v>
                </c:pt>
                <c:pt idx="1516">
                  <c:v>22</c:v>
                </c:pt>
                <c:pt idx="1517">
                  <c:v>18</c:v>
                </c:pt>
                <c:pt idx="1518">
                  <c:v>12</c:v>
                </c:pt>
                <c:pt idx="1519">
                  <c:v>23</c:v>
                </c:pt>
                <c:pt idx="1520">
                  <c:v>20</c:v>
                </c:pt>
                <c:pt idx="1521">
                  <c:v>11</c:v>
                </c:pt>
                <c:pt idx="1522">
                  <c:v>14</c:v>
                </c:pt>
                <c:pt idx="1523">
                  <c:v>20</c:v>
                </c:pt>
                <c:pt idx="1524">
                  <c:v>8</c:v>
                </c:pt>
                <c:pt idx="1525">
                  <c:v>7</c:v>
                </c:pt>
                <c:pt idx="1526">
                  <c:v>8</c:v>
                </c:pt>
                <c:pt idx="1527">
                  <c:v>7</c:v>
                </c:pt>
                <c:pt idx="1528">
                  <c:v>8</c:v>
                </c:pt>
                <c:pt idx="1529">
                  <c:v>9</c:v>
                </c:pt>
                <c:pt idx="1530">
                  <c:v>7</c:v>
                </c:pt>
                <c:pt idx="1531">
                  <c:v>5</c:v>
                </c:pt>
                <c:pt idx="1532">
                  <c:v>7</c:v>
                </c:pt>
                <c:pt idx="1533">
                  <c:v>9</c:v>
                </c:pt>
                <c:pt idx="1534">
                  <c:v>5</c:v>
                </c:pt>
                <c:pt idx="1535">
                  <c:v>11</c:v>
                </c:pt>
                <c:pt idx="1536">
                  <c:v>8</c:v>
                </c:pt>
                <c:pt idx="1537">
                  <c:v>9</c:v>
                </c:pt>
                <c:pt idx="1538">
                  <c:v>15</c:v>
                </c:pt>
                <c:pt idx="1539">
                  <c:v>8</c:v>
                </c:pt>
                <c:pt idx="1540">
                  <c:v>10</c:v>
                </c:pt>
                <c:pt idx="1541">
                  <c:v>9</c:v>
                </c:pt>
                <c:pt idx="1542">
                  <c:v>5</c:v>
                </c:pt>
                <c:pt idx="1543">
                  <c:v>10</c:v>
                </c:pt>
                <c:pt idx="1544">
                  <c:v>10</c:v>
                </c:pt>
                <c:pt idx="1545">
                  <c:v>6</c:v>
                </c:pt>
                <c:pt idx="1546">
                  <c:v>8</c:v>
                </c:pt>
                <c:pt idx="1547">
                  <c:v>8</c:v>
                </c:pt>
                <c:pt idx="1548">
                  <c:v>13</c:v>
                </c:pt>
                <c:pt idx="1549">
                  <c:v>23</c:v>
                </c:pt>
                <c:pt idx="1550">
                  <c:v>8</c:v>
                </c:pt>
                <c:pt idx="1551">
                  <c:v>8</c:v>
                </c:pt>
                <c:pt idx="1552">
                  <c:v>8</c:v>
                </c:pt>
                <c:pt idx="1553">
                  <c:v>6</c:v>
                </c:pt>
                <c:pt idx="1554">
                  <c:v>5</c:v>
                </c:pt>
                <c:pt idx="1555">
                  <c:v>6</c:v>
                </c:pt>
                <c:pt idx="1556">
                  <c:v>5</c:v>
                </c:pt>
                <c:pt idx="1557">
                  <c:v>30</c:v>
                </c:pt>
                <c:pt idx="1558">
                  <c:v>9</c:v>
                </c:pt>
                <c:pt idx="1559">
                  <c:v>7</c:v>
                </c:pt>
                <c:pt idx="1560">
                  <c:v>27</c:v>
                </c:pt>
                <c:pt idx="1561">
                  <c:v>19</c:v>
                </c:pt>
                <c:pt idx="1562">
                  <c:v>10</c:v>
                </c:pt>
                <c:pt idx="1563">
                  <c:v>12</c:v>
                </c:pt>
                <c:pt idx="1564">
                  <c:v>16</c:v>
                </c:pt>
                <c:pt idx="1565">
                  <c:v>7</c:v>
                </c:pt>
                <c:pt idx="1566">
                  <c:v>10</c:v>
                </c:pt>
                <c:pt idx="1567">
                  <c:v>12</c:v>
                </c:pt>
                <c:pt idx="1568">
                  <c:v>13</c:v>
                </c:pt>
                <c:pt idx="1569">
                  <c:v>6</c:v>
                </c:pt>
                <c:pt idx="1570">
                  <c:v>16</c:v>
                </c:pt>
                <c:pt idx="1571">
                  <c:v>16</c:v>
                </c:pt>
                <c:pt idx="1572">
                  <c:v>85</c:v>
                </c:pt>
                <c:pt idx="1573">
                  <c:v>9</c:v>
                </c:pt>
                <c:pt idx="1574">
                  <c:v>16</c:v>
                </c:pt>
                <c:pt idx="1575">
                  <c:v>8</c:v>
                </c:pt>
                <c:pt idx="1576">
                  <c:v>7</c:v>
                </c:pt>
                <c:pt idx="1577">
                  <c:v>22</c:v>
                </c:pt>
                <c:pt idx="1578">
                  <c:v>20</c:v>
                </c:pt>
                <c:pt idx="1579">
                  <c:v>7</c:v>
                </c:pt>
                <c:pt idx="1580">
                  <c:v>11.5</c:v>
                </c:pt>
                <c:pt idx="1581">
                  <c:v>9</c:v>
                </c:pt>
                <c:pt idx="1582">
                  <c:v>9</c:v>
                </c:pt>
                <c:pt idx="1583">
                  <c:v>6</c:v>
                </c:pt>
                <c:pt idx="1584">
                  <c:v>23</c:v>
                </c:pt>
                <c:pt idx="1585">
                  <c:v>17</c:v>
                </c:pt>
                <c:pt idx="1586">
                  <c:v>6</c:v>
                </c:pt>
                <c:pt idx="1587">
                  <c:v>7</c:v>
                </c:pt>
                <c:pt idx="1588">
                  <c:v>7</c:v>
                </c:pt>
                <c:pt idx="1589">
                  <c:v>5</c:v>
                </c:pt>
                <c:pt idx="1590">
                  <c:v>5</c:v>
                </c:pt>
                <c:pt idx="1591">
                  <c:v>5</c:v>
                </c:pt>
                <c:pt idx="1592">
                  <c:v>6</c:v>
                </c:pt>
                <c:pt idx="1593">
                  <c:v>15</c:v>
                </c:pt>
                <c:pt idx="1594">
                  <c:v>10</c:v>
                </c:pt>
                <c:pt idx="1595">
                  <c:v>15</c:v>
                </c:pt>
                <c:pt idx="1596">
                  <c:v>8</c:v>
                </c:pt>
                <c:pt idx="1597">
                  <c:v>19</c:v>
                </c:pt>
                <c:pt idx="1598">
                  <c:v>36</c:v>
                </c:pt>
                <c:pt idx="1599">
                  <c:v>19</c:v>
                </c:pt>
                <c:pt idx="1600">
                  <c:v>18</c:v>
                </c:pt>
                <c:pt idx="1601">
                  <c:v>13</c:v>
                </c:pt>
                <c:pt idx="1602">
                  <c:v>12</c:v>
                </c:pt>
                <c:pt idx="1603">
                  <c:v>17</c:v>
                </c:pt>
                <c:pt idx="1604">
                  <c:v>12</c:v>
                </c:pt>
                <c:pt idx="1605">
                  <c:v>13</c:v>
                </c:pt>
                <c:pt idx="1606">
                  <c:v>37</c:v>
                </c:pt>
                <c:pt idx="1607">
                  <c:v>9</c:v>
                </c:pt>
                <c:pt idx="1608">
                  <c:v>5</c:v>
                </c:pt>
                <c:pt idx="1609">
                  <c:v>8</c:v>
                </c:pt>
                <c:pt idx="1610">
                  <c:v>7</c:v>
                </c:pt>
                <c:pt idx="1611">
                  <c:v>9</c:v>
                </c:pt>
                <c:pt idx="1612">
                  <c:v>9</c:v>
                </c:pt>
                <c:pt idx="1613">
                  <c:v>30</c:v>
                </c:pt>
                <c:pt idx="1614">
                  <c:v>12</c:v>
                </c:pt>
                <c:pt idx="1615">
                  <c:v>12</c:v>
                </c:pt>
                <c:pt idx="1616">
                  <c:v>14</c:v>
                </c:pt>
                <c:pt idx="1617">
                  <c:v>8</c:v>
                </c:pt>
                <c:pt idx="1618">
                  <c:v>5</c:v>
                </c:pt>
                <c:pt idx="1619">
                  <c:v>12</c:v>
                </c:pt>
                <c:pt idx="1620">
                  <c:v>12</c:v>
                </c:pt>
                <c:pt idx="1621">
                  <c:v>7</c:v>
                </c:pt>
                <c:pt idx="1622">
                  <c:v>5</c:v>
                </c:pt>
                <c:pt idx="1623">
                  <c:v>10</c:v>
                </c:pt>
                <c:pt idx="1624">
                  <c:v>9</c:v>
                </c:pt>
                <c:pt idx="1625">
                  <c:v>15</c:v>
                </c:pt>
                <c:pt idx="1626">
                  <c:v>26</c:v>
                </c:pt>
                <c:pt idx="1627">
                  <c:v>8</c:v>
                </c:pt>
                <c:pt idx="1628">
                  <c:v>13</c:v>
                </c:pt>
                <c:pt idx="1629">
                  <c:v>5</c:v>
                </c:pt>
                <c:pt idx="1630">
                  <c:v>9</c:v>
                </c:pt>
                <c:pt idx="1631">
                  <c:v>9</c:v>
                </c:pt>
                <c:pt idx="1632">
                  <c:v>7</c:v>
                </c:pt>
                <c:pt idx="1633">
                  <c:v>5</c:v>
                </c:pt>
                <c:pt idx="1634">
                  <c:v>5</c:v>
                </c:pt>
                <c:pt idx="1635">
                  <c:v>5</c:v>
                </c:pt>
                <c:pt idx="1636">
                  <c:v>12</c:v>
                </c:pt>
                <c:pt idx="1637">
                  <c:v>29</c:v>
                </c:pt>
                <c:pt idx="1638">
                  <c:v>16</c:v>
                </c:pt>
                <c:pt idx="1639">
                  <c:v>35</c:v>
                </c:pt>
                <c:pt idx="1640">
                  <c:v>6</c:v>
                </c:pt>
                <c:pt idx="1641">
                  <c:v>6</c:v>
                </c:pt>
                <c:pt idx="1642">
                  <c:v>7</c:v>
                </c:pt>
                <c:pt idx="1643">
                  <c:v>6</c:v>
                </c:pt>
                <c:pt idx="1644">
                  <c:v>9.5</c:v>
                </c:pt>
                <c:pt idx="1645">
                  <c:v>18</c:v>
                </c:pt>
                <c:pt idx="1646">
                  <c:v>13.5</c:v>
                </c:pt>
                <c:pt idx="1647">
                  <c:v>20</c:v>
                </c:pt>
                <c:pt idx="1648">
                  <c:v>21.5</c:v>
                </c:pt>
                <c:pt idx="1649">
                  <c:v>19</c:v>
                </c:pt>
                <c:pt idx="1650">
                  <c:v>18</c:v>
                </c:pt>
                <c:pt idx="1651">
                  <c:v>6</c:v>
                </c:pt>
                <c:pt idx="1652">
                  <c:v>9</c:v>
                </c:pt>
                <c:pt idx="1653">
                  <c:v>15</c:v>
                </c:pt>
                <c:pt idx="1654">
                  <c:v>17</c:v>
                </c:pt>
                <c:pt idx="1655">
                  <c:v>11.5</c:v>
                </c:pt>
                <c:pt idx="1656">
                  <c:v>11</c:v>
                </c:pt>
                <c:pt idx="1657">
                  <c:v>15</c:v>
                </c:pt>
                <c:pt idx="1658">
                  <c:v>7</c:v>
                </c:pt>
                <c:pt idx="1659">
                  <c:v>10</c:v>
                </c:pt>
                <c:pt idx="1660">
                  <c:v>6</c:v>
                </c:pt>
                <c:pt idx="1661">
                  <c:v>20</c:v>
                </c:pt>
                <c:pt idx="1662">
                  <c:v>21</c:v>
                </c:pt>
                <c:pt idx="1663">
                  <c:v>22</c:v>
                </c:pt>
                <c:pt idx="1664">
                  <c:v>8</c:v>
                </c:pt>
                <c:pt idx="1665">
                  <c:v>6</c:v>
                </c:pt>
                <c:pt idx="1666">
                  <c:v>11</c:v>
                </c:pt>
                <c:pt idx="1667">
                  <c:v>14</c:v>
                </c:pt>
                <c:pt idx="1668">
                  <c:v>13</c:v>
                </c:pt>
                <c:pt idx="1669">
                  <c:v>5</c:v>
                </c:pt>
                <c:pt idx="1670">
                  <c:v>5</c:v>
                </c:pt>
                <c:pt idx="1671">
                  <c:v>6</c:v>
                </c:pt>
                <c:pt idx="1672">
                  <c:v>13</c:v>
                </c:pt>
                <c:pt idx="1673">
                  <c:v>12</c:v>
                </c:pt>
                <c:pt idx="1674">
                  <c:v>12</c:v>
                </c:pt>
                <c:pt idx="1675">
                  <c:v>47</c:v>
                </c:pt>
                <c:pt idx="1676">
                  <c:v>18</c:v>
                </c:pt>
                <c:pt idx="1677">
                  <c:v>14</c:v>
                </c:pt>
                <c:pt idx="1678">
                  <c:v>12</c:v>
                </c:pt>
                <c:pt idx="1679">
                  <c:v>33</c:v>
                </c:pt>
                <c:pt idx="1680">
                  <c:v>32</c:v>
                </c:pt>
                <c:pt idx="1681">
                  <c:v>7</c:v>
                </c:pt>
                <c:pt idx="1682">
                  <c:v>11</c:v>
                </c:pt>
                <c:pt idx="1683">
                  <c:v>6</c:v>
                </c:pt>
                <c:pt idx="1684">
                  <c:v>7</c:v>
                </c:pt>
                <c:pt idx="1685">
                  <c:v>9</c:v>
                </c:pt>
                <c:pt idx="1686">
                  <c:v>8</c:v>
                </c:pt>
                <c:pt idx="1687">
                  <c:v>8</c:v>
                </c:pt>
                <c:pt idx="1688">
                  <c:v>9</c:v>
                </c:pt>
                <c:pt idx="1689">
                  <c:v>10</c:v>
                </c:pt>
                <c:pt idx="1690">
                  <c:v>6</c:v>
                </c:pt>
                <c:pt idx="1691">
                  <c:v>5</c:v>
                </c:pt>
                <c:pt idx="1692">
                  <c:v>6</c:v>
                </c:pt>
                <c:pt idx="1693">
                  <c:v>5</c:v>
                </c:pt>
                <c:pt idx="1694">
                  <c:v>7</c:v>
                </c:pt>
                <c:pt idx="1695">
                  <c:v>5</c:v>
                </c:pt>
                <c:pt idx="1696">
                  <c:v>5</c:v>
                </c:pt>
                <c:pt idx="1697">
                  <c:v>8</c:v>
                </c:pt>
                <c:pt idx="1698">
                  <c:v>14</c:v>
                </c:pt>
                <c:pt idx="1699">
                  <c:v>7</c:v>
                </c:pt>
                <c:pt idx="1700">
                  <c:v>6</c:v>
                </c:pt>
                <c:pt idx="1701">
                  <c:v>5</c:v>
                </c:pt>
                <c:pt idx="1702">
                  <c:v>17</c:v>
                </c:pt>
                <c:pt idx="1703">
                  <c:v>16</c:v>
                </c:pt>
                <c:pt idx="1704">
                  <c:v>18</c:v>
                </c:pt>
                <c:pt idx="1705">
                  <c:v>14.5</c:v>
                </c:pt>
                <c:pt idx="1706">
                  <c:v>15</c:v>
                </c:pt>
                <c:pt idx="1707">
                  <c:v>30</c:v>
                </c:pt>
                <c:pt idx="1708">
                  <c:v>24</c:v>
                </c:pt>
                <c:pt idx="1709">
                  <c:v>8</c:v>
                </c:pt>
                <c:pt idx="1710">
                  <c:v>5</c:v>
                </c:pt>
                <c:pt idx="1711">
                  <c:v>10</c:v>
                </c:pt>
                <c:pt idx="1712">
                  <c:v>9</c:v>
                </c:pt>
                <c:pt idx="1713">
                  <c:v>6</c:v>
                </c:pt>
                <c:pt idx="1714">
                  <c:v>10</c:v>
                </c:pt>
                <c:pt idx="1715">
                  <c:v>9</c:v>
                </c:pt>
                <c:pt idx="1716">
                  <c:v>9</c:v>
                </c:pt>
                <c:pt idx="1717">
                  <c:v>9</c:v>
                </c:pt>
                <c:pt idx="1718">
                  <c:v>10</c:v>
                </c:pt>
                <c:pt idx="1719">
                  <c:v>17</c:v>
                </c:pt>
                <c:pt idx="1720">
                  <c:v>9</c:v>
                </c:pt>
                <c:pt idx="1721">
                  <c:v>14</c:v>
                </c:pt>
                <c:pt idx="1722">
                  <c:v>17</c:v>
                </c:pt>
                <c:pt idx="1723">
                  <c:v>7</c:v>
                </c:pt>
                <c:pt idx="1724">
                  <c:v>8</c:v>
                </c:pt>
                <c:pt idx="1725">
                  <c:v>7</c:v>
                </c:pt>
                <c:pt idx="1726">
                  <c:v>16</c:v>
                </c:pt>
                <c:pt idx="1727">
                  <c:v>7</c:v>
                </c:pt>
                <c:pt idx="1728">
                  <c:v>9</c:v>
                </c:pt>
                <c:pt idx="1729">
                  <c:v>13</c:v>
                </c:pt>
                <c:pt idx="1730">
                  <c:v>13</c:v>
                </c:pt>
                <c:pt idx="1731">
                  <c:v>9</c:v>
                </c:pt>
                <c:pt idx="1732">
                  <c:v>17</c:v>
                </c:pt>
                <c:pt idx="1733">
                  <c:v>18</c:v>
                </c:pt>
                <c:pt idx="1734">
                  <c:v>46</c:v>
                </c:pt>
                <c:pt idx="1735">
                  <c:v>28.5</c:v>
                </c:pt>
                <c:pt idx="1736">
                  <c:v>13</c:v>
                </c:pt>
                <c:pt idx="1737">
                  <c:v>14</c:v>
                </c:pt>
                <c:pt idx="1738">
                  <c:v>6</c:v>
                </c:pt>
                <c:pt idx="1739">
                  <c:v>5</c:v>
                </c:pt>
                <c:pt idx="1740">
                  <c:v>12</c:v>
                </c:pt>
                <c:pt idx="1741">
                  <c:v>17</c:v>
                </c:pt>
                <c:pt idx="1742">
                  <c:v>7</c:v>
                </c:pt>
                <c:pt idx="1743">
                  <c:v>19</c:v>
                </c:pt>
                <c:pt idx="1744">
                  <c:v>19</c:v>
                </c:pt>
                <c:pt idx="1745">
                  <c:v>6</c:v>
                </c:pt>
                <c:pt idx="1746">
                  <c:v>16</c:v>
                </c:pt>
                <c:pt idx="1747">
                  <c:v>14</c:v>
                </c:pt>
                <c:pt idx="1748">
                  <c:v>10</c:v>
                </c:pt>
                <c:pt idx="1749">
                  <c:v>11</c:v>
                </c:pt>
                <c:pt idx="1750">
                  <c:v>16</c:v>
                </c:pt>
                <c:pt idx="1751">
                  <c:v>12</c:v>
                </c:pt>
                <c:pt idx="1752">
                  <c:v>11</c:v>
                </c:pt>
                <c:pt idx="1753">
                  <c:v>15</c:v>
                </c:pt>
                <c:pt idx="1754">
                  <c:v>30</c:v>
                </c:pt>
                <c:pt idx="1755">
                  <c:v>10</c:v>
                </c:pt>
                <c:pt idx="1756">
                  <c:v>15</c:v>
                </c:pt>
                <c:pt idx="1757">
                  <c:v>10</c:v>
                </c:pt>
                <c:pt idx="1758">
                  <c:v>15</c:v>
                </c:pt>
                <c:pt idx="1759">
                  <c:v>8</c:v>
                </c:pt>
                <c:pt idx="1760">
                  <c:v>9</c:v>
                </c:pt>
                <c:pt idx="1761">
                  <c:v>9</c:v>
                </c:pt>
                <c:pt idx="1762">
                  <c:v>8</c:v>
                </c:pt>
                <c:pt idx="1763">
                  <c:v>25</c:v>
                </c:pt>
                <c:pt idx="1764">
                  <c:v>18</c:v>
                </c:pt>
                <c:pt idx="1765">
                  <c:v>7</c:v>
                </c:pt>
                <c:pt idx="1766">
                  <c:v>9.5</c:v>
                </c:pt>
                <c:pt idx="1767">
                  <c:v>18</c:v>
                </c:pt>
                <c:pt idx="1768">
                  <c:v>13</c:v>
                </c:pt>
                <c:pt idx="1769">
                  <c:v>24</c:v>
                </c:pt>
                <c:pt idx="1770">
                  <c:v>15</c:v>
                </c:pt>
                <c:pt idx="1771">
                  <c:v>15</c:v>
                </c:pt>
                <c:pt idx="1772">
                  <c:v>25</c:v>
                </c:pt>
                <c:pt idx="1773">
                  <c:v>17</c:v>
                </c:pt>
                <c:pt idx="1774">
                  <c:v>27</c:v>
                </c:pt>
                <c:pt idx="1775">
                  <c:v>20</c:v>
                </c:pt>
                <c:pt idx="1776">
                  <c:v>5</c:v>
                </c:pt>
                <c:pt idx="1777">
                  <c:v>5</c:v>
                </c:pt>
                <c:pt idx="1778">
                  <c:v>5</c:v>
                </c:pt>
                <c:pt idx="1779">
                  <c:v>11</c:v>
                </c:pt>
                <c:pt idx="1780">
                  <c:v>11</c:v>
                </c:pt>
                <c:pt idx="1781">
                  <c:v>10</c:v>
                </c:pt>
                <c:pt idx="1782">
                  <c:v>18</c:v>
                </c:pt>
                <c:pt idx="1783">
                  <c:v>5</c:v>
                </c:pt>
                <c:pt idx="1784">
                  <c:v>42</c:v>
                </c:pt>
                <c:pt idx="1785">
                  <c:v>11</c:v>
                </c:pt>
                <c:pt idx="1786">
                  <c:v>14</c:v>
                </c:pt>
                <c:pt idx="1787">
                  <c:v>12</c:v>
                </c:pt>
                <c:pt idx="1788">
                  <c:v>6</c:v>
                </c:pt>
                <c:pt idx="1789">
                  <c:v>6</c:v>
                </c:pt>
                <c:pt idx="1790">
                  <c:v>17</c:v>
                </c:pt>
                <c:pt idx="1791">
                  <c:v>30</c:v>
                </c:pt>
                <c:pt idx="1792">
                  <c:v>14</c:v>
                </c:pt>
                <c:pt idx="1793">
                  <c:v>13</c:v>
                </c:pt>
                <c:pt idx="1794">
                  <c:v>10</c:v>
                </c:pt>
                <c:pt idx="1795">
                  <c:v>6</c:v>
                </c:pt>
                <c:pt idx="1796">
                  <c:v>6</c:v>
                </c:pt>
                <c:pt idx="1797">
                  <c:v>9</c:v>
                </c:pt>
                <c:pt idx="1798">
                  <c:v>6</c:v>
                </c:pt>
                <c:pt idx="1799">
                  <c:v>9</c:v>
                </c:pt>
                <c:pt idx="1800">
                  <c:v>14</c:v>
                </c:pt>
                <c:pt idx="1801">
                  <c:v>39</c:v>
                </c:pt>
                <c:pt idx="1802">
                  <c:v>14</c:v>
                </c:pt>
                <c:pt idx="1803">
                  <c:v>20</c:v>
                </c:pt>
                <c:pt idx="1804">
                  <c:v>19</c:v>
                </c:pt>
                <c:pt idx="1805">
                  <c:v>6</c:v>
                </c:pt>
                <c:pt idx="1806">
                  <c:v>9</c:v>
                </c:pt>
                <c:pt idx="1807">
                  <c:v>18</c:v>
                </c:pt>
                <c:pt idx="1808">
                  <c:v>8</c:v>
                </c:pt>
                <c:pt idx="1809">
                  <c:v>22.5</c:v>
                </c:pt>
                <c:pt idx="1810">
                  <c:v>17.5</c:v>
                </c:pt>
                <c:pt idx="1811">
                  <c:v>16</c:v>
                </c:pt>
                <c:pt idx="1812">
                  <c:v>5</c:v>
                </c:pt>
                <c:pt idx="1813">
                  <c:v>6</c:v>
                </c:pt>
                <c:pt idx="1814">
                  <c:v>8</c:v>
                </c:pt>
                <c:pt idx="1815">
                  <c:v>18</c:v>
                </c:pt>
                <c:pt idx="1816">
                  <c:v>12</c:v>
                </c:pt>
                <c:pt idx="1817">
                  <c:v>26</c:v>
                </c:pt>
                <c:pt idx="1818">
                  <c:v>12</c:v>
                </c:pt>
                <c:pt idx="1819">
                  <c:v>6</c:v>
                </c:pt>
                <c:pt idx="1820">
                  <c:v>7</c:v>
                </c:pt>
                <c:pt idx="1821">
                  <c:v>16</c:v>
                </c:pt>
                <c:pt idx="1822">
                  <c:v>20</c:v>
                </c:pt>
                <c:pt idx="1823">
                  <c:v>22</c:v>
                </c:pt>
                <c:pt idx="1824">
                  <c:v>6</c:v>
                </c:pt>
                <c:pt idx="1825">
                  <c:v>8</c:v>
                </c:pt>
                <c:pt idx="1826">
                  <c:v>19</c:v>
                </c:pt>
                <c:pt idx="1827">
                  <c:v>12</c:v>
                </c:pt>
                <c:pt idx="1828">
                  <c:v>11</c:v>
                </c:pt>
                <c:pt idx="1829">
                  <c:v>11</c:v>
                </c:pt>
                <c:pt idx="1830">
                  <c:v>8</c:v>
                </c:pt>
                <c:pt idx="1831">
                  <c:v>8</c:v>
                </c:pt>
                <c:pt idx="1832">
                  <c:v>14</c:v>
                </c:pt>
                <c:pt idx="1833">
                  <c:v>17</c:v>
                </c:pt>
                <c:pt idx="1834">
                  <c:v>12</c:v>
                </c:pt>
                <c:pt idx="1835">
                  <c:v>6</c:v>
                </c:pt>
                <c:pt idx="1836">
                  <c:v>7</c:v>
                </c:pt>
                <c:pt idx="1837">
                  <c:v>6</c:v>
                </c:pt>
                <c:pt idx="1838">
                  <c:v>5</c:v>
                </c:pt>
                <c:pt idx="1839">
                  <c:v>7</c:v>
                </c:pt>
                <c:pt idx="1840">
                  <c:v>29</c:v>
                </c:pt>
                <c:pt idx="1841">
                  <c:v>30</c:v>
                </c:pt>
                <c:pt idx="1842">
                  <c:v>12</c:v>
                </c:pt>
                <c:pt idx="1843">
                  <c:v>9</c:v>
                </c:pt>
                <c:pt idx="1844">
                  <c:v>8</c:v>
                </c:pt>
                <c:pt idx="1845">
                  <c:v>10</c:v>
                </c:pt>
                <c:pt idx="1846">
                  <c:v>11</c:v>
                </c:pt>
                <c:pt idx="1847">
                  <c:v>12</c:v>
                </c:pt>
                <c:pt idx="1848">
                  <c:v>14</c:v>
                </c:pt>
                <c:pt idx="1849">
                  <c:v>22</c:v>
                </c:pt>
                <c:pt idx="1850">
                  <c:v>12</c:v>
                </c:pt>
                <c:pt idx="1851">
                  <c:v>8</c:v>
                </c:pt>
                <c:pt idx="1852">
                  <c:v>10</c:v>
                </c:pt>
                <c:pt idx="1853">
                  <c:v>25</c:v>
                </c:pt>
                <c:pt idx="1854">
                  <c:v>9</c:v>
                </c:pt>
                <c:pt idx="1855">
                  <c:v>9</c:v>
                </c:pt>
                <c:pt idx="1856">
                  <c:v>8</c:v>
                </c:pt>
                <c:pt idx="1857">
                  <c:v>26</c:v>
                </c:pt>
                <c:pt idx="1858">
                  <c:v>14</c:v>
                </c:pt>
                <c:pt idx="1859">
                  <c:v>6</c:v>
                </c:pt>
                <c:pt idx="1860">
                  <c:v>8</c:v>
                </c:pt>
                <c:pt idx="1861">
                  <c:v>17</c:v>
                </c:pt>
                <c:pt idx="1862">
                  <c:v>23</c:v>
                </c:pt>
                <c:pt idx="1863">
                  <c:v>22</c:v>
                </c:pt>
                <c:pt idx="1864">
                  <c:v>5</c:v>
                </c:pt>
                <c:pt idx="1865">
                  <c:v>11</c:v>
                </c:pt>
                <c:pt idx="1866">
                  <c:v>14</c:v>
                </c:pt>
                <c:pt idx="1867">
                  <c:v>17</c:v>
                </c:pt>
                <c:pt idx="1868">
                  <c:v>14</c:v>
                </c:pt>
                <c:pt idx="1869">
                  <c:v>32</c:v>
                </c:pt>
                <c:pt idx="1870">
                  <c:v>9</c:v>
                </c:pt>
                <c:pt idx="1871">
                  <c:v>10</c:v>
                </c:pt>
                <c:pt idx="1872">
                  <c:v>7</c:v>
                </c:pt>
                <c:pt idx="1873">
                  <c:v>6</c:v>
                </c:pt>
                <c:pt idx="1874">
                  <c:v>10</c:v>
                </c:pt>
                <c:pt idx="1875">
                  <c:v>16</c:v>
                </c:pt>
                <c:pt idx="1876">
                  <c:v>9</c:v>
                </c:pt>
                <c:pt idx="1877">
                  <c:v>8</c:v>
                </c:pt>
                <c:pt idx="1878">
                  <c:v>16</c:v>
                </c:pt>
                <c:pt idx="1879">
                  <c:v>6</c:v>
                </c:pt>
                <c:pt idx="1880">
                  <c:v>14</c:v>
                </c:pt>
                <c:pt idx="1881">
                  <c:v>6</c:v>
                </c:pt>
                <c:pt idx="1882">
                  <c:v>9</c:v>
                </c:pt>
                <c:pt idx="1883">
                  <c:v>6</c:v>
                </c:pt>
                <c:pt idx="1884">
                  <c:v>7</c:v>
                </c:pt>
                <c:pt idx="1885">
                  <c:v>10</c:v>
                </c:pt>
                <c:pt idx="1886">
                  <c:v>12</c:v>
                </c:pt>
                <c:pt idx="1887">
                  <c:v>8</c:v>
                </c:pt>
                <c:pt idx="1888">
                  <c:v>15</c:v>
                </c:pt>
                <c:pt idx="1889">
                  <c:v>9</c:v>
                </c:pt>
                <c:pt idx="1890">
                  <c:v>5</c:v>
                </c:pt>
                <c:pt idx="1891">
                  <c:v>5</c:v>
                </c:pt>
                <c:pt idx="1892">
                  <c:v>5</c:v>
                </c:pt>
                <c:pt idx="1893">
                  <c:v>24</c:v>
                </c:pt>
                <c:pt idx="1894">
                  <c:v>24</c:v>
                </c:pt>
                <c:pt idx="1895">
                  <c:v>8</c:v>
                </c:pt>
                <c:pt idx="1896">
                  <c:v>8</c:v>
                </c:pt>
                <c:pt idx="1897">
                  <c:v>12</c:v>
                </c:pt>
                <c:pt idx="1898">
                  <c:v>19</c:v>
                </c:pt>
                <c:pt idx="1899">
                  <c:v>8</c:v>
                </c:pt>
                <c:pt idx="1900">
                  <c:v>20</c:v>
                </c:pt>
                <c:pt idx="1901">
                  <c:v>5.5</c:v>
                </c:pt>
                <c:pt idx="1902">
                  <c:v>12</c:v>
                </c:pt>
                <c:pt idx="1903">
                  <c:v>16</c:v>
                </c:pt>
                <c:pt idx="1904">
                  <c:v>9</c:v>
                </c:pt>
                <c:pt idx="1905">
                  <c:v>11</c:v>
                </c:pt>
                <c:pt idx="1906">
                  <c:v>19</c:v>
                </c:pt>
                <c:pt idx="1907">
                  <c:v>15</c:v>
                </c:pt>
                <c:pt idx="1908">
                  <c:v>20</c:v>
                </c:pt>
                <c:pt idx="1909">
                  <c:v>5</c:v>
                </c:pt>
                <c:pt idx="1910">
                  <c:v>21</c:v>
                </c:pt>
                <c:pt idx="1911">
                  <c:v>11.5</c:v>
                </c:pt>
                <c:pt idx="1912">
                  <c:v>14</c:v>
                </c:pt>
                <c:pt idx="1913">
                  <c:v>21</c:v>
                </c:pt>
                <c:pt idx="1914">
                  <c:v>15</c:v>
                </c:pt>
                <c:pt idx="1915">
                  <c:v>15.5</c:v>
                </c:pt>
                <c:pt idx="1916">
                  <c:v>17</c:v>
                </c:pt>
                <c:pt idx="1917">
                  <c:v>7</c:v>
                </c:pt>
                <c:pt idx="1918">
                  <c:v>7</c:v>
                </c:pt>
                <c:pt idx="1919">
                  <c:v>6</c:v>
                </c:pt>
                <c:pt idx="1920">
                  <c:v>20</c:v>
                </c:pt>
                <c:pt idx="1921">
                  <c:v>18</c:v>
                </c:pt>
                <c:pt idx="1922">
                  <c:v>20</c:v>
                </c:pt>
                <c:pt idx="1923">
                  <c:v>16</c:v>
                </c:pt>
                <c:pt idx="1924">
                  <c:v>14</c:v>
                </c:pt>
                <c:pt idx="1925">
                  <c:v>12</c:v>
                </c:pt>
                <c:pt idx="1926">
                  <c:v>10</c:v>
                </c:pt>
                <c:pt idx="1927">
                  <c:v>14</c:v>
                </c:pt>
                <c:pt idx="1928">
                  <c:v>11</c:v>
                </c:pt>
                <c:pt idx="1929">
                  <c:v>10</c:v>
                </c:pt>
                <c:pt idx="1930">
                  <c:v>16</c:v>
                </c:pt>
                <c:pt idx="1931">
                  <c:v>7</c:v>
                </c:pt>
                <c:pt idx="1932">
                  <c:v>8</c:v>
                </c:pt>
                <c:pt idx="1933">
                  <c:v>10.5</c:v>
                </c:pt>
                <c:pt idx="1934">
                  <c:v>7</c:v>
                </c:pt>
                <c:pt idx="1935">
                  <c:v>18</c:v>
                </c:pt>
                <c:pt idx="1936">
                  <c:v>7</c:v>
                </c:pt>
                <c:pt idx="1937">
                  <c:v>7</c:v>
                </c:pt>
                <c:pt idx="1938">
                  <c:v>8</c:v>
                </c:pt>
                <c:pt idx="1939">
                  <c:v>9</c:v>
                </c:pt>
                <c:pt idx="1940">
                  <c:v>5</c:v>
                </c:pt>
                <c:pt idx="1941">
                  <c:v>5</c:v>
                </c:pt>
                <c:pt idx="1942">
                  <c:v>6</c:v>
                </c:pt>
                <c:pt idx="1943">
                  <c:v>5</c:v>
                </c:pt>
                <c:pt idx="1944">
                  <c:v>6</c:v>
                </c:pt>
                <c:pt idx="1945">
                  <c:v>7</c:v>
                </c:pt>
                <c:pt idx="1946">
                  <c:v>5</c:v>
                </c:pt>
                <c:pt idx="1947">
                  <c:v>11</c:v>
                </c:pt>
                <c:pt idx="1948">
                  <c:v>17</c:v>
                </c:pt>
                <c:pt idx="1949">
                  <c:v>8</c:v>
                </c:pt>
                <c:pt idx="1950">
                  <c:v>8</c:v>
                </c:pt>
                <c:pt idx="1951">
                  <c:v>32</c:v>
                </c:pt>
                <c:pt idx="1952">
                  <c:v>10</c:v>
                </c:pt>
                <c:pt idx="1953">
                  <c:v>15</c:v>
                </c:pt>
                <c:pt idx="1954">
                  <c:v>9</c:v>
                </c:pt>
                <c:pt idx="1955">
                  <c:v>9</c:v>
                </c:pt>
                <c:pt idx="1956">
                  <c:v>11</c:v>
                </c:pt>
                <c:pt idx="1957">
                  <c:v>19</c:v>
                </c:pt>
                <c:pt idx="1958">
                  <c:v>18</c:v>
                </c:pt>
                <c:pt idx="1959">
                  <c:v>10</c:v>
                </c:pt>
                <c:pt idx="1960">
                  <c:v>5</c:v>
                </c:pt>
                <c:pt idx="1961">
                  <c:v>19</c:v>
                </c:pt>
                <c:pt idx="1962">
                  <c:v>9</c:v>
                </c:pt>
                <c:pt idx="1963">
                  <c:v>8</c:v>
                </c:pt>
                <c:pt idx="1964">
                  <c:v>8</c:v>
                </c:pt>
                <c:pt idx="1965">
                  <c:v>14</c:v>
                </c:pt>
                <c:pt idx="1966">
                  <c:v>13</c:v>
                </c:pt>
                <c:pt idx="1967">
                  <c:v>6</c:v>
                </c:pt>
                <c:pt idx="1968">
                  <c:v>26</c:v>
                </c:pt>
                <c:pt idx="1969">
                  <c:v>25.5</c:v>
                </c:pt>
                <c:pt idx="1970">
                  <c:v>25</c:v>
                </c:pt>
                <c:pt idx="1971">
                  <c:v>14</c:v>
                </c:pt>
                <c:pt idx="1972">
                  <c:v>7</c:v>
                </c:pt>
                <c:pt idx="1973">
                  <c:v>7</c:v>
                </c:pt>
                <c:pt idx="1974">
                  <c:v>6</c:v>
                </c:pt>
                <c:pt idx="1975">
                  <c:v>23</c:v>
                </c:pt>
                <c:pt idx="1976">
                  <c:v>20</c:v>
                </c:pt>
                <c:pt idx="1977">
                  <c:v>23</c:v>
                </c:pt>
                <c:pt idx="1978">
                  <c:v>5</c:v>
                </c:pt>
                <c:pt idx="1979">
                  <c:v>14</c:v>
                </c:pt>
                <c:pt idx="1980">
                  <c:v>19</c:v>
                </c:pt>
                <c:pt idx="1981">
                  <c:v>10.5</c:v>
                </c:pt>
              </c:numCache>
            </c:numRef>
          </c:xVal>
          <c:yVal>
            <c:numRef>
              <c:f>fisher!$T$27:$T$2008</c:f>
              <c:numCache>
                <c:formatCode>General</c:formatCode>
                <c:ptCount val="1982"/>
                <c:pt idx="0">
                  <c:v>2.1999999999999999E-2</c:v>
                </c:pt>
                <c:pt idx="1">
                  <c:v>2.1999999999999999E-2</c:v>
                </c:pt>
                <c:pt idx="2">
                  <c:v>2.1999999999999999E-2</c:v>
                </c:pt>
                <c:pt idx="3">
                  <c:v>2.1999999999999999E-2</c:v>
                </c:pt>
                <c:pt idx="4">
                  <c:v>2.1999999999999999E-2</c:v>
                </c:pt>
                <c:pt idx="5">
                  <c:v>2.1999999999999999E-2</c:v>
                </c:pt>
                <c:pt idx="6">
                  <c:v>2.1999999999999999E-2</c:v>
                </c:pt>
                <c:pt idx="7">
                  <c:v>2.4E-2</c:v>
                </c:pt>
                <c:pt idx="8">
                  <c:v>2.4E-2</c:v>
                </c:pt>
                <c:pt idx="9">
                  <c:v>2.4E-2</c:v>
                </c:pt>
                <c:pt idx="10">
                  <c:v>2.4E-2</c:v>
                </c:pt>
                <c:pt idx="11">
                  <c:v>2.4E-2</c:v>
                </c:pt>
                <c:pt idx="12">
                  <c:v>2.4E-2</c:v>
                </c:pt>
                <c:pt idx="13">
                  <c:v>2.4E-2</c:v>
                </c:pt>
                <c:pt idx="14">
                  <c:v>2.4E-2</c:v>
                </c:pt>
                <c:pt idx="15">
                  <c:v>2.4E-2</c:v>
                </c:pt>
                <c:pt idx="16">
                  <c:v>2.4E-2</c:v>
                </c:pt>
                <c:pt idx="17">
                  <c:v>2.4E-2</c:v>
                </c:pt>
                <c:pt idx="18">
                  <c:v>2.8000000000000001E-2</c:v>
                </c:pt>
                <c:pt idx="19">
                  <c:v>2.8000000000000001E-2</c:v>
                </c:pt>
                <c:pt idx="20">
                  <c:v>2.8000000000000001E-2</c:v>
                </c:pt>
                <c:pt idx="21">
                  <c:v>2.8000000000000001E-2</c:v>
                </c:pt>
                <c:pt idx="22">
                  <c:v>2.8000000000000001E-2</c:v>
                </c:pt>
                <c:pt idx="23">
                  <c:v>2.8000000000000001E-2</c:v>
                </c:pt>
                <c:pt idx="24">
                  <c:v>3.1E-2</c:v>
                </c:pt>
                <c:pt idx="25">
                  <c:v>3.1E-2</c:v>
                </c:pt>
                <c:pt idx="26">
                  <c:v>3.1E-2</c:v>
                </c:pt>
                <c:pt idx="27">
                  <c:v>3.1E-2</c:v>
                </c:pt>
                <c:pt idx="28">
                  <c:v>3.1E-2</c:v>
                </c:pt>
                <c:pt idx="29">
                  <c:v>3.1E-2</c:v>
                </c:pt>
                <c:pt idx="30">
                  <c:v>3.1E-2</c:v>
                </c:pt>
                <c:pt idx="31">
                  <c:v>3.1E-2</c:v>
                </c:pt>
                <c:pt idx="32">
                  <c:v>3.1E-2</c:v>
                </c:pt>
                <c:pt idx="33">
                  <c:v>3.1E-2</c:v>
                </c:pt>
                <c:pt idx="34">
                  <c:v>3.1E-2</c:v>
                </c:pt>
                <c:pt idx="35">
                  <c:v>3.1E-2</c:v>
                </c:pt>
                <c:pt idx="36">
                  <c:v>3.1E-2</c:v>
                </c:pt>
                <c:pt idx="37">
                  <c:v>3.1E-2</c:v>
                </c:pt>
                <c:pt idx="38">
                  <c:v>3.2000000000000001E-2</c:v>
                </c:pt>
                <c:pt idx="39">
                  <c:v>3.2000000000000001E-2</c:v>
                </c:pt>
                <c:pt idx="40">
                  <c:v>3.2000000000000001E-2</c:v>
                </c:pt>
                <c:pt idx="41">
                  <c:v>3.2000000000000001E-2</c:v>
                </c:pt>
                <c:pt idx="42">
                  <c:v>3.2000000000000001E-2</c:v>
                </c:pt>
                <c:pt idx="43">
                  <c:v>3.2000000000000001E-2</c:v>
                </c:pt>
                <c:pt idx="44">
                  <c:v>3.2000000000000001E-2</c:v>
                </c:pt>
                <c:pt idx="45">
                  <c:v>3.2000000000000001E-2</c:v>
                </c:pt>
                <c:pt idx="46">
                  <c:v>3.2000000000000001E-2</c:v>
                </c:pt>
                <c:pt idx="47">
                  <c:v>3.2000000000000001E-2</c:v>
                </c:pt>
                <c:pt idx="48">
                  <c:v>3.2000000000000001E-2</c:v>
                </c:pt>
                <c:pt idx="49">
                  <c:v>3.2000000000000001E-2</c:v>
                </c:pt>
                <c:pt idx="50">
                  <c:v>3.4000000000000002E-2</c:v>
                </c:pt>
                <c:pt idx="51">
                  <c:v>3.4000000000000002E-2</c:v>
                </c:pt>
                <c:pt idx="52">
                  <c:v>3.4000000000000002E-2</c:v>
                </c:pt>
                <c:pt idx="53">
                  <c:v>3.4000000000000002E-2</c:v>
                </c:pt>
                <c:pt idx="54">
                  <c:v>3.4000000000000002E-2</c:v>
                </c:pt>
                <c:pt idx="55">
                  <c:v>3.4000000000000002E-2</c:v>
                </c:pt>
                <c:pt idx="56">
                  <c:v>3.4000000000000002E-2</c:v>
                </c:pt>
                <c:pt idx="57">
                  <c:v>3.4000000000000002E-2</c:v>
                </c:pt>
                <c:pt idx="58">
                  <c:v>3.4000000000000002E-2</c:v>
                </c:pt>
                <c:pt idx="59">
                  <c:v>3.4000000000000002E-2</c:v>
                </c:pt>
                <c:pt idx="60">
                  <c:v>3.5000000000000003E-2</c:v>
                </c:pt>
                <c:pt idx="61">
                  <c:v>3.5000000000000003E-2</c:v>
                </c:pt>
                <c:pt idx="62">
                  <c:v>3.6999999999999998E-2</c:v>
                </c:pt>
                <c:pt idx="63">
                  <c:v>0.04</c:v>
                </c:pt>
                <c:pt idx="64">
                  <c:v>0.04</c:v>
                </c:pt>
                <c:pt idx="65">
                  <c:v>0.04</c:v>
                </c:pt>
                <c:pt idx="66">
                  <c:v>0.04</c:v>
                </c:pt>
                <c:pt idx="67">
                  <c:v>0.04</c:v>
                </c:pt>
                <c:pt idx="68">
                  <c:v>0.04</c:v>
                </c:pt>
                <c:pt idx="69">
                  <c:v>0.04</c:v>
                </c:pt>
                <c:pt idx="70">
                  <c:v>0.04</c:v>
                </c:pt>
                <c:pt idx="71">
                  <c:v>0.04</c:v>
                </c:pt>
                <c:pt idx="72">
                  <c:v>0.04</c:v>
                </c:pt>
                <c:pt idx="73">
                  <c:v>4.5999999999999999E-2</c:v>
                </c:pt>
                <c:pt idx="74">
                  <c:v>4.8000000000000001E-2</c:v>
                </c:pt>
                <c:pt idx="75">
                  <c:v>4.8000000000000001E-2</c:v>
                </c:pt>
                <c:pt idx="76">
                  <c:v>4.8000000000000001E-2</c:v>
                </c:pt>
                <c:pt idx="77">
                  <c:v>4.8000000000000001E-2</c:v>
                </c:pt>
                <c:pt idx="78">
                  <c:v>5.0999999999999997E-2</c:v>
                </c:pt>
                <c:pt idx="79">
                  <c:v>5.0999999999999997E-2</c:v>
                </c:pt>
                <c:pt idx="80">
                  <c:v>5.0999999999999997E-2</c:v>
                </c:pt>
                <c:pt idx="81">
                  <c:v>5.0999999999999997E-2</c:v>
                </c:pt>
                <c:pt idx="82">
                  <c:v>5.1999999999999998E-2</c:v>
                </c:pt>
                <c:pt idx="83">
                  <c:v>5.1999999999999998E-2</c:v>
                </c:pt>
                <c:pt idx="84">
                  <c:v>5.1999999999999998E-2</c:v>
                </c:pt>
                <c:pt idx="85">
                  <c:v>5.1999999999999998E-2</c:v>
                </c:pt>
                <c:pt idx="86">
                  <c:v>5.2999999999999999E-2</c:v>
                </c:pt>
                <c:pt idx="87">
                  <c:v>5.2999999999999999E-2</c:v>
                </c:pt>
                <c:pt idx="88">
                  <c:v>5.2999999999999999E-2</c:v>
                </c:pt>
                <c:pt idx="89">
                  <c:v>5.5E-2</c:v>
                </c:pt>
                <c:pt idx="90">
                  <c:v>5.5E-2</c:v>
                </c:pt>
                <c:pt idx="91">
                  <c:v>5.5E-2</c:v>
                </c:pt>
                <c:pt idx="92">
                  <c:v>5.5E-2</c:v>
                </c:pt>
                <c:pt idx="93">
                  <c:v>5.5E-2</c:v>
                </c:pt>
                <c:pt idx="94">
                  <c:v>5.5E-2</c:v>
                </c:pt>
                <c:pt idx="95">
                  <c:v>5.5E-2</c:v>
                </c:pt>
                <c:pt idx="96">
                  <c:v>5.6000000000000001E-2</c:v>
                </c:pt>
                <c:pt idx="97">
                  <c:v>5.6000000000000001E-2</c:v>
                </c:pt>
                <c:pt idx="98">
                  <c:v>5.8000000000000003E-2</c:v>
                </c:pt>
                <c:pt idx="99">
                  <c:v>5.8000000000000003E-2</c:v>
                </c:pt>
                <c:pt idx="100">
                  <c:v>5.8000000000000003E-2</c:v>
                </c:pt>
                <c:pt idx="101">
                  <c:v>5.8000000000000003E-2</c:v>
                </c:pt>
                <c:pt idx="102">
                  <c:v>5.8000000000000003E-2</c:v>
                </c:pt>
                <c:pt idx="103">
                  <c:v>5.8000000000000003E-2</c:v>
                </c:pt>
                <c:pt idx="104">
                  <c:v>5.8000000000000003E-2</c:v>
                </c:pt>
                <c:pt idx="105">
                  <c:v>5.8000000000000003E-2</c:v>
                </c:pt>
                <c:pt idx="106">
                  <c:v>5.8000000000000003E-2</c:v>
                </c:pt>
                <c:pt idx="107">
                  <c:v>0.06</c:v>
                </c:pt>
                <c:pt idx="108">
                  <c:v>6.5000000000000002E-2</c:v>
                </c:pt>
                <c:pt idx="109">
                  <c:v>6.5000000000000002E-2</c:v>
                </c:pt>
                <c:pt idx="110">
                  <c:v>6.5000000000000002E-2</c:v>
                </c:pt>
                <c:pt idx="111">
                  <c:v>6.5000000000000002E-2</c:v>
                </c:pt>
                <c:pt idx="112">
                  <c:v>6.5000000000000002E-2</c:v>
                </c:pt>
                <c:pt idx="113">
                  <c:v>6.5000000000000002E-2</c:v>
                </c:pt>
                <c:pt idx="114">
                  <c:v>6.5000000000000002E-2</c:v>
                </c:pt>
                <c:pt idx="115">
                  <c:v>6.5000000000000002E-2</c:v>
                </c:pt>
                <c:pt idx="116">
                  <c:v>6.5000000000000002E-2</c:v>
                </c:pt>
                <c:pt idx="117">
                  <c:v>6.6000000000000003E-2</c:v>
                </c:pt>
                <c:pt idx="118">
                  <c:v>6.6000000000000003E-2</c:v>
                </c:pt>
                <c:pt idx="119">
                  <c:v>6.8000000000000005E-2</c:v>
                </c:pt>
                <c:pt idx="120">
                  <c:v>6.8000000000000005E-2</c:v>
                </c:pt>
                <c:pt idx="121">
                  <c:v>6.8000000000000005E-2</c:v>
                </c:pt>
                <c:pt idx="122">
                  <c:v>6.8000000000000005E-2</c:v>
                </c:pt>
                <c:pt idx="123">
                  <c:v>6.9000000000000006E-2</c:v>
                </c:pt>
                <c:pt idx="124">
                  <c:v>6.9000000000000006E-2</c:v>
                </c:pt>
                <c:pt idx="125">
                  <c:v>6.9000000000000006E-2</c:v>
                </c:pt>
                <c:pt idx="126">
                  <c:v>6.9000000000000006E-2</c:v>
                </c:pt>
                <c:pt idx="127">
                  <c:v>6.9000000000000006E-2</c:v>
                </c:pt>
                <c:pt idx="128">
                  <c:v>6.9000000000000006E-2</c:v>
                </c:pt>
                <c:pt idx="129">
                  <c:v>6.9000000000000006E-2</c:v>
                </c:pt>
                <c:pt idx="130">
                  <c:v>6.9000000000000006E-2</c:v>
                </c:pt>
                <c:pt idx="131">
                  <c:v>6.9000000000000006E-2</c:v>
                </c:pt>
                <c:pt idx="132">
                  <c:v>6.9000000000000006E-2</c:v>
                </c:pt>
                <c:pt idx="133">
                  <c:v>6.9000000000000006E-2</c:v>
                </c:pt>
                <c:pt idx="134">
                  <c:v>6.9000000000000006E-2</c:v>
                </c:pt>
                <c:pt idx="135">
                  <c:v>6.9000000000000006E-2</c:v>
                </c:pt>
                <c:pt idx="136">
                  <c:v>7.0000000000000007E-2</c:v>
                </c:pt>
                <c:pt idx="137">
                  <c:v>7.0000000000000007E-2</c:v>
                </c:pt>
                <c:pt idx="138">
                  <c:v>7.0999999999999994E-2</c:v>
                </c:pt>
                <c:pt idx="139">
                  <c:v>7.0999999999999994E-2</c:v>
                </c:pt>
                <c:pt idx="140">
                  <c:v>7.0999999999999994E-2</c:v>
                </c:pt>
                <c:pt idx="141">
                  <c:v>7.0999999999999994E-2</c:v>
                </c:pt>
                <c:pt idx="142">
                  <c:v>7.0999999999999994E-2</c:v>
                </c:pt>
                <c:pt idx="143">
                  <c:v>7.0999999999999994E-2</c:v>
                </c:pt>
                <c:pt idx="144">
                  <c:v>7.1999999999999995E-2</c:v>
                </c:pt>
                <c:pt idx="145">
                  <c:v>7.1999999999999995E-2</c:v>
                </c:pt>
                <c:pt idx="146">
                  <c:v>7.2999999999999995E-2</c:v>
                </c:pt>
                <c:pt idx="147">
                  <c:v>7.2999999999999995E-2</c:v>
                </c:pt>
                <c:pt idx="148">
                  <c:v>7.2999999999999995E-2</c:v>
                </c:pt>
                <c:pt idx="149">
                  <c:v>7.2999999999999995E-2</c:v>
                </c:pt>
                <c:pt idx="150">
                  <c:v>7.2999999999999995E-2</c:v>
                </c:pt>
                <c:pt idx="151">
                  <c:v>7.2999999999999995E-2</c:v>
                </c:pt>
                <c:pt idx="152">
                  <c:v>7.2999999999999995E-2</c:v>
                </c:pt>
                <c:pt idx="153">
                  <c:v>7.2999999999999995E-2</c:v>
                </c:pt>
                <c:pt idx="154">
                  <c:v>7.4999999999999997E-2</c:v>
                </c:pt>
                <c:pt idx="155">
                  <c:v>7.4999999999999997E-2</c:v>
                </c:pt>
                <c:pt idx="156">
                  <c:v>7.4999999999999997E-2</c:v>
                </c:pt>
                <c:pt idx="157">
                  <c:v>7.5999999999999998E-2</c:v>
                </c:pt>
                <c:pt idx="158">
                  <c:v>7.6999999999999999E-2</c:v>
                </c:pt>
                <c:pt idx="159">
                  <c:v>7.8E-2</c:v>
                </c:pt>
                <c:pt idx="160">
                  <c:v>7.8E-2</c:v>
                </c:pt>
                <c:pt idx="161">
                  <c:v>7.8E-2</c:v>
                </c:pt>
                <c:pt idx="162">
                  <c:v>7.8E-2</c:v>
                </c:pt>
                <c:pt idx="163">
                  <c:v>7.9000000000000001E-2</c:v>
                </c:pt>
                <c:pt idx="164">
                  <c:v>7.9000000000000001E-2</c:v>
                </c:pt>
                <c:pt idx="165">
                  <c:v>7.9000000000000001E-2</c:v>
                </c:pt>
                <c:pt idx="166">
                  <c:v>7.9000000000000001E-2</c:v>
                </c:pt>
                <c:pt idx="167">
                  <c:v>7.9000000000000001E-2</c:v>
                </c:pt>
                <c:pt idx="168">
                  <c:v>8.1000000000000003E-2</c:v>
                </c:pt>
                <c:pt idx="169">
                  <c:v>8.1000000000000003E-2</c:v>
                </c:pt>
                <c:pt idx="170">
                  <c:v>8.1000000000000003E-2</c:v>
                </c:pt>
                <c:pt idx="171">
                  <c:v>8.1000000000000003E-2</c:v>
                </c:pt>
                <c:pt idx="172">
                  <c:v>8.1000000000000003E-2</c:v>
                </c:pt>
                <c:pt idx="173">
                  <c:v>8.1000000000000003E-2</c:v>
                </c:pt>
                <c:pt idx="174">
                  <c:v>8.1000000000000003E-2</c:v>
                </c:pt>
                <c:pt idx="175">
                  <c:v>8.2000000000000003E-2</c:v>
                </c:pt>
                <c:pt idx="176">
                  <c:v>8.2000000000000003E-2</c:v>
                </c:pt>
                <c:pt idx="177">
                  <c:v>8.2000000000000003E-2</c:v>
                </c:pt>
                <c:pt idx="178">
                  <c:v>8.2000000000000003E-2</c:v>
                </c:pt>
                <c:pt idx="179">
                  <c:v>8.2000000000000003E-2</c:v>
                </c:pt>
                <c:pt idx="180">
                  <c:v>8.2000000000000003E-2</c:v>
                </c:pt>
                <c:pt idx="181">
                  <c:v>8.2000000000000003E-2</c:v>
                </c:pt>
                <c:pt idx="182">
                  <c:v>8.5000000000000006E-2</c:v>
                </c:pt>
                <c:pt idx="183">
                  <c:v>8.5000000000000006E-2</c:v>
                </c:pt>
                <c:pt idx="184">
                  <c:v>8.5000000000000006E-2</c:v>
                </c:pt>
                <c:pt idx="185">
                  <c:v>8.5000000000000006E-2</c:v>
                </c:pt>
                <c:pt idx="186">
                  <c:v>8.5000000000000006E-2</c:v>
                </c:pt>
                <c:pt idx="187">
                  <c:v>8.5000000000000006E-2</c:v>
                </c:pt>
                <c:pt idx="188">
                  <c:v>8.5000000000000006E-2</c:v>
                </c:pt>
                <c:pt idx="189">
                  <c:v>8.5000000000000006E-2</c:v>
                </c:pt>
                <c:pt idx="190">
                  <c:v>8.5000000000000006E-2</c:v>
                </c:pt>
                <c:pt idx="191">
                  <c:v>8.5000000000000006E-2</c:v>
                </c:pt>
                <c:pt idx="192">
                  <c:v>8.5000000000000006E-2</c:v>
                </c:pt>
                <c:pt idx="193">
                  <c:v>8.5000000000000006E-2</c:v>
                </c:pt>
                <c:pt idx="194">
                  <c:v>8.5000000000000006E-2</c:v>
                </c:pt>
                <c:pt idx="195">
                  <c:v>8.5000000000000006E-2</c:v>
                </c:pt>
                <c:pt idx="196">
                  <c:v>8.5000000000000006E-2</c:v>
                </c:pt>
                <c:pt idx="197">
                  <c:v>8.5000000000000006E-2</c:v>
                </c:pt>
                <c:pt idx="198">
                  <c:v>8.6999999999999994E-2</c:v>
                </c:pt>
                <c:pt idx="199">
                  <c:v>8.6999999999999994E-2</c:v>
                </c:pt>
                <c:pt idx="200">
                  <c:v>8.7999999999999995E-2</c:v>
                </c:pt>
                <c:pt idx="201">
                  <c:v>8.7999999999999995E-2</c:v>
                </c:pt>
                <c:pt idx="202">
                  <c:v>8.7999999999999995E-2</c:v>
                </c:pt>
                <c:pt idx="203">
                  <c:v>8.7999999999999995E-2</c:v>
                </c:pt>
                <c:pt idx="204">
                  <c:v>8.7999999999999995E-2</c:v>
                </c:pt>
                <c:pt idx="205">
                  <c:v>8.7999999999999995E-2</c:v>
                </c:pt>
                <c:pt idx="206">
                  <c:v>8.7999999999999995E-2</c:v>
                </c:pt>
                <c:pt idx="207">
                  <c:v>8.7999999999999995E-2</c:v>
                </c:pt>
                <c:pt idx="208">
                  <c:v>8.7999999999999995E-2</c:v>
                </c:pt>
                <c:pt idx="209">
                  <c:v>8.8999999999999996E-2</c:v>
                </c:pt>
                <c:pt idx="210">
                  <c:v>8.8999999999999996E-2</c:v>
                </c:pt>
                <c:pt idx="211">
                  <c:v>8.8999999999999996E-2</c:v>
                </c:pt>
                <c:pt idx="212">
                  <c:v>8.8999999999999996E-2</c:v>
                </c:pt>
                <c:pt idx="213">
                  <c:v>8.8999999999999996E-2</c:v>
                </c:pt>
                <c:pt idx="214">
                  <c:v>8.8999999999999996E-2</c:v>
                </c:pt>
                <c:pt idx="215">
                  <c:v>8.8999999999999996E-2</c:v>
                </c:pt>
                <c:pt idx="216">
                  <c:v>8.8999999999999996E-2</c:v>
                </c:pt>
                <c:pt idx="217">
                  <c:v>8.8999999999999996E-2</c:v>
                </c:pt>
                <c:pt idx="218">
                  <c:v>8.8999999999999996E-2</c:v>
                </c:pt>
                <c:pt idx="219">
                  <c:v>8.8999999999999996E-2</c:v>
                </c:pt>
                <c:pt idx="220">
                  <c:v>8.8999999999999996E-2</c:v>
                </c:pt>
                <c:pt idx="221">
                  <c:v>8.8999999999999996E-2</c:v>
                </c:pt>
                <c:pt idx="222">
                  <c:v>8.8999999999999996E-2</c:v>
                </c:pt>
                <c:pt idx="223">
                  <c:v>8.8999999999999996E-2</c:v>
                </c:pt>
                <c:pt idx="224">
                  <c:v>8.8999999999999996E-2</c:v>
                </c:pt>
                <c:pt idx="225">
                  <c:v>8.8999999999999996E-2</c:v>
                </c:pt>
                <c:pt idx="226">
                  <c:v>8.8999999999999996E-2</c:v>
                </c:pt>
                <c:pt idx="227">
                  <c:v>8.8999999999999996E-2</c:v>
                </c:pt>
                <c:pt idx="228">
                  <c:v>0.09</c:v>
                </c:pt>
                <c:pt idx="229">
                  <c:v>0.09</c:v>
                </c:pt>
                <c:pt idx="230">
                  <c:v>0.09</c:v>
                </c:pt>
                <c:pt idx="231">
                  <c:v>0.09</c:v>
                </c:pt>
                <c:pt idx="232">
                  <c:v>0.09</c:v>
                </c:pt>
                <c:pt idx="233">
                  <c:v>0.09</c:v>
                </c:pt>
                <c:pt idx="234">
                  <c:v>0.09</c:v>
                </c:pt>
                <c:pt idx="235">
                  <c:v>0.09</c:v>
                </c:pt>
                <c:pt idx="236">
                  <c:v>9.0999999999999998E-2</c:v>
                </c:pt>
                <c:pt idx="237">
                  <c:v>9.0999999999999998E-2</c:v>
                </c:pt>
                <c:pt idx="238">
                  <c:v>9.0999999999999998E-2</c:v>
                </c:pt>
                <c:pt idx="239">
                  <c:v>9.0999999999999998E-2</c:v>
                </c:pt>
                <c:pt idx="240">
                  <c:v>9.0999999999999998E-2</c:v>
                </c:pt>
                <c:pt idx="241">
                  <c:v>9.0999999999999998E-2</c:v>
                </c:pt>
                <c:pt idx="242">
                  <c:v>9.4E-2</c:v>
                </c:pt>
                <c:pt idx="243">
                  <c:v>9.4E-2</c:v>
                </c:pt>
                <c:pt idx="244">
                  <c:v>9.4E-2</c:v>
                </c:pt>
                <c:pt idx="245">
                  <c:v>9.4E-2</c:v>
                </c:pt>
                <c:pt idx="246">
                  <c:v>9.5000000000000001E-2</c:v>
                </c:pt>
                <c:pt idx="247">
                  <c:v>9.6000000000000002E-2</c:v>
                </c:pt>
                <c:pt idx="248">
                  <c:v>9.6000000000000002E-2</c:v>
                </c:pt>
                <c:pt idx="249">
                  <c:v>9.6000000000000002E-2</c:v>
                </c:pt>
                <c:pt idx="250">
                  <c:v>9.6000000000000002E-2</c:v>
                </c:pt>
                <c:pt idx="251">
                  <c:v>9.6000000000000002E-2</c:v>
                </c:pt>
                <c:pt idx="252">
                  <c:v>9.6000000000000002E-2</c:v>
                </c:pt>
                <c:pt idx="253">
                  <c:v>9.6000000000000002E-2</c:v>
                </c:pt>
                <c:pt idx="254">
                  <c:v>9.6000000000000002E-2</c:v>
                </c:pt>
                <c:pt idx="255">
                  <c:v>9.7000000000000003E-2</c:v>
                </c:pt>
                <c:pt idx="256">
                  <c:v>9.7000000000000003E-2</c:v>
                </c:pt>
                <c:pt idx="257">
                  <c:v>9.7000000000000003E-2</c:v>
                </c:pt>
                <c:pt idx="258">
                  <c:v>9.7000000000000003E-2</c:v>
                </c:pt>
                <c:pt idx="259">
                  <c:v>9.7000000000000003E-2</c:v>
                </c:pt>
                <c:pt idx="260">
                  <c:v>9.7000000000000003E-2</c:v>
                </c:pt>
                <c:pt idx="261">
                  <c:v>9.7000000000000003E-2</c:v>
                </c:pt>
                <c:pt idx="262">
                  <c:v>9.7000000000000003E-2</c:v>
                </c:pt>
                <c:pt idx="263">
                  <c:v>9.7000000000000003E-2</c:v>
                </c:pt>
                <c:pt idx="264">
                  <c:v>9.7000000000000003E-2</c:v>
                </c:pt>
                <c:pt idx="265">
                  <c:v>9.9000000000000005E-2</c:v>
                </c:pt>
                <c:pt idx="266">
                  <c:v>9.9000000000000005E-2</c:v>
                </c:pt>
                <c:pt idx="267">
                  <c:v>9.9000000000000005E-2</c:v>
                </c:pt>
                <c:pt idx="268">
                  <c:v>9.9000000000000005E-2</c:v>
                </c:pt>
                <c:pt idx="269">
                  <c:v>9.9000000000000005E-2</c:v>
                </c:pt>
                <c:pt idx="270">
                  <c:v>9.9000000000000005E-2</c:v>
                </c:pt>
                <c:pt idx="271">
                  <c:v>9.9000000000000005E-2</c:v>
                </c:pt>
                <c:pt idx="272">
                  <c:v>9.9000000000000005E-2</c:v>
                </c:pt>
                <c:pt idx="273">
                  <c:v>9.9000000000000005E-2</c:v>
                </c:pt>
                <c:pt idx="274">
                  <c:v>9.9000000000000005E-2</c:v>
                </c:pt>
                <c:pt idx="275">
                  <c:v>9.9000000000000005E-2</c:v>
                </c:pt>
                <c:pt idx="276">
                  <c:v>9.9000000000000005E-2</c:v>
                </c:pt>
                <c:pt idx="277">
                  <c:v>9.9000000000000005E-2</c:v>
                </c:pt>
                <c:pt idx="278">
                  <c:v>9.9000000000000005E-2</c:v>
                </c:pt>
                <c:pt idx="279">
                  <c:v>9.9000000000000005E-2</c:v>
                </c:pt>
                <c:pt idx="280">
                  <c:v>9.9000000000000005E-2</c:v>
                </c:pt>
                <c:pt idx="281">
                  <c:v>9.9000000000000005E-2</c:v>
                </c:pt>
                <c:pt idx="282">
                  <c:v>9.9000000000000005E-2</c:v>
                </c:pt>
                <c:pt idx="283">
                  <c:v>9.9000000000000005E-2</c:v>
                </c:pt>
                <c:pt idx="284">
                  <c:v>9.9000000000000005E-2</c:v>
                </c:pt>
                <c:pt idx="285">
                  <c:v>9.9000000000000005E-2</c:v>
                </c:pt>
                <c:pt idx="286">
                  <c:v>9.9000000000000005E-2</c:v>
                </c:pt>
                <c:pt idx="287">
                  <c:v>9.9000000000000005E-2</c:v>
                </c:pt>
                <c:pt idx="288">
                  <c:v>9.9000000000000005E-2</c:v>
                </c:pt>
                <c:pt idx="289">
                  <c:v>9.9000000000000005E-2</c:v>
                </c:pt>
                <c:pt idx="290">
                  <c:v>9.9000000000000005E-2</c:v>
                </c:pt>
                <c:pt idx="291">
                  <c:v>9.9000000000000005E-2</c:v>
                </c:pt>
                <c:pt idx="292">
                  <c:v>9.9000000000000005E-2</c:v>
                </c:pt>
                <c:pt idx="293">
                  <c:v>9.9000000000000005E-2</c:v>
                </c:pt>
                <c:pt idx="294">
                  <c:v>9.9000000000000005E-2</c:v>
                </c:pt>
                <c:pt idx="295">
                  <c:v>9.9000000000000005E-2</c:v>
                </c:pt>
                <c:pt idx="296">
                  <c:v>9.9000000000000005E-2</c:v>
                </c:pt>
                <c:pt idx="297">
                  <c:v>0.1</c:v>
                </c:pt>
                <c:pt idx="298">
                  <c:v>0.1</c:v>
                </c:pt>
                <c:pt idx="299">
                  <c:v>0.1</c:v>
                </c:pt>
                <c:pt idx="300">
                  <c:v>0.1</c:v>
                </c:pt>
                <c:pt idx="301">
                  <c:v>0.1</c:v>
                </c:pt>
                <c:pt idx="302">
                  <c:v>0.1</c:v>
                </c:pt>
                <c:pt idx="303">
                  <c:v>0.1</c:v>
                </c:pt>
                <c:pt idx="304">
                  <c:v>0.1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0.1</c:v>
                </c:pt>
                <c:pt idx="309">
                  <c:v>0.1</c:v>
                </c:pt>
                <c:pt idx="310">
                  <c:v>0.1</c:v>
                </c:pt>
                <c:pt idx="311">
                  <c:v>0.1</c:v>
                </c:pt>
                <c:pt idx="312">
                  <c:v>0.1</c:v>
                </c:pt>
                <c:pt idx="313">
                  <c:v>0.1</c:v>
                </c:pt>
                <c:pt idx="314">
                  <c:v>0.1</c:v>
                </c:pt>
                <c:pt idx="315">
                  <c:v>0.1</c:v>
                </c:pt>
                <c:pt idx="316">
                  <c:v>0.1</c:v>
                </c:pt>
                <c:pt idx="317">
                  <c:v>0.1</c:v>
                </c:pt>
                <c:pt idx="318">
                  <c:v>0.1</c:v>
                </c:pt>
                <c:pt idx="319">
                  <c:v>0.1</c:v>
                </c:pt>
                <c:pt idx="320">
                  <c:v>0.10199999999999999</c:v>
                </c:pt>
                <c:pt idx="321">
                  <c:v>0.10199999999999999</c:v>
                </c:pt>
                <c:pt idx="322">
                  <c:v>0.10199999999999999</c:v>
                </c:pt>
                <c:pt idx="323">
                  <c:v>0.10199999999999999</c:v>
                </c:pt>
                <c:pt idx="324">
                  <c:v>0.10199999999999999</c:v>
                </c:pt>
                <c:pt idx="325">
                  <c:v>0.10199999999999999</c:v>
                </c:pt>
                <c:pt idx="326">
                  <c:v>0.10199999999999999</c:v>
                </c:pt>
                <c:pt idx="327">
                  <c:v>0.10199999999999999</c:v>
                </c:pt>
                <c:pt idx="328">
                  <c:v>0.10199999999999999</c:v>
                </c:pt>
                <c:pt idx="329">
                  <c:v>0.10199999999999999</c:v>
                </c:pt>
                <c:pt idx="330">
                  <c:v>0.10199999999999999</c:v>
                </c:pt>
                <c:pt idx="331">
                  <c:v>0.10299999999999999</c:v>
                </c:pt>
                <c:pt idx="332">
                  <c:v>0.10299999999999999</c:v>
                </c:pt>
                <c:pt idx="333">
                  <c:v>0.10299999999999999</c:v>
                </c:pt>
                <c:pt idx="334">
                  <c:v>0.10299999999999999</c:v>
                </c:pt>
                <c:pt idx="335">
                  <c:v>0.10299999999999999</c:v>
                </c:pt>
                <c:pt idx="336">
                  <c:v>0.10299999999999999</c:v>
                </c:pt>
                <c:pt idx="337">
                  <c:v>0.104</c:v>
                </c:pt>
                <c:pt idx="338">
                  <c:v>0.106</c:v>
                </c:pt>
                <c:pt idx="339">
                  <c:v>0.106</c:v>
                </c:pt>
                <c:pt idx="340">
                  <c:v>0.106</c:v>
                </c:pt>
                <c:pt idx="341">
                  <c:v>0.108</c:v>
                </c:pt>
                <c:pt idx="342">
                  <c:v>0.108</c:v>
                </c:pt>
                <c:pt idx="343">
                  <c:v>0.108</c:v>
                </c:pt>
                <c:pt idx="344">
                  <c:v>0.108</c:v>
                </c:pt>
                <c:pt idx="345">
                  <c:v>0.108</c:v>
                </c:pt>
                <c:pt idx="346">
                  <c:v>0.108</c:v>
                </c:pt>
                <c:pt idx="347">
                  <c:v>0.108</c:v>
                </c:pt>
                <c:pt idx="348">
                  <c:v>0.11</c:v>
                </c:pt>
                <c:pt idx="349">
                  <c:v>0.115</c:v>
                </c:pt>
                <c:pt idx="350">
                  <c:v>0.115</c:v>
                </c:pt>
                <c:pt idx="351">
                  <c:v>0.115</c:v>
                </c:pt>
                <c:pt idx="352">
                  <c:v>0.115</c:v>
                </c:pt>
                <c:pt idx="353">
                  <c:v>0.115</c:v>
                </c:pt>
                <c:pt idx="354">
                  <c:v>0.11600000000000001</c:v>
                </c:pt>
                <c:pt idx="355">
                  <c:v>0.11600000000000001</c:v>
                </c:pt>
                <c:pt idx="356">
                  <c:v>0.11600000000000001</c:v>
                </c:pt>
                <c:pt idx="357">
                  <c:v>0.11600000000000001</c:v>
                </c:pt>
                <c:pt idx="358">
                  <c:v>0.11600000000000001</c:v>
                </c:pt>
                <c:pt idx="359">
                  <c:v>0.11799999999999999</c:v>
                </c:pt>
                <c:pt idx="360">
                  <c:v>0.11799999999999999</c:v>
                </c:pt>
                <c:pt idx="361">
                  <c:v>0.11899999999999999</c:v>
                </c:pt>
                <c:pt idx="362">
                  <c:v>0.11899999999999999</c:v>
                </c:pt>
                <c:pt idx="363">
                  <c:v>0.11899999999999999</c:v>
                </c:pt>
                <c:pt idx="364">
                  <c:v>0.11899999999999999</c:v>
                </c:pt>
                <c:pt idx="365">
                  <c:v>0.11899999999999999</c:v>
                </c:pt>
                <c:pt idx="366">
                  <c:v>0.11899999999999999</c:v>
                </c:pt>
                <c:pt idx="367">
                  <c:v>0.11899999999999999</c:v>
                </c:pt>
                <c:pt idx="368">
                  <c:v>0.11899999999999999</c:v>
                </c:pt>
                <c:pt idx="369">
                  <c:v>0.11899999999999999</c:v>
                </c:pt>
                <c:pt idx="370">
                  <c:v>0.11899999999999999</c:v>
                </c:pt>
                <c:pt idx="371">
                  <c:v>0.11899999999999999</c:v>
                </c:pt>
                <c:pt idx="372">
                  <c:v>0.11899999999999999</c:v>
                </c:pt>
                <c:pt idx="373">
                  <c:v>0.11899999999999999</c:v>
                </c:pt>
                <c:pt idx="374">
                  <c:v>0.12</c:v>
                </c:pt>
                <c:pt idx="375">
                  <c:v>0.12</c:v>
                </c:pt>
                <c:pt idx="376">
                  <c:v>0.12</c:v>
                </c:pt>
                <c:pt idx="377">
                  <c:v>0.12</c:v>
                </c:pt>
                <c:pt idx="378">
                  <c:v>0.12</c:v>
                </c:pt>
                <c:pt idx="379">
                  <c:v>0.12</c:v>
                </c:pt>
                <c:pt idx="380">
                  <c:v>0.12</c:v>
                </c:pt>
                <c:pt idx="381">
                  <c:v>0.12</c:v>
                </c:pt>
                <c:pt idx="382">
                  <c:v>0.12</c:v>
                </c:pt>
                <c:pt idx="383">
                  <c:v>0.121</c:v>
                </c:pt>
                <c:pt idx="384">
                  <c:v>0.121</c:v>
                </c:pt>
                <c:pt idx="385">
                  <c:v>0.121</c:v>
                </c:pt>
                <c:pt idx="386">
                  <c:v>0.121</c:v>
                </c:pt>
                <c:pt idx="387">
                  <c:v>0.121</c:v>
                </c:pt>
                <c:pt idx="388">
                  <c:v>0.121</c:v>
                </c:pt>
                <c:pt idx="389">
                  <c:v>0.121</c:v>
                </c:pt>
                <c:pt idx="390">
                  <c:v>0.121</c:v>
                </c:pt>
                <c:pt idx="391">
                  <c:v>0.121</c:v>
                </c:pt>
                <c:pt idx="392">
                  <c:v>0.121</c:v>
                </c:pt>
                <c:pt idx="393">
                  <c:v>0.121</c:v>
                </c:pt>
                <c:pt idx="394">
                  <c:v>0.121</c:v>
                </c:pt>
                <c:pt idx="395">
                  <c:v>0.121</c:v>
                </c:pt>
                <c:pt idx="396">
                  <c:v>0.121</c:v>
                </c:pt>
                <c:pt idx="397">
                  <c:v>0.121</c:v>
                </c:pt>
                <c:pt idx="398">
                  <c:v>0.121</c:v>
                </c:pt>
                <c:pt idx="399">
                  <c:v>0.121</c:v>
                </c:pt>
                <c:pt idx="400">
                  <c:v>0.121</c:v>
                </c:pt>
                <c:pt idx="401">
                  <c:v>0.121</c:v>
                </c:pt>
                <c:pt idx="402">
                  <c:v>0.121</c:v>
                </c:pt>
                <c:pt idx="403">
                  <c:v>0.121</c:v>
                </c:pt>
                <c:pt idx="404">
                  <c:v>0.121</c:v>
                </c:pt>
                <c:pt idx="405">
                  <c:v>0.121</c:v>
                </c:pt>
                <c:pt idx="406">
                  <c:v>0.121</c:v>
                </c:pt>
                <c:pt idx="407">
                  <c:v>0.128</c:v>
                </c:pt>
                <c:pt idx="408">
                  <c:v>0.128</c:v>
                </c:pt>
                <c:pt idx="409">
                  <c:v>0.128</c:v>
                </c:pt>
                <c:pt idx="410">
                  <c:v>0.128</c:v>
                </c:pt>
                <c:pt idx="411">
                  <c:v>0.128</c:v>
                </c:pt>
                <c:pt idx="412">
                  <c:v>0.128</c:v>
                </c:pt>
                <c:pt idx="413">
                  <c:v>0.128</c:v>
                </c:pt>
                <c:pt idx="414">
                  <c:v>0.128</c:v>
                </c:pt>
                <c:pt idx="415">
                  <c:v>0.128</c:v>
                </c:pt>
                <c:pt idx="416">
                  <c:v>0.128</c:v>
                </c:pt>
                <c:pt idx="417">
                  <c:v>0.128</c:v>
                </c:pt>
                <c:pt idx="418">
                  <c:v>0.128</c:v>
                </c:pt>
                <c:pt idx="419">
                  <c:v>0.128</c:v>
                </c:pt>
                <c:pt idx="420">
                  <c:v>0.128</c:v>
                </c:pt>
                <c:pt idx="421">
                  <c:v>0.128</c:v>
                </c:pt>
                <c:pt idx="422">
                  <c:v>0.128</c:v>
                </c:pt>
                <c:pt idx="423">
                  <c:v>0.128</c:v>
                </c:pt>
                <c:pt idx="424">
                  <c:v>0.128</c:v>
                </c:pt>
                <c:pt idx="425">
                  <c:v>0.128</c:v>
                </c:pt>
                <c:pt idx="426">
                  <c:v>0.128</c:v>
                </c:pt>
                <c:pt idx="427">
                  <c:v>0.128</c:v>
                </c:pt>
                <c:pt idx="428">
                  <c:v>0.129</c:v>
                </c:pt>
                <c:pt idx="429">
                  <c:v>0.129</c:v>
                </c:pt>
                <c:pt idx="430">
                  <c:v>0.129</c:v>
                </c:pt>
                <c:pt idx="431">
                  <c:v>0.13</c:v>
                </c:pt>
                <c:pt idx="432">
                  <c:v>0.13100000000000001</c:v>
                </c:pt>
                <c:pt idx="433">
                  <c:v>0.13100000000000001</c:v>
                </c:pt>
                <c:pt idx="434">
                  <c:v>0.13100000000000001</c:v>
                </c:pt>
                <c:pt idx="435">
                  <c:v>0.13100000000000001</c:v>
                </c:pt>
                <c:pt idx="436">
                  <c:v>0.13100000000000001</c:v>
                </c:pt>
                <c:pt idx="437">
                  <c:v>0.13200000000000001</c:v>
                </c:pt>
                <c:pt idx="438">
                  <c:v>0.13200000000000001</c:v>
                </c:pt>
                <c:pt idx="439">
                  <c:v>0.13200000000000001</c:v>
                </c:pt>
                <c:pt idx="440">
                  <c:v>0.13200000000000001</c:v>
                </c:pt>
                <c:pt idx="441">
                  <c:v>0.13200000000000001</c:v>
                </c:pt>
                <c:pt idx="442">
                  <c:v>0.13200000000000001</c:v>
                </c:pt>
                <c:pt idx="443">
                  <c:v>0.13200000000000001</c:v>
                </c:pt>
                <c:pt idx="444">
                  <c:v>0.13200000000000001</c:v>
                </c:pt>
                <c:pt idx="445">
                  <c:v>0.13200000000000001</c:v>
                </c:pt>
                <c:pt idx="446">
                  <c:v>0.13200000000000001</c:v>
                </c:pt>
                <c:pt idx="447">
                  <c:v>0.13200000000000001</c:v>
                </c:pt>
                <c:pt idx="448">
                  <c:v>0.13200000000000001</c:v>
                </c:pt>
                <c:pt idx="449">
                  <c:v>0.13200000000000001</c:v>
                </c:pt>
                <c:pt idx="450">
                  <c:v>0.13200000000000001</c:v>
                </c:pt>
                <c:pt idx="451">
                  <c:v>0.13200000000000001</c:v>
                </c:pt>
                <c:pt idx="452">
                  <c:v>0.13200000000000001</c:v>
                </c:pt>
                <c:pt idx="453">
                  <c:v>0.13200000000000001</c:v>
                </c:pt>
                <c:pt idx="454">
                  <c:v>0.13300000000000001</c:v>
                </c:pt>
                <c:pt idx="455">
                  <c:v>0.13300000000000001</c:v>
                </c:pt>
                <c:pt idx="456">
                  <c:v>0.13300000000000001</c:v>
                </c:pt>
                <c:pt idx="457">
                  <c:v>0.13600000000000001</c:v>
                </c:pt>
                <c:pt idx="458">
                  <c:v>0.13700000000000001</c:v>
                </c:pt>
                <c:pt idx="459">
                  <c:v>0.13700000000000001</c:v>
                </c:pt>
                <c:pt idx="460">
                  <c:v>0.13800000000000001</c:v>
                </c:pt>
                <c:pt idx="461">
                  <c:v>0.13800000000000001</c:v>
                </c:pt>
                <c:pt idx="462">
                  <c:v>0.13800000000000001</c:v>
                </c:pt>
                <c:pt idx="463">
                  <c:v>0.13800000000000001</c:v>
                </c:pt>
                <c:pt idx="464">
                  <c:v>0.13800000000000001</c:v>
                </c:pt>
                <c:pt idx="465">
                  <c:v>0.13800000000000001</c:v>
                </c:pt>
                <c:pt idx="466">
                  <c:v>0.14199999999999999</c:v>
                </c:pt>
                <c:pt idx="467">
                  <c:v>0.14199999999999999</c:v>
                </c:pt>
                <c:pt idx="468">
                  <c:v>0.14199999999999999</c:v>
                </c:pt>
                <c:pt idx="469">
                  <c:v>0.14199999999999999</c:v>
                </c:pt>
                <c:pt idx="470">
                  <c:v>0.14399999999999999</c:v>
                </c:pt>
                <c:pt idx="471">
                  <c:v>0.14399999999999999</c:v>
                </c:pt>
                <c:pt idx="472">
                  <c:v>0.14399999999999999</c:v>
                </c:pt>
                <c:pt idx="473">
                  <c:v>0.14399999999999999</c:v>
                </c:pt>
                <c:pt idx="474">
                  <c:v>0.14399999999999999</c:v>
                </c:pt>
                <c:pt idx="475">
                  <c:v>0.14399999999999999</c:v>
                </c:pt>
                <c:pt idx="476">
                  <c:v>0.14399999999999999</c:v>
                </c:pt>
                <c:pt idx="477">
                  <c:v>0.14499999999999999</c:v>
                </c:pt>
                <c:pt idx="478">
                  <c:v>0.14499999999999999</c:v>
                </c:pt>
                <c:pt idx="479">
                  <c:v>0.14499999999999999</c:v>
                </c:pt>
                <c:pt idx="480">
                  <c:v>0.14499999999999999</c:v>
                </c:pt>
                <c:pt idx="481">
                  <c:v>0.14499999999999999</c:v>
                </c:pt>
                <c:pt idx="482">
                  <c:v>0.14499999999999999</c:v>
                </c:pt>
                <c:pt idx="483">
                  <c:v>0.14499999999999999</c:v>
                </c:pt>
                <c:pt idx="484">
                  <c:v>0.14699999999999999</c:v>
                </c:pt>
                <c:pt idx="485">
                  <c:v>0.14699999999999999</c:v>
                </c:pt>
                <c:pt idx="486">
                  <c:v>0.14699999999999999</c:v>
                </c:pt>
                <c:pt idx="487">
                  <c:v>0.14699999999999999</c:v>
                </c:pt>
                <c:pt idx="488">
                  <c:v>0.14699999999999999</c:v>
                </c:pt>
                <c:pt idx="489">
                  <c:v>0.14799999999999999</c:v>
                </c:pt>
                <c:pt idx="490">
                  <c:v>0.14799999999999999</c:v>
                </c:pt>
                <c:pt idx="491">
                  <c:v>0.14799999999999999</c:v>
                </c:pt>
                <c:pt idx="492">
                  <c:v>0.14799999999999999</c:v>
                </c:pt>
                <c:pt idx="493">
                  <c:v>0.14799999999999999</c:v>
                </c:pt>
                <c:pt idx="494">
                  <c:v>0.14799999999999999</c:v>
                </c:pt>
                <c:pt idx="495">
                  <c:v>0.14799999999999999</c:v>
                </c:pt>
                <c:pt idx="496">
                  <c:v>0.14799999999999999</c:v>
                </c:pt>
                <c:pt idx="497">
                  <c:v>0.14799999999999999</c:v>
                </c:pt>
                <c:pt idx="498">
                  <c:v>0.14799999999999999</c:v>
                </c:pt>
                <c:pt idx="499">
                  <c:v>0.14799999999999999</c:v>
                </c:pt>
                <c:pt idx="500">
                  <c:v>0.15</c:v>
                </c:pt>
                <c:pt idx="501">
                  <c:v>0.15</c:v>
                </c:pt>
                <c:pt idx="502">
                  <c:v>0.15</c:v>
                </c:pt>
                <c:pt idx="503">
                  <c:v>0.15</c:v>
                </c:pt>
                <c:pt idx="504">
                  <c:v>0.15</c:v>
                </c:pt>
                <c:pt idx="505">
                  <c:v>0.15</c:v>
                </c:pt>
                <c:pt idx="506">
                  <c:v>0.153</c:v>
                </c:pt>
                <c:pt idx="507">
                  <c:v>0.153</c:v>
                </c:pt>
                <c:pt idx="508">
                  <c:v>0.153</c:v>
                </c:pt>
                <c:pt idx="509">
                  <c:v>0.153</c:v>
                </c:pt>
                <c:pt idx="510">
                  <c:v>0.153</c:v>
                </c:pt>
                <c:pt idx="511">
                  <c:v>0.153</c:v>
                </c:pt>
                <c:pt idx="512">
                  <c:v>0.153</c:v>
                </c:pt>
                <c:pt idx="513">
                  <c:v>0.153</c:v>
                </c:pt>
                <c:pt idx="514">
                  <c:v>0.153</c:v>
                </c:pt>
                <c:pt idx="515">
                  <c:v>0.153</c:v>
                </c:pt>
                <c:pt idx="516">
                  <c:v>0.153</c:v>
                </c:pt>
                <c:pt idx="517">
                  <c:v>0.158</c:v>
                </c:pt>
                <c:pt idx="518">
                  <c:v>0.158</c:v>
                </c:pt>
                <c:pt idx="519">
                  <c:v>0.16400000000000001</c:v>
                </c:pt>
                <c:pt idx="520">
                  <c:v>0.16400000000000001</c:v>
                </c:pt>
                <c:pt idx="521">
                  <c:v>0.16400000000000001</c:v>
                </c:pt>
                <c:pt idx="522">
                  <c:v>0.16500000000000001</c:v>
                </c:pt>
                <c:pt idx="523">
                  <c:v>0.16500000000000001</c:v>
                </c:pt>
                <c:pt idx="524">
                  <c:v>0.16500000000000001</c:v>
                </c:pt>
                <c:pt idx="525">
                  <c:v>0.16500000000000001</c:v>
                </c:pt>
                <c:pt idx="526">
                  <c:v>0.16500000000000001</c:v>
                </c:pt>
                <c:pt idx="527">
                  <c:v>0.16500000000000001</c:v>
                </c:pt>
                <c:pt idx="528">
                  <c:v>0.16500000000000001</c:v>
                </c:pt>
                <c:pt idx="529">
                  <c:v>0.16500000000000001</c:v>
                </c:pt>
                <c:pt idx="530">
                  <c:v>0.16500000000000001</c:v>
                </c:pt>
                <c:pt idx="531">
                  <c:v>0.16500000000000001</c:v>
                </c:pt>
                <c:pt idx="532">
                  <c:v>0.16500000000000001</c:v>
                </c:pt>
                <c:pt idx="533">
                  <c:v>0.16500000000000001</c:v>
                </c:pt>
                <c:pt idx="534">
                  <c:v>0.16500000000000001</c:v>
                </c:pt>
                <c:pt idx="535">
                  <c:v>0.16600000000000001</c:v>
                </c:pt>
                <c:pt idx="536">
                  <c:v>0.16600000000000001</c:v>
                </c:pt>
                <c:pt idx="537">
                  <c:v>0.16600000000000001</c:v>
                </c:pt>
                <c:pt idx="538">
                  <c:v>0.16600000000000001</c:v>
                </c:pt>
                <c:pt idx="539">
                  <c:v>0.16600000000000001</c:v>
                </c:pt>
                <c:pt idx="540">
                  <c:v>0.16600000000000001</c:v>
                </c:pt>
                <c:pt idx="541">
                  <c:v>0.16700000000000001</c:v>
                </c:pt>
                <c:pt idx="542">
                  <c:v>0.16700000000000001</c:v>
                </c:pt>
                <c:pt idx="543">
                  <c:v>0.16700000000000001</c:v>
                </c:pt>
                <c:pt idx="544">
                  <c:v>0.16700000000000001</c:v>
                </c:pt>
                <c:pt idx="545">
                  <c:v>0.16700000000000001</c:v>
                </c:pt>
                <c:pt idx="546">
                  <c:v>0.16700000000000001</c:v>
                </c:pt>
                <c:pt idx="547">
                  <c:v>0.17</c:v>
                </c:pt>
                <c:pt idx="548">
                  <c:v>0.17</c:v>
                </c:pt>
                <c:pt idx="549">
                  <c:v>0.17</c:v>
                </c:pt>
                <c:pt idx="550">
                  <c:v>0.17</c:v>
                </c:pt>
                <c:pt idx="551">
                  <c:v>0.17</c:v>
                </c:pt>
                <c:pt idx="552">
                  <c:v>0.17</c:v>
                </c:pt>
                <c:pt idx="553">
                  <c:v>0.17</c:v>
                </c:pt>
                <c:pt idx="554">
                  <c:v>0.17</c:v>
                </c:pt>
                <c:pt idx="555">
                  <c:v>0.17</c:v>
                </c:pt>
                <c:pt idx="556">
                  <c:v>0.17100000000000001</c:v>
                </c:pt>
                <c:pt idx="557">
                  <c:v>0.17100000000000001</c:v>
                </c:pt>
                <c:pt idx="558">
                  <c:v>0.17299999999999999</c:v>
                </c:pt>
                <c:pt idx="559">
                  <c:v>0.17299999999999999</c:v>
                </c:pt>
                <c:pt idx="560">
                  <c:v>0.17299999999999999</c:v>
                </c:pt>
                <c:pt idx="561">
                  <c:v>0.17299999999999999</c:v>
                </c:pt>
                <c:pt idx="562">
                  <c:v>0.17299999999999999</c:v>
                </c:pt>
                <c:pt idx="563">
                  <c:v>0.17299999999999999</c:v>
                </c:pt>
                <c:pt idx="564">
                  <c:v>0.17299999999999999</c:v>
                </c:pt>
                <c:pt idx="565">
                  <c:v>0.17299999999999999</c:v>
                </c:pt>
                <c:pt idx="566">
                  <c:v>0.17299999999999999</c:v>
                </c:pt>
                <c:pt idx="567">
                  <c:v>0.17299999999999999</c:v>
                </c:pt>
                <c:pt idx="568">
                  <c:v>0.17399999999999999</c:v>
                </c:pt>
                <c:pt idx="569">
                  <c:v>0.17399999999999999</c:v>
                </c:pt>
                <c:pt idx="570">
                  <c:v>0.17399999999999999</c:v>
                </c:pt>
                <c:pt idx="571">
                  <c:v>0.17499999999999999</c:v>
                </c:pt>
                <c:pt idx="572">
                  <c:v>0.17499999999999999</c:v>
                </c:pt>
                <c:pt idx="573">
                  <c:v>0.17499999999999999</c:v>
                </c:pt>
                <c:pt idx="574">
                  <c:v>0.17499999999999999</c:v>
                </c:pt>
                <c:pt idx="575">
                  <c:v>0.17499999999999999</c:v>
                </c:pt>
                <c:pt idx="576">
                  <c:v>0.17499999999999999</c:v>
                </c:pt>
                <c:pt idx="577">
                  <c:v>0.17499999999999999</c:v>
                </c:pt>
                <c:pt idx="578">
                  <c:v>0.17499999999999999</c:v>
                </c:pt>
                <c:pt idx="579">
                  <c:v>0.17499999999999999</c:v>
                </c:pt>
                <c:pt idx="580">
                  <c:v>0.17499999999999999</c:v>
                </c:pt>
                <c:pt idx="581">
                  <c:v>0.17499999999999999</c:v>
                </c:pt>
                <c:pt idx="582">
                  <c:v>0.17599999999999999</c:v>
                </c:pt>
                <c:pt idx="583">
                  <c:v>0.17599999999999999</c:v>
                </c:pt>
                <c:pt idx="584">
                  <c:v>0.17599999999999999</c:v>
                </c:pt>
                <c:pt idx="585">
                  <c:v>0.17599999999999999</c:v>
                </c:pt>
                <c:pt idx="586">
                  <c:v>0.17599999999999999</c:v>
                </c:pt>
                <c:pt idx="587">
                  <c:v>0.17599999999999999</c:v>
                </c:pt>
                <c:pt idx="588">
                  <c:v>0.17599999999999999</c:v>
                </c:pt>
                <c:pt idx="589">
                  <c:v>0.17599999999999999</c:v>
                </c:pt>
                <c:pt idx="590">
                  <c:v>0.17699999999999999</c:v>
                </c:pt>
                <c:pt idx="591">
                  <c:v>0.17699999999999999</c:v>
                </c:pt>
                <c:pt idx="592">
                  <c:v>0.17699999999999999</c:v>
                </c:pt>
                <c:pt idx="593">
                  <c:v>0.17699999999999999</c:v>
                </c:pt>
                <c:pt idx="594">
                  <c:v>0.17699999999999999</c:v>
                </c:pt>
                <c:pt idx="595">
                  <c:v>0.17699999999999999</c:v>
                </c:pt>
                <c:pt idx="596">
                  <c:v>0.17699999999999999</c:v>
                </c:pt>
                <c:pt idx="597">
                  <c:v>0.17699999999999999</c:v>
                </c:pt>
                <c:pt idx="598">
                  <c:v>0.17699999999999999</c:v>
                </c:pt>
                <c:pt idx="599">
                  <c:v>0.17699999999999999</c:v>
                </c:pt>
                <c:pt idx="600">
                  <c:v>0.17699999999999999</c:v>
                </c:pt>
                <c:pt idx="601">
                  <c:v>0.17699999999999999</c:v>
                </c:pt>
                <c:pt idx="602">
                  <c:v>0.17699999999999999</c:v>
                </c:pt>
                <c:pt idx="603">
                  <c:v>0.17699999999999999</c:v>
                </c:pt>
                <c:pt idx="604">
                  <c:v>0.17699999999999999</c:v>
                </c:pt>
                <c:pt idx="605">
                  <c:v>0.17699999999999999</c:v>
                </c:pt>
                <c:pt idx="606">
                  <c:v>0.17699999999999999</c:v>
                </c:pt>
                <c:pt idx="607">
                  <c:v>0.17699999999999999</c:v>
                </c:pt>
                <c:pt idx="608">
                  <c:v>0.17699999999999999</c:v>
                </c:pt>
                <c:pt idx="609">
                  <c:v>0.17699999999999999</c:v>
                </c:pt>
                <c:pt idx="610">
                  <c:v>0.17699999999999999</c:v>
                </c:pt>
                <c:pt idx="611">
                  <c:v>0.17699999999999999</c:v>
                </c:pt>
                <c:pt idx="612">
                  <c:v>0.17699999999999999</c:v>
                </c:pt>
                <c:pt idx="613">
                  <c:v>0.17699999999999999</c:v>
                </c:pt>
                <c:pt idx="614">
                  <c:v>0.17699999999999999</c:v>
                </c:pt>
                <c:pt idx="615">
                  <c:v>0.18099999999999999</c:v>
                </c:pt>
                <c:pt idx="616">
                  <c:v>0.18099999999999999</c:v>
                </c:pt>
                <c:pt idx="617">
                  <c:v>0.182</c:v>
                </c:pt>
                <c:pt idx="618">
                  <c:v>0.182</c:v>
                </c:pt>
                <c:pt idx="619">
                  <c:v>0.182</c:v>
                </c:pt>
                <c:pt idx="620">
                  <c:v>0.182</c:v>
                </c:pt>
                <c:pt idx="621">
                  <c:v>0.182</c:v>
                </c:pt>
                <c:pt idx="622">
                  <c:v>0.183</c:v>
                </c:pt>
                <c:pt idx="623">
                  <c:v>0.183</c:v>
                </c:pt>
                <c:pt idx="624">
                  <c:v>0.183</c:v>
                </c:pt>
                <c:pt idx="625">
                  <c:v>0.183</c:v>
                </c:pt>
                <c:pt idx="626">
                  <c:v>0.183</c:v>
                </c:pt>
                <c:pt idx="627">
                  <c:v>0.183</c:v>
                </c:pt>
                <c:pt idx="628">
                  <c:v>0.183</c:v>
                </c:pt>
                <c:pt idx="629">
                  <c:v>0.184</c:v>
                </c:pt>
                <c:pt idx="630">
                  <c:v>0.184</c:v>
                </c:pt>
                <c:pt idx="631">
                  <c:v>0.184</c:v>
                </c:pt>
                <c:pt idx="632">
                  <c:v>0.184</c:v>
                </c:pt>
                <c:pt idx="633">
                  <c:v>0.184</c:v>
                </c:pt>
                <c:pt idx="634">
                  <c:v>0.184</c:v>
                </c:pt>
                <c:pt idx="635">
                  <c:v>0.184</c:v>
                </c:pt>
                <c:pt idx="636">
                  <c:v>0.185</c:v>
                </c:pt>
                <c:pt idx="637">
                  <c:v>0.185</c:v>
                </c:pt>
                <c:pt idx="638">
                  <c:v>0.185</c:v>
                </c:pt>
                <c:pt idx="639">
                  <c:v>0.185</c:v>
                </c:pt>
                <c:pt idx="640">
                  <c:v>0.185</c:v>
                </c:pt>
                <c:pt idx="641">
                  <c:v>0.185</c:v>
                </c:pt>
                <c:pt idx="642">
                  <c:v>0.189</c:v>
                </c:pt>
                <c:pt idx="643">
                  <c:v>0.189</c:v>
                </c:pt>
                <c:pt idx="644">
                  <c:v>0.189</c:v>
                </c:pt>
                <c:pt idx="645">
                  <c:v>0.189</c:v>
                </c:pt>
                <c:pt idx="646">
                  <c:v>0.189</c:v>
                </c:pt>
                <c:pt idx="647">
                  <c:v>0.192</c:v>
                </c:pt>
                <c:pt idx="648">
                  <c:v>0.192</c:v>
                </c:pt>
                <c:pt idx="649">
                  <c:v>0.192</c:v>
                </c:pt>
                <c:pt idx="650">
                  <c:v>0.192</c:v>
                </c:pt>
                <c:pt idx="651">
                  <c:v>0.192</c:v>
                </c:pt>
                <c:pt idx="652">
                  <c:v>0.192</c:v>
                </c:pt>
                <c:pt idx="653">
                  <c:v>0.192</c:v>
                </c:pt>
                <c:pt idx="654">
                  <c:v>0.192</c:v>
                </c:pt>
                <c:pt idx="655">
                  <c:v>0.192</c:v>
                </c:pt>
                <c:pt idx="656">
                  <c:v>0.193</c:v>
                </c:pt>
                <c:pt idx="657">
                  <c:v>0.193</c:v>
                </c:pt>
                <c:pt idx="658">
                  <c:v>0.193</c:v>
                </c:pt>
                <c:pt idx="659">
                  <c:v>0.193</c:v>
                </c:pt>
                <c:pt idx="660">
                  <c:v>0.193</c:v>
                </c:pt>
                <c:pt idx="661">
                  <c:v>0.19500000000000001</c:v>
                </c:pt>
                <c:pt idx="662">
                  <c:v>0.19500000000000001</c:v>
                </c:pt>
                <c:pt idx="663">
                  <c:v>0.19500000000000001</c:v>
                </c:pt>
                <c:pt idx="664">
                  <c:v>0.19500000000000001</c:v>
                </c:pt>
                <c:pt idx="665">
                  <c:v>0.19600000000000001</c:v>
                </c:pt>
                <c:pt idx="666">
                  <c:v>0.19600000000000001</c:v>
                </c:pt>
                <c:pt idx="667">
                  <c:v>0.19600000000000001</c:v>
                </c:pt>
                <c:pt idx="668">
                  <c:v>0.19600000000000001</c:v>
                </c:pt>
                <c:pt idx="669">
                  <c:v>0.19600000000000001</c:v>
                </c:pt>
                <c:pt idx="670">
                  <c:v>0.19600000000000001</c:v>
                </c:pt>
                <c:pt idx="671">
                  <c:v>0.19600000000000001</c:v>
                </c:pt>
                <c:pt idx="672">
                  <c:v>0.19800000000000001</c:v>
                </c:pt>
                <c:pt idx="673">
                  <c:v>0.19800000000000001</c:v>
                </c:pt>
                <c:pt idx="674">
                  <c:v>0.19800000000000001</c:v>
                </c:pt>
                <c:pt idx="675">
                  <c:v>0.19800000000000001</c:v>
                </c:pt>
                <c:pt idx="676">
                  <c:v>0.19800000000000001</c:v>
                </c:pt>
                <c:pt idx="677">
                  <c:v>0.19800000000000001</c:v>
                </c:pt>
                <c:pt idx="678">
                  <c:v>0.19800000000000001</c:v>
                </c:pt>
                <c:pt idx="679">
                  <c:v>0.19800000000000001</c:v>
                </c:pt>
                <c:pt idx="680">
                  <c:v>0.19800000000000001</c:v>
                </c:pt>
                <c:pt idx="681">
                  <c:v>0.19900000000000001</c:v>
                </c:pt>
                <c:pt idx="682">
                  <c:v>0.19900000000000001</c:v>
                </c:pt>
                <c:pt idx="683">
                  <c:v>0.19900000000000001</c:v>
                </c:pt>
                <c:pt idx="684">
                  <c:v>0.19900000000000001</c:v>
                </c:pt>
                <c:pt idx="685">
                  <c:v>0.19900000000000001</c:v>
                </c:pt>
                <c:pt idx="686">
                  <c:v>0.19900000000000001</c:v>
                </c:pt>
                <c:pt idx="687">
                  <c:v>0.20200000000000001</c:v>
                </c:pt>
                <c:pt idx="688">
                  <c:v>0.20200000000000001</c:v>
                </c:pt>
                <c:pt idx="689">
                  <c:v>0.20200000000000001</c:v>
                </c:pt>
                <c:pt idx="690">
                  <c:v>0.20200000000000001</c:v>
                </c:pt>
                <c:pt idx="691">
                  <c:v>0.20200000000000001</c:v>
                </c:pt>
                <c:pt idx="692">
                  <c:v>0.20200000000000001</c:v>
                </c:pt>
                <c:pt idx="693">
                  <c:v>0.20300000000000001</c:v>
                </c:pt>
                <c:pt idx="694">
                  <c:v>0.20300000000000001</c:v>
                </c:pt>
                <c:pt idx="695">
                  <c:v>0.20300000000000001</c:v>
                </c:pt>
                <c:pt idx="696">
                  <c:v>0.20300000000000001</c:v>
                </c:pt>
                <c:pt idx="697">
                  <c:v>0.20399999999999999</c:v>
                </c:pt>
                <c:pt idx="698">
                  <c:v>0.20599999999999999</c:v>
                </c:pt>
                <c:pt idx="699">
                  <c:v>0.20599999999999999</c:v>
                </c:pt>
                <c:pt idx="700">
                  <c:v>0.20599999999999999</c:v>
                </c:pt>
                <c:pt idx="701">
                  <c:v>0.20599999999999999</c:v>
                </c:pt>
                <c:pt idx="702">
                  <c:v>0.20799999999999999</c:v>
                </c:pt>
                <c:pt idx="703">
                  <c:v>0.20799999999999999</c:v>
                </c:pt>
                <c:pt idx="704">
                  <c:v>0.20799999999999999</c:v>
                </c:pt>
                <c:pt idx="705">
                  <c:v>0.20799999999999999</c:v>
                </c:pt>
                <c:pt idx="706">
                  <c:v>0.20799999999999999</c:v>
                </c:pt>
                <c:pt idx="707">
                  <c:v>0.20799999999999999</c:v>
                </c:pt>
                <c:pt idx="708">
                  <c:v>0.20799999999999999</c:v>
                </c:pt>
                <c:pt idx="709">
                  <c:v>0.20799999999999999</c:v>
                </c:pt>
                <c:pt idx="710">
                  <c:v>0.20799999999999999</c:v>
                </c:pt>
                <c:pt idx="711">
                  <c:v>0.20799999999999999</c:v>
                </c:pt>
                <c:pt idx="712">
                  <c:v>0.20799999999999999</c:v>
                </c:pt>
                <c:pt idx="713">
                  <c:v>0.20799999999999999</c:v>
                </c:pt>
                <c:pt idx="714">
                  <c:v>0.21</c:v>
                </c:pt>
                <c:pt idx="715">
                  <c:v>0.21</c:v>
                </c:pt>
                <c:pt idx="716">
                  <c:v>0.21</c:v>
                </c:pt>
                <c:pt idx="717">
                  <c:v>0.21</c:v>
                </c:pt>
                <c:pt idx="718">
                  <c:v>0.21</c:v>
                </c:pt>
                <c:pt idx="719">
                  <c:v>0.21099999999999999</c:v>
                </c:pt>
                <c:pt idx="720">
                  <c:v>0.21099999999999999</c:v>
                </c:pt>
                <c:pt idx="721">
                  <c:v>0.21099999999999999</c:v>
                </c:pt>
                <c:pt idx="722">
                  <c:v>0.21099999999999999</c:v>
                </c:pt>
                <c:pt idx="723">
                  <c:v>0.21099999999999999</c:v>
                </c:pt>
                <c:pt idx="724">
                  <c:v>0.21099999999999999</c:v>
                </c:pt>
                <c:pt idx="725">
                  <c:v>0.21099999999999999</c:v>
                </c:pt>
                <c:pt idx="726">
                  <c:v>0.21099999999999999</c:v>
                </c:pt>
                <c:pt idx="727">
                  <c:v>0.21099999999999999</c:v>
                </c:pt>
                <c:pt idx="728">
                  <c:v>0.21299999999999999</c:v>
                </c:pt>
                <c:pt idx="729">
                  <c:v>0.21299999999999999</c:v>
                </c:pt>
                <c:pt idx="730">
                  <c:v>0.21299999999999999</c:v>
                </c:pt>
                <c:pt idx="731">
                  <c:v>0.21299999999999999</c:v>
                </c:pt>
                <c:pt idx="732">
                  <c:v>0.214</c:v>
                </c:pt>
                <c:pt idx="733">
                  <c:v>0.214</c:v>
                </c:pt>
                <c:pt idx="734">
                  <c:v>0.214</c:v>
                </c:pt>
                <c:pt idx="735">
                  <c:v>0.214</c:v>
                </c:pt>
                <c:pt idx="736">
                  <c:v>0.214</c:v>
                </c:pt>
                <c:pt idx="737">
                  <c:v>0.214</c:v>
                </c:pt>
                <c:pt idx="738">
                  <c:v>0.214</c:v>
                </c:pt>
                <c:pt idx="739">
                  <c:v>0.214</c:v>
                </c:pt>
                <c:pt idx="740">
                  <c:v>0.214</c:v>
                </c:pt>
                <c:pt idx="741">
                  <c:v>0.214</c:v>
                </c:pt>
                <c:pt idx="742">
                  <c:v>0.215</c:v>
                </c:pt>
                <c:pt idx="743">
                  <c:v>0.215</c:v>
                </c:pt>
                <c:pt idx="744">
                  <c:v>0.215</c:v>
                </c:pt>
                <c:pt idx="745">
                  <c:v>0.215</c:v>
                </c:pt>
                <c:pt idx="746">
                  <c:v>0.215</c:v>
                </c:pt>
                <c:pt idx="747">
                  <c:v>0.215</c:v>
                </c:pt>
                <c:pt idx="748">
                  <c:v>0.216</c:v>
                </c:pt>
                <c:pt idx="749">
                  <c:v>0.216</c:v>
                </c:pt>
                <c:pt idx="750">
                  <c:v>0.216</c:v>
                </c:pt>
                <c:pt idx="751">
                  <c:v>0.216</c:v>
                </c:pt>
                <c:pt idx="752">
                  <c:v>0.216</c:v>
                </c:pt>
                <c:pt idx="753">
                  <c:v>0.216</c:v>
                </c:pt>
                <c:pt idx="754">
                  <c:v>0.216</c:v>
                </c:pt>
                <c:pt idx="755">
                  <c:v>0.216</c:v>
                </c:pt>
                <c:pt idx="756">
                  <c:v>0.216</c:v>
                </c:pt>
                <c:pt idx="757">
                  <c:v>0.216</c:v>
                </c:pt>
                <c:pt idx="758">
                  <c:v>0.216</c:v>
                </c:pt>
                <c:pt idx="759">
                  <c:v>0.216</c:v>
                </c:pt>
                <c:pt idx="760">
                  <c:v>0.216</c:v>
                </c:pt>
                <c:pt idx="761">
                  <c:v>0.216</c:v>
                </c:pt>
                <c:pt idx="762">
                  <c:v>0.216</c:v>
                </c:pt>
                <c:pt idx="763">
                  <c:v>0.216</c:v>
                </c:pt>
                <c:pt idx="764">
                  <c:v>0.216</c:v>
                </c:pt>
                <c:pt idx="765">
                  <c:v>0.216</c:v>
                </c:pt>
                <c:pt idx="766">
                  <c:v>0.216</c:v>
                </c:pt>
                <c:pt idx="767">
                  <c:v>0.216</c:v>
                </c:pt>
                <c:pt idx="768">
                  <c:v>0.219</c:v>
                </c:pt>
                <c:pt idx="769">
                  <c:v>0.219</c:v>
                </c:pt>
                <c:pt idx="770">
                  <c:v>0.219</c:v>
                </c:pt>
                <c:pt idx="771">
                  <c:v>0.219</c:v>
                </c:pt>
                <c:pt idx="772">
                  <c:v>0.219</c:v>
                </c:pt>
                <c:pt idx="773">
                  <c:v>0.219</c:v>
                </c:pt>
                <c:pt idx="774">
                  <c:v>0.22</c:v>
                </c:pt>
                <c:pt idx="775">
                  <c:v>0.22</c:v>
                </c:pt>
                <c:pt idx="776">
                  <c:v>0.22</c:v>
                </c:pt>
                <c:pt idx="777">
                  <c:v>0.22</c:v>
                </c:pt>
                <c:pt idx="778">
                  <c:v>0.22</c:v>
                </c:pt>
                <c:pt idx="779">
                  <c:v>0.22</c:v>
                </c:pt>
                <c:pt idx="780">
                  <c:v>0.22</c:v>
                </c:pt>
                <c:pt idx="781">
                  <c:v>0.221</c:v>
                </c:pt>
                <c:pt idx="782">
                  <c:v>0.221</c:v>
                </c:pt>
                <c:pt idx="783">
                  <c:v>0.221</c:v>
                </c:pt>
                <c:pt idx="784">
                  <c:v>0.221</c:v>
                </c:pt>
                <c:pt idx="785">
                  <c:v>0.221</c:v>
                </c:pt>
                <c:pt idx="786">
                  <c:v>0.224</c:v>
                </c:pt>
                <c:pt idx="787">
                  <c:v>0.224</c:v>
                </c:pt>
                <c:pt idx="788">
                  <c:v>0.224</c:v>
                </c:pt>
                <c:pt idx="789">
                  <c:v>0.22500000000000001</c:v>
                </c:pt>
                <c:pt idx="790">
                  <c:v>0.22500000000000001</c:v>
                </c:pt>
                <c:pt idx="791">
                  <c:v>0.22500000000000001</c:v>
                </c:pt>
                <c:pt idx="792">
                  <c:v>0.22500000000000001</c:v>
                </c:pt>
                <c:pt idx="793">
                  <c:v>0.22500000000000001</c:v>
                </c:pt>
                <c:pt idx="794">
                  <c:v>0.22500000000000001</c:v>
                </c:pt>
                <c:pt idx="795">
                  <c:v>0.22500000000000001</c:v>
                </c:pt>
                <c:pt idx="796">
                  <c:v>0.22500000000000001</c:v>
                </c:pt>
                <c:pt idx="797">
                  <c:v>0.22500000000000001</c:v>
                </c:pt>
                <c:pt idx="798">
                  <c:v>0.22500000000000001</c:v>
                </c:pt>
                <c:pt idx="799">
                  <c:v>0.22500000000000001</c:v>
                </c:pt>
                <c:pt idx="800">
                  <c:v>0.22500000000000001</c:v>
                </c:pt>
                <c:pt idx="801">
                  <c:v>0.22500000000000001</c:v>
                </c:pt>
                <c:pt idx="802">
                  <c:v>0.22500000000000001</c:v>
                </c:pt>
                <c:pt idx="803">
                  <c:v>0.22600000000000001</c:v>
                </c:pt>
                <c:pt idx="804">
                  <c:v>0.22600000000000001</c:v>
                </c:pt>
                <c:pt idx="805">
                  <c:v>0.22800000000000001</c:v>
                </c:pt>
                <c:pt idx="806">
                  <c:v>0.22800000000000001</c:v>
                </c:pt>
                <c:pt idx="807">
                  <c:v>0.22900000000000001</c:v>
                </c:pt>
                <c:pt idx="808">
                  <c:v>0.22900000000000001</c:v>
                </c:pt>
                <c:pt idx="809">
                  <c:v>0.22900000000000001</c:v>
                </c:pt>
                <c:pt idx="810">
                  <c:v>0.23100000000000001</c:v>
                </c:pt>
                <c:pt idx="811">
                  <c:v>0.23100000000000001</c:v>
                </c:pt>
                <c:pt idx="812">
                  <c:v>0.23100000000000001</c:v>
                </c:pt>
                <c:pt idx="813">
                  <c:v>0.23400000000000001</c:v>
                </c:pt>
                <c:pt idx="814">
                  <c:v>0.23400000000000001</c:v>
                </c:pt>
                <c:pt idx="815">
                  <c:v>0.23400000000000001</c:v>
                </c:pt>
                <c:pt idx="816">
                  <c:v>0.23400000000000001</c:v>
                </c:pt>
                <c:pt idx="817">
                  <c:v>0.23400000000000001</c:v>
                </c:pt>
                <c:pt idx="818">
                  <c:v>0.23400000000000001</c:v>
                </c:pt>
                <c:pt idx="819">
                  <c:v>0.23400000000000001</c:v>
                </c:pt>
                <c:pt idx="820">
                  <c:v>0.23499999999999999</c:v>
                </c:pt>
                <c:pt idx="821">
                  <c:v>0.23599999999999999</c:v>
                </c:pt>
                <c:pt idx="822">
                  <c:v>0.23599999999999999</c:v>
                </c:pt>
                <c:pt idx="823">
                  <c:v>0.23599999999999999</c:v>
                </c:pt>
                <c:pt idx="824">
                  <c:v>0.23599999999999999</c:v>
                </c:pt>
                <c:pt idx="825">
                  <c:v>0.23599999999999999</c:v>
                </c:pt>
                <c:pt idx="826">
                  <c:v>0.23599999999999999</c:v>
                </c:pt>
                <c:pt idx="827">
                  <c:v>0.23599999999999999</c:v>
                </c:pt>
                <c:pt idx="828">
                  <c:v>0.23599999999999999</c:v>
                </c:pt>
                <c:pt idx="829">
                  <c:v>0.23599999999999999</c:v>
                </c:pt>
                <c:pt idx="830">
                  <c:v>0.23599999999999999</c:v>
                </c:pt>
                <c:pt idx="831">
                  <c:v>0.23599999999999999</c:v>
                </c:pt>
                <c:pt idx="832">
                  <c:v>0.23599999999999999</c:v>
                </c:pt>
                <c:pt idx="833">
                  <c:v>0.23599999999999999</c:v>
                </c:pt>
                <c:pt idx="834">
                  <c:v>0.23599999999999999</c:v>
                </c:pt>
                <c:pt idx="835">
                  <c:v>0.23599999999999999</c:v>
                </c:pt>
                <c:pt idx="836">
                  <c:v>0.23599999999999999</c:v>
                </c:pt>
                <c:pt idx="837">
                  <c:v>0.23599999999999999</c:v>
                </c:pt>
                <c:pt idx="838">
                  <c:v>0.23599999999999999</c:v>
                </c:pt>
                <c:pt idx="839">
                  <c:v>0.23599999999999999</c:v>
                </c:pt>
                <c:pt idx="840">
                  <c:v>0.23599999999999999</c:v>
                </c:pt>
                <c:pt idx="841">
                  <c:v>0.23699999999999999</c:v>
                </c:pt>
                <c:pt idx="842">
                  <c:v>0.23699999999999999</c:v>
                </c:pt>
                <c:pt idx="843">
                  <c:v>0.23699999999999999</c:v>
                </c:pt>
                <c:pt idx="844">
                  <c:v>0.23699999999999999</c:v>
                </c:pt>
                <c:pt idx="845">
                  <c:v>0.23699999999999999</c:v>
                </c:pt>
                <c:pt idx="846">
                  <c:v>0.23699999999999999</c:v>
                </c:pt>
                <c:pt idx="847">
                  <c:v>0.23699999999999999</c:v>
                </c:pt>
                <c:pt idx="848">
                  <c:v>0.23699999999999999</c:v>
                </c:pt>
                <c:pt idx="849">
                  <c:v>0.23699999999999999</c:v>
                </c:pt>
                <c:pt idx="850">
                  <c:v>0.23699999999999999</c:v>
                </c:pt>
                <c:pt idx="851">
                  <c:v>0.23699999999999999</c:v>
                </c:pt>
                <c:pt idx="852">
                  <c:v>0.23899999999999999</c:v>
                </c:pt>
                <c:pt idx="853">
                  <c:v>0.23899999999999999</c:v>
                </c:pt>
                <c:pt idx="854">
                  <c:v>0.24</c:v>
                </c:pt>
                <c:pt idx="855">
                  <c:v>0.24</c:v>
                </c:pt>
                <c:pt idx="856">
                  <c:v>0.24</c:v>
                </c:pt>
                <c:pt idx="857">
                  <c:v>0.24</c:v>
                </c:pt>
                <c:pt idx="858">
                  <c:v>0.24</c:v>
                </c:pt>
                <c:pt idx="859">
                  <c:v>0.24299999999999999</c:v>
                </c:pt>
                <c:pt idx="860">
                  <c:v>0.24299999999999999</c:v>
                </c:pt>
                <c:pt idx="861">
                  <c:v>0.24399999999999999</c:v>
                </c:pt>
                <c:pt idx="862">
                  <c:v>0.24399999999999999</c:v>
                </c:pt>
                <c:pt idx="863">
                  <c:v>0.24399999999999999</c:v>
                </c:pt>
                <c:pt idx="864">
                  <c:v>0.24399999999999999</c:v>
                </c:pt>
                <c:pt idx="865">
                  <c:v>0.249</c:v>
                </c:pt>
                <c:pt idx="866">
                  <c:v>0.249</c:v>
                </c:pt>
                <c:pt idx="867">
                  <c:v>0.249</c:v>
                </c:pt>
                <c:pt idx="868">
                  <c:v>0.252</c:v>
                </c:pt>
                <c:pt idx="869">
                  <c:v>0.252</c:v>
                </c:pt>
                <c:pt idx="870">
                  <c:v>0.252</c:v>
                </c:pt>
                <c:pt idx="871">
                  <c:v>0.252</c:v>
                </c:pt>
                <c:pt idx="872">
                  <c:v>0.253</c:v>
                </c:pt>
                <c:pt idx="873">
                  <c:v>0.253</c:v>
                </c:pt>
                <c:pt idx="874">
                  <c:v>0.253</c:v>
                </c:pt>
                <c:pt idx="875">
                  <c:v>0.253</c:v>
                </c:pt>
                <c:pt idx="876">
                  <c:v>0.253</c:v>
                </c:pt>
                <c:pt idx="877">
                  <c:v>0.253</c:v>
                </c:pt>
                <c:pt idx="878">
                  <c:v>0.253</c:v>
                </c:pt>
                <c:pt idx="879">
                  <c:v>0.253</c:v>
                </c:pt>
                <c:pt idx="880">
                  <c:v>0.253</c:v>
                </c:pt>
                <c:pt idx="881">
                  <c:v>0.253</c:v>
                </c:pt>
                <c:pt idx="882">
                  <c:v>0.253</c:v>
                </c:pt>
                <c:pt idx="883">
                  <c:v>0.253</c:v>
                </c:pt>
                <c:pt idx="884">
                  <c:v>0.254</c:v>
                </c:pt>
                <c:pt idx="885">
                  <c:v>0.254</c:v>
                </c:pt>
                <c:pt idx="886">
                  <c:v>0.254</c:v>
                </c:pt>
                <c:pt idx="887">
                  <c:v>0.25600000000000001</c:v>
                </c:pt>
                <c:pt idx="888">
                  <c:v>0.25600000000000001</c:v>
                </c:pt>
                <c:pt idx="889">
                  <c:v>0.25600000000000001</c:v>
                </c:pt>
                <c:pt idx="890">
                  <c:v>0.25600000000000001</c:v>
                </c:pt>
                <c:pt idx="891">
                  <c:v>0.25600000000000001</c:v>
                </c:pt>
                <c:pt idx="892">
                  <c:v>0.25600000000000001</c:v>
                </c:pt>
                <c:pt idx="893">
                  <c:v>0.25600000000000001</c:v>
                </c:pt>
                <c:pt idx="894">
                  <c:v>0.25600000000000001</c:v>
                </c:pt>
                <c:pt idx="895">
                  <c:v>0.25600000000000001</c:v>
                </c:pt>
                <c:pt idx="896">
                  <c:v>0.25600000000000001</c:v>
                </c:pt>
                <c:pt idx="897">
                  <c:v>0.25600000000000001</c:v>
                </c:pt>
                <c:pt idx="898">
                  <c:v>0.25600000000000001</c:v>
                </c:pt>
                <c:pt idx="899">
                  <c:v>0.25600000000000001</c:v>
                </c:pt>
                <c:pt idx="900">
                  <c:v>0.25600000000000001</c:v>
                </c:pt>
                <c:pt idx="901">
                  <c:v>0.25700000000000001</c:v>
                </c:pt>
                <c:pt idx="902">
                  <c:v>0.25700000000000001</c:v>
                </c:pt>
                <c:pt idx="903">
                  <c:v>0.25700000000000001</c:v>
                </c:pt>
                <c:pt idx="904">
                  <c:v>0.25700000000000001</c:v>
                </c:pt>
                <c:pt idx="905">
                  <c:v>0.25800000000000001</c:v>
                </c:pt>
                <c:pt idx="906">
                  <c:v>0.25800000000000001</c:v>
                </c:pt>
                <c:pt idx="907">
                  <c:v>0.25800000000000001</c:v>
                </c:pt>
                <c:pt idx="908">
                  <c:v>0.25800000000000001</c:v>
                </c:pt>
                <c:pt idx="909">
                  <c:v>0.25800000000000001</c:v>
                </c:pt>
                <c:pt idx="910">
                  <c:v>0.25800000000000001</c:v>
                </c:pt>
                <c:pt idx="911">
                  <c:v>0.25800000000000001</c:v>
                </c:pt>
                <c:pt idx="912">
                  <c:v>0.25800000000000001</c:v>
                </c:pt>
                <c:pt idx="913">
                  <c:v>0.25900000000000001</c:v>
                </c:pt>
                <c:pt idx="914">
                  <c:v>0.25900000000000001</c:v>
                </c:pt>
                <c:pt idx="915">
                  <c:v>0.25900000000000001</c:v>
                </c:pt>
                <c:pt idx="916">
                  <c:v>0.25900000000000001</c:v>
                </c:pt>
                <c:pt idx="917">
                  <c:v>0.25900000000000001</c:v>
                </c:pt>
                <c:pt idx="918">
                  <c:v>0.25900000000000001</c:v>
                </c:pt>
                <c:pt idx="919">
                  <c:v>0.25900000000000001</c:v>
                </c:pt>
                <c:pt idx="920">
                  <c:v>0.25900000000000001</c:v>
                </c:pt>
                <c:pt idx="921">
                  <c:v>0.25900000000000001</c:v>
                </c:pt>
                <c:pt idx="922">
                  <c:v>0.25900000000000001</c:v>
                </c:pt>
                <c:pt idx="923">
                  <c:v>0.25900000000000001</c:v>
                </c:pt>
                <c:pt idx="924">
                  <c:v>0.25900000000000001</c:v>
                </c:pt>
                <c:pt idx="925">
                  <c:v>0.25900000000000001</c:v>
                </c:pt>
                <c:pt idx="926">
                  <c:v>0.25900000000000001</c:v>
                </c:pt>
                <c:pt idx="927">
                  <c:v>0.25900000000000001</c:v>
                </c:pt>
                <c:pt idx="928">
                  <c:v>0.25900000000000001</c:v>
                </c:pt>
                <c:pt idx="929">
                  <c:v>0.26</c:v>
                </c:pt>
                <c:pt idx="930">
                  <c:v>0.26300000000000001</c:v>
                </c:pt>
                <c:pt idx="931">
                  <c:v>0.26600000000000001</c:v>
                </c:pt>
                <c:pt idx="932">
                  <c:v>0.26600000000000001</c:v>
                </c:pt>
                <c:pt idx="933">
                  <c:v>0.26800000000000002</c:v>
                </c:pt>
                <c:pt idx="934">
                  <c:v>0.26800000000000002</c:v>
                </c:pt>
                <c:pt idx="935">
                  <c:v>0.26800000000000002</c:v>
                </c:pt>
                <c:pt idx="936">
                  <c:v>0.26800000000000002</c:v>
                </c:pt>
                <c:pt idx="937">
                  <c:v>0.26800000000000002</c:v>
                </c:pt>
                <c:pt idx="938">
                  <c:v>0.26800000000000002</c:v>
                </c:pt>
                <c:pt idx="939">
                  <c:v>0.26800000000000002</c:v>
                </c:pt>
                <c:pt idx="940">
                  <c:v>0.26800000000000002</c:v>
                </c:pt>
                <c:pt idx="941">
                  <c:v>0.26800000000000002</c:v>
                </c:pt>
                <c:pt idx="942">
                  <c:v>0.26900000000000002</c:v>
                </c:pt>
                <c:pt idx="943">
                  <c:v>0.26900000000000002</c:v>
                </c:pt>
                <c:pt idx="944">
                  <c:v>0.26900000000000002</c:v>
                </c:pt>
                <c:pt idx="945">
                  <c:v>0.26900000000000002</c:v>
                </c:pt>
                <c:pt idx="946">
                  <c:v>0.26900000000000002</c:v>
                </c:pt>
                <c:pt idx="947">
                  <c:v>0.26900000000000002</c:v>
                </c:pt>
                <c:pt idx="948">
                  <c:v>0.27300000000000002</c:v>
                </c:pt>
                <c:pt idx="949">
                  <c:v>0.27300000000000002</c:v>
                </c:pt>
                <c:pt idx="950">
                  <c:v>0.27400000000000002</c:v>
                </c:pt>
                <c:pt idx="951">
                  <c:v>0.27400000000000002</c:v>
                </c:pt>
                <c:pt idx="952">
                  <c:v>0.27400000000000002</c:v>
                </c:pt>
                <c:pt idx="953">
                  <c:v>0.27400000000000002</c:v>
                </c:pt>
                <c:pt idx="954">
                  <c:v>0.27400000000000002</c:v>
                </c:pt>
                <c:pt idx="955">
                  <c:v>0.27400000000000002</c:v>
                </c:pt>
                <c:pt idx="956">
                  <c:v>0.27400000000000002</c:v>
                </c:pt>
                <c:pt idx="957">
                  <c:v>0.27400000000000002</c:v>
                </c:pt>
                <c:pt idx="958">
                  <c:v>0.27400000000000002</c:v>
                </c:pt>
                <c:pt idx="959">
                  <c:v>0.27400000000000002</c:v>
                </c:pt>
                <c:pt idx="960">
                  <c:v>0.27400000000000002</c:v>
                </c:pt>
                <c:pt idx="961">
                  <c:v>0.27400000000000002</c:v>
                </c:pt>
                <c:pt idx="962">
                  <c:v>0.27400000000000002</c:v>
                </c:pt>
                <c:pt idx="963">
                  <c:v>0.27400000000000002</c:v>
                </c:pt>
                <c:pt idx="964">
                  <c:v>0.27400000000000002</c:v>
                </c:pt>
                <c:pt idx="965">
                  <c:v>0.27500000000000002</c:v>
                </c:pt>
                <c:pt idx="966">
                  <c:v>0.27500000000000002</c:v>
                </c:pt>
                <c:pt idx="967">
                  <c:v>0.27500000000000002</c:v>
                </c:pt>
                <c:pt idx="968">
                  <c:v>0.27500000000000002</c:v>
                </c:pt>
                <c:pt idx="969">
                  <c:v>0.27500000000000002</c:v>
                </c:pt>
                <c:pt idx="970">
                  <c:v>0.27500000000000002</c:v>
                </c:pt>
                <c:pt idx="971">
                  <c:v>0.28000000000000003</c:v>
                </c:pt>
                <c:pt idx="972">
                  <c:v>0.28000000000000003</c:v>
                </c:pt>
                <c:pt idx="973">
                  <c:v>0.28000000000000003</c:v>
                </c:pt>
                <c:pt idx="974">
                  <c:v>0.28000000000000003</c:v>
                </c:pt>
                <c:pt idx="975">
                  <c:v>0.28000000000000003</c:v>
                </c:pt>
                <c:pt idx="976">
                  <c:v>0.28000000000000003</c:v>
                </c:pt>
                <c:pt idx="977">
                  <c:v>0.28000000000000003</c:v>
                </c:pt>
                <c:pt idx="978">
                  <c:v>0.28000000000000003</c:v>
                </c:pt>
                <c:pt idx="979">
                  <c:v>0.28000000000000003</c:v>
                </c:pt>
                <c:pt idx="980">
                  <c:v>0.28000000000000003</c:v>
                </c:pt>
                <c:pt idx="981">
                  <c:v>0.28000000000000003</c:v>
                </c:pt>
                <c:pt idx="982">
                  <c:v>0.28100000000000003</c:v>
                </c:pt>
                <c:pt idx="983">
                  <c:v>0.28100000000000003</c:v>
                </c:pt>
                <c:pt idx="984">
                  <c:v>0.28100000000000003</c:v>
                </c:pt>
                <c:pt idx="985">
                  <c:v>0.28100000000000003</c:v>
                </c:pt>
                <c:pt idx="986">
                  <c:v>0.28199999999999997</c:v>
                </c:pt>
                <c:pt idx="987">
                  <c:v>0.28199999999999997</c:v>
                </c:pt>
                <c:pt idx="988">
                  <c:v>0.28199999999999997</c:v>
                </c:pt>
                <c:pt idx="989">
                  <c:v>0.28199999999999997</c:v>
                </c:pt>
                <c:pt idx="990">
                  <c:v>0.28199999999999997</c:v>
                </c:pt>
                <c:pt idx="991">
                  <c:v>0.28199999999999997</c:v>
                </c:pt>
                <c:pt idx="992">
                  <c:v>0.28299999999999997</c:v>
                </c:pt>
                <c:pt idx="993">
                  <c:v>0.28299999999999997</c:v>
                </c:pt>
                <c:pt idx="994">
                  <c:v>0.28299999999999997</c:v>
                </c:pt>
                <c:pt idx="995">
                  <c:v>0.28299999999999997</c:v>
                </c:pt>
                <c:pt idx="996">
                  <c:v>0.28299999999999997</c:v>
                </c:pt>
                <c:pt idx="997">
                  <c:v>0.28299999999999997</c:v>
                </c:pt>
                <c:pt idx="998">
                  <c:v>0.28299999999999997</c:v>
                </c:pt>
                <c:pt idx="999">
                  <c:v>0.28299999999999997</c:v>
                </c:pt>
                <c:pt idx="1000">
                  <c:v>0.28299999999999997</c:v>
                </c:pt>
                <c:pt idx="1001">
                  <c:v>0.28299999999999997</c:v>
                </c:pt>
                <c:pt idx="1002">
                  <c:v>0.28299999999999997</c:v>
                </c:pt>
                <c:pt idx="1003">
                  <c:v>0.28499999999999998</c:v>
                </c:pt>
                <c:pt idx="1004">
                  <c:v>0.28499999999999998</c:v>
                </c:pt>
                <c:pt idx="1005">
                  <c:v>0.28599999999999998</c:v>
                </c:pt>
                <c:pt idx="1006">
                  <c:v>0.28599999999999998</c:v>
                </c:pt>
                <c:pt idx="1007">
                  <c:v>0.28599999999999998</c:v>
                </c:pt>
                <c:pt idx="1008">
                  <c:v>0.28599999999999998</c:v>
                </c:pt>
                <c:pt idx="1009">
                  <c:v>0.28599999999999998</c:v>
                </c:pt>
                <c:pt idx="1010">
                  <c:v>0.28599999999999998</c:v>
                </c:pt>
                <c:pt idx="1011">
                  <c:v>0.28599999999999998</c:v>
                </c:pt>
                <c:pt idx="1012">
                  <c:v>0.28599999999999998</c:v>
                </c:pt>
                <c:pt idx="1013">
                  <c:v>0.28599999999999998</c:v>
                </c:pt>
                <c:pt idx="1014">
                  <c:v>0.28599999999999998</c:v>
                </c:pt>
                <c:pt idx="1015">
                  <c:v>0.28599999999999998</c:v>
                </c:pt>
                <c:pt idx="1016">
                  <c:v>0.28599999999999998</c:v>
                </c:pt>
                <c:pt idx="1017">
                  <c:v>0.28599999999999998</c:v>
                </c:pt>
                <c:pt idx="1018">
                  <c:v>0.28599999999999998</c:v>
                </c:pt>
                <c:pt idx="1019">
                  <c:v>0.28599999999999998</c:v>
                </c:pt>
                <c:pt idx="1020">
                  <c:v>0.28699999999999998</c:v>
                </c:pt>
                <c:pt idx="1021">
                  <c:v>0.28799999999999998</c:v>
                </c:pt>
                <c:pt idx="1022">
                  <c:v>0.28799999999999998</c:v>
                </c:pt>
                <c:pt idx="1023">
                  <c:v>0.28799999999999998</c:v>
                </c:pt>
                <c:pt idx="1024">
                  <c:v>0.28799999999999998</c:v>
                </c:pt>
                <c:pt idx="1025">
                  <c:v>0.28999999999999998</c:v>
                </c:pt>
                <c:pt idx="1026">
                  <c:v>0.28999999999999998</c:v>
                </c:pt>
                <c:pt idx="1027">
                  <c:v>0.28999999999999998</c:v>
                </c:pt>
                <c:pt idx="1028">
                  <c:v>0.29099999999999998</c:v>
                </c:pt>
                <c:pt idx="1029">
                  <c:v>0.29099999999999998</c:v>
                </c:pt>
                <c:pt idx="1030">
                  <c:v>0.29099999999999998</c:v>
                </c:pt>
                <c:pt idx="1031">
                  <c:v>0.29099999999999998</c:v>
                </c:pt>
                <c:pt idx="1032">
                  <c:v>0.29199999999999998</c:v>
                </c:pt>
                <c:pt idx="1033">
                  <c:v>0.29399999999999998</c:v>
                </c:pt>
                <c:pt idx="1034">
                  <c:v>0.29399999999999998</c:v>
                </c:pt>
                <c:pt idx="1035">
                  <c:v>0.29399999999999998</c:v>
                </c:pt>
                <c:pt idx="1036">
                  <c:v>0.29399999999999998</c:v>
                </c:pt>
                <c:pt idx="1037">
                  <c:v>0.29399999999999998</c:v>
                </c:pt>
                <c:pt idx="1038">
                  <c:v>0.29399999999999998</c:v>
                </c:pt>
                <c:pt idx="1039">
                  <c:v>0.29399999999999998</c:v>
                </c:pt>
                <c:pt idx="1040">
                  <c:v>0.29399999999999998</c:v>
                </c:pt>
                <c:pt idx="1041">
                  <c:v>0.29399999999999998</c:v>
                </c:pt>
                <c:pt idx="1042">
                  <c:v>0.29399999999999998</c:v>
                </c:pt>
                <c:pt idx="1043">
                  <c:v>0.29399999999999998</c:v>
                </c:pt>
                <c:pt idx="1044">
                  <c:v>0.29499999999999998</c:v>
                </c:pt>
                <c:pt idx="1045">
                  <c:v>0.29499999999999998</c:v>
                </c:pt>
                <c:pt idx="1046">
                  <c:v>0.29499999999999998</c:v>
                </c:pt>
                <c:pt idx="1047">
                  <c:v>0.29599999999999999</c:v>
                </c:pt>
                <c:pt idx="1048">
                  <c:v>0.29799999999999999</c:v>
                </c:pt>
                <c:pt idx="1049">
                  <c:v>0.3</c:v>
                </c:pt>
                <c:pt idx="1050">
                  <c:v>0.3</c:v>
                </c:pt>
                <c:pt idx="1051">
                  <c:v>0.3</c:v>
                </c:pt>
                <c:pt idx="1052">
                  <c:v>0.3</c:v>
                </c:pt>
                <c:pt idx="1053">
                  <c:v>0.3</c:v>
                </c:pt>
                <c:pt idx="1054">
                  <c:v>0.3</c:v>
                </c:pt>
                <c:pt idx="1055">
                  <c:v>0.3</c:v>
                </c:pt>
                <c:pt idx="1056">
                  <c:v>0.3</c:v>
                </c:pt>
                <c:pt idx="1057">
                  <c:v>0.3</c:v>
                </c:pt>
                <c:pt idx="1058">
                  <c:v>0.30199999999999999</c:v>
                </c:pt>
                <c:pt idx="1059">
                  <c:v>0.30299999999999999</c:v>
                </c:pt>
                <c:pt idx="1060">
                  <c:v>0.30299999999999999</c:v>
                </c:pt>
                <c:pt idx="1061">
                  <c:v>0.30299999999999999</c:v>
                </c:pt>
                <c:pt idx="1062">
                  <c:v>0.30299999999999999</c:v>
                </c:pt>
                <c:pt idx="1063">
                  <c:v>0.30299999999999999</c:v>
                </c:pt>
                <c:pt idx="1064">
                  <c:v>0.30299999999999999</c:v>
                </c:pt>
                <c:pt idx="1065">
                  <c:v>0.30599999999999999</c:v>
                </c:pt>
                <c:pt idx="1066">
                  <c:v>0.30599999999999999</c:v>
                </c:pt>
                <c:pt idx="1067">
                  <c:v>0.30599999999999999</c:v>
                </c:pt>
                <c:pt idx="1068">
                  <c:v>0.30599999999999999</c:v>
                </c:pt>
                <c:pt idx="1069">
                  <c:v>0.30599999999999999</c:v>
                </c:pt>
                <c:pt idx="1070">
                  <c:v>0.30599999999999999</c:v>
                </c:pt>
                <c:pt idx="1071">
                  <c:v>0.30599999999999999</c:v>
                </c:pt>
                <c:pt idx="1072">
                  <c:v>0.307</c:v>
                </c:pt>
                <c:pt idx="1073">
                  <c:v>0.307</c:v>
                </c:pt>
                <c:pt idx="1074">
                  <c:v>0.307</c:v>
                </c:pt>
                <c:pt idx="1075">
                  <c:v>0.307</c:v>
                </c:pt>
                <c:pt idx="1076">
                  <c:v>0.307</c:v>
                </c:pt>
                <c:pt idx="1077">
                  <c:v>0.309</c:v>
                </c:pt>
                <c:pt idx="1078">
                  <c:v>0.309</c:v>
                </c:pt>
                <c:pt idx="1079">
                  <c:v>0.309</c:v>
                </c:pt>
                <c:pt idx="1080">
                  <c:v>0.309</c:v>
                </c:pt>
                <c:pt idx="1081">
                  <c:v>0.31</c:v>
                </c:pt>
                <c:pt idx="1082">
                  <c:v>0.31</c:v>
                </c:pt>
                <c:pt idx="1083">
                  <c:v>0.31</c:v>
                </c:pt>
                <c:pt idx="1084">
                  <c:v>0.31</c:v>
                </c:pt>
                <c:pt idx="1085">
                  <c:v>0.31</c:v>
                </c:pt>
                <c:pt idx="1086">
                  <c:v>0.31</c:v>
                </c:pt>
                <c:pt idx="1087">
                  <c:v>0.31</c:v>
                </c:pt>
                <c:pt idx="1088">
                  <c:v>0.31</c:v>
                </c:pt>
                <c:pt idx="1089">
                  <c:v>0.311</c:v>
                </c:pt>
                <c:pt idx="1090">
                  <c:v>0.312</c:v>
                </c:pt>
                <c:pt idx="1091">
                  <c:v>0.313</c:v>
                </c:pt>
                <c:pt idx="1092">
                  <c:v>0.313</c:v>
                </c:pt>
                <c:pt idx="1093">
                  <c:v>0.313</c:v>
                </c:pt>
                <c:pt idx="1094">
                  <c:v>0.313</c:v>
                </c:pt>
                <c:pt idx="1095">
                  <c:v>0.313</c:v>
                </c:pt>
                <c:pt idx="1096">
                  <c:v>0.313</c:v>
                </c:pt>
                <c:pt idx="1097">
                  <c:v>0.313</c:v>
                </c:pt>
                <c:pt idx="1098">
                  <c:v>0.313</c:v>
                </c:pt>
                <c:pt idx="1099">
                  <c:v>0.313</c:v>
                </c:pt>
                <c:pt idx="1100">
                  <c:v>0.313</c:v>
                </c:pt>
                <c:pt idx="1101">
                  <c:v>0.313</c:v>
                </c:pt>
                <c:pt idx="1102">
                  <c:v>0.313</c:v>
                </c:pt>
                <c:pt idx="1103">
                  <c:v>0.313</c:v>
                </c:pt>
                <c:pt idx="1104">
                  <c:v>0.314</c:v>
                </c:pt>
                <c:pt idx="1105">
                  <c:v>0.314</c:v>
                </c:pt>
                <c:pt idx="1106">
                  <c:v>0.314</c:v>
                </c:pt>
                <c:pt idx="1107">
                  <c:v>0.314</c:v>
                </c:pt>
                <c:pt idx="1108">
                  <c:v>0.314</c:v>
                </c:pt>
                <c:pt idx="1109">
                  <c:v>0.314</c:v>
                </c:pt>
                <c:pt idx="1110">
                  <c:v>0.314</c:v>
                </c:pt>
                <c:pt idx="1111">
                  <c:v>0.314</c:v>
                </c:pt>
                <c:pt idx="1112">
                  <c:v>0.314</c:v>
                </c:pt>
                <c:pt idx="1113">
                  <c:v>0.314</c:v>
                </c:pt>
                <c:pt idx="1114">
                  <c:v>0.314</c:v>
                </c:pt>
                <c:pt idx="1115">
                  <c:v>0.314</c:v>
                </c:pt>
                <c:pt idx="1116">
                  <c:v>0.314</c:v>
                </c:pt>
                <c:pt idx="1117">
                  <c:v>0.314</c:v>
                </c:pt>
                <c:pt idx="1118">
                  <c:v>0.315</c:v>
                </c:pt>
                <c:pt idx="1119">
                  <c:v>0.315</c:v>
                </c:pt>
                <c:pt idx="1120">
                  <c:v>0.315</c:v>
                </c:pt>
                <c:pt idx="1121">
                  <c:v>0.315</c:v>
                </c:pt>
                <c:pt idx="1122">
                  <c:v>0.315</c:v>
                </c:pt>
                <c:pt idx="1123">
                  <c:v>0.315</c:v>
                </c:pt>
                <c:pt idx="1124">
                  <c:v>0.315</c:v>
                </c:pt>
                <c:pt idx="1125">
                  <c:v>0.316</c:v>
                </c:pt>
                <c:pt idx="1126">
                  <c:v>0.316</c:v>
                </c:pt>
                <c:pt idx="1127">
                  <c:v>0.32100000000000001</c:v>
                </c:pt>
                <c:pt idx="1128">
                  <c:v>0.32100000000000001</c:v>
                </c:pt>
                <c:pt idx="1129">
                  <c:v>0.32100000000000001</c:v>
                </c:pt>
                <c:pt idx="1130">
                  <c:v>0.32100000000000001</c:v>
                </c:pt>
                <c:pt idx="1131">
                  <c:v>0.32100000000000001</c:v>
                </c:pt>
                <c:pt idx="1132">
                  <c:v>0.32100000000000001</c:v>
                </c:pt>
                <c:pt idx="1133">
                  <c:v>0.32800000000000001</c:v>
                </c:pt>
                <c:pt idx="1134">
                  <c:v>0.32800000000000001</c:v>
                </c:pt>
                <c:pt idx="1135">
                  <c:v>0.32800000000000001</c:v>
                </c:pt>
                <c:pt idx="1136">
                  <c:v>0.32800000000000001</c:v>
                </c:pt>
                <c:pt idx="1137">
                  <c:v>0.32800000000000001</c:v>
                </c:pt>
                <c:pt idx="1138">
                  <c:v>0.32800000000000001</c:v>
                </c:pt>
                <c:pt idx="1139">
                  <c:v>0.32800000000000001</c:v>
                </c:pt>
                <c:pt idx="1140">
                  <c:v>0.32800000000000001</c:v>
                </c:pt>
                <c:pt idx="1141">
                  <c:v>0.32800000000000001</c:v>
                </c:pt>
                <c:pt idx="1142">
                  <c:v>0.32900000000000001</c:v>
                </c:pt>
                <c:pt idx="1143">
                  <c:v>0.32900000000000001</c:v>
                </c:pt>
                <c:pt idx="1144">
                  <c:v>0.32900000000000001</c:v>
                </c:pt>
                <c:pt idx="1145">
                  <c:v>0.33</c:v>
                </c:pt>
                <c:pt idx="1146">
                  <c:v>0.33</c:v>
                </c:pt>
                <c:pt idx="1147">
                  <c:v>0.33</c:v>
                </c:pt>
                <c:pt idx="1148">
                  <c:v>0.33</c:v>
                </c:pt>
                <c:pt idx="1149">
                  <c:v>0.33</c:v>
                </c:pt>
                <c:pt idx="1150">
                  <c:v>0.33</c:v>
                </c:pt>
                <c:pt idx="1151">
                  <c:v>0.33</c:v>
                </c:pt>
                <c:pt idx="1152">
                  <c:v>0.33</c:v>
                </c:pt>
                <c:pt idx="1153">
                  <c:v>0.33</c:v>
                </c:pt>
                <c:pt idx="1154">
                  <c:v>0.33</c:v>
                </c:pt>
                <c:pt idx="1155">
                  <c:v>0.33</c:v>
                </c:pt>
                <c:pt idx="1156">
                  <c:v>0.33100000000000002</c:v>
                </c:pt>
                <c:pt idx="1157">
                  <c:v>0.33100000000000002</c:v>
                </c:pt>
                <c:pt idx="1158">
                  <c:v>0.33100000000000002</c:v>
                </c:pt>
                <c:pt idx="1159">
                  <c:v>0.33100000000000002</c:v>
                </c:pt>
                <c:pt idx="1160">
                  <c:v>0.33100000000000002</c:v>
                </c:pt>
                <c:pt idx="1161">
                  <c:v>0.33200000000000002</c:v>
                </c:pt>
                <c:pt idx="1162">
                  <c:v>0.33200000000000002</c:v>
                </c:pt>
                <c:pt idx="1163">
                  <c:v>0.33200000000000002</c:v>
                </c:pt>
                <c:pt idx="1164">
                  <c:v>0.33200000000000002</c:v>
                </c:pt>
                <c:pt idx="1165">
                  <c:v>0.33200000000000002</c:v>
                </c:pt>
                <c:pt idx="1166">
                  <c:v>0.33200000000000002</c:v>
                </c:pt>
                <c:pt idx="1167">
                  <c:v>0.33300000000000002</c:v>
                </c:pt>
                <c:pt idx="1168">
                  <c:v>0.33300000000000002</c:v>
                </c:pt>
                <c:pt idx="1169">
                  <c:v>0.33300000000000002</c:v>
                </c:pt>
                <c:pt idx="1170">
                  <c:v>0.33300000000000002</c:v>
                </c:pt>
                <c:pt idx="1171">
                  <c:v>0.33400000000000002</c:v>
                </c:pt>
                <c:pt idx="1172">
                  <c:v>0.33400000000000002</c:v>
                </c:pt>
                <c:pt idx="1173">
                  <c:v>0.33600000000000002</c:v>
                </c:pt>
                <c:pt idx="1174">
                  <c:v>0.33600000000000002</c:v>
                </c:pt>
                <c:pt idx="1175">
                  <c:v>0.33600000000000002</c:v>
                </c:pt>
                <c:pt idx="1176">
                  <c:v>0.33600000000000002</c:v>
                </c:pt>
                <c:pt idx="1177">
                  <c:v>0.33600000000000002</c:v>
                </c:pt>
                <c:pt idx="1178">
                  <c:v>0.33600000000000002</c:v>
                </c:pt>
                <c:pt idx="1179">
                  <c:v>0.33800000000000002</c:v>
                </c:pt>
                <c:pt idx="1180">
                  <c:v>0.33800000000000002</c:v>
                </c:pt>
                <c:pt idx="1181">
                  <c:v>0.33800000000000002</c:v>
                </c:pt>
                <c:pt idx="1182">
                  <c:v>0.33800000000000002</c:v>
                </c:pt>
                <c:pt idx="1183">
                  <c:v>0.33800000000000002</c:v>
                </c:pt>
                <c:pt idx="1184">
                  <c:v>0.33800000000000002</c:v>
                </c:pt>
                <c:pt idx="1185">
                  <c:v>0.33800000000000002</c:v>
                </c:pt>
                <c:pt idx="1186">
                  <c:v>0.33800000000000002</c:v>
                </c:pt>
                <c:pt idx="1187">
                  <c:v>0.33800000000000002</c:v>
                </c:pt>
                <c:pt idx="1188">
                  <c:v>0.33800000000000002</c:v>
                </c:pt>
                <c:pt idx="1189">
                  <c:v>0.33800000000000002</c:v>
                </c:pt>
                <c:pt idx="1190">
                  <c:v>0.33800000000000002</c:v>
                </c:pt>
                <c:pt idx="1191">
                  <c:v>0.33800000000000002</c:v>
                </c:pt>
                <c:pt idx="1192">
                  <c:v>0.34200000000000003</c:v>
                </c:pt>
                <c:pt idx="1193">
                  <c:v>0.34200000000000003</c:v>
                </c:pt>
                <c:pt idx="1194">
                  <c:v>0.34200000000000003</c:v>
                </c:pt>
                <c:pt idx="1195">
                  <c:v>0.34200000000000003</c:v>
                </c:pt>
                <c:pt idx="1196">
                  <c:v>0.34200000000000003</c:v>
                </c:pt>
                <c:pt idx="1197">
                  <c:v>0.34200000000000003</c:v>
                </c:pt>
                <c:pt idx="1198">
                  <c:v>0.34300000000000003</c:v>
                </c:pt>
                <c:pt idx="1199">
                  <c:v>0.34499999999999997</c:v>
                </c:pt>
                <c:pt idx="1200">
                  <c:v>0.34499999999999997</c:v>
                </c:pt>
                <c:pt idx="1201">
                  <c:v>0.34499999999999997</c:v>
                </c:pt>
                <c:pt idx="1202">
                  <c:v>0.34499999999999997</c:v>
                </c:pt>
                <c:pt idx="1203">
                  <c:v>0.34499999999999997</c:v>
                </c:pt>
                <c:pt idx="1204">
                  <c:v>0.34499999999999997</c:v>
                </c:pt>
                <c:pt idx="1205">
                  <c:v>0.34499999999999997</c:v>
                </c:pt>
                <c:pt idx="1206">
                  <c:v>0.34499999999999997</c:v>
                </c:pt>
                <c:pt idx="1207">
                  <c:v>0.34499999999999997</c:v>
                </c:pt>
                <c:pt idx="1208">
                  <c:v>0.34499999999999997</c:v>
                </c:pt>
                <c:pt idx="1209">
                  <c:v>0.35199999999999998</c:v>
                </c:pt>
                <c:pt idx="1210">
                  <c:v>0.35199999999999998</c:v>
                </c:pt>
                <c:pt idx="1211">
                  <c:v>0.35199999999999998</c:v>
                </c:pt>
                <c:pt idx="1212">
                  <c:v>0.35199999999999998</c:v>
                </c:pt>
                <c:pt idx="1213">
                  <c:v>0.35199999999999998</c:v>
                </c:pt>
                <c:pt idx="1214">
                  <c:v>0.35199999999999998</c:v>
                </c:pt>
                <c:pt idx="1215">
                  <c:v>0.35199999999999998</c:v>
                </c:pt>
                <c:pt idx="1216">
                  <c:v>0.35199999999999998</c:v>
                </c:pt>
                <c:pt idx="1217">
                  <c:v>0.35199999999999998</c:v>
                </c:pt>
                <c:pt idx="1218">
                  <c:v>0.35499999999999998</c:v>
                </c:pt>
                <c:pt idx="1219">
                  <c:v>0.35499999999999998</c:v>
                </c:pt>
                <c:pt idx="1220">
                  <c:v>0.35499999999999998</c:v>
                </c:pt>
                <c:pt idx="1221">
                  <c:v>0.35499999999999998</c:v>
                </c:pt>
                <c:pt idx="1222">
                  <c:v>0.35499999999999998</c:v>
                </c:pt>
                <c:pt idx="1223">
                  <c:v>0.35499999999999998</c:v>
                </c:pt>
                <c:pt idx="1224">
                  <c:v>0.35499999999999998</c:v>
                </c:pt>
                <c:pt idx="1225">
                  <c:v>0.35499999999999998</c:v>
                </c:pt>
                <c:pt idx="1226">
                  <c:v>0.35699999999999998</c:v>
                </c:pt>
                <c:pt idx="1227">
                  <c:v>0.35699999999999998</c:v>
                </c:pt>
                <c:pt idx="1228">
                  <c:v>0.35699999999999998</c:v>
                </c:pt>
                <c:pt idx="1229">
                  <c:v>0.35699999999999998</c:v>
                </c:pt>
                <c:pt idx="1230">
                  <c:v>0.35699999999999998</c:v>
                </c:pt>
                <c:pt idx="1231">
                  <c:v>0.35699999999999998</c:v>
                </c:pt>
                <c:pt idx="1232">
                  <c:v>0.35799999999999998</c:v>
                </c:pt>
                <c:pt idx="1233">
                  <c:v>0.35799999999999998</c:v>
                </c:pt>
                <c:pt idx="1234">
                  <c:v>0.35899999999999999</c:v>
                </c:pt>
                <c:pt idx="1235">
                  <c:v>0.35899999999999999</c:v>
                </c:pt>
                <c:pt idx="1236">
                  <c:v>0.35899999999999999</c:v>
                </c:pt>
                <c:pt idx="1237">
                  <c:v>0.35899999999999999</c:v>
                </c:pt>
                <c:pt idx="1238">
                  <c:v>0.35899999999999999</c:v>
                </c:pt>
                <c:pt idx="1239">
                  <c:v>0.35899999999999999</c:v>
                </c:pt>
                <c:pt idx="1240">
                  <c:v>0.35899999999999999</c:v>
                </c:pt>
                <c:pt idx="1241">
                  <c:v>0.35899999999999999</c:v>
                </c:pt>
                <c:pt idx="1242">
                  <c:v>0.35899999999999999</c:v>
                </c:pt>
                <c:pt idx="1243">
                  <c:v>0.36</c:v>
                </c:pt>
                <c:pt idx="1244">
                  <c:v>0.36</c:v>
                </c:pt>
                <c:pt idx="1245">
                  <c:v>0.36</c:v>
                </c:pt>
                <c:pt idx="1246">
                  <c:v>0.36</c:v>
                </c:pt>
                <c:pt idx="1247">
                  <c:v>0.36</c:v>
                </c:pt>
                <c:pt idx="1248">
                  <c:v>0.36099999999999999</c:v>
                </c:pt>
                <c:pt idx="1249">
                  <c:v>0.36099999999999999</c:v>
                </c:pt>
                <c:pt idx="1250">
                  <c:v>0.36099999999999999</c:v>
                </c:pt>
                <c:pt idx="1251">
                  <c:v>0.36299999999999999</c:v>
                </c:pt>
                <c:pt idx="1252">
                  <c:v>0.36299999999999999</c:v>
                </c:pt>
                <c:pt idx="1253">
                  <c:v>0.36299999999999999</c:v>
                </c:pt>
                <c:pt idx="1254">
                  <c:v>0.36299999999999999</c:v>
                </c:pt>
                <c:pt idx="1255">
                  <c:v>0.36299999999999999</c:v>
                </c:pt>
                <c:pt idx="1256">
                  <c:v>0.36299999999999999</c:v>
                </c:pt>
                <c:pt idx="1257">
                  <c:v>0.36299999999999999</c:v>
                </c:pt>
                <c:pt idx="1258">
                  <c:v>0.36299999999999999</c:v>
                </c:pt>
                <c:pt idx="1259">
                  <c:v>0.36399999999999999</c:v>
                </c:pt>
                <c:pt idx="1260">
                  <c:v>0.36399999999999999</c:v>
                </c:pt>
                <c:pt idx="1261">
                  <c:v>0.36399999999999999</c:v>
                </c:pt>
                <c:pt idx="1262">
                  <c:v>0.36599999999999999</c:v>
                </c:pt>
                <c:pt idx="1263">
                  <c:v>0.36599999999999999</c:v>
                </c:pt>
                <c:pt idx="1264">
                  <c:v>0.36599999999999999</c:v>
                </c:pt>
                <c:pt idx="1265">
                  <c:v>0.36599999999999999</c:v>
                </c:pt>
                <c:pt idx="1266">
                  <c:v>0.36599999999999999</c:v>
                </c:pt>
                <c:pt idx="1267">
                  <c:v>0.36599999999999999</c:v>
                </c:pt>
                <c:pt idx="1268">
                  <c:v>0.36599999999999999</c:v>
                </c:pt>
                <c:pt idx="1269">
                  <c:v>0.36699999999999999</c:v>
                </c:pt>
                <c:pt idx="1270">
                  <c:v>0.36699999999999999</c:v>
                </c:pt>
                <c:pt idx="1271">
                  <c:v>0.36699999999999999</c:v>
                </c:pt>
                <c:pt idx="1272">
                  <c:v>0.36699999999999999</c:v>
                </c:pt>
                <c:pt idx="1273">
                  <c:v>0.376</c:v>
                </c:pt>
                <c:pt idx="1274">
                  <c:v>0.376</c:v>
                </c:pt>
                <c:pt idx="1275">
                  <c:v>0.376</c:v>
                </c:pt>
                <c:pt idx="1276">
                  <c:v>0.378</c:v>
                </c:pt>
                <c:pt idx="1277">
                  <c:v>0.378</c:v>
                </c:pt>
                <c:pt idx="1278">
                  <c:v>0.378</c:v>
                </c:pt>
                <c:pt idx="1279">
                  <c:v>0.378</c:v>
                </c:pt>
                <c:pt idx="1280">
                  <c:v>0.38</c:v>
                </c:pt>
                <c:pt idx="1281">
                  <c:v>0.38</c:v>
                </c:pt>
                <c:pt idx="1282">
                  <c:v>0.38</c:v>
                </c:pt>
                <c:pt idx="1283">
                  <c:v>0.38</c:v>
                </c:pt>
                <c:pt idx="1284">
                  <c:v>0.38</c:v>
                </c:pt>
                <c:pt idx="1285">
                  <c:v>0.38</c:v>
                </c:pt>
                <c:pt idx="1286">
                  <c:v>0.38</c:v>
                </c:pt>
                <c:pt idx="1287">
                  <c:v>0.38</c:v>
                </c:pt>
                <c:pt idx="1288">
                  <c:v>0.38</c:v>
                </c:pt>
                <c:pt idx="1289">
                  <c:v>0.38</c:v>
                </c:pt>
                <c:pt idx="1290">
                  <c:v>0.38</c:v>
                </c:pt>
                <c:pt idx="1291">
                  <c:v>0.38</c:v>
                </c:pt>
                <c:pt idx="1292">
                  <c:v>0.38</c:v>
                </c:pt>
                <c:pt idx="1293">
                  <c:v>0.38</c:v>
                </c:pt>
                <c:pt idx="1294">
                  <c:v>0.38</c:v>
                </c:pt>
                <c:pt idx="1295">
                  <c:v>0.38</c:v>
                </c:pt>
                <c:pt idx="1296">
                  <c:v>0.38200000000000001</c:v>
                </c:pt>
                <c:pt idx="1297">
                  <c:v>0.38200000000000001</c:v>
                </c:pt>
                <c:pt idx="1298">
                  <c:v>0.38200000000000001</c:v>
                </c:pt>
                <c:pt idx="1299">
                  <c:v>0.38200000000000001</c:v>
                </c:pt>
                <c:pt idx="1300">
                  <c:v>0.38200000000000001</c:v>
                </c:pt>
                <c:pt idx="1301">
                  <c:v>0.38200000000000001</c:v>
                </c:pt>
                <c:pt idx="1302">
                  <c:v>0.38200000000000001</c:v>
                </c:pt>
                <c:pt idx="1303">
                  <c:v>0.38300000000000001</c:v>
                </c:pt>
                <c:pt idx="1304">
                  <c:v>0.38300000000000001</c:v>
                </c:pt>
                <c:pt idx="1305">
                  <c:v>0.38300000000000001</c:v>
                </c:pt>
                <c:pt idx="1306">
                  <c:v>0.38300000000000001</c:v>
                </c:pt>
                <c:pt idx="1307">
                  <c:v>0.38300000000000001</c:v>
                </c:pt>
                <c:pt idx="1308">
                  <c:v>0.38300000000000001</c:v>
                </c:pt>
                <c:pt idx="1309">
                  <c:v>0.38300000000000001</c:v>
                </c:pt>
                <c:pt idx="1310">
                  <c:v>0.38300000000000001</c:v>
                </c:pt>
                <c:pt idx="1311">
                  <c:v>0.38300000000000001</c:v>
                </c:pt>
                <c:pt idx="1312">
                  <c:v>0.38300000000000001</c:v>
                </c:pt>
                <c:pt idx="1313">
                  <c:v>0.38300000000000001</c:v>
                </c:pt>
                <c:pt idx="1314">
                  <c:v>0.38300000000000001</c:v>
                </c:pt>
                <c:pt idx="1315">
                  <c:v>0.38300000000000001</c:v>
                </c:pt>
                <c:pt idx="1316">
                  <c:v>0.38300000000000001</c:v>
                </c:pt>
                <c:pt idx="1317">
                  <c:v>0.38300000000000001</c:v>
                </c:pt>
                <c:pt idx="1318">
                  <c:v>0.38500000000000001</c:v>
                </c:pt>
                <c:pt idx="1319">
                  <c:v>0.38500000000000001</c:v>
                </c:pt>
                <c:pt idx="1320">
                  <c:v>0.38500000000000001</c:v>
                </c:pt>
                <c:pt idx="1321">
                  <c:v>0.38500000000000001</c:v>
                </c:pt>
                <c:pt idx="1322">
                  <c:v>0.38500000000000001</c:v>
                </c:pt>
                <c:pt idx="1323">
                  <c:v>0.38700000000000001</c:v>
                </c:pt>
                <c:pt idx="1324">
                  <c:v>0.38700000000000001</c:v>
                </c:pt>
                <c:pt idx="1325">
                  <c:v>0.38700000000000001</c:v>
                </c:pt>
                <c:pt idx="1326">
                  <c:v>0.38700000000000001</c:v>
                </c:pt>
                <c:pt idx="1327">
                  <c:v>0.38700000000000001</c:v>
                </c:pt>
                <c:pt idx="1328">
                  <c:v>0.38700000000000001</c:v>
                </c:pt>
                <c:pt idx="1329">
                  <c:v>0.38800000000000001</c:v>
                </c:pt>
                <c:pt idx="1330">
                  <c:v>0.38800000000000001</c:v>
                </c:pt>
                <c:pt idx="1331">
                  <c:v>0.38800000000000001</c:v>
                </c:pt>
                <c:pt idx="1332">
                  <c:v>0.38800000000000001</c:v>
                </c:pt>
                <c:pt idx="1333">
                  <c:v>0.38800000000000001</c:v>
                </c:pt>
                <c:pt idx="1334">
                  <c:v>0.39200000000000002</c:v>
                </c:pt>
                <c:pt idx="1335">
                  <c:v>0.39300000000000002</c:v>
                </c:pt>
                <c:pt idx="1336">
                  <c:v>0.39300000000000002</c:v>
                </c:pt>
                <c:pt idx="1337">
                  <c:v>0.39300000000000002</c:v>
                </c:pt>
                <c:pt idx="1338">
                  <c:v>0.39300000000000002</c:v>
                </c:pt>
                <c:pt idx="1339">
                  <c:v>0.39300000000000002</c:v>
                </c:pt>
                <c:pt idx="1340">
                  <c:v>0.39300000000000002</c:v>
                </c:pt>
                <c:pt idx="1341">
                  <c:v>0.39300000000000002</c:v>
                </c:pt>
                <c:pt idx="1342">
                  <c:v>0.39500000000000002</c:v>
                </c:pt>
                <c:pt idx="1343">
                  <c:v>0.39500000000000002</c:v>
                </c:pt>
                <c:pt idx="1344">
                  <c:v>0.39500000000000002</c:v>
                </c:pt>
                <c:pt idx="1345">
                  <c:v>0.39500000000000002</c:v>
                </c:pt>
                <c:pt idx="1346">
                  <c:v>0.39500000000000002</c:v>
                </c:pt>
                <c:pt idx="1347">
                  <c:v>0.39500000000000002</c:v>
                </c:pt>
                <c:pt idx="1348">
                  <c:v>0.39600000000000002</c:v>
                </c:pt>
                <c:pt idx="1349">
                  <c:v>0.39600000000000002</c:v>
                </c:pt>
                <c:pt idx="1350">
                  <c:v>0.39600000000000002</c:v>
                </c:pt>
                <c:pt idx="1351">
                  <c:v>0.39600000000000002</c:v>
                </c:pt>
                <c:pt idx="1352">
                  <c:v>0.39600000000000002</c:v>
                </c:pt>
                <c:pt idx="1353">
                  <c:v>0.39600000000000002</c:v>
                </c:pt>
                <c:pt idx="1354">
                  <c:v>0.39600000000000002</c:v>
                </c:pt>
                <c:pt idx="1355">
                  <c:v>0.39900000000000002</c:v>
                </c:pt>
                <c:pt idx="1356">
                  <c:v>0.39900000000000002</c:v>
                </c:pt>
                <c:pt idx="1357">
                  <c:v>0.4</c:v>
                </c:pt>
                <c:pt idx="1358">
                  <c:v>0.4</c:v>
                </c:pt>
                <c:pt idx="1359">
                  <c:v>0.4</c:v>
                </c:pt>
                <c:pt idx="1360">
                  <c:v>0.4</c:v>
                </c:pt>
                <c:pt idx="1361">
                  <c:v>0.4</c:v>
                </c:pt>
                <c:pt idx="1362">
                  <c:v>0.4</c:v>
                </c:pt>
                <c:pt idx="1363">
                  <c:v>0.40100000000000002</c:v>
                </c:pt>
                <c:pt idx="1364">
                  <c:v>0.40100000000000002</c:v>
                </c:pt>
                <c:pt idx="1365">
                  <c:v>0.40100000000000002</c:v>
                </c:pt>
                <c:pt idx="1366">
                  <c:v>0.40100000000000002</c:v>
                </c:pt>
                <c:pt idx="1367">
                  <c:v>0.40100000000000002</c:v>
                </c:pt>
                <c:pt idx="1368">
                  <c:v>0.40100000000000002</c:v>
                </c:pt>
                <c:pt idx="1369">
                  <c:v>0.40300000000000002</c:v>
                </c:pt>
                <c:pt idx="1370">
                  <c:v>0.40300000000000002</c:v>
                </c:pt>
                <c:pt idx="1371">
                  <c:v>0.40300000000000002</c:v>
                </c:pt>
                <c:pt idx="1372">
                  <c:v>0.40300000000000002</c:v>
                </c:pt>
                <c:pt idx="1373">
                  <c:v>0.40300000000000002</c:v>
                </c:pt>
                <c:pt idx="1374">
                  <c:v>0.40300000000000002</c:v>
                </c:pt>
                <c:pt idx="1375">
                  <c:v>0.40300000000000002</c:v>
                </c:pt>
                <c:pt idx="1376">
                  <c:v>0.40400000000000003</c:v>
                </c:pt>
                <c:pt idx="1377">
                  <c:v>0.40400000000000003</c:v>
                </c:pt>
                <c:pt idx="1378">
                  <c:v>0.40500000000000003</c:v>
                </c:pt>
                <c:pt idx="1379">
                  <c:v>0.40500000000000003</c:v>
                </c:pt>
                <c:pt idx="1380">
                  <c:v>0.40500000000000003</c:v>
                </c:pt>
                <c:pt idx="1381">
                  <c:v>0.40500000000000003</c:v>
                </c:pt>
                <c:pt idx="1382">
                  <c:v>0.40500000000000003</c:v>
                </c:pt>
                <c:pt idx="1383">
                  <c:v>0.40500000000000003</c:v>
                </c:pt>
                <c:pt idx="1384">
                  <c:v>0.40500000000000003</c:v>
                </c:pt>
                <c:pt idx="1385">
                  <c:v>0.40500000000000003</c:v>
                </c:pt>
                <c:pt idx="1386">
                  <c:v>0.40500000000000003</c:v>
                </c:pt>
                <c:pt idx="1387">
                  <c:v>0.40500000000000003</c:v>
                </c:pt>
                <c:pt idx="1388">
                  <c:v>0.40500000000000003</c:v>
                </c:pt>
                <c:pt idx="1389">
                  <c:v>0.40500000000000003</c:v>
                </c:pt>
                <c:pt idx="1390">
                  <c:v>0.40500000000000003</c:v>
                </c:pt>
                <c:pt idx="1391">
                  <c:v>0.40600000000000003</c:v>
                </c:pt>
                <c:pt idx="1392">
                  <c:v>0.40600000000000003</c:v>
                </c:pt>
                <c:pt idx="1393">
                  <c:v>0.40600000000000003</c:v>
                </c:pt>
                <c:pt idx="1394">
                  <c:v>0.40600000000000003</c:v>
                </c:pt>
                <c:pt idx="1395">
                  <c:v>0.40699999999999997</c:v>
                </c:pt>
                <c:pt idx="1396">
                  <c:v>0.40699999999999997</c:v>
                </c:pt>
                <c:pt idx="1397">
                  <c:v>0.40699999999999997</c:v>
                </c:pt>
                <c:pt idx="1398">
                  <c:v>0.40699999999999997</c:v>
                </c:pt>
                <c:pt idx="1399">
                  <c:v>0.40699999999999997</c:v>
                </c:pt>
                <c:pt idx="1400">
                  <c:v>0.40699999999999997</c:v>
                </c:pt>
                <c:pt idx="1401">
                  <c:v>0.40899999999999997</c:v>
                </c:pt>
                <c:pt idx="1402">
                  <c:v>0.40899999999999997</c:v>
                </c:pt>
                <c:pt idx="1403">
                  <c:v>0.40899999999999997</c:v>
                </c:pt>
                <c:pt idx="1404">
                  <c:v>0.40899999999999997</c:v>
                </c:pt>
                <c:pt idx="1405">
                  <c:v>0.41599999999999998</c:v>
                </c:pt>
                <c:pt idx="1406">
                  <c:v>0.41599999999999998</c:v>
                </c:pt>
                <c:pt idx="1407">
                  <c:v>0.41599999999999998</c:v>
                </c:pt>
                <c:pt idx="1408">
                  <c:v>0.41599999999999998</c:v>
                </c:pt>
                <c:pt idx="1409">
                  <c:v>0.41599999999999998</c:v>
                </c:pt>
                <c:pt idx="1410">
                  <c:v>0.42099999999999999</c:v>
                </c:pt>
                <c:pt idx="1411">
                  <c:v>0.42099999999999999</c:v>
                </c:pt>
                <c:pt idx="1412">
                  <c:v>0.42099999999999999</c:v>
                </c:pt>
                <c:pt idx="1413">
                  <c:v>0.42399999999999999</c:v>
                </c:pt>
                <c:pt idx="1414">
                  <c:v>0.42399999999999999</c:v>
                </c:pt>
                <c:pt idx="1415">
                  <c:v>0.42399999999999999</c:v>
                </c:pt>
                <c:pt idx="1416">
                  <c:v>0.42399999999999999</c:v>
                </c:pt>
                <c:pt idx="1417">
                  <c:v>0.42399999999999999</c:v>
                </c:pt>
                <c:pt idx="1418">
                  <c:v>0.42499999999999999</c:v>
                </c:pt>
                <c:pt idx="1419">
                  <c:v>0.42499999999999999</c:v>
                </c:pt>
                <c:pt idx="1420">
                  <c:v>0.42899999999999999</c:v>
                </c:pt>
                <c:pt idx="1421">
                  <c:v>0.42899999999999999</c:v>
                </c:pt>
                <c:pt idx="1422">
                  <c:v>0.42899999999999999</c:v>
                </c:pt>
                <c:pt idx="1423">
                  <c:v>0.43099999999999999</c:v>
                </c:pt>
                <c:pt idx="1424">
                  <c:v>0.43099999999999999</c:v>
                </c:pt>
                <c:pt idx="1425">
                  <c:v>0.43099999999999999</c:v>
                </c:pt>
                <c:pt idx="1426">
                  <c:v>0.43099999999999999</c:v>
                </c:pt>
                <c:pt idx="1427">
                  <c:v>0.43099999999999999</c:v>
                </c:pt>
                <c:pt idx="1428">
                  <c:v>0.43099999999999999</c:v>
                </c:pt>
                <c:pt idx="1429">
                  <c:v>0.43099999999999999</c:v>
                </c:pt>
                <c:pt idx="1430">
                  <c:v>0.43099999999999999</c:v>
                </c:pt>
                <c:pt idx="1431">
                  <c:v>0.43099999999999999</c:v>
                </c:pt>
                <c:pt idx="1432">
                  <c:v>0.43099999999999999</c:v>
                </c:pt>
                <c:pt idx="1433">
                  <c:v>0.43099999999999999</c:v>
                </c:pt>
                <c:pt idx="1434">
                  <c:v>0.43099999999999999</c:v>
                </c:pt>
                <c:pt idx="1435">
                  <c:v>0.43099999999999999</c:v>
                </c:pt>
                <c:pt idx="1436">
                  <c:v>0.43099999999999999</c:v>
                </c:pt>
                <c:pt idx="1437">
                  <c:v>0.43099999999999999</c:v>
                </c:pt>
                <c:pt idx="1438">
                  <c:v>0.43099999999999999</c:v>
                </c:pt>
                <c:pt idx="1439">
                  <c:v>0.435</c:v>
                </c:pt>
                <c:pt idx="1440">
                  <c:v>0.435</c:v>
                </c:pt>
                <c:pt idx="1441">
                  <c:v>0.435</c:v>
                </c:pt>
                <c:pt idx="1442">
                  <c:v>0.435</c:v>
                </c:pt>
                <c:pt idx="1443">
                  <c:v>0.435</c:v>
                </c:pt>
                <c:pt idx="1444">
                  <c:v>0.435</c:v>
                </c:pt>
                <c:pt idx="1445">
                  <c:v>0.437</c:v>
                </c:pt>
                <c:pt idx="1446">
                  <c:v>0.437</c:v>
                </c:pt>
                <c:pt idx="1447">
                  <c:v>0.437</c:v>
                </c:pt>
                <c:pt idx="1448">
                  <c:v>0.438</c:v>
                </c:pt>
                <c:pt idx="1449">
                  <c:v>0.438</c:v>
                </c:pt>
                <c:pt idx="1450">
                  <c:v>0.438</c:v>
                </c:pt>
                <c:pt idx="1451">
                  <c:v>0.439</c:v>
                </c:pt>
                <c:pt idx="1452">
                  <c:v>0.442</c:v>
                </c:pt>
                <c:pt idx="1453">
                  <c:v>0.442</c:v>
                </c:pt>
                <c:pt idx="1454">
                  <c:v>0.442</c:v>
                </c:pt>
                <c:pt idx="1455">
                  <c:v>0.442</c:v>
                </c:pt>
                <c:pt idx="1456">
                  <c:v>0.442</c:v>
                </c:pt>
                <c:pt idx="1457">
                  <c:v>0.44400000000000001</c:v>
                </c:pt>
                <c:pt idx="1458">
                  <c:v>0.44400000000000001</c:v>
                </c:pt>
                <c:pt idx="1459">
                  <c:v>0.44400000000000001</c:v>
                </c:pt>
                <c:pt idx="1460">
                  <c:v>0.44400000000000001</c:v>
                </c:pt>
                <c:pt idx="1461">
                  <c:v>0.44400000000000001</c:v>
                </c:pt>
                <c:pt idx="1462">
                  <c:v>0.44400000000000001</c:v>
                </c:pt>
                <c:pt idx="1463">
                  <c:v>0.44400000000000001</c:v>
                </c:pt>
                <c:pt idx="1464">
                  <c:v>0.44400000000000001</c:v>
                </c:pt>
                <c:pt idx="1465">
                  <c:v>0.44400000000000001</c:v>
                </c:pt>
                <c:pt idx="1466">
                  <c:v>0.44500000000000001</c:v>
                </c:pt>
                <c:pt idx="1467">
                  <c:v>0.44500000000000001</c:v>
                </c:pt>
                <c:pt idx="1468">
                  <c:v>0.44500000000000001</c:v>
                </c:pt>
                <c:pt idx="1469">
                  <c:v>0.44500000000000001</c:v>
                </c:pt>
                <c:pt idx="1470">
                  <c:v>0.44500000000000001</c:v>
                </c:pt>
                <c:pt idx="1471">
                  <c:v>0.44500000000000001</c:v>
                </c:pt>
                <c:pt idx="1472">
                  <c:v>0.44500000000000001</c:v>
                </c:pt>
                <c:pt idx="1473">
                  <c:v>0.44500000000000001</c:v>
                </c:pt>
                <c:pt idx="1474">
                  <c:v>0.44500000000000001</c:v>
                </c:pt>
                <c:pt idx="1475">
                  <c:v>0.44600000000000001</c:v>
                </c:pt>
                <c:pt idx="1476">
                  <c:v>0.44600000000000001</c:v>
                </c:pt>
                <c:pt idx="1477">
                  <c:v>0.44800000000000001</c:v>
                </c:pt>
                <c:pt idx="1478">
                  <c:v>0.44800000000000001</c:v>
                </c:pt>
                <c:pt idx="1479">
                  <c:v>0.44800000000000001</c:v>
                </c:pt>
                <c:pt idx="1480">
                  <c:v>0.45</c:v>
                </c:pt>
                <c:pt idx="1481">
                  <c:v>0.45</c:v>
                </c:pt>
                <c:pt idx="1482">
                  <c:v>0.45</c:v>
                </c:pt>
                <c:pt idx="1483">
                  <c:v>0.45</c:v>
                </c:pt>
                <c:pt idx="1484">
                  <c:v>0.45100000000000001</c:v>
                </c:pt>
                <c:pt idx="1485">
                  <c:v>0.45100000000000001</c:v>
                </c:pt>
                <c:pt idx="1486">
                  <c:v>0.45300000000000001</c:v>
                </c:pt>
                <c:pt idx="1487">
                  <c:v>0.45600000000000002</c:v>
                </c:pt>
                <c:pt idx="1488">
                  <c:v>0.45700000000000002</c:v>
                </c:pt>
                <c:pt idx="1489">
                  <c:v>0.45700000000000002</c:v>
                </c:pt>
                <c:pt idx="1490">
                  <c:v>0.45700000000000002</c:v>
                </c:pt>
                <c:pt idx="1491">
                  <c:v>0.45700000000000002</c:v>
                </c:pt>
                <c:pt idx="1492">
                  <c:v>0.45700000000000002</c:v>
                </c:pt>
                <c:pt idx="1493">
                  <c:v>0.45900000000000002</c:v>
                </c:pt>
                <c:pt idx="1494">
                  <c:v>0.45900000000000002</c:v>
                </c:pt>
                <c:pt idx="1495">
                  <c:v>0.46100000000000002</c:v>
                </c:pt>
                <c:pt idx="1496">
                  <c:v>0.46100000000000002</c:v>
                </c:pt>
                <c:pt idx="1497">
                  <c:v>0.46100000000000002</c:v>
                </c:pt>
                <c:pt idx="1498">
                  <c:v>0.46200000000000002</c:v>
                </c:pt>
                <c:pt idx="1499">
                  <c:v>0.46500000000000002</c:v>
                </c:pt>
                <c:pt idx="1500">
                  <c:v>0.46600000000000003</c:v>
                </c:pt>
                <c:pt idx="1501">
                  <c:v>0.46600000000000003</c:v>
                </c:pt>
                <c:pt idx="1502">
                  <c:v>0.46600000000000003</c:v>
                </c:pt>
                <c:pt idx="1503">
                  <c:v>0.46600000000000003</c:v>
                </c:pt>
                <c:pt idx="1504">
                  <c:v>0.46700000000000003</c:v>
                </c:pt>
                <c:pt idx="1505">
                  <c:v>0.46700000000000003</c:v>
                </c:pt>
                <c:pt idx="1506">
                  <c:v>0.46700000000000003</c:v>
                </c:pt>
                <c:pt idx="1507">
                  <c:v>0.47</c:v>
                </c:pt>
                <c:pt idx="1508">
                  <c:v>0.47</c:v>
                </c:pt>
                <c:pt idx="1509">
                  <c:v>0.47</c:v>
                </c:pt>
                <c:pt idx="1510">
                  <c:v>0.47</c:v>
                </c:pt>
                <c:pt idx="1511">
                  <c:v>0.47</c:v>
                </c:pt>
                <c:pt idx="1512">
                  <c:v>0.47</c:v>
                </c:pt>
                <c:pt idx="1513">
                  <c:v>0.47</c:v>
                </c:pt>
                <c:pt idx="1514">
                  <c:v>0.47</c:v>
                </c:pt>
                <c:pt idx="1515">
                  <c:v>0.47</c:v>
                </c:pt>
                <c:pt idx="1516">
                  <c:v>0.47</c:v>
                </c:pt>
                <c:pt idx="1517">
                  <c:v>0.47</c:v>
                </c:pt>
                <c:pt idx="1518">
                  <c:v>0.47</c:v>
                </c:pt>
                <c:pt idx="1519">
                  <c:v>0.47</c:v>
                </c:pt>
                <c:pt idx="1520">
                  <c:v>0.47</c:v>
                </c:pt>
                <c:pt idx="1521">
                  <c:v>0.47</c:v>
                </c:pt>
                <c:pt idx="1522">
                  <c:v>0.47099999999999997</c:v>
                </c:pt>
                <c:pt idx="1523">
                  <c:v>0.47099999999999997</c:v>
                </c:pt>
                <c:pt idx="1524">
                  <c:v>0.47499999999999998</c:v>
                </c:pt>
                <c:pt idx="1525">
                  <c:v>0.47499999999999998</c:v>
                </c:pt>
                <c:pt idx="1526">
                  <c:v>0.47499999999999998</c:v>
                </c:pt>
                <c:pt idx="1527">
                  <c:v>0.47499999999999998</c:v>
                </c:pt>
                <c:pt idx="1528">
                  <c:v>0.47499999999999998</c:v>
                </c:pt>
                <c:pt idx="1529">
                  <c:v>0.47499999999999998</c:v>
                </c:pt>
                <c:pt idx="1530">
                  <c:v>0.47499999999999998</c:v>
                </c:pt>
                <c:pt idx="1531">
                  <c:v>0.47499999999999998</c:v>
                </c:pt>
                <c:pt idx="1532">
                  <c:v>0.47499999999999998</c:v>
                </c:pt>
                <c:pt idx="1533">
                  <c:v>0.47499999999999998</c:v>
                </c:pt>
                <c:pt idx="1534">
                  <c:v>0.47499999999999998</c:v>
                </c:pt>
                <c:pt idx="1535">
                  <c:v>0.47499999999999998</c:v>
                </c:pt>
                <c:pt idx="1536">
                  <c:v>0.47599999999999998</c:v>
                </c:pt>
                <c:pt idx="1537">
                  <c:v>0.47599999999999998</c:v>
                </c:pt>
                <c:pt idx="1538">
                  <c:v>0.47599999999999998</c:v>
                </c:pt>
                <c:pt idx="1539">
                  <c:v>0.47599999999999998</c:v>
                </c:pt>
                <c:pt idx="1540">
                  <c:v>0.47599999999999998</c:v>
                </c:pt>
                <c:pt idx="1541">
                  <c:v>0.47599999999999998</c:v>
                </c:pt>
                <c:pt idx="1542">
                  <c:v>0.47799999999999998</c:v>
                </c:pt>
                <c:pt idx="1543">
                  <c:v>0.47799999999999998</c:v>
                </c:pt>
                <c:pt idx="1544">
                  <c:v>0.48099999999999998</c:v>
                </c:pt>
                <c:pt idx="1545">
                  <c:v>0.48099999999999998</c:v>
                </c:pt>
                <c:pt idx="1546">
                  <c:v>0.48099999999999998</c:v>
                </c:pt>
                <c:pt idx="1547">
                  <c:v>0.48099999999999998</c:v>
                </c:pt>
                <c:pt idx="1548">
                  <c:v>0.48099999999999998</c:v>
                </c:pt>
                <c:pt idx="1549">
                  <c:v>0.48099999999999998</c:v>
                </c:pt>
                <c:pt idx="1550">
                  <c:v>0.48099999999999998</c:v>
                </c:pt>
                <c:pt idx="1551">
                  <c:v>0.48099999999999998</c:v>
                </c:pt>
                <c:pt idx="1552">
                  <c:v>0.48099999999999998</c:v>
                </c:pt>
                <c:pt idx="1553">
                  <c:v>0.48099999999999998</c:v>
                </c:pt>
                <c:pt idx="1554">
                  <c:v>0.48099999999999998</c:v>
                </c:pt>
                <c:pt idx="1555">
                  <c:v>0.48099999999999998</c:v>
                </c:pt>
                <c:pt idx="1556">
                  <c:v>0.48099999999999998</c:v>
                </c:pt>
                <c:pt idx="1557">
                  <c:v>0.48299999999999998</c:v>
                </c:pt>
                <c:pt idx="1558">
                  <c:v>0.48399999999999999</c:v>
                </c:pt>
                <c:pt idx="1559">
                  <c:v>0.48399999999999999</c:v>
                </c:pt>
                <c:pt idx="1560">
                  <c:v>0.48599999999999999</c:v>
                </c:pt>
                <c:pt idx="1561">
                  <c:v>0.48599999999999999</c:v>
                </c:pt>
                <c:pt idx="1562">
                  <c:v>0.48599999999999999</c:v>
                </c:pt>
                <c:pt idx="1563">
                  <c:v>0.48599999999999999</c:v>
                </c:pt>
                <c:pt idx="1564">
                  <c:v>0.48599999999999999</c:v>
                </c:pt>
                <c:pt idx="1565">
                  <c:v>0.48799999999999999</c:v>
                </c:pt>
                <c:pt idx="1566">
                  <c:v>0.48799999999999999</c:v>
                </c:pt>
                <c:pt idx="1567">
                  <c:v>0.48799999999999999</c:v>
                </c:pt>
                <c:pt idx="1568">
                  <c:v>0.48799999999999999</c:v>
                </c:pt>
                <c:pt idx="1569">
                  <c:v>0.48799999999999999</c:v>
                </c:pt>
                <c:pt idx="1570">
                  <c:v>0.48899999999999999</c:v>
                </c:pt>
                <c:pt idx="1571">
                  <c:v>0.49099999999999999</c:v>
                </c:pt>
                <c:pt idx="1572">
                  <c:v>0.49099999999999999</c:v>
                </c:pt>
                <c:pt idx="1573">
                  <c:v>0.49199999999999999</c:v>
                </c:pt>
                <c:pt idx="1574">
                  <c:v>0.49199999999999999</c:v>
                </c:pt>
                <c:pt idx="1575">
                  <c:v>0.49399999999999999</c:v>
                </c:pt>
                <c:pt idx="1576">
                  <c:v>0.49399999999999999</c:v>
                </c:pt>
                <c:pt idx="1577">
                  <c:v>0.495</c:v>
                </c:pt>
                <c:pt idx="1578">
                  <c:v>0.495</c:v>
                </c:pt>
                <c:pt idx="1579">
                  <c:v>0.495</c:v>
                </c:pt>
                <c:pt idx="1580">
                  <c:v>0.497</c:v>
                </c:pt>
                <c:pt idx="1581">
                  <c:v>0.501</c:v>
                </c:pt>
                <c:pt idx="1582">
                  <c:v>0.501</c:v>
                </c:pt>
                <c:pt idx="1583">
                  <c:v>0.501</c:v>
                </c:pt>
                <c:pt idx="1584">
                  <c:v>0.501</c:v>
                </c:pt>
                <c:pt idx="1585">
                  <c:v>0.501</c:v>
                </c:pt>
                <c:pt idx="1586">
                  <c:v>0.501</c:v>
                </c:pt>
                <c:pt idx="1587">
                  <c:v>0.501</c:v>
                </c:pt>
                <c:pt idx="1588">
                  <c:v>0.501</c:v>
                </c:pt>
                <c:pt idx="1589">
                  <c:v>0.501</c:v>
                </c:pt>
                <c:pt idx="1590">
                  <c:v>0.501</c:v>
                </c:pt>
                <c:pt idx="1591">
                  <c:v>0.501</c:v>
                </c:pt>
                <c:pt idx="1592">
                  <c:v>0.501</c:v>
                </c:pt>
                <c:pt idx="1593">
                  <c:v>0.502</c:v>
                </c:pt>
                <c:pt idx="1594">
                  <c:v>0.504</c:v>
                </c:pt>
                <c:pt idx="1595">
                  <c:v>0.504</c:v>
                </c:pt>
                <c:pt idx="1596">
                  <c:v>0.504</c:v>
                </c:pt>
                <c:pt idx="1597">
                  <c:v>0.50600000000000001</c:v>
                </c:pt>
                <c:pt idx="1598">
                  <c:v>0.50600000000000001</c:v>
                </c:pt>
                <c:pt idx="1599">
                  <c:v>0.50600000000000001</c:v>
                </c:pt>
                <c:pt idx="1600">
                  <c:v>0.50600000000000001</c:v>
                </c:pt>
                <c:pt idx="1601">
                  <c:v>0.50800000000000001</c:v>
                </c:pt>
                <c:pt idx="1602">
                  <c:v>0.50800000000000001</c:v>
                </c:pt>
                <c:pt idx="1603">
                  <c:v>0.50900000000000001</c:v>
                </c:pt>
                <c:pt idx="1604">
                  <c:v>0.50900000000000001</c:v>
                </c:pt>
                <c:pt idx="1605">
                  <c:v>0.50900000000000001</c:v>
                </c:pt>
                <c:pt idx="1606">
                  <c:v>0.51100000000000001</c:v>
                </c:pt>
                <c:pt idx="1607">
                  <c:v>0.51100000000000001</c:v>
                </c:pt>
                <c:pt idx="1608">
                  <c:v>0.51100000000000001</c:v>
                </c:pt>
                <c:pt idx="1609">
                  <c:v>0.51200000000000001</c:v>
                </c:pt>
                <c:pt idx="1610">
                  <c:v>0.51200000000000001</c:v>
                </c:pt>
                <c:pt idx="1611">
                  <c:v>0.51200000000000001</c:v>
                </c:pt>
                <c:pt idx="1612">
                  <c:v>0.51200000000000001</c:v>
                </c:pt>
                <c:pt idx="1613">
                  <c:v>0.51300000000000001</c:v>
                </c:pt>
                <c:pt idx="1614">
                  <c:v>0.51500000000000001</c:v>
                </c:pt>
                <c:pt idx="1615">
                  <c:v>0.51600000000000001</c:v>
                </c:pt>
                <c:pt idx="1616">
                  <c:v>0.51600000000000001</c:v>
                </c:pt>
                <c:pt idx="1617">
                  <c:v>0.51600000000000001</c:v>
                </c:pt>
                <c:pt idx="1618">
                  <c:v>0.51700000000000002</c:v>
                </c:pt>
                <c:pt idx="1619">
                  <c:v>0.52100000000000002</c:v>
                </c:pt>
                <c:pt idx="1620">
                  <c:v>0.52100000000000002</c:v>
                </c:pt>
                <c:pt idx="1621">
                  <c:v>0.52300000000000002</c:v>
                </c:pt>
                <c:pt idx="1622">
                  <c:v>0.52300000000000002</c:v>
                </c:pt>
                <c:pt idx="1623">
                  <c:v>0.52300000000000002</c:v>
                </c:pt>
                <c:pt idx="1624">
                  <c:v>0.52300000000000002</c:v>
                </c:pt>
                <c:pt idx="1625">
                  <c:v>0.52300000000000002</c:v>
                </c:pt>
                <c:pt idx="1626">
                  <c:v>0.52500000000000002</c:v>
                </c:pt>
                <c:pt idx="1627">
                  <c:v>0.53</c:v>
                </c:pt>
                <c:pt idx="1628">
                  <c:v>0.53</c:v>
                </c:pt>
                <c:pt idx="1629">
                  <c:v>0.53200000000000003</c:v>
                </c:pt>
                <c:pt idx="1630">
                  <c:v>0.53200000000000003</c:v>
                </c:pt>
                <c:pt idx="1631">
                  <c:v>0.53200000000000003</c:v>
                </c:pt>
                <c:pt idx="1632">
                  <c:v>0.53500000000000003</c:v>
                </c:pt>
                <c:pt idx="1633">
                  <c:v>0.53500000000000003</c:v>
                </c:pt>
                <c:pt idx="1634">
                  <c:v>0.53500000000000003</c:v>
                </c:pt>
                <c:pt idx="1635">
                  <c:v>0.53500000000000003</c:v>
                </c:pt>
                <c:pt idx="1636">
                  <c:v>0.53500000000000003</c:v>
                </c:pt>
                <c:pt idx="1637">
                  <c:v>0.53500000000000003</c:v>
                </c:pt>
                <c:pt idx="1638">
                  <c:v>0.53500000000000003</c:v>
                </c:pt>
                <c:pt idx="1639">
                  <c:v>0.53600000000000003</c:v>
                </c:pt>
                <c:pt idx="1640">
                  <c:v>0.53600000000000003</c:v>
                </c:pt>
                <c:pt idx="1641">
                  <c:v>0.53600000000000003</c:v>
                </c:pt>
                <c:pt idx="1642">
                  <c:v>0.53600000000000003</c:v>
                </c:pt>
                <c:pt idx="1643">
                  <c:v>0.53600000000000003</c:v>
                </c:pt>
                <c:pt idx="1644">
                  <c:v>0.54500000000000004</c:v>
                </c:pt>
                <c:pt idx="1645">
                  <c:v>0.54600000000000004</c:v>
                </c:pt>
                <c:pt idx="1646">
                  <c:v>0.54600000000000004</c:v>
                </c:pt>
                <c:pt idx="1647">
                  <c:v>0.54600000000000004</c:v>
                </c:pt>
                <c:pt idx="1648">
                  <c:v>0.54600000000000004</c:v>
                </c:pt>
                <c:pt idx="1649">
                  <c:v>0.54800000000000004</c:v>
                </c:pt>
                <c:pt idx="1650">
                  <c:v>0.54800000000000004</c:v>
                </c:pt>
                <c:pt idx="1651">
                  <c:v>0.54800000000000004</c:v>
                </c:pt>
                <c:pt idx="1652">
                  <c:v>0.54800000000000004</c:v>
                </c:pt>
                <c:pt idx="1653">
                  <c:v>0.54800000000000004</c:v>
                </c:pt>
                <c:pt idx="1654">
                  <c:v>0.54800000000000004</c:v>
                </c:pt>
                <c:pt idx="1655">
                  <c:v>0.54800000000000004</c:v>
                </c:pt>
                <c:pt idx="1656">
                  <c:v>0.54800000000000004</c:v>
                </c:pt>
                <c:pt idx="1657">
                  <c:v>0.54800000000000004</c:v>
                </c:pt>
                <c:pt idx="1658">
                  <c:v>0.54800000000000004</c:v>
                </c:pt>
                <c:pt idx="1659">
                  <c:v>0.54800000000000004</c:v>
                </c:pt>
                <c:pt idx="1660">
                  <c:v>0.54800000000000004</c:v>
                </c:pt>
                <c:pt idx="1661">
                  <c:v>0.54800000000000004</c:v>
                </c:pt>
                <c:pt idx="1662">
                  <c:v>0.55300000000000005</c:v>
                </c:pt>
                <c:pt idx="1663">
                  <c:v>0.55300000000000005</c:v>
                </c:pt>
                <c:pt idx="1664">
                  <c:v>0.55300000000000005</c:v>
                </c:pt>
                <c:pt idx="1665">
                  <c:v>0.55300000000000005</c:v>
                </c:pt>
                <c:pt idx="1666">
                  <c:v>0.55300000000000005</c:v>
                </c:pt>
                <c:pt idx="1667">
                  <c:v>0.55300000000000005</c:v>
                </c:pt>
                <c:pt idx="1668">
                  <c:v>0.55400000000000005</c:v>
                </c:pt>
                <c:pt idx="1669">
                  <c:v>0.55500000000000005</c:v>
                </c:pt>
                <c:pt idx="1670">
                  <c:v>0.55500000000000005</c:v>
                </c:pt>
                <c:pt idx="1671">
                  <c:v>0.55600000000000005</c:v>
                </c:pt>
                <c:pt idx="1672">
                  <c:v>0.55600000000000005</c:v>
                </c:pt>
                <c:pt idx="1673">
                  <c:v>0.55600000000000005</c:v>
                </c:pt>
                <c:pt idx="1674">
                  <c:v>0.55600000000000005</c:v>
                </c:pt>
                <c:pt idx="1675">
                  <c:v>0.55800000000000005</c:v>
                </c:pt>
                <c:pt idx="1676">
                  <c:v>0.55800000000000005</c:v>
                </c:pt>
                <c:pt idx="1677">
                  <c:v>0.55800000000000005</c:v>
                </c:pt>
                <c:pt idx="1678">
                  <c:v>0.55800000000000005</c:v>
                </c:pt>
                <c:pt idx="1679">
                  <c:v>0.55900000000000005</c:v>
                </c:pt>
                <c:pt idx="1680">
                  <c:v>0.55900000000000005</c:v>
                </c:pt>
                <c:pt idx="1681">
                  <c:v>0.55900000000000005</c:v>
                </c:pt>
                <c:pt idx="1682">
                  <c:v>0.55900000000000005</c:v>
                </c:pt>
                <c:pt idx="1683">
                  <c:v>0.55900000000000005</c:v>
                </c:pt>
                <c:pt idx="1684">
                  <c:v>0.56100000000000005</c:v>
                </c:pt>
                <c:pt idx="1685">
                  <c:v>0.56100000000000005</c:v>
                </c:pt>
                <c:pt idx="1686">
                  <c:v>0.56100000000000005</c:v>
                </c:pt>
                <c:pt idx="1687">
                  <c:v>0.56100000000000005</c:v>
                </c:pt>
                <c:pt idx="1688">
                  <c:v>0.56100000000000005</c:v>
                </c:pt>
                <c:pt idx="1689">
                  <c:v>0.56100000000000005</c:v>
                </c:pt>
                <c:pt idx="1690">
                  <c:v>0.56100000000000005</c:v>
                </c:pt>
                <c:pt idx="1691">
                  <c:v>0.56100000000000005</c:v>
                </c:pt>
                <c:pt idx="1692">
                  <c:v>0.56100000000000005</c:v>
                </c:pt>
                <c:pt idx="1693">
                  <c:v>0.56100000000000005</c:v>
                </c:pt>
                <c:pt idx="1694">
                  <c:v>0.56100000000000005</c:v>
                </c:pt>
                <c:pt idx="1695">
                  <c:v>0.56100000000000005</c:v>
                </c:pt>
                <c:pt idx="1696">
                  <c:v>0.56100000000000005</c:v>
                </c:pt>
                <c:pt idx="1697">
                  <c:v>0.56100000000000005</c:v>
                </c:pt>
                <c:pt idx="1698">
                  <c:v>0.56100000000000005</c:v>
                </c:pt>
                <c:pt idx="1699">
                  <c:v>0.56100000000000005</c:v>
                </c:pt>
                <c:pt idx="1700">
                  <c:v>0.56100000000000005</c:v>
                </c:pt>
                <c:pt idx="1701">
                  <c:v>0.56100000000000005</c:v>
                </c:pt>
                <c:pt idx="1702">
                  <c:v>0.56100000000000005</c:v>
                </c:pt>
                <c:pt idx="1703">
                  <c:v>0.56299999999999994</c:v>
                </c:pt>
                <c:pt idx="1704">
                  <c:v>0.56299999999999994</c:v>
                </c:pt>
                <c:pt idx="1705">
                  <c:v>0.56299999999999994</c:v>
                </c:pt>
                <c:pt idx="1706">
                  <c:v>0.56299999999999994</c:v>
                </c:pt>
                <c:pt idx="1707">
                  <c:v>0.56399999999999995</c:v>
                </c:pt>
                <c:pt idx="1708">
                  <c:v>0.56399999999999995</c:v>
                </c:pt>
                <c:pt idx="1709">
                  <c:v>0.56399999999999995</c:v>
                </c:pt>
                <c:pt idx="1710">
                  <c:v>0.56399999999999995</c:v>
                </c:pt>
                <c:pt idx="1711">
                  <c:v>0.56599999999999995</c:v>
                </c:pt>
                <c:pt idx="1712">
                  <c:v>0.56999999999999995</c:v>
                </c:pt>
                <c:pt idx="1713">
                  <c:v>0.56999999999999995</c:v>
                </c:pt>
                <c:pt idx="1714">
                  <c:v>0.56999999999999995</c:v>
                </c:pt>
                <c:pt idx="1715">
                  <c:v>0.56999999999999995</c:v>
                </c:pt>
                <c:pt idx="1716">
                  <c:v>0.56999999999999995</c:v>
                </c:pt>
                <c:pt idx="1717">
                  <c:v>0.56999999999999995</c:v>
                </c:pt>
                <c:pt idx="1718">
                  <c:v>0.56999999999999995</c:v>
                </c:pt>
                <c:pt idx="1719">
                  <c:v>0.57199999999999995</c:v>
                </c:pt>
                <c:pt idx="1720">
                  <c:v>0.57199999999999995</c:v>
                </c:pt>
                <c:pt idx="1721">
                  <c:v>0.57199999999999995</c:v>
                </c:pt>
                <c:pt idx="1722">
                  <c:v>0.57199999999999995</c:v>
                </c:pt>
                <c:pt idx="1723">
                  <c:v>0.57199999999999995</c:v>
                </c:pt>
                <c:pt idx="1724">
                  <c:v>0.57199999999999995</c:v>
                </c:pt>
                <c:pt idx="1725">
                  <c:v>0.57199999999999995</c:v>
                </c:pt>
                <c:pt idx="1726">
                  <c:v>0.57199999999999995</c:v>
                </c:pt>
                <c:pt idx="1727">
                  <c:v>0.57199999999999995</c:v>
                </c:pt>
                <c:pt idx="1728">
                  <c:v>0.57299999999999995</c:v>
                </c:pt>
                <c:pt idx="1729">
                  <c:v>0.57299999999999995</c:v>
                </c:pt>
                <c:pt idx="1730">
                  <c:v>0.57299999999999995</c:v>
                </c:pt>
                <c:pt idx="1731">
                  <c:v>0.57299999999999995</c:v>
                </c:pt>
                <c:pt idx="1732">
                  <c:v>0.57299999999999995</c:v>
                </c:pt>
                <c:pt idx="1733">
                  <c:v>0.57299999999999995</c:v>
                </c:pt>
                <c:pt idx="1734">
                  <c:v>0.57299999999999995</c:v>
                </c:pt>
                <c:pt idx="1735">
                  <c:v>0.57299999999999995</c:v>
                </c:pt>
                <c:pt idx="1736">
                  <c:v>0.57699999999999996</c:v>
                </c:pt>
                <c:pt idx="1737">
                  <c:v>0.57999999999999996</c:v>
                </c:pt>
                <c:pt idx="1738">
                  <c:v>0.57999999999999996</c:v>
                </c:pt>
                <c:pt idx="1739">
                  <c:v>0.57999999999999996</c:v>
                </c:pt>
                <c:pt idx="1740">
                  <c:v>0.58099999999999996</c:v>
                </c:pt>
                <c:pt idx="1741">
                  <c:v>0.58099999999999996</c:v>
                </c:pt>
                <c:pt idx="1742">
                  <c:v>0.58099999999999996</c:v>
                </c:pt>
                <c:pt idx="1743">
                  <c:v>0.58199999999999996</c:v>
                </c:pt>
                <c:pt idx="1744">
                  <c:v>0.58199999999999996</c:v>
                </c:pt>
                <c:pt idx="1745">
                  <c:v>0.58699999999999997</c:v>
                </c:pt>
                <c:pt idx="1746">
                  <c:v>0.58699999999999997</c:v>
                </c:pt>
                <c:pt idx="1747">
                  <c:v>0.58699999999999997</c:v>
                </c:pt>
                <c:pt idx="1748">
                  <c:v>0.58799999999999997</c:v>
                </c:pt>
                <c:pt idx="1749">
                  <c:v>0.58799999999999997</c:v>
                </c:pt>
                <c:pt idx="1750">
                  <c:v>0.58799999999999997</c:v>
                </c:pt>
                <c:pt idx="1751">
                  <c:v>0.58799999999999997</c:v>
                </c:pt>
                <c:pt idx="1752">
                  <c:v>0.58799999999999997</c:v>
                </c:pt>
                <c:pt idx="1753">
                  <c:v>0.58899999999999997</c:v>
                </c:pt>
                <c:pt idx="1754">
                  <c:v>0.58899999999999997</c:v>
                </c:pt>
                <c:pt idx="1755">
                  <c:v>0.58899999999999997</c:v>
                </c:pt>
                <c:pt idx="1756">
                  <c:v>0.58899999999999997</c:v>
                </c:pt>
                <c:pt idx="1757">
                  <c:v>0.58899999999999997</c:v>
                </c:pt>
                <c:pt idx="1758">
                  <c:v>0.59099999999999997</c:v>
                </c:pt>
                <c:pt idx="1759">
                  <c:v>0.59099999999999997</c:v>
                </c:pt>
                <c:pt idx="1760">
                  <c:v>0.59099999999999997</c:v>
                </c:pt>
                <c:pt idx="1761">
                  <c:v>0.59299999999999997</c:v>
                </c:pt>
                <c:pt idx="1762">
                  <c:v>0.59399999999999997</c:v>
                </c:pt>
                <c:pt idx="1763">
                  <c:v>0.59599999999999997</c:v>
                </c:pt>
                <c:pt idx="1764">
                  <c:v>0.59599999999999997</c:v>
                </c:pt>
                <c:pt idx="1765">
                  <c:v>0.59599999999999997</c:v>
                </c:pt>
                <c:pt idx="1766">
                  <c:v>0.59599999999999997</c:v>
                </c:pt>
                <c:pt idx="1767">
                  <c:v>0.6</c:v>
                </c:pt>
                <c:pt idx="1768">
                  <c:v>0.6</c:v>
                </c:pt>
                <c:pt idx="1769">
                  <c:v>0.60099999999999998</c:v>
                </c:pt>
                <c:pt idx="1770">
                  <c:v>0.60199999999999998</c:v>
                </c:pt>
                <c:pt idx="1771">
                  <c:v>0.60299999999999998</c:v>
                </c:pt>
                <c:pt idx="1772">
                  <c:v>0.60299999999999998</c:v>
                </c:pt>
                <c:pt idx="1773">
                  <c:v>0.60299999999999998</c:v>
                </c:pt>
                <c:pt idx="1774">
                  <c:v>0.60299999999999998</c:v>
                </c:pt>
                <c:pt idx="1775">
                  <c:v>0.60299999999999998</c:v>
                </c:pt>
                <c:pt idx="1776">
                  <c:v>0.60299999999999998</c:v>
                </c:pt>
                <c:pt idx="1777">
                  <c:v>0.60299999999999998</c:v>
                </c:pt>
                <c:pt idx="1778">
                  <c:v>0.60299999999999998</c:v>
                </c:pt>
                <c:pt idx="1779">
                  <c:v>0.60499999999999998</c:v>
                </c:pt>
                <c:pt idx="1780">
                  <c:v>0.61</c:v>
                </c:pt>
                <c:pt idx="1781">
                  <c:v>0.61</c:v>
                </c:pt>
                <c:pt idx="1782">
                  <c:v>0.61</c:v>
                </c:pt>
                <c:pt idx="1783">
                  <c:v>0.61299999999999999</c:v>
                </c:pt>
                <c:pt idx="1784">
                  <c:v>0.622</c:v>
                </c:pt>
                <c:pt idx="1785">
                  <c:v>0.622</c:v>
                </c:pt>
                <c:pt idx="1786">
                  <c:v>0.622</c:v>
                </c:pt>
                <c:pt idx="1787">
                  <c:v>0.622</c:v>
                </c:pt>
                <c:pt idx="1788">
                  <c:v>0.625</c:v>
                </c:pt>
                <c:pt idx="1789">
                  <c:v>0.625</c:v>
                </c:pt>
                <c:pt idx="1790">
                  <c:v>0.625</c:v>
                </c:pt>
                <c:pt idx="1791">
                  <c:v>0.626</c:v>
                </c:pt>
                <c:pt idx="1792">
                  <c:v>0.626</c:v>
                </c:pt>
                <c:pt idx="1793">
                  <c:v>0.626</c:v>
                </c:pt>
                <c:pt idx="1794">
                  <c:v>0.626</c:v>
                </c:pt>
                <c:pt idx="1795">
                  <c:v>0.626</c:v>
                </c:pt>
                <c:pt idx="1796">
                  <c:v>0.626</c:v>
                </c:pt>
                <c:pt idx="1797">
                  <c:v>0.626</c:v>
                </c:pt>
                <c:pt idx="1798">
                  <c:v>0.626</c:v>
                </c:pt>
                <c:pt idx="1799">
                  <c:v>0.626</c:v>
                </c:pt>
                <c:pt idx="1800">
                  <c:v>0.628</c:v>
                </c:pt>
                <c:pt idx="1801">
                  <c:v>0.63200000000000001</c:v>
                </c:pt>
                <c:pt idx="1802">
                  <c:v>0.63400000000000001</c:v>
                </c:pt>
                <c:pt idx="1803">
                  <c:v>0.63500000000000001</c:v>
                </c:pt>
                <c:pt idx="1804">
                  <c:v>0.63900000000000001</c:v>
                </c:pt>
                <c:pt idx="1805">
                  <c:v>0.63900000000000001</c:v>
                </c:pt>
                <c:pt idx="1806">
                  <c:v>0.63900000000000001</c:v>
                </c:pt>
                <c:pt idx="1807">
                  <c:v>0.63900000000000001</c:v>
                </c:pt>
                <c:pt idx="1808">
                  <c:v>0.63900000000000001</c:v>
                </c:pt>
                <c:pt idx="1809">
                  <c:v>0.63900000000000001</c:v>
                </c:pt>
                <c:pt idx="1810">
                  <c:v>0.63900000000000001</c:v>
                </c:pt>
                <c:pt idx="1811">
                  <c:v>0.63900000000000001</c:v>
                </c:pt>
                <c:pt idx="1812">
                  <c:v>0.64100000000000001</c:v>
                </c:pt>
                <c:pt idx="1813">
                  <c:v>0.64100000000000001</c:v>
                </c:pt>
                <c:pt idx="1814">
                  <c:v>0.64100000000000001</c:v>
                </c:pt>
                <c:pt idx="1815">
                  <c:v>0.64100000000000001</c:v>
                </c:pt>
                <c:pt idx="1816">
                  <c:v>0.64100000000000001</c:v>
                </c:pt>
                <c:pt idx="1817">
                  <c:v>0.64100000000000001</c:v>
                </c:pt>
                <c:pt idx="1818">
                  <c:v>0.64700000000000002</c:v>
                </c:pt>
                <c:pt idx="1819">
                  <c:v>0.65100000000000002</c:v>
                </c:pt>
                <c:pt idx="1820">
                  <c:v>0.65100000000000002</c:v>
                </c:pt>
                <c:pt idx="1821">
                  <c:v>0.65100000000000002</c:v>
                </c:pt>
                <c:pt idx="1822">
                  <c:v>0.65200000000000002</c:v>
                </c:pt>
                <c:pt idx="1823">
                  <c:v>0.65200000000000002</c:v>
                </c:pt>
                <c:pt idx="1824">
                  <c:v>0.65300000000000002</c:v>
                </c:pt>
                <c:pt idx="1825">
                  <c:v>0.65300000000000002</c:v>
                </c:pt>
                <c:pt idx="1826">
                  <c:v>0.65400000000000003</c:v>
                </c:pt>
                <c:pt idx="1827">
                  <c:v>0.65400000000000003</c:v>
                </c:pt>
                <c:pt idx="1828">
                  <c:v>0.65400000000000003</c:v>
                </c:pt>
                <c:pt idx="1829">
                  <c:v>0.65400000000000003</c:v>
                </c:pt>
                <c:pt idx="1830">
                  <c:v>0.65400000000000003</c:v>
                </c:pt>
                <c:pt idx="1831">
                  <c:v>0.65400000000000003</c:v>
                </c:pt>
                <c:pt idx="1832">
                  <c:v>0.65400000000000003</c:v>
                </c:pt>
                <c:pt idx="1833">
                  <c:v>0.65400000000000003</c:v>
                </c:pt>
                <c:pt idx="1834">
                  <c:v>0.65400000000000003</c:v>
                </c:pt>
                <c:pt idx="1835">
                  <c:v>0.65600000000000003</c:v>
                </c:pt>
                <c:pt idx="1836">
                  <c:v>0.65600000000000003</c:v>
                </c:pt>
                <c:pt idx="1837">
                  <c:v>0.65600000000000003</c:v>
                </c:pt>
                <c:pt idx="1838">
                  <c:v>0.65600000000000003</c:v>
                </c:pt>
                <c:pt idx="1839">
                  <c:v>0.65600000000000003</c:v>
                </c:pt>
                <c:pt idx="1840">
                  <c:v>0.65700000000000003</c:v>
                </c:pt>
                <c:pt idx="1841">
                  <c:v>0.65700000000000003</c:v>
                </c:pt>
                <c:pt idx="1842">
                  <c:v>0.65700000000000003</c:v>
                </c:pt>
                <c:pt idx="1843">
                  <c:v>0.65800000000000003</c:v>
                </c:pt>
                <c:pt idx="1844">
                  <c:v>0.65800000000000003</c:v>
                </c:pt>
                <c:pt idx="1845">
                  <c:v>0.65800000000000003</c:v>
                </c:pt>
                <c:pt idx="1846">
                  <c:v>0.65800000000000003</c:v>
                </c:pt>
                <c:pt idx="1847">
                  <c:v>0.65800000000000003</c:v>
                </c:pt>
                <c:pt idx="1848">
                  <c:v>0.65800000000000003</c:v>
                </c:pt>
                <c:pt idx="1849">
                  <c:v>0.66</c:v>
                </c:pt>
                <c:pt idx="1850">
                  <c:v>0.66100000000000003</c:v>
                </c:pt>
                <c:pt idx="1851">
                  <c:v>0.66200000000000003</c:v>
                </c:pt>
                <c:pt idx="1852">
                  <c:v>0.66200000000000003</c:v>
                </c:pt>
                <c:pt idx="1853">
                  <c:v>0.66200000000000003</c:v>
                </c:pt>
                <c:pt idx="1854">
                  <c:v>0.66200000000000003</c:v>
                </c:pt>
                <c:pt idx="1855">
                  <c:v>0.66400000000000003</c:v>
                </c:pt>
                <c:pt idx="1856">
                  <c:v>0.66500000000000004</c:v>
                </c:pt>
                <c:pt idx="1857">
                  <c:v>0.66900000000000004</c:v>
                </c:pt>
                <c:pt idx="1858">
                  <c:v>0.67</c:v>
                </c:pt>
                <c:pt idx="1859">
                  <c:v>0.67100000000000004</c:v>
                </c:pt>
                <c:pt idx="1860">
                  <c:v>0.67100000000000004</c:v>
                </c:pt>
                <c:pt idx="1861">
                  <c:v>0.67300000000000004</c:v>
                </c:pt>
                <c:pt idx="1862">
                  <c:v>0.67700000000000005</c:v>
                </c:pt>
                <c:pt idx="1863">
                  <c:v>0.67700000000000005</c:v>
                </c:pt>
                <c:pt idx="1864">
                  <c:v>0.68100000000000005</c:v>
                </c:pt>
                <c:pt idx="1865">
                  <c:v>0.68200000000000005</c:v>
                </c:pt>
                <c:pt idx="1866">
                  <c:v>0.68200000000000005</c:v>
                </c:pt>
                <c:pt idx="1867">
                  <c:v>0.68200000000000005</c:v>
                </c:pt>
                <c:pt idx="1868">
                  <c:v>0.68200000000000005</c:v>
                </c:pt>
                <c:pt idx="1869">
                  <c:v>0.68300000000000005</c:v>
                </c:pt>
                <c:pt idx="1870">
                  <c:v>0.68400000000000005</c:v>
                </c:pt>
                <c:pt idx="1871">
                  <c:v>0.68400000000000005</c:v>
                </c:pt>
                <c:pt idx="1872">
                  <c:v>0.68400000000000005</c:v>
                </c:pt>
                <c:pt idx="1873">
                  <c:v>0.68400000000000005</c:v>
                </c:pt>
                <c:pt idx="1874">
                  <c:v>0.68600000000000005</c:v>
                </c:pt>
                <c:pt idx="1875">
                  <c:v>0.68600000000000005</c:v>
                </c:pt>
                <c:pt idx="1876">
                  <c:v>0.69399999999999995</c:v>
                </c:pt>
                <c:pt idx="1877">
                  <c:v>0.69599999999999995</c:v>
                </c:pt>
                <c:pt idx="1878">
                  <c:v>0.69699999999999995</c:v>
                </c:pt>
                <c:pt idx="1879">
                  <c:v>0.69699999999999995</c:v>
                </c:pt>
                <c:pt idx="1880">
                  <c:v>0.7</c:v>
                </c:pt>
                <c:pt idx="1881">
                  <c:v>0.7</c:v>
                </c:pt>
                <c:pt idx="1882">
                  <c:v>0.7</c:v>
                </c:pt>
                <c:pt idx="1883">
                  <c:v>0.70099999999999996</c:v>
                </c:pt>
                <c:pt idx="1884">
                  <c:v>0.70099999999999996</c:v>
                </c:pt>
                <c:pt idx="1885">
                  <c:v>0.70099999999999996</c:v>
                </c:pt>
                <c:pt idx="1886">
                  <c:v>0.70099999999999996</c:v>
                </c:pt>
                <c:pt idx="1887">
                  <c:v>0.70099999999999996</c:v>
                </c:pt>
                <c:pt idx="1888">
                  <c:v>0.70099999999999996</c:v>
                </c:pt>
                <c:pt idx="1889">
                  <c:v>0.70099999999999996</c:v>
                </c:pt>
                <c:pt idx="1890">
                  <c:v>0.70599999999999996</c:v>
                </c:pt>
                <c:pt idx="1891">
                  <c:v>0.70599999999999996</c:v>
                </c:pt>
                <c:pt idx="1892">
                  <c:v>0.70599999999999996</c:v>
                </c:pt>
                <c:pt idx="1893">
                  <c:v>0.70599999999999996</c:v>
                </c:pt>
                <c:pt idx="1894">
                  <c:v>0.70699999999999996</c:v>
                </c:pt>
                <c:pt idx="1895">
                  <c:v>0.71299999999999997</c:v>
                </c:pt>
                <c:pt idx="1896">
                  <c:v>0.71299999999999997</c:v>
                </c:pt>
                <c:pt idx="1897">
                  <c:v>0.71299999999999997</c:v>
                </c:pt>
                <c:pt idx="1898">
                  <c:v>0.71299999999999997</c:v>
                </c:pt>
                <c:pt idx="1899">
                  <c:v>0.71599999999999997</c:v>
                </c:pt>
                <c:pt idx="1900">
                  <c:v>0.71699999999999997</c:v>
                </c:pt>
                <c:pt idx="1901">
                  <c:v>0.71699999999999997</c:v>
                </c:pt>
                <c:pt idx="1902">
                  <c:v>0.71899999999999997</c:v>
                </c:pt>
                <c:pt idx="1903">
                  <c:v>0.72699999999999998</c:v>
                </c:pt>
                <c:pt idx="1904">
                  <c:v>0.72699999999999998</c:v>
                </c:pt>
                <c:pt idx="1905">
                  <c:v>0.73099999999999998</c:v>
                </c:pt>
                <c:pt idx="1906">
                  <c:v>0.73499999999999999</c:v>
                </c:pt>
                <c:pt idx="1907">
                  <c:v>0.73499999999999999</c:v>
                </c:pt>
                <c:pt idx="1908">
                  <c:v>0.73899999999999999</c:v>
                </c:pt>
                <c:pt idx="1909">
                  <c:v>0.73899999999999999</c:v>
                </c:pt>
                <c:pt idx="1910">
                  <c:v>0.745</c:v>
                </c:pt>
                <c:pt idx="1911">
                  <c:v>0.75</c:v>
                </c:pt>
                <c:pt idx="1912">
                  <c:v>0.75</c:v>
                </c:pt>
                <c:pt idx="1913">
                  <c:v>0.75</c:v>
                </c:pt>
                <c:pt idx="1914">
                  <c:v>0.75</c:v>
                </c:pt>
                <c:pt idx="1915">
                  <c:v>0.75</c:v>
                </c:pt>
                <c:pt idx="1916">
                  <c:v>0.752</c:v>
                </c:pt>
                <c:pt idx="1917">
                  <c:v>0.752</c:v>
                </c:pt>
                <c:pt idx="1918">
                  <c:v>0.752</c:v>
                </c:pt>
                <c:pt idx="1919">
                  <c:v>0.752</c:v>
                </c:pt>
                <c:pt idx="1920">
                  <c:v>0.753</c:v>
                </c:pt>
                <c:pt idx="1921">
                  <c:v>0.754</c:v>
                </c:pt>
                <c:pt idx="1922">
                  <c:v>0.754</c:v>
                </c:pt>
                <c:pt idx="1923">
                  <c:v>0.754</c:v>
                </c:pt>
                <c:pt idx="1924">
                  <c:v>0.755</c:v>
                </c:pt>
                <c:pt idx="1925">
                  <c:v>0.75900000000000001</c:v>
                </c:pt>
                <c:pt idx="1926">
                  <c:v>0.75900000000000001</c:v>
                </c:pt>
                <c:pt idx="1927">
                  <c:v>0.76100000000000001</c:v>
                </c:pt>
                <c:pt idx="1928">
                  <c:v>0.76500000000000001</c:v>
                </c:pt>
                <c:pt idx="1929">
                  <c:v>0.76600000000000001</c:v>
                </c:pt>
                <c:pt idx="1930">
                  <c:v>0.76600000000000001</c:v>
                </c:pt>
                <c:pt idx="1931">
                  <c:v>0.76600000000000001</c:v>
                </c:pt>
                <c:pt idx="1932">
                  <c:v>0.76700000000000002</c:v>
                </c:pt>
                <c:pt idx="1933">
                  <c:v>0.76700000000000002</c:v>
                </c:pt>
                <c:pt idx="1934">
                  <c:v>0.76700000000000002</c:v>
                </c:pt>
                <c:pt idx="1935">
                  <c:v>0.77800000000000002</c:v>
                </c:pt>
                <c:pt idx="1936">
                  <c:v>0.78100000000000003</c:v>
                </c:pt>
                <c:pt idx="1937">
                  <c:v>0.78700000000000003</c:v>
                </c:pt>
                <c:pt idx="1938">
                  <c:v>0.78700000000000003</c:v>
                </c:pt>
                <c:pt idx="1939">
                  <c:v>0.78700000000000003</c:v>
                </c:pt>
                <c:pt idx="1940">
                  <c:v>0.79</c:v>
                </c:pt>
                <c:pt idx="1941">
                  <c:v>0.79</c:v>
                </c:pt>
                <c:pt idx="1942">
                  <c:v>0.79100000000000004</c:v>
                </c:pt>
                <c:pt idx="1943">
                  <c:v>0.79100000000000004</c:v>
                </c:pt>
                <c:pt idx="1944">
                  <c:v>0.79100000000000004</c:v>
                </c:pt>
                <c:pt idx="1945">
                  <c:v>0.79100000000000004</c:v>
                </c:pt>
                <c:pt idx="1946">
                  <c:v>0.79100000000000004</c:v>
                </c:pt>
                <c:pt idx="1947">
                  <c:v>0.79100000000000004</c:v>
                </c:pt>
                <c:pt idx="1948">
                  <c:v>0.79500000000000004</c:v>
                </c:pt>
                <c:pt idx="1949">
                  <c:v>0.80800000000000005</c:v>
                </c:pt>
                <c:pt idx="1950">
                  <c:v>0.80800000000000005</c:v>
                </c:pt>
                <c:pt idx="1951">
                  <c:v>0.80900000000000005</c:v>
                </c:pt>
                <c:pt idx="1952">
                  <c:v>0.81299999999999994</c:v>
                </c:pt>
                <c:pt idx="1953">
                  <c:v>0.81899999999999995</c:v>
                </c:pt>
                <c:pt idx="1954">
                  <c:v>0.81899999999999995</c:v>
                </c:pt>
                <c:pt idx="1955">
                  <c:v>0.83199999999999996</c:v>
                </c:pt>
                <c:pt idx="1956">
                  <c:v>0.83299999999999996</c:v>
                </c:pt>
                <c:pt idx="1957">
                  <c:v>0.83299999999999996</c:v>
                </c:pt>
                <c:pt idx="1958">
                  <c:v>0.83299999999999996</c:v>
                </c:pt>
                <c:pt idx="1959">
                  <c:v>0.83299999999999996</c:v>
                </c:pt>
                <c:pt idx="1960">
                  <c:v>0.83299999999999996</c:v>
                </c:pt>
                <c:pt idx="1961">
                  <c:v>0.83299999999999996</c:v>
                </c:pt>
                <c:pt idx="1962">
                  <c:v>0.83399999999999996</c:v>
                </c:pt>
                <c:pt idx="1963">
                  <c:v>0.83399999999999996</c:v>
                </c:pt>
                <c:pt idx="1964">
                  <c:v>0.83399999999999996</c:v>
                </c:pt>
                <c:pt idx="1965">
                  <c:v>0.84699999999999998</c:v>
                </c:pt>
                <c:pt idx="1966">
                  <c:v>0.84699999999999998</c:v>
                </c:pt>
                <c:pt idx="1967">
                  <c:v>0.85099999999999998</c:v>
                </c:pt>
                <c:pt idx="1968">
                  <c:v>0.85499999999999998</c:v>
                </c:pt>
                <c:pt idx="1969">
                  <c:v>0.85799999999999998</c:v>
                </c:pt>
                <c:pt idx="1970">
                  <c:v>0.86</c:v>
                </c:pt>
                <c:pt idx="1971">
                  <c:v>0.86</c:v>
                </c:pt>
                <c:pt idx="1972">
                  <c:v>0.89500000000000002</c:v>
                </c:pt>
                <c:pt idx="1973">
                  <c:v>0.89500000000000002</c:v>
                </c:pt>
                <c:pt idx="1974">
                  <c:v>0.89500000000000002</c:v>
                </c:pt>
                <c:pt idx="1975">
                  <c:v>0.89700000000000002</c:v>
                </c:pt>
                <c:pt idx="1976">
                  <c:v>0.89700000000000002</c:v>
                </c:pt>
                <c:pt idx="1977">
                  <c:v>0.89700000000000002</c:v>
                </c:pt>
                <c:pt idx="1978">
                  <c:v>0.93899999999999995</c:v>
                </c:pt>
                <c:pt idx="1979">
                  <c:v>0.93899999999999995</c:v>
                </c:pt>
                <c:pt idx="1980">
                  <c:v>0.94499999999999995</c:v>
                </c:pt>
                <c:pt idx="1981">
                  <c:v>0.96099999999999997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A9-4555-8199-495105091413}"/>
            </c:ext>
          </c:extLst>
        </c:ser>
        <c:ser>
          <c:idx val="1"/>
          <c:order val="1"/>
          <c:tx>
            <c:v>rojos</c:v>
          </c:tx>
          <c:spPr>
            <a:ln w="28575">
              <a:noFill/>
            </a:ln>
          </c:spPr>
          <c:marker>
            <c:symbol val="circle"/>
            <c:size val="3"/>
            <c:spPr>
              <a:noFill/>
              <a:ln>
                <a:solidFill>
                  <a:srgbClr val="FF0000"/>
                </a:solidFill>
              </a:ln>
            </c:spPr>
          </c:marker>
          <c:xVal>
            <c:numRef>
              <c:f>fisher!$S$2009:$S$3692</c:f>
              <c:numCache>
                <c:formatCode>General</c:formatCode>
                <c:ptCount val="1684"/>
                <c:pt idx="0">
                  <c:v>24</c:v>
                </c:pt>
                <c:pt idx="1">
                  <c:v>10</c:v>
                </c:pt>
                <c:pt idx="2">
                  <c:v>25</c:v>
                </c:pt>
                <c:pt idx="3">
                  <c:v>31</c:v>
                </c:pt>
                <c:pt idx="4">
                  <c:v>14</c:v>
                </c:pt>
                <c:pt idx="5">
                  <c:v>30</c:v>
                </c:pt>
                <c:pt idx="6">
                  <c:v>30</c:v>
                </c:pt>
                <c:pt idx="7">
                  <c:v>16</c:v>
                </c:pt>
                <c:pt idx="8">
                  <c:v>13</c:v>
                </c:pt>
                <c:pt idx="9">
                  <c:v>14</c:v>
                </c:pt>
                <c:pt idx="10">
                  <c:v>18</c:v>
                </c:pt>
                <c:pt idx="11">
                  <c:v>17</c:v>
                </c:pt>
                <c:pt idx="12">
                  <c:v>14</c:v>
                </c:pt>
                <c:pt idx="13">
                  <c:v>14</c:v>
                </c:pt>
                <c:pt idx="14">
                  <c:v>13</c:v>
                </c:pt>
                <c:pt idx="15">
                  <c:v>18</c:v>
                </c:pt>
                <c:pt idx="16">
                  <c:v>15</c:v>
                </c:pt>
                <c:pt idx="17">
                  <c:v>22</c:v>
                </c:pt>
                <c:pt idx="18">
                  <c:v>20</c:v>
                </c:pt>
                <c:pt idx="19">
                  <c:v>12</c:v>
                </c:pt>
                <c:pt idx="20">
                  <c:v>25</c:v>
                </c:pt>
                <c:pt idx="21">
                  <c:v>25</c:v>
                </c:pt>
                <c:pt idx="22">
                  <c:v>25</c:v>
                </c:pt>
                <c:pt idx="23">
                  <c:v>14</c:v>
                </c:pt>
                <c:pt idx="24">
                  <c:v>11</c:v>
                </c:pt>
                <c:pt idx="25">
                  <c:v>13</c:v>
                </c:pt>
                <c:pt idx="26">
                  <c:v>11</c:v>
                </c:pt>
                <c:pt idx="27">
                  <c:v>9</c:v>
                </c:pt>
                <c:pt idx="28">
                  <c:v>13</c:v>
                </c:pt>
                <c:pt idx="29">
                  <c:v>13</c:v>
                </c:pt>
                <c:pt idx="30">
                  <c:v>12</c:v>
                </c:pt>
                <c:pt idx="31">
                  <c:v>15</c:v>
                </c:pt>
                <c:pt idx="32">
                  <c:v>11</c:v>
                </c:pt>
                <c:pt idx="33">
                  <c:v>17</c:v>
                </c:pt>
                <c:pt idx="34">
                  <c:v>12</c:v>
                </c:pt>
                <c:pt idx="35">
                  <c:v>11</c:v>
                </c:pt>
                <c:pt idx="36">
                  <c:v>42</c:v>
                </c:pt>
                <c:pt idx="37">
                  <c:v>6</c:v>
                </c:pt>
                <c:pt idx="38">
                  <c:v>9</c:v>
                </c:pt>
                <c:pt idx="39">
                  <c:v>25</c:v>
                </c:pt>
                <c:pt idx="40">
                  <c:v>12</c:v>
                </c:pt>
                <c:pt idx="41">
                  <c:v>12</c:v>
                </c:pt>
                <c:pt idx="42">
                  <c:v>25</c:v>
                </c:pt>
                <c:pt idx="43">
                  <c:v>12</c:v>
                </c:pt>
                <c:pt idx="44">
                  <c:v>7</c:v>
                </c:pt>
                <c:pt idx="45">
                  <c:v>21</c:v>
                </c:pt>
                <c:pt idx="46">
                  <c:v>13</c:v>
                </c:pt>
                <c:pt idx="47">
                  <c:v>15</c:v>
                </c:pt>
                <c:pt idx="48">
                  <c:v>13</c:v>
                </c:pt>
                <c:pt idx="49">
                  <c:v>15</c:v>
                </c:pt>
                <c:pt idx="50">
                  <c:v>22</c:v>
                </c:pt>
                <c:pt idx="51">
                  <c:v>15</c:v>
                </c:pt>
                <c:pt idx="52">
                  <c:v>11.5</c:v>
                </c:pt>
                <c:pt idx="53">
                  <c:v>14</c:v>
                </c:pt>
                <c:pt idx="54">
                  <c:v>24</c:v>
                </c:pt>
                <c:pt idx="55">
                  <c:v>22</c:v>
                </c:pt>
                <c:pt idx="56">
                  <c:v>28</c:v>
                </c:pt>
                <c:pt idx="57">
                  <c:v>11</c:v>
                </c:pt>
                <c:pt idx="58">
                  <c:v>15</c:v>
                </c:pt>
                <c:pt idx="59">
                  <c:v>21</c:v>
                </c:pt>
                <c:pt idx="60">
                  <c:v>28</c:v>
                </c:pt>
                <c:pt idx="61">
                  <c:v>36</c:v>
                </c:pt>
                <c:pt idx="62">
                  <c:v>14</c:v>
                </c:pt>
                <c:pt idx="63">
                  <c:v>25</c:v>
                </c:pt>
                <c:pt idx="64">
                  <c:v>26</c:v>
                </c:pt>
                <c:pt idx="65">
                  <c:v>7</c:v>
                </c:pt>
                <c:pt idx="66">
                  <c:v>9</c:v>
                </c:pt>
                <c:pt idx="67">
                  <c:v>14</c:v>
                </c:pt>
                <c:pt idx="68">
                  <c:v>22</c:v>
                </c:pt>
                <c:pt idx="69">
                  <c:v>19</c:v>
                </c:pt>
                <c:pt idx="70">
                  <c:v>15</c:v>
                </c:pt>
                <c:pt idx="71">
                  <c:v>9</c:v>
                </c:pt>
                <c:pt idx="72">
                  <c:v>23</c:v>
                </c:pt>
                <c:pt idx="73">
                  <c:v>14</c:v>
                </c:pt>
                <c:pt idx="74">
                  <c:v>36</c:v>
                </c:pt>
                <c:pt idx="75">
                  <c:v>32</c:v>
                </c:pt>
                <c:pt idx="76">
                  <c:v>30.5</c:v>
                </c:pt>
                <c:pt idx="77">
                  <c:v>37</c:v>
                </c:pt>
                <c:pt idx="78">
                  <c:v>12</c:v>
                </c:pt>
                <c:pt idx="79">
                  <c:v>8</c:v>
                </c:pt>
                <c:pt idx="80">
                  <c:v>12</c:v>
                </c:pt>
                <c:pt idx="81">
                  <c:v>27</c:v>
                </c:pt>
                <c:pt idx="82">
                  <c:v>24</c:v>
                </c:pt>
                <c:pt idx="83">
                  <c:v>29</c:v>
                </c:pt>
                <c:pt idx="84">
                  <c:v>22</c:v>
                </c:pt>
                <c:pt idx="85">
                  <c:v>22</c:v>
                </c:pt>
                <c:pt idx="86">
                  <c:v>19</c:v>
                </c:pt>
                <c:pt idx="87">
                  <c:v>13</c:v>
                </c:pt>
                <c:pt idx="88">
                  <c:v>13</c:v>
                </c:pt>
                <c:pt idx="89">
                  <c:v>12</c:v>
                </c:pt>
                <c:pt idx="90">
                  <c:v>18</c:v>
                </c:pt>
                <c:pt idx="91">
                  <c:v>14</c:v>
                </c:pt>
                <c:pt idx="92">
                  <c:v>14</c:v>
                </c:pt>
                <c:pt idx="93">
                  <c:v>23</c:v>
                </c:pt>
                <c:pt idx="94">
                  <c:v>14</c:v>
                </c:pt>
                <c:pt idx="95">
                  <c:v>16</c:v>
                </c:pt>
                <c:pt idx="96">
                  <c:v>11</c:v>
                </c:pt>
                <c:pt idx="97">
                  <c:v>9</c:v>
                </c:pt>
                <c:pt idx="98">
                  <c:v>14</c:v>
                </c:pt>
                <c:pt idx="99">
                  <c:v>18</c:v>
                </c:pt>
                <c:pt idx="100">
                  <c:v>31</c:v>
                </c:pt>
                <c:pt idx="101">
                  <c:v>8</c:v>
                </c:pt>
                <c:pt idx="102">
                  <c:v>8</c:v>
                </c:pt>
                <c:pt idx="103">
                  <c:v>7</c:v>
                </c:pt>
                <c:pt idx="104">
                  <c:v>10</c:v>
                </c:pt>
                <c:pt idx="105">
                  <c:v>12</c:v>
                </c:pt>
                <c:pt idx="106">
                  <c:v>14</c:v>
                </c:pt>
                <c:pt idx="107">
                  <c:v>8</c:v>
                </c:pt>
                <c:pt idx="108">
                  <c:v>5</c:v>
                </c:pt>
                <c:pt idx="109">
                  <c:v>7</c:v>
                </c:pt>
                <c:pt idx="110">
                  <c:v>13</c:v>
                </c:pt>
                <c:pt idx="111">
                  <c:v>13</c:v>
                </c:pt>
                <c:pt idx="112">
                  <c:v>18</c:v>
                </c:pt>
                <c:pt idx="113">
                  <c:v>24</c:v>
                </c:pt>
                <c:pt idx="114">
                  <c:v>27</c:v>
                </c:pt>
                <c:pt idx="115">
                  <c:v>8</c:v>
                </c:pt>
                <c:pt idx="116">
                  <c:v>18</c:v>
                </c:pt>
                <c:pt idx="117">
                  <c:v>44</c:v>
                </c:pt>
                <c:pt idx="118">
                  <c:v>12</c:v>
                </c:pt>
                <c:pt idx="119">
                  <c:v>25</c:v>
                </c:pt>
                <c:pt idx="120">
                  <c:v>14</c:v>
                </c:pt>
                <c:pt idx="121">
                  <c:v>14</c:v>
                </c:pt>
                <c:pt idx="122">
                  <c:v>10</c:v>
                </c:pt>
                <c:pt idx="123">
                  <c:v>18</c:v>
                </c:pt>
                <c:pt idx="124">
                  <c:v>38</c:v>
                </c:pt>
                <c:pt idx="125">
                  <c:v>36</c:v>
                </c:pt>
                <c:pt idx="126">
                  <c:v>28</c:v>
                </c:pt>
                <c:pt idx="127">
                  <c:v>36</c:v>
                </c:pt>
                <c:pt idx="128">
                  <c:v>21</c:v>
                </c:pt>
                <c:pt idx="129">
                  <c:v>13</c:v>
                </c:pt>
                <c:pt idx="130">
                  <c:v>6</c:v>
                </c:pt>
                <c:pt idx="131">
                  <c:v>7</c:v>
                </c:pt>
                <c:pt idx="132">
                  <c:v>7</c:v>
                </c:pt>
                <c:pt idx="133">
                  <c:v>31</c:v>
                </c:pt>
                <c:pt idx="134">
                  <c:v>16</c:v>
                </c:pt>
                <c:pt idx="135">
                  <c:v>15</c:v>
                </c:pt>
                <c:pt idx="136">
                  <c:v>17</c:v>
                </c:pt>
                <c:pt idx="137">
                  <c:v>31</c:v>
                </c:pt>
                <c:pt idx="138">
                  <c:v>27</c:v>
                </c:pt>
                <c:pt idx="139">
                  <c:v>13</c:v>
                </c:pt>
                <c:pt idx="140">
                  <c:v>30</c:v>
                </c:pt>
                <c:pt idx="141">
                  <c:v>26</c:v>
                </c:pt>
                <c:pt idx="142">
                  <c:v>9</c:v>
                </c:pt>
                <c:pt idx="143">
                  <c:v>17</c:v>
                </c:pt>
                <c:pt idx="144">
                  <c:v>9</c:v>
                </c:pt>
                <c:pt idx="145">
                  <c:v>10</c:v>
                </c:pt>
                <c:pt idx="146">
                  <c:v>5</c:v>
                </c:pt>
                <c:pt idx="147">
                  <c:v>19</c:v>
                </c:pt>
                <c:pt idx="148">
                  <c:v>27</c:v>
                </c:pt>
                <c:pt idx="149">
                  <c:v>32</c:v>
                </c:pt>
                <c:pt idx="150">
                  <c:v>17</c:v>
                </c:pt>
                <c:pt idx="151">
                  <c:v>20</c:v>
                </c:pt>
                <c:pt idx="152">
                  <c:v>18</c:v>
                </c:pt>
                <c:pt idx="153">
                  <c:v>7</c:v>
                </c:pt>
                <c:pt idx="154">
                  <c:v>5</c:v>
                </c:pt>
                <c:pt idx="155">
                  <c:v>6</c:v>
                </c:pt>
                <c:pt idx="156">
                  <c:v>11</c:v>
                </c:pt>
                <c:pt idx="157">
                  <c:v>11</c:v>
                </c:pt>
                <c:pt idx="158">
                  <c:v>10</c:v>
                </c:pt>
                <c:pt idx="159">
                  <c:v>11</c:v>
                </c:pt>
                <c:pt idx="160">
                  <c:v>32</c:v>
                </c:pt>
                <c:pt idx="161">
                  <c:v>12</c:v>
                </c:pt>
                <c:pt idx="162">
                  <c:v>20</c:v>
                </c:pt>
                <c:pt idx="163">
                  <c:v>25</c:v>
                </c:pt>
                <c:pt idx="164">
                  <c:v>22</c:v>
                </c:pt>
                <c:pt idx="165">
                  <c:v>24</c:v>
                </c:pt>
                <c:pt idx="166">
                  <c:v>22</c:v>
                </c:pt>
                <c:pt idx="167">
                  <c:v>29</c:v>
                </c:pt>
                <c:pt idx="168">
                  <c:v>30</c:v>
                </c:pt>
                <c:pt idx="169">
                  <c:v>30</c:v>
                </c:pt>
                <c:pt idx="170">
                  <c:v>12</c:v>
                </c:pt>
                <c:pt idx="171">
                  <c:v>47</c:v>
                </c:pt>
                <c:pt idx="172">
                  <c:v>15</c:v>
                </c:pt>
                <c:pt idx="173">
                  <c:v>17</c:v>
                </c:pt>
                <c:pt idx="174">
                  <c:v>6</c:v>
                </c:pt>
                <c:pt idx="175">
                  <c:v>30</c:v>
                </c:pt>
                <c:pt idx="176">
                  <c:v>26</c:v>
                </c:pt>
                <c:pt idx="177">
                  <c:v>21</c:v>
                </c:pt>
                <c:pt idx="178">
                  <c:v>6</c:v>
                </c:pt>
                <c:pt idx="179">
                  <c:v>34</c:v>
                </c:pt>
                <c:pt idx="180">
                  <c:v>12</c:v>
                </c:pt>
                <c:pt idx="181">
                  <c:v>18</c:v>
                </c:pt>
                <c:pt idx="182">
                  <c:v>19</c:v>
                </c:pt>
                <c:pt idx="183">
                  <c:v>11</c:v>
                </c:pt>
                <c:pt idx="184">
                  <c:v>16</c:v>
                </c:pt>
                <c:pt idx="185">
                  <c:v>18</c:v>
                </c:pt>
                <c:pt idx="186">
                  <c:v>18</c:v>
                </c:pt>
                <c:pt idx="187">
                  <c:v>12</c:v>
                </c:pt>
                <c:pt idx="188">
                  <c:v>12</c:v>
                </c:pt>
                <c:pt idx="189">
                  <c:v>6</c:v>
                </c:pt>
                <c:pt idx="190">
                  <c:v>34</c:v>
                </c:pt>
                <c:pt idx="191">
                  <c:v>17</c:v>
                </c:pt>
                <c:pt idx="192">
                  <c:v>10</c:v>
                </c:pt>
                <c:pt idx="193">
                  <c:v>14</c:v>
                </c:pt>
                <c:pt idx="194">
                  <c:v>15</c:v>
                </c:pt>
                <c:pt idx="195">
                  <c:v>16</c:v>
                </c:pt>
                <c:pt idx="196">
                  <c:v>7</c:v>
                </c:pt>
                <c:pt idx="197">
                  <c:v>21</c:v>
                </c:pt>
                <c:pt idx="198">
                  <c:v>25</c:v>
                </c:pt>
                <c:pt idx="199">
                  <c:v>22</c:v>
                </c:pt>
                <c:pt idx="200">
                  <c:v>30</c:v>
                </c:pt>
                <c:pt idx="201">
                  <c:v>32</c:v>
                </c:pt>
                <c:pt idx="202">
                  <c:v>15</c:v>
                </c:pt>
                <c:pt idx="203">
                  <c:v>20</c:v>
                </c:pt>
                <c:pt idx="204">
                  <c:v>16</c:v>
                </c:pt>
                <c:pt idx="205">
                  <c:v>12</c:v>
                </c:pt>
                <c:pt idx="206">
                  <c:v>15</c:v>
                </c:pt>
                <c:pt idx="207">
                  <c:v>27</c:v>
                </c:pt>
                <c:pt idx="208">
                  <c:v>14</c:v>
                </c:pt>
                <c:pt idx="209">
                  <c:v>10</c:v>
                </c:pt>
                <c:pt idx="210">
                  <c:v>20</c:v>
                </c:pt>
                <c:pt idx="211">
                  <c:v>6</c:v>
                </c:pt>
                <c:pt idx="212">
                  <c:v>9</c:v>
                </c:pt>
                <c:pt idx="213">
                  <c:v>20</c:v>
                </c:pt>
                <c:pt idx="214">
                  <c:v>18</c:v>
                </c:pt>
                <c:pt idx="215">
                  <c:v>22</c:v>
                </c:pt>
                <c:pt idx="216">
                  <c:v>14</c:v>
                </c:pt>
                <c:pt idx="217">
                  <c:v>17</c:v>
                </c:pt>
                <c:pt idx="218">
                  <c:v>13</c:v>
                </c:pt>
                <c:pt idx="219">
                  <c:v>15</c:v>
                </c:pt>
                <c:pt idx="220">
                  <c:v>22</c:v>
                </c:pt>
                <c:pt idx="221">
                  <c:v>35</c:v>
                </c:pt>
                <c:pt idx="222">
                  <c:v>32</c:v>
                </c:pt>
                <c:pt idx="223">
                  <c:v>33</c:v>
                </c:pt>
                <c:pt idx="224">
                  <c:v>15</c:v>
                </c:pt>
                <c:pt idx="225">
                  <c:v>32</c:v>
                </c:pt>
                <c:pt idx="226">
                  <c:v>32</c:v>
                </c:pt>
                <c:pt idx="227">
                  <c:v>9</c:v>
                </c:pt>
                <c:pt idx="228">
                  <c:v>28</c:v>
                </c:pt>
                <c:pt idx="229">
                  <c:v>10</c:v>
                </c:pt>
                <c:pt idx="230">
                  <c:v>28</c:v>
                </c:pt>
                <c:pt idx="231">
                  <c:v>27</c:v>
                </c:pt>
                <c:pt idx="232">
                  <c:v>23</c:v>
                </c:pt>
                <c:pt idx="233">
                  <c:v>24</c:v>
                </c:pt>
                <c:pt idx="234">
                  <c:v>7</c:v>
                </c:pt>
                <c:pt idx="235">
                  <c:v>18</c:v>
                </c:pt>
                <c:pt idx="236">
                  <c:v>21</c:v>
                </c:pt>
                <c:pt idx="237">
                  <c:v>6</c:v>
                </c:pt>
                <c:pt idx="238">
                  <c:v>26</c:v>
                </c:pt>
                <c:pt idx="239">
                  <c:v>29</c:v>
                </c:pt>
                <c:pt idx="240">
                  <c:v>22.5</c:v>
                </c:pt>
                <c:pt idx="241">
                  <c:v>21</c:v>
                </c:pt>
                <c:pt idx="242">
                  <c:v>25</c:v>
                </c:pt>
                <c:pt idx="243">
                  <c:v>20</c:v>
                </c:pt>
                <c:pt idx="244">
                  <c:v>16</c:v>
                </c:pt>
                <c:pt idx="245">
                  <c:v>26</c:v>
                </c:pt>
                <c:pt idx="246">
                  <c:v>22</c:v>
                </c:pt>
                <c:pt idx="247">
                  <c:v>17</c:v>
                </c:pt>
                <c:pt idx="248">
                  <c:v>20</c:v>
                </c:pt>
                <c:pt idx="249">
                  <c:v>11</c:v>
                </c:pt>
                <c:pt idx="250">
                  <c:v>15</c:v>
                </c:pt>
                <c:pt idx="251">
                  <c:v>20</c:v>
                </c:pt>
                <c:pt idx="252">
                  <c:v>14</c:v>
                </c:pt>
                <c:pt idx="253">
                  <c:v>16</c:v>
                </c:pt>
                <c:pt idx="254">
                  <c:v>22</c:v>
                </c:pt>
                <c:pt idx="255">
                  <c:v>25</c:v>
                </c:pt>
                <c:pt idx="256">
                  <c:v>11</c:v>
                </c:pt>
                <c:pt idx="257">
                  <c:v>15</c:v>
                </c:pt>
                <c:pt idx="258">
                  <c:v>11</c:v>
                </c:pt>
                <c:pt idx="259">
                  <c:v>8</c:v>
                </c:pt>
                <c:pt idx="260">
                  <c:v>26</c:v>
                </c:pt>
                <c:pt idx="261">
                  <c:v>14</c:v>
                </c:pt>
                <c:pt idx="262">
                  <c:v>21</c:v>
                </c:pt>
                <c:pt idx="263">
                  <c:v>17</c:v>
                </c:pt>
                <c:pt idx="264">
                  <c:v>19</c:v>
                </c:pt>
                <c:pt idx="265">
                  <c:v>11</c:v>
                </c:pt>
                <c:pt idx="266">
                  <c:v>22.5</c:v>
                </c:pt>
                <c:pt idx="267">
                  <c:v>40</c:v>
                </c:pt>
                <c:pt idx="268">
                  <c:v>9</c:v>
                </c:pt>
                <c:pt idx="269">
                  <c:v>14</c:v>
                </c:pt>
                <c:pt idx="270">
                  <c:v>33</c:v>
                </c:pt>
                <c:pt idx="271">
                  <c:v>31</c:v>
                </c:pt>
                <c:pt idx="272">
                  <c:v>13</c:v>
                </c:pt>
                <c:pt idx="273">
                  <c:v>20</c:v>
                </c:pt>
                <c:pt idx="274">
                  <c:v>13</c:v>
                </c:pt>
                <c:pt idx="275">
                  <c:v>17</c:v>
                </c:pt>
                <c:pt idx="276">
                  <c:v>8</c:v>
                </c:pt>
                <c:pt idx="277">
                  <c:v>30</c:v>
                </c:pt>
                <c:pt idx="278">
                  <c:v>7</c:v>
                </c:pt>
                <c:pt idx="279">
                  <c:v>6</c:v>
                </c:pt>
                <c:pt idx="280">
                  <c:v>26</c:v>
                </c:pt>
                <c:pt idx="281">
                  <c:v>18</c:v>
                </c:pt>
                <c:pt idx="282">
                  <c:v>14</c:v>
                </c:pt>
                <c:pt idx="283">
                  <c:v>19</c:v>
                </c:pt>
                <c:pt idx="284">
                  <c:v>17</c:v>
                </c:pt>
                <c:pt idx="285">
                  <c:v>25</c:v>
                </c:pt>
                <c:pt idx="286">
                  <c:v>20</c:v>
                </c:pt>
                <c:pt idx="287">
                  <c:v>20</c:v>
                </c:pt>
                <c:pt idx="288">
                  <c:v>12</c:v>
                </c:pt>
                <c:pt idx="289">
                  <c:v>19</c:v>
                </c:pt>
                <c:pt idx="290">
                  <c:v>10</c:v>
                </c:pt>
                <c:pt idx="291">
                  <c:v>10</c:v>
                </c:pt>
                <c:pt idx="292">
                  <c:v>21</c:v>
                </c:pt>
                <c:pt idx="293">
                  <c:v>23</c:v>
                </c:pt>
                <c:pt idx="294">
                  <c:v>15</c:v>
                </c:pt>
                <c:pt idx="295">
                  <c:v>13</c:v>
                </c:pt>
                <c:pt idx="296">
                  <c:v>39</c:v>
                </c:pt>
                <c:pt idx="297">
                  <c:v>8</c:v>
                </c:pt>
                <c:pt idx="298">
                  <c:v>34</c:v>
                </c:pt>
                <c:pt idx="299">
                  <c:v>33</c:v>
                </c:pt>
                <c:pt idx="300">
                  <c:v>16</c:v>
                </c:pt>
                <c:pt idx="301">
                  <c:v>15</c:v>
                </c:pt>
                <c:pt idx="302">
                  <c:v>10</c:v>
                </c:pt>
                <c:pt idx="303">
                  <c:v>21</c:v>
                </c:pt>
                <c:pt idx="304">
                  <c:v>36</c:v>
                </c:pt>
                <c:pt idx="305">
                  <c:v>20</c:v>
                </c:pt>
                <c:pt idx="306">
                  <c:v>7</c:v>
                </c:pt>
                <c:pt idx="307">
                  <c:v>11</c:v>
                </c:pt>
                <c:pt idx="308">
                  <c:v>31</c:v>
                </c:pt>
                <c:pt idx="309">
                  <c:v>7</c:v>
                </c:pt>
                <c:pt idx="310">
                  <c:v>13</c:v>
                </c:pt>
                <c:pt idx="311">
                  <c:v>24</c:v>
                </c:pt>
                <c:pt idx="312">
                  <c:v>28</c:v>
                </c:pt>
                <c:pt idx="313">
                  <c:v>25</c:v>
                </c:pt>
                <c:pt idx="314">
                  <c:v>9</c:v>
                </c:pt>
                <c:pt idx="315">
                  <c:v>21</c:v>
                </c:pt>
                <c:pt idx="316">
                  <c:v>8</c:v>
                </c:pt>
                <c:pt idx="317">
                  <c:v>18</c:v>
                </c:pt>
                <c:pt idx="318">
                  <c:v>19</c:v>
                </c:pt>
                <c:pt idx="319">
                  <c:v>33</c:v>
                </c:pt>
                <c:pt idx="320">
                  <c:v>14</c:v>
                </c:pt>
                <c:pt idx="321">
                  <c:v>25</c:v>
                </c:pt>
                <c:pt idx="322">
                  <c:v>26</c:v>
                </c:pt>
                <c:pt idx="323">
                  <c:v>25</c:v>
                </c:pt>
                <c:pt idx="324">
                  <c:v>14</c:v>
                </c:pt>
                <c:pt idx="325">
                  <c:v>18</c:v>
                </c:pt>
                <c:pt idx="326">
                  <c:v>22</c:v>
                </c:pt>
                <c:pt idx="327">
                  <c:v>29</c:v>
                </c:pt>
                <c:pt idx="328">
                  <c:v>18</c:v>
                </c:pt>
                <c:pt idx="329">
                  <c:v>17</c:v>
                </c:pt>
                <c:pt idx="330">
                  <c:v>12</c:v>
                </c:pt>
                <c:pt idx="331">
                  <c:v>14</c:v>
                </c:pt>
                <c:pt idx="332">
                  <c:v>10</c:v>
                </c:pt>
                <c:pt idx="333">
                  <c:v>7</c:v>
                </c:pt>
                <c:pt idx="334">
                  <c:v>12</c:v>
                </c:pt>
                <c:pt idx="335">
                  <c:v>12</c:v>
                </c:pt>
                <c:pt idx="336">
                  <c:v>8</c:v>
                </c:pt>
                <c:pt idx="337">
                  <c:v>7.5</c:v>
                </c:pt>
                <c:pt idx="338">
                  <c:v>9.5</c:v>
                </c:pt>
                <c:pt idx="339">
                  <c:v>13</c:v>
                </c:pt>
                <c:pt idx="340">
                  <c:v>16</c:v>
                </c:pt>
                <c:pt idx="341">
                  <c:v>29</c:v>
                </c:pt>
                <c:pt idx="342">
                  <c:v>17</c:v>
                </c:pt>
                <c:pt idx="343">
                  <c:v>19</c:v>
                </c:pt>
                <c:pt idx="344">
                  <c:v>21</c:v>
                </c:pt>
                <c:pt idx="345">
                  <c:v>25</c:v>
                </c:pt>
                <c:pt idx="346">
                  <c:v>14</c:v>
                </c:pt>
                <c:pt idx="347">
                  <c:v>10</c:v>
                </c:pt>
                <c:pt idx="348">
                  <c:v>9</c:v>
                </c:pt>
                <c:pt idx="349">
                  <c:v>18</c:v>
                </c:pt>
                <c:pt idx="350">
                  <c:v>15</c:v>
                </c:pt>
                <c:pt idx="351">
                  <c:v>21</c:v>
                </c:pt>
                <c:pt idx="352">
                  <c:v>16</c:v>
                </c:pt>
                <c:pt idx="353">
                  <c:v>24</c:v>
                </c:pt>
                <c:pt idx="354">
                  <c:v>7</c:v>
                </c:pt>
                <c:pt idx="355">
                  <c:v>32</c:v>
                </c:pt>
                <c:pt idx="356">
                  <c:v>26</c:v>
                </c:pt>
                <c:pt idx="357">
                  <c:v>20</c:v>
                </c:pt>
                <c:pt idx="358">
                  <c:v>19</c:v>
                </c:pt>
                <c:pt idx="359">
                  <c:v>16</c:v>
                </c:pt>
                <c:pt idx="360">
                  <c:v>15</c:v>
                </c:pt>
                <c:pt idx="361">
                  <c:v>15</c:v>
                </c:pt>
                <c:pt idx="362">
                  <c:v>27</c:v>
                </c:pt>
                <c:pt idx="363">
                  <c:v>35</c:v>
                </c:pt>
                <c:pt idx="364">
                  <c:v>9</c:v>
                </c:pt>
                <c:pt idx="365">
                  <c:v>8</c:v>
                </c:pt>
                <c:pt idx="366">
                  <c:v>16</c:v>
                </c:pt>
                <c:pt idx="367">
                  <c:v>32</c:v>
                </c:pt>
                <c:pt idx="368">
                  <c:v>23</c:v>
                </c:pt>
                <c:pt idx="369">
                  <c:v>37.5</c:v>
                </c:pt>
                <c:pt idx="370">
                  <c:v>25.5</c:v>
                </c:pt>
                <c:pt idx="371">
                  <c:v>30</c:v>
                </c:pt>
                <c:pt idx="372">
                  <c:v>25</c:v>
                </c:pt>
                <c:pt idx="373">
                  <c:v>9</c:v>
                </c:pt>
                <c:pt idx="374">
                  <c:v>13</c:v>
                </c:pt>
                <c:pt idx="375">
                  <c:v>12</c:v>
                </c:pt>
                <c:pt idx="376">
                  <c:v>23</c:v>
                </c:pt>
                <c:pt idx="377">
                  <c:v>18</c:v>
                </c:pt>
                <c:pt idx="378">
                  <c:v>35</c:v>
                </c:pt>
                <c:pt idx="379">
                  <c:v>5</c:v>
                </c:pt>
                <c:pt idx="380">
                  <c:v>10</c:v>
                </c:pt>
                <c:pt idx="381">
                  <c:v>21</c:v>
                </c:pt>
                <c:pt idx="382">
                  <c:v>11</c:v>
                </c:pt>
                <c:pt idx="383">
                  <c:v>25</c:v>
                </c:pt>
                <c:pt idx="384">
                  <c:v>15</c:v>
                </c:pt>
                <c:pt idx="385">
                  <c:v>30</c:v>
                </c:pt>
                <c:pt idx="386">
                  <c:v>28</c:v>
                </c:pt>
                <c:pt idx="387">
                  <c:v>24</c:v>
                </c:pt>
                <c:pt idx="388">
                  <c:v>15</c:v>
                </c:pt>
                <c:pt idx="389">
                  <c:v>13</c:v>
                </c:pt>
                <c:pt idx="390">
                  <c:v>30</c:v>
                </c:pt>
                <c:pt idx="391">
                  <c:v>10</c:v>
                </c:pt>
                <c:pt idx="392">
                  <c:v>13</c:v>
                </c:pt>
                <c:pt idx="393">
                  <c:v>27</c:v>
                </c:pt>
                <c:pt idx="394">
                  <c:v>22</c:v>
                </c:pt>
                <c:pt idx="395">
                  <c:v>32.5</c:v>
                </c:pt>
                <c:pt idx="396">
                  <c:v>8</c:v>
                </c:pt>
                <c:pt idx="397">
                  <c:v>11</c:v>
                </c:pt>
                <c:pt idx="398">
                  <c:v>14</c:v>
                </c:pt>
                <c:pt idx="399">
                  <c:v>32</c:v>
                </c:pt>
                <c:pt idx="400">
                  <c:v>18</c:v>
                </c:pt>
                <c:pt idx="401">
                  <c:v>49.5</c:v>
                </c:pt>
                <c:pt idx="402">
                  <c:v>28</c:v>
                </c:pt>
                <c:pt idx="403">
                  <c:v>10</c:v>
                </c:pt>
                <c:pt idx="404">
                  <c:v>31</c:v>
                </c:pt>
                <c:pt idx="405">
                  <c:v>23</c:v>
                </c:pt>
                <c:pt idx="406">
                  <c:v>29</c:v>
                </c:pt>
                <c:pt idx="407">
                  <c:v>15</c:v>
                </c:pt>
                <c:pt idx="408">
                  <c:v>27</c:v>
                </c:pt>
                <c:pt idx="409">
                  <c:v>14</c:v>
                </c:pt>
                <c:pt idx="410">
                  <c:v>31</c:v>
                </c:pt>
                <c:pt idx="411">
                  <c:v>22</c:v>
                </c:pt>
                <c:pt idx="412">
                  <c:v>30</c:v>
                </c:pt>
                <c:pt idx="413">
                  <c:v>29</c:v>
                </c:pt>
                <c:pt idx="414">
                  <c:v>25</c:v>
                </c:pt>
                <c:pt idx="415">
                  <c:v>13</c:v>
                </c:pt>
                <c:pt idx="416">
                  <c:v>24</c:v>
                </c:pt>
                <c:pt idx="417">
                  <c:v>10</c:v>
                </c:pt>
                <c:pt idx="418">
                  <c:v>7</c:v>
                </c:pt>
                <c:pt idx="419">
                  <c:v>29</c:v>
                </c:pt>
                <c:pt idx="420">
                  <c:v>14</c:v>
                </c:pt>
                <c:pt idx="421">
                  <c:v>13</c:v>
                </c:pt>
                <c:pt idx="422">
                  <c:v>13</c:v>
                </c:pt>
                <c:pt idx="423">
                  <c:v>25</c:v>
                </c:pt>
                <c:pt idx="424">
                  <c:v>16</c:v>
                </c:pt>
                <c:pt idx="425">
                  <c:v>17</c:v>
                </c:pt>
                <c:pt idx="426">
                  <c:v>15</c:v>
                </c:pt>
                <c:pt idx="427">
                  <c:v>19</c:v>
                </c:pt>
                <c:pt idx="428">
                  <c:v>27</c:v>
                </c:pt>
                <c:pt idx="429">
                  <c:v>12</c:v>
                </c:pt>
                <c:pt idx="430">
                  <c:v>8</c:v>
                </c:pt>
                <c:pt idx="431">
                  <c:v>33</c:v>
                </c:pt>
                <c:pt idx="432">
                  <c:v>13</c:v>
                </c:pt>
                <c:pt idx="433">
                  <c:v>13</c:v>
                </c:pt>
                <c:pt idx="434">
                  <c:v>15</c:v>
                </c:pt>
                <c:pt idx="435">
                  <c:v>8</c:v>
                </c:pt>
                <c:pt idx="436">
                  <c:v>8</c:v>
                </c:pt>
                <c:pt idx="437">
                  <c:v>8</c:v>
                </c:pt>
                <c:pt idx="438">
                  <c:v>26</c:v>
                </c:pt>
                <c:pt idx="439">
                  <c:v>11</c:v>
                </c:pt>
                <c:pt idx="440">
                  <c:v>17</c:v>
                </c:pt>
                <c:pt idx="441">
                  <c:v>14</c:v>
                </c:pt>
                <c:pt idx="442">
                  <c:v>7</c:v>
                </c:pt>
                <c:pt idx="443">
                  <c:v>20</c:v>
                </c:pt>
                <c:pt idx="444">
                  <c:v>31</c:v>
                </c:pt>
                <c:pt idx="445">
                  <c:v>19</c:v>
                </c:pt>
                <c:pt idx="446">
                  <c:v>33</c:v>
                </c:pt>
                <c:pt idx="447">
                  <c:v>6</c:v>
                </c:pt>
                <c:pt idx="448">
                  <c:v>8</c:v>
                </c:pt>
                <c:pt idx="449">
                  <c:v>21</c:v>
                </c:pt>
                <c:pt idx="450">
                  <c:v>11</c:v>
                </c:pt>
                <c:pt idx="451">
                  <c:v>15</c:v>
                </c:pt>
                <c:pt idx="452">
                  <c:v>35.5</c:v>
                </c:pt>
                <c:pt idx="453">
                  <c:v>40</c:v>
                </c:pt>
                <c:pt idx="454">
                  <c:v>26</c:v>
                </c:pt>
                <c:pt idx="455">
                  <c:v>44</c:v>
                </c:pt>
                <c:pt idx="456">
                  <c:v>31.5</c:v>
                </c:pt>
                <c:pt idx="457">
                  <c:v>7</c:v>
                </c:pt>
                <c:pt idx="458">
                  <c:v>7</c:v>
                </c:pt>
                <c:pt idx="459">
                  <c:v>18</c:v>
                </c:pt>
                <c:pt idx="460">
                  <c:v>39</c:v>
                </c:pt>
                <c:pt idx="461">
                  <c:v>20</c:v>
                </c:pt>
                <c:pt idx="462">
                  <c:v>15</c:v>
                </c:pt>
                <c:pt idx="463">
                  <c:v>29</c:v>
                </c:pt>
                <c:pt idx="464">
                  <c:v>19</c:v>
                </c:pt>
                <c:pt idx="465">
                  <c:v>23</c:v>
                </c:pt>
                <c:pt idx="466">
                  <c:v>27</c:v>
                </c:pt>
                <c:pt idx="467">
                  <c:v>25</c:v>
                </c:pt>
                <c:pt idx="468">
                  <c:v>18</c:v>
                </c:pt>
                <c:pt idx="469">
                  <c:v>22</c:v>
                </c:pt>
                <c:pt idx="470">
                  <c:v>14</c:v>
                </c:pt>
                <c:pt idx="471">
                  <c:v>12</c:v>
                </c:pt>
                <c:pt idx="472">
                  <c:v>17</c:v>
                </c:pt>
                <c:pt idx="473">
                  <c:v>13</c:v>
                </c:pt>
                <c:pt idx="474">
                  <c:v>15</c:v>
                </c:pt>
                <c:pt idx="475">
                  <c:v>22</c:v>
                </c:pt>
                <c:pt idx="476">
                  <c:v>13</c:v>
                </c:pt>
                <c:pt idx="477">
                  <c:v>15</c:v>
                </c:pt>
                <c:pt idx="478">
                  <c:v>10</c:v>
                </c:pt>
                <c:pt idx="479">
                  <c:v>12</c:v>
                </c:pt>
                <c:pt idx="480">
                  <c:v>17</c:v>
                </c:pt>
                <c:pt idx="481">
                  <c:v>32</c:v>
                </c:pt>
                <c:pt idx="482">
                  <c:v>25</c:v>
                </c:pt>
                <c:pt idx="483">
                  <c:v>14</c:v>
                </c:pt>
                <c:pt idx="484">
                  <c:v>11</c:v>
                </c:pt>
                <c:pt idx="485">
                  <c:v>13</c:v>
                </c:pt>
                <c:pt idx="486">
                  <c:v>12</c:v>
                </c:pt>
                <c:pt idx="487">
                  <c:v>18</c:v>
                </c:pt>
                <c:pt idx="488">
                  <c:v>30</c:v>
                </c:pt>
                <c:pt idx="489">
                  <c:v>11</c:v>
                </c:pt>
                <c:pt idx="490">
                  <c:v>35</c:v>
                </c:pt>
                <c:pt idx="491">
                  <c:v>25</c:v>
                </c:pt>
                <c:pt idx="492">
                  <c:v>31</c:v>
                </c:pt>
                <c:pt idx="493">
                  <c:v>14</c:v>
                </c:pt>
                <c:pt idx="494">
                  <c:v>31</c:v>
                </c:pt>
                <c:pt idx="495">
                  <c:v>30</c:v>
                </c:pt>
                <c:pt idx="496">
                  <c:v>15</c:v>
                </c:pt>
                <c:pt idx="497">
                  <c:v>18</c:v>
                </c:pt>
                <c:pt idx="498">
                  <c:v>19</c:v>
                </c:pt>
                <c:pt idx="499">
                  <c:v>19</c:v>
                </c:pt>
                <c:pt idx="500">
                  <c:v>14</c:v>
                </c:pt>
                <c:pt idx="501">
                  <c:v>14</c:v>
                </c:pt>
                <c:pt idx="502">
                  <c:v>17</c:v>
                </c:pt>
                <c:pt idx="503">
                  <c:v>39</c:v>
                </c:pt>
                <c:pt idx="504">
                  <c:v>14</c:v>
                </c:pt>
                <c:pt idx="505">
                  <c:v>35</c:v>
                </c:pt>
                <c:pt idx="506">
                  <c:v>14</c:v>
                </c:pt>
                <c:pt idx="507">
                  <c:v>29</c:v>
                </c:pt>
                <c:pt idx="508">
                  <c:v>30</c:v>
                </c:pt>
                <c:pt idx="509">
                  <c:v>21</c:v>
                </c:pt>
                <c:pt idx="510">
                  <c:v>29</c:v>
                </c:pt>
                <c:pt idx="511">
                  <c:v>22.5</c:v>
                </c:pt>
                <c:pt idx="512">
                  <c:v>38</c:v>
                </c:pt>
                <c:pt idx="513">
                  <c:v>33</c:v>
                </c:pt>
                <c:pt idx="514">
                  <c:v>54</c:v>
                </c:pt>
                <c:pt idx="515">
                  <c:v>7</c:v>
                </c:pt>
                <c:pt idx="516">
                  <c:v>10</c:v>
                </c:pt>
                <c:pt idx="517">
                  <c:v>15</c:v>
                </c:pt>
                <c:pt idx="518">
                  <c:v>25</c:v>
                </c:pt>
                <c:pt idx="519">
                  <c:v>15</c:v>
                </c:pt>
                <c:pt idx="520">
                  <c:v>5</c:v>
                </c:pt>
                <c:pt idx="521">
                  <c:v>14.5</c:v>
                </c:pt>
                <c:pt idx="522">
                  <c:v>30</c:v>
                </c:pt>
                <c:pt idx="523">
                  <c:v>24</c:v>
                </c:pt>
                <c:pt idx="524">
                  <c:v>28</c:v>
                </c:pt>
                <c:pt idx="525">
                  <c:v>16</c:v>
                </c:pt>
                <c:pt idx="526">
                  <c:v>8</c:v>
                </c:pt>
                <c:pt idx="527">
                  <c:v>12</c:v>
                </c:pt>
                <c:pt idx="528">
                  <c:v>21</c:v>
                </c:pt>
                <c:pt idx="529">
                  <c:v>15</c:v>
                </c:pt>
                <c:pt idx="530">
                  <c:v>16</c:v>
                </c:pt>
                <c:pt idx="531">
                  <c:v>15</c:v>
                </c:pt>
                <c:pt idx="532">
                  <c:v>6</c:v>
                </c:pt>
                <c:pt idx="533">
                  <c:v>10</c:v>
                </c:pt>
                <c:pt idx="534">
                  <c:v>8</c:v>
                </c:pt>
                <c:pt idx="535">
                  <c:v>10</c:v>
                </c:pt>
                <c:pt idx="536">
                  <c:v>26</c:v>
                </c:pt>
                <c:pt idx="537">
                  <c:v>24</c:v>
                </c:pt>
                <c:pt idx="538">
                  <c:v>22</c:v>
                </c:pt>
                <c:pt idx="539">
                  <c:v>26</c:v>
                </c:pt>
                <c:pt idx="540">
                  <c:v>24</c:v>
                </c:pt>
                <c:pt idx="541">
                  <c:v>23.5</c:v>
                </c:pt>
                <c:pt idx="542">
                  <c:v>21</c:v>
                </c:pt>
                <c:pt idx="543">
                  <c:v>10</c:v>
                </c:pt>
                <c:pt idx="544">
                  <c:v>14</c:v>
                </c:pt>
                <c:pt idx="545">
                  <c:v>15</c:v>
                </c:pt>
                <c:pt idx="546">
                  <c:v>39.5</c:v>
                </c:pt>
                <c:pt idx="547">
                  <c:v>34.5</c:v>
                </c:pt>
                <c:pt idx="548">
                  <c:v>13</c:v>
                </c:pt>
                <c:pt idx="549">
                  <c:v>17</c:v>
                </c:pt>
                <c:pt idx="550">
                  <c:v>36</c:v>
                </c:pt>
                <c:pt idx="551">
                  <c:v>27</c:v>
                </c:pt>
                <c:pt idx="552">
                  <c:v>32</c:v>
                </c:pt>
                <c:pt idx="553">
                  <c:v>24</c:v>
                </c:pt>
                <c:pt idx="554">
                  <c:v>16</c:v>
                </c:pt>
                <c:pt idx="555">
                  <c:v>13</c:v>
                </c:pt>
                <c:pt idx="556">
                  <c:v>14</c:v>
                </c:pt>
                <c:pt idx="557">
                  <c:v>17</c:v>
                </c:pt>
                <c:pt idx="558">
                  <c:v>12</c:v>
                </c:pt>
                <c:pt idx="559">
                  <c:v>12</c:v>
                </c:pt>
                <c:pt idx="560">
                  <c:v>20</c:v>
                </c:pt>
                <c:pt idx="561">
                  <c:v>25</c:v>
                </c:pt>
                <c:pt idx="562">
                  <c:v>24</c:v>
                </c:pt>
                <c:pt idx="563">
                  <c:v>17</c:v>
                </c:pt>
                <c:pt idx="564">
                  <c:v>21</c:v>
                </c:pt>
                <c:pt idx="565">
                  <c:v>17</c:v>
                </c:pt>
                <c:pt idx="566">
                  <c:v>10</c:v>
                </c:pt>
                <c:pt idx="567">
                  <c:v>17</c:v>
                </c:pt>
                <c:pt idx="568">
                  <c:v>33</c:v>
                </c:pt>
                <c:pt idx="569">
                  <c:v>20</c:v>
                </c:pt>
                <c:pt idx="570">
                  <c:v>27</c:v>
                </c:pt>
                <c:pt idx="571">
                  <c:v>13</c:v>
                </c:pt>
                <c:pt idx="572">
                  <c:v>11.5</c:v>
                </c:pt>
                <c:pt idx="573">
                  <c:v>13.5</c:v>
                </c:pt>
                <c:pt idx="574">
                  <c:v>37.5</c:v>
                </c:pt>
                <c:pt idx="575">
                  <c:v>44</c:v>
                </c:pt>
                <c:pt idx="576">
                  <c:v>39</c:v>
                </c:pt>
                <c:pt idx="577">
                  <c:v>12</c:v>
                </c:pt>
                <c:pt idx="578">
                  <c:v>9</c:v>
                </c:pt>
                <c:pt idx="579">
                  <c:v>16</c:v>
                </c:pt>
                <c:pt idx="580">
                  <c:v>15</c:v>
                </c:pt>
                <c:pt idx="581">
                  <c:v>14</c:v>
                </c:pt>
                <c:pt idx="582">
                  <c:v>20</c:v>
                </c:pt>
                <c:pt idx="583">
                  <c:v>12</c:v>
                </c:pt>
                <c:pt idx="584">
                  <c:v>10</c:v>
                </c:pt>
                <c:pt idx="585">
                  <c:v>15</c:v>
                </c:pt>
                <c:pt idx="586">
                  <c:v>18</c:v>
                </c:pt>
                <c:pt idx="587">
                  <c:v>32</c:v>
                </c:pt>
                <c:pt idx="588">
                  <c:v>16</c:v>
                </c:pt>
                <c:pt idx="589">
                  <c:v>17</c:v>
                </c:pt>
                <c:pt idx="590">
                  <c:v>14</c:v>
                </c:pt>
                <c:pt idx="591">
                  <c:v>20</c:v>
                </c:pt>
                <c:pt idx="592">
                  <c:v>22</c:v>
                </c:pt>
                <c:pt idx="593">
                  <c:v>12</c:v>
                </c:pt>
                <c:pt idx="594">
                  <c:v>26</c:v>
                </c:pt>
                <c:pt idx="595">
                  <c:v>13</c:v>
                </c:pt>
                <c:pt idx="596">
                  <c:v>20</c:v>
                </c:pt>
                <c:pt idx="597">
                  <c:v>15</c:v>
                </c:pt>
                <c:pt idx="598">
                  <c:v>23</c:v>
                </c:pt>
                <c:pt idx="599">
                  <c:v>15</c:v>
                </c:pt>
                <c:pt idx="600">
                  <c:v>27</c:v>
                </c:pt>
                <c:pt idx="601">
                  <c:v>9</c:v>
                </c:pt>
                <c:pt idx="602">
                  <c:v>8</c:v>
                </c:pt>
                <c:pt idx="603">
                  <c:v>11</c:v>
                </c:pt>
                <c:pt idx="604">
                  <c:v>17</c:v>
                </c:pt>
                <c:pt idx="605">
                  <c:v>26</c:v>
                </c:pt>
                <c:pt idx="606">
                  <c:v>24</c:v>
                </c:pt>
                <c:pt idx="607">
                  <c:v>19</c:v>
                </c:pt>
                <c:pt idx="608">
                  <c:v>11</c:v>
                </c:pt>
                <c:pt idx="609">
                  <c:v>14</c:v>
                </c:pt>
                <c:pt idx="610">
                  <c:v>12</c:v>
                </c:pt>
                <c:pt idx="611">
                  <c:v>16</c:v>
                </c:pt>
                <c:pt idx="612">
                  <c:v>16</c:v>
                </c:pt>
                <c:pt idx="613">
                  <c:v>14</c:v>
                </c:pt>
                <c:pt idx="614">
                  <c:v>16</c:v>
                </c:pt>
                <c:pt idx="615">
                  <c:v>16</c:v>
                </c:pt>
                <c:pt idx="616">
                  <c:v>15</c:v>
                </c:pt>
                <c:pt idx="617">
                  <c:v>8</c:v>
                </c:pt>
                <c:pt idx="618">
                  <c:v>7</c:v>
                </c:pt>
                <c:pt idx="619">
                  <c:v>17</c:v>
                </c:pt>
                <c:pt idx="620">
                  <c:v>17</c:v>
                </c:pt>
                <c:pt idx="621">
                  <c:v>17</c:v>
                </c:pt>
                <c:pt idx="622">
                  <c:v>21</c:v>
                </c:pt>
                <c:pt idx="623">
                  <c:v>25</c:v>
                </c:pt>
                <c:pt idx="624">
                  <c:v>13</c:v>
                </c:pt>
                <c:pt idx="625">
                  <c:v>20</c:v>
                </c:pt>
                <c:pt idx="626">
                  <c:v>15</c:v>
                </c:pt>
                <c:pt idx="627">
                  <c:v>21</c:v>
                </c:pt>
                <c:pt idx="628">
                  <c:v>18</c:v>
                </c:pt>
                <c:pt idx="629">
                  <c:v>7</c:v>
                </c:pt>
                <c:pt idx="630">
                  <c:v>8</c:v>
                </c:pt>
                <c:pt idx="631">
                  <c:v>23</c:v>
                </c:pt>
                <c:pt idx="632">
                  <c:v>15</c:v>
                </c:pt>
                <c:pt idx="633">
                  <c:v>21</c:v>
                </c:pt>
                <c:pt idx="634">
                  <c:v>13</c:v>
                </c:pt>
                <c:pt idx="635">
                  <c:v>15</c:v>
                </c:pt>
                <c:pt idx="636">
                  <c:v>19</c:v>
                </c:pt>
                <c:pt idx="637">
                  <c:v>20</c:v>
                </c:pt>
                <c:pt idx="638">
                  <c:v>27</c:v>
                </c:pt>
                <c:pt idx="639">
                  <c:v>17</c:v>
                </c:pt>
                <c:pt idx="640">
                  <c:v>15</c:v>
                </c:pt>
                <c:pt idx="641">
                  <c:v>30</c:v>
                </c:pt>
                <c:pt idx="642">
                  <c:v>15</c:v>
                </c:pt>
                <c:pt idx="643">
                  <c:v>14</c:v>
                </c:pt>
                <c:pt idx="644">
                  <c:v>17</c:v>
                </c:pt>
                <c:pt idx="645">
                  <c:v>18</c:v>
                </c:pt>
                <c:pt idx="646">
                  <c:v>35</c:v>
                </c:pt>
                <c:pt idx="647">
                  <c:v>6</c:v>
                </c:pt>
                <c:pt idx="648">
                  <c:v>30</c:v>
                </c:pt>
                <c:pt idx="649">
                  <c:v>18</c:v>
                </c:pt>
                <c:pt idx="650">
                  <c:v>27</c:v>
                </c:pt>
                <c:pt idx="651">
                  <c:v>13</c:v>
                </c:pt>
                <c:pt idx="652">
                  <c:v>26</c:v>
                </c:pt>
                <c:pt idx="653">
                  <c:v>8</c:v>
                </c:pt>
                <c:pt idx="654">
                  <c:v>20</c:v>
                </c:pt>
                <c:pt idx="655">
                  <c:v>25</c:v>
                </c:pt>
                <c:pt idx="656">
                  <c:v>17</c:v>
                </c:pt>
                <c:pt idx="657">
                  <c:v>5</c:v>
                </c:pt>
                <c:pt idx="658">
                  <c:v>10</c:v>
                </c:pt>
                <c:pt idx="659">
                  <c:v>11</c:v>
                </c:pt>
                <c:pt idx="660">
                  <c:v>20</c:v>
                </c:pt>
                <c:pt idx="661">
                  <c:v>16</c:v>
                </c:pt>
                <c:pt idx="662">
                  <c:v>28</c:v>
                </c:pt>
                <c:pt idx="663">
                  <c:v>6</c:v>
                </c:pt>
                <c:pt idx="664">
                  <c:v>9</c:v>
                </c:pt>
                <c:pt idx="665">
                  <c:v>13</c:v>
                </c:pt>
                <c:pt idx="666">
                  <c:v>10</c:v>
                </c:pt>
                <c:pt idx="667">
                  <c:v>20</c:v>
                </c:pt>
                <c:pt idx="668">
                  <c:v>17</c:v>
                </c:pt>
                <c:pt idx="669">
                  <c:v>43</c:v>
                </c:pt>
                <c:pt idx="670">
                  <c:v>34</c:v>
                </c:pt>
                <c:pt idx="671">
                  <c:v>13</c:v>
                </c:pt>
                <c:pt idx="672">
                  <c:v>11</c:v>
                </c:pt>
                <c:pt idx="673">
                  <c:v>9</c:v>
                </c:pt>
                <c:pt idx="674">
                  <c:v>12</c:v>
                </c:pt>
                <c:pt idx="675">
                  <c:v>12</c:v>
                </c:pt>
                <c:pt idx="676">
                  <c:v>10</c:v>
                </c:pt>
                <c:pt idx="677">
                  <c:v>18</c:v>
                </c:pt>
                <c:pt idx="678">
                  <c:v>46</c:v>
                </c:pt>
                <c:pt idx="679">
                  <c:v>40</c:v>
                </c:pt>
                <c:pt idx="680">
                  <c:v>16</c:v>
                </c:pt>
                <c:pt idx="681">
                  <c:v>22</c:v>
                </c:pt>
                <c:pt idx="682">
                  <c:v>7</c:v>
                </c:pt>
                <c:pt idx="683">
                  <c:v>29</c:v>
                </c:pt>
                <c:pt idx="684">
                  <c:v>25</c:v>
                </c:pt>
                <c:pt idx="685">
                  <c:v>13</c:v>
                </c:pt>
                <c:pt idx="686">
                  <c:v>26</c:v>
                </c:pt>
                <c:pt idx="687">
                  <c:v>30</c:v>
                </c:pt>
                <c:pt idx="688">
                  <c:v>16</c:v>
                </c:pt>
                <c:pt idx="689">
                  <c:v>30</c:v>
                </c:pt>
                <c:pt idx="690">
                  <c:v>23</c:v>
                </c:pt>
                <c:pt idx="691">
                  <c:v>35</c:v>
                </c:pt>
                <c:pt idx="692">
                  <c:v>16</c:v>
                </c:pt>
                <c:pt idx="693">
                  <c:v>17</c:v>
                </c:pt>
                <c:pt idx="694">
                  <c:v>30</c:v>
                </c:pt>
                <c:pt idx="695">
                  <c:v>10</c:v>
                </c:pt>
                <c:pt idx="696">
                  <c:v>20</c:v>
                </c:pt>
                <c:pt idx="697">
                  <c:v>16</c:v>
                </c:pt>
                <c:pt idx="698">
                  <c:v>20</c:v>
                </c:pt>
                <c:pt idx="699">
                  <c:v>29</c:v>
                </c:pt>
                <c:pt idx="700">
                  <c:v>14</c:v>
                </c:pt>
                <c:pt idx="701">
                  <c:v>30</c:v>
                </c:pt>
                <c:pt idx="702">
                  <c:v>31</c:v>
                </c:pt>
                <c:pt idx="703">
                  <c:v>58</c:v>
                </c:pt>
                <c:pt idx="704">
                  <c:v>35</c:v>
                </c:pt>
                <c:pt idx="705">
                  <c:v>17</c:v>
                </c:pt>
                <c:pt idx="706">
                  <c:v>18</c:v>
                </c:pt>
                <c:pt idx="707">
                  <c:v>19</c:v>
                </c:pt>
                <c:pt idx="708">
                  <c:v>17</c:v>
                </c:pt>
                <c:pt idx="709">
                  <c:v>14</c:v>
                </c:pt>
                <c:pt idx="710">
                  <c:v>9</c:v>
                </c:pt>
                <c:pt idx="711">
                  <c:v>33</c:v>
                </c:pt>
                <c:pt idx="712">
                  <c:v>9</c:v>
                </c:pt>
                <c:pt idx="713">
                  <c:v>11</c:v>
                </c:pt>
                <c:pt idx="714">
                  <c:v>11</c:v>
                </c:pt>
                <c:pt idx="715">
                  <c:v>10</c:v>
                </c:pt>
                <c:pt idx="716">
                  <c:v>34</c:v>
                </c:pt>
                <c:pt idx="717">
                  <c:v>41</c:v>
                </c:pt>
                <c:pt idx="718">
                  <c:v>39</c:v>
                </c:pt>
                <c:pt idx="719">
                  <c:v>18</c:v>
                </c:pt>
                <c:pt idx="720">
                  <c:v>19.5</c:v>
                </c:pt>
                <c:pt idx="721">
                  <c:v>20</c:v>
                </c:pt>
                <c:pt idx="722">
                  <c:v>13.5</c:v>
                </c:pt>
                <c:pt idx="723">
                  <c:v>14</c:v>
                </c:pt>
                <c:pt idx="724">
                  <c:v>19.5</c:v>
                </c:pt>
                <c:pt idx="725">
                  <c:v>27</c:v>
                </c:pt>
                <c:pt idx="726">
                  <c:v>24</c:v>
                </c:pt>
                <c:pt idx="727">
                  <c:v>29</c:v>
                </c:pt>
                <c:pt idx="728">
                  <c:v>29</c:v>
                </c:pt>
                <c:pt idx="729">
                  <c:v>35</c:v>
                </c:pt>
                <c:pt idx="730">
                  <c:v>20.5</c:v>
                </c:pt>
                <c:pt idx="731">
                  <c:v>13</c:v>
                </c:pt>
                <c:pt idx="732">
                  <c:v>12</c:v>
                </c:pt>
                <c:pt idx="733">
                  <c:v>15</c:v>
                </c:pt>
                <c:pt idx="734">
                  <c:v>17</c:v>
                </c:pt>
                <c:pt idx="735">
                  <c:v>12</c:v>
                </c:pt>
                <c:pt idx="736">
                  <c:v>13</c:v>
                </c:pt>
                <c:pt idx="737">
                  <c:v>13</c:v>
                </c:pt>
                <c:pt idx="738">
                  <c:v>17</c:v>
                </c:pt>
                <c:pt idx="739">
                  <c:v>15</c:v>
                </c:pt>
                <c:pt idx="740">
                  <c:v>17</c:v>
                </c:pt>
                <c:pt idx="741">
                  <c:v>23</c:v>
                </c:pt>
                <c:pt idx="742">
                  <c:v>18</c:v>
                </c:pt>
                <c:pt idx="743">
                  <c:v>15</c:v>
                </c:pt>
                <c:pt idx="744">
                  <c:v>9</c:v>
                </c:pt>
                <c:pt idx="745">
                  <c:v>36</c:v>
                </c:pt>
                <c:pt idx="746">
                  <c:v>8</c:v>
                </c:pt>
                <c:pt idx="747">
                  <c:v>38</c:v>
                </c:pt>
                <c:pt idx="748">
                  <c:v>10</c:v>
                </c:pt>
                <c:pt idx="749">
                  <c:v>30</c:v>
                </c:pt>
                <c:pt idx="750">
                  <c:v>11.5</c:v>
                </c:pt>
                <c:pt idx="751">
                  <c:v>8</c:v>
                </c:pt>
                <c:pt idx="752">
                  <c:v>15</c:v>
                </c:pt>
                <c:pt idx="753">
                  <c:v>7</c:v>
                </c:pt>
                <c:pt idx="754">
                  <c:v>12</c:v>
                </c:pt>
                <c:pt idx="755">
                  <c:v>19</c:v>
                </c:pt>
                <c:pt idx="756">
                  <c:v>20</c:v>
                </c:pt>
                <c:pt idx="757">
                  <c:v>7</c:v>
                </c:pt>
                <c:pt idx="758">
                  <c:v>13</c:v>
                </c:pt>
                <c:pt idx="759">
                  <c:v>16</c:v>
                </c:pt>
                <c:pt idx="760">
                  <c:v>24</c:v>
                </c:pt>
                <c:pt idx="761">
                  <c:v>29</c:v>
                </c:pt>
                <c:pt idx="762">
                  <c:v>15</c:v>
                </c:pt>
                <c:pt idx="763">
                  <c:v>16</c:v>
                </c:pt>
                <c:pt idx="764">
                  <c:v>19</c:v>
                </c:pt>
                <c:pt idx="765">
                  <c:v>13</c:v>
                </c:pt>
                <c:pt idx="766">
                  <c:v>17</c:v>
                </c:pt>
                <c:pt idx="767">
                  <c:v>31</c:v>
                </c:pt>
                <c:pt idx="768">
                  <c:v>14</c:v>
                </c:pt>
                <c:pt idx="769">
                  <c:v>19</c:v>
                </c:pt>
                <c:pt idx="770">
                  <c:v>15</c:v>
                </c:pt>
                <c:pt idx="771">
                  <c:v>10</c:v>
                </c:pt>
                <c:pt idx="772">
                  <c:v>14</c:v>
                </c:pt>
                <c:pt idx="773">
                  <c:v>11</c:v>
                </c:pt>
                <c:pt idx="774">
                  <c:v>11</c:v>
                </c:pt>
                <c:pt idx="775">
                  <c:v>15</c:v>
                </c:pt>
                <c:pt idx="776">
                  <c:v>35</c:v>
                </c:pt>
                <c:pt idx="777">
                  <c:v>27</c:v>
                </c:pt>
                <c:pt idx="778">
                  <c:v>22</c:v>
                </c:pt>
                <c:pt idx="779">
                  <c:v>30</c:v>
                </c:pt>
                <c:pt idx="780">
                  <c:v>15</c:v>
                </c:pt>
                <c:pt idx="781">
                  <c:v>27</c:v>
                </c:pt>
                <c:pt idx="782">
                  <c:v>25</c:v>
                </c:pt>
                <c:pt idx="783">
                  <c:v>45</c:v>
                </c:pt>
                <c:pt idx="784">
                  <c:v>49</c:v>
                </c:pt>
                <c:pt idx="785">
                  <c:v>12</c:v>
                </c:pt>
                <c:pt idx="786">
                  <c:v>14</c:v>
                </c:pt>
                <c:pt idx="787">
                  <c:v>18</c:v>
                </c:pt>
                <c:pt idx="788">
                  <c:v>10</c:v>
                </c:pt>
                <c:pt idx="789">
                  <c:v>7</c:v>
                </c:pt>
                <c:pt idx="790">
                  <c:v>17</c:v>
                </c:pt>
                <c:pt idx="791">
                  <c:v>18</c:v>
                </c:pt>
                <c:pt idx="792">
                  <c:v>15</c:v>
                </c:pt>
                <c:pt idx="793">
                  <c:v>15</c:v>
                </c:pt>
                <c:pt idx="794">
                  <c:v>22</c:v>
                </c:pt>
                <c:pt idx="795">
                  <c:v>20</c:v>
                </c:pt>
                <c:pt idx="796">
                  <c:v>24</c:v>
                </c:pt>
                <c:pt idx="797">
                  <c:v>14</c:v>
                </c:pt>
                <c:pt idx="798">
                  <c:v>10</c:v>
                </c:pt>
                <c:pt idx="799">
                  <c:v>10</c:v>
                </c:pt>
                <c:pt idx="800">
                  <c:v>12</c:v>
                </c:pt>
                <c:pt idx="801">
                  <c:v>25</c:v>
                </c:pt>
                <c:pt idx="802">
                  <c:v>14</c:v>
                </c:pt>
                <c:pt idx="803">
                  <c:v>10</c:v>
                </c:pt>
                <c:pt idx="804">
                  <c:v>20</c:v>
                </c:pt>
                <c:pt idx="805">
                  <c:v>21</c:v>
                </c:pt>
                <c:pt idx="806">
                  <c:v>22</c:v>
                </c:pt>
                <c:pt idx="807">
                  <c:v>15</c:v>
                </c:pt>
                <c:pt idx="808">
                  <c:v>24</c:v>
                </c:pt>
                <c:pt idx="809">
                  <c:v>11</c:v>
                </c:pt>
                <c:pt idx="810">
                  <c:v>24</c:v>
                </c:pt>
                <c:pt idx="811">
                  <c:v>23</c:v>
                </c:pt>
                <c:pt idx="812">
                  <c:v>32</c:v>
                </c:pt>
                <c:pt idx="813">
                  <c:v>41</c:v>
                </c:pt>
                <c:pt idx="814">
                  <c:v>10</c:v>
                </c:pt>
                <c:pt idx="815">
                  <c:v>25</c:v>
                </c:pt>
                <c:pt idx="816">
                  <c:v>16</c:v>
                </c:pt>
                <c:pt idx="817">
                  <c:v>18</c:v>
                </c:pt>
                <c:pt idx="818">
                  <c:v>27</c:v>
                </c:pt>
                <c:pt idx="819">
                  <c:v>12</c:v>
                </c:pt>
                <c:pt idx="820">
                  <c:v>25</c:v>
                </c:pt>
                <c:pt idx="821">
                  <c:v>22</c:v>
                </c:pt>
                <c:pt idx="822">
                  <c:v>22</c:v>
                </c:pt>
                <c:pt idx="823">
                  <c:v>9</c:v>
                </c:pt>
                <c:pt idx="824">
                  <c:v>11</c:v>
                </c:pt>
                <c:pt idx="825">
                  <c:v>17</c:v>
                </c:pt>
                <c:pt idx="826">
                  <c:v>18</c:v>
                </c:pt>
                <c:pt idx="827">
                  <c:v>13</c:v>
                </c:pt>
                <c:pt idx="828">
                  <c:v>25</c:v>
                </c:pt>
                <c:pt idx="829">
                  <c:v>29</c:v>
                </c:pt>
                <c:pt idx="830">
                  <c:v>13</c:v>
                </c:pt>
                <c:pt idx="831">
                  <c:v>12</c:v>
                </c:pt>
                <c:pt idx="832">
                  <c:v>16</c:v>
                </c:pt>
                <c:pt idx="833">
                  <c:v>20</c:v>
                </c:pt>
                <c:pt idx="834">
                  <c:v>22</c:v>
                </c:pt>
                <c:pt idx="835">
                  <c:v>32</c:v>
                </c:pt>
                <c:pt idx="836">
                  <c:v>26</c:v>
                </c:pt>
                <c:pt idx="837">
                  <c:v>22</c:v>
                </c:pt>
                <c:pt idx="838">
                  <c:v>22</c:v>
                </c:pt>
                <c:pt idx="839">
                  <c:v>19</c:v>
                </c:pt>
                <c:pt idx="840">
                  <c:v>26.5</c:v>
                </c:pt>
                <c:pt idx="841">
                  <c:v>15</c:v>
                </c:pt>
                <c:pt idx="842">
                  <c:v>29</c:v>
                </c:pt>
                <c:pt idx="843">
                  <c:v>11</c:v>
                </c:pt>
                <c:pt idx="844">
                  <c:v>8</c:v>
                </c:pt>
                <c:pt idx="845">
                  <c:v>8</c:v>
                </c:pt>
                <c:pt idx="846">
                  <c:v>33</c:v>
                </c:pt>
                <c:pt idx="847">
                  <c:v>30</c:v>
                </c:pt>
                <c:pt idx="848">
                  <c:v>31</c:v>
                </c:pt>
                <c:pt idx="849">
                  <c:v>23</c:v>
                </c:pt>
                <c:pt idx="850">
                  <c:v>31</c:v>
                </c:pt>
                <c:pt idx="851">
                  <c:v>24</c:v>
                </c:pt>
                <c:pt idx="852">
                  <c:v>17</c:v>
                </c:pt>
                <c:pt idx="853">
                  <c:v>30</c:v>
                </c:pt>
                <c:pt idx="854">
                  <c:v>35</c:v>
                </c:pt>
                <c:pt idx="855">
                  <c:v>12</c:v>
                </c:pt>
                <c:pt idx="856">
                  <c:v>13</c:v>
                </c:pt>
                <c:pt idx="857">
                  <c:v>35</c:v>
                </c:pt>
                <c:pt idx="858">
                  <c:v>21</c:v>
                </c:pt>
                <c:pt idx="859">
                  <c:v>32</c:v>
                </c:pt>
                <c:pt idx="860">
                  <c:v>40</c:v>
                </c:pt>
                <c:pt idx="861">
                  <c:v>32.5</c:v>
                </c:pt>
                <c:pt idx="862">
                  <c:v>36</c:v>
                </c:pt>
                <c:pt idx="863">
                  <c:v>18</c:v>
                </c:pt>
                <c:pt idx="864">
                  <c:v>22</c:v>
                </c:pt>
                <c:pt idx="865">
                  <c:v>17</c:v>
                </c:pt>
                <c:pt idx="866">
                  <c:v>16</c:v>
                </c:pt>
                <c:pt idx="867">
                  <c:v>19</c:v>
                </c:pt>
                <c:pt idx="868">
                  <c:v>10</c:v>
                </c:pt>
                <c:pt idx="869">
                  <c:v>18.5</c:v>
                </c:pt>
                <c:pt idx="870">
                  <c:v>13</c:v>
                </c:pt>
                <c:pt idx="871">
                  <c:v>17</c:v>
                </c:pt>
                <c:pt idx="872">
                  <c:v>23</c:v>
                </c:pt>
                <c:pt idx="873">
                  <c:v>25</c:v>
                </c:pt>
                <c:pt idx="874">
                  <c:v>26</c:v>
                </c:pt>
                <c:pt idx="875">
                  <c:v>16</c:v>
                </c:pt>
                <c:pt idx="876">
                  <c:v>17</c:v>
                </c:pt>
                <c:pt idx="877">
                  <c:v>25</c:v>
                </c:pt>
                <c:pt idx="878">
                  <c:v>18</c:v>
                </c:pt>
                <c:pt idx="879">
                  <c:v>22</c:v>
                </c:pt>
                <c:pt idx="880">
                  <c:v>20</c:v>
                </c:pt>
                <c:pt idx="881">
                  <c:v>13</c:v>
                </c:pt>
                <c:pt idx="882">
                  <c:v>13</c:v>
                </c:pt>
                <c:pt idx="883">
                  <c:v>20</c:v>
                </c:pt>
                <c:pt idx="884">
                  <c:v>13</c:v>
                </c:pt>
                <c:pt idx="885">
                  <c:v>19</c:v>
                </c:pt>
                <c:pt idx="886">
                  <c:v>29</c:v>
                </c:pt>
                <c:pt idx="887">
                  <c:v>16</c:v>
                </c:pt>
                <c:pt idx="888">
                  <c:v>13</c:v>
                </c:pt>
                <c:pt idx="889">
                  <c:v>18</c:v>
                </c:pt>
                <c:pt idx="890">
                  <c:v>18</c:v>
                </c:pt>
                <c:pt idx="891">
                  <c:v>15</c:v>
                </c:pt>
                <c:pt idx="892">
                  <c:v>28</c:v>
                </c:pt>
                <c:pt idx="893">
                  <c:v>24</c:v>
                </c:pt>
                <c:pt idx="894">
                  <c:v>39</c:v>
                </c:pt>
                <c:pt idx="895">
                  <c:v>36</c:v>
                </c:pt>
                <c:pt idx="896">
                  <c:v>40</c:v>
                </c:pt>
                <c:pt idx="897">
                  <c:v>17</c:v>
                </c:pt>
                <c:pt idx="898">
                  <c:v>24</c:v>
                </c:pt>
                <c:pt idx="899">
                  <c:v>28</c:v>
                </c:pt>
                <c:pt idx="900">
                  <c:v>7</c:v>
                </c:pt>
                <c:pt idx="901">
                  <c:v>9</c:v>
                </c:pt>
                <c:pt idx="902">
                  <c:v>16</c:v>
                </c:pt>
                <c:pt idx="903">
                  <c:v>9</c:v>
                </c:pt>
                <c:pt idx="904">
                  <c:v>8</c:v>
                </c:pt>
                <c:pt idx="905">
                  <c:v>8</c:v>
                </c:pt>
                <c:pt idx="906">
                  <c:v>18</c:v>
                </c:pt>
                <c:pt idx="907">
                  <c:v>22</c:v>
                </c:pt>
                <c:pt idx="908">
                  <c:v>11</c:v>
                </c:pt>
                <c:pt idx="909">
                  <c:v>7</c:v>
                </c:pt>
                <c:pt idx="910">
                  <c:v>19</c:v>
                </c:pt>
                <c:pt idx="911">
                  <c:v>30</c:v>
                </c:pt>
                <c:pt idx="912">
                  <c:v>36</c:v>
                </c:pt>
                <c:pt idx="913">
                  <c:v>13</c:v>
                </c:pt>
                <c:pt idx="914">
                  <c:v>25</c:v>
                </c:pt>
                <c:pt idx="915">
                  <c:v>19</c:v>
                </c:pt>
                <c:pt idx="916">
                  <c:v>16.5</c:v>
                </c:pt>
                <c:pt idx="917">
                  <c:v>14</c:v>
                </c:pt>
                <c:pt idx="918">
                  <c:v>17</c:v>
                </c:pt>
                <c:pt idx="919">
                  <c:v>32</c:v>
                </c:pt>
                <c:pt idx="920">
                  <c:v>31</c:v>
                </c:pt>
                <c:pt idx="921">
                  <c:v>30</c:v>
                </c:pt>
                <c:pt idx="922">
                  <c:v>21</c:v>
                </c:pt>
                <c:pt idx="923">
                  <c:v>28</c:v>
                </c:pt>
                <c:pt idx="924">
                  <c:v>8</c:v>
                </c:pt>
                <c:pt idx="925">
                  <c:v>9</c:v>
                </c:pt>
                <c:pt idx="926">
                  <c:v>20</c:v>
                </c:pt>
                <c:pt idx="927">
                  <c:v>18</c:v>
                </c:pt>
                <c:pt idx="928">
                  <c:v>13</c:v>
                </c:pt>
                <c:pt idx="929">
                  <c:v>23</c:v>
                </c:pt>
                <c:pt idx="930">
                  <c:v>17</c:v>
                </c:pt>
                <c:pt idx="931">
                  <c:v>12</c:v>
                </c:pt>
                <c:pt idx="932">
                  <c:v>21</c:v>
                </c:pt>
                <c:pt idx="933">
                  <c:v>9</c:v>
                </c:pt>
                <c:pt idx="934">
                  <c:v>9</c:v>
                </c:pt>
                <c:pt idx="935">
                  <c:v>32</c:v>
                </c:pt>
                <c:pt idx="936">
                  <c:v>10</c:v>
                </c:pt>
                <c:pt idx="937">
                  <c:v>19</c:v>
                </c:pt>
                <c:pt idx="938">
                  <c:v>10</c:v>
                </c:pt>
                <c:pt idx="939">
                  <c:v>10</c:v>
                </c:pt>
                <c:pt idx="940">
                  <c:v>30</c:v>
                </c:pt>
                <c:pt idx="941">
                  <c:v>23</c:v>
                </c:pt>
                <c:pt idx="942">
                  <c:v>12</c:v>
                </c:pt>
                <c:pt idx="943">
                  <c:v>19</c:v>
                </c:pt>
                <c:pt idx="944">
                  <c:v>21</c:v>
                </c:pt>
                <c:pt idx="945">
                  <c:v>31</c:v>
                </c:pt>
                <c:pt idx="946">
                  <c:v>29</c:v>
                </c:pt>
                <c:pt idx="947">
                  <c:v>19</c:v>
                </c:pt>
                <c:pt idx="948">
                  <c:v>27</c:v>
                </c:pt>
                <c:pt idx="949">
                  <c:v>34</c:v>
                </c:pt>
                <c:pt idx="950">
                  <c:v>28</c:v>
                </c:pt>
                <c:pt idx="951">
                  <c:v>18</c:v>
                </c:pt>
                <c:pt idx="952">
                  <c:v>14</c:v>
                </c:pt>
                <c:pt idx="953">
                  <c:v>33</c:v>
                </c:pt>
                <c:pt idx="954">
                  <c:v>15</c:v>
                </c:pt>
                <c:pt idx="955">
                  <c:v>20</c:v>
                </c:pt>
                <c:pt idx="956">
                  <c:v>27</c:v>
                </c:pt>
                <c:pt idx="957">
                  <c:v>11.5</c:v>
                </c:pt>
                <c:pt idx="958">
                  <c:v>11.5</c:v>
                </c:pt>
                <c:pt idx="959">
                  <c:v>25</c:v>
                </c:pt>
                <c:pt idx="960">
                  <c:v>14</c:v>
                </c:pt>
                <c:pt idx="961">
                  <c:v>13.5</c:v>
                </c:pt>
                <c:pt idx="962">
                  <c:v>16</c:v>
                </c:pt>
                <c:pt idx="963">
                  <c:v>19</c:v>
                </c:pt>
                <c:pt idx="964">
                  <c:v>14</c:v>
                </c:pt>
                <c:pt idx="965">
                  <c:v>6</c:v>
                </c:pt>
                <c:pt idx="966">
                  <c:v>18</c:v>
                </c:pt>
                <c:pt idx="967">
                  <c:v>20</c:v>
                </c:pt>
                <c:pt idx="968">
                  <c:v>22</c:v>
                </c:pt>
                <c:pt idx="969">
                  <c:v>23</c:v>
                </c:pt>
                <c:pt idx="970">
                  <c:v>14</c:v>
                </c:pt>
                <c:pt idx="971">
                  <c:v>12</c:v>
                </c:pt>
                <c:pt idx="972">
                  <c:v>12</c:v>
                </c:pt>
                <c:pt idx="973">
                  <c:v>11</c:v>
                </c:pt>
                <c:pt idx="974">
                  <c:v>25</c:v>
                </c:pt>
                <c:pt idx="975">
                  <c:v>15</c:v>
                </c:pt>
                <c:pt idx="976">
                  <c:v>35</c:v>
                </c:pt>
                <c:pt idx="977">
                  <c:v>15</c:v>
                </c:pt>
                <c:pt idx="978">
                  <c:v>11</c:v>
                </c:pt>
                <c:pt idx="979">
                  <c:v>10</c:v>
                </c:pt>
                <c:pt idx="980">
                  <c:v>18</c:v>
                </c:pt>
                <c:pt idx="981">
                  <c:v>17</c:v>
                </c:pt>
                <c:pt idx="982">
                  <c:v>12</c:v>
                </c:pt>
                <c:pt idx="983">
                  <c:v>17</c:v>
                </c:pt>
                <c:pt idx="984">
                  <c:v>21</c:v>
                </c:pt>
                <c:pt idx="985">
                  <c:v>42</c:v>
                </c:pt>
                <c:pt idx="986">
                  <c:v>13</c:v>
                </c:pt>
                <c:pt idx="987">
                  <c:v>15</c:v>
                </c:pt>
                <c:pt idx="988">
                  <c:v>15</c:v>
                </c:pt>
                <c:pt idx="989">
                  <c:v>14</c:v>
                </c:pt>
                <c:pt idx="990">
                  <c:v>44</c:v>
                </c:pt>
                <c:pt idx="991">
                  <c:v>28</c:v>
                </c:pt>
                <c:pt idx="992">
                  <c:v>12</c:v>
                </c:pt>
                <c:pt idx="993">
                  <c:v>20</c:v>
                </c:pt>
                <c:pt idx="994">
                  <c:v>18</c:v>
                </c:pt>
                <c:pt idx="995">
                  <c:v>29</c:v>
                </c:pt>
                <c:pt idx="996">
                  <c:v>19</c:v>
                </c:pt>
                <c:pt idx="997">
                  <c:v>26</c:v>
                </c:pt>
                <c:pt idx="998">
                  <c:v>10</c:v>
                </c:pt>
                <c:pt idx="999">
                  <c:v>14</c:v>
                </c:pt>
                <c:pt idx="1000">
                  <c:v>27</c:v>
                </c:pt>
                <c:pt idx="1001">
                  <c:v>17</c:v>
                </c:pt>
                <c:pt idx="1002">
                  <c:v>23</c:v>
                </c:pt>
                <c:pt idx="1003">
                  <c:v>28.5</c:v>
                </c:pt>
                <c:pt idx="1004">
                  <c:v>11</c:v>
                </c:pt>
                <c:pt idx="1005">
                  <c:v>35</c:v>
                </c:pt>
                <c:pt idx="1006">
                  <c:v>11</c:v>
                </c:pt>
                <c:pt idx="1007">
                  <c:v>16</c:v>
                </c:pt>
                <c:pt idx="1008">
                  <c:v>31</c:v>
                </c:pt>
                <c:pt idx="1009">
                  <c:v>20</c:v>
                </c:pt>
                <c:pt idx="1010">
                  <c:v>27</c:v>
                </c:pt>
                <c:pt idx="1011">
                  <c:v>28</c:v>
                </c:pt>
                <c:pt idx="1012">
                  <c:v>28</c:v>
                </c:pt>
                <c:pt idx="1013">
                  <c:v>17</c:v>
                </c:pt>
                <c:pt idx="1014">
                  <c:v>10</c:v>
                </c:pt>
                <c:pt idx="1015">
                  <c:v>25</c:v>
                </c:pt>
                <c:pt idx="1016">
                  <c:v>38</c:v>
                </c:pt>
                <c:pt idx="1017">
                  <c:v>34</c:v>
                </c:pt>
                <c:pt idx="1018">
                  <c:v>19</c:v>
                </c:pt>
                <c:pt idx="1019">
                  <c:v>15</c:v>
                </c:pt>
                <c:pt idx="1020">
                  <c:v>16</c:v>
                </c:pt>
                <c:pt idx="1021">
                  <c:v>12</c:v>
                </c:pt>
                <c:pt idx="1022">
                  <c:v>16</c:v>
                </c:pt>
                <c:pt idx="1023">
                  <c:v>14</c:v>
                </c:pt>
                <c:pt idx="1024">
                  <c:v>10</c:v>
                </c:pt>
                <c:pt idx="1025">
                  <c:v>20</c:v>
                </c:pt>
                <c:pt idx="1026">
                  <c:v>23</c:v>
                </c:pt>
                <c:pt idx="1027">
                  <c:v>28</c:v>
                </c:pt>
                <c:pt idx="1028">
                  <c:v>19</c:v>
                </c:pt>
                <c:pt idx="1029">
                  <c:v>11</c:v>
                </c:pt>
                <c:pt idx="1030">
                  <c:v>22</c:v>
                </c:pt>
                <c:pt idx="1031">
                  <c:v>24</c:v>
                </c:pt>
                <c:pt idx="1032">
                  <c:v>34</c:v>
                </c:pt>
                <c:pt idx="1033">
                  <c:v>32</c:v>
                </c:pt>
                <c:pt idx="1034">
                  <c:v>34</c:v>
                </c:pt>
                <c:pt idx="1035">
                  <c:v>20</c:v>
                </c:pt>
                <c:pt idx="1036">
                  <c:v>30</c:v>
                </c:pt>
                <c:pt idx="1037">
                  <c:v>37</c:v>
                </c:pt>
                <c:pt idx="1038">
                  <c:v>23</c:v>
                </c:pt>
                <c:pt idx="1039">
                  <c:v>16</c:v>
                </c:pt>
                <c:pt idx="1040">
                  <c:v>26</c:v>
                </c:pt>
                <c:pt idx="1041">
                  <c:v>11</c:v>
                </c:pt>
                <c:pt idx="1042">
                  <c:v>15</c:v>
                </c:pt>
                <c:pt idx="1043">
                  <c:v>24</c:v>
                </c:pt>
                <c:pt idx="1044">
                  <c:v>12</c:v>
                </c:pt>
                <c:pt idx="1045">
                  <c:v>13</c:v>
                </c:pt>
                <c:pt idx="1046">
                  <c:v>20</c:v>
                </c:pt>
                <c:pt idx="1047">
                  <c:v>15</c:v>
                </c:pt>
                <c:pt idx="1048">
                  <c:v>30</c:v>
                </c:pt>
                <c:pt idx="1049">
                  <c:v>48</c:v>
                </c:pt>
                <c:pt idx="1050">
                  <c:v>12</c:v>
                </c:pt>
                <c:pt idx="1051">
                  <c:v>28</c:v>
                </c:pt>
                <c:pt idx="1052">
                  <c:v>23</c:v>
                </c:pt>
                <c:pt idx="1053">
                  <c:v>22</c:v>
                </c:pt>
                <c:pt idx="1054">
                  <c:v>24</c:v>
                </c:pt>
                <c:pt idx="1055">
                  <c:v>28</c:v>
                </c:pt>
                <c:pt idx="1056">
                  <c:v>12</c:v>
                </c:pt>
                <c:pt idx="1057">
                  <c:v>36</c:v>
                </c:pt>
                <c:pt idx="1058">
                  <c:v>18</c:v>
                </c:pt>
                <c:pt idx="1059">
                  <c:v>32</c:v>
                </c:pt>
                <c:pt idx="1060">
                  <c:v>6</c:v>
                </c:pt>
                <c:pt idx="1061">
                  <c:v>26</c:v>
                </c:pt>
                <c:pt idx="1062">
                  <c:v>33</c:v>
                </c:pt>
                <c:pt idx="1063">
                  <c:v>8</c:v>
                </c:pt>
                <c:pt idx="1064">
                  <c:v>14</c:v>
                </c:pt>
                <c:pt idx="1065">
                  <c:v>13</c:v>
                </c:pt>
                <c:pt idx="1066">
                  <c:v>16</c:v>
                </c:pt>
                <c:pt idx="1067">
                  <c:v>15</c:v>
                </c:pt>
                <c:pt idx="1068">
                  <c:v>14</c:v>
                </c:pt>
                <c:pt idx="1069">
                  <c:v>13</c:v>
                </c:pt>
                <c:pt idx="1070">
                  <c:v>11</c:v>
                </c:pt>
                <c:pt idx="1071">
                  <c:v>11</c:v>
                </c:pt>
                <c:pt idx="1072">
                  <c:v>15</c:v>
                </c:pt>
                <c:pt idx="1073">
                  <c:v>17</c:v>
                </c:pt>
                <c:pt idx="1074">
                  <c:v>13</c:v>
                </c:pt>
                <c:pt idx="1075">
                  <c:v>12</c:v>
                </c:pt>
                <c:pt idx="1076">
                  <c:v>19</c:v>
                </c:pt>
                <c:pt idx="1077">
                  <c:v>30.5</c:v>
                </c:pt>
                <c:pt idx="1078">
                  <c:v>24</c:v>
                </c:pt>
                <c:pt idx="1079">
                  <c:v>25</c:v>
                </c:pt>
                <c:pt idx="1080">
                  <c:v>25</c:v>
                </c:pt>
                <c:pt idx="1081">
                  <c:v>15</c:v>
                </c:pt>
                <c:pt idx="1082">
                  <c:v>22</c:v>
                </c:pt>
                <c:pt idx="1083">
                  <c:v>22</c:v>
                </c:pt>
                <c:pt idx="1084">
                  <c:v>29</c:v>
                </c:pt>
                <c:pt idx="1085">
                  <c:v>25.5</c:v>
                </c:pt>
                <c:pt idx="1086">
                  <c:v>21</c:v>
                </c:pt>
                <c:pt idx="1087">
                  <c:v>25</c:v>
                </c:pt>
                <c:pt idx="1088">
                  <c:v>11</c:v>
                </c:pt>
                <c:pt idx="1089">
                  <c:v>9</c:v>
                </c:pt>
                <c:pt idx="1090">
                  <c:v>14</c:v>
                </c:pt>
                <c:pt idx="1091">
                  <c:v>33</c:v>
                </c:pt>
                <c:pt idx="1092">
                  <c:v>18</c:v>
                </c:pt>
                <c:pt idx="1093">
                  <c:v>24</c:v>
                </c:pt>
                <c:pt idx="1094">
                  <c:v>16</c:v>
                </c:pt>
                <c:pt idx="1095">
                  <c:v>17</c:v>
                </c:pt>
                <c:pt idx="1096">
                  <c:v>17</c:v>
                </c:pt>
                <c:pt idx="1097">
                  <c:v>30.5</c:v>
                </c:pt>
                <c:pt idx="1098">
                  <c:v>19.5</c:v>
                </c:pt>
                <c:pt idx="1099">
                  <c:v>12</c:v>
                </c:pt>
                <c:pt idx="1100">
                  <c:v>19</c:v>
                </c:pt>
                <c:pt idx="1101">
                  <c:v>20</c:v>
                </c:pt>
                <c:pt idx="1102">
                  <c:v>21</c:v>
                </c:pt>
                <c:pt idx="1103">
                  <c:v>25</c:v>
                </c:pt>
                <c:pt idx="1104">
                  <c:v>26</c:v>
                </c:pt>
                <c:pt idx="1105">
                  <c:v>18</c:v>
                </c:pt>
                <c:pt idx="1106">
                  <c:v>34</c:v>
                </c:pt>
                <c:pt idx="1107">
                  <c:v>26</c:v>
                </c:pt>
                <c:pt idx="1108">
                  <c:v>19</c:v>
                </c:pt>
                <c:pt idx="1109">
                  <c:v>10</c:v>
                </c:pt>
                <c:pt idx="1110">
                  <c:v>27</c:v>
                </c:pt>
                <c:pt idx="1111">
                  <c:v>29</c:v>
                </c:pt>
                <c:pt idx="1112">
                  <c:v>23</c:v>
                </c:pt>
                <c:pt idx="1113">
                  <c:v>24</c:v>
                </c:pt>
                <c:pt idx="1114">
                  <c:v>24</c:v>
                </c:pt>
                <c:pt idx="1115">
                  <c:v>16</c:v>
                </c:pt>
                <c:pt idx="1116">
                  <c:v>15</c:v>
                </c:pt>
                <c:pt idx="1117">
                  <c:v>17</c:v>
                </c:pt>
                <c:pt idx="1118">
                  <c:v>30</c:v>
                </c:pt>
                <c:pt idx="1119">
                  <c:v>34</c:v>
                </c:pt>
                <c:pt idx="1120">
                  <c:v>16</c:v>
                </c:pt>
                <c:pt idx="1121">
                  <c:v>16</c:v>
                </c:pt>
                <c:pt idx="1122">
                  <c:v>7</c:v>
                </c:pt>
                <c:pt idx="1123">
                  <c:v>17</c:v>
                </c:pt>
                <c:pt idx="1124">
                  <c:v>10</c:v>
                </c:pt>
                <c:pt idx="1125">
                  <c:v>11</c:v>
                </c:pt>
                <c:pt idx="1126">
                  <c:v>17</c:v>
                </c:pt>
                <c:pt idx="1127">
                  <c:v>17.5</c:v>
                </c:pt>
                <c:pt idx="1128">
                  <c:v>20</c:v>
                </c:pt>
                <c:pt idx="1129">
                  <c:v>45</c:v>
                </c:pt>
                <c:pt idx="1130">
                  <c:v>48.5</c:v>
                </c:pt>
                <c:pt idx="1131">
                  <c:v>20</c:v>
                </c:pt>
                <c:pt idx="1132">
                  <c:v>13</c:v>
                </c:pt>
                <c:pt idx="1133">
                  <c:v>15</c:v>
                </c:pt>
                <c:pt idx="1134">
                  <c:v>9</c:v>
                </c:pt>
                <c:pt idx="1135">
                  <c:v>10</c:v>
                </c:pt>
                <c:pt idx="1136">
                  <c:v>16</c:v>
                </c:pt>
                <c:pt idx="1137">
                  <c:v>15</c:v>
                </c:pt>
                <c:pt idx="1138">
                  <c:v>13</c:v>
                </c:pt>
                <c:pt idx="1139">
                  <c:v>19</c:v>
                </c:pt>
                <c:pt idx="1140">
                  <c:v>42</c:v>
                </c:pt>
                <c:pt idx="1141">
                  <c:v>21</c:v>
                </c:pt>
                <c:pt idx="1142">
                  <c:v>10</c:v>
                </c:pt>
                <c:pt idx="1143">
                  <c:v>16</c:v>
                </c:pt>
                <c:pt idx="1144">
                  <c:v>13</c:v>
                </c:pt>
                <c:pt idx="1145">
                  <c:v>27</c:v>
                </c:pt>
                <c:pt idx="1146">
                  <c:v>19</c:v>
                </c:pt>
                <c:pt idx="1147">
                  <c:v>18</c:v>
                </c:pt>
                <c:pt idx="1148">
                  <c:v>14</c:v>
                </c:pt>
                <c:pt idx="1149">
                  <c:v>25</c:v>
                </c:pt>
                <c:pt idx="1150">
                  <c:v>32</c:v>
                </c:pt>
                <c:pt idx="1151">
                  <c:v>13.5</c:v>
                </c:pt>
                <c:pt idx="1152">
                  <c:v>20</c:v>
                </c:pt>
                <c:pt idx="1153">
                  <c:v>35</c:v>
                </c:pt>
                <c:pt idx="1154">
                  <c:v>34</c:v>
                </c:pt>
                <c:pt idx="1155">
                  <c:v>26</c:v>
                </c:pt>
                <c:pt idx="1156">
                  <c:v>12</c:v>
                </c:pt>
                <c:pt idx="1157">
                  <c:v>15</c:v>
                </c:pt>
                <c:pt idx="1158">
                  <c:v>12</c:v>
                </c:pt>
                <c:pt idx="1159">
                  <c:v>11</c:v>
                </c:pt>
                <c:pt idx="1160">
                  <c:v>12</c:v>
                </c:pt>
                <c:pt idx="1161">
                  <c:v>14</c:v>
                </c:pt>
                <c:pt idx="1162">
                  <c:v>9</c:v>
                </c:pt>
                <c:pt idx="1163">
                  <c:v>16</c:v>
                </c:pt>
                <c:pt idx="1164">
                  <c:v>14</c:v>
                </c:pt>
                <c:pt idx="1165">
                  <c:v>11</c:v>
                </c:pt>
                <c:pt idx="1166">
                  <c:v>9</c:v>
                </c:pt>
                <c:pt idx="1167">
                  <c:v>33</c:v>
                </c:pt>
                <c:pt idx="1168">
                  <c:v>16</c:v>
                </c:pt>
                <c:pt idx="1169">
                  <c:v>13</c:v>
                </c:pt>
                <c:pt idx="1170">
                  <c:v>32</c:v>
                </c:pt>
                <c:pt idx="1171">
                  <c:v>9</c:v>
                </c:pt>
                <c:pt idx="1172">
                  <c:v>15</c:v>
                </c:pt>
                <c:pt idx="1173">
                  <c:v>24</c:v>
                </c:pt>
                <c:pt idx="1174">
                  <c:v>15</c:v>
                </c:pt>
                <c:pt idx="1175">
                  <c:v>11</c:v>
                </c:pt>
                <c:pt idx="1176">
                  <c:v>18</c:v>
                </c:pt>
                <c:pt idx="1177">
                  <c:v>23</c:v>
                </c:pt>
                <c:pt idx="1178">
                  <c:v>22</c:v>
                </c:pt>
                <c:pt idx="1179">
                  <c:v>16</c:v>
                </c:pt>
                <c:pt idx="1180">
                  <c:v>17</c:v>
                </c:pt>
                <c:pt idx="1181">
                  <c:v>12</c:v>
                </c:pt>
                <c:pt idx="1182">
                  <c:v>14</c:v>
                </c:pt>
                <c:pt idx="1183">
                  <c:v>9</c:v>
                </c:pt>
                <c:pt idx="1184">
                  <c:v>8</c:v>
                </c:pt>
                <c:pt idx="1185">
                  <c:v>15</c:v>
                </c:pt>
                <c:pt idx="1186">
                  <c:v>14</c:v>
                </c:pt>
                <c:pt idx="1187">
                  <c:v>14</c:v>
                </c:pt>
                <c:pt idx="1188">
                  <c:v>37</c:v>
                </c:pt>
                <c:pt idx="1189">
                  <c:v>32</c:v>
                </c:pt>
                <c:pt idx="1190">
                  <c:v>32</c:v>
                </c:pt>
                <c:pt idx="1191">
                  <c:v>16</c:v>
                </c:pt>
                <c:pt idx="1192">
                  <c:v>18</c:v>
                </c:pt>
                <c:pt idx="1193">
                  <c:v>24</c:v>
                </c:pt>
                <c:pt idx="1194">
                  <c:v>20</c:v>
                </c:pt>
                <c:pt idx="1195">
                  <c:v>16</c:v>
                </c:pt>
                <c:pt idx="1196">
                  <c:v>24</c:v>
                </c:pt>
                <c:pt idx="1197">
                  <c:v>18</c:v>
                </c:pt>
                <c:pt idx="1198">
                  <c:v>10</c:v>
                </c:pt>
                <c:pt idx="1199">
                  <c:v>12</c:v>
                </c:pt>
                <c:pt idx="1200">
                  <c:v>15</c:v>
                </c:pt>
                <c:pt idx="1201">
                  <c:v>15</c:v>
                </c:pt>
                <c:pt idx="1202">
                  <c:v>13</c:v>
                </c:pt>
                <c:pt idx="1203">
                  <c:v>19</c:v>
                </c:pt>
                <c:pt idx="1204">
                  <c:v>21</c:v>
                </c:pt>
                <c:pt idx="1205">
                  <c:v>22</c:v>
                </c:pt>
                <c:pt idx="1206">
                  <c:v>20</c:v>
                </c:pt>
                <c:pt idx="1207">
                  <c:v>11</c:v>
                </c:pt>
                <c:pt idx="1208">
                  <c:v>15</c:v>
                </c:pt>
                <c:pt idx="1209">
                  <c:v>20</c:v>
                </c:pt>
                <c:pt idx="1210">
                  <c:v>24</c:v>
                </c:pt>
                <c:pt idx="1211">
                  <c:v>11</c:v>
                </c:pt>
                <c:pt idx="1212">
                  <c:v>18</c:v>
                </c:pt>
                <c:pt idx="1213">
                  <c:v>12</c:v>
                </c:pt>
                <c:pt idx="1214">
                  <c:v>30</c:v>
                </c:pt>
                <c:pt idx="1215">
                  <c:v>28</c:v>
                </c:pt>
                <c:pt idx="1216">
                  <c:v>27</c:v>
                </c:pt>
                <c:pt idx="1217">
                  <c:v>21</c:v>
                </c:pt>
                <c:pt idx="1218">
                  <c:v>21</c:v>
                </c:pt>
                <c:pt idx="1219">
                  <c:v>14</c:v>
                </c:pt>
                <c:pt idx="1220">
                  <c:v>15</c:v>
                </c:pt>
                <c:pt idx="1221">
                  <c:v>22</c:v>
                </c:pt>
                <c:pt idx="1222">
                  <c:v>23</c:v>
                </c:pt>
                <c:pt idx="1223">
                  <c:v>25</c:v>
                </c:pt>
                <c:pt idx="1224">
                  <c:v>23</c:v>
                </c:pt>
                <c:pt idx="1225">
                  <c:v>15</c:v>
                </c:pt>
                <c:pt idx="1226">
                  <c:v>12</c:v>
                </c:pt>
                <c:pt idx="1227">
                  <c:v>25.5</c:v>
                </c:pt>
                <c:pt idx="1228">
                  <c:v>24</c:v>
                </c:pt>
                <c:pt idx="1229">
                  <c:v>24</c:v>
                </c:pt>
                <c:pt idx="1230">
                  <c:v>11</c:v>
                </c:pt>
                <c:pt idx="1231">
                  <c:v>14</c:v>
                </c:pt>
                <c:pt idx="1232">
                  <c:v>35</c:v>
                </c:pt>
                <c:pt idx="1233">
                  <c:v>18</c:v>
                </c:pt>
                <c:pt idx="1234">
                  <c:v>23</c:v>
                </c:pt>
                <c:pt idx="1235">
                  <c:v>11</c:v>
                </c:pt>
                <c:pt idx="1236">
                  <c:v>15</c:v>
                </c:pt>
                <c:pt idx="1237">
                  <c:v>12</c:v>
                </c:pt>
                <c:pt idx="1238">
                  <c:v>27</c:v>
                </c:pt>
                <c:pt idx="1239">
                  <c:v>17.5</c:v>
                </c:pt>
                <c:pt idx="1240">
                  <c:v>18</c:v>
                </c:pt>
                <c:pt idx="1241">
                  <c:v>15</c:v>
                </c:pt>
                <c:pt idx="1242">
                  <c:v>21</c:v>
                </c:pt>
                <c:pt idx="1243">
                  <c:v>12</c:v>
                </c:pt>
                <c:pt idx="1244">
                  <c:v>19</c:v>
                </c:pt>
                <c:pt idx="1245">
                  <c:v>13.5</c:v>
                </c:pt>
                <c:pt idx="1246">
                  <c:v>11.5</c:v>
                </c:pt>
                <c:pt idx="1247">
                  <c:v>12</c:v>
                </c:pt>
                <c:pt idx="1248">
                  <c:v>24</c:v>
                </c:pt>
                <c:pt idx="1249">
                  <c:v>20</c:v>
                </c:pt>
                <c:pt idx="1250">
                  <c:v>22</c:v>
                </c:pt>
                <c:pt idx="1251">
                  <c:v>31</c:v>
                </c:pt>
                <c:pt idx="1252">
                  <c:v>16</c:v>
                </c:pt>
                <c:pt idx="1253">
                  <c:v>14</c:v>
                </c:pt>
                <c:pt idx="1254">
                  <c:v>14</c:v>
                </c:pt>
                <c:pt idx="1255">
                  <c:v>15</c:v>
                </c:pt>
                <c:pt idx="1256">
                  <c:v>19</c:v>
                </c:pt>
                <c:pt idx="1257">
                  <c:v>17</c:v>
                </c:pt>
                <c:pt idx="1258">
                  <c:v>26</c:v>
                </c:pt>
                <c:pt idx="1259">
                  <c:v>19</c:v>
                </c:pt>
                <c:pt idx="1260">
                  <c:v>32</c:v>
                </c:pt>
                <c:pt idx="1261">
                  <c:v>32</c:v>
                </c:pt>
                <c:pt idx="1262">
                  <c:v>9.5</c:v>
                </c:pt>
                <c:pt idx="1263">
                  <c:v>28</c:v>
                </c:pt>
                <c:pt idx="1264">
                  <c:v>26</c:v>
                </c:pt>
                <c:pt idx="1265">
                  <c:v>7</c:v>
                </c:pt>
                <c:pt idx="1266">
                  <c:v>9</c:v>
                </c:pt>
                <c:pt idx="1267">
                  <c:v>7</c:v>
                </c:pt>
                <c:pt idx="1268">
                  <c:v>29</c:v>
                </c:pt>
                <c:pt idx="1269">
                  <c:v>15</c:v>
                </c:pt>
                <c:pt idx="1270">
                  <c:v>14</c:v>
                </c:pt>
                <c:pt idx="1271">
                  <c:v>12</c:v>
                </c:pt>
                <c:pt idx="1272">
                  <c:v>11</c:v>
                </c:pt>
                <c:pt idx="1273">
                  <c:v>16</c:v>
                </c:pt>
                <c:pt idx="1274">
                  <c:v>15</c:v>
                </c:pt>
                <c:pt idx="1275">
                  <c:v>16</c:v>
                </c:pt>
                <c:pt idx="1276">
                  <c:v>19</c:v>
                </c:pt>
                <c:pt idx="1277">
                  <c:v>12</c:v>
                </c:pt>
                <c:pt idx="1278">
                  <c:v>19</c:v>
                </c:pt>
                <c:pt idx="1279">
                  <c:v>25.5</c:v>
                </c:pt>
                <c:pt idx="1280">
                  <c:v>18.5</c:v>
                </c:pt>
                <c:pt idx="1281">
                  <c:v>8.5</c:v>
                </c:pt>
                <c:pt idx="1282">
                  <c:v>23</c:v>
                </c:pt>
                <c:pt idx="1283">
                  <c:v>22</c:v>
                </c:pt>
                <c:pt idx="1284">
                  <c:v>22</c:v>
                </c:pt>
                <c:pt idx="1285">
                  <c:v>20</c:v>
                </c:pt>
                <c:pt idx="1286">
                  <c:v>10</c:v>
                </c:pt>
                <c:pt idx="1287">
                  <c:v>10</c:v>
                </c:pt>
                <c:pt idx="1288">
                  <c:v>20</c:v>
                </c:pt>
                <c:pt idx="1289">
                  <c:v>28</c:v>
                </c:pt>
                <c:pt idx="1290">
                  <c:v>14</c:v>
                </c:pt>
                <c:pt idx="1291">
                  <c:v>18</c:v>
                </c:pt>
                <c:pt idx="1292">
                  <c:v>21</c:v>
                </c:pt>
                <c:pt idx="1293">
                  <c:v>20</c:v>
                </c:pt>
                <c:pt idx="1294">
                  <c:v>15</c:v>
                </c:pt>
                <c:pt idx="1295">
                  <c:v>14</c:v>
                </c:pt>
                <c:pt idx="1296">
                  <c:v>14</c:v>
                </c:pt>
                <c:pt idx="1297">
                  <c:v>11</c:v>
                </c:pt>
                <c:pt idx="1298">
                  <c:v>24</c:v>
                </c:pt>
                <c:pt idx="1299">
                  <c:v>16</c:v>
                </c:pt>
                <c:pt idx="1300">
                  <c:v>15</c:v>
                </c:pt>
                <c:pt idx="1301">
                  <c:v>17</c:v>
                </c:pt>
                <c:pt idx="1302">
                  <c:v>15</c:v>
                </c:pt>
                <c:pt idx="1303">
                  <c:v>14</c:v>
                </c:pt>
                <c:pt idx="1304">
                  <c:v>20</c:v>
                </c:pt>
                <c:pt idx="1305">
                  <c:v>16</c:v>
                </c:pt>
                <c:pt idx="1306">
                  <c:v>21</c:v>
                </c:pt>
                <c:pt idx="1307">
                  <c:v>13</c:v>
                </c:pt>
                <c:pt idx="1308">
                  <c:v>13</c:v>
                </c:pt>
                <c:pt idx="1309">
                  <c:v>20</c:v>
                </c:pt>
                <c:pt idx="1310">
                  <c:v>13</c:v>
                </c:pt>
                <c:pt idx="1311">
                  <c:v>22</c:v>
                </c:pt>
                <c:pt idx="1312">
                  <c:v>20</c:v>
                </c:pt>
                <c:pt idx="1313">
                  <c:v>21</c:v>
                </c:pt>
                <c:pt idx="1314">
                  <c:v>11</c:v>
                </c:pt>
                <c:pt idx="1315">
                  <c:v>14</c:v>
                </c:pt>
                <c:pt idx="1316">
                  <c:v>14</c:v>
                </c:pt>
                <c:pt idx="1317">
                  <c:v>15</c:v>
                </c:pt>
                <c:pt idx="1318">
                  <c:v>16</c:v>
                </c:pt>
                <c:pt idx="1319">
                  <c:v>17</c:v>
                </c:pt>
                <c:pt idx="1320">
                  <c:v>22</c:v>
                </c:pt>
                <c:pt idx="1321">
                  <c:v>26</c:v>
                </c:pt>
                <c:pt idx="1322">
                  <c:v>21</c:v>
                </c:pt>
                <c:pt idx="1323">
                  <c:v>17</c:v>
                </c:pt>
                <c:pt idx="1324">
                  <c:v>21</c:v>
                </c:pt>
                <c:pt idx="1325">
                  <c:v>15</c:v>
                </c:pt>
                <c:pt idx="1326">
                  <c:v>14</c:v>
                </c:pt>
                <c:pt idx="1327">
                  <c:v>18</c:v>
                </c:pt>
                <c:pt idx="1328">
                  <c:v>13</c:v>
                </c:pt>
                <c:pt idx="1329">
                  <c:v>15</c:v>
                </c:pt>
                <c:pt idx="1330">
                  <c:v>14</c:v>
                </c:pt>
                <c:pt idx="1331">
                  <c:v>23</c:v>
                </c:pt>
                <c:pt idx="1332">
                  <c:v>24</c:v>
                </c:pt>
                <c:pt idx="1333">
                  <c:v>13</c:v>
                </c:pt>
                <c:pt idx="1334">
                  <c:v>10</c:v>
                </c:pt>
                <c:pt idx="1335">
                  <c:v>25</c:v>
                </c:pt>
                <c:pt idx="1336">
                  <c:v>11</c:v>
                </c:pt>
                <c:pt idx="1337">
                  <c:v>15</c:v>
                </c:pt>
                <c:pt idx="1338">
                  <c:v>20</c:v>
                </c:pt>
                <c:pt idx="1339">
                  <c:v>24</c:v>
                </c:pt>
                <c:pt idx="1340">
                  <c:v>13</c:v>
                </c:pt>
                <c:pt idx="1341">
                  <c:v>13</c:v>
                </c:pt>
                <c:pt idx="1342">
                  <c:v>11</c:v>
                </c:pt>
                <c:pt idx="1343">
                  <c:v>13</c:v>
                </c:pt>
                <c:pt idx="1344">
                  <c:v>6</c:v>
                </c:pt>
                <c:pt idx="1345">
                  <c:v>27</c:v>
                </c:pt>
                <c:pt idx="1346">
                  <c:v>20.5</c:v>
                </c:pt>
                <c:pt idx="1347">
                  <c:v>10</c:v>
                </c:pt>
                <c:pt idx="1348">
                  <c:v>14</c:v>
                </c:pt>
                <c:pt idx="1349">
                  <c:v>13</c:v>
                </c:pt>
                <c:pt idx="1350">
                  <c:v>10.5</c:v>
                </c:pt>
                <c:pt idx="1351">
                  <c:v>18</c:v>
                </c:pt>
                <c:pt idx="1352">
                  <c:v>21</c:v>
                </c:pt>
                <c:pt idx="1353">
                  <c:v>16</c:v>
                </c:pt>
                <c:pt idx="1354">
                  <c:v>9</c:v>
                </c:pt>
                <c:pt idx="1355">
                  <c:v>15</c:v>
                </c:pt>
                <c:pt idx="1356">
                  <c:v>22</c:v>
                </c:pt>
                <c:pt idx="1357">
                  <c:v>25</c:v>
                </c:pt>
                <c:pt idx="1358">
                  <c:v>32</c:v>
                </c:pt>
                <c:pt idx="1359">
                  <c:v>10</c:v>
                </c:pt>
                <c:pt idx="1360">
                  <c:v>11</c:v>
                </c:pt>
                <c:pt idx="1361">
                  <c:v>31</c:v>
                </c:pt>
                <c:pt idx="1362">
                  <c:v>31</c:v>
                </c:pt>
                <c:pt idx="1363">
                  <c:v>14</c:v>
                </c:pt>
                <c:pt idx="1364">
                  <c:v>25</c:v>
                </c:pt>
                <c:pt idx="1365">
                  <c:v>15</c:v>
                </c:pt>
                <c:pt idx="1366">
                  <c:v>19</c:v>
                </c:pt>
                <c:pt idx="1367">
                  <c:v>24</c:v>
                </c:pt>
                <c:pt idx="1368">
                  <c:v>18</c:v>
                </c:pt>
                <c:pt idx="1369">
                  <c:v>12</c:v>
                </c:pt>
                <c:pt idx="1370">
                  <c:v>23</c:v>
                </c:pt>
                <c:pt idx="1371">
                  <c:v>15</c:v>
                </c:pt>
                <c:pt idx="1372">
                  <c:v>15</c:v>
                </c:pt>
                <c:pt idx="1373">
                  <c:v>35.5</c:v>
                </c:pt>
                <c:pt idx="1374">
                  <c:v>16.5</c:v>
                </c:pt>
                <c:pt idx="1375">
                  <c:v>34.5</c:v>
                </c:pt>
                <c:pt idx="1376">
                  <c:v>16</c:v>
                </c:pt>
                <c:pt idx="1377">
                  <c:v>24</c:v>
                </c:pt>
                <c:pt idx="1378">
                  <c:v>17</c:v>
                </c:pt>
                <c:pt idx="1379">
                  <c:v>10</c:v>
                </c:pt>
                <c:pt idx="1380">
                  <c:v>10</c:v>
                </c:pt>
                <c:pt idx="1381">
                  <c:v>14</c:v>
                </c:pt>
                <c:pt idx="1382">
                  <c:v>10</c:v>
                </c:pt>
                <c:pt idx="1383">
                  <c:v>21</c:v>
                </c:pt>
                <c:pt idx="1384">
                  <c:v>9</c:v>
                </c:pt>
                <c:pt idx="1385">
                  <c:v>9</c:v>
                </c:pt>
                <c:pt idx="1386">
                  <c:v>9</c:v>
                </c:pt>
                <c:pt idx="1387">
                  <c:v>8</c:v>
                </c:pt>
                <c:pt idx="1388">
                  <c:v>14</c:v>
                </c:pt>
                <c:pt idx="1389">
                  <c:v>16</c:v>
                </c:pt>
                <c:pt idx="1390">
                  <c:v>20</c:v>
                </c:pt>
                <c:pt idx="1391">
                  <c:v>20.5</c:v>
                </c:pt>
                <c:pt idx="1392">
                  <c:v>18</c:v>
                </c:pt>
                <c:pt idx="1393">
                  <c:v>17</c:v>
                </c:pt>
                <c:pt idx="1394">
                  <c:v>10</c:v>
                </c:pt>
                <c:pt idx="1395">
                  <c:v>23</c:v>
                </c:pt>
                <c:pt idx="1396">
                  <c:v>22</c:v>
                </c:pt>
                <c:pt idx="1397">
                  <c:v>26</c:v>
                </c:pt>
                <c:pt idx="1398">
                  <c:v>25</c:v>
                </c:pt>
                <c:pt idx="1399">
                  <c:v>16</c:v>
                </c:pt>
                <c:pt idx="1400">
                  <c:v>28</c:v>
                </c:pt>
                <c:pt idx="1401">
                  <c:v>33</c:v>
                </c:pt>
                <c:pt idx="1402">
                  <c:v>25</c:v>
                </c:pt>
                <c:pt idx="1403">
                  <c:v>24</c:v>
                </c:pt>
                <c:pt idx="1404">
                  <c:v>15</c:v>
                </c:pt>
                <c:pt idx="1405">
                  <c:v>11</c:v>
                </c:pt>
                <c:pt idx="1406">
                  <c:v>16</c:v>
                </c:pt>
                <c:pt idx="1407">
                  <c:v>15</c:v>
                </c:pt>
                <c:pt idx="1408">
                  <c:v>21</c:v>
                </c:pt>
                <c:pt idx="1409">
                  <c:v>9</c:v>
                </c:pt>
                <c:pt idx="1410">
                  <c:v>18</c:v>
                </c:pt>
                <c:pt idx="1411">
                  <c:v>32</c:v>
                </c:pt>
                <c:pt idx="1412">
                  <c:v>28.5</c:v>
                </c:pt>
                <c:pt idx="1413">
                  <c:v>8</c:v>
                </c:pt>
                <c:pt idx="1414">
                  <c:v>6</c:v>
                </c:pt>
                <c:pt idx="1415">
                  <c:v>9</c:v>
                </c:pt>
                <c:pt idx="1416">
                  <c:v>12</c:v>
                </c:pt>
                <c:pt idx="1417">
                  <c:v>13</c:v>
                </c:pt>
                <c:pt idx="1418">
                  <c:v>17</c:v>
                </c:pt>
                <c:pt idx="1419">
                  <c:v>12.5</c:v>
                </c:pt>
                <c:pt idx="1420">
                  <c:v>20.5</c:v>
                </c:pt>
                <c:pt idx="1421">
                  <c:v>17.5</c:v>
                </c:pt>
                <c:pt idx="1422">
                  <c:v>20.5</c:v>
                </c:pt>
                <c:pt idx="1423">
                  <c:v>25</c:v>
                </c:pt>
                <c:pt idx="1424">
                  <c:v>28.5</c:v>
                </c:pt>
                <c:pt idx="1425">
                  <c:v>12</c:v>
                </c:pt>
                <c:pt idx="1426">
                  <c:v>21</c:v>
                </c:pt>
                <c:pt idx="1427">
                  <c:v>14</c:v>
                </c:pt>
                <c:pt idx="1428">
                  <c:v>22.5</c:v>
                </c:pt>
                <c:pt idx="1429">
                  <c:v>24</c:v>
                </c:pt>
                <c:pt idx="1430">
                  <c:v>25</c:v>
                </c:pt>
                <c:pt idx="1431">
                  <c:v>27</c:v>
                </c:pt>
                <c:pt idx="1432">
                  <c:v>23</c:v>
                </c:pt>
                <c:pt idx="1433">
                  <c:v>23</c:v>
                </c:pt>
                <c:pt idx="1434">
                  <c:v>7</c:v>
                </c:pt>
                <c:pt idx="1435">
                  <c:v>22.5</c:v>
                </c:pt>
                <c:pt idx="1436">
                  <c:v>19</c:v>
                </c:pt>
                <c:pt idx="1437">
                  <c:v>24.5</c:v>
                </c:pt>
                <c:pt idx="1438">
                  <c:v>33.5</c:v>
                </c:pt>
                <c:pt idx="1439">
                  <c:v>18</c:v>
                </c:pt>
                <c:pt idx="1440">
                  <c:v>26</c:v>
                </c:pt>
                <c:pt idx="1441">
                  <c:v>29.5</c:v>
                </c:pt>
                <c:pt idx="1442">
                  <c:v>21</c:v>
                </c:pt>
                <c:pt idx="1443">
                  <c:v>23</c:v>
                </c:pt>
                <c:pt idx="1444">
                  <c:v>15</c:v>
                </c:pt>
                <c:pt idx="1445">
                  <c:v>21</c:v>
                </c:pt>
                <c:pt idx="1446">
                  <c:v>35</c:v>
                </c:pt>
                <c:pt idx="1447">
                  <c:v>38</c:v>
                </c:pt>
                <c:pt idx="1448">
                  <c:v>9</c:v>
                </c:pt>
                <c:pt idx="1449">
                  <c:v>40</c:v>
                </c:pt>
                <c:pt idx="1450">
                  <c:v>16</c:v>
                </c:pt>
                <c:pt idx="1451">
                  <c:v>12</c:v>
                </c:pt>
                <c:pt idx="1452">
                  <c:v>12</c:v>
                </c:pt>
                <c:pt idx="1453">
                  <c:v>13</c:v>
                </c:pt>
                <c:pt idx="1454">
                  <c:v>8</c:v>
                </c:pt>
                <c:pt idx="1455">
                  <c:v>24</c:v>
                </c:pt>
                <c:pt idx="1456">
                  <c:v>24</c:v>
                </c:pt>
                <c:pt idx="1457">
                  <c:v>32</c:v>
                </c:pt>
                <c:pt idx="1458">
                  <c:v>22</c:v>
                </c:pt>
                <c:pt idx="1459">
                  <c:v>23</c:v>
                </c:pt>
                <c:pt idx="1460">
                  <c:v>28</c:v>
                </c:pt>
                <c:pt idx="1461">
                  <c:v>13</c:v>
                </c:pt>
                <c:pt idx="1462">
                  <c:v>11</c:v>
                </c:pt>
                <c:pt idx="1463">
                  <c:v>23</c:v>
                </c:pt>
                <c:pt idx="1464">
                  <c:v>18</c:v>
                </c:pt>
                <c:pt idx="1465">
                  <c:v>18</c:v>
                </c:pt>
                <c:pt idx="1466">
                  <c:v>24</c:v>
                </c:pt>
                <c:pt idx="1467">
                  <c:v>33</c:v>
                </c:pt>
                <c:pt idx="1468">
                  <c:v>23</c:v>
                </c:pt>
                <c:pt idx="1469">
                  <c:v>32</c:v>
                </c:pt>
                <c:pt idx="1470">
                  <c:v>25</c:v>
                </c:pt>
                <c:pt idx="1471">
                  <c:v>13</c:v>
                </c:pt>
                <c:pt idx="1472">
                  <c:v>6.5</c:v>
                </c:pt>
                <c:pt idx="1473">
                  <c:v>34.5</c:v>
                </c:pt>
                <c:pt idx="1474">
                  <c:v>48</c:v>
                </c:pt>
                <c:pt idx="1475">
                  <c:v>20</c:v>
                </c:pt>
                <c:pt idx="1476">
                  <c:v>22</c:v>
                </c:pt>
                <c:pt idx="1477">
                  <c:v>23</c:v>
                </c:pt>
                <c:pt idx="1478">
                  <c:v>12</c:v>
                </c:pt>
                <c:pt idx="1479">
                  <c:v>16</c:v>
                </c:pt>
                <c:pt idx="1480">
                  <c:v>33</c:v>
                </c:pt>
                <c:pt idx="1481">
                  <c:v>18.5</c:v>
                </c:pt>
                <c:pt idx="1482">
                  <c:v>16.5</c:v>
                </c:pt>
                <c:pt idx="1483">
                  <c:v>13.5</c:v>
                </c:pt>
                <c:pt idx="1484">
                  <c:v>35</c:v>
                </c:pt>
                <c:pt idx="1485">
                  <c:v>18</c:v>
                </c:pt>
                <c:pt idx="1486">
                  <c:v>25</c:v>
                </c:pt>
                <c:pt idx="1487">
                  <c:v>17</c:v>
                </c:pt>
                <c:pt idx="1488">
                  <c:v>14</c:v>
                </c:pt>
                <c:pt idx="1489">
                  <c:v>8</c:v>
                </c:pt>
                <c:pt idx="1490">
                  <c:v>12</c:v>
                </c:pt>
                <c:pt idx="1491">
                  <c:v>19</c:v>
                </c:pt>
                <c:pt idx="1492">
                  <c:v>13</c:v>
                </c:pt>
                <c:pt idx="1493">
                  <c:v>13</c:v>
                </c:pt>
                <c:pt idx="1494">
                  <c:v>11</c:v>
                </c:pt>
                <c:pt idx="1495">
                  <c:v>32</c:v>
                </c:pt>
                <c:pt idx="1496">
                  <c:v>30</c:v>
                </c:pt>
                <c:pt idx="1497">
                  <c:v>30</c:v>
                </c:pt>
                <c:pt idx="1498">
                  <c:v>32</c:v>
                </c:pt>
                <c:pt idx="1499">
                  <c:v>18</c:v>
                </c:pt>
                <c:pt idx="1500">
                  <c:v>20</c:v>
                </c:pt>
                <c:pt idx="1501">
                  <c:v>20</c:v>
                </c:pt>
                <c:pt idx="1502">
                  <c:v>38</c:v>
                </c:pt>
                <c:pt idx="1503">
                  <c:v>17</c:v>
                </c:pt>
                <c:pt idx="1504">
                  <c:v>10</c:v>
                </c:pt>
                <c:pt idx="1505">
                  <c:v>16</c:v>
                </c:pt>
                <c:pt idx="1506">
                  <c:v>27</c:v>
                </c:pt>
                <c:pt idx="1507">
                  <c:v>32</c:v>
                </c:pt>
                <c:pt idx="1508">
                  <c:v>13</c:v>
                </c:pt>
                <c:pt idx="1509">
                  <c:v>34</c:v>
                </c:pt>
                <c:pt idx="1510">
                  <c:v>6</c:v>
                </c:pt>
                <c:pt idx="1511">
                  <c:v>32</c:v>
                </c:pt>
                <c:pt idx="1512">
                  <c:v>18</c:v>
                </c:pt>
                <c:pt idx="1513">
                  <c:v>25</c:v>
                </c:pt>
                <c:pt idx="1514">
                  <c:v>5</c:v>
                </c:pt>
                <c:pt idx="1515">
                  <c:v>9</c:v>
                </c:pt>
                <c:pt idx="1516">
                  <c:v>15</c:v>
                </c:pt>
                <c:pt idx="1517">
                  <c:v>19</c:v>
                </c:pt>
                <c:pt idx="1518">
                  <c:v>25</c:v>
                </c:pt>
                <c:pt idx="1519">
                  <c:v>17</c:v>
                </c:pt>
                <c:pt idx="1520">
                  <c:v>12</c:v>
                </c:pt>
                <c:pt idx="1521">
                  <c:v>20</c:v>
                </c:pt>
                <c:pt idx="1522">
                  <c:v>28</c:v>
                </c:pt>
                <c:pt idx="1523">
                  <c:v>29</c:v>
                </c:pt>
                <c:pt idx="1524">
                  <c:v>29</c:v>
                </c:pt>
                <c:pt idx="1525">
                  <c:v>33</c:v>
                </c:pt>
                <c:pt idx="1526">
                  <c:v>24</c:v>
                </c:pt>
                <c:pt idx="1527">
                  <c:v>20</c:v>
                </c:pt>
                <c:pt idx="1528">
                  <c:v>20</c:v>
                </c:pt>
                <c:pt idx="1529">
                  <c:v>22</c:v>
                </c:pt>
                <c:pt idx="1530">
                  <c:v>13</c:v>
                </c:pt>
                <c:pt idx="1531">
                  <c:v>28</c:v>
                </c:pt>
                <c:pt idx="1532">
                  <c:v>36</c:v>
                </c:pt>
                <c:pt idx="1533">
                  <c:v>30.5</c:v>
                </c:pt>
                <c:pt idx="1534">
                  <c:v>13</c:v>
                </c:pt>
                <c:pt idx="1535">
                  <c:v>16</c:v>
                </c:pt>
                <c:pt idx="1536">
                  <c:v>15</c:v>
                </c:pt>
                <c:pt idx="1537">
                  <c:v>11</c:v>
                </c:pt>
                <c:pt idx="1538">
                  <c:v>14</c:v>
                </c:pt>
                <c:pt idx="1539">
                  <c:v>11</c:v>
                </c:pt>
                <c:pt idx="1540">
                  <c:v>19</c:v>
                </c:pt>
                <c:pt idx="1541">
                  <c:v>7</c:v>
                </c:pt>
                <c:pt idx="1542">
                  <c:v>16.5</c:v>
                </c:pt>
                <c:pt idx="1543">
                  <c:v>13</c:v>
                </c:pt>
                <c:pt idx="1544">
                  <c:v>10</c:v>
                </c:pt>
                <c:pt idx="1545">
                  <c:v>7.5</c:v>
                </c:pt>
                <c:pt idx="1546">
                  <c:v>16</c:v>
                </c:pt>
                <c:pt idx="1547">
                  <c:v>11</c:v>
                </c:pt>
                <c:pt idx="1548">
                  <c:v>11</c:v>
                </c:pt>
                <c:pt idx="1549">
                  <c:v>14</c:v>
                </c:pt>
                <c:pt idx="1550">
                  <c:v>27</c:v>
                </c:pt>
                <c:pt idx="1551">
                  <c:v>32</c:v>
                </c:pt>
                <c:pt idx="1552">
                  <c:v>19</c:v>
                </c:pt>
                <c:pt idx="1553">
                  <c:v>18</c:v>
                </c:pt>
                <c:pt idx="1554">
                  <c:v>13</c:v>
                </c:pt>
                <c:pt idx="1555">
                  <c:v>10.5</c:v>
                </c:pt>
                <c:pt idx="1556">
                  <c:v>19</c:v>
                </c:pt>
                <c:pt idx="1557">
                  <c:v>28</c:v>
                </c:pt>
                <c:pt idx="1558">
                  <c:v>40</c:v>
                </c:pt>
                <c:pt idx="1559">
                  <c:v>22.5</c:v>
                </c:pt>
                <c:pt idx="1560">
                  <c:v>16</c:v>
                </c:pt>
                <c:pt idx="1561">
                  <c:v>27</c:v>
                </c:pt>
                <c:pt idx="1562">
                  <c:v>10.5</c:v>
                </c:pt>
                <c:pt idx="1563">
                  <c:v>17</c:v>
                </c:pt>
                <c:pt idx="1564">
                  <c:v>12</c:v>
                </c:pt>
                <c:pt idx="1565">
                  <c:v>15</c:v>
                </c:pt>
                <c:pt idx="1566">
                  <c:v>11</c:v>
                </c:pt>
                <c:pt idx="1567">
                  <c:v>11</c:v>
                </c:pt>
                <c:pt idx="1568">
                  <c:v>12</c:v>
                </c:pt>
                <c:pt idx="1569">
                  <c:v>15</c:v>
                </c:pt>
                <c:pt idx="1570">
                  <c:v>15</c:v>
                </c:pt>
                <c:pt idx="1571">
                  <c:v>11</c:v>
                </c:pt>
                <c:pt idx="1572">
                  <c:v>17</c:v>
                </c:pt>
                <c:pt idx="1573">
                  <c:v>20</c:v>
                </c:pt>
                <c:pt idx="1574">
                  <c:v>16</c:v>
                </c:pt>
                <c:pt idx="1575">
                  <c:v>31</c:v>
                </c:pt>
                <c:pt idx="1576">
                  <c:v>28</c:v>
                </c:pt>
                <c:pt idx="1577">
                  <c:v>29</c:v>
                </c:pt>
                <c:pt idx="1578">
                  <c:v>22</c:v>
                </c:pt>
                <c:pt idx="1579">
                  <c:v>12</c:v>
                </c:pt>
                <c:pt idx="1580">
                  <c:v>14</c:v>
                </c:pt>
                <c:pt idx="1581">
                  <c:v>14</c:v>
                </c:pt>
                <c:pt idx="1582">
                  <c:v>20</c:v>
                </c:pt>
                <c:pt idx="1583">
                  <c:v>22</c:v>
                </c:pt>
                <c:pt idx="1584">
                  <c:v>30</c:v>
                </c:pt>
                <c:pt idx="1585">
                  <c:v>13</c:v>
                </c:pt>
                <c:pt idx="1586">
                  <c:v>11</c:v>
                </c:pt>
                <c:pt idx="1587">
                  <c:v>10</c:v>
                </c:pt>
                <c:pt idx="1588">
                  <c:v>26</c:v>
                </c:pt>
                <c:pt idx="1589">
                  <c:v>51.5</c:v>
                </c:pt>
                <c:pt idx="1590">
                  <c:v>34</c:v>
                </c:pt>
                <c:pt idx="1591">
                  <c:v>25</c:v>
                </c:pt>
                <c:pt idx="1592">
                  <c:v>20</c:v>
                </c:pt>
                <c:pt idx="1593">
                  <c:v>18</c:v>
                </c:pt>
                <c:pt idx="1594">
                  <c:v>21</c:v>
                </c:pt>
                <c:pt idx="1595">
                  <c:v>16</c:v>
                </c:pt>
                <c:pt idx="1596">
                  <c:v>12</c:v>
                </c:pt>
                <c:pt idx="1597">
                  <c:v>38</c:v>
                </c:pt>
                <c:pt idx="1598">
                  <c:v>36</c:v>
                </c:pt>
                <c:pt idx="1599">
                  <c:v>18</c:v>
                </c:pt>
                <c:pt idx="1600">
                  <c:v>21</c:v>
                </c:pt>
                <c:pt idx="1601">
                  <c:v>22</c:v>
                </c:pt>
                <c:pt idx="1602">
                  <c:v>24</c:v>
                </c:pt>
                <c:pt idx="1603">
                  <c:v>5.5</c:v>
                </c:pt>
                <c:pt idx="1604">
                  <c:v>21</c:v>
                </c:pt>
                <c:pt idx="1605">
                  <c:v>52</c:v>
                </c:pt>
                <c:pt idx="1606">
                  <c:v>38</c:v>
                </c:pt>
                <c:pt idx="1607">
                  <c:v>22</c:v>
                </c:pt>
                <c:pt idx="1608">
                  <c:v>27</c:v>
                </c:pt>
                <c:pt idx="1609">
                  <c:v>24</c:v>
                </c:pt>
                <c:pt idx="1610">
                  <c:v>22</c:v>
                </c:pt>
                <c:pt idx="1611">
                  <c:v>25.5</c:v>
                </c:pt>
                <c:pt idx="1612">
                  <c:v>16.5</c:v>
                </c:pt>
                <c:pt idx="1613">
                  <c:v>14</c:v>
                </c:pt>
                <c:pt idx="1614">
                  <c:v>17</c:v>
                </c:pt>
                <c:pt idx="1615">
                  <c:v>7</c:v>
                </c:pt>
                <c:pt idx="1616">
                  <c:v>16</c:v>
                </c:pt>
                <c:pt idx="1617">
                  <c:v>20</c:v>
                </c:pt>
                <c:pt idx="1618">
                  <c:v>14</c:v>
                </c:pt>
                <c:pt idx="1619">
                  <c:v>19.5</c:v>
                </c:pt>
                <c:pt idx="1620">
                  <c:v>14.5</c:v>
                </c:pt>
                <c:pt idx="1621">
                  <c:v>19</c:v>
                </c:pt>
                <c:pt idx="1622">
                  <c:v>16</c:v>
                </c:pt>
                <c:pt idx="1623">
                  <c:v>15</c:v>
                </c:pt>
                <c:pt idx="1624">
                  <c:v>17</c:v>
                </c:pt>
                <c:pt idx="1625">
                  <c:v>17</c:v>
                </c:pt>
                <c:pt idx="1626">
                  <c:v>10</c:v>
                </c:pt>
                <c:pt idx="1627">
                  <c:v>13</c:v>
                </c:pt>
                <c:pt idx="1628">
                  <c:v>32</c:v>
                </c:pt>
                <c:pt idx="1629">
                  <c:v>27</c:v>
                </c:pt>
                <c:pt idx="1630">
                  <c:v>25.5</c:v>
                </c:pt>
                <c:pt idx="1631">
                  <c:v>17.5</c:v>
                </c:pt>
                <c:pt idx="1632">
                  <c:v>25</c:v>
                </c:pt>
                <c:pt idx="1633">
                  <c:v>11</c:v>
                </c:pt>
                <c:pt idx="1634">
                  <c:v>10</c:v>
                </c:pt>
                <c:pt idx="1635">
                  <c:v>18.5</c:v>
                </c:pt>
                <c:pt idx="1636">
                  <c:v>25</c:v>
                </c:pt>
                <c:pt idx="1637">
                  <c:v>26</c:v>
                </c:pt>
                <c:pt idx="1638">
                  <c:v>12</c:v>
                </c:pt>
                <c:pt idx="1639">
                  <c:v>13</c:v>
                </c:pt>
                <c:pt idx="1640">
                  <c:v>13</c:v>
                </c:pt>
                <c:pt idx="1641">
                  <c:v>9</c:v>
                </c:pt>
                <c:pt idx="1642">
                  <c:v>9</c:v>
                </c:pt>
                <c:pt idx="1643">
                  <c:v>8</c:v>
                </c:pt>
                <c:pt idx="1644">
                  <c:v>18</c:v>
                </c:pt>
                <c:pt idx="1645">
                  <c:v>22</c:v>
                </c:pt>
                <c:pt idx="1646">
                  <c:v>24</c:v>
                </c:pt>
                <c:pt idx="1647">
                  <c:v>25</c:v>
                </c:pt>
                <c:pt idx="1648">
                  <c:v>12</c:v>
                </c:pt>
                <c:pt idx="1649">
                  <c:v>10</c:v>
                </c:pt>
                <c:pt idx="1650">
                  <c:v>9</c:v>
                </c:pt>
                <c:pt idx="1651">
                  <c:v>14</c:v>
                </c:pt>
                <c:pt idx="1652">
                  <c:v>12</c:v>
                </c:pt>
                <c:pt idx="1653">
                  <c:v>11</c:v>
                </c:pt>
                <c:pt idx="1654">
                  <c:v>12</c:v>
                </c:pt>
                <c:pt idx="1655">
                  <c:v>15</c:v>
                </c:pt>
                <c:pt idx="1656">
                  <c:v>13</c:v>
                </c:pt>
                <c:pt idx="1657">
                  <c:v>26</c:v>
                </c:pt>
                <c:pt idx="1658">
                  <c:v>16</c:v>
                </c:pt>
                <c:pt idx="1659">
                  <c:v>26</c:v>
                </c:pt>
                <c:pt idx="1660">
                  <c:v>29</c:v>
                </c:pt>
                <c:pt idx="1661">
                  <c:v>15</c:v>
                </c:pt>
                <c:pt idx="1662">
                  <c:v>15</c:v>
                </c:pt>
                <c:pt idx="1663">
                  <c:v>34</c:v>
                </c:pt>
                <c:pt idx="1664">
                  <c:v>12</c:v>
                </c:pt>
                <c:pt idx="1665">
                  <c:v>28</c:v>
                </c:pt>
                <c:pt idx="1666">
                  <c:v>9</c:v>
                </c:pt>
                <c:pt idx="1667">
                  <c:v>17</c:v>
                </c:pt>
                <c:pt idx="1668">
                  <c:v>30</c:v>
                </c:pt>
                <c:pt idx="1669">
                  <c:v>13</c:v>
                </c:pt>
                <c:pt idx="1670">
                  <c:v>12.5</c:v>
                </c:pt>
                <c:pt idx="1671">
                  <c:v>20.5</c:v>
                </c:pt>
                <c:pt idx="1672">
                  <c:v>8</c:v>
                </c:pt>
                <c:pt idx="1673">
                  <c:v>13</c:v>
                </c:pt>
                <c:pt idx="1674">
                  <c:v>29</c:v>
                </c:pt>
                <c:pt idx="1675">
                  <c:v>25</c:v>
                </c:pt>
                <c:pt idx="1676">
                  <c:v>14</c:v>
                </c:pt>
                <c:pt idx="1677">
                  <c:v>28</c:v>
                </c:pt>
                <c:pt idx="1678">
                  <c:v>30</c:v>
                </c:pt>
                <c:pt idx="1679">
                  <c:v>8</c:v>
                </c:pt>
                <c:pt idx="1680">
                  <c:v>20</c:v>
                </c:pt>
                <c:pt idx="1681">
                  <c:v>19</c:v>
                </c:pt>
                <c:pt idx="1682">
                  <c:v>37</c:v>
                </c:pt>
                <c:pt idx="1683">
                  <c:v>48</c:v>
                </c:pt>
              </c:numCache>
            </c:numRef>
          </c:xVal>
          <c:yVal>
            <c:numRef>
              <c:f>fisher!$T$2009:$T$3692</c:f>
              <c:numCache>
                <c:formatCode>General</c:formatCode>
                <c:ptCount val="1684"/>
                <c:pt idx="0">
                  <c:v>3.6999999999999998E-2</c:v>
                </c:pt>
                <c:pt idx="1">
                  <c:v>3.6999999999999998E-2</c:v>
                </c:pt>
                <c:pt idx="2">
                  <c:v>0.04</c:v>
                </c:pt>
                <c:pt idx="3">
                  <c:v>5.3999999999999999E-2</c:v>
                </c:pt>
                <c:pt idx="4">
                  <c:v>5.7000000000000002E-2</c:v>
                </c:pt>
                <c:pt idx="5">
                  <c:v>5.7000000000000002E-2</c:v>
                </c:pt>
                <c:pt idx="6">
                  <c:v>5.7000000000000002E-2</c:v>
                </c:pt>
                <c:pt idx="7">
                  <c:v>5.7000000000000002E-2</c:v>
                </c:pt>
                <c:pt idx="8">
                  <c:v>5.7000000000000002E-2</c:v>
                </c:pt>
                <c:pt idx="9">
                  <c:v>5.7000000000000002E-2</c:v>
                </c:pt>
                <c:pt idx="10">
                  <c:v>5.7000000000000002E-2</c:v>
                </c:pt>
                <c:pt idx="11">
                  <c:v>5.7000000000000002E-2</c:v>
                </c:pt>
                <c:pt idx="12">
                  <c:v>5.7000000000000002E-2</c:v>
                </c:pt>
                <c:pt idx="13">
                  <c:v>5.7000000000000002E-2</c:v>
                </c:pt>
                <c:pt idx="14">
                  <c:v>5.7000000000000002E-2</c:v>
                </c:pt>
                <c:pt idx="15">
                  <c:v>5.7000000000000002E-2</c:v>
                </c:pt>
                <c:pt idx="16">
                  <c:v>6.6000000000000003E-2</c:v>
                </c:pt>
                <c:pt idx="17">
                  <c:v>6.6000000000000003E-2</c:v>
                </c:pt>
                <c:pt idx="18">
                  <c:v>6.6000000000000003E-2</c:v>
                </c:pt>
                <c:pt idx="19">
                  <c:v>6.9000000000000006E-2</c:v>
                </c:pt>
                <c:pt idx="20">
                  <c:v>6.9000000000000006E-2</c:v>
                </c:pt>
                <c:pt idx="21">
                  <c:v>6.9000000000000006E-2</c:v>
                </c:pt>
                <c:pt idx="22">
                  <c:v>6.9000000000000006E-2</c:v>
                </c:pt>
                <c:pt idx="23">
                  <c:v>7.2999999999999995E-2</c:v>
                </c:pt>
                <c:pt idx="24">
                  <c:v>7.2999999999999995E-2</c:v>
                </c:pt>
                <c:pt idx="25">
                  <c:v>7.8E-2</c:v>
                </c:pt>
                <c:pt idx="26">
                  <c:v>7.8E-2</c:v>
                </c:pt>
                <c:pt idx="27">
                  <c:v>7.8E-2</c:v>
                </c:pt>
                <c:pt idx="28">
                  <c:v>7.8E-2</c:v>
                </c:pt>
                <c:pt idx="29">
                  <c:v>7.8E-2</c:v>
                </c:pt>
                <c:pt idx="30">
                  <c:v>7.8E-2</c:v>
                </c:pt>
                <c:pt idx="31">
                  <c:v>7.8E-2</c:v>
                </c:pt>
                <c:pt idx="32">
                  <c:v>7.8E-2</c:v>
                </c:pt>
                <c:pt idx="33">
                  <c:v>7.8E-2</c:v>
                </c:pt>
                <c:pt idx="34">
                  <c:v>7.8E-2</c:v>
                </c:pt>
                <c:pt idx="35">
                  <c:v>7.8E-2</c:v>
                </c:pt>
                <c:pt idx="36">
                  <c:v>8.6999999999999994E-2</c:v>
                </c:pt>
                <c:pt idx="37">
                  <c:v>8.6999999999999994E-2</c:v>
                </c:pt>
                <c:pt idx="38">
                  <c:v>8.6999999999999994E-2</c:v>
                </c:pt>
                <c:pt idx="39">
                  <c:v>8.6999999999999994E-2</c:v>
                </c:pt>
                <c:pt idx="40">
                  <c:v>8.8999999999999996E-2</c:v>
                </c:pt>
                <c:pt idx="41">
                  <c:v>9.5000000000000001E-2</c:v>
                </c:pt>
                <c:pt idx="42">
                  <c:v>9.6000000000000002E-2</c:v>
                </c:pt>
                <c:pt idx="43">
                  <c:v>9.9000000000000005E-2</c:v>
                </c:pt>
                <c:pt idx="44">
                  <c:v>0.10199999999999999</c:v>
                </c:pt>
                <c:pt idx="45">
                  <c:v>0.10299999999999999</c:v>
                </c:pt>
                <c:pt idx="46">
                  <c:v>0.10299999999999999</c:v>
                </c:pt>
                <c:pt idx="47">
                  <c:v>0.104</c:v>
                </c:pt>
                <c:pt idx="48">
                  <c:v>0.115</c:v>
                </c:pt>
                <c:pt idx="49">
                  <c:v>0.11899999999999999</c:v>
                </c:pt>
                <c:pt idx="50">
                  <c:v>0.12</c:v>
                </c:pt>
                <c:pt idx="51">
                  <c:v>0.12</c:v>
                </c:pt>
                <c:pt idx="52">
                  <c:v>0.12</c:v>
                </c:pt>
                <c:pt idx="53">
                  <c:v>0.12</c:v>
                </c:pt>
                <c:pt idx="54">
                  <c:v>0.12</c:v>
                </c:pt>
                <c:pt idx="55">
                  <c:v>0.12</c:v>
                </c:pt>
                <c:pt idx="56">
                  <c:v>0.12</c:v>
                </c:pt>
                <c:pt idx="57">
                  <c:v>0.12</c:v>
                </c:pt>
                <c:pt idx="58">
                  <c:v>0.12</c:v>
                </c:pt>
                <c:pt idx="59">
                  <c:v>0.13</c:v>
                </c:pt>
                <c:pt idx="60">
                  <c:v>0.13</c:v>
                </c:pt>
                <c:pt idx="61">
                  <c:v>0.13</c:v>
                </c:pt>
                <c:pt idx="62">
                  <c:v>0.13200000000000001</c:v>
                </c:pt>
                <c:pt idx="63">
                  <c:v>0.13300000000000001</c:v>
                </c:pt>
                <c:pt idx="64">
                  <c:v>0.13300000000000001</c:v>
                </c:pt>
                <c:pt idx="65">
                  <c:v>0.13600000000000001</c:v>
                </c:pt>
                <c:pt idx="66">
                  <c:v>0.13600000000000001</c:v>
                </c:pt>
                <c:pt idx="67">
                  <c:v>0.13600000000000001</c:v>
                </c:pt>
                <c:pt idx="68">
                  <c:v>0.13600000000000001</c:v>
                </c:pt>
                <c:pt idx="69">
                  <c:v>0.13600000000000001</c:v>
                </c:pt>
                <c:pt idx="70">
                  <c:v>0.13600000000000001</c:v>
                </c:pt>
                <c:pt idx="71">
                  <c:v>0.14399999999999999</c:v>
                </c:pt>
                <c:pt idx="72">
                  <c:v>0.14399999999999999</c:v>
                </c:pt>
                <c:pt idx="73">
                  <c:v>0.14399999999999999</c:v>
                </c:pt>
                <c:pt idx="74">
                  <c:v>0.14499999999999999</c:v>
                </c:pt>
                <c:pt idx="75">
                  <c:v>0.14499999999999999</c:v>
                </c:pt>
                <c:pt idx="76">
                  <c:v>0.14499999999999999</c:v>
                </c:pt>
                <c:pt idx="77">
                  <c:v>0.14499999999999999</c:v>
                </c:pt>
                <c:pt idx="78">
                  <c:v>0.14699999999999999</c:v>
                </c:pt>
                <c:pt idx="79">
                  <c:v>0.14699999999999999</c:v>
                </c:pt>
                <c:pt idx="80">
                  <c:v>0.14699999999999999</c:v>
                </c:pt>
                <c:pt idx="81">
                  <c:v>0.15</c:v>
                </c:pt>
                <c:pt idx="82">
                  <c:v>0.153</c:v>
                </c:pt>
                <c:pt idx="83">
                  <c:v>0.153</c:v>
                </c:pt>
                <c:pt idx="84">
                  <c:v>0.153</c:v>
                </c:pt>
                <c:pt idx="85">
                  <c:v>0.153</c:v>
                </c:pt>
                <c:pt idx="86">
                  <c:v>0.153</c:v>
                </c:pt>
                <c:pt idx="87">
                  <c:v>0.153</c:v>
                </c:pt>
                <c:pt idx="88">
                  <c:v>0.158</c:v>
                </c:pt>
                <c:pt idx="89">
                  <c:v>0.158</c:v>
                </c:pt>
                <c:pt idx="90">
                  <c:v>0.158</c:v>
                </c:pt>
                <c:pt idx="91">
                  <c:v>0.158</c:v>
                </c:pt>
                <c:pt idx="92">
                  <c:v>0.158</c:v>
                </c:pt>
                <c:pt idx="93">
                  <c:v>0.158</c:v>
                </c:pt>
                <c:pt idx="94">
                  <c:v>0.158</c:v>
                </c:pt>
                <c:pt idx="95">
                  <c:v>0.158</c:v>
                </c:pt>
                <c:pt idx="96">
                  <c:v>0.158</c:v>
                </c:pt>
                <c:pt idx="97">
                  <c:v>0.158</c:v>
                </c:pt>
                <c:pt idx="98">
                  <c:v>0.158</c:v>
                </c:pt>
                <c:pt idx="99">
                  <c:v>0.16700000000000001</c:v>
                </c:pt>
                <c:pt idx="100">
                  <c:v>0.17399999999999999</c:v>
                </c:pt>
                <c:pt idx="101">
                  <c:v>0.17399999999999999</c:v>
                </c:pt>
                <c:pt idx="102">
                  <c:v>0.17399999999999999</c:v>
                </c:pt>
                <c:pt idx="103">
                  <c:v>0.17399999999999999</c:v>
                </c:pt>
                <c:pt idx="104">
                  <c:v>0.17399999999999999</c:v>
                </c:pt>
                <c:pt idx="105">
                  <c:v>0.17699999999999999</c:v>
                </c:pt>
                <c:pt idx="106">
                  <c:v>0.17699999999999999</c:v>
                </c:pt>
                <c:pt idx="107">
                  <c:v>0.17699999999999999</c:v>
                </c:pt>
                <c:pt idx="108">
                  <c:v>0.18099999999999999</c:v>
                </c:pt>
                <c:pt idx="109">
                  <c:v>0.18099999999999999</c:v>
                </c:pt>
                <c:pt idx="110">
                  <c:v>0.18099999999999999</c:v>
                </c:pt>
                <c:pt idx="111">
                  <c:v>0.18099999999999999</c:v>
                </c:pt>
                <c:pt idx="112">
                  <c:v>0.189</c:v>
                </c:pt>
                <c:pt idx="113">
                  <c:v>0.189</c:v>
                </c:pt>
                <c:pt idx="114">
                  <c:v>0.192</c:v>
                </c:pt>
                <c:pt idx="115">
                  <c:v>0.192</c:v>
                </c:pt>
                <c:pt idx="116">
                  <c:v>0.193</c:v>
                </c:pt>
                <c:pt idx="117">
                  <c:v>0.193</c:v>
                </c:pt>
                <c:pt idx="118">
                  <c:v>0.19600000000000001</c:v>
                </c:pt>
                <c:pt idx="119">
                  <c:v>0.19600000000000001</c:v>
                </c:pt>
                <c:pt idx="120">
                  <c:v>0.19600000000000001</c:v>
                </c:pt>
                <c:pt idx="121">
                  <c:v>0.19800000000000001</c:v>
                </c:pt>
                <c:pt idx="122">
                  <c:v>0.19800000000000001</c:v>
                </c:pt>
                <c:pt idx="123">
                  <c:v>0.19900000000000001</c:v>
                </c:pt>
                <c:pt idx="124">
                  <c:v>0.19900000000000001</c:v>
                </c:pt>
                <c:pt idx="125">
                  <c:v>0.19900000000000001</c:v>
                </c:pt>
                <c:pt idx="126">
                  <c:v>0.19900000000000001</c:v>
                </c:pt>
                <c:pt idx="127">
                  <c:v>0.19900000000000001</c:v>
                </c:pt>
                <c:pt idx="128">
                  <c:v>0.20300000000000001</c:v>
                </c:pt>
                <c:pt idx="129">
                  <c:v>0.20599999999999999</c:v>
                </c:pt>
                <c:pt idx="130">
                  <c:v>0.21</c:v>
                </c:pt>
                <c:pt idx="131">
                  <c:v>0.21</c:v>
                </c:pt>
                <c:pt idx="132">
                  <c:v>0.21</c:v>
                </c:pt>
                <c:pt idx="133">
                  <c:v>0.21</c:v>
                </c:pt>
                <c:pt idx="134">
                  <c:v>0.21099999999999999</c:v>
                </c:pt>
                <c:pt idx="135">
                  <c:v>0.21099999999999999</c:v>
                </c:pt>
                <c:pt idx="136">
                  <c:v>0.21099999999999999</c:v>
                </c:pt>
                <c:pt idx="137">
                  <c:v>0.21199999999999999</c:v>
                </c:pt>
                <c:pt idx="138">
                  <c:v>0.21199999999999999</c:v>
                </c:pt>
                <c:pt idx="139">
                  <c:v>0.214</c:v>
                </c:pt>
                <c:pt idx="140">
                  <c:v>0.214</c:v>
                </c:pt>
                <c:pt idx="141">
                  <c:v>0.214</c:v>
                </c:pt>
                <c:pt idx="142">
                  <c:v>0.214</c:v>
                </c:pt>
                <c:pt idx="143">
                  <c:v>0.214</c:v>
                </c:pt>
                <c:pt idx="144">
                  <c:v>0.214</c:v>
                </c:pt>
                <c:pt idx="145">
                  <c:v>0.214</c:v>
                </c:pt>
                <c:pt idx="146">
                  <c:v>0.216</c:v>
                </c:pt>
                <c:pt idx="147">
                  <c:v>0.216</c:v>
                </c:pt>
                <c:pt idx="148">
                  <c:v>0.219</c:v>
                </c:pt>
                <c:pt idx="149">
                  <c:v>0.219</c:v>
                </c:pt>
                <c:pt idx="150">
                  <c:v>0.219</c:v>
                </c:pt>
                <c:pt idx="151">
                  <c:v>0.219</c:v>
                </c:pt>
                <c:pt idx="152">
                  <c:v>0.219</c:v>
                </c:pt>
                <c:pt idx="153">
                  <c:v>0.22</c:v>
                </c:pt>
                <c:pt idx="154">
                  <c:v>0.22</c:v>
                </c:pt>
                <c:pt idx="155">
                  <c:v>0.22</c:v>
                </c:pt>
                <c:pt idx="156">
                  <c:v>0.22</c:v>
                </c:pt>
                <c:pt idx="157">
                  <c:v>0.22</c:v>
                </c:pt>
                <c:pt idx="158">
                  <c:v>0.22</c:v>
                </c:pt>
                <c:pt idx="159">
                  <c:v>0.22</c:v>
                </c:pt>
                <c:pt idx="160">
                  <c:v>0.22</c:v>
                </c:pt>
                <c:pt idx="161">
                  <c:v>0.22</c:v>
                </c:pt>
                <c:pt idx="162">
                  <c:v>0.22</c:v>
                </c:pt>
                <c:pt idx="163">
                  <c:v>0.22</c:v>
                </c:pt>
                <c:pt idx="164">
                  <c:v>0.22</c:v>
                </c:pt>
                <c:pt idx="165">
                  <c:v>0.22</c:v>
                </c:pt>
                <c:pt idx="166">
                  <c:v>0.22</c:v>
                </c:pt>
                <c:pt idx="167">
                  <c:v>0.221</c:v>
                </c:pt>
                <c:pt idx="168">
                  <c:v>0.221</c:v>
                </c:pt>
                <c:pt idx="169">
                  <c:v>0.221</c:v>
                </c:pt>
                <c:pt idx="170">
                  <c:v>0.221</c:v>
                </c:pt>
                <c:pt idx="171">
                  <c:v>0.221</c:v>
                </c:pt>
                <c:pt idx="172">
                  <c:v>0.221</c:v>
                </c:pt>
                <c:pt idx="173">
                  <c:v>0.224</c:v>
                </c:pt>
                <c:pt idx="174">
                  <c:v>0.22500000000000001</c:v>
                </c:pt>
                <c:pt idx="175">
                  <c:v>0.22500000000000001</c:v>
                </c:pt>
                <c:pt idx="176">
                  <c:v>0.22500000000000001</c:v>
                </c:pt>
                <c:pt idx="177">
                  <c:v>0.22500000000000001</c:v>
                </c:pt>
                <c:pt idx="178">
                  <c:v>0.22500000000000001</c:v>
                </c:pt>
                <c:pt idx="179">
                  <c:v>0.22600000000000001</c:v>
                </c:pt>
                <c:pt idx="180">
                  <c:v>0.22800000000000001</c:v>
                </c:pt>
                <c:pt idx="181">
                  <c:v>0.22900000000000001</c:v>
                </c:pt>
                <c:pt idx="182">
                  <c:v>0.22900000000000001</c:v>
                </c:pt>
                <c:pt idx="183">
                  <c:v>0.22900000000000001</c:v>
                </c:pt>
                <c:pt idx="184">
                  <c:v>0.22900000000000001</c:v>
                </c:pt>
                <c:pt idx="185">
                  <c:v>0.22900000000000001</c:v>
                </c:pt>
                <c:pt idx="186">
                  <c:v>0.22900000000000001</c:v>
                </c:pt>
                <c:pt idx="187">
                  <c:v>0.22900000000000001</c:v>
                </c:pt>
                <c:pt idx="188">
                  <c:v>0.23100000000000001</c:v>
                </c:pt>
                <c:pt idx="189">
                  <c:v>0.23100000000000001</c:v>
                </c:pt>
                <c:pt idx="190">
                  <c:v>0.23200000000000001</c:v>
                </c:pt>
                <c:pt idx="191">
                  <c:v>0.23499999999999999</c:v>
                </c:pt>
                <c:pt idx="192">
                  <c:v>0.23599999999999999</c:v>
                </c:pt>
                <c:pt idx="193">
                  <c:v>0.23699999999999999</c:v>
                </c:pt>
                <c:pt idx="194">
                  <c:v>0.23699999999999999</c:v>
                </c:pt>
                <c:pt idx="195">
                  <c:v>0.23699999999999999</c:v>
                </c:pt>
                <c:pt idx="196">
                  <c:v>0.23699999999999999</c:v>
                </c:pt>
                <c:pt idx="197">
                  <c:v>0.23899999999999999</c:v>
                </c:pt>
                <c:pt idx="198">
                  <c:v>0.24</c:v>
                </c:pt>
                <c:pt idx="199">
                  <c:v>0.24</c:v>
                </c:pt>
                <c:pt idx="200">
                  <c:v>0.24</c:v>
                </c:pt>
                <c:pt idx="201">
                  <c:v>0.24</c:v>
                </c:pt>
                <c:pt idx="202">
                  <c:v>0.24299999999999999</c:v>
                </c:pt>
                <c:pt idx="203">
                  <c:v>0.24299999999999999</c:v>
                </c:pt>
                <c:pt idx="204">
                  <c:v>0.24299999999999999</c:v>
                </c:pt>
                <c:pt idx="205">
                  <c:v>0.24399999999999999</c:v>
                </c:pt>
                <c:pt idx="206">
                  <c:v>0.24399999999999999</c:v>
                </c:pt>
                <c:pt idx="207">
                  <c:v>0.24399999999999999</c:v>
                </c:pt>
                <c:pt idx="208">
                  <c:v>0.249</c:v>
                </c:pt>
                <c:pt idx="209">
                  <c:v>0.249</c:v>
                </c:pt>
                <c:pt idx="210">
                  <c:v>0.249</c:v>
                </c:pt>
                <c:pt idx="211">
                  <c:v>0.252</c:v>
                </c:pt>
                <c:pt idx="212">
                  <c:v>0.252</c:v>
                </c:pt>
                <c:pt idx="213">
                  <c:v>0.255</c:v>
                </c:pt>
                <c:pt idx="214">
                  <c:v>0.255</c:v>
                </c:pt>
                <c:pt idx="215">
                  <c:v>0.255</c:v>
                </c:pt>
                <c:pt idx="216">
                  <c:v>0.25600000000000001</c:v>
                </c:pt>
                <c:pt idx="217">
                  <c:v>0.25600000000000001</c:v>
                </c:pt>
                <c:pt idx="218">
                  <c:v>0.25700000000000001</c:v>
                </c:pt>
                <c:pt idx="219">
                  <c:v>0.25800000000000001</c:v>
                </c:pt>
                <c:pt idx="220">
                  <c:v>0.25800000000000001</c:v>
                </c:pt>
                <c:pt idx="221">
                  <c:v>0.25900000000000001</c:v>
                </c:pt>
                <c:pt idx="222">
                  <c:v>0.26</c:v>
                </c:pt>
                <c:pt idx="223">
                  <c:v>0.26</c:v>
                </c:pt>
                <c:pt idx="224">
                  <c:v>0.26</c:v>
                </c:pt>
                <c:pt idx="225">
                  <c:v>0.26400000000000001</c:v>
                </c:pt>
                <c:pt idx="226">
                  <c:v>0.26400000000000001</c:v>
                </c:pt>
                <c:pt idx="227">
                  <c:v>0.26600000000000001</c:v>
                </c:pt>
                <c:pt idx="228">
                  <c:v>0.26600000000000001</c:v>
                </c:pt>
                <c:pt idx="229">
                  <c:v>0.26600000000000001</c:v>
                </c:pt>
                <c:pt idx="230">
                  <c:v>0.26800000000000002</c:v>
                </c:pt>
                <c:pt idx="231">
                  <c:v>0.26800000000000002</c:v>
                </c:pt>
                <c:pt idx="232">
                  <c:v>0.26800000000000002</c:v>
                </c:pt>
                <c:pt idx="233">
                  <c:v>0.26800000000000002</c:v>
                </c:pt>
                <c:pt idx="234">
                  <c:v>0.26800000000000002</c:v>
                </c:pt>
                <c:pt idx="235">
                  <c:v>0.26800000000000002</c:v>
                </c:pt>
                <c:pt idx="236">
                  <c:v>0.26800000000000002</c:v>
                </c:pt>
                <c:pt idx="237">
                  <c:v>0.26900000000000002</c:v>
                </c:pt>
                <c:pt idx="238">
                  <c:v>0.27100000000000002</c:v>
                </c:pt>
                <c:pt idx="239">
                  <c:v>0.27100000000000002</c:v>
                </c:pt>
                <c:pt idx="240">
                  <c:v>0.27100000000000002</c:v>
                </c:pt>
                <c:pt idx="241">
                  <c:v>0.27100000000000002</c:v>
                </c:pt>
                <c:pt idx="242">
                  <c:v>0.27300000000000002</c:v>
                </c:pt>
                <c:pt idx="243">
                  <c:v>0.27300000000000002</c:v>
                </c:pt>
                <c:pt idx="244">
                  <c:v>0.27300000000000002</c:v>
                </c:pt>
                <c:pt idx="245">
                  <c:v>0.27300000000000002</c:v>
                </c:pt>
                <c:pt idx="246">
                  <c:v>0.27400000000000002</c:v>
                </c:pt>
                <c:pt idx="247">
                  <c:v>0.27400000000000002</c:v>
                </c:pt>
                <c:pt idx="248">
                  <c:v>0.27400000000000002</c:v>
                </c:pt>
                <c:pt idx="249">
                  <c:v>0.27400000000000002</c:v>
                </c:pt>
                <c:pt idx="250">
                  <c:v>0.27400000000000002</c:v>
                </c:pt>
                <c:pt idx="251">
                  <c:v>0.27400000000000002</c:v>
                </c:pt>
                <c:pt idx="252">
                  <c:v>0.27400000000000002</c:v>
                </c:pt>
                <c:pt idx="253">
                  <c:v>0.27500000000000002</c:v>
                </c:pt>
                <c:pt idx="254">
                  <c:v>0.27700000000000002</c:v>
                </c:pt>
                <c:pt idx="255">
                  <c:v>0.28000000000000003</c:v>
                </c:pt>
                <c:pt idx="256">
                  <c:v>0.28199999999999997</c:v>
                </c:pt>
                <c:pt idx="257">
                  <c:v>0.28199999999999997</c:v>
                </c:pt>
                <c:pt idx="258">
                  <c:v>0.28199999999999997</c:v>
                </c:pt>
                <c:pt idx="259">
                  <c:v>0.28199999999999997</c:v>
                </c:pt>
                <c:pt idx="260">
                  <c:v>0.28199999999999997</c:v>
                </c:pt>
                <c:pt idx="261">
                  <c:v>0.28499999999999998</c:v>
                </c:pt>
                <c:pt idx="262">
                  <c:v>0.28499999999999998</c:v>
                </c:pt>
                <c:pt idx="263">
                  <c:v>0.28599999999999998</c:v>
                </c:pt>
                <c:pt idx="264">
                  <c:v>0.28599999999999998</c:v>
                </c:pt>
                <c:pt idx="265">
                  <c:v>0.28599999999999998</c:v>
                </c:pt>
                <c:pt idx="266">
                  <c:v>0.28699999999999998</c:v>
                </c:pt>
                <c:pt idx="267">
                  <c:v>0.28699999999999998</c:v>
                </c:pt>
                <c:pt idx="268">
                  <c:v>0.28799999999999998</c:v>
                </c:pt>
                <c:pt idx="269">
                  <c:v>0.28799999999999998</c:v>
                </c:pt>
                <c:pt idx="270">
                  <c:v>0.28799999999999998</c:v>
                </c:pt>
                <c:pt idx="271">
                  <c:v>0.28899999999999998</c:v>
                </c:pt>
                <c:pt idx="272">
                  <c:v>0.28899999999999998</c:v>
                </c:pt>
                <c:pt idx="273">
                  <c:v>0.28899999999999998</c:v>
                </c:pt>
                <c:pt idx="274">
                  <c:v>0.28899999999999998</c:v>
                </c:pt>
                <c:pt idx="275">
                  <c:v>0.28899999999999998</c:v>
                </c:pt>
                <c:pt idx="276">
                  <c:v>0.28899999999999998</c:v>
                </c:pt>
                <c:pt idx="277">
                  <c:v>0.28999999999999998</c:v>
                </c:pt>
                <c:pt idx="278">
                  <c:v>0.28999999999999998</c:v>
                </c:pt>
                <c:pt idx="279">
                  <c:v>0.28999999999999998</c:v>
                </c:pt>
                <c:pt idx="280">
                  <c:v>0.29099999999999998</c:v>
                </c:pt>
                <c:pt idx="281">
                  <c:v>0.29199999999999998</c:v>
                </c:pt>
                <c:pt idx="282">
                  <c:v>0.29199999999999998</c:v>
                </c:pt>
                <c:pt idx="283">
                  <c:v>0.29199999999999998</c:v>
                </c:pt>
                <c:pt idx="284">
                  <c:v>0.29199999999999998</c:v>
                </c:pt>
                <c:pt idx="285">
                  <c:v>0.29199999999999998</c:v>
                </c:pt>
                <c:pt idx="286">
                  <c:v>0.29199999999999998</c:v>
                </c:pt>
                <c:pt idx="287">
                  <c:v>0.29199999999999998</c:v>
                </c:pt>
                <c:pt idx="288">
                  <c:v>0.29199999999999998</c:v>
                </c:pt>
                <c:pt idx="289">
                  <c:v>0.29299999999999998</c:v>
                </c:pt>
                <c:pt idx="290">
                  <c:v>0.29399999999999998</c:v>
                </c:pt>
                <c:pt idx="291">
                  <c:v>0.29399999999999998</c:v>
                </c:pt>
                <c:pt idx="292">
                  <c:v>0.29399999999999998</c:v>
                </c:pt>
                <c:pt idx="293">
                  <c:v>0.29399999999999998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0.29499999999999998</c:v>
                </c:pt>
                <c:pt idx="297">
                  <c:v>0.29499999999999998</c:v>
                </c:pt>
                <c:pt idx="298">
                  <c:v>0.29499999999999998</c:v>
                </c:pt>
                <c:pt idx="299">
                  <c:v>0.29499999999999998</c:v>
                </c:pt>
                <c:pt idx="300">
                  <c:v>0.29599999999999999</c:v>
                </c:pt>
                <c:pt idx="301">
                  <c:v>0.29799999999999999</c:v>
                </c:pt>
                <c:pt idx="302">
                  <c:v>0.29799999999999999</c:v>
                </c:pt>
                <c:pt idx="303">
                  <c:v>0.3</c:v>
                </c:pt>
                <c:pt idx="304">
                  <c:v>0.30199999999999999</c:v>
                </c:pt>
                <c:pt idx="305">
                  <c:v>0.30199999999999999</c:v>
                </c:pt>
                <c:pt idx="306">
                  <c:v>0.30299999999999999</c:v>
                </c:pt>
                <c:pt idx="307">
                  <c:v>0.30599999999999999</c:v>
                </c:pt>
                <c:pt idx="308">
                  <c:v>0.30599999999999999</c:v>
                </c:pt>
                <c:pt idx="309">
                  <c:v>0.30599999999999999</c:v>
                </c:pt>
                <c:pt idx="310">
                  <c:v>0.30599999999999999</c:v>
                </c:pt>
                <c:pt idx="311">
                  <c:v>0.30599999999999999</c:v>
                </c:pt>
                <c:pt idx="312">
                  <c:v>0.307</c:v>
                </c:pt>
                <c:pt idx="313">
                  <c:v>0.307</c:v>
                </c:pt>
                <c:pt idx="314">
                  <c:v>0.307</c:v>
                </c:pt>
                <c:pt idx="315">
                  <c:v>0.307</c:v>
                </c:pt>
                <c:pt idx="316">
                  <c:v>0.307</c:v>
                </c:pt>
                <c:pt idx="317">
                  <c:v>0.307</c:v>
                </c:pt>
                <c:pt idx="318">
                  <c:v>0.309</c:v>
                </c:pt>
                <c:pt idx="319">
                  <c:v>0.31</c:v>
                </c:pt>
                <c:pt idx="320">
                  <c:v>0.311</c:v>
                </c:pt>
                <c:pt idx="321">
                  <c:v>0.311</c:v>
                </c:pt>
                <c:pt idx="322">
                  <c:v>0.312</c:v>
                </c:pt>
                <c:pt idx="323">
                  <c:v>0.312</c:v>
                </c:pt>
                <c:pt idx="324">
                  <c:v>0.313</c:v>
                </c:pt>
                <c:pt idx="325">
                  <c:v>0.313</c:v>
                </c:pt>
                <c:pt idx="326">
                  <c:v>0.313</c:v>
                </c:pt>
                <c:pt idx="327">
                  <c:v>0.314</c:v>
                </c:pt>
                <c:pt idx="328">
                  <c:v>0.314</c:v>
                </c:pt>
                <c:pt idx="329">
                  <c:v>0.316</c:v>
                </c:pt>
                <c:pt idx="330">
                  <c:v>0.316</c:v>
                </c:pt>
                <c:pt idx="331">
                  <c:v>0.316</c:v>
                </c:pt>
                <c:pt idx="332">
                  <c:v>0.316</c:v>
                </c:pt>
                <c:pt idx="333">
                  <c:v>0.316</c:v>
                </c:pt>
                <c:pt idx="334">
                  <c:v>0.316</c:v>
                </c:pt>
                <c:pt idx="335">
                  <c:v>0.316</c:v>
                </c:pt>
                <c:pt idx="336">
                  <c:v>0.316</c:v>
                </c:pt>
                <c:pt idx="337">
                  <c:v>0.32100000000000001</c:v>
                </c:pt>
                <c:pt idx="338">
                  <c:v>0.32100000000000001</c:v>
                </c:pt>
                <c:pt idx="339">
                  <c:v>0.32100000000000001</c:v>
                </c:pt>
                <c:pt idx="340">
                  <c:v>0.32100000000000001</c:v>
                </c:pt>
                <c:pt idx="341">
                  <c:v>0.32100000000000001</c:v>
                </c:pt>
                <c:pt idx="342">
                  <c:v>0.32300000000000001</c:v>
                </c:pt>
                <c:pt idx="343">
                  <c:v>0.32300000000000001</c:v>
                </c:pt>
                <c:pt idx="344">
                  <c:v>0.32300000000000001</c:v>
                </c:pt>
                <c:pt idx="345">
                  <c:v>0.32300000000000001</c:v>
                </c:pt>
                <c:pt idx="346">
                  <c:v>0.32300000000000001</c:v>
                </c:pt>
                <c:pt idx="347">
                  <c:v>0.32300000000000001</c:v>
                </c:pt>
                <c:pt idx="348">
                  <c:v>0.32300000000000001</c:v>
                </c:pt>
                <c:pt idx="349">
                  <c:v>0.32300000000000001</c:v>
                </c:pt>
                <c:pt idx="350">
                  <c:v>0.32800000000000001</c:v>
                </c:pt>
                <c:pt idx="351">
                  <c:v>0.32800000000000001</c:v>
                </c:pt>
                <c:pt idx="352">
                  <c:v>0.32800000000000001</c:v>
                </c:pt>
                <c:pt idx="353">
                  <c:v>0.32800000000000001</c:v>
                </c:pt>
                <c:pt idx="354">
                  <c:v>0.33</c:v>
                </c:pt>
                <c:pt idx="355">
                  <c:v>0.33</c:v>
                </c:pt>
                <c:pt idx="356">
                  <c:v>0.33</c:v>
                </c:pt>
                <c:pt idx="357">
                  <c:v>0.33</c:v>
                </c:pt>
                <c:pt idx="358">
                  <c:v>0.33100000000000002</c:v>
                </c:pt>
                <c:pt idx="359">
                  <c:v>0.33100000000000002</c:v>
                </c:pt>
                <c:pt idx="360">
                  <c:v>0.33100000000000002</c:v>
                </c:pt>
                <c:pt idx="361">
                  <c:v>0.33200000000000002</c:v>
                </c:pt>
                <c:pt idx="362">
                  <c:v>0.33300000000000002</c:v>
                </c:pt>
                <c:pt idx="363">
                  <c:v>0.33300000000000002</c:v>
                </c:pt>
                <c:pt idx="364">
                  <c:v>0.33300000000000002</c:v>
                </c:pt>
                <c:pt idx="365">
                  <c:v>0.33300000000000002</c:v>
                </c:pt>
                <c:pt idx="366">
                  <c:v>0.33400000000000002</c:v>
                </c:pt>
                <c:pt idx="367">
                  <c:v>0.33400000000000002</c:v>
                </c:pt>
                <c:pt idx="368">
                  <c:v>0.33400000000000002</c:v>
                </c:pt>
                <c:pt idx="369">
                  <c:v>0.33400000000000002</c:v>
                </c:pt>
                <c:pt idx="370">
                  <c:v>0.33400000000000002</c:v>
                </c:pt>
                <c:pt idx="371">
                  <c:v>0.33600000000000002</c:v>
                </c:pt>
                <c:pt idx="372">
                  <c:v>0.33600000000000002</c:v>
                </c:pt>
                <c:pt idx="373">
                  <c:v>0.33600000000000002</c:v>
                </c:pt>
                <c:pt idx="374">
                  <c:v>0.33600000000000002</c:v>
                </c:pt>
                <c:pt idx="375">
                  <c:v>0.33600000000000002</c:v>
                </c:pt>
                <c:pt idx="376">
                  <c:v>0.33600000000000002</c:v>
                </c:pt>
                <c:pt idx="377">
                  <c:v>0.33600000000000002</c:v>
                </c:pt>
                <c:pt idx="378">
                  <c:v>0.33600000000000002</c:v>
                </c:pt>
                <c:pt idx="379">
                  <c:v>0.33800000000000002</c:v>
                </c:pt>
                <c:pt idx="380">
                  <c:v>0.33800000000000002</c:v>
                </c:pt>
                <c:pt idx="381">
                  <c:v>0.34200000000000003</c:v>
                </c:pt>
                <c:pt idx="382">
                  <c:v>0.34200000000000003</c:v>
                </c:pt>
                <c:pt idx="383">
                  <c:v>0.34300000000000003</c:v>
                </c:pt>
                <c:pt idx="384">
                  <c:v>0.34300000000000003</c:v>
                </c:pt>
                <c:pt idx="385">
                  <c:v>0.34300000000000003</c:v>
                </c:pt>
                <c:pt idx="386">
                  <c:v>0.34300000000000003</c:v>
                </c:pt>
                <c:pt idx="387">
                  <c:v>0.34300000000000003</c:v>
                </c:pt>
                <c:pt idx="388">
                  <c:v>0.34300000000000003</c:v>
                </c:pt>
                <c:pt idx="389">
                  <c:v>0.34300000000000003</c:v>
                </c:pt>
                <c:pt idx="390">
                  <c:v>0.34499999999999997</c:v>
                </c:pt>
                <c:pt idx="391">
                  <c:v>0.34599999999999997</c:v>
                </c:pt>
                <c:pt idx="392">
                  <c:v>0.34599999999999997</c:v>
                </c:pt>
                <c:pt idx="393">
                  <c:v>0.34699999999999998</c:v>
                </c:pt>
                <c:pt idx="394">
                  <c:v>0.34699999999999998</c:v>
                </c:pt>
                <c:pt idx="395">
                  <c:v>0.34699999999999998</c:v>
                </c:pt>
                <c:pt idx="396">
                  <c:v>0.34699999999999998</c:v>
                </c:pt>
                <c:pt idx="397">
                  <c:v>0.34699999999999998</c:v>
                </c:pt>
                <c:pt idx="398">
                  <c:v>0.34699999999999998</c:v>
                </c:pt>
                <c:pt idx="399">
                  <c:v>0.35499999999999998</c:v>
                </c:pt>
                <c:pt idx="400">
                  <c:v>0.35699999999999998</c:v>
                </c:pt>
                <c:pt idx="401">
                  <c:v>0.35699999999999998</c:v>
                </c:pt>
                <c:pt idx="402">
                  <c:v>0.35699999999999998</c:v>
                </c:pt>
                <c:pt idx="403">
                  <c:v>0.35699999999999998</c:v>
                </c:pt>
                <c:pt idx="404">
                  <c:v>0.35699999999999998</c:v>
                </c:pt>
                <c:pt idx="405">
                  <c:v>0.35699999999999998</c:v>
                </c:pt>
                <c:pt idx="406">
                  <c:v>0.35699999999999998</c:v>
                </c:pt>
                <c:pt idx="407">
                  <c:v>0.35899999999999999</c:v>
                </c:pt>
                <c:pt idx="408">
                  <c:v>0.35899999999999999</c:v>
                </c:pt>
                <c:pt idx="409">
                  <c:v>0.35899999999999999</c:v>
                </c:pt>
                <c:pt idx="410">
                  <c:v>0.36</c:v>
                </c:pt>
                <c:pt idx="411">
                  <c:v>0.36</c:v>
                </c:pt>
                <c:pt idx="412">
                  <c:v>0.36099999999999999</c:v>
                </c:pt>
                <c:pt idx="413">
                  <c:v>0.36299999999999999</c:v>
                </c:pt>
                <c:pt idx="414">
                  <c:v>0.36299999999999999</c:v>
                </c:pt>
                <c:pt idx="415">
                  <c:v>0.36299999999999999</c:v>
                </c:pt>
                <c:pt idx="416">
                  <c:v>0.36399999999999999</c:v>
                </c:pt>
                <c:pt idx="417">
                  <c:v>0.36399999999999999</c:v>
                </c:pt>
                <c:pt idx="418">
                  <c:v>0.36399999999999999</c:v>
                </c:pt>
                <c:pt idx="419">
                  <c:v>0.36499999999999999</c:v>
                </c:pt>
                <c:pt idx="420">
                  <c:v>0.36499999999999999</c:v>
                </c:pt>
                <c:pt idx="421">
                  <c:v>0.36699999999999999</c:v>
                </c:pt>
                <c:pt idx="422">
                  <c:v>0.36699999999999999</c:v>
                </c:pt>
                <c:pt idx="423">
                  <c:v>0.36699999999999999</c:v>
                </c:pt>
                <c:pt idx="424">
                  <c:v>0.36699999999999999</c:v>
                </c:pt>
                <c:pt idx="425">
                  <c:v>0.36699999999999999</c:v>
                </c:pt>
                <c:pt idx="426">
                  <c:v>0.36699999999999999</c:v>
                </c:pt>
                <c:pt idx="427">
                  <c:v>0.36699999999999999</c:v>
                </c:pt>
                <c:pt idx="428">
                  <c:v>0.36699999999999999</c:v>
                </c:pt>
                <c:pt idx="429">
                  <c:v>0.36699999999999999</c:v>
                </c:pt>
                <c:pt idx="430">
                  <c:v>0.36699999999999999</c:v>
                </c:pt>
                <c:pt idx="431">
                  <c:v>0.37</c:v>
                </c:pt>
                <c:pt idx="432">
                  <c:v>0.376</c:v>
                </c:pt>
                <c:pt idx="433">
                  <c:v>0.376</c:v>
                </c:pt>
                <c:pt idx="434">
                  <c:v>0.376</c:v>
                </c:pt>
                <c:pt idx="435">
                  <c:v>0.376</c:v>
                </c:pt>
                <c:pt idx="436">
                  <c:v>0.376</c:v>
                </c:pt>
                <c:pt idx="437">
                  <c:v>0.376</c:v>
                </c:pt>
                <c:pt idx="438">
                  <c:v>0.376</c:v>
                </c:pt>
                <c:pt idx="439">
                  <c:v>0.376</c:v>
                </c:pt>
                <c:pt idx="440">
                  <c:v>0.376</c:v>
                </c:pt>
                <c:pt idx="441">
                  <c:v>0.376</c:v>
                </c:pt>
                <c:pt idx="442">
                  <c:v>0.376</c:v>
                </c:pt>
                <c:pt idx="443">
                  <c:v>0.376</c:v>
                </c:pt>
                <c:pt idx="444">
                  <c:v>0.376</c:v>
                </c:pt>
                <c:pt idx="445">
                  <c:v>0.378</c:v>
                </c:pt>
                <c:pt idx="446">
                  <c:v>0.378</c:v>
                </c:pt>
                <c:pt idx="447">
                  <c:v>0.378</c:v>
                </c:pt>
                <c:pt idx="448">
                  <c:v>0.38</c:v>
                </c:pt>
                <c:pt idx="449">
                  <c:v>0.38100000000000001</c:v>
                </c:pt>
                <c:pt idx="450">
                  <c:v>0.38100000000000001</c:v>
                </c:pt>
                <c:pt idx="451">
                  <c:v>0.38100000000000001</c:v>
                </c:pt>
                <c:pt idx="452">
                  <c:v>0.38100000000000001</c:v>
                </c:pt>
                <c:pt idx="453">
                  <c:v>0.38100000000000001</c:v>
                </c:pt>
                <c:pt idx="454">
                  <c:v>0.38100000000000001</c:v>
                </c:pt>
                <c:pt idx="455">
                  <c:v>0.38100000000000001</c:v>
                </c:pt>
                <c:pt idx="456">
                  <c:v>0.38100000000000001</c:v>
                </c:pt>
                <c:pt idx="457">
                  <c:v>0.38200000000000001</c:v>
                </c:pt>
                <c:pt idx="458">
                  <c:v>0.38200000000000001</c:v>
                </c:pt>
                <c:pt idx="459">
                  <c:v>0.38300000000000001</c:v>
                </c:pt>
                <c:pt idx="460">
                  <c:v>0.38300000000000001</c:v>
                </c:pt>
                <c:pt idx="461">
                  <c:v>0.38300000000000001</c:v>
                </c:pt>
                <c:pt idx="462">
                  <c:v>0.38500000000000001</c:v>
                </c:pt>
                <c:pt idx="463">
                  <c:v>0.38500000000000001</c:v>
                </c:pt>
                <c:pt idx="464">
                  <c:v>0.38800000000000001</c:v>
                </c:pt>
                <c:pt idx="465">
                  <c:v>0.38800000000000001</c:v>
                </c:pt>
                <c:pt idx="466">
                  <c:v>0.38800000000000001</c:v>
                </c:pt>
                <c:pt idx="467">
                  <c:v>0.38800000000000001</c:v>
                </c:pt>
                <c:pt idx="468">
                  <c:v>0.38800000000000001</c:v>
                </c:pt>
                <c:pt idx="469">
                  <c:v>0.38800000000000001</c:v>
                </c:pt>
                <c:pt idx="470">
                  <c:v>0.38800000000000001</c:v>
                </c:pt>
                <c:pt idx="471">
                  <c:v>0.38800000000000001</c:v>
                </c:pt>
                <c:pt idx="472">
                  <c:v>0.38800000000000001</c:v>
                </c:pt>
                <c:pt idx="473">
                  <c:v>0.39100000000000001</c:v>
                </c:pt>
                <c:pt idx="474">
                  <c:v>0.39100000000000001</c:v>
                </c:pt>
                <c:pt idx="475">
                  <c:v>0.39100000000000001</c:v>
                </c:pt>
                <c:pt idx="476">
                  <c:v>0.39200000000000002</c:v>
                </c:pt>
                <c:pt idx="477">
                  <c:v>0.39200000000000002</c:v>
                </c:pt>
                <c:pt idx="478">
                  <c:v>0.39200000000000002</c:v>
                </c:pt>
                <c:pt idx="479">
                  <c:v>0.39200000000000002</c:v>
                </c:pt>
                <c:pt idx="480">
                  <c:v>0.39200000000000002</c:v>
                </c:pt>
                <c:pt idx="481">
                  <c:v>0.39200000000000002</c:v>
                </c:pt>
                <c:pt idx="482">
                  <c:v>0.39200000000000002</c:v>
                </c:pt>
                <c:pt idx="483">
                  <c:v>0.39200000000000002</c:v>
                </c:pt>
                <c:pt idx="484">
                  <c:v>0.39200000000000002</c:v>
                </c:pt>
                <c:pt idx="485">
                  <c:v>0.39200000000000002</c:v>
                </c:pt>
                <c:pt idx="486">
                  <c:v>0.39200000000000002</c:v>
                </c:pt>
                <c:pt idx="487">
                  <c:v>0.39200000000000002</c:v>
                </c:pt>
                <c:pt idx="488">
                  <c:v>0.39200000000000002</c:v>
                </c:pt>
                <c:pt idx="489">
                  <c:v>0.39200000000000002</c:v>
                </c:pt>
                <c:pt idx="490">
                  <c:v>0.39200000000000002</c:v>
                </c:pt>
                <c:pt idx="491">
                  <c:v>0.39200000000000002</c:v>
                </c:pt>
                <c:pt idx="492">
                  <c:v>0.39200000000000002</c:v>
                </c:pt>
                <c:pt idx="493">
                  <c:v>0.39300000000000002</c:v>
                </c:pt>
                <c:pt idx="494">
                  <c:v>0.39300000000000002</c:v>
                </c:pt>
                <c:pt idx="495">
                  <c:v>0.39300000000000002</c:v>
                </c:pt>
                <c:pt idx="496">
                  <c:v>0.39400000000000002</c:v>
                </c:pt>
                <c:pt idx="497">
                  <c:v>0.39400000000000002</c:v>
                </c:pt>
                <c:pt idx="498">
                  <c:v>0.39400000000000002</c:v>
                </c:pt>
                <c:pt idx="499">
                  <c:v>0.39400000000000002</c:v>
                </c:pt>
                <c:pt idx="500">
                  <c:v>0.39400000000000002</c:v>
                </c:pt>
                <c:pt idx="501">
                  <c:v>0.39400000000000002</c:v>
                </c:pt>
                <c:pt idx="502">
                  <c:v>0.39500000000000002</c:v>
                </c:pt>
                <c:pt idx="503">
                  <c:v>0.39500000000000002</c:v>
                </c:pt>
                <c:pt idx="504">
                  <c:v>0.39500000000000002</c:v>
                </c:pt>
                <c:pt idx="505">
                  <c:v>0.39900000000000002</c:v>
                </c:pt>
                <c:pt idx="506">
                  <c:v>0.39900000000000002</c:v>
                </c:pt>
                <c:pt idx="507">
                  <c:v>0.39900000000000002</c:v>
                </c:pt>
                <c:pt idx="508">
                  <c:v>0.39900000000000002</c:v>
                </c:pt>
                <c:pt idx="509">
                  <c:v>0.4</c:v>
                </c:pt>
                <c:pt idx="510">
                  <c:v>0.4</c:v>
                </c:pt>
                <c:pt idx="511">
                  <c:v>0.4</c:v>
                </c:pt>
                <c:pt idx="512">
                  <c:v>0.4</c:v>
                </c:pt>
                <c:pt idx="513">
                  <c:v>0.40200000000000002</c:v>
                </c:pt>
                <c:pt idx="514">
                  <c:v>0.40200000000000002</c:v>
                </c:pt>
                <c:pt idx="515">
                  <c:v>0.40400000000000003</c:v>
                </c:pt>
                <c:pt idx="516">
                  <c:v>0.40400000000000003</c:v>
                </c:pt>
                <c:pt idx="517">
                  <c:v>0.40400000000000003</c:v>
                </c:pt>
                <c:pt idx="518">
                  <c:v>0.40500000000000003</c:v>
                </c:pt>
                <c:pt idx="519">
                  <c:v>0.40500000000000003</c:v>
                </c:pt>
                <c:pt idx="520">
                  <c:v>0.40500000000000003</c:v>
                </c:pt>
                <c:pt idx="521">
                  <c:v>0.40600000000000003</c:v>
                </c:pt>
                <c:pt idx="522">
                  <c:v>0.40600000000000003</c:v>
                </c:pt>
                <c:pt idx="523">
                  <c:v>0.40600000000000003</c:v>
                </c:pt>
                <c:pt idx="524">
                  <c:v>0.40600000000000003</c:v>
                </c:pt>
                <c:pt idx="525">
                  <c:v>0.40600000000000003</c:v>
                </c:pt>
                <c:pt idx="526">
                  <c:v>0.40699999999999997</c:v>
                </c:pt>
                <c:pt idx="527">
                  <c:v>0.40699999999999997</c:v>
                </c:pt>
                <c:pt idx="528">
                  <c:v>0.40699999999999997</c:v>
                </c:pt>
                <c:pt idx="529">
                  <c:v>0.40699999999999997</c:v>
                </c:pt>
                <c:pt idx="530">
                  <c:v>0.40699999999999997</c:v>
                </c:pt>
                <c:pt idx="531">
                  <c:v>0.40699999999999997</c:v>
                </c:pt>
                <c:pt idx="532">
                  <c:v>0.40699999999999997</c:v>
                </c:pt>
                <c:pt idx="533">
                  <c:v>0.40699999999999997</c:v>
                </c:pt>
                <c:pt idx="534">
                  <c:v>0.40699999999999997</c:v>
                </c:pt>
                <c:pt idx="535">
                  <c:v>0.40699999999999997</c:v>
                </c:pt>
                <c:pt idx="536">
                  <c:v>0.40799999999999997</c:v>
                </c:pt>
                <c:pt idx="537">
                  <c:v>0.40799999999999997</c:v>
                </c:pt>
                <c:pt idx="538">
                  <c:v>0.40799999999999997</c:v>
                </c:pt>
                <c:pt idx="539">
                  <c:v>0.40799999999999997</c:v>
                </c:pt>
                <c:pt idx="540">
                  <c:v>0.40899999999999997</c:v>
                </c:pt>
                <c:pt idx="541">
                  <c:v>0.40899999999999997</c:v>
                </c:pt>
                <c:pt idx="542">
                  <c:v>0.40899999999999997</c:v>
                </c:pt>
                <c:pt idx="543">
                  <c:v>0.40899999999999997</c:v>
                </c:pt>
                <c:pt idx="544">
                  <c:v>0.40899999999999997</c:v>
                </c:pt>
                <c:pt idx="545">
                  <c:v>0.40899999999999997</c:v>
                </c:pt>
                <c:pt idx="546">
                  <c:v>0.40899999999999997</c:v>
                </c:pt>
                <c:pt idx="547">
                  <c:v>0.40899999999999997</c:v>
                </c:pt>
                <c:pt idx="548">
                  <c:v>0.41</c:v>
                </c:pt>
                <c:pt idx="549">
                  <c:v>0.41</c:v>
                </c:pt>
                <c:pt idx="550">
                  <c:v>0.41</c:v>
                </c:pt>
                <c:pt idx="551">
                  <c:v>0.41</c:v>
                </c:pt>
                <c:pt idx="552">
                  <c:v>0.41</c:v>
                </c:pt>
                <c:pt idx="553">
                  <c:v>0.41599999999999998</c:v>
                </c:pt>
                <c:pt idx="554">
                  <c:v>0.41599999999999998</c:v>
                </c:pt>
                <c:pt idx="555">
                  <c:v>0.41599999999999998</c:v>
                </c:pt>
                <c:pt idx="556">
                  <c:v>0.41599999999999998</c:v>
                </c:pt>
                <c:pt idx="557">
                  <c:v>0.41599999999999998</c:v>
                </c:pt>
                <c:pt idx="558">
                  <c:v>0.41799999999999998</c:v>
                </c:pt>
                <c:pt idx="559">
                  <c:v>0.41799999999999998</c:v>
                </c:pt>
                <c:pt idx="560">
                  <c:v>0.41799999999999998</c:v>
                </c:pt>
                <c:pt idx="561">
                  <c:v>0.41799999999999998</c:v>
                </c:pt>
                <c:pt idx="562">
                  <c:v>0.42399999999999999</c:v>
                </c:pt>
                <c:pt idx="563">
                  <c:v>0.42399999999999999</c:v>
                </c:pt>
                <c:pt idx="564">
                  <c:v>0.42399999999999999</c:v>
                </c:pt>
                <c:pt idx="565">
                  <c:v>0.42399999999999999</c:v>
                </c:pt>
                <c:pt idx="566">
                  <c:v>0.42599999999999999</c:v>
                </c:pt>
                <c:pt idx="567">
                  <c:v>0.42599999999999999</c:v>
                </c:pt>
                <c:pt idx="568">
                  <c:v>0.42599999999999999</c:v>
                </c:pt>
                <c:pt idx="569">
                  <c:v>0.42599999999999999</c:v>
                </c:pt>
                <c:pt idx="570">
                  <c:v>0.42599999999999999</c:v>
                </c:pt>
                <c:pt idx="571">
                  <c:v>0.42599999999999999</c:v>
                </c:pt>
                <c:pt idx="572">
                  <c:v>0.42899999999999999</c:v>
                </c:pt>
                <c:pt idx="573">
                  <c:v>0.42899999999999999</c:v>
                </c:pt>
                <c:pt idx="574">
                  <c:v>0.42899999999999999</c:v>
                </c:pt>
                <c:pt idx="575">
                  <c:v>0.42899999999999999</c:v>
                </c:pt>
                <c:pt idx="576">
                  <c:v>0.42899999999999999</c:v>
                </c:pt>
                <c:pt idx="577">
                  <c:v>0.43099999999999999</c:v>
                </c:pt>
                <c:pt idx="578">
                  <c:v>0.43099999999999999</c:v>
                </c:pt>
                <c:pt idx="579">
                  <c:v>0.43099999999999999</c:v>
                </c:pt>
                <c:pt idx="580">
                  <c:v>0.435</c:v>
                </c:pt>
                <c:pt idx="581">
                  <c:v>0.435</c:v>
                </c:pt>
                <c:pt idx="582">
                  <c:v>0.435</c:v>
                </c:pt>
                <c:pt idx="583">
                  <c:v>0.437</c:v>
                </c:pt>
                <c:pt idx="584">
                  <c:v>0.437</c:v>
                </c:pt>
                <c:pt idx="585">
                  <c:v>0.437</c:v>
                </c:pt>
                <c:pt idx="586">
                  <c:v>0.437</c:v>
                </c:pt>
                <c:pt idx="587">
                  <c:v>0.437</c:v>
                </c:pt>
                <c:pt idx="588">
                  <c:v>0.438</c:v>
                </c:pt>
                <c:pt idx="589">
                  <c:v>0.438</c:v>
                </c:pt>
                <c:pt idx="590">
                  <c:v>0.438</c:v>
                </c:pt>
                <c:pt idx="591">
                  <c:v>0.438</c:v>
                </c:pt>
                <c:pt idx="592">
                  <c:v>0.438</c:v>
                </c:pt>
                <c:pt idx="593">
                  <c:v>0.438</c:v>
                </c:pt>
                <c:pt idx="594">
                  <c:v>0.441</c:v>
                </c:pt>
                <c:pt idx="595">
                  <c:v>0.442</c:v>
                </c:pt>
                <c:pt idx="596">
                  <c:v>0.442</c:v>
                </c:pt>
                <c:pt idx="597">
                  <c:v>0.442</c:v>
                </c:pt>
                <c:pt idx="598">
                  <c:v>0.442</c:v>
                </c:pt>
                <c:pt idx="599">
                  <c:v>0.442</c:v>
                </c:pt>
                <c:pt idx="600">
                  <c:v>0.442</c:v>
                </c:pt>
                <c:pt idx="601">
                  <c:v>0.442</c:v>
                </c:pt>
                <c:pt idx="602">
                  <c:v>0.44400000000000001</c:v>
                </c:pt>
                <c:pt idx="603">
                  <c:v>0.44400000000000001</c:v>
                </c:pt>
                <c:pt idx="604">
                  <c:v>0.44400000000000001</c:v>
                </c:pt>
                <c:pt idx="605">
                  <c:v>0.44400000000000001</c:v>
                </c:pt>
                <c:pt idx="606">
                  <c:v>0.44400000000000001</c:v>
                </c:pt>
                <c:pt idx="607">
                  <c:v>0.44400000000000001</c:v>
                </c:pt>
                <c:pt idx="608">
                  <c:v>0.44400000000000001</c:v>
                </c:pt>
                <c:pt idx="609">
                  <c:v>0.44500000000000001</c:v>
                </c:pt>
                <c:pt idx="610">
                  <c:v>0.44500000000000001</c:v>
                </c:pt>
                <c:pt idx="611">
                  <c:v>0.44600000000000001</c:v>
                </c:pt>
                <c:pt idx="612">
                  <c:v>0.44800000000000001</c:v>
                </c:pt>
                <c:pt idx="613">
                  <c:v>0.44900000000000001</c:v>
                </c:pt>
                <c:pt idx="614">
                  <c:v>0.44900000000000001</c:v>
                </c:pt>
                <c:pt idx="615">
                  <c:v>0.44900000000000001</c:v>
                </c:pt>
                <c:pt idx="616">
                  <c:v>0.45</c:v>
                </c:pt>
                <c:pt idx="617">
                  <c:v>0.45100000000000001</c:v>
                </c:pt>
                <c:pt idx="618">
                  <c:v>0.45100000000000001</c:v>
                </c:pt>
                <c:pt idx="619">
                  <c:v>0.45100000000000001</c:v>
                </c:pt>
                <c:pt idx="620">
                  <c:v>0.45100000000000001</c:v>
                </c:pt>
                <c:pt idx="621">
                  <c:v>0.45300000000000001</c:v>
                </c:pt>
                <c:pt idx="622">
                  <c:v>0.45300000000000001</c:v>
                </c:pt>
                <c:pt idx="623">
                  <c:v>0.45300000000000001</c:v>
                </c:pt>
                <c:pt idx="624">
                  <c:v>0.45300000000000001</c:v>
                </c:pt>
                <c:pt idx="625">
                  <c:v>0.45300000000000001</c:v>
                </c:pt>
                <c:pt idx="626">
                  <c:v>0.45300000000000001</c:v>
                </c:pt>
                <c:pt idx="627">
                  <c:v>0.45300000000000001</c:v>
                </c:pt>
                <c:pt idx="628">
                  <c:v>0.45300000000000001</c:v>
                </c:pt>
                <c:pt idx="629">
                  <c:v>0.45600000000000002</c:v>
                </c:pt>
                <c:pt idx="630">
                  <c:v>0.45700000000000002</c:v>
                </c:pt>
                <c:pt idx="631">
                  <c:v>0.45700000000000002</c:v>
                </c:pt>
                <c:pt idx="632">
                  <c:v>0.45700000000000002</c:v>
                </c:pt>
                <c:pt idx="633">
                  <c:v>0.45700000000000002</c:v>
                </c:pt>
                <c:pt idx="634">
                  <c:v>0.45700000000000002</c:v>
                </c:pt>
                <c:pt idx="635">
                  <c:v>0.45700000000000002</c:v>
                </c:pt>
                <c:pt idx="636">
                  <c:v>0.45700000000000002</c:v>
                </c:pt>
                <c:pt idx="637">
                  <c:v>0.45700000000000002</c:v>
                </c:pt>
                <c:pt idx="638">
                  <c:v>0.45700000000000002</c:v>
                </c:pt>
                <c:pt idx="639">
                  <c:v>0.45900000000000002</c:v>
                </c:pt>
                <c:pt idx="640">
                  <c:v>0.45900000000000002</c:v>
                </c:pt>
                <c:pt idx="641">
                  <c:v>0.45900000000000002</c:v>
                </c:pt>
                <c:pt idx="642">
                  <c:v>0.46100000000000002</c:v>
                </c:pt>
                <c:pt idx="643">
                  <c:v>0.46100000000000002</c:v>
                </c:pt>
                <c:pt idx="644">
                  <c:v>0.46100000000000002</c:v>
                </c:pt>
                <c:pt idx="645">
                  <c:v>0.46100000000000002</c:v>
                </c:pt>
                <c:pt idx="646">
                  <c:v>0.46100000000000002</c:v>
                </c:pt>
                <c:pt idx="647">
                  <c:v>0.46200000000000002</c:v>
                </c:pt>
                <c:pt idx="648">
                  <c:v>0.46200000000000002</c:v>
                </c:pt>
                <c:pt idx="649">
                  <c:v>0.46200000000000002</c:v>
                </c:pt>
                <c:pt idx="650">
                  <c:v>0.46200000000000002</c:v>
                </c:pt>
                <c:pt idx="651">
                  <c:v>0.46200000000000002</c:v>
                </c:pt>
                <c:pt idx="652">
                  <c:v>0.46200000000000002</c:v>
                </c:pt>
                <c:pt idx="653">
                  <c:v>0.46500000000000002</c:v>
                </c:pt>
                <c:pt idx="654">
                  <c:v>0.46500000000000002</c:v>
                </c:pt>
                <c:pt idx="655">
                  <c:v>0.46500000000000002</c:v>
                </c:pt>
                <c:pt idx="656">
                  <c:v>0.46600000000000003</c:v>
                </c:pt>
                <c:pt idx="657">
                  <c:v>0.46600000000000003</c:v>
                </c:pt>
                <c:pt idx="658">
                  <c:v>0.46700000000000003</c:v>
                </c:pt>
                <c:pt idx="659">
                  <c:v>0.46700000000000003</c:v>
                </c:pt>
                <c:pt idx="660">
                  <c:v>0.46700000000000003</c:v>
                </c:pt>
                <c:pt idx="661">
                  <c:v>0.46700000000000003</c:v>
                </c:pt>
                <c:pt idx="662">
                  <c:v>0.46700000000000003</c:v>
                </c:pt>
                <c:pt idx="663">
                  <c:v>0.46700000000000003</c:v>
                </c:pt>
                <c:pt idx="664">
                  <c:v>0.46700000000000003</c:v>
                </c:pt>
                <c:pt idx="665">
                  <c:v>0.46700000000000003</c:v>
                </c:pt>
                <c:pt idx="666">
                  <c:v>0.46700000000000003</c:v>
                </c:pt>
                <c:pt idx="667">
                  <c:v>0.47</c:v>
                </c:pt>
                <c:pt idx="668">
                  <c:v>0.47</c:v>
                </c:pt>
                <c:pt idx="669">
                  <c:v>0.47</c:v>
                </c:pt>
                <c:pt idx="670">
                  <c:v>0.47</c:v>
                </c:pt>
                <c:pt idx="671">
                  <c:v>0.47</c:v>
                </c:pt>
                <c:pt idx="672">
                  <c:v>0.47</c:v>
                </c:pt>
                <c:pt idx="673">
                  <c:v>0.47</c:v>
                </c:pt>
                <c:pt idx="674">
                  <c:v>0.47</c:v>
                </c:pt>
                <c:pt idx="675">
                  <c:v>0.47</c:v>
                </c:pt>
                <c:pt idx="676">
                  <c:v>0.47</c:v>
                </c:pt>
                <c:pt idx="677">
                  <c:v>0.47</c:v>
                </c:pt>
                <c:pt idx="678">
                  <c:v>0.47099999999999997</c:v>
                </c:pt>
                <c:pt idx="679">
                  <c:v>0.47099999999999997</c:v>
                </c:pt>
                <c:pt idx="680">
                  <c:v>0.47099999999999997</c:v>
                </c:pt>
                <c:pt idx="681">
                  <c:v>0.47499999999999998</c:v>
                </c:pt>
                <c:pt idx="682">
                  <c:v>0.47599999999999998</c:v>
                </c:pt>
                <c:pt idx="683">
                  <c:v>0.47599999999999998</c:v>
                </c:pt>
                <c:pt idx="684">
                  <c:v>0.47599999999999998</c:v>
                </c:pt>
                <c:pt idx="685">
                  <c:v>0.47599999999999998</c:v>
                </c:pt>
                <c:pt idx="686">
                  <c:v>0.47599999999999998</c:v>
                </c:pt>
                <c:pt idx="687">
                  <c:v>0.47599999999999998</c:v>
                </c:pt>
                <c:pt idx="688">
                  <c:v>0.47599999999999998</c:v>
                </c:pt>
                <c:pt idx="689">
                  <c:v>0.47699999999999998</c:v>
                </c:pt>
                <c:pt idx="690">
                  <c:v>0.47699999999999998</c:v>
                </c:pt>
                <c:pt idx="691">
                  <c:v>0.47699999999999998</c:v>
                </c:pt>
                <c:pt idx="692">
                  <c:v>0.47699999999999998</c:v>
                </c:pt>
                <c:pt idx="693">
                  <c:v>0.47699999999999998</c:v>
                </c:pt>
                <c:pt idx="694">
                  <c:v>0.47899999999999998</c:v>
                </c:pt>
                <c:pt idx="695">
                  <c:v>0.48099999999999998</c:v>
                </c:pt>
                <c:pt idx="696">
                  <c:v>0.48099999999999998</c:v>
                </c:pt>
                <c:pt idx="697">
                  <c:v>0.48099999999999998</c:v>
                </c:pt>
                <c:pt idx="698">
                  <c:v>0.48099999999999998</c:v>
                </c:pt>
                <c:pt idx="699">
                  <c:v>0.48099999999999998</c:v>
                </c:pt>
                <c:pt idx="700">
                  <c:v>0.48199999999999998</c:v>
                </c:pt>
                <c:pt idx="701">
                  <c:v>0.48199999999999998</c:v>
                </c:pt>
                <c:pt idx="702">
                  <c:v>0.48199999999999998</c:v>
                </c:pt>
                <c:pt idx="703">
                  <c:v>0.48299999999999998</c:v>
                </c:pt>
                <c:pt idx="704">
                  <c:v>0.48299999999999998</c:v>
                </c:pt>
                <c:pt idx="705">
                  <c:v>0.48399999999999999</c:v>
                </c:pt>
                <c:pt idx="706">
                  <c:v>0.48399999999999999</c:v>
                </c:pt>
                <c:pt idx="707">
                  <c:v>0.48399999999999999</c:v>
                </c:pt>
                <c:pt idx="708">
                  <c:v>0.48599999999999999</c:v>
                </c:pt>
                <c:pt idx="709">
                  <c:v>0.48599999999999999</c:v>
                </c:pt>
                <c:pt idx="710">
                  <c:v>0.48599999999999999</c:v>
                </c:pt>
                <c:pt idx="711">
                  <c:v>0.48599999999999999</c:v>
                </c:pt>
                <c:pt idx="712">
                  <c:v>0.48799999999999999</c:v>
                </c:pt>
                <c:pt idx="713">
                  <c:v>0.48799999999999999</c:v>
                </c:pt>
                <c:pt idx="714">
                  <c:v>0.48799999999999999</c:v>
                </c:pt>
                <c:pt idx="715">
                  <c:v>0.48799999999999999</c:v>
                </c:pt>
                <c:pt idx="716">
                  <c:v>0.48799999999999999</c:v>
                </c:pt>
                <c:pt idx="717">
                  <c:v>0.48899999999999999</c:v>
                </c:pt>
                <c:pt idx="718">
                  <c:v>0.48899999999999999</c:v>
                </c:pt>
                <c:pt idx="719">
                  <c:v>0.48899999999999999</c:v>
                </c:pt>
                <c:pt idx="720">
                  <c:v>0.49099999999999999</c:v>
                </c:pt>
                <c:pt idx="721">
                  <c:v>0.49099999999999999</c:v>
                </c:pt>
                <c:pt idx="722">
                  <c:v>0.49099999999999999</c:v>
                </c:pt>
                <c:pt idx="723">
                  <c:v>0.49099999999999999</c:v>
                </c:pt>
                <c:pt idx="724">
                  <c:v>0.49099999999999999</c:v>
                </c:pt>
                <c:pt idx="725">
                  <c:v>0.49099999999999999</c:v>
                </c:pt>
                <c:pt idx="726">
                  <c:v>0.49099999999999999</c:v>
                </c:pt>
                <c:pt idx="727">
                  <c:v>0.49099999999999999</c:v>
                </c:pt>
                <c:pt idx="728">
                  <c:v>0.49099999999999999</c:v>
                </c:pt>
                <c:pt idx="729">
                  <c:v>0.49099999999999999</c:v>
                </c:pt>
                <c:pt idx="730">
                  <c:v>0.49099999999999999</c:v>
                </c:pt>
                <c:pt idx="731">
                  <c:v>0.49199999999999999</c:v>
                </c:pt>
                <c:pt idx="732">
                  <c:v>0.49199999999999999</c:v>
                </c:pt>
                <c:pt idx="733">
                  <c:v>0.49199999999999999</c:v>
                </c:pt>
                <c:pt idx="734">
                  <c:v>0.49199999999999999</c:v>
                </c:pt>
                <c:pt idx="735">
                  <c:v>0.49199999999999999</c:v>
                </c:pt>
                <c:pt idx="736">
                  <c:v>0.49299999999999999</c:v>
                </c:pt>
                <c:pt idx="737">
                  <c:v>0.49299999999999999</c:v>
                </c:pt>
                <c:pt idx="738">
                  <c:v>0.49299999999999999</c:v>
                </c:pt>
                <c:pt idx="739">
                  <c:v>0.49299999999999999</c:v>
                </c:pt>
                <c:pt idx="740">
                  <c:v>0.49299999999999999</c:v>
                </c:pt>
                <c:pt idx="741">
                  <c:v>0.49299999999999999</c:v>
                </c:pt>
                <c:pt idx="742">
                  <c:v>0.49299999999999999</c:v>
                </c:pt>
                <c:pt idx="743">
                  <c:v>0.49299999999999999</c:v>
                </c:pt>
                <c:pt idx="744">
                  <c:v>0.49299999999999999</c:v>
                </c:pt>
                <c:pt idx="745">
                  <c:v>0.49399999999999999</c:v>
                </c:pt>
                <c:pt idx="746">
                  <c:v>0.49399999999999999</c:v>
                </c:pt>
                <c:pt idx="747">
                  <c:v>0.495</c:v>
                </c:pt>
                <c:pt idx="748">
                  <c:v>0.495</c:v>
                </c:pt>
                <c:pt idx="749">
                  <c:v>0.495</c:v>
                </c:pt>
                <c:pt idx="750">
                  <c:v>0.497</c:v>
                </c:pt>
                <c:pt idx="751">
                  <c:v>0.501</c:v>
                </c:pt>
                <c:pt idx="752">
                  <c:v>0.501</c:v>
                </c:pt>
                <c:pt idx="753">
                  <c:v>0.501</c:v>
                </c:pt>
                <c:pt idx="754">
                  <c:v>0.501</c:v>
                </c:pt>
                <c:pt idx="755">
                  <c:v>0.501</c:v>
                </c:pt>
                <c:pt idx="756">
                  <c:v>0.501</c:v>
                </c:pt>
                <c:pt idx="757">
                  <c:v>0.501</c:v>
                </c:pt>
                <c:pt idx="758">
                  <c:v>0.501</c:v>
                </c:pt>
                <c:pt idx="759">
                  <c:v>0.501</c:v>
                </c:pt>
                <c:pt idx="760">
                  <c:v>0.501</c:v>
                </c:pt>
                <c:pt idx="761">
                  <c:v>0.501</c:v>
                </c:pt>
                <c:pt idx="762">
                  <c:v>0.501</c:v>
                </c:pt>
                <c:pt idx="763">
                  <c:v>0.501</c:v>
                </c:pt>
                <c:pt idx="764">
                  <c:v>0.501</c:v>
                </c:pt>
                <c:pt idx="765">
                  <c:v>0.502</c:v>
                </c:pt>
                <c:pt idx="766">
                  <c:v>0.503</c:v>
                </c:pt>
                <c:pt idx="767">
                  <c:v>0.503</c:v>
                </c:pt>
                <c:pt idx="768">
                  <c:v>0.504</c:v>
                </c:pt>
                <c:pt idx="769">
                  <c:v>0.50600000000000001</c:v>
                </c:pt>
                <c:pt idx="770">
                  <c:v>0.50700000000000001</c:v>
                </c:pt>
                <c:pt idx="771">
                  <c:v>0.50700000000000001</c:v>
                </c:pt>
                <c:pt idx="772">
                  <c:v>0.50800000000000001</c:v>
                </c:pt>
                <c:pt idx="773">
                  <c:v>0.50800000000000001</c:v>
                </c:pt>
                <c:pt idx="774">
                  <c:v>0.50800000000000001</c:v>
                </c:pt>
                <c:pt idx="775">
                  <c:v>0.50800000000000001</c:v>
                </c:pt>
                <c:pt idx="776">
                  <c:v>0.50800000000000001</c:v>
                </c:pt>
                <c:pt idx="777">
                  <c:v>0.50800000000000001</c:v>
                </c:pt>
                <c:pt idx="778">
                  <c:v>0.50800000000000001</c:v>
                </c:pt>
                <c:pt idx="779">
                  <c:v>0.50800000000000001</c:v>
                </c:pt>
                <c:pt idx="780">
                  <c:v>0.50800000000000001</c:v>
                </c:pt>
                <c:pt idx="781">
                  <c:v>0.50800000000000001</c:v>
                </c:pt>
                <c:pt idx="782">
                  <c:v>0.50800000000000001</c:v>
                </c:pt>
                <c:pt idx="783">
                  <c:v>0.50900000000000001</c:v>
                </c:pt>
                <c:pt idx="784">
                  <c:v>0.50900000000000001</c:v>
                </c:pt>
                <c:pt idx="785">
                  <c:v>0.50900000000000001</c:v>
                </c:pt>
                <c:pt idx="786">
                  <c:v>0.50900000000000001</c:v>
                </c:pt>
                <c:pt idx="787">
                  <c:v>0.50900000000000001</c:v>
                </c:pt>
                <c:pt idx="788">
                  <c:v>0.51200000000000001</c:v>
                </c:pt>
                <c:pt idx="789">
                  <c:v>0.51200000000000001</c:v>
                </c:pt>
                <c:pt idx="790">
                  <c:v>0.51200000000000001</c:v>
                </c:pt>
                <c:pt idx="791">
                  <c:v>0.51200000000000001</c:v>
                </c:pt>
                <c:pt idx="792">
                  <c:v>0.51200000000000001</c:v>
                </c:pt>
                <c:pt idx="793">
                  <c:v>0.51200000000000001</c:v>
                </c:pt>
                <c:pt idx="794">
                  <c:v>0.51200000000000001</c:v>
                </c:pt>
                <c:pt idx="795">
                  <c:v>0.51300000000000001</c:v>
                </c:pt>
                <c:pt idx="796">
                  <c:v>0.51500000000000001</c:v>
                </c:pt>
                <c:pt idx="797">
                  <c:v>0.51500000000000001</c:v>
                </c:pt>
                <c:pt idx="798">
                  <c:v>0.51500000000000001</c:v>
                </c:pt>
                <c:pt idx="799">
                  <c:v>0.51500000000000001</c:v>
                </c:pt>
                <c:pt idx="800">
                  <c:v>0.51500000000000001</c:v>
                </c:pt>
                <c:pt idx="801">
                  <c:v>0.51600000000000001</c:v>
                </c:pt>
                <c:pt idx="802">
                  <c:v>0.51600000000000001</c:v>
                </c:pt>
                <c:pt idx="803">
                  <c:v>0.51600000000000001</c:v>
                </c:pt>
                <c:pt idx="804">
                  <c:v>0.51600000000000001</c:v>
                </c:pt>
                <c:pt idx="805">
                  <c:v>0.51600000000000001</c:v>
                </c:pt>
                <c:pt idx="806">
                  <c:v>0.51700000000000002</c:v>
                </c:pt>
                <c:pt idx="807">
                  <c:v>0.51700000000000002</c:v>
                </c:pt>
                <c:pt idx="808">
                  <c:v>0.51700000000000002</c:v>
                </c:pt>
                <c:pt idx="809">
                  <c:v>0.51700000000000002</c:v>
                </c:pt>
                <c:pt idx="810">
                  <c:v>0.51700000000000002</c:v>
                </c:pt>
                <c:pt idx="811">
                  <c:v>0.51700000000000002</c:v>
                </c:pt>
                <c:pt idx="812">
                  <c:v>0.51700000000000002</c:v>
                </c:pt>
                <c:pt idx="813">
                  <c:v>0.51700000000000002</c:v>
                </c:pt>
                <c:pt idx="814">
                  <c:v>0.51700000000000002</c:v>
                </c:pt>
                <c:pt idx="815">
                  <c:v>0.52200000000000002</c:v>
                </c:pt>
                <c:pt idx="816">
                  <c:v>0.52200000000000002</c:v>
                </c:pt>
                <c:pt idx="817">
                  <c:v>0.52200000000000002</c:v>
                </c:pt>
                <c:pt idx="818">
                  <c:v>0.52200000000000002</c:v>
                </c:pt>
                <c:pt idx="819">
                  <c:v>0.52200000000000002</c:v>
                </c:pt>
                <c:pt idx="820">
                  <c:v>0.52200000000000002</c:v>
                </c:pt>
                <c:pt idx="821">
                  <c:v>0.52200000000000002</c:v>
                </c:pt>
                <c:pt idx="822">
                  <c:v>0.52200000000000002</c:v>
                </c:pt>
                <c:pt idx="823">
                  <c:v>0.52300000000000002</c:v>
                </c:pt>
                <c:pt idx="824">
                  <c:v>0.52300000000000002</c:v>
                </c:pt>
                <c:pt idx="825">
                  <c:v>0.52300000000000002</c:v>
                </c:pt>
                <c:pt idx="826">
                  <c:v>0.52300000000000002</c:v>
                </c:pt>
                <c:pt idx="827">
                  <c:v>0.52300000000000002</c:v>
                </c:pt>
                <c:pt idx="828">
                  <c:v>0.52300000000000002</c:v>
                </c:pt>
                <c:pt idx="829">
                  <c:v>0.52300000000000002</c:v>
                </c:pt>
                <c:pt idx="830">
                  <c:v>0.52300000000000002</c:v>
                </c:pt>
                <c:pt idx="831">
                  <c:v>0.52500000000000002</c:v>
                </c:pt>
                <c:pt idx="832">
                  <c:v>0.52500000000000002</c:v>
                </c:pt>
                <c:pt idx="833">
                  <c:v>0.52500000000000002</c:v>
                </c:pt>
                <c:pt idx="834">
                  <c:v>0.52500000000000002</c:v>
                </c:pt>
                <c:pt idx="835">
                  <c:v>0.52500000000000002</c:v>
                </c:pt>
                <c:pt idx="836">
                  <c:v>0.52500000000000002</c:v>
                </c:pt>
                <c:pt idx="837">
                  <c:v>0.52900000000000003</c:v>
                </c:pt>
                <c:pt idx="838">
                  <c:v>0.52900000000000003</c:v>
                </c:pt>
                <c:pt idx="839">
                  <c:v>0.52900000000000003</c:v>
                </c:pt>
                <c:pt idx="840">
                  <c:v>0.52900000000000003</c:v>
                </c:pt>
                <c:pt idx="841">
                  <c:v>0.53</c:v>
                </c:pt>
                <c:pt idx="842">
                  <c:v>0.53</c:v>
                </c:pt>
                <c:pt idx="843">
                  <c:v>0.53200000000000003</c:v>
                </c:pt>
                <c:pt idx="844">
                  <c:v>0.53200000000000003</c:v>
                </c:pt>
                <c:pt idx="845">
                  <c:v>0.53200000000000003</c:v>
                </c:pt>
                <c:pt idx="846">
                  <c:v>0.53200000000000003</c:v>
                </c:pt>
                <c:pt idx="847">
                  <c:v>0.53300000000000003</c:v>
                </c:pt>
                <c:pt idx="848">
                  <c:v>0.53300000000000003</c:v>
                </c:pt>
                <c:pt idx="849">
                  <c:v>0.53300000000000003</c:v>
                </c:pt>
                <c:pt idx="850">
                  <c:v>0.53300000000000003</c:v>
                </c:pt>
                <c:pt idx="851">
                  <c:v>0.53300000000000003</c:v>
                </c:pt>
                <c:pt idx="852">
                  <c:v>0.53300000000000003</c:v>
                </c:pt>
                <c:pt idx="853">
                  <c:v>0.53300000000000003</c:v>
                </c:pt>
                <c:pt idx="854">
                  <c:v>0.53300000000000003</c:v>
                </c:pt>
                <c:pt idx="855">
                  <c:v>0.53500000000000003</c:v>
                </c:pt>
                <c:pt idx="856">
                  <c:v>0.53500000000000003</c:v>
                </c:pt>
                <c:pt idx="857">
                  <c:v>0.53700000000000003</c:v>
                </c:pt>
                <c:pt idx="858">
                  <c:v>0.54200000000000004</c:v>
                </c:pt>
                <c:pt idx="859">
                  <c:v>0.54200000000000004</c:v>
                </c:pt>
                <c:pt idx="860">
                  <c:v>0.54300000000000004</c:v>
                </c:pt>
                <c:pt idx="861">
                  <c:v>0.54500000000000004</c:v>
                </c:pt>
                <c:pt idx="862">
                  <c:v>0.54600000000000004</c:v>
                </c:pt>
                <c:pt idx="863">
                  <c:v>0.54600000000000004</c:v>
                </c:pt>
                <c:pt idx="864">
                  <c:v>0.54600000000000004</c:v>
                </c:pt>
                <c:pt idx="865">
                  <c:v>0.54800000000000004</c:v>
                </c:pt>
                <c:pt idx="866">
                  <c:v>0.54800000000000004</c:v>
                </c:pt>
                <c:pt idx="867">
                  <c:v>0.55100000000000005</c:v>
                </c:pt>
                <c:pt idx="868">
                  <c:v>0.55100000000000005</c:v>
                </c:pt>
                <c:pt idx="869">
                  <c:v>0.55100000000000005</c:v>
                </c:pt>
                <c:pt idx="870">
                  <c:v>0.55100000000000005</c:v>
                </c:pt>
                <c:pt idx="871">
                  <c:v>0.55100000000000005</c:v>
                </c:pt>
                <c:pt idx="872">
                  <c:v>0.55100000000000005</c:v>
                </c:pt>
                <c:pt idx="873">
                  <c:v>0.55100000000000005</c:v>
                </c:pt>
                <c:pt idx="874">
                  <c:v>0.55100000000000005</c:v>
                </c:pt>
                <c:pt idx="875">
                  <c:v>0.55200000000000005</c:v>
                </c:pt>
                <c:pt idx="876">
                  <c:v>0.55200000000000005</c:v>
                </c:pt>
                <c:pt idx="877">
                  <c:v>0.55200000000000005</c:v>
                </c:pt>
                <c:pt idx="878">
                  <c:v>0.55200000000000005</c:v>
                </c:pt>
                <c:pt idx="879">
                  <c:v>0.55200000000000005</c:v>
                </c:pt>
                <c:pt idx="880">
                  <c:v>0.55200000000000005</c:v>
                </c:pt>
                <c:pt idx="881">
                  <c:v>0.55200000000000005</c:v>
                </c:pt>
                <c:pt idx="882">
                  <c:v>0.55300000000000005</c:v>
                </c:pt>
                <c:pt idx="883">
                  <c:v>0.55300000000000005</c:v>
                </c:pt>
                <c:pt idx="884">
                  <c:v>0.55300000000000005</c:v>
                </c:pt>
                <c:pt idx="885">
                  <c:v>0.55300000000000005</c:v>
                </c:pt>
                <c:pt idx="886">
                  <c:v>0.55300000000000005</c:v>
                </c:pt>
                <c:pt idx="887">
                  <c:v>0.55400000000000005</c:v>
                </c:pt>
                <c:pt idx="888">
                  <c:v>0.55400000000000005</c:v>
                </c:pt>
                <c:pt idx="889">
                  <c:v>0.55400000000000005</c:v>
                </c:pt>
                <c:pt idx="890">
                  <c:v>0.55400000000000005</c:v>
                </c:pt>
                <c:pt idx="891">
                  <c:v>0.55400000000000005</c:v>
                </c:pt>
                <c:pt idx="892">
                  <c:v>0.55400000000000005</c:v>
                </c:pt>
                <c:pt idx="893">
                  <c:v>0.55400000000000005</c:v>
                </c:pt>
                <c:pt idx="894">
                  <c:v>0.55800000000000005</c:v>
                </c:pt>
                <c:pt idx="895">
                  <c:v>0.55800000000000005</c:v>
                </c:pt>
                <c:pt idx="896">
                  <c:v>0.55800000000000005</c:v>
                </c:pt>
                <c:pt idx="897">
                  <c:v>0.55800000000000005</c:v>
                </c:pt>
                <c:pt idx="898">
                  <c:v>0.55800000000000005</c:v>
                </c:pt>
                <c:pt idx="899">
                  <c:v>0.55900000000000005</c:v>
                </c:pt>
                <c:pt idx="900">
                  <c:v>0.55900000000000005</c:v>
                </c:pt>
                <c:pt idx="901">
                  <c:v>0.55900000000000005</c:v>
                </c:pt>
                <c:pt idx="902">
                  <c:v>0.55900000000000005</c:v>
                </c:pt>
                <c:pt idx="903">
                  <c:v>0.55900000000000005</c:v>
                </c:pt>
                <c:pt idx="904">
                  <c:v>0.55900000000000005</c:v>
                </c:pt>
                <c:pt idx="905">
                  <c:v>0.56100000000000005</c:v>
                </c:pt>
                <c:pt idx="906">
                  <c:v>0.56100000000000005</c:v>
                </c:pt>
                <c:pt idx="907">
                  <c:v>0.56100000000000005</c:v>
                </c:pt>
                <c:pt idx="908">
                  <c:v>0.56100000000000005</c:v>
                </c:pt>
                <c:pt idx="909">
                  <c:v>0.56100000000000005</c:v>
                </c:pt>
                <c:pt idx="910">
                  <c:v>0.56100000000000005</c:v>
                </c:pt>
                <c:pt idx="911">
                  <c:v>0.56100000000000005</c:v>
                </c:pt>
                <c:pt idx="912">
                  <c:v>0.56100000000000005</c:v>
                </c:pt>
                <c:pt idx="913">
                  <c:v>0.56100000000000005</c:v>
                </c:pt>
                <c:pt idx="914">
                  <c:v>0.56100000000000005</c:v>
                </c:pt>
                <c:pt idx="915">
                  <c:v>0.56299999999999994</c:v>
                </c:pt>
                <c:pt idx="916">
                  <c:v>0.56299999999999994</c:v>
                </c:pt>
                <c:pt idx="917">
                  <c:v>0.56299999999999994</c:v>
                </c:pt>
                <c:pt idx="918">
                  <c:v>0.56299999999999994</c:v>
                </c:pt>
                <c:pt idx="919">
                  <c:v>0.56399999999999995</c:v>
                </c:pt>
                <c:pt idx="920">
                  <c:v>0.56399999999999995</c:v>
                </c:pt>
                <c:pt idx="921">
                  <c:v>0.56399999999999995</c:v>
                </c:pt>
                <c:pt idx="922">
                  <c:v>0.56399999999999995</c:v>
                </c:pt>
                <c:pt idx="923">
                  <c:v>0.56499999999999995</c:v>
                </c:pt>
                <c:pt idx="924">
                  <c:v>0.56599999999999995</c:v>
                </c:pt>
                <c:pt idx="925">
                  <c:v>0.56599999999999995</c:v>
                </c:pt>
                <c:pt idx="926">
                  <c:v>0.56599999999999995</c:v>
                </c:pt>
                <c:pt idx="927">
                  <c:v>0.56599999999999995</c:v>
                </c:pt>
                <c:pt idx="928">
                  <c:v>0.56599999999999995</c:v>
                </c:pt>
                <c:pt idx="929">
                  <c:v>0.56599999999999995</c:v>
                </c:pt>
                <c:pt idx="930">
                  <c:v>0.56599999999999995</c:v>
                </c:pt>
                <c:pt idx="931">
                  <c:v>0.56599999999999995</c:v>
                </c:pt>
                <c:pt idx="932">
                  <c:v>0.56899999999999995</c:v>
                </c:pt>
                <c:pt idx="933">
                  <c:v>0.56999999999999995</c:v>
                </c:pt>
                <c:pt idx="934">
                  <c:v>0.56999999999999995</c:v>
                </c:pt>
                <c:pt idx="935">
                  <c:v>0.57099999999999995</c:v>
                </c:pt>
                <c:pt idx="936">
                  <c:v>0.57199999999999995</c:v>
                </c:pt>
                <c:pt idx="937">
                  <c:v>0.57199999999999995</c:v>
                </c:pt>
                <c:pt idx="938">
                  <c:v>0.57299999999999995</c:v>
                </c:pt>
                <c:pt idx="939">
                  <c:v>0.57299999999999995</c:v>
                </c:pt>
                <c:pt idx="940">
                  <c:v>0.57299999999999995</c:v>
                </c:pt>
                <c:pt idx="941">
                  <c:v>0.57299999999999995</c:v>
                </c:pt>
                <c:pt idx="942">
                  <c:v>0.57299999999999995</c:v>
                </c:pt>
                <c:pt idx="943">
                  <c:v>0.57299999999999995</c:v>
                </c:pt>
                <c:pt idx="944">
                  <c:v>0.57299999999999995</c:v>
                </c:pt>
                <c:pt idx="945">
                  <c:v>0.57299999999999995</c:v>
                </c:pt>
                <c:pt idx="946">
                  <c:v>0.57299999999999995</c:v>
                </c:pt>
                <c:pt idx="947">
                  <c:v>0.57699999999999996</c:v>
                </c:pt>
                <c:pt idx="948">
                  <c:v>0.57699999999999996</c:v>
                </c:pt>
                <c:pt idx="949">
                  <c:v>0.57699999999999996</c:v>
                </c:pt>
                <c:pt idx="950">
                  <c:v>0.57699999999999996</c:v>
                </c:pt>
                <c:pt idx="951">
                  <c:v>0.57699999999999996</c:v>
                </c:pt>
                <c:pt idx="952">
                  <c:v>0.57699999999999996</c:v>
                </c:pt>
                <c:pt idx="953">
                  <c:v>0.57899999999999996</c:v>
                </c:pt>
                <c:pt idx="954">
                  <c:v>0.57899999999999996</c:v>
                </c:pt>
                <c:pt idx="955">
                  <c:v>0.57899999999999996</c:v>
                </c:pt>
                <c:pt idx="956">
                  <c:v>0.57999999999999996</c:v>
                </c:pt>
                <c:pt idx="957">
                  <c:v>0.57999999999999996</c:v>
                </c:pt>
                <c:pt idx="958">
                  <c:v>0.57999999999999996</c:v>
                </c:pt>
                <c:pt idx="959">
                  <c:v>0.57999999999999996</c:v>
                </c:pt>
                <c:pt idx="960">
                  <c:v>0.57999999999999996</c:v>
                </c:pt>
                <c:pt idx="961">
                  <c:v>0.57999999999999996</c:v>
                </c:pt>
                <c:pt idx="962">
                  <c:v>0.58099999999999996</c:v>
                </c:pt>
                <c:pt idx="963">
                  <c:v>0.58099999999999996</c:v>
                </c:pt>
                <c:pt idx="964">
                  <c:v>0.58099999999999996</c:v>
                </c:pt>
                <c:pt idx="965">
                  <c:v>0.58199999999999996</c:v>
                </c:pt>
                <c:pt idx="966">
                  <c:v>0.58199999999999996</c:v>
                </c:pt>
                <c:pt idx="967">
                  <c:v>0.58199999999999996</c:v>
                </c:pt>
                <c:pt idx="968">
                  <c:v>0.58199999999999996</c:v>
                </c:pt>
                <c:pt idx="969">
                  <c:v>0.58199999999999996</c:v>
                </c:pt>
                <c:pt idx="970">
                  <c:v>0.58199999999999996</c:v>
                </c:pt>
                <c:pt idx="971">
                  <c:v>0.58199999999999996</c:v>
                </c:pt>
                <c:pt idx="972">
                  <c:v>0.58199999999999996</c:v>
                </c:pt>
                <c:pt idx="973">
                  <c:v>0.58199999999999996</c:v>
                </c:pt>
                <c:pt idx="974">
                  <c:v>0.58199999999999996</c:v>
                </c:pt>
                <c:pt idx="975">
                  <c:v>0.58199999999999996</c:v>
                </c:pt>
                <c:pt idx="976">
                  <c:v>0.58199999999999996</c:v>
                </c:pt>
                <c:pt idx="977">
                  <c:v>0.58699999999999997</c:v>
                </c:pt>
                <c:pt idx="978">
                  <c:v>0.58699999999999997</c:v>
                </c:pt>
                <c:pt idx="979">
                  <c:v>0.58699999999999997</c:v>
                </c:pt>
                <c:pt idx="980">
                  <c:v>0.58799999999999997</c:v>
                </c:pt>
                <c:pt idx="981">
                  <c:v>0.58799999999999997</c:v>
                </c:pt>
                <c:pt idx="982">
                  <c:v>0.58799999999999997</c:v>
                </c:pt>
                <c:pt idx="983">
                  <c:v>0.58799999999999997</c:v>
                </c:pt>
                <c:pt idx="984">
                  <c:v>0.58799999999999997</c:v>
                </c:pt>
                <c:pt idx="985">
                  <c:v>0.58899999999999997</c:v>
                </c:pt>
                <c:pt idx="986">
                  <c:v>0.58899999999999997</c:v>
                </c:pt>
                <c:pt idx="987">
                  <c:v>0.58899999999999997</c:v>
                </c:pt>
                <c:pt idx="988">
                  <c:v>0.58899999999999997</c:v>
                </c:pt>
                <c:pt idx="989">
                  <c:v>0.58899999999999997</c:v>
                </c:pt>
                <c:pt idx="990">
                  <c:v>0.58899999999999997</c:v>
                </c:pt>
                <c:pt idx="991">
                  <c:v>0.58899999999999997</c:v>
                </c:pt>
                <c:pt idx="992">
                  <c:v>0.59099999999999997</c:v>
                </c:pt>
                <c:pt idx="993">
                  <c:v>0.59099999999999997</c:v>
                </c:pt>
                <c:pt idx="994">
                  <c:v>0.59099999999999997</c:v>
                </c:pt>
                <c:pt idx="995">
                  <c:v>0.59299999999999997</c:v>
                </c:pt>
                <c:pt idx="996">
                  <c:v>0.59399999999999997</c:v>
                </c:pt>
                <c:pt idx="997">
                  <c:v>0.59399999999999997</c:v>
                </c:pt>
                <c:pt idx="998">
                  <c:v>0.59399999999999997</c:v>
                </c:pt>
                <c:pt idx="999">
                  <c:v>0.59399999999999997</c:v>
                </c:pt>
                <c:pt idx="1000">
                  <c:v>0.59399999999999997</c:v>
                </c:pt>
                <c:pt idx="1001">
                  <c:v>0.59599999999999997</c:v>
                </c:pt>
                <c:pt idx="1002">
                  <c:v>0.59699999999999998</c:v>
                </c:pt>
                <c:pt idx="1003">
                  <c:v>0.59699999999999998</c:v>
                </c:pt>
                <c:pt idx="1004">
                  <c:v>0.59699999999999998</c:v>
                </c:pt>
                <c:pt idx="1005">
                  <c:v>0.59699999999999998</c:v>
                </c:pt>
                <c:pt idx="1006">
                  <c:v>0.6</c:v>
                </c:pt>
                <c:pt idx="1007">
                  <c:v>0.6</c:v>
                </c:pt>
                <c:pt idx="1008">
                  <c:v>0.6</c:v>
                </c:pt>
                <c:pt idx="1009">
                  <c:v>0.6</c:v>
                </c:pt>
                <c:pt idx="1010">
                  <c:v>0.6</c:v>
                </c:pt>
                <c:pt idx="1011">
                  <c:v>0.6</c:v>
                </c:pt>
                <c:pt idx="1012">
                  <c:v>0.60099999999999998</c:v>
                </c:pt>
                <c:pt idx="1013">
                  <c:v>0.60099999999999998</c:v>
                </c:pt>
                <c:pt idx="1014">
                  <c:v>0.60099999999999998</c:v>
                </c:pt>
                <c:pt idx="1015">
                  <c:v>0.60199999999999998</c:v>
                </c:pt>
                <c:pt idx="1016">
                  <c:v>0.60199999999999998</c:v>
                </c:pt>
                <c:pt idx="1017">
                  <c:v>0.60199999999999998</c:v>
                </c:pt>
                <c:pt idx="1018">
                  <c:v>0.60199999999999998</c:v>
                </c:pt>
                <c:pt idx="1019">
                  <c:v>0.60199999999999998</c:v>
                </c:pt>
                <c:pt idx="1020">
                  <c:v>0.60299999999999998</c:v>
                </c:pt>
                <c:pt idx="1021">
                  <c:v>0.60299999999999998</c:v>
                </c:pt>
                <c:pt idx="1022">
                  <c:v>0.60299999999999998</c:v>
                </c:pt>
                <c:pt idx="1023">
                  <c:v>0.60299999999999998</c:v>
                </c:pt>
                <c:pt idx="1024">
                  <c:v>0.60299999999999998</c:v>
                </c:pt>
                <c:pt idx="1025">
                  <c:v>0.60499999999999998</c:v>
                </c:pt>
                <c:pt idx="1026">
                  <c:v>0.60499999999999998</c:v>
                </c:pt>
                <c:pt idx="1027">
                  <c:v>0.60499999999999998</c:v>
                </c:pt>
                <c:pt idx="1028">
                  <c:v>0.60499999999999998</c:v>
                </c:pt>
                <c:pt idx="1029">
                  <c:v>0.60499999999999998</c:v>
                </c:pt>
                <c:pt idx="1030">
                  <c:v>0.60599999999999998</c:v>
                </c:pt>
                <c:pt idx="1031">
                  <c:v>0.60599999999999998</c:v>
                </c:pt>
                <c:pt idx="1032">
                  <c:v>0.60599999999999998</c:v>
                </c:pt>
                <c:pt idx="1033">
                  <c:v>0.60599999999999998</c:v>
                </c:pt>
                <c:pt idx="1034">
                  <c:v>0.60699999999999998</c:v>
                </c:pt>
                <c:pt idx="1035">
                  <c:v>0.60699999999999998</c:v>
                </c:pt>
                <c:pt idx="1036">
                  <c:v>0.60699999999999998</c:v>
                </c:pt>
                <c:pt idx="1037">
                  <c:v>0.60699999999999998</c:v>
                </c:pt>
                <c:pt idx="1038">
                  <c:v>0.60699999999999998</c:v>
                </c:pt>
                <c:pt idx="1039">
                  <c:v>0.60699999999999998</c:v>
                </c:pt>
                <c:pt idx="1040">
                  <c:v>0.60699999999999998</c:v>
                </c:pt>
                <c:pt idx="1041">
                  <c:v>0.61</c:v>
                </c:pt>
                <c:pt idx="1042">
                  <c:v>0.61</c:v>
                </c:pt>
                <c:pt idx="1043">
                  <c:v>0.61</c:v>
                </c:pt>
                <c:pt idx="1044">
                  <c:v>0.61</c:v>
                </c:pt>
                <c:pt idx="1045">
                  <c:v>0.61</c:v>
                </c:pt>
                <c:pt idx="1046">
                  <c:v>0.61</c:v>
                </c:pt>
                <c:pt idx="1047">
                  <c:v>0.61299999999999999</c:v>
                </c:pt>
                <c:pt idx="1048">
                  <c:v>0.61299999999999999</c:v>
                </c:pt>
                <c:pt idx="1049">
                  <c:v>0.61299999999999999</c:v>
                </c:pt>
                <c:pt idx="1050">
                  <c:v>0.61599999999999999</c:v>
                </c:pt>
                <c:pt idx="1051">
                  <c:v>0.61599999999999999</c:v>
                </c:pt>
                <c:pt idx="1052">
                  <c:v>0.61599999999999999</c:v>
                </c:pt>
                <c:pt idx="1053">
                  <c:v>0.61599999999999999</c:v>
                </c:pt>
                <c:pt idx="1054">
                  <c:v>0.61599999999999999</c:v>
                </c:pt>
                <c:pt idx="1055">
                  <c:v>0.62</c:v>
                </c:pt>
                <c:pt idx="1056">
                  <c:v>0.62</c:v>
                </c:pt>
                <c:pt idx="1057">
                  <c:v>0.622</c:v>
                </c:pt>
                <c:pt idx="1058">
                  <c:v>0.623</c:v>
                </c:pt>
                <c:pt idx="1059">
                  <c:v>0.623</c:v>
                </c:pt>
                <c:pt idx="1060">
                  <c:v>0.625</c:v>
                </c:pt>
                <c:pt idx="1061">
                  <c:v>0.625</c:v>
                </c:pt>
                <c:pt idx="1062">
                  <c:v>0.626</c:v>
                </c:pt>
                <c:pt idx="1063">
                  <c:v>0.626</c:v>
                </c:pt>
                <c:pt idx="1064">
                  <c:v>0.626</c:v>
                </c:pt>
                <c:pt idx="1065">
                  <c:v>0.626</c:v>
                </c:pt>
                <c:pt idx="1066">
                  <c:v>0.626</c:v>
                </c:pt>
                <c:pt idx="1067">
                  <c:v>0.628</c:v>
                </c:pt>
                <c:pt idx="1068">
                  <c:v>0.628</c:v>
                </c:pt>
                <c:pt idx="1069">
                  <c:v>0.628</c:v>
                </c:pt>
                <c:pt idx="1070">
                  <c:v>0.628</c:v>
                </c:pt>
                <c:pt idx="1071">
                  <c:v>0.628</c:v>
                </c:pt>
                <c:pt idx="1072">
                  <c:v>0.628</c:v>
                </c:pt>
                <c:pt idx="1073">
                  <c:v>0.628</c:v>
                </c:pt>
                <c:pt idx="1074">
                  <c:v>0.628</c:v>
                </c:pt>
                <c:pt idx="1075">
                  <c:v>0.628</c:v>
                </c:pt>
                <c:pt idx="1076">
                  <c:v>0.628</c:v>
                </c:pt>
                <c:pt idx="1077">
                  <c:v>0.63</c:v>
                </c:pt>
                <c:pt idx="1078">
                  <c:v>0.63100000000000001</c:v>
                </c:pt>
                <c:pt idx="1079">
                  <c:v>0.63100000000000001</c:v>
                </c:pt>
                <c:pt idx="1080">
                  <c:v>0.63100000000000001</c:v>
                </c:pt>
                <c:pt idx="1081">
                  <c:v>0.63100000000000001</c:v>
                </c:pt>
                <c:pt idx="1082">
                  <c:v>0.63100000000000001</c:v>
                </c:pt>
                <c:pt idx="1083">
                  <c:v>0.63100000000000001</c:v>
                </c:pt>
                <c:pt idx="1084">
                  <c:v>0.63100000000000001</c:v>
                </c:pt>
                <c:pt idx="1085">
                  <c:v>0.63100000000000001</c:v>
                </c:pt>
                <c:pt idx="1086">
                  <c:v>0.63100000000000001</c:v>
                </c:pt>
                <c:pt idx="1087">
                  <c:v>0.63200000000000001</c:v>
                </c:pt>
                <c:pt idx="1088">
                  <c:v>0.63400000000000001</c:v>
                </c:pt>
                <c:pt idx="1089">
                  <c:v>0.63400000000000001</c:v>
                </c:pt>
                <c:pt idx="1090">
                  <c:v>0.63400000000000001</c:v>
                </c:pt>
                <c:pt idx="1091">
                  <c:v>0.63400000000000001</c:v>
                </c:pt>
                <c:pt idx="1092">
                  <c:v>0.63500000000000001</c:v>
                </c:pt>
                <c:pt idx="1093">
                  <c:v>0.63500000000000001</c:v>
                </c:pt>
                <c:pt idx="1094">
                  <c:v>0.63500000000000001</c:v>
                </c:pt>
                <c:pt idx="1095">
                  <c:v>0.63500000000000001</c:v>
                </c:pt>
                <c:pt idx="1096">
                  <c:v>0.63500000000000001</c:v>
                </c:pt>
                <c:pt idx="1097">
                  <c:v>0.63500000000000001</c:v>
                </c:pt>
                <c:pt idx="1098">
                  <c:v>0.63500000000000001</c:v>
                </c:pt>
                <c:pt idx="1099">
                  <c:v>0.63500000000000001</c:v>
                </c:pt>
                <c:pt idx="1100">
                  <c:v>0.63800000000000001</c:v>
                </c:pt>
                <c:pt idx="1101">
                  <c:v>0.63800000000000001</c:v>
                </c:pt>
                <c:pt idx="1102">
                  <c:v>0.63800000000000001</c:v>
                </c:pt>
                <c:pt idx="1103">
                  <c:v>0.63800000000000001</c:v>
                </c:pt>
                <c:pt idx="1104">
                  <c:v>0.63800000000000001</c:v>
                </c:pt>
                <c:pt idx="1105">
                  <c:v>0.63900000000000001</c:v>
                </c:pt>
                <c:pt idx="1106">
                  <c:v>0.63900000000000001</c:v>
                </c:pt>
                <c:pt idx="1107">
                  <c:v>0.63900000000000001</c:v>
                </c:pt>
                <c:pt idx="1108">
                  <c:v>0.63900000000000001</c:v>
                </c:pt>
                <c:pt idx="1109">
                  <c:v>0.63900000000000001</c:v>
                </c:pt>
                <c:pt idx="1110">
                  <c:v>0.64</c:v>
                </c:pt>
                <c:pt idx="1111">
                  <c:v>0.64</c:v>
                </c:pt>
                <c:pt idx="1112">
                  <c:v>0.64</c:v>
                </c:pt>
                <c:pt idx="1113">
                  <c:v>0.64</c:v>
                </c:pt>
                <c:pt idx="1114">
                  <c:v>0.64</c:v>
                </c:pt>
                <c:pt idx="1115">
                  <c:v>0.64</c:v>
                </c:pt>
                <c:pt idx="1116">
                  <c:v>0.64</c:v>
                </c:pt>
                <c:pt idx="1117">
                  <c:v>0.64</c:v>
                </c:pt>
                <c:pt idx="1118">
                  <c:v>0.64100000000000001</c:v>
                </c:pt>
                <c:pt idx="1119">
                  <c:v>0.64100000000000001</c:v>
                </c:pt>
                <c:pt idx="1120">
                  <c:v>0.64100000000000001</c:v>
                </c:pt>
                <c:pt idx="1121">
                  <c:v>0.64100000000000001</c:v>
                </c:pt>
                <c:pt idx="1122">
                  <c:v>0.64100000000000001</c:v>
                </c:pt>
                <c:pt idx="1123">
                  <c:v>0.64100000000000001</c:v>
                </c:pt>
                <c:pt idx="1124">
                  <c:v>0.64100000000000001</c:v>
                </c:pt>
                <c:pt idx="1125">
                  <c:v>0.64100000000000001</c:v>
                </c:pt>
                <c:pt idx="1126">
                  <c:v>0.64300000000000002</c:v>
                </c:pt>
                <c:pt idx="1127">
                  <c:v>0.64300000000000002</c:v>
                </c:pt>
                <c:pt idx="1128">
                  <c:v>0.64300000000000002</c:v>
                </c:pt>
                <c:pt idx="1129">
                  <c:v>0.64300000000000002</c:v>
                </c:pt>
                <c:pt idx="1130">
                  <c:v>0.64300000000000002</c:v>
                </c:pt>
                <c:pt idx="1131">
                  <c:v>0.64700000000000002</c:v>
                </c:pt>
                <c:pt idx="1132">
                  <c:v>0.64700000000000002</c:v>
                </c:pt>
                <c:pt idx="1133">
                  <c:v>0.64700000000000002</c:v>
                </c:pt>
                <c:pt idx="1134">
                  <c:v>0.64700000000000002</c:v>
                </c:pt>
                <c:pt idx="1135">
                  <c:v>0.64700000000000002</c:v>
                </c:pt>
                <c:pt idx="1136">
                  <c:v>0.65100000000000002</c:v>
                </c:pt>
                <c:pt idx="1137">
                  <c:v>0.65100000000000002</c:v>
                </c:pt>
                <c:pt idx="1138">
                  <c:v>0.65100000000000002</c:v>
                </c:pt>
                <c:pt idx="1139">
                  <c:v>0.65200000000000002</c:v>
                </c:pt>
                <c:pt idx="1140">
                  <c:v>0.65200000000000002</c:v>
                </c:pt>
                <c:pt idx="1141">
                  <c:v>0.65200000000000002</c:v>
                </c:pt>
                <c:pt idx="1142">
                  <c:v>0.65200000000000002</c:v>
                </c:pt>
                <c:pt idx="1143">
                  <c:v>0.65200000000000002</c:v>
                </c:pt>
                <c:pt idx="1144">
                  <c:v>0.65200000000000002</c:v>
                </c:pt>
                <c:pt idx="1145">
                  <c:v>0.65200000000000002</c:v>
                </c:pt>
                <c:pt idx="1146">
                  <c:v>0.65200000000000002</c:v>
                </c:pt>
                <c:pt idx="1147">
                  <c:v>0.65200000000000002</c:v>
                </c:pt>
                <c:pt idx="1148">
                  <c:v>0.65200000000000002</c:v>
                </c:pt>
                <c:pt idx="1149">
                  <c:v>0.65200000000000002</c:v>
                </c:pt>
                <c:pt idx="1150">
                  <c:v>0.65200000000000002</c:v>
                </c:pt>
                <c:pt idx="1151">
                  <c:v>0.65300000000000002</c:v>
                </c:pt>
                <c:pt idx="1152">
                  <c:v>0.65300000000000002</c:v>
                </c:pt>
                <c:pt idx="1153">
                  <c:v>0.65300000000000002</c:v>
                </c:pt>
                <c:pt idx="1154">
                  <c:v>0.65300000000000002</c:v>
                </c:pt>
                <c:pt idx="1155">
                  <c:v>0.65300000000000002</c:v>
                </c:pt>
                <c:pt idx="1156">
                  <c:v>0.65300000000000002</c:v>
                </c:pt>
                <c:pt idx="1157">
                  <c:v>0.65400000000000003</c:v>
                </c:pt>
                <c:pt idx="1158">
                  <c:v>0.65400000000000003</c:v>
                </c:pt>
                <c:pt idx="1159">
                  <c:v>0.65400000000000003</c:v>
                </c:pt>
                <c:pt idx="1160">
                  <c:v>0.65400000000000003</c:v>
                </c:pt>
                <c:pt idx="1161">
                  <c:v>0.65400000000000003</c:v>
                </c:pt>
                <c:pt idx="1162">
                  <c:v>0.65400000000000003</c:v>
                </c:pt>
                <c:pt idx="1163">
                  <c:v>0.65400000000000003</c:v>
                </c:pt>
                <c:pt idx="1164">
                  <c:v>0.65400000000000003</c:v>
                </c:pt>
                <c:pt idx="1165">
                  <c:v>0.65400000000000003</c:v>
                </c:pt>
                <c:pt idx="1166">
                  <c:v>0.65400000000000003</c:v>
                </c:pt>
                <c:pt idx="1167">
                  <c:v>0.65400000000000003</c:v>
                </c:pt>
                <c:pt idx="1168">
                  <c:v>0.65600000000000003</c:v>
                </c:pt>
                <c:pt idx="1169">
                  <c:v>0.65600000000000003</c:v>
                </c:pt>
                <c:pt idx="1170">
                  <c:v>0.65600000000000003</c:v>
                </c:pt>
                <c:pt idx="1171">
                  <c:v>0.65600000000000003</c:v>
                </c:pt>
                <c:pt idx="1172">
                  <c:v>0.65600000000000003</c:v>
                </c:pt>
                <c:pt idx="1173">
                  <c:v>0.65700000000000003</c:v>
                </c:pt>
                <c:pt idx="1174">
                  <c:v>0.65700000000000003</c:v>
                </c:pt>
                <c:pt idx="1175">
                  <c:v>0.65800000000000003</c:v>
                </c:pt>
                <c:pt idx="1176">
                  <c:v>0.65800000000000003</c:v>
                </c:pt>
                <c:pt idx="1177">
                  <c:v>0.65800000000000003</c:v>
                </c:pt>
                <c:pt idx="1178">
                  <c:v>0.65800000000000003</c:v>
                </c:pt>
                <c:pt idx="1179">
                  <c:v>0.65800000000000003</c:v>
                </c:pt>
                <c:pt idx="1180">
                  <c:v>0.65800000000000003</c:v>
                </c:pt>
                <c:pt idx="1181">
                  <c:v>0.65800000000000003</c:v>
                </c:pt>
                <c:pt idx="1182">
                  <c:v>0.65800000000000003</c:v>
                </c:pt>
                <c:pt idx="1183">
                  <c:v>0.65800000000000003</c:v>
                </c:pt>
                <c:pt idx="1184">
                  <c:v>0.65800000000000003</c:v>
                </c:pt>
                <c:pt idx="1185">
                  <c:v>0.65900000000000003</c:v>
                </c:pt>
                <c:pt idx="1186">
                  <c:v>0.65900000000000003</c:v>
                </c:pt>
                <c:pt idx="1187">
                  <c:v>0.65900000000000003</c:v>
                </c:pt>
                <c:pt idx="1188">
                  <c:v>0.65900000000000003</c:v>
                </c:pt>
                <c:pt idx="1189">
                  <c:v>0.65900000000000003</c:v>
                </c:pt>
                <c:pt idx="1190">
                  <c:v>0.66</c:v>
                </c:pt>
                <c:pt idx="1191">
                  <c:v>0.66</c:v>
                </c:pt>
                <c:pt idx="1192">
                  <c:v>0.66</c:v>
                </c:pt>
                <c:pt idx="1193">
                  <c:v>0.66</c:v>
                </c:pt>
                <c:pt idx="1194">
                  <c:v>0.66</c:v>
                </c:pt>
                <c:pt idx="1195">
                  <c:v>0.66</c:v>
                </c:pt>
                <c:pt idx="1196">
                  <c:v>0.66</c:v>
                </c:pt>
                <c:pt idx="1197">
                  <c:v>0.66</c:v>
                </c:pt>
                <c:pt idx="1198">
                  <c:v>0.66100000000000003</c:v>
                </c:pt>
                <c:pt idx="1199">
                  <c:v>0.66100000000000003</c:v>
                </c:pt>
                <c:pt idx="1200">
                  <c:v>0.66200000000000003</c:v>
                </c:pt>
                <c:pt idx="1201">
                  <c:v>0.66300000000000003</c:v>
                </c:pt>
                <c:pt idx="1202">
                  <c:v>0.66300000000000003</c:v>
                </c:pt>
                <c:pt idx="1203">
                  <c:v>0.66300000000000003</c:v>
                </c:pt>
                <c:pt idx="1204">
                  <c:v>0.66300000000000003</c:v>
                </c:pt>
                <c:pt idx="1205">
                  <c:v>0.66300000000000003</c:v>
                </c:pt>
                <c:pt idx="1206">
                  <c:v>0.66300000000000003</c:v>
                </c:pt>
                <c:pt idx="1207">
                  <c:v>0.66400000000000003</c:v>
                </c:pt>
                <c:pt idx="1208">
                  <c:v>0.66400000000000003</c:v>
                </c:pt>
                <c:pt idx="1209">
                  <c:v>0.66400000000000003</c:v>
                </c:pt>
                <c:pt idx="1210">
                  <c:v>0.66400000000000003</c:v>
                </c:pt>
                <c:pt idx="1211">
                  <c:v>0.66400000000000003</c:v>
                </c:pt>
                <c:pt idx="1212">
                  <c:v>0.66700000000000004</c:v>
                </c:pt>
                <c:pt idx="1213">
                  <c:v>0.66900000000000004</c:v>
                </c:pt>
                <c:pt idx="1214">
                  <c:v>0.66900000000000004</c:v>
                </c:pt>
                <c:pt idx="1215">
                  <c:v>0.66900000000000004</c:v>
                </c:pt>
                <c:pt idx="1216">
                  <c:v>0.66900000000000004</c:v>
                </c:pt>
                <c:pt idx="1217">
                  <c:v>0.67</c:v>
                </c:pt>
                <c:pt idx="1218">
                  <c:v>0.67</c:v>
                </c:pt>
                <c:pt idx="1219">
                  <c:v>0.67</c:v>
                </c:pt>
                <c:pt idx="1220">
                  <c:v>0.67</c:v>
                </c:pt>
                <c:pt idx="1221">
                  <c:v>0.67</c:v>
                </c:pt>
                <c:pt idx="1222">
                  <c:v>0.67</c:v>
                </c:pt>
                <c:pt idx="1223">
                  <c:v>0.67</c:v>
                </c:pt>
                <c:pt idx="1224">
                  <c:v>0.67</c:v>
                </c:pt>
                <c:pt idx="1225">
                  <c:v>0.67</c:v>
                </c:pt>
                <c:pt idx="1226">
                  <c:v>0.67</c:v>
                </c:pt>
                <c:pt idx="1227">
                  <c:v>0.67</c:v>
                </c:pt>
                <c:pt idx="1228">
                  <c:v>0.67</c:v>
                </c:pt>
                <c:pt idx="1229">
                  <c:v>0.67</c:v>
                </c:pt>
                <c:pt idx="1230">
                  <c:v>0.67</c:v>
                </c:pt>
                <c:pt idx="1231">
                  <c:v>0.67</c:v>
                </c:pt>
                <c:pt idx="1232">
                  <c:v>0.67</c:v>
                </c:pt>
                <c:pt idx="1233">
                  <c:v>0.67</c:v>
                </c:pt>
                <c:pt idx="1234">
                  <c:v>0.67</c:v>
                </c:pt>
                <c:pt idx="1235">
                  <c:v>0.67</c:v>
                </c:pt>
                <c:pt idx="1236">
                  <c:v>0.67</c:v>
                </c:pt>
                <c:pt idx="1237">
                  <c:v>0.67100000000000004</c:v>
                </c:pt>
                <c:pt idx="1238">
                  <c:v>0.67200000000000004</c:v>
                </c:pt>
                <c:pt idx="1239">
                  <c:v>0.67300000000000004</c:v>
                </c:pt>
                <c:pt idx="1240">
                  <c:v>0.67300000000000004</c:v>
                </c:pt>
                <c:pt idx="1241">
                  <c:v>0.67300000000000004</c:v>
                </c:pt>
                <c:pt idx="1242">
                  <c:v>0.67300000000000004</c:v>
                </c:pt>
                <c:pt idx="1243">
                  <c:v>0.67300000000000004</c:v>
                </c:pt>
                <c:pt idx="1244">
                  <c:v>0.67300000000000004</c:v>
                </c:pt>
                <c:pt idx="1245">
                  <c:v>0.67300000000000004</c:v>
                </c:pt>
                <c:pt idx="1246">
                  <c:v>0.67300000000000004</c:v>
                </c:pt>
                <c:pt idx="1247">
                  <c:v>0.67300000000000004</c:v>
                </c:pt>
                <c:pt idx="1248">
                  <c:v>0.67600000000000005</c:v>
                </c:pt>
                <c:pt idx="1249">
                  <c:v>0.67600000000000005</c:v>
                </c:pt>
                <c:pt idx="1250">
                  <c:v>0.67600000000000005</c:v>
                </c:pt>
                <c:pt idx="1251">
                  <c:v>0.67600000000000005</c:v>
                </c:pt>
                <c:pt idx="1252">
                  <c:v>0.67600000000000005</c:v>
                </c:pt>
                <c:pt idx="1253">
                  <c:v>0.67600000000000005</c:v>
                </c:pt>
                <c:pt idx="1254">
                  <c:v>0.67600000000000005</c:v>
                </c:pt>
                <c:pt idx="1255">
                  <c:v>0.67600000000000005</c:v>
                </c:pt>
                <c:pt idx="1256">
                  <c:v>0.67600000000000005</c:v>
                </c:pt>
                <c:pt idx="1257">
                  <c:v>0.67600000000000005</c:v>
                </c:pt>
                <c:pt idx="1258">
                  <c:v>0.67600000000000005</c:v>
                </c:pt>
                <c:pt idx="1259">
                  <c:v>0.67600000000000005</c:v>
                </c:pt>
                <c:pt idx="1260">
                  <c:v>0.67700000000000005</c:v>
                </c:pt>
                <c:pt idx="1261">
                  <c:v>0.67700000000000005</c:v>
                </c:pt>
                <c:pt idx="1262">
                  <c:v>0.67700000000000005</c:v>
                </c:pt>
                <c:pt idx="1263">
                  <c:v>0.67700000000000005</c:v>
                </c:pt>
                <c:pt idx="1264">
                  <c:v>0.67700000000000005</c:v>
                </c:pt>
                <c:pt idx="1265">
                  <c:v>0.68100000000000005</c:v>
                </c:pt>
                <c:pt idx="1266">
                  <c:v>0.68100000000000005</c:v>
                </c:pt>
                <c:pt idx="1267">
                  <c:v>0.68100000000000005</c:v>
                </c:pt>
                <c:pt idx="1268">
                  <c:v>0.68200000000000005</c:v>
                </c:pt>
                <c:pt idx="1269">
                  <c:v>0.68200000000000005</c:v>
                </c:pt>
                <c:pt idx="1270">
                  <c:v>0.68300000000000005</c:v>
                </c:pt>
                <c:pt idx="1271">
                  <c:v>0.68300000000000005</c:v>
                </c:pt>
                <c:pt idx="1272">
                  <c:v>0.68300000000000005</c:v>
                </c:pt>
                <c:pt idx="1273">
                  <c:v>0.68300000000000005</c:v>
                </c:pt>
                <c:pt idx="1274">
                  <c:v>0.68300000000000005</c:v>
                </c:pt>
                <c:pt idx="1275">
                  <c:v>0.68300000000000005</c:v>
                </c:pt>
                <c:pt idx="1276">
                  <c:v>0.68400000000000005</c:v>
                </c:pt>
                <c:pt idx="1277">
                  <c:v>0.68400000000000005</c:v>
                </c:pt>
                <c:pt idx="1278">
                  <c:v>0.68400000000000005</c:v>
                </c:pt>
                <c:pt idx="1279">
                  <c:v>0.68400000000000005</c:v>
                </c:pt>
                <c:pt idx="1280">
                  <c:v>0.68400000000000005</c:v>
                </c:pt>
                <c:pt idx="1281">
                  <c:v>0.68400000000000005</c:v>
                </c:pt>
                <c:pt idx="1282">
                  <c:v>0.68500000000000005</c:v>
                </c:pt>
                <c:pt idx="1283">
                  <c:v>0.68500000000000005</c:v>
                </c:pt>
                <c:pt idx="1284">
                  <c:v>0.68500000000000005</c:v>
                </c:pt>
                <c:pt idx="1285">
                  <c:v>0.68500000000000005</c:v>
                </c:pt>
                <c:pt idx="1286">
                  <c:v>0.68500000000000005</c:v>
                </c:pt>
                <c:pt idx="1287">
                  <c:v>0.68500000000000005</c:v>
                </c:pt>
                <c:pt idx="1288">
                  <c:v>0.68600000000000005</c:v>
                </c:pt>
                <c:pt idx="1289">
                  <c:v>0.68600000000000005</c:v>
                </c:pt>
                <c:pt idx="1290">
                  <c:v>0.68600000000000005</c:v>
                </c:pt>
                <c:pt idx="1291">
                  <c:v>0.68600000000000005</c:v>
                </c:pt>
                <c:pt idx="1292">
                  <c:v>0.68600000000000005</c:v>
                </c:pt>
                <c:pt idx="1293">
                  <c:v>0.68600000000000005</c:v>
                </c:pt>
                <c:pt idx="1294">
                  <c:v>0.68899999999999995</c:v>
                </c:pt>
                <c:pt idx="1295">
                  <c:v>0.68899999999999995</c:v>
                </c:pt>
                <c:pt idx="1296">
                  <c:v>0.68899999999999995</c:v>
                </c:pt>
                <c:pt idx="1297">
                  <c:v>0.68899999999999995</c:v>
                </c:pt>
                <c:pt idx="1298">
                  <c:v>0.68899999999999995</c:v>
                </c:pt>
                <c:pt idx="1299">
                  <c:v>0.69</c:v>
                </c:pt>
                <c:pt idx="1300">
                  <c:v>0.69099999999999995</c:v>
                </c:pt>
                <c:pt idx="1301">
                  <c:v>0.69099999999999995</c:v>
                </c:pt>
                <c:pt idx="1302">
                  <c:v>0.69099999999999995</c:v>
                </c:pt>
                <c:pt idx="1303">
                  <c:v>0.69099999999999995</c:v>
                </c:pt>
                <c:pt idx="1304">
                  <c:v>0.69099999999999995</c:v>
                </c:pt>
                <c:pt idx="1305">
                  <c:v>0.69299999999999995</c:v>
                </c:pt>
                <c:pt idx="1306">
                  <c:v>0.69399999999999995</c:v>
                </c:pt>
                <c:pt idx="1307">
                  <c:v>0.69399999999999995</c:v>
                </c:pt>
                <c:pt idx="1308">
                  <c:v>0.69599999999999995</c:v>
                </c:pt>
                <c:pt idx="1309">
                  <c:v>0.69599999999999995</c:v>
                </c:pt>
                <c:pt idx="1310">
                  <c:v>0.69599999999999995</c:v>
                </c:pt>
                <c:pt idx="1311">
                  <c:v>0.69599999999999995</c:v>
                </c:pt>
                <c:pt idx="1312">
                  <c:v>0.69599999999999995</c:v>
                </c:pt>
                <c:pt idx="1313">
                  <c:v>0.69599999999999995</c:v>
                </c:pt>
                <c:pt idx="1314">
                  <c:v>0.69599999999999995</c:v>
                </c:pt>
                <c:pt idx="1315">
                  <c:v>0.69599999999999995</c:v>
                </c:pt>
                <c:pt idx="1316">
                  <c:v>0.69599999999999995</c:v>
                </c:pt>
                <c:pt idx="1317">
                  <c:v>0.69699999999999995</c:v>
                </c:pt>
                <c:pt idx="1318">
                  <c:v>0.69699999999999995</c:v>
                </c:pt>
                <c:pt idx="1319">
                  <c:v>0.69699999999999995</c:v>
                </c:pt>
                <c:pt idx="1320">
                  <c:v>0.69699999999999995</c:v>
                </c:pt>
                <c:pt idx="1321">
                  <c:v>0.69699999999999995</c:v>
                </c:pt>
                <c:pt idx="1322">
                  <c:v>0.69699999999999995</c:v>
                </c:pt>
                <c:pt idx="1323">
                  <c:v>0.69699999999999995</c:v>
                </c:pt>
                <c:pt idx="1324">
                  <c:v>0.69699999999999995</c:v>
                </c:pt>
                <c:pt idx="1325">
                  <c:v>0.69699999999999995</c:v>
                </c:pt>
                <c:pt idx="1326">
                  <c:v>0.69699999999999995</c:v>
                </c:pt>
                <c:pt idx="1327">
                  <c:v>0.69799999999999995</c:v>
                </c:pt>
                <c:pt idx="1328">
                  <c:v>0.69799999999999995</c:v>
                </c:pt>
                <c:pt idx="1329">
                  <c:v>0.69899999999999995</c:v>
                </c:pt>
                <c:pt idx="1330">
                  <c:v>0.69899999999999995</c:v>
                </c:pt>
                <c:pt idx="1331">
                  <c:v>0.69899999999999995</c:v>
                </c:pt>
                <c:pt idx="1332">
                  <c:v>0.69899999999999995</c:v>
                </c:pt>
                <c:pt idx="1333">
                  <c:v>0.7</c:v>
                </c:pt>
                <c:pt idx="1334">
                  <c:v>0.7</c:v>
                </c:pt>
                <c:pt idx="1335">
                  <c:v>0.7</c:v>
                </c:pt>
                <c:pt idx="1336">
                  <c:v>0.7</c:v>
                </c:pt>
                <c:pt idx="1337">
                  <c:v>0.7</c:v>
                </c:pt>
                <c:pt idx="1338">
                  <c:v>0.7</c:v>
                </c:pt>
                <c:pt idx="1339">
                  <c:v>0.7</c:v>
                </c:pt>
                <c:pt idx="1340">
                  <c:v>0.7</c:v>
                </c:pt>
                <c:pt idx="1341">
                  <c:v>0.7</c:v>
                </c:pt>
                <c:pt idx="1342">
                  <c:v>0.7</c:v>
                </c:pt>
                <c:pt idx="1343">
                  <c:v>0.7</c:v>
                </c:pt>
                <c:pt idx="1344">
                  <c:v>0.7</c:v>
                </c:pt>
                <c:pt idx="1345">
                  <c:v>0.7</c:v>
                </c:pt>
                <c:pt idx="1346">
                  <c:v>0.70699999999999996</c:v>
                </c:pt>
                <c:pt idx="1347">
                  <c:v>0.70699999999999996</c:v>
                </c:pt>
                <c:pt idx="1348">
                  <c:v>0.70699999999999996</c:v>
                </c:pt>
                <c:pt idx="1349">
                  <c:v>0.70699999999999996</c:v>
                </c:pt>
                <c:pt idx="1350">
                  <c:v>0.70799999999999996</c:v>
                </c:pt>
                <c:pt idx="1351">
                  <c:v>0.70799999999999996</c:v>
                </c:pt>
                <c:pt idx="1352">
                  <c:v>0.71599999999999997</c:v>
                </c:pt>
                <c:pt idx="1353">
                  <c:v>0.71599999999999997</c:v>
                </c:pt>
                <c:pt idx="1354">
                  <c:v>0.71599999999999997</c:v>
                </c:pt>
                <c:pt idx="1355">
                  <c:v>0.71699999999999997</c:v>
                </c:pt>
                <c:pt idx="1356">
                  <c:v>0.71699999999999997</c:v>
                </c:pt>
                <c:pt idx="1357">
                  <c:v>0.71699999999999997</c:v>
                </c:pt>
                <c:pt idx="1358">
                  <c:v>0.71699999999999997</c:v>
                </c:pt>
                <c:pt idx="1359">
                  <c:v>0.71899999999999997</c:v>
                </c:pt>
                <c:pt idx="1360">
                  <c:v>0.71899999999999997</c:v>
                </c:pt>
                <c:pt idx="1361">
                  <c:v>0.72199999999999998</c:v>
                </c:pt>
                <c:pt idx="1362">
                  <c:v>0.72199999999999998</c:v>
                </c:pt>
                <c:pt idx="1363">
                  <c:v>0.72199999999999998</c:v>
                </c:pt>
                <c:pt idx="1364">
                  <c:v>0.72199999999999998</c:v>
                </c:pt>
                <c:pt idx="1365">
                  <c:v>0.72199999999999998</c:v>
                </c:pt>
                <c:pt idx="1366">
                  <c:v>0.72199999999999998</c:v>
                </c:pt>
                <c:pt idx="1367">
                  <c:v>0.72199999999999998</c:v>
                </c:pt>
                <c:pt idx="1368">
                  <c:v>0.72699999999999998</c:v>
                </c:pt>
                <c:pt idx="1369">
                  <c:v>0.72699999999999998</c:v>
                </c:pt>
                <c:pt idx="1370">
                  <c:v>0.72699999999999998</c:v>
                </c:pt>
                <c:pt idx="1371">
                  <c:v>0.72699999999999998</c:v>
                </c:pt>
                <c:pt idx="1372">
                  <c:v>0.72699999999999998</c:v>
                </c:pt>
                <c:pt idx="1373">
                  <c:v>0.72799999999999998</c:v>
                </c:pt>
                <c:pt idx="1374">
                  <c:v>0.72799999999999998</c:v>
                </c:pt>
                <c:pt idx="1375">
                  <c:v>0.72799999999999998</c:v>
                </c:pt>
                <c:pt idx="1376">
                  <c:v>0.73099999999999998</c:v>
                </c:pt>
                <c:pt idx="1377">
                  <c:v>0.73099999999999998</c:v>
                </c:pt>
                <c:pt idx="1378">
                  <c:v>0.73099999999999998</c:v>
                </c:pt>
                <c:pt idx="1379">
                  <c:v>0.73099999999999998</c:v>
                </c:pt>
                <c:pt idx="1380">
                  <c:v>0.73099999999999998</c:v>
                </c:pt>
                <c:pt idx="1381">
                  <c:v>0.73099999999999998</c:v>
                </c:pt>
                <c:pt idx="1382">
                  <c:v>0.73099999999999998</c:v>
                </c:pt>
                <c:pt idx="1383">
                  <c:v>0.73099999999999998</c:v>
                </c:pt>
                <c:pt idx="1384">
                  <c:v>0.73099999999999998</c:v>
                </c:pt>
                <c:pt idx="1385">
                  <c:v>0.73099999999999998</c:v>
                </c:pt>
                <c:pt idx="1386">
                  <c:v>0.73099999999999998</c:v>
                </c:pt>
                <c:pt idx="1387">
                  <c:v>0.73099999999999998</c:v>
                </c:pt>
                <c:pt idx="1388">
                  <c:v>0.73099999999999998</c:v>
                </c:pt>
                <c:pt idx="1389">
                  <c:v>0.73499999999999999</c:v>
                </c:pt>
                <c:pt idx="1390">
                  <c:v>0.73499999999999999</c:v>
                </c:pt>
                <c:pt idx="1391">
                  <c:v>0.73499999999999999</c:v>
                </c:pt>
                <c:pt idx="1392">
                  <c:v>0.73499999999999999</c:v>
                </c:pt>
                <c:pt idx="1393">
                  <c:v>0.73499999999999999</c:v>
                </c:pt>
                <c:pt idx="1394">
                  <c:v>0.73599999999999999</c:v>
                </c:pt>
                <c:pt idx="1395">
                  <c:v>0.73599999999999999</c:v>
                </c:pt>
                <c:pt idx="1396">
                  <c:v>0.73599999999999999</c:v>
                </c:pt>
                <c:pt idx="1397">
                  <c:v>0.73599999999999999</c:v>
                </c:pt>
                <c:pt idx="1398">
                  <c:v>0.73599999999999999</c:v>
                </c:pt>
                <c:pt idx="1399">
                  <c:v>0.73699999999999999</c:v>
                </c:pt>
                <c:pt idx="1400">
                  <c:v>0.73699999999999999</c:v>
                </c:pt>
                <c:pt idx="1401">
                  <c:v>0.73699999999999999</c:v>
                </c:pt>
                <c:pt idx="1402">
                  <c:v>0.73699999999999999</c:v>
                </c:pt>
                <c:pt idx="1403">
                  <c:v>0.73699999999999999</c:v>
                </c:pt>
                <c:pt idx="1404">
                  <c:v>0.73699999999999999</c:v>
                </c:pt>
                <c:pt idx="1405">
                  <c:v>0.73699999999999999</c:v>
                </c:pt>
                <c:pt idx="1406">
                  <c:v>0.73699999999999999</c:v>
                </c:pt>
                <c:pt idx="1407">
                  <c:v>0.73699999999999999</c:v>
                </c:pt>
                <c:pt idx="1408">
                  <c:v>0.73699999999999999</c:v>
                </c:pt>
                <c:pt idx="1409">
                  <c:v>0.73699999999999999</c:v>
                </c:pt>
                <c:pt idx="1410">
                  <c:v>0.73699999999999999</c:v>
                </c:pt>
                <c:pt idx="1411">
                  <c:v>0.73699999999999999</c:v>
                </c:pt>
                <c:pt idx="1412">
                  <c:v>0.73799999999999999</c:v>
                </c:pt>
                <c:pt idx="1413">
                  <c:v>0.73899999999999999</c:v>
                </c:pt>
                <c:pt idx="1414">
                  <c:v>0.73899999999999999</c:v>
                </c:pt>
                <c:pt idx="1415">
                  <c:v>0.73899999999999999</c:v>
                </c:pt>
                <c:pt idx="1416">
                  <c:v>0.73899999999999999</c:v>
                </c:pt>
                <c:pt idx="1417">
                  <c:v>0.73899999999999999</c:v>
                </c:pt>
                <c:pt idx="1418">
                  <c:v>0.74</c:v>
                </c:pt>
                <c:pt idx="1419">
                  <c:v>0.745</c:v>
                </c:pt>
                <c:pt idx="1420">
                  <c:v>0.745</c:v>
                </c:pt>
                <c:pt idx="1421">
                  <c:v>0.745</c:v>
                </c:pt>
                <c:pt idx="1422">
                  <c:v>0.745</c:v>
                </c:pt>
                <c:pt idx="1423">
                  <c:v>0.745</c:v>
                </c:pt>
                <c:pt idx="1424">
                  <c:v>0.75</c:v>
                </c:pt>
                <c:pt idx="1425">
                  <c:v>0.75</c:v>
                </c:pt>
                <c:pt idx="1426">
                  <c:v>0.75</c:v>
                </c:pt>
                <c:pt idx="1427">
                  <c:v>0.75</c:v>
                </c:pt>
                <c:pt idx="1428">
                  <c:v>0.752</c:v>
                </c:pt>
                <c:pt idx="1429">
                  <c:v>0.752</c:v>
                </c:pt>
                <c:pt idx="1430">
                  <c:v>0.752</c:v>
                </c:pt>
                <c:pt idx="1431">
                  <c:v>0.752</c:v>
                </c:pt>
                <c:pt idx="1432">
                  <c:v>0.752</c:v>
                </c:pt>
                <c:pt idx="1433">
                  <c:v>0.752</c:v>
                </c:pt>
                <c:pt idx="1434">
                  <c:v>0.752</c:v>
                </c:pt>
                <c:pt idx="1435">
                  <c:v>0.752</c:v>
                </c:pt>
                <c:pt idx="1436">
                  <c:v>0.752</c:v>
                </c:pt>
                <c:pt idx="1437">
                  <c:v>0.752</c:v>
                </c:pt>
                <c:pt idx="1438">
                  <c:v>0.752</c:v>
                </c:pt>
                <c:pt idx="1439">
                  <c:v>0.753</c:v>
                </c:pt>
                <c:pt idx="1440">
                  <c:v>0.755</c:v>
                </c:pt>
                <c:pt idx="1441">
                  <c:v>0.755</c:v>
                </c:pt>
                <c:pt idx="1442">
                  <c:v>0.755</c:v>
                </c:pt>
                <c:pt idx="1443">
                  <c:v>0.755</c:v>
                </c:pt>
                <c:pt idx="1444">
                  <c:v>0.755</c:v>
                </c:pt>
                <c:pt idx="1445">
                  <c:v>0.755</c:v>
                </c:pt>
                <c:pt idx="1446">
                  <c:v>0.75700000000000001</c:v>
                </c:pt>
                <c:pt idx="1447">
                  <c:v>0.75700000000000001</c:v>
                </c:pt>
                <c:pt idx="1448">
                  <c:v>0.75700000000000001</c:v>
                </c:pt>
                <c:pt idx="1449">
                  <c:v>0.75700000000000001</c:v>
                </c:pt>
                <c:pt idx="1450">
                  <c:v>0.75900000000000001</c:v>
                </c:pt>
                <c:pt idx="1451">
                  <c:v>0.75900000000000001</c:v>
                </c:pt>
                <c:pt idx="1452">
                  <c:v>0.75900000000000001</c:v>
                </c:pt>
                <c:pt idx="1453">
                  <c:v>0.75900000000000001</c:v>
                </c:pt>
                <c:pt idx="1454">
                  <c:v>0.75900000000000001</c:v>
                </c:pt>
                <c:pt idx="1455">
                  <c:v>0.75900000000000001</c:v>
                </c:pt>
                <c:pt idx="1456">
                  <c:v>0.75900000000000001</c:v>
                </c:pt>
                <c:pt idx="1457">
                  <c:v>0.76100000000000001</c:v>
                </c:pt>
                <c:pt idx="1458">
                  <c:v>0.76100000000000001</c:v>
                </c:pt>
                <c:pt idx="1459">
                  <c:v>0.76100000000000001</c:v>
                </c:pt>
                <c:pt idx="1460">
                  <c:v>0.76100000000000001</c:v>
                </c:pt>
                <c:pt idx="1461">
                  <c:v>0.76100000000000001</c:v>
                </c:pt>
                <c:pt idx="1462">
                  <c:v>0.76100000000000001</c:v>
                </c:pt>
                <c:pt idx="1463">
                  <c:v>0.76400000000000001</c:v>
                </c:pt>
                <c:pt idx="1464">
                  <c:v>0.76500000000000001</c:v>
                </c:pt>
                <c:pt idx="1465">
                  <c:v>0.76500000000000001</c:v>
                </c:pt>
                <c:pt idx="1466">
                  <c:v>0.76500000000000001</c:v>
                </c:pt>
                <c:pt idx="1467">
                  <c:v>0.76500000000000001</c:v>
                </c:pt>
                <c:pt idx="1468">
                  <c:v>0.76600000000000001</c:v>
                </c:pt>
                <c:pt idx="1469">
                  <c:v>0.76600000000000001</c:v>
                </c:pt>
                <c:pt idx="1470">
                  <c:v>0.76600000000000001</c:v>
                </c:pt>
                <c:pt idx="1471">
                  <c:v>0.76700000000000002</c:v>
                </c:pt>
                <c:pt idx="1472">
                  <c:v>0.76700000000000002</c:v>
                </c:pt>
                <c:pt idx="1473">
                  <c:v>0.76700000000000002</c:v>
                </c:pt>
                <c:pt idx="1474">
                  <c:v>0.76700000000000002</c:v>
                </c:pt>
                <c:pt idx="1475">
                  <c:v>0.76700000000000002</c:v>
                </c:pt>
                <c:pt idx="1476">
                  <c:v>0.76700000000000002</c:v>
                </c:pt>
                <c:pt idx="1477">
                  <c:v>0.77</c:v>
                </c:pt>
                <c:pt idx="1478">
                  <c:v>0.77</c:v>
                </c:pt>
                <c:pt idx="1479">
                  <c:v>0.77600000000000002</c:v>
                </c:pt>
                <c:pt idx="1480">
                  <c:v>0.77600000000000002</c:v>
                </c:pt>
                <c:pt idx="1481">
                  <c:v>0.77700000000000002</c:v>
                </c:pt>
                <c:pt idx="1482">
                  <c:v>0.77700000000000002</c:v>
                </c:pt>
                <c:pt idx="1483">
                  <c:v>0.77700000000000002</c:v>
                </c:pt>
                <c:pt idx="1484">
                  <c:v>0.77700000000000002</c:v>
                </c:pt>
                <c:pt idx="1485">
                  <c:v>0.77800000000000002</c:v>
                </c:pt>
                <c:pt idx="1486">
                  <c:v>0.77800000000000002</c:v>
                </c:pt>
                <c:pt idx="1487">
                  <c:v>0.77800000000000002</c:v>
                </c:pt>
                <c:pt idx="1488">
                  <c:v>0.77800000000000002</c:v>
                </c:pt>
                <c:pt idx="1489">
                  <c:v>0.77800000000000002</c:v>
                </c:pt>
                <c:pt idx="1490">
                  <c:v>0.77800000000000002</c:v>
                </c:pt>
                <c:pt idx="1491">
                  <c:v>0.77800000000000002</c:v>
                </c:pt>
                <c:pt idx="1492">
                  <c:v>0.78100000000000003</c:v>
                </c:pt>
                <c:pt idx="1493">
                  <c:v>0.78100000000000003</c:v>
                </c:pt>
                <c:pt idx="1494">
                  <c:v>0.78100000000000003</c:v>
                </c:pt>
                <c:pt idx="1495">
                  <c:v>0.78200000000000003</c:v>
                </c:pt>
                <c:pt idx="1496">
                  <c:v>0.78200000000000003</c:v>
                </c:pt>
                <c:pt idx="1497">
                  <c:v>0.78200000000000003</c:v>
                </c:pt>
                <c:pt idx="1498">
                  <c:v>0.78200000000000003</c:v>
                </c:pt>
                <c:pt idx="1499">
                  <c:v>0.78200000000000003</c:v>
                </c:pt>
                <c:pt idx="1500">
                  <c:v>0.78200000000000003</c:v>
                </c:pt>
                <c:pt idx="1501">
                  <c:v>0.78200000000000003</c:v>
                </c:pt>
                <c:pt idx="1502">
                  <c:v>0.79</c:v>
                </c:pt>
                <c:pt idx="1503">
                  <c:v>0.79</c:v>
                </c:pt>
                <c:pt idx="1504">
                  <c:v>0.79100000000000004</c:v>
                </c:pt>
                <c:pt idx="1505">
                  <c:v>0.79400000000000004</c:v>
                </c:pt>
                <c:pt idx="1506">
                  <c:v>0.79400000000000004</c:v>
                </c:pt>
                <c:pt idx="1507">
                  <c:v>0.79500000000000004</c:v>
                </c:pt>
                <c:pt idx="1508">
                  <c:v>0.79500000000000004</c:v>
                </c:pt>
                <c:pt idx="1509">
                  <c:v>0.80200000000000005</c:v>
                </c:pt>
                <c:pt idx="1510">
                  <c:v>0.80200000000000005</c:v>
                </c:pt>
                <c:pt idx="1511">
                  <c:v>0.80800000000000005</c:v>
                </c:pt>
                <c:pt idx="1512">
                  <c:v>0.80800000000000005</c:v>
                </c:pt>
                <c:pt idx="1513">
                  <c:v>0.80800000000000005</c:v>
                </c:pt>
                <c:pt idx="1514">
                  <c:v>0.80800000000000005</c:v>
                </c:pt>
                <c:pt idx="1515">
                  <c:v>0.80800000000000005</c:v>
                </c:pt>
                <c:pt idx="1516">
                  <c:v>0.80800000000000005</c:v>
                </c:pt>
                <c:pt idx="1517">
                  <c:v>0.80900000000000005</c:v>
                </c:pt>
                <c:pt idx="1518">
                  <c:v>0.80900000000000005</c:v>
                </c:pt>
                <c:pt idx="1519">
                  <c:v>0.81299999999999994</c:v>
                </c:pt>
                <c:pt idx="1520">
                  <c:v>0.81299999999999994</c:v>
                </c:pt>
                <c:pt idx="1521">
                  <c:v>0.81499999999999995</c:v>
                </c:pt>
                <c:pt idx="1522">
                  <c:v>0.81499999999999995</c:v>
                </c:pt>
                <c:pt idx="1523">
                  <c:v>0.81499999999999995</c:v>
                </c:pt>
                <c:pt idx="1524">
                  <c:v>0.81499999999999995</c:v>
                </c:pt>
                <c:pt idx="1525">
                  <c:v>0.81499999999999995</c:v>
                </c:pt>
                <c:pt idx="1526">
                  <c:v>0.81499999999999995</c:v>
                </c:pt>
                <c:pt idx="1527">
                  <c:v>0.81499999999999995</c:v>
                </c:pt>
                <c:pt idx="1528">
                  <c:v>0.81499999999999995</c:v>
                </c:pt>
                <c:pt idx="1529">
                  <c:v>0.81499999999999995</c:v>
                </c:pt>
                <c:pt idx="1530">
                  <c:v>0.81499999999999995</c:v>
                </c:pt>
                <c:pt idx="1531">
                  <c:v>0.81499999999999995</c:v>
                </c:pt>
                <c:pt idx="1532">
                  <c:v>0.81699999999999995</c:v>
                </c:pt>
                <c:pt idx="1533">
                  <c:v>0.81899999999999995</c:v>
                </c:pt>
                <c:pt idx="1534">
                  <c:v>0.82099999999999995</c:v>
                </c:pt>
                <c:pt idx="1535">
                  <c:v>0.82099999999999995</c:v>
                </c:pt>
                <c:pt idx="1536">
                  <c:v>0.82099999999999995</c:v>
                </c:pt>
                <c:pt idx="1537">
                  <c:v>0.82099999999999995</c:v>
                </c:pt>
                <c:pt idx="1538">
                  <c:v>0.82099999999999995</c:v>
                </c:pt>
                <c:pt idx="1539">
                  <c:v>0.83</c:v>
                </c:pt>
                <c:pt idx="1540">
                  <c:v>0.83</c:v>
                </c:pt>
                <c:pt idx="1541">
                  <c:v>0.83</c:v>
                </c:pt>
                <c:pt idx="1542">
                  <c:v>0.83</c:v>
                </c:pt>
                <c:pt idx="1543">
                  <c:v>0.83</c:v>
                </c:pt>
                <c:pt idx="1544">
                  <c:v>0.83</c:v>
                </c:pt>
                <c:pt idx="1545">
                  <c:v>0.83</c:v>
                </c:pt>
                <c:pt idx="1546">
                  <c:v>0.83199999999999996</c:v>
                </c:pt>
                <c:pt idx="1547">
                  <c:v>0.83199999999999996</c:v>
                </c:pt>
                <c:pt idx="1548">
                  <c:v>0.83199999999999996</c:v>
                </c:pt>
                <c:pt idx="1549">
                  <c:v>0.83299999999999996</c:v>
                </c:pt>
                <c:pt idx="1550">
                  <c:v>0.83299999999999996</c:v>
                </c:pt>
                <c:pt idx="1551">
                  <c:v>0.83299999999999996</c:v>
                </c:pt>
                <c:pt idx="1552">
                  <c:v>0.83299999999999996</c:v>
                </c:pt>
                <c:pt idx="1553">
                  <c:v>0.83399999999999996</c:v>
                </c:pt>
                <c:pt idx="1554">
                  <c:v>0.83499999999999996</c:v>
                </c:pt>
                <c:pt idx="1555">
                  <c:v>0.83499999999999996</c:v>
                </c:pt>
                <c:pt idx="1556">
                  <c:v>0.83499999999999996</c:v>
                </c:pt>
                <c:pt idx="1557">
                  <c:v>0.83499999999999996</c:v>
                </c:pt>
                <c:pt idx="1558">
                  <c:v>0.83499999999999996</c:v>
                </c:pt>
                <c:pt idx="1559">
                  <c:v>0.83499999999999996</c:v>
                </c:pt>
                <c:pt idx="1560">
                  <c:v>0.83499999999999996</c:v>
                </c:pt>
                <c:pt idx="1561">
                  <c:v>0.83499999999999996</c:v>
                </c:pt>
                <c:pt idx="1562">
                  <c:v>0.83499999999999996</c:v>
                </c:pt>
                <c:pt idx="1563">
                  <c:v>0.84199999999999997</c:v>
                </c:pt>
                <c:pt idx="1564">
                  <c:v>0.84199999999999997</c:v>
                </c:pt>
                <c:pt idx="1565">
                  <c:v>0.84199999999999997</c:v>
                </c:pt>
                <c:pt idx="1566">
                  <c:v>0.84299999999999997</c:v>
                </c:pt>
                <c:pt idx="1567">
                  <c:v>0.84299999999999997</c:v>
                </c:pt>
                <c:pt idx="1568">
                  <c:v>0.84299999999999997</c:v>
                </c:pt>
                <c:pt idx="1569">
                  <c:v>0.84699999999999998</c:v>
                </c:pt>
                <c:pt idx="1570">
                  <c:v>0.84699999999999998</c:v>
                </c:pt>
                <c:pt idx="1571">
                  <c:v>0.84699999999999998</c:v>
                </c:pt>
                <c:pt idx="1572">
                  <c:v>0.84699999999999998</c:v>
                </c:pt>
                <c:pt idx="1573">
                  <c:v>0.84699999999999998</c:v>
                </c:pt>
                <c:pt idx="1574">
                  <c:v>0.84699999999999998</c:v>
                </c:pt>
                <c:pt idx="1575">
                  <c:v>0.84699999999999998</c:v>
                </c:pt>
                <c:pt idx="1576">
                  <c:v>0.84699999999999998</c:v>
                </c:pt>
                <c:pt idx="1577">
                  <c:v>0.84699999999999998</c:v>
                </c:pt>
                <c:pt idx="1578">
                  <c:v>0.84699999999999998</c:v>
                </c:pt>
                <c:pt idx="1579">
                  <c:v>0.84699999999999998</c:v>
                </c:pt>
                <c:pt idx="1580">
                  <c:v>0.84899999999999998</c:v>
                </c:pt>
                <c:pt idx="1581">
                  <c:v>0.84899999999999998</c:v>
                </c:pt>
                <c:pt idx="1582">
                  <c:v>0.84899999999999998</c:v>
                </c:pt>
                <c:pt idx="1583">
                  <c:v>0.84899999999999998</c:v>
                </c:pt>
                <c:pt idx="1584">
                  <c:v>0.84899999999999998</c:v>
                </c:pt>
                <c:pt idx="1585">
                  <c:v>0.85099999999999998</c:v>
                </c:pt>
                <c:pt idx="1586">
                  <c:v>0.85099999999999998</c:v>
                </c:pt>
                <c:pt idx="1587">
                  <c:v>0.85099999999999998</c:v>
                </c:pt>
                <c:pt idx="1588">
                  <c:v>0.85099999999999998</c:v>
                </c:pt>
                <c:pt idx="1589">
                  <c:v>0.85299999999999998</c:v>
                </c:pt>
                <c:pt idx="1590">
                  <c:v>0.85499999999999998</c:v>
                </c:pt>
                <c:pt idx="1591">
                  <c:v>0.85499999999999998</c:v>
                </c:pt>
                <c:pt idx="1592">
                  <c:v>0.85499999999999998</c:v>
                </c:pt>
                <c:pt idx="1593">
                  <c:v>0.85499999999999998</c:v>
                </c:pt>
                <c:pt idx="1594">
                  <c:v>0.85499999999999998</c:v>
                </c:pt>
                <c:pt idx="1595">
                  <c:v>0.85499999999999998</c:v>
                </c:pt>
                <c:pt idx="1596">
                  <c:v>0.85499999999999998</c:v>
                </c:pt>
                <c:pt idx="1597">
                  <c:v>0.85499999999999998</c:v>
                </c:pt>
                <c:pt idx="1598">
                  <c:v>0.85499999999999998</c:v>
                </c:pt>
                <c:pt idx="1599">
                  <c:v>0.85499999999999998</c:v>
                </c:pt>
                <c:pt idx="1600">
                  <c:v>0.85499999999999998</c:v>
                </c:pt>
                <c:pt idx="1601">
                  <c:v>0.85799999999999998</c:v>
                </c:pt>
                <c:pt idx="1602">
                  <c:v>0.85799999999999998</c:v>
                </c:pt>
                <c:pt idx="1603">
                  <c:v>0.85899999999999999</c:v>
                </c:pt>
                <c:pt idx="1604">
                  <c:v>0.85899999999999999</c:v>
                </c:pt>
                <c:pt idx="1605">
                  <c:v>0.85899999999999999</c:v>
                </c:pt>
                <c:pt idx="1606">
                  <c:v>0.86</c:v>
                </c:pt>
                <c:pt idx="1607">
                  <c:v>0.86</c:v>
                </c:pt>
                <c:pt idx="1608">
                  <c:v>0.86199999999999999</c:v>
                </c:pt>
                <c:pt idx="1609">
                  <c:v>0.86199999999999999</c:v>
                </c:pt>
                <c:pt idx="1610">
                  <c:v>0.86199999999999999</c:v>
                </c:pt>
                <c:pt idx="1611">
                  <c:v>0.86199999999999999</c:v>
                </c:pt>
                <c:pt idx="1612">
                  <c:v>0.86199999999999999</c:v>
                </c:pt>
                <c:pt idx="1613">
                  <c:v>0.86199999999999999</c:v>
                </c:pt>
                <c:pt idx="1614">
                  <c:v>0.86199999999999999</c:v>
                </c:pt>
                <c:pt idx="1615">
                  <c:v>0.86199999999999999</c:v>
                </c:pt>
                <c:pt idx="1616">
                  <c:v>0.86199999999999999</c:v>
                </c:pt>
                <c:pt idx="1617">
                  <c:v>0.86699999999999999</c:v>
                </c:pt>
                <c:pt idx="1618">
                  <c:v>0.86699999999999999</c:v>
                </c:pt>
                <c:pt idx="1619">
                  <c:v>0.86699999999999999</c:v>
                </c:pt>
                <c:pt idx="1620">
                  <c:v>0.86699999999999999</c:v>
                </c:pt>
                <c:pt idx="1621">
                  <c:v>0.86699999999999999</c:v>
                </c:pt>
                <c:pt idx="1622">
                  <c:v>0.86699999999999999</c:v>
                </c:pt>
                <c:pt idx="1623">
                  <c:v>0.86699999999999999</c:v>
                </c:pt>
                <c:pt idx="1624">
                  <c:v>0.86699999999999999</c:v>
                </c:pt>
                <c:pt idx="1625">
                  <c:v>0.86699999999999999</c:v>
                </c:pt>
                <c:pt idx="1626">
                  <c:v>0.86699999999999999</c:v>
                </c:pt>
                <c:pt idx="1627">
                  <c:v>0.86699999999999999</c:v>
                </c:pt>
                <c:pt idx="1628">
                  <c:v>0.86699999999999999</c:v>
                </c:pt>
                <c:pt idx="1629">
                  <c:v>0.88400000000000001</c:v>
                </c:pt>
                <c:pt idx="1630">
                  <c:v>0.88400000000000001</c:v>
                </c:pt>
                <c:pt idx="1631">
                  <c:v>0.88400000000000001</c:v>
                </c:pt>
                <c:pt idx="1632">
                  <c:v>0.88400000000000001</c:v>
                </c:pt>
                <c:pt idx="1633">
                  <c:v>0.89500000000000002</c:v>
                </c:pt>
                <c:pt idx="1634">
                  <c:v>0.89500000000000002</c:v>
                </c:pt>
                <c:pt idx="1635">
                  <c:v>0.89700000000000002</c:v>
                </c:pt>
                <c:pt idx="1636">
                  <c:v>0.89700000000000002</c:v>
                </c:pt>
                <c:pt idx="1637">
                  <c:v>0.89700000000000002</c:v>
                </c:pt>
                <c:pt idx="1638">
                  <c:v>0.90100000000000002</c:v>
                </c:pt>
                <c:pt idx="1639">
                  <c:v>0.90100000000000002</c:v>
                </c:pt>
                <c:pt idx="1640">
                  <c:v>0.90100000000000002</c:v>
                </c:pt>
                <c:pt idx="1641">
                  <c:v>0.90100000000000002</c:v>
                </c:pt>
                <c:pt idx="1642">
                  <c:v>0.90100000000000002</c:v>
                </c:pt>
                <c:pt idx="1643">
                  <c:v>0.90100000000000002</c:v>
                </c:pt>
                <c:pt idx="1644">
                  <c:v>0.90100000000000002</c:v>
                </c:pt>
                <c:pt idx="1645">
                  <c:v>0.90100000000000002</c:v>
                </c:pt>
                <c:pt idx="1646">
                  <c:v>0.90100000000000002</c:v>
                </c:pt>
                <c:pt idx="1647">
                  <c:v>0.90100000000000002</c:v>
                </c:pt>
                <c:pt idx="1648">
                  <c:v>0.91</c:v>
                </c:pt>
                <c:pt idx="1649">
                  <c:v>0.91</c:v>
                </c:pt>
                <c:pt idx="1650">
                  <c:v>0.91</c:v>
                </c:pt>
                <c:pt idx="1651">
                  <c:v>0.91</c:v>
                </c:pt>
                <c:pt idx="1652">
                  <c:v>0.91</c:v>
                </c:pt>
                <c:pt idx="1653">
                  <c:v>0.91</c:v>
                </c:pt>
                <c:pt idx="1654">
                  <c:v>0.91</c:v>
                </c:pt>
                <c:pt idx="1655">
                  <c:v>0.91</c:v>
                </c:pt>
                <c:pt idx="1656">
                  <c:v>0.93200000000000005</c:v>
                </c:pt>
                <c:pt idx="1657">
                  <c:v>0.93200000000000005</c:v>
                </c:pt>
                <c:pt idx="1658">
                  <c:v>0.94099999999999995</c:v>
                </c:pt>
                <c:pt idx="1659">
                  <c:v>0.94099999999999995</c:v>
                </c:pt>
                <c:pt idx="1660">
                  <c:v>0.94099999999999995</c:v>
                </c:pt>
                <c:pt idx="1661">
                  <c:v>0.94099999999999995</c:v>
                </c:pt>
                <c:pt idx="1662">
                  <c:v>0.94099999999999995</c:v>
                </c:pt>
                <c:pt idx="1663">
                  <c:v>0.94199999999999995</c:v>
                </c:pt>
                <c:pt idx="1664">
                  <c:v>0.94199999999999995</c:v>
                </c:pt>
                <c:pt idx="1665">
                  <c:v>0.94199999999999995</c:v>
                </c:pt>
                <c:pt idx="1666">
                  <c:v>0.94499999999999995</c:v>
                </c:pt>
                <c:pt idx="1667">
                  <c:v>0.94499999999999995</c:v>
                </c:pt>
                <c:pt idx="1668">
                  <c:v>0.94499999999999995</c:v>
                </c:pt>
                <c:pt idx="1669">
                  <c:v>0.96099999999999997</c:v>
                </c:pt>
                <c:pt idx="1670">
                  <c:v>0.96099999999999997</c:v>
                </c:pt>
                <c:pt idx="1671">
                  <c:v>0.96099999999999997</c:v>
                </c:pt>
                <c:pt idx="1672">
                  <c:v>0.96099999999999997</c:v>
                </c:pt>
                <c:pt idx="1673">
                  <c:v>0.96099999999999997</c:v>
                </c:pt>
                <c:pt idx="1674">
                  <c:v>0.96099999999999997</c:v>
                </c:pt>
                <c:pt idx="1675">
                  <c:v>0.97399999999999998</c:v>
                </c:pt>
                <c:pt idx="1676">
                  <c:v>0.97399999999999998</c:v>
                </c:pt>
                <c:pt idx="1677">
                  <c:v>0.97399999999999998</c:v>
                </c:pt>
                <c:pt idx="1678">
                  <c:v>0.97399999999999998</c:v>
                </c:pt>
                <c:pt idx="1679">
                  <c:v>0.98299999999999998</c:v>
                </c:pt>
                <c:pt idx="1680">
                  <c:v>0.98299999999999998</c:v>
                </c:pt>
                <c:pt idx="1681">
                  <c:v>0.98299999999999998</c:v>
                </c:pt>
                <c:pt idx="1682">
                  <c:v>0.98299999999999998</c:v>
                </c:pt>
                <c:pt idx="1683">
                  <c:v>0.98299999999999998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9A9-4555-8199-495105091413}"/>
            </c:ext>
          </c:extLst>
        </c:ser>
        <c:ser>
          <c:idx val="2"/>
          <c:order val="2"/>
          <c:tx>
            <c:v>fisher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fisher!$V$29:$V$395</c:f>
              <c:numCache>
                <c:formatCode>General</c:formatCode>
                <c:ptCount val="367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</c:numCache>
            </c:numRef>
          </c:xVal>
          <c:yVal>
            <c:numRef>
              <c:f>fisher!$W$29:$W$395</c:f>
              <c:numCache>
                <c:formatCode>General</c:formatCode>
                <c:ptCount val="367"/>
                <c:pt idx="0">
                  <c:v>0.74919275743138447</c:v>
                </c:pt>
                <c:pt idx="1">
                  <c:v>0.74715411302930634</c:v>
                </c:pt>
                <c:pt idx="2">
                  <c:v>0.74511546862722822</c:v>
                </c:pt>
                <c:pt idx="3">
                  <c:v>0.74307682422515009</c:v>
                </c:pt>
                <c:pt idx="4">
                  <c:v>0.74103817982307185</c:v>
                </c:pt>
                <c:pt idx="5">
                  <c:v>0.73899953542099373</c:v>
                </c:pt>
                <c:pt idx="6">
                  <c:v>0.7369608910189156</c:v>
                </c:pt>
                <c:pt idx="7">
                  <c:v>0.73492224661683747</c:v>
                </c:pt>
                <c:pt idx="8">
                  <c:v>0.73288360221475934</c:v>
                </c:pt>
                <c:pt idx="9">
                  <c:v>0.73084495781268122</c:v>
                </c:pt>
                <c:pt idx="10">
                  <c:v>0.72880631341060309</c:v>
                </c:pt>
                <c:pt idx="11">
                  <c:v>0.72676766900852485</c:v>
                </c:pt>
                <c:pt idx="12">
                  <c:v>0.72472902460644673</c:v>
                </c:pt>
                <c:pt idx="13">
                  <c:v>0.7226903802043686</c:v>
                </c:pt>
                <c:pt idx="14">
                  <c:v>0.72065173580229047</c:v>
                </c:pt>
                <c:pt idx="15">
                  <c:v>0.71861309140021234</c:v>
                </c:pt>
                <c:pt idx="16">
                  <c:v>0.71657444699813422</c:v>
                </c:pt>
                <c:pt idx="17">
                  <c:v>0.71453580259605609</c:v>
                </c:pt>
                <c:pt idx="18">
                  <c:v>0.71249715819397785</c:v>
                </c:pt>
                <c:pt idx="19">
                  <c:v>0.71045851379189973</c:v>
                </c:pt>
                <c:pt idx="20">
                  <c:v>0.7084198693898216</c:v>
                </c:pt>
                <c:pt idx="21">
                  <c:v>0.70638122498774347</c:v>
                </c:pt>
                <c:pt idx="22">
                  <c:v>0.70434258058566535</c:v>
                </c:pt>
                <c:pt idx="23">
                  <c:v>0.70230393618358722</c:v>
                </c:pt>
                <c:pt idx="24">
                  <c:v>0.70026529178150909</c:v>
                </c:pt>
                <c:pt idx="25">
                  <c:v>0.69822664737943096</c:v>
                </c:pt>
                <c:pt idx="26">
                  <c:v>0.69618800297735273</c:v>
                </c:pt>
                <c:pt idx="27">
                  <c:v>0.6941493585752746</c:v>
                </c:pt>
                <c:pt idx="28">
                  <c:v>0.69211071417319647</c:v>
                </c:pt>
                <c:pt idx="29">
                  <c:v>0.69007206977111835</c:v>
                </c:pt>
                <c:pt idx="30">
                  <c:v>0.68803342536904022</c:v>
                </c:pt>
                <c:pt idx="31">
                  <c:v>0.68599478096696209</c:v>
                </c:pt>
                <c:pt idx="32">
                  <c:v>0.68395613656488397</c:v>
                </c:pt>
                <c:pt idx="33">
                  <c:v>0.68191749216280573</c:v>
                </c:pt>
                <c:pt idx="34">
                  <c:v>0.6798788477607276</c:v>
                </c:pt>
                <c:pt idx="35">
                  <c:v>0.67784020335864947</c:v>
                </c:pt>
                <c:pt idx="36">
                  <c:v>0.67580155895657135</c:v>
                </c:pt>
                <c:pt idx="37">
                  <c:v>0.67376291455449322</c:v>
                </c:pt>
                <c:pt idx="38">
                  <c:v>0.67172427015241509</c:v>
                </c:pt>
                <c:pt idx="39">
                  <c:v>0.66968562575033697</c:v>
                </c:pt>
                <c:pt idx="40">
                  <c:v>0.66764698134825884</c:v>
                </c:pt>
                <c:pt idx="41">
                  <c:v>0.6656083369461806</c:v>
                </c:pt>
                <c:pt idx="42">
                  <c:v>0.66356969254410247</c:v>
                </c:pt>
                <c:pt idx="43">
                  <c:v>0.66153104814202435</c:v>
                </c:pt>
                <c:pt idx="44">
                  <c:v>0.65949240373994622</c:v>
                </c:pt>
                <c:pt idx="45">
                  <c:v>0.65745375933786809</c:v>
                </c:pt>
                <c:pt idx="46">
                  <c:v>0.65541511493578997</c:v>
                </c:pt>
                <c:pt idx="47">
                  <c:v>0.65337647053371173</c:v>
                </c:pt>
                <c:pt idx="48">
                  <c:v>0.6513378261316336</c:v>
                </c:pt>
                <c:pt idx="49">
                  <c:v>0.64929918172955547</c:v>
                </c:pt>
                <c:pt idx="50">
                  <c:v>0.64726053732747735</c:v>
                </c:pt>
                <c:pt idx="51">
                  <c:v>0.64522189292539922</c:v>
                </c:pt>
                <c:pt idx="52">
                  <c:v>0.64318324852332109</c:v>
                </c:pt>
                <c:pt idx="53">
                  <c:v>0.64114460412124297</c:v>
                </c:pt>
                <c:pt idx="54">
                  <c:v>0.63910595971916484</c:v>
                </c:pt>
                <c:pt idx="55">
                  <c:v>0.63706731531708671</c:v>
                </c:pt>
                <c:pt idx="56">
                  <c:v>0.63502867091500848</c:v>
                </c:pt>
                <c:pt idx="57">
                  <c:v>0.63299002651293035</c:v>
                </c:pt>
                <c:pt idx="58">
                  <c:v>0.63095138211085222</c:v>
                </c:pt>
                <c:pt idx="59">
                  <c:v>0.62891273770877409</c:v>
                </c:pt>
                <c:pt idx="60">
                  <c:v>0.62687409330669597</c:v>
                </c:pt>
                <c:pt idx="61">
                  <c:v>0.62483544890461784</c:v>
                </c:pt>
                <c:pt idx="62">
                  <c:v>0.6227968045025396</c:v>
                </c:pt>
                <c:pt idx="63">
                  <c:v>0.62075816010046148</c:v>
                </c:pt>
                <c:pt idx="64">
                  <c:v>0.61871951569838335</c:v>
                </c:pt>
                <c:pt idx="65">
                  <c:v>0.61668087129630522</c:v>
                </c:pt>
                <c:pt idx="66">
                  <c:v>0.6146422268942271</c:v>
                </c:pt>
                <c:pt idx="67">
                  <c:v>0.61260358249214897</c:v>
                </c:pt>
                <c:pt idx="68">
                  <c:v>0.61056493809007084</c:v>
                </c:pt>
                <c:pt idx="69">
                  <c:v>0.60852629368799271</c:v>
                </c:pt>
                <c:pt idx="70">
                  <c:v>0.60648764928591459</c:v>
                </c:pt>
                <c:pt idx="71">
                  <c:v>0.60444900488383635</c:v>
                </c:pt>
                <c:pt idx="72">
                  <c:v>0.60241036048175822</c:v>
                </c:pt>
                <c:pt idx="73">
                  <c:v>0.6003717160796801</c:v>
                </c:pt>
                <c:pt idx="74">
                  <c:v>0.59833307167760197</c:v>
                </c:pt>
                <c:pt idx="75">
                  <c:v>0.59629442727552384</c:v>
                </c:pt>
                <c:pt idx="76">
                  <c:v>0.5942557828734456</c:v>
                </c:pt>
                <c:pt idx="77">
                  <c:v>0.59221713847136748</c:v>
                </c:pt>
                <c:pt idx="78">
                  <c:v>0.59017849406928935</c:v>
                </c:pt>
                <c:pt idx="79">
                  <c:v>0.58813984966721122</c:v>
                </c:pt>
                <c:pt idx="80">
                  <c:v>0.5861012052651331</c:v>
                </c:pt>
                <c:pt idx="81">
                  <c:v>0.58406256086305497</c:v>
                </c:pt>
                <c:pt idx="82">
                  <c:v>0.58202391646097684</c:v>
                </c:pt>
                <c:pt idx="83">
                  <c:v>0.57998527205889872</c:v>
                </c:pt>
                <c:pt idx="84">
                  <c:v>0.57794662765682059</c:v>
                </c:pt>
                <c:pt idx="85">
                  <c:v>0.57590798325474235</c:v>
                </c:pt>
                <c:pt idx="86">
                  <c:v>0.57386933885266422</c:v>
                </c:pt>
                <c:pt idx="87">
                  <c:v>0.5718306944505861</c:v>
                </c:pt>
                <c:pt idx="88">
                  <c:v>0.56979205004850797</c:v>
                </c:pt>
                <c:pt idx="89">
                  <c:v>0.56775340564642984</c:v>
                </c:pt>
                <c:pt idx="90">
                  <c:v>0.5657147612443516</c:v>
                </c:pt>
                <c:pt idx="91">
                  <c:v>0.56367611684227348</c:v>
                </c:pt>
                <c:pt idx="92">
                  <c:v>0.56163747244019535</c:v>
                </c:pt>
                <c:pt idx="93">
                  <c:v>0.55959882803811722</c:v>
                </c:pt>
                <c:pt idx="94">
                  <c:v>0.5575601836360391</c:v>
                </c:pt>
                <c:pt idx="95">
                  <c:v>0.55552153923396097</c:v>
                </c:pt>
                <c:pt idx="96">
                  <c:v>0.55348289483188284</c:v>
                </c:pt>
                <c:pt idx="97">
                  <c:v>0.55144425042980472</c:v>
                </c:pt>
                <c:pt idx="98">
                  <c:v>0.54940560602772659</c:v>
                </c:pt>
                <c:pt idx="99">
                  <c:v>0.54736696162564835</c:v>
                </c:pt>
                <c:pt idx="100">
                  <c:v>0.54532831722357022</c:v>
                </c:pt>
                <c:pt idx="101">
                  <c:v>0.5432896728214921</c:v>
                </c:pt>
                <c:pt idx="102">
                  <c:v>0.54125102841941397</c:v>
                </c:pt>
                <c:pt idx="103">
                  <c:v>0.53921238401733584</c:v>
                </c:pt>
                <c:pt idx="104">
                  <c:v>0.53717373961525772</c:v>
                </c:pt>
                <c:pt idx="105">
                  <c:v>0.53513509521317948</c:v>
                </c:pt>
                <c:pt idx="106">
                  <c:v>0.53309645081110135</c:v>
                </c:pt>
                <c:pt idx="107">
                  <c:v>0.53105780640902323</c:v>
                </c:pt>
                <c:pt idx="108">
                  <c:v>0.5290191620069451</c:v>
                </c:pt>
                <c:pt idx="109">
                  <c:v>0.52698051760486697</c:v>
                </c:pt>
                <c:pt idx="110">
                  <c:v>0.52494187320278884</c:v>
                </c:pt>
                <c:pt idx="111">
                  <c:v>0.52290322880071072</c:v>
                </c:pt>
                <c:pt idx="112">
                  <c:v>0.52086458439863259</c:v>
                </c:pt>
                <c:pt idx="113">
                  <c:v>0.51882593999655435</c:v>
                </c:pt>
                <c:pt idx="114">
                  <c:v>0.51678729559447623</c:v>
                </c:pt>
                <c:pt idx="115">
                  <c:v>0.5147486511923981</c:v>
                </c:pt>
                <c:pt idx="116">
                  <c:v>0.51271000679031997</c:v>
                </c:pt>
                <c:pt idx="117">
                  <c:v>0.51067136238824185</c:v>
                </c:pt>
                <c:pt idx="118">
                  <c:v>0.50863271798616372</c:v>
                </c:pt>
                <c:pt idx="119">
                  <c:v>0.50659407358408548</c:v>
                </c:pt>
                <c:pt idx="120">
                  <c:v>0.50455542918200735</c:v>
                </c:pt>
                <c:pt idx="121">
                  <c:v>0.50251678477992923</c:v>
                </c:pt>
                <c:pt idx="122">
                  <c:v>0.5004781403778511</c:v>
                </c:pt>
                <c:pt idx="123">
                  <c:v>0.49843949597577297</c:v>
                </c:pt>
                <c:pt idx="124">
                  <c:v>0.49640085157369485</c:v>
                </c:pt>
                <c:pt idx="125">
                  <c:v>0.49436220717161672</c:v>
                </c:pt>
                <c:pt idx="126">
                  <c:v>0.49232356276953854</c:v>
                </c:pt>
                <c:pt idx="127">
                  <c:v>0.49028491836746041</c:v>
                </c:pt>
                <c:pt idx="128">
                  <c:v>0.48824627396538228</c:v>
                </c:pt>
                <c:pt idx="129">
                  <c:v>0.4862076295633041</c:v>
                </c:pt>
                <c:pt idx="130">
                  <c:v>0.48416898516122597</c:v>
                </c:pt>
                <c:pt idx="131">
                  <c:v>0.48213034075914785</c:v>
                </c:pt>
                <c:pt idx="132">
                  <c:v>0.48009169635706972</c:v>
                </c:pt>
                <c:pt idx="133">
                  <c:v>0.47805305195499154</c:v>
                </c:pt>
                <c:pt idx="134">
                  <c:v>0.47601440755291341</c:v>
                </c:pt>
                <c:pt idx="135">
                  <c:v>0.47397576315083528</c:v>
                </c:pt>
                <c:pt idx="136">
                  <c:v>0.47193711874875716</c:v>
                </c:pt>
                <c:pt idx="137">
                  <c:v>0.46989847434667903</c:v>
                </c:pt>
                <c:pt idx="138">
                  <c:v>0.46785982994460085</c:v>
                </c:pt>
                <c:pt idx="139">
                  <c:v>0.46582118554252272</c:v>
                </c:pt>
                <c:pt idx="140">
                  <c:v>0.46378254114044459</c:v>
                </c:pt>
                <c:pt idx="141">
                  <c:v>0.46174389673836641</c:v>
                </c:pt>
                <c:pt idx="142">
                  <c:v>0.45970525233628828</c:v>
                </c:pt>
                <c:pt idx="143">
                  <c:v>0.4576666079342101</c:v>
                </c:pt>
                <c:pt idx="144">
                  <c:v>0.45562796353213197</c:v>
                </c:pt>
                <c:pt idx="145">
                  <c:v>0.45358931913005385</c:v>
                </c:pt>
                <c:pt idx="146">
                  <c:v>0.45155067472797572</c:v>
                </c:pt>
                <c:pt idx="147">
                  <c:v>0.44951203032589759</c:v>
                </c:pt>
                <c:pt idx="148">
                  <c:v>0.44747338592381941</c:v>
                </c:pt>
                <c:pt idx="149">
                  <c:v>0.44543474152174128</c:v>
                </c:pt>
                <c:pt idx="150">
                  <c:v>0.44339609711966316</c:v>
                </c:pt>
                <c:pt idx="151">
                  <c:v>0.44135745271758503</c:v>
                </c:pt>
                <c:pt idx="152">
                  <c:v>0.43931880831550685</c:v>
                </c:pt>
                <c:pt idx="153">
                  <c:v>0.43728016391342872</c:v>
                </c:pt>
                <c:pt idx="154">
                  <c:v>0.43524151951135059</c:v>
                </c:pt>
                <c:pt idx="155">
                  <c:v>0.43320287510927241</c:v>
                </c:pt>
                <c:pt idx="156">
                  <c:v>0.43116423070719428</c:v>
                </c:pt>
                <c:pt idx="157">
                  <c:v>0.42912558630511616</c:v>
                </c:pt>
                <c:pt idx="158">
                  <c:v>0.42708694190303798</c:v>
                </c:pt>
                <c:pt idx="159">
                  <c:v>0.42504829750095985</c:v>
                </c:pt>
                <c:pt idx="160">
                  <c:v>0.42300965309888172</c:v>
                </c:pt>
                <c:pt idx="161">
                  <c:v>0.42097100869680354</c:v>
                </c:pt>
                <c:pt idx="162">
                  <c:v>0.41893236429472547</c:v>
                </c:pt>
                <c:pt idx="163">
                  <c:v>0.41689371989264729</c:v>
                </c:pt>
                <c:pt idx="164">
                  <c:v>0.41485507549056916</c:v>
                </c:pt>
                <c:pt idx="165">
                  <c:v>0.41281643108849103</c:v>
                </c:pt>
                <c:pt idx="166">
                  <c:v>0.41077778668641285</c:v>
                </c:pt>
                <c:pt idx="167">
                  <c:v>0.40873914228433472</c:v>
                </c:pt>
                <c:pt idx="168">
                  <c:v>0.4067004978822566</c:v>
                </c:pt>
                <c:pt idx="169">
                  <c:v>0.40466185348017847</c:v>
                </c:pt>
                <c:pt idx="170">
                  <c:v>0.40262320907810029</c:v>
                </c:pt>
                <c:pt idx="171">
                  <c:v>0.4005845646760221</c:v>
                </c:pt>
                <c:pt idx="172">
                  <c:v>0.39854592027394403</c:v>
                </c:pt>
                <c:pt idx="173">
                  <c:v>0.39650727587186585</c:v>
                </c:pt>
                <c:pt idx="174">
                  <c:v>0.39446863146978778</c:v>
                </c:pt>
                <c:pt idx="175">
                  <c:v>0.3924299870677096</c:v>
                </c:pt>
                <c:pt idx="176">
                  <c:v>0.39039134266563141</c:v>
                </c:pt>
                <c:pt idx="177">
                  <c:v>0.38835269826355334</c:v>
                </c:pt>
                <c:pt idx="178">
                  <c:v>0.38631405386147516</c:v>
                </c:pt>
                <c:pt idx="179">
                  <c:v>0.38427540945939703</c:v>
                </c:pt>
                <c:pt idx="180">
                  <c:v>0.38223676505731885</c:v>
                </c:pt>
                <c:pt idx="181">
                  <c:v>0.38019812065524072</c:v>
                </c:pt>
                <c:pt idx="182">
                  <c:v>0.3781594762531626</c:v>
                </c:pt>
                <c:pt idx="183">
                  <c:v>0.37612083185108441</c:v>
                </c:pt>
                <c:pt idx="184">
                  <c:v>0.37408218744900634</c:v>
                </c:pt>
                <c:pt idx="185">
                  <c:v>0.37204354304692816</c:v>
                </c:pt>
                <c:pt idx="186">
                  <c:v>0.37000489864484998</c:v>
                </c:pt>
                <c:pt idx="187">
                  <c:v>0.36796625424277191</c:v>
                </c:pt>
                <c:pt idx="188">
                  <c:v>0.36592760984069372</c:v>
                </c:pt>
                <c:pt idx="189">
                  <c:v>0.36388896543861565</c:v>
                </c:pt>
                <c:pt idx="190">
                  <c:v>0.36185032103653747</c:v>
                </c:pt>
                <c:pt idx="191">
                  <c:v>0.35981167663445929</c:v>
                </c:pt>
                <c:pt idx="192">
                  <c:v>0.35777303223238116</c:v>
                </c:pt>
                <c:pt idx="193">
                  <c:v>0.35573438783030303</c:v>
                </c:pt>
                <c:pt idx="194">
                  <c:v>0.35369574342822491</c:v>
                </c:pt>
                <c:pt idx="195">
                  <c:v>0.35165709902614672</c:v>
                </c:pt>
                <c:pt idx="196">
                  <c:v>0.3496184546240686</c:v>
                </c:pt>
                <c:pt idx="197">
                  <c:v>0.34757981022199047</c:v>
                </c:pt>
                <c:pt idx="198">
                  <c:v>0.34554116581991229</c:v>
                </c:pt>
                <c:pt idx="199">
                  <c:v>0.34350252141783422</c:v>
                </c:pt>
                <c:pt idx="200">
                  <c:v>0.34146387701575603</c:v>
                </c:pt>
                <c:pt idx="201">
                  <c:v>0.33942523261367785</c:v>
                </c:pt>
                <c:pt idx="202">
                  <c:v>0.33738658821159978</c:v>
                </c:pt>
                <c:pt idx="203">
                  <c:v>0.3353479438095216</c:v>
                </c:pt>
                <c:pt idx="204">
                  <c:v>0.33330929940744347</c:v>
                </c:pt>
                <c:pt idx="205">
                  <c:v>0.33127065500536534</c:v>
                </c:pt>
                <c:pt idx="206">
                  <c:v>0.32923201060328716</c:v>
                </c:pt>
                <c:pt idx="207">
                  <c:v>0.32719336620120903</c:v>
                </c:pt>
                <c:pt idx="208">
                  <c:v>0.32515472179913091</c:v>
                </c:pt>
                <c:pt idx="209">
                  <c:v>0.32311607739705278</c:v>
                </c:pt>
                <c:pt idx="210">
                  <c:v>0.3210774329949746</c:v>
                </c:pt>
                <c:pt idx="211">
                  <c:v>0.31903878859289642</c:v>
                </c:pt>
                <c:pt idx="212">
                  <c:v>0.31700014419081834</c:v>
                </c:pt>
                <c:pt idx="213">
                  <c:v>0.31496149978874016</c:v>
                </c:pt>
                <c:pt idx="214">
                  <c:v>0.31292285538666209</c:v>
                </c:pt>
                <c:pt idx="215">
                  <c:v>0.31088421098458391</c:v>
                </c:pt>
                <c:pt idx="216">
                  <c:v>0.30884556658250573</c:v>
                </c:pt>
                <c:pt idx="217">
                  <c:v>0.30680692218042765</c:v>
                </c:pt>
                <c:pt idx="218">
                  <c:v>0.30476827777834947</c:v>
                </c:pt>
                <c:pt idx="219">
                  <c:v>0.30272963337627135</c:v>
                </c:pt>
                <c:pt idx="220">
                  <c:v>0.30069098897419322</c:v>
                </c:pt>
                <c:pt idx="221">
                  <c:v>0.29865234457211504</c:v>
                </c:pt>
                <c:pt idx="222">
                  <c:v>0.29661370017003691</c:v>
                </c:pt>
                <c:pt idx="223">
                  <c:v>0.29457505576795873</c:v>
                </c:pt>
                <c:pt idx="224">
                  <c:v>0.29253641136588066</c:v>
                </c:pt>
                <c:pt idx="225">
                  <c:v>0.29049776696380247</c:v>
                </c:pt>
                <c:pt idx="226">
                  <c:v>0.28845912256172429</c:v>
                </c:pt>
                <c:pt idx="227">
                  <c:v>0.28642047815964622</c:v>
                </c:pt>
                <c:pt idx="228">
                  <c:v>0.28438183375756804</c:v>
                </c:pt>
                <c:pt idx="229">
                  <c:v>0.28234318935548997</c:v>
                </c:pt>
                <c:pt idx="230">
                  <c:v>0.28030454495341178</c:v>
                </c:pt>
                <c:pt idx="231">
                  <c:v>0.2782659005513336</c:v>
                </c:pt>
                <c:pt idx="232">
                  <c:v>0.27622725614925547</c:v>
                </c:pt>
                <c:pt idx="233">
                  <c:v>0.27418861174717735</c:v>
                </c:pt>
                <c:pt idx="234">
                  <c:v>0.27214996734509922</c:v>
                </c:pt>
                <c:pt idx="235">
                  <c:v>0.27011132294302104</c:v>
                </c:pt>
                <c:pt idx="236">
                  <c:v>0.26807267854094291</c:v>
                </c:pt>
                <c:pt idx="237">
                  <c:v>0.26603403413886478</c:v>
                </c:pt>
                <c:pt idx="238">
                  <c:v>0.2639953897367866</c:v>
                </c:pt>
                <c:pt idx="239">
                  <c:v>0.26195674533470853</c:v>
                </c:pt>
                <c:pt idx="240">
                  <c:v>0.25991810093263035</c:v>
                </c:pt>
                <c:pt idx="241">
                  <c:v>0.25787945653055216</c:v>
                </c:pt>
                <c:pt idx="242">
                  <c:v>0.25584081212847409</c:v>
                </c:pt>
                <c:pt idx="243">
                  <c:v>0.25380216772639591</c:v>
                </c:pt>
                <c:pt idx="244">
                  <c:v>0.25176352332431778</c:v>
                </c:pt>
                <c:pt idx="245">
                  <c:v>0.24972487892223966</c:v>
                </c:pt>
                <c:pt idx="246">
                  <c:v>0.24768623452016147</c:v>
                </c:pt>
                <c:pt idx="247">
                  <c:v>0.24564759011808335</c:v>
                </c:pt>
                <c:pt idx="248">
                  <c:v>0.24360894571600522</c:v>
                </c:pt>
                <c:pt idx="249">
                  <c:v>0.24157030131392709</c:v>
                </c:pt>
                <c:pt idx="250">
                  <c:v>0.23953165691184897</c:v>
                </c:pt>
                <c:pt idx="251">
                  <c:v>0.23749301250977073</c:v>
                </c:pt>
                <c:pt idx="252">
                  <c:v>0.2354543681076926</c:v>
                </c:pt>
                <c:pt idx="253">
                  <c:v>0.23341572370561448</c:v>
                </c:pt>
                <c:pt idx="254">
                  <c:v>0.23137707930353635</c:v>
                </c:pt>
                <c:pt idx="255">
                  <c:v>0.22933843490145822</c:v>
                </c:pt>
                <c:pt idx="256">
                  <c:v>0.22729979049938009</c:v>
                </c:pt>
                <c:pt idx="257">
                  <c:v>0.22526114609730197</c:v>
                </c:pt>
                <c:pt idx="258">
                  <c:v>0.22322250169522373</c:v>
                </c:pt>
                <c:pt idx="259">
                  <c:v>0.22118385729314571</c:v>
                </c:pt>
                <c:pt idx="260">
                  <c:v>0.21914521289106748</c:v>
                </c:pt>
                <c:pt idx="261">
                  <c:v>0.21710656848898935</c:v>
                </c:pt>
                <c:pt idx="262">
                  <c:v>0.21506792408691122</c:v>
                </c:pt>
                <c:pt idx="263">
                  <c:v>0.21302927968483309</c:v>
                </c:pt>
                <c:pt idx="264">
                  <c:v>0.21099063528275497</c:v>
                </c:pt>
                <c:pt idx="265">
                  <c:v>0.20895199088067684</c:v>
                </c:pt>
                <c:pt idx="266">
                  <c:v>0.2069133464785986</c:v>
                </c:pt>
                <c:pt idx="267">
                  <c:v>0.20487470207652048</c:v>
                </c:pt>
                <c:pt idx="268">
                  <c:v>0.20283605767444235</c:v>
                </c:pt>
                <c:pt idx="269">
                  <c:v>0.20079741327236422</c:v>
                </c:pt>
                <c:pt idx="270">
                  <c:v>0.1987587688702861</c:v>
                </c:pt>
                <c:pt idx="271">
                  <c:v>0.19672012446820786</c:v>
                </c:pt>
                <c:pt idx="272">
                  <c:v>0.19468148006612984</c:v>
                </c:pt>
                <c:pt idx="273">
                  <c:v>0.1926428356640516</c:v>
                </c:pt>
                <c:pt idx="274">
                  <c:v>0.19060419126197359</c:v>
                </c:pt>
                <c:pt idx="275">
                  <c:v>0.18856554685989535</c:v>
                </c:pt>
                <c:pt idx="276">
                  <c:v>0.18652690245781722</c:v>
                </c:pt>
                <c:pt idx="277">
                  <c:v>0.1844882580557391</c:v>
                </c:pt>
                <c:pt idx="278">
                  <c:v>0.18244961365366097</c:v>
                </c:pt>
                <c:pt idx="279">
                  <c:v>0.18041096925158284</c:v>
                </c:pt>
                <c:pt idx="280">
                  <c:v>0.17837232484950472</c:v>
                </c:pt>
                <c:pt idx="281">
                  <c:v>0.17633368044742648</c:v>
                </c:pt>
                <c:pt idx="282">
                  <c:v>0.17429503604534835</c:v>
                </c:pt>
                <c:pt idx="283">
                  <c:v>0.17225639164327022</c:v>
                </c:pt>
                <c:pt idx="284">
                  <c:v>0.1702177472411921</c:v>
                </c:pt>
                <c:pt idx="285">
                  <c:v>0.16817910283911397</c:v>
                </c:pt>
                <c:pt idx="286">
                  <c:v>0.16614045843703573</c:v>
                </c:pt>
                <c:pt idx="287">
                  <c:v>0.16410181403495772</c:v>
                </c:pt>
                <c:pt idx="288">
                  <c:v>0.16206316963287948</c:v>
                </c:pt>
                <c:pt idx="289">
                  <c:v>0.16002452523080146</c:v>
                </c:pt>
                <c:pt idx="290">
                  <c:v>0.15798588082872322</c:v>
                </c:pt>
                <c:pt idx="291">
                  <c:v>0.1559472364266451</c:v>
                </c:pt>
                <c:pt idx="292">
                  <c:v>0.15390859202456697</c:v>
                </c:pt>
                <c:pt idx="293">
                  <c:v>0.15186994762248884</c:v>
                </c:pt>
                <c:pt idx="294">
                  <c:v>0.14983130322041072</c:v>
                </c:pt>
                <c:pt idx="295">
                  <c:v>0.14779265881833248</c:v>
                </c:pt>
                <c:pt idx="296">
                  <c:v>0.14575401441625435</c:v>
                </c:pt>
                <c:pt idx="297">
                  <c:v>0.14371537001417622</c:v>
                </c:pt>
                <c:pt idx="298">
                  <c:v>0.1416767256120981</c:v>
                </c:pt>
                <c:pt idx="299">
                  <c:v>0.13963808121001997</c:v>
                </c:pt>
                <c:pt idx="300">
                  <c:v>0.13759943680794184</c:v>
                </c:pt>
                <c:pt idx="301">
                  <c:v>0.13556079240586361</c:v>
                </c:pt>
                <c:pt idx="302">
                  <c:v>0.13352214800378559</c:v>
                </c:pt>
                <c:pt idx="303">
                  <c:v>0.13148350360170735</c:v>
                </c:pt>
                <c:pt idx="304">
                  <c:v>0.12944485919962923</c:v>
                </c:pt>
                <c:pt idx="305">
                  <c:v>0.1274062147975511</c:v>
                </c:pt>
                <c:pt idx="306">
                  <c:v>0.12536757039547297</c:v>
                </c:pt>
                <c:pt idx="307">
                  <c:v>0.12332892599339484</c:v>
                </c:pt>
                <c:pt idx="308">
                  <c:v>0.12129028159131672</c:v>
                </c:pt>
                <c:pt idx="309">
                  <c:v>0.11925163718923859</c:v>
                </c:pt>
                <c:pt idx="310">
                  <c:v>0.11721299278716035</c:v>
                </c:pt>
                <c:pt idx="311">
                  <c:v>0.11517434838508223</c:v>
                </c:pt>
                <c:pt idx="312">
                  <c:v>0.1131357039830041</c:v>
                </c:pt>
                <c:pt idx="313">
                  <c:v>0.11109705958092597</c:v>
                </c:pt>
                <c:pt idx="314">
                  <c:v>0.10905841517884785</c:v>
                </c:pt>
                <c:pt idx="315">
                  <c:v>0.10701977077676972</c:v>
                </c:pt>
                <c:pt idx="316">
                  <c:v>0.10498112637469148</c:v>
                </c:pt>
                <c:pt idx="317">
                  <c:v>0.10294248197261346</c:v>
                </c:pt>
                <c:pt idx="318">
                  <c:v>0.10090383757053523</c:v>
                </c:pt>
                <c:pt idx="319">
                  <c:v>9.8865193168457099E-2</c:v>
                </c:pt>
                <c:pt idx="320">
                  <c:v>9.6826548766378973E-2</c:v>
                </c:pt>
                <c:pt idx="321">
                  <c:v>9.4787904364300846E-2</c:v>
                </c:pt>
                <c:pt idx="322">
                  <c:v>9.2749259962222608E-2</c:v>
                </c:pt>
                <c:pt idx="323">
                  <c:v>9.0710615560144592E-2</c:v>
                </c:pt>
                <c:pt idx="324">
                  <c:v>8.8671971158066465E-2</c:v>
                </c:pt>
                <c:pt idx="325">
                  <c:v>8.6633326755988227E-2</c:v>
                </c:pt>
                <c:pt idx="326">
                  <c:v>8.45946823539101E-2</c:v>
                </c:pt>
                <c:pt idx="327">
                  <c:v>8.2556037951831973E-2</c:v>
                </c:pt>
                <c:pt idx="328">
                  <c:v>8.0517393549753846E-2</c:v>
                </c:pt>
                <c:pt idx="329">
                  <c:v>7.8478749147675719E-2</c:v>
                </c:pt>
                <c:pt idx="330">
                  <c:v>7.6440104745597592E-2</c:v>
                </c:pt>
                <c:pt idx="331">
                  <c:v>7.4401460343519354E-2</c:v>
                </c:pt>
                <c:pt idx="332">
                  <c:v>7.2362815941441228E-2</c:v>
                </c:pt>
                <c:pt idx="333">
                  <c:v>7.0324171539363212E-2</c:v>
                </c:pt>
                <c:pt idx="334">
                  <c:v>6.8285527137284974E-2</c:v>
                </c:pt>
                <c:pt idx="335">
                  <c:v>6.6246882735206847E-2</c:v>
                </c:pt>
                <c:pt idx="336">
                  <c:v>6.420823833312872E-2</c:v>
                </c:pt>
                <c:pt idx="337">
                  <c:v>6.2169593931050482E-2</c:v>
                </c:pt>
                <c:pt idx="338">
                  <c:v>6.0130949528972466E-2</c:v>
                </c:pt>
                <c:pt idx="339">
                  <c:v>5.8092305126894339E-2</c:v>
                </c:pt>
                <c:pt idx="340">
                  <c:v>5.6053660724816101E-2</c:v>
                </c:pt>
                <c:pt idx="341">
                  <c:v>5.4015016322737974E-2</c:v>
                </c:pt>
                <c:pt idx="342">
                  <c:v>5.1976371920659736E-2</c:v>
                </c:pt>
                <c:pt idx="343">
                  <c:v>4.993772751858172E-2</c:v>
                </c:pt>
                <c:pt idx="344">
                  <c:v>4.7899083116503594E-2</c:v>
                </c:pt>
                <c:pt idx="345">
                  <c:v>4.5860438714425467E-2</c:v>
                </c:pt>
                <c:pt idx="346">
                  <c:v>4.3821794312347229E-2</c:v>
                </c:pt>
                <c:pt idx="347">
                  <c:v>4.1783149910269102E-2</c:v>
                </c:pt>
                <c:pt idx="348">
                  <c:v>3.9744505508191086E-2</c:v>
                </c:pt>
                <c:pt idx="349">
                  <c:v>3.7705861106112848E-2</c:v>
                </c:pt>
                <c:pt idx="350">
                  <c:v>3.5667216704034721E-2</c:v>
                </c:pt>
                <c:pt idx="351">
                  <c:v>3.3628572301956483E-2</c:v>
                </c:pt>
                <c:pt idx="352">
                  <c:v>3.1589927899878356E-2</c:v>
                </c:pt>
                <c:pt idx="353">
                  <c:v>2.955128349780034E-2</c:v>
                </c:pt>
                <c:pt idx="354">
                  <c:v>2.7512639095722213E-2</c:v>
                </c:pt>
                <c:pt idx="355">
                  <c:v>2.5473994693643975E-2</c:v>
                </c:pt>
                <c:pt idx="356">
                  <c:v>2.3435350291565848E-2</c:v>
                </c:pt>
                <c:pt idx="357">
                  <c:v>2.1396705889487611E-2</c:v>
                </c:pt>
                <c:pt idx="358">
                  <c:v>1.9358061487409595E-2</c:v>
                </c:pt>
                <c:pt idx="359">
                  <c:v>1.7319417085331468E-2</c:v>
                </c:pt>
                <c:pt idx="360">
                  <c:v>1.528077268325323E-2</c:v>
                </c:pt>
                <c:pt idx="361">
                  <c:v>1.3242128281175103E-2</c:v>
                </c:pt>
                <c:pt idx="362">
                  <c:v>1.1203483879096976E-2</c:v>
                </c:pt>
                <c:pt idx="363">
                  <c:v>9.1648394770189601E-3</c:v>
                </c:pt>
                <c:pt idx="364">
                  <c:v>7.1261950749407221E-3</c:v>
                </c:pt>
                <c:pt idx="365">
                  <c:v>5.0875506728625952E-3</c:v>
                </c:pt>
                <c:pt idx="366">
                  <c:v>3.0489062707843573E-3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9A9-4555-8199-495105091413}"/>
            </c:ext>
          </c:extLst>
        </c:ser>
        <c:ser>
          <c:idx val="3"/>
          <c:order val="3"/>
          <c:tx>
            <c:v>logit</c:v>
          </c:tx>
          <c:spPr>
            <a:ln w="28575">
              <a:solidFill>
                <a:srgbClr val="2D9345"/>
              </a:solidFill>
            </a:ln>
          </c:spPr>
          <c:marker>
            <c:symbol val="none"/>
          </c:marker>
          <c:xVal>
            <c:numRef>
              <c:f>logística!$AE$17:$AE$383</c:f>
              <c:numCache>
                <c:formatCode>General</c:formatCode>
                <c:ptCount val="367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</c:numCache>
            </c:numRef>
          </c:xVal>
          <c:yVal>
            <c:numRef>
              <c:f>logística!$AF$17:$AF$383</c:f>
              <c:numCache>
                <c:formatCode>General</c:formatCode>
                <c:ptCount val="367"/>
                <c:pt idx="0">
                  <c:v>0.80095037815921466</c:v>
                </c:pt>
                <c:pt idx="1">
                  <c:v>0.79876243477549302</c:v>
                </c:pt>
                <c:pt idx="2">
                  <c:v>0.7965744913917715</c:v>
                </c:pt>
                <c:pt idx="3">
                  <c:v>0.79438654800804975</c:v>
                </c:pt>
                <c:pt idx="4">
                  <c:v>0.79219860462432812</c:v>
                </c:pt>
                <c:pt idx="5">
                  <c:v>0.79001066124060659</c:v>
                </c:pt>
                <c:pt idx="6">
                  <c:v>0.78782271785688496</c:v>
                </c:pt>
                <c:pt idx="7">
                  <c:v>0.78563477447316332</c:v>
                </c:pt>
                <c:pt idx="8">
                  <c:v>0.78344683108944169</c:v>
                </c:pt>
                <c:pt idx="9">
                  <c:v>0.78125888770572005</c:v>
                </c:pt>
                <c:pt idx="10">
                  <c:v>0.77907094432199842</c:v>
                </c:pt>
                <c:pt idx="11">
                  <c:v>0.77688300093827689</c:v>
                </c:pt>
                <c:pt idx="12">
                  <c:v>0.77469505755455526</c:v>
                </c:pt>
                <c:pt idx="13">
                  <c:v>0.77250711417083362</c:v>
                </c:pt>
                <c:pt idx="14">
                  <c:v>0.77031917078711198</c:v>
                </c:pt>
                <c:pt idx="15">
                  <c:v>0.76813122740339035</c:v>
                </c:pt>
                <c:pt idx="16">
                  <c:v>0.76594328401966871</c:v>
                </c:pt>
                <c:pt idx="17">
                  <c:v>0.76375534063594719</c:v>
                </c:pt>
                <c:pt idx="18">
                  <c:v>0.76156739725222544</c:v>
                </c:pt>
                <c:pt idx="19">
                  <c:v>0.75937945386850392</c:v>
                </c:pt>
                <c:pt idx="20">
                  <c:v>0.75719151048478228</c:v>
                </c:pt>
                <c:pt idx="21">
                  <c:v>0.75500356710106065</c:v>
                </c:pt>
                <c:pt idx="22">
                  <c:v>0.75281562371733901</c:v>
                </c:pt>
                <c:pt idx="23">
                  <c:v>0.75062768033361749</c:v>
                </c:pt>
                <c:pt idx="24">
                  <c:v>0.74843973694989574</c:v>
                </c:pt>
                <c:pt idx="25">
                  <c:v>0.74625179356617422</c:v>
                </c:pt>
                <c:pt idx="26">
                  <c:v>0.74406385018245258</c:v>
                </c:pt>
                <c:pt idx="27">
                  <c:v>0.74187590679873094</c:v>
                </c:pt>
                <c:pt idx="28">
                  <c:v>0.73968796341500942</c:v>
                </c:pt>
                <c:pt idx="29">
                  <c:v>0.73750002003128767</c:v>
                </c:pt>
                <c:pt idx="30">
                  <c:v>0.73531207664756604</c:v>
                </c:pt>
                <c:pt idx="31">
                  <c:v>0.73312413326384451</c:v>
                </c:pt>
                <c:pt idx="32">
                  <c:v>0.73093618988012288</c:v>
                </c:pt>
                <c:pt idx="33">
                  <c:v>0.72874824649640124</c:v>
                </c:pt>
                <c:pt idx="34">
                  <c:v>0.72656030311267961</c:v>
                </c:pt>
                <c:pt idx="35">
                  <c:v>0.72437235972895797</c:v>
                </c:pt>
                <c:pt idx="36">
                  <c:v>0.72218441634523634</c:v>
                </c:pt>
                <c:pt idx="37">
                  <c:v>0.71999647296151481</c:v>
                </c:pt>
                <c:pt idx="38">
                  <c:v>0.71780852957779318</c:v>
                </c:pt>
                <c:pt idx="39">
                  <c:v>0.71562058619407143</c:v>
                </c:pt>
                <c:pt idx="40">
                  <c:v>0.7134326428103499</c:v>
                </c:pt>
                <c:pt idx="41">
                  <c:v>0.71124469942662827</c:v>
                </c:pt>
                <c:pt idx="42">
                  <c:v>0.70905675604290663</c:v>
                </c:pt>
                <c:pt idx="43">
                  <c:v>0.70686881265918511</c:v>
                </c:pt>
                <c:pt idx="44">
                  <c:v>0.70468086927546336</c:v>
                </c:pt>
                <c:pt idx="45">
                  <c:v>0.70249292589174184</c:v>
                </c:pt>
                <c:pt idx="46">
                  <c:v>0.7003049825080202</c:v>
                </c:pt>
                <c:pt idx="47">
                  <c:v>0.69811703912429857</c:v>
                </c:pt>
                <c:pt idx="48">
                  <c:v>0.69592909574057704</c:v>
                </c:pt>
                <c:pt idx="49">
                  <c:v>0.6937411523568553</c:v>
                </c:pt>
                <c:pt idx="50">
                  <c:v>0.69155320897313366</c:v>
                </c:pt>
                <c:pt idx="51">
                  <c:v>0.68936526558941214</c:v>
                </c:pt>
                <c:pt idx="52">
                  <c:v>0.6871773222056905</c:v>
                </c:pt>
                <c:pt idx="53">
                  <c:v>0.68498937882196886</c:v>
                </c:pt>
                <c:pt idx="54">
                  <c:v>0.68280143543824734</c:v>
                </c:pt>
                <c:pt idx="55">
                  <c:v>0.68061349205452559</c:v>
                </c:pt>
                <c:pt idx="56">
                  <c:v>0.67842554867080396</c:v>
                </c:pt>
                <c:pt idx="57">
                  <c:v>0.67623760528708243</c:v>
                </c:pt>
                <c:pt idx="58">
                  <c:v>0.6740496619033608</c:v>
                </c:pt>
                <c:pt idx="59">
                  <c:v>0.67186171851963905</c:v>
                </c:pt>
                <c:pt idx="60">
                  <c:v>0.66967377513591753</c:v>
                </c:pt>
                <c:pt idx="61">
                  <c:v>0.66748583175219589</c:v>
                </c:pt>
                <c:pt idx="62">
                  <c:v>0.66529788836847426</c:v>
                </c:pt>
                <c:pt idx="63">
                  <c:v>0.66310994498475273</c:v>
                </c:pt>
                <c:pt idx="64">
                  <c:v>0.66092200160103109</c:v>
                </c:pt>
                <c:pt idx="65">
                  <c:v>0.65873405821730946</c:v>
                </c:pt>
                <c:pt idx="66">
                  <c:v>0.65654611483358782</c:v>
                </c:pt>
                <c:pt idx="67">
                  <c:v>0.65435817144986619</c:v>
                </c:pt>
                <c:pt idx="68">
                  <c:v>0.65217022806614455</c:v>
                </c:pt>
                <c:pt idx="69">
                  <c:v>0.64998228468242292</c:v>
                </c:pt>
                <c:pt idx="70">
                  <c:v>0.64779434129870128</c:v>
                </c:pt>
                <c:pt idx="71">
                  <c:v>0.64560639791497976</c:v>
                </c:pt>
                <c:pt idx="72">
                  <c:v>0.64341845453125812</c:v>
                </c:pt>
                <c:pt idx="73">
                  <c:v>0.64123051114753649</c:v>
                </c:pt>
                <c:pt idx="74">
                  <c:v>0.63904256776381496</c:v>
                </c:pt>
                <c:pt idx="75">
                  <c:v>0.63685462438009333</c:v>
                </c:pt>
                <c:pt idx="76">
                  <c:v>0.63466668099637158</c:v>
                </c:pt>
                <c:pt idx="77">
                  <c:v>0.63247873761265005</c:v>
                </c:pt>
                <c:pt idx="78">
                  <c:v>0.63029079422892842</c:v>
                </c:pt>
                <c:pt idx="79">
                  <c:v>0.62810285084520667</c:v>
                </c:pt>
                <c:pt idx="80">
                  <c:v>0.62591490746148515</c:v>
                </c:pt>
                <c:pt idx="81">
                  <c:v>0.62372696407776351</c:v>
                </c:pt>
                <c:pt idx="82">
                  <c:v>0.62153902069404188</c:v>
                </c:pt>
                <c:pt idx="83">
                  <c:v>0.61935107731032035</c:v>
                </c:pt>
                <c:pt idx="84">
                  <c:v>0.61716313392659872</c:v>
                </c:pt>
                <c:pt idx="85">
                  <c:v>0.61497519054287708</c:v>
                </c:pt>
                <c:pt idx="86">
                  <c:v>0.61278724715915556</c:v>
                </c:pt>
                <c:pt idx="87">
                  <c:v>0.61059930377543381</c:v>
                </c:pt>
                <c:pt idx="88">
                  <c:v>0.60841136039171217</c:v>
                </c:pt>
                <c:pt idx="89">
                  <c:v>0.60622341700799065</c:v>
                </c:pt>
                <c:pt idx="90">
                  <c:v>0.6040354736242689</c:v>
                </c:pt>
                <c:pt idx="91">
                  <c:v>0.60184753024054727</c:v>
                </c:pt>
                <c:pt idx="92">
                  <c:v>0.59965958685682574</c:v>
                </c:pt>
                <c:pt idx="93">
                  <c:v>0.59747164347310411</c:v>
                </c:pt>
                <c:pt idx="94">
                  <c:v>0.59528370008938247</c:v>
                </c:pt>
                <c:pt idx="95">
                  <c:v>0.59309575670566095</c:v>
                </c:pt>
                <c:pt idx="96">
                  <c:v>0.59090781332193931</c:v>
                </c:pt>
                <c:pt idx="97">
                  <c:v>0.58871986993821768</c:v>
                </c:pt>
                <c:pt idx="98">
                  <c:v>0.58653192655449604</c:v>
                </c:pt>
                <c:pt idx="99">
                  <c:v>0.58434398317077441</c:v>
                </c:pt>
                <c:pt idx="100">
                  <c:v>0.58215603978705277</c:v>
                </c:pt>
                <c:pt idx="101">
                  <c:v>0.57996809640333113</c:v>
                </c:pt>
                <c:pt idx="102">
                  <c:v>0.5777801530196095</c:v>
                </c:pt>
                <c:pt idx="103">
                  <c:v>0.57559220963588797</c:v>
                </c:pt>
                <c:pt idx="104">
                  <c:v>0.57340426625216634</c:v>
                </c:pt>
                <c:pt idx="105">
                  <c:v>0.5712163228684447</c:v>
                </c:pt>
                <c:pt idx="106">
                  <c:v>0.56902837948472318</c:v>
                </c:pt>
                <c:pt idx="107">
                  <c:v>0.56684043610100154</c:v>
                </c:pt>
                <c:pt idx="108">
                  <c:v>0.5646524927172798</c:v>
                </c:pt>
                <c:pt idx="109">
                  <c:v>0.56246454933355827</c:v>
                </c:pt>
                <c:pt idx="110">
                  <c:v>0.56027660594983653</c:v>
                </c:pt>
                <c:pt idx="111">
                  <c:v>0.55808866256611489</c:v>
                </c:pt>
                <c:pt idx="112">
                  <c:v>0.55590071918239337</c:v>
                </c:pt>
                <c:pt idx="113">
                  <c:v>0.55371277579867173</c:v>
                </c:pt>
                <c:pt idx="114">
                  <c:v>0.55152483241495009</c:v>
                </c:pt>
                <c:pt idx="115">
                  <c:v>0.54933688903122857</c:v>
                </c:pt>
                <c:pt idx="116">
                  <c:v>0.54714894564750693</c:v>
                </c:pt>
                <c:pt idx="117">
                  <c:v>0.5449610022637853</c:v>
                </c:pt>
                <c:pt idx="118">
                  <c:v>0.54277305888006366</c:v>
                </c:pt>
                <c:pt idx="119">
                  <c:v>0.54058511549634203</c:v>
                </c:pt>
                <c:pt idx="120">
                  <c:v>0.53839717211262039</c:v>
                </c:pt>
                <c:pt idx="121">
                  <c:v>0.53620922872889876</c:v>
                </c:pt>
                <c:pt idx="122">
                  <c:v>0.53402128534517712</c:v>
                </c:pt>
                <c:pt idx="123">
                  <c:v>0.5318333419614556</c:v>
                </c:pt>
                <c:pt idx="124">
                  <c:v>0.52964539857773396</c:v>
                </c:pt>
                <c:pt idx="125">
                  <c:v>0.52745745519401233</c:v>
                </c:pt>
                <c:pt idx="126">
                  <c:v>0.5252695118102908</c:v>
                </c:pt>
                <c:pt idx="127">
                  <c:v>0.52308156842656917</c:v>
                </c:pt>
                <c:pt idx="128">
                  <c:v>0.52089362504284742</c:v>
                </c:pt>
                <c:pt idx="129">
                  <c:v>0.51870568165912589</c:v>
                </c:pt>
                <c:pt idx="130">
                  <c:v>0.51651773827540426</c:v>
                </c:pt>
                <c:pt idx="131">
                  <c:v>0.51432979489168251</c:v>
                </c:pt>
                <c:pt idx="132">
                  <c:v>0.51214185150796099</c:v>
                </c:pt>
                <c:pt idx="133">
                  <c:v>0.50995390812423935</c:v>
                </c:pt>
                <c:pt idx="134">
                  <c:v>0.50776596474051772</c:v>
                </c:pt>
                <c:pt idx="135">
                  <c:v>0.50557802135679619</c:v>
                </c:pt>
                <c:pt idx="136">
                  <c:v>0.50339007797307456</c:v>
                </c:pt>
                <c:pt idx="137">
                  <c:v>0.50120213458935292</c:v>
                </c:pt>
                <c:pt idx="138">
                  <c:v>0.49901419120563129</c:v>
                </c:pt>
                <c:pt idx="139">
                  <c:v>0.49682624782190965</c:v>
                </c:pt>
                <c:pt idx="140">
                  <c:v>0.49463830443818807</c:v>
                </c:pt>
                <c:pt idx="141">
                  <c:v>0.49245036105446649</c:v>
                </c:pt>
                <c:pt idx="142">
                  <c:v>0.49026241767074474</c:v>
                </c:pt>
                <c:pt idx="143">
                  <c:v>0.48807447428702316</c:v>
                </c:pt>
                <c:pt idx="144">
                  <c:v>0.48588653090330158</c:v>
                </c:pt>
                <c:pt idx="145">
                  <c:v>0.48369858751957995</c:v>
                </c:pt>
                <c:pt idx="146">
                  <c:v>0.48151064413585837</c:v>
                </c:pt>
                <c:pt idx="147">
                  <c:v>0.47932270075213679</c:v>
                </c:pt>
                <c:pt idx="148">
                  <c:v>0.4771347573684151</c:v>
                </c:pt>
                <c:pt idx="149">
                  <c:v>0.47494681398469346</c:v>
                </c:pt>
                <c:pt idx="150">
                  <c:v>0.47275887060097188</c:v>
                </c:pt>
                <c:pt idx="151">
                  <c:v>0.47057092721725025</c:v>
                </c:pt>
                <c:pt idx="152">
                  <c:v>0.46838298383352855</c:v>
                </c:pt>
                <c:pt idx="153">
                  <c:v>0.46619504044980697</c:v>
                </c:pt>
                <c:pt idx="154">
                  <c:v>0.46400709706608539</c:v>
                </c:pt>
                <c:pt idx="155">
                  <c:v>0.46181915368236376</c:v>
                </c:pt>
                <c:pt idx="156">
                  <c:v>0.45963121029864218</c:v>
                </c:pt>
                <c:pt idx="157">
                  <c:v>0.4574432669149206</c:v>
                </c:pt>
                <c:pt idx="158">
                  <c:v>0.45525532353119885</c:v>
                </c:pt>
                <c:pt idx="159">
                  <c:v>0.45306738014747727</c:v>
                </c:pt>
                <c:pt idx="160">
                  <c:v>0.45087943676375569</c:v>
                </c:pt>
                <c:pt idx="161">
                  <c:v>0.44869149338003406</c:v>
                </c:pt>
                <c:pt idx="162">
                  <c:v>0.44650354999631248</c:v>
                </c:pt>
                <c:pt idx="163">
                  <c:v>0.44431560661259084</c:v>
                </c:pt>
                <c:pt idx="164">
                  <c:v>0.44212766322886926</c:v>
                </c:pt>
                <c:pt idx="165">
                  <c:v>0.43993971984514757</c:v>
                </c:pt>
                <c:pt idx="166">
                  <c:v>0.43775177646142593</c:v>
                </c:pt>
                <c:pt idx="167">
                  <c:v>0.43556383307770441</c:v>
                </c:pt>
                <c:pt idx="168">
                  <c:v>0.43337588969398272</c:v>
                </c:pt>
                <c:pt idx="169">
                  <c:v>0.43118794631026114</c:v>
                </c:pt>
                <c:pt idx="170">
                  <c:v>0.4290000029265395</c:v>
                </c:pt>
                <c:pt idx="171">
                  <c:v>0.42681205954281781</c:v>
                </c:pt>
                <c:pt idx="172">
                  <c:v>0.42462411615909629</c:v>
                </c:pt>
                <c:pt idx="173">
                  <c:v>0.42243617277537465</c:v>
                </c:pt>
                <c:pt idx="174">
                  <c:v>0.42024822939165302</c:v>
                </c:pt>
                <c:pt idx="175">
                  <c:v>0.41806028600793138</c:v>
                </c:pt>
                <c:pt idx="176">
                  <c:v>0.41587234262420975</c:v>
                </c:pt>
                <c:pt idx="177">
                  <c:v>0.41368439924048822</c:v>
                </c:pt>
                <c:pt idx="178">
                  <c:v>0.41149645585676653</c:v>
                </c:pt>
                <c:pt idx="179">
                  <c:v>0.40930851247304495</c:v>
                </c:pt>
                <c:pt idx="180">
                  <c:v>0.40712056908932331</c:v>
                </c:pt>
                <c:pt idx="181">
                  <c:v>0.40493262570560162</c:v>
                </c:pt>
                <c:pt idx="182">
                  <c:v>0.4027446823218801</c:v>
                </c:pt>
                <c:pt idx="183">
                  <c:v>0.40055673893815846</c:v>
                </c:pt>
                <c:pt idx="184">
                  <c:v>0.39836879555443683</c:v>
                </c:pt>
                <c:pt idx="185">
                  <c:v>0.39618085217071519</c:v>
                </c:pt>
                <c:pt idx="186">
                  <c:v>0.39399290878699356</c:v>
                </c:pt>
                <c:pt idx="187">
                  <c:v>0.39180496540327198</c:v>
                </c:pt>
                <c:pt idx="188">
                  <c:v>0.38961702201955034</c:v>
                </c:pt>
                <c:pt idx="189">
                  <c:v>0.38742907863582876</c:v>
                </c:pt>
                <c:pt idx="190">
                  <c:v>0.38524113525210713</c:v>
                </c:pt>
                <c:pt idx="191">
                  <c:v>0.38305319186838543</c:v>
                </c:pt>
                <c:pt idx="192">
                  <c:v>0.38086524848466391</c:v>
                </c:pt>
                <c:pt idx="193">
                  <c:v>0.37867730510094227</c:v>
                </c:pt>
                <c:pt idx="194">
                  <c:v>0.37648936171722064</c:v>
                </c:pt>
                <c:pt idx="195">
                  <c:v>0.374301418333499</c:v>
                </c:pt>
                <c:pt idx="196">
                  <c:v>0.37211347494977737</c:v>
                </c:pt>
                <c:pt idx="197">
                  <c:v>0.36992553156605579</c:v>
                </c:pt>
                <c:pt idx="198">
                  <c:v>0.36773758818233415</c:v>
                </c:pt>
                <c:pt idx="199">
                  <c:v>0.36554964479861263</c:v>
                </c:pt>
                <c:pt idx="200">
                  <c:v>0.36336170141489094</c:v>
                </c:pt>
                <c:pt idx="201">
                  <c:v>0.36117375803116925</c:v>
                </c:pt>
                <c:pt idx="202">
                  <c:v>0.35898581464744772</c:v>
                </c:pt>
                <c:pt idx="203">
                  <c:v>0.35679787126372609</c:v>
                </c:pt>
                <c:pt idx="204">
                  <c:v>0.35460992788000451</c:v>
                </c:pt>
                <c:pt idx="205">
                  <c:v>0.35242198449628287</c:v>
                </c:pt>
                <c:pt idx="206">
                  <c:v>0.35023404111256123</c:v>
                </c:pt>
                <c:pt idx="207">
                  <c:v>0.3480460977288396</c:v>
                </c:pt>
                <c:pt idx="208">
                  <c:v>0.34585815434511802</c:v>
                </c:pt>
                <c:pt idx="209">
                  <c:v>0.34367021096139644</c:v>
                </c:pt>
                <c:pt idx="210">
                  <c:v>0.34148226757767475</c:v>
                </c:pt>
                <c:pt idx="211">
                  <c:v>0.33929432419395311</c:v>
                </c:pt>
                <c:pt idx="212">
                  <c:v>0.33710638081023153</c:v>
                </c:pt>
                <c:pt idx="213">
                  <c:v>0.33491843742650995</c:v>
                </c:pt>
                <c:pt idx="214">
                  <c:v>0.33273049404278832</c:v>
                </c:pt>
                <c:pt idx="215">
                  <c:v>0.33054255065906663</c:v>
                </c:pt>
                <c:pt idx="216">
                  <c:v>0.32835460727534505</c:v>
                </c:pt>
                <c:pt idx="217">
                  <c:v>0.32616666389162341</c:v>
                </c:pt>
                <c:pt idx="218">
                  <c:v>0.32397872050790183</c:v>
                </c:pt>
                <c:pt idx="219">
                  <c:v>0.32179077712418025</c:v>
                </c:pt>
                <c:pt idx="220">
                  <c:v>0.3196028337404585</c:v>
                </c:pt>
                <c:pt idx="221">
                  <c:v>0.31741489035673692</c:v>
                </c:pt>
                <c:pt idx="222">
                  <c:v>0.31522694697301534</c:v>
                </c:pt>
                <c:pt idx="223">
                  <c:v>0.31303900358929371</c:v>
                </c:pt>
                <c:pt idx="224">
                  <c:v>0.31085106020557213</c:v>
                </c:pt>
                <c:pt idx="225">
                  <c:v>0.30866311682185044</c:v>
                </c:pt>
                <c:pt idx="226">
                  <c:v>0.30647517343812886</c:v>
                </c:pt>
                <c:pt idx="227">
                  <c:v>0.30428723005440722</c:v>
                </c:pt>
                <c:pt idx="228">
                  <c:v>0.30209928667068564</c:v>
                </c:pt>
                <c:pt idx="229">
                  <c:v>0.29991134328696406</c:v>
                </c:pt>
                <c:pt idx="230">
                  <c:v>0.29772339990324231</c:v>
                </c:pt>
                <c:pt idx="231">
                  <c:v>0.29553545651952073</c:v>
                </c:pt>
                <c:pt idx="232">
                  <c:v>0.29334751313579915</c:v>
                </c:pt>
                <c:pt idx="233">
                  <c:v>0.29115956975207752</c:v>
                </c:pt>
                <c:pt idx="234">
                  <c:v>0.28897162636835594</c:v>
                </c:pt>
                <c:pt idx="235">
                  <c:v>0.28678368298463425</c:v>
                </c:pt>
                <c:pt idx="236">
                  <c:v>0.28459573960091267</c:v>
                </c:pt>
                <c:pt idx="237">
                  <c:v>0.28240779621719103</c:v>
                </c:pt>
                <c:pt idx="238">
                  <c:v>0.28021985283346945</c:v>
                </c:pt>
                <c:pt idx="239">
                  <c:v>0.27803190944974787</c:v>
                </c:pt>
                <c:pt idx="240">
                  <c:v>0.27584396606602624</c:v>
                </c:pt>
                <c:pt idx="241">
                  <c:v>0.27365602268230454</c:v>
                </c:pt>
                <c:pt idx="242">
                  <c:v>0.27146807929858296</c:v>
                </c:pt>
                <c:pt idx="243">
                  <c:v>0.26928013591486133</c:v>
                </c:pt>
                <c:pt idx="244">
                  <c:v>0.26709219253113975</c:v>
                </c:pt>
                <c:pt idx="245">
                  <c:v>0.26490424914741817</c:v>
                </c:pt>
                <c:pt idx="246">
                  <c:v>0.26271630576369648</c:v>
                </c:pt>
                <c:pt idx="247">
                  <c:v>0.26052836237997484</c:v>
                </c:pt>
                <c:pt idx="248">
                  <c:v>0.25834041899625326</c:v>
                </c:pt>
                <c:pt idx="249">
                  <c:v>0.25615247561253163</c:v>
                </c:pt>
                <c:pt idx="250">
                  <c:v>0.25396453222881005</c:v>
                </c:pt>
                <c:pt idx="251">
                  <c:v>0.25177658884508836</c:v>
                </c:pt>
                <c:pt idx="252">
                  <c:v>0.24958864546136675</c:v>
                </c:pt>
                <c:pt idx="253">
                  <c:v>0.24740070207764517</c:v>
                </c:pt>
                <c:pt idx="254">
                  <c:v>0.24521275869392356</c:v>
                </c:pt>
                <c:pt idx="255">
                  <c:v>0.24302481531020195</c:v>
                </c:pt>
                <c:pt idx="256">
                  <c:v>0.24083687192648026</c:v>
                </c:pt>
                <c:pt idx="257">
                  <c:v>0.23864892854275865</c:v>
                </c:pt>
                <c:pt idx="258">
                  <c:v>0.23646098515903707</c:v>
                </c:pt>
                <c:pt idx="259">
                  <c:v>0.23427304177531547</c:v>
                </c:pt>
                <c:pt idx="260">
                  <c:v>0.23208509839159386</c:v>
                </c:pt>
                <c:pt idx="261">
                  <c:v>0.22989715500787217</c:v>
                </c:pt>
                <c:pt idx="262">
                  <c:v>0.22770921162415056</c:v>
                </c:pt>
                <c:pt idx="263">
                  <c:v>0.22552126824042898</c:v>
                </c:pt>
                <c:pt idx="264">
                  <c:v>0.22333332485670737</c:v>
                </c:pt>
                <c:pt idx="265">
                  <c:v>0.22114538147298576</c:v>
                </c:pt>
                <c:pt idx="266">
                  <c:v>0.21895743808926407</c:v>
                </c:pt>
                <c:pt idx="267">
                  <c:v>0.21676949470554246</c:v>
                </c:pt>
                <c:pt idx="268">
                  <c:v>0.21458155132182086</c:v>
                </c:pt>
                <c:pt idx="269">
                  <c:v>0.21239360793809928</c:v>
                </c:pt>
                <c:pt idx="270">
                  <c:v>0.21020566455437767</c:v>
                </c:pt>
                <c:pt idx="271">
                  <c:v>0.20801772117065598</c:v>
                </c:pt>
                <c:pt idx="272">
                  <c:v>0.20582977778693437</c:v>
                </c:pt>
                <c:pt idx="273">
                  <c:v>0.20364183440321276</c:v>
                </c:pt>
                <c:pt idx="274">
                  <c:v>0.20145389101949118</c:v>
                </c:pt>
                <c:pt idx="275">
                  <c:v>0.19926594763576957</c:v>
                </c:pt>
                <c:pt idx="276">
                  <c:v>0.19707800425204788</c:v>
                </c:pt>
                <c:pt idx="277">
                  <c:v>0.19489006086832628</c:v>
                </c:pt>
                <c:pt idx="278">
                  <c:v>0.19270211748460467</c:v>
                </c:pt>
                <c:pt idx="279">
                  <c:v>0.19051417410088309</c:v>
                </c:pt>
                <c:pt idx="280">
                  <c:v>0.18832623071716148</c:v>
                </c:pt>
                <c:pt idx="281">
                  <c:v>0.18613828733343979</c:v>
                </c:pt>
                <c:pt idx="282">
                  <c:v>0.18395034394971829</c:v>
                </c:pt>
                <c:pt idx="283">
                  <c:v>0.18176240056599657</c:v>
                </c:pt>
                <c:pt idx="284">
                  <c:v>0.17957445718227499</c:v>
                </c:pt>
                <c:pt idx="285">
                  <c:v>0.17738651379855339</c:v>
                </c:pt>
                <c:pt idx="286">
                  <c:v>0.17519857041483169</c:v>
                </c:pt>
                <c:pt idx="287">
                  <c:v>0.1730106270311102</c:v>
                </c:pt>
                <c:pt idx="288">
                  <c:v>0.17082268364738848</c:v>
                </c:pt>
                <c:pt idx="289">
                  <c:v>0.1686347402636669</c:v>
                </c:pt>
                <c:pt idx="290">
                  <c:v>0.16644679687994529</c:v>
                </c:pt>
                <c:pt idx="291">
                  <c:v>0.1642588534962236</c:v>
                </c:pt>
                <c:pt idx="292">
                  <c:v>0.1620709101125021</c:v>
                </c:pt>
                <c:pt idx="293">
                  <c:v>0.15988296672878038</c:v>
                </c:pt>
                <c:pt idx="294">
                  <c:v>0.1576950233450588</c:v>
                </c:pt>
                <c:pt idx="295">
                  <c:v>0.1555070799613372</c:v>
                </c:pt>
                <c:pt idx="296">
                  <c:v>0.15331913657761551</c:v>
                </c:pt>
                <c:pt idx="297">
                  <c:v>0.15113119319389398</c:v>
                </c:pt>
                <c:pt idx="298">
                  <c:v>0.14894324981017229</c:v>
                </c:pt>
                <c:pt idx="299">
                  <c:v>0.14675530642645068</c:v>
                </c:pt>
                <c:pt idx="300">
                  <c:v>0.1445673630427291</c:v>
                </c:pt>
                <c:pt idx="301">
                  <c:v>0.14237941965900741</c:v>
                </c:pt>
                <c:pt idx="302">
                  <c:v>0.14019147627528589</c:v>
                </c:pt>
                <c:pt idx="303">
                  <c:v>0.1380035328915642</c:v>
                </c:pt>
                <c:pt idx="304">
                  <c:v>0.13581558950784259</c:v>
                </c:pt>
                <c:pt idx="305">
                  <c:v>0.13362764612412101</c:v>
                </c:pt>
                <c:pt idx="306">
                  <c:v>0.13143970274039929</c:v>
                </c:pt>
                <c:pt idx="307">
                  <c:v>0.12925175935667779</c:v>
                </c:pt>
                <c:pt idx="308">
                  <c:v>0.1270638159729561</c:v>
                </c:pt>
                <c:pt idx="309">
                  <c:v>0.12487587258923451</c:v>
                </c:pt>
                <c:pt idx="310">
                  <c:v>0.1226879292055129</c:v>
                </c:pt>
                <c:pt idx="311">
                  <c:v>0.12049998582179121</c:v>
                </c:pt>
                <c:pt idx="312">
                  <c:v>0.11831204243806971</c:v>
                </c:pt>
                <c:pt idx="313">
                  <c:v>0.11612409905434801</c:v>
                </c:pt>
                <c:pt idx="314">
                  <c:v>0.11393615567062641</c:v>
                </c:pt>
                <c:pt idx="315">
                  <c:v>0.11174821228690481</c:v>
                </c:pt>
                <c:pt idx="316">
                  <c:v>0.10956026890318311</c:v>
                </c:pt>
                <c:pt idx="317">
                  <c:v>0.10737232551946162</c:v>
                </c:pt>
                <c:pt idx="318">
                  <c:v>0.10518438213573991</c:v>
                </c:pt>
                <c:pt idx="319">
                  <c:v>0.10299643875201842</c:v>
                </c:pt>
                <c:pt idx="320">
                  <c:v>0.10080849536829671</c:v>
                </c:pt>
                <c:pt idx="321">
                  <c:v>9.8620551984575019E-2</c:v>
                </c:pt>
                <c:pt idx="322">
                  <c:v>9.6432608600853412E-2</c:v>
                </c:pt>
                <c:pt idx="323">
                  <c:v>9.4244665217131915E-2</c:v>
                </c:pt>
                <c:pt idx="324">
                  <c:v>9.2056721833410321E-2</c:v>
                </c:pt>
                <c:pt idx="325">
                  <c:v>8.9868778449688616E-2</c:v>
                </c:pt>
                <c:pt idx="326">
                  <c:v>8.7680835065967022E-2</c:v>
                </c:pt>
                <c:pt idx="327">
                  <c:v>8.5492891682245317E-2</c:v>
                </c:pt>
                <c:pt idx="328">
                  <c:v>8.330494829852382E-2</c:v>
                </c:pt>
                <c:pt idx="329">
                  <c:v>8.1117004914802227E-2</c:v>
                </c:pt>
                <c:pt idx="330">
                  <c:v>7.8929061531080522E-2</c:v>
                </c:pt>
                <c:pt idx="331">
                  <c:v>7.6741118147358928E-2</c:v>
                </c:pt>
                <c:pt idx="332">
                  <c:v>7.4553174763637223E-2</c:v>
                </c:pt>
                <c:pt idx="333">
                  <c:v>7.2365231379915726E-2</c:v>
                </c:pt>
                <c:pt idx="334">
                  <c:v>7.0177287996194132E-2</c:v>
                </c:pt>
                <c:pt idx="335">
                  <c:v>6.7989344612472427E-2</c:v>
                </c:pt>
                <c:pt idx="336">
                  <c:v>6.5801401228750833E-2</c:v>
                </c:pt>
                <c:pt idx="337">
                  <c:v>6.3613457845029128E-2</c:v>
                </c:pt>
                <c:pt idx="338">
                  <c:v>6.1425514461307631E-2</c:v>
                </c:pt>
                <c:pt idx="339">
                  <c:v>5.9237571077586031E-2</c:v>
                </c:pt>
                <c:pt idx="340">
                  <c:v>5.7049627693864333E-2</c:v>
                </c:pt>
                <c:pt idx="341">
                  <c:v>5.4861684310142732E-2</c:v>
                </c:pt>
                <c:pt idx="342">
                  <c:v>5.2673740926421034E-2</c:v>
                </c:pt>
                <c:pt idx="343">
                  <c:v>5.048579754269953E-2</c:v>
                </c:pt>
                <c:pt idx="344">
                  <c:v>4.8297854158977936E-2</c:v>
                </c:pt>
                <c:pt idx="345">
                  <c:v>4.6109910775256231E-2</c:v>
                </c:pt>
                <c:pt idx="346">
                  <c:v>4.3921967391534637E-2</c:v>
                </c:pt>
                <c:pt idx="347">
                  <c:v>4.1734024007812939E-2</c:v>
                </c:pt>
                <c:pt idx="348">
                  <c:v>3.9546080624091436E-2</c:v>
                </c:pt>
                <c:pt idx="349">
                  <c:v>3.7358137240369835E-2</c:v>
                </c:pt>
                <c:pt idx="350">
                  <c:v>3.5170193856648137E-2</c:v>
                </c:pt>
                <c:pt idx="351">
                  <c:v>3.2982250472926543E-2</c:v>
                </c:pt>
                <c:pt idx="352">
                  <c:v>3.0794307089204841E-2</c:v>
                </c:pt>
                <c:pt idx="353">
                  <c:v>2.8606363705483341E-2</c:v>
                </c:pt>
                <c:pt idx="354">
                  <c:v>2.6418420321761744E-2</c:v>
                </c:pt>
                <c:pt idx="355">
                  <c:v>2.4230476938040042E-2</c:v>
                </c:pt>
                <c:pt idx="356">
                  <c:v>2.2042533554318445E-2</c:v>
                </c:pt>
                <c:pt idx="357">
                  <c:v>1.9854590170596743E-2</c:v>
                </c:pt>
                <c:pt idx="358">
                  <c:v>1.7666646786875247E-2</c:v>
                </c:pt>
                <c:pt idx="359">
                  <c:v>1.5478703403153646E-2</c:v>
                </c:pt>
                <c:pt idx="360">
                  <c:v>1.3290760019431948E-2</c:v>
                </c:pt>
                <c:pt idx="361">
                  <c:v>1.1102816635710349E-2</c:v>
                </c:pt>
                <c:pt idx="362">
                  <c:v>8.9148732519886489E-3</c:v>
                </c:pt>
                <c:pt idx="363">
                  <c:v>6.7269298682671496E-3</c:v>
                </c:pt>
                <c:pt idx="364">
                  <c:v>4.5389864845455504E-3</c:v>
                </c:pt>
                <c:pt idx="365">
                  <c:v>2.3510431008238511E-3</c:v>
                </c:pt>
                <c:pt idx="366">
                  <c:v>1.6309971710225214E-4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9A9-4555-8199-495105091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229376"/>
        <c:axId val="192230912"/>
      </c:scatterChart>
      <c:valAx>
        <c:axId val="192229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ES"/>
                  <a:t>Diámetro</a:t>
                </a:r>
                <a:r>
                  <a:rPr lang="es-ES" baseline="0"/>
                  <a:t> árbol</a:t>
                </a:r>
                <a:endParaRPr lang="es-E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2230912"/>
        <c:crosses val="autoZero"/>
        <c:crossBetween val="midCat"/>
      </c:valAx>
      <c:valAx>
        <c:axId val="192230912"/>
        <c:scaling>
          <c:orientation val="minMax"/>
          <c:max val="1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s-ES"/>
                  <a:t>fuerza</a:t>
                </a:r>
                <a:r>
                  <a:rPr lang="es-ES" baseline="0"/>
                  <a:t> tormenta</a:t>
                </a:r>
                <a:endParaRPr lang="es-E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22293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398689</xdr:colOff>
      <xdr:row>0</xdr:row>
      <xdr:rowOff>126547</xdr:rowOff>
    </xdr:from>
    <xdr:to>
      <xdr:col>24</xdr:col>
      <xdr:colOff>408214</xdr:colOff>
      <xdr:row>19</xdr:row>
      <xdr:rowOff>103415</xdr:rowOff>
    </xdr:to>
    <xdr:graphicFrame macro="">
      <xdr:nvGraphicFramePr>
        <xdr:cNvPr id="3" name="2 Gráfico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351848</xdr:colOff>
      <xdr:row>2</xdr:row>
      <xdr:rowOff>180687</xdr:rowOff>
    </xdr:from>
    <xdr:to>
      <xdr:col>5</xdr:col>
      <xdr:colOff>685223</xdr:colOff>
      <xdr:row>6</xdr:row>
      <xdr:rowOff>1300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3848" y="579005"/>
          <a:ext cx="3684443" cy="582613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10</xdr:row>
      <xdr:rowOff>0</xdr:rowOff>
    </xdr:from>
    <xdr:to>
      <xdr:col>33</xdr:col>
      <xdr:colOff>485775</xdr:colOff>
      <xdr:row>12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83650" y="1971675"/>
          <a:ext cx="2771775" cy="390525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1042147</xdr:colOff>
      <xdr:row>15</xdr:row>
      <xdr:rowOff>169209</xdr:rowOff>
    </xdr:from>
    <xdr:to>
      <xdr:col>30</xdr:col>
      <xdr:colOff>705971</xdr:colOff>
      <xdr:row>39</xdr:row>
      <xdr:rowOff>159684</xdr:rowOff>
    </xdr:to>
    <xdr:graphicFrame macro="">
      <xdr:nvGraphicFramePr>
        <xdr:cNvPr id="8" name="7 Gráfico">
          <a:extLst>
            <a:ext uri="{FF2B5EF4-FFF2-40B4-BE49-F238E27FC236}">
              <a16:creationId xmlns:a16="http://schemas.microsoft.com/office/drawing/2014/main" id="{00000000-0008-0000-0200-000008000000}"/>
            </a:ext>
            <a:ext uri="{147F2762-F138-4A5C-976F-8EAC2B608ADB}">
              <a16:predDERef xmlns:a16="http://schemas.microsoft.com/office/drawing/2014/main" pre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4:F3675"/>
  <sheetViews>
    <sheetView workbookViewId="0">
      <selection activeCell="E4" sqref="E4"/>
    </sheetView>
  </sheetViews>
  <sheetFormatPr defaultColWidth="11.42578125" defaultRowHeight="15"/>
  <cols>
    <col min="6" max="6" width="19.5703125" customWidth="1"/>
  </cols>
  <sheetData>
    <row r="4" spans="3:6">
      <c r="D4" t="s">
        <v>0</v>
      </c>
      <c r="E4">
        <f>COUNT(E10:E3675)</f>
        <v>3666</v>
      </c>
    </row>
    <row r="7" spans="3:6" ht="15.75" thickBot="1">
      <c r="D7" s="22" t="s">
        <v>1</v>
      </c>
      <c r="E7" s="22" t="s">
        <v>2</v>
      </c>
      <c r="F7" s="22" t="s">
        <v>3</v>
      </c>
    </row>
    <row r="8" spans="3:6" ht="15.75" thickBot="1">
      <c r="C8" s="23" t="s">
        <v>4</v>
      </c>
      <c r="D8" s="73" t="s">
        <v>5</v>
      </c>
      <c r="E8" s="73" t="s">
        <v>6</v>
      </c>
      <c r="F8" s="73" t="s">
        <v>7</v>
      </c>
    </row>
    <row r="9" spans="3:6" ht="15.75" thickBot="1">
      <c r="D9" s="74"/>
      <c r="E9" s="74"/>
      <c r="F9" s="74"/>
    </row>
    <row r="10" spans="3:6">
      <c r="D10" s="1">
        <v>9</v>
      </c>
      <c r="E10" s="2">
        <v>2.1999999999999999E-2</v>
      </c>
      <c r="F10" s="19">
        <v>0</v>
      </c>
    </row>
    <row r="11" spans="3:6">
      <c r="D11" s="4">
        <v>14</v>
      </c>
      <c r="E11" s="5">
        <v>2.1999999999999999E-2</v>
      </c>
      <c r="F11" s="20">
        <v>0</v>
      </c>
    </row>
    <row r="12" spans="3:6">
      <c r="D12" s="4">
        <v>18</v>
      </c>
      <c r="E12" s="5">
        <v>2.1999999999999999E-2</v>
      </c>
      <c r="F12" s="20">
        <v>0</v>
      </c>
    </row>
    <row r="13" spans="3:6">
      <c r="D13" s="4">
        <v>23</v>
      </c>
      <c r="E13" s="5">
        <v>2.1999999999999999E-2</v>
      </c>
      <c r="F13" s="20">
        <v>0</v>
      </c>
    </row>
    <row r="14" spans="3:6">
      <c r="D14" s="4">
        <v>9</v>
      </c>
      <c r="E14" s="5">
        <v>2.1999999999999999E-2</v>
      </c>
      <c r="F14" s="20">
        <v>0</v>
      </c>
    </row>
    <row r="15" spans="3:6">
      <c r="D15" s="4">
        <v>16</v>
      </c>
      <c r="E15" s="5">
        <v>2.1999999999999999E-2</v>
      </c>
      <c r="F15" s="20">
        <v>0</v>
      </c>
    </row>
    <row r="16" spans="3:6">
      <c r="D16" s="4">
        <v>10</v>
      </c>
      <c r="E16" s="5">
        <v>2.1999999999999999E-2</v>
      </c>
      <c r="F16" s="20">
        <v>0</v>
      </c>
    </row>
    <row r="17" spans="4:6">
      <c r="D17" s="4">
        <v>5</v>
      </c>
      <c r="E17" s="5">
        <v>2.4E-2</v>
      </c>
      <c r="F17" s="20">
        <v>0</v>
      </c>
    </row>
    <row r="18" spans="4:6">
      <c r="D18" s="4">
        <v>6</v>
      </c>
      <c r="E18" s="5">
        <v>2.4E-2</v>
      </c>
      <c r="F18" s="20">
        <v>0</v>
      </c>
    </row>
    <row r="19" spans="4:6">
      <c r="D19" s="4">
        <v>9</v>
      </c>
      <c r="E19" s="5">
        <v>2.4E-2</v>
      </c>
      <c r="F19" s="20">
        <v>0</v>
      </c>
    </row>
    <row r="20" spans="4:6">
      <c r="D20" s="4">
        <v>6</v>
      </c>
      <c r="E20" s="5">
        <v>2.4E-2</v>
      </c>
      <c r="F20" s="20">
        <v>0</v>
      </c>
    </row>
    <row r="21" spans="4:6">
      <c r="D21" s="4">
        <v>9</v>
      </c>
      <c r="E21" s="5">
        <v>2.4E-2</v>
      </c>
      <c r="F21" s="20">
        <v>0</v>
      </c>
    </row>
    <row r="22" spans="4:6">
      <c r="D22" s="4">
        <v>21</v>
      </c>
      <c r="E22" s="5">
        <v>2.4E-2</v>
      </c>
      <c r="F22" s="20">
        <v>0</v>
      </c>
    </row>
    <row r="23" spans="4:6">
      <c r="D23" s="4">
        <v>12</v>
      </c>
      <c r="E23" s="5">
        <v>2.4E-2</v>
      </c>
      <c r="F23" s="20">
        <v>0</v>
      </c>
    </row>
    <row r="24" spans="4:6">
      <c r="D24" s="4">
        <v>13</v>
      </c>
      <c r="E24" s="5">
        <v>2.4E-2</v>
      </c>
      <c r="F24" s="20">
        <v>0</v>
      </c>
    </row>
    <row r="25" spans="4:6">
      <c r="D25" s="4">
        <v>14</v>
      </c>
      <c r="E25" s="5">
        <v>2.4E-2</v>
      </c>
      <c r="F25" s="20">
        <v>0</v>
      </c>
    </row>
    <row r="26" spans="4:6">
      <c r="D26" s="4">
        <v>6</v>
      </c>
      <c r="E26" s="5">
        <v>2.4E-2</v>
      </c>
      <c r="F26" s="20">
        <v>0</v>
      </c>
    </row>
    <row r="27" spans="4:6">
      <c r="D27" s="4">
        <v>9</v>
      </c>
      <c r="E27" s="5">
        <v>2.4E-2</v>
      </c>
      <c r="F27" s="20">
        <v>0</v>
      </c>
    </row>
    <row r="28" spans="4:6">
      <c r="D28" s="4">
        <v>7</v>
      </c>
      <c r="E28" s="5">
        <v>2.8000000000000001E-2</v>
      </c>
      <c r="F28" s="20">
        <v>0</v>
      </c>
    </row>
    <row r="29" spans="4:6">
      <c r="D29" s="4">
        <v>5</v>
      </c>
      <c r="E29" s="5">
        <v>2.8000000000000001E-2</v>
      </c>
      <c r="F29" s="20">
        <v>0</v>
      </c>
    </row>
    <row r="30" spans="4:6">
      <c r="D30" s="4">
        <v>6</v>
      </c>
      <c r="E30" s="5">
        <v>2.8000000000000001E-2</v>
      </c>
      <c r="F30" s="20">
        <v>0</v>
      </c>
    </row>
    <row r="31" spans="4:6">
      <c r="D31" s="4">
        <v>6</v>
      </c>
      <c r="E31" s="5">
        <v>2.8000000000000001E-2</v>
      </c>
      <c r="F31" s="20">
        <v>0</v>
      </c>
    </row>
    <row r="32" spans="4:6">
      <c r="D32" s="4">
        <v>28</v>
      </c>
      <c r="E32" s="5">
        <v>2.8000000000000001E-2</v>
      </c>
      <c r="F32" s="20">
        <v>0</v>
      </c>
    </row>
    <row r="33" spans="4:6">
      <c r="D33" s="4">
        <v>6</v>
      </c>
      <c r="E33" s="5">
        <v>2.8000000000000001E-2</v>
      </c>
      <c r="F33" s="20">
        <v>0</v>
      </c>
    </row>
    <row r="34" spans="4:6">
      <c r="D34" s="4">
        <v>11</v>
      </c>
      <c r="E34" s="5">
        <v>3.1E-2</v>
      </c>
      <c r="F34" s="20">
        <v>0</v>
      </c>
    </row>
    <row r="35" spans="4:6">
      <c r="D35" s="4">
        <v>9</v>
      </c>
      <c r="E35" s="5">
        <v>3.1E-2</v>
      </c>
      <c r="F35" s="20">
        <v>0</v>
      </c>
    </row>
    <row r="36" spans="4:6">
      <c r="D36" s="4">
        <v>35</v>
      </c>
      <c r="E36" s="5">
        <v>3.1E-2</v>
      </c>
      <c r="F36" s="20">
        <v>0</v>
      </c>
    </row>
    <row r="37" spans="4:6">
      <c r="D37" s="4">
        <v>21</v>
      </c>
      <c r="E37" s="5">
        <v>3.1E-2</v>
      </c>
      <c r="F37" s="20">
        <v>0</v>
      </c>
    </row>
    <row r="38" spans="4:6">
      <c r="D38" s="4">
        <v>20</v>
      </c>
      <c r="E38" s="5">
        <v>3.1E-2</v>
      </c>
      <c r="F38" s="20">
        <v>0</v>
      </c>
    </row>
    <row r="39" spans="4:6">
      <c r="D39" s="4">
        <v>25</v>
      </c>
      <c r="E39" s="5">
        <v>3.1E-2</v>
      </c>
      <c r="F39" s="20">
        <v>0</v>
      </c>
    </row>
    <row r="40" spans="4:6">
      <c r="D40" s="4">
        <v>34</v>
      </c>
      <c r="E40" s="5">
        <v>3.1E-2</v>
      </c>
      <c r="F40" s="20">
        <v>0</v>
      </c>
    </row>
    <row r="41" spans="4:6">
      <c r="D41" s="4">
        <v>18</v>
      </c>
      <c r="E41" s="5">
        <v>3.1E-2</v>
      </c>
      <c r="F41" s="20">
        <v>0</v>
      </c>
    </row>
    <row r="42" spans="4:6">
      <c r="D42" s="4">
        <v>14</v>
      </c>
      <c r="E42" s="5">
        <v>3.1E-2</v>
      </c>
      <c r="F42" s="20">
        <v>0</v>
      </c>
    </row>
    <row r="43" spans="4:6">
      <c r="D43" s="4">
        <v>25</v>
      </c>
      <c r="E43" s="5">
        <v>3.1E-2</v>
      </c>
      <c r="F43" s="20">
        <v>0</v>
      </c>
    </row>
    <row r="44" spans="4:6">
      <c r="D44" s="4">
        <v>25</v>
      </c>
      <c r="E44" s="5">
        <v>3.1E-2</v>
      </c>
      <c r="F44" s="20">
        <v>0</v>
      </c>
    </row>
    <row r="45" spans="4:6">
      <c r="D45" s="4">
        <v>28</v>
      </c>
      <c r="E45" s="5">
        <v>3.1E-2</v>
      </c>
      <c r="F45" s="20">
        <v>0</v>
      </c>
    </row>
    <row r="46" spans="4:6">
      <c r="D46" s="4">
        <v>19</v>
      </c>
      <c r="E46" s="5">
        <v>3.1E-2</v>
      </c>
      <c r="F46" s="20">
        <v>0</v>
      </c>
    </row>
    <row r="47" spans="4:6">
      <c r="D47" s="4">
        <v>10</v>
      </c>
      <c r="E47" s="5">
        <v>3.1E-2</v>
      </c>
      <c r="F47" s="20">
        <v>0</v>
      </c>
    </row>
    <row r="48" spans="4:6">
      <c r="D48" s="4">
        <v>15</v>
      </c>
      <c r="E48" s="5">
        <v>3.2000000000000001E-2</v>
      </c>
      <c r="F48" s="20">
        <v>0</v>
      </c>
    </row>
    <row r="49" spans="4:6">
      <c r="D49" s="4">
        <v>9</v>
      </c>
      <c r="E49" s="5">
        <v>3.2000000000000001E-2</v>
      </c>
      <c r="F49" s="20">
        <v>0</v>
      </c>
    </row>
    <row r="50" spans="4:6">
      <c r="D50" s="4">
        <v>9</v>
      </c>
      <c r="E50" s="5">
        <v>3.2000000000000001E-2</v>
      </c>
      <c r="F50" s="20">
        <v>0</v>
      </c>
    </row>
    <row r="51" spans="4:6">
      <c r="D51" s="4">
        <v>15</v>
      </c>
      <c r="E51" s="5">
        <v>3.2000000000000001E-2</v>
      </c>
      <c r="F51" s="20">
        <v>0</v>
      </c>
    </row>
    <row r="52" spans="4:6">
      <c r="D52" s="4">
        <v>10</v>
      </c>
      <c r="E52" s="5">
        <v>3.2000000000000001E-2</v>
      </c>
      <c r="F52" s="20">
        <v>0</v>
      </c>
    </row>
    <row r="53" spans="4:6">
      <c r="D53" s="4">
        <v>10</v>
      </c>
      <c r="E53" s="5">
        <v>3.2000000000000001E-2</v>
      </c>
      <c r="F53" s="20">
        <v>0</v>
      </c>
    </row>
    <row r="54" spans="4:6">
      <c r="D54" s="4">
        <v>16</v>
      </c>
      <c r="E54" s="5">
        <v>3.2000000000000001E-2</v>
      </c>
      <c r="F54" s="20">
        <v>0</v>
      </c>
    </row>
    <row r="55" spans="4:6">
      <c r="D55" s="4">
        <v>25</v>
      </c>
      <c r="E55" s="5">
        <v>3.2000000000000001E-2</v>
      </c>
      <c r="F55" s="20">
        <v>0</v>
      </c>
    </row>
    <row r="56" spans="4:6">
      <c r="D56" s="4">
        <v>16</v>
      </c>
      <c r="E56" s="5">
        <v>3.2000000000000001E-2</v>
      </c>
      <c r="F56" s="20">
        <v>0</v>
      </c>
    </row>
    <row r="57" spans="4:6">
      <c r="D57" s="4">
        <v>19</v>
      </c>
      <c r="E57" s="5">
        <v>3.2000000000000001E-2</v>
      </c>
      <c r="F57" s="20">
        <v>0</v>
      </c>
    </row>
    <row r="58" spans="4:6">
      <c r="D58" s="4">
        <v>26</v>
      </c>
      <c r="E58" s="5">
        <v>3.2000000000000001E-2</v>
      </c>
      <c r="F58" s="20">
        <v>0</v>
      </c>
    </row>
    <row r="59" spans="4:6">
      <c r="D59" s="4">
        <v>31</v>
      </c>
      <c r="E59" s="5">
        <v>3.2000000000000001E-2</v>
      </c>
      <c r="F59" s="20">
        <v>0</v>
      </c>
    </row>
    <row r="60" spans="4:6">
      <c r="D60" s="4">
        <v>9</v>
      </c>
      <c r="E60" s="5">
        <v>3.4000000000000002E-2</v>
      </c>
      <c r="F60" s="20">
        <v>0</v>
      </c>
    </row>
    <row r="61" spans="4:6">
      <c r="D61" s="4">
        <v>5</v>
      </c>
      <c r="E61" s="5">
        <v>3.4000000000000002E-2</v>
      </c>
      <c r="F61" s="20">
        <v>0</v>
      </c>
    </row>
    <row r="62" spans="4:6">
      <c r="D62" s="4">
        <v>8</v>
      </c>
      <c r="E62" s="5">
        <v>3.4000000000000002E-2</v>
      </c>
      <c r="F62" s="20">
        <v>0</v>
      </c>
    </row>
    <row r="63" spans="4:6">
      <c r="D63" s="4">
        <v>8</v>
      </c>
      <c r="E63" s="5">
        <v>3.4000000000000002E-2</v>
      </c>
      <c r="F63" s="20">
        <v>0</v>
      </c>
    </row>
    <row r="64" spans="4:6">
      <c r="D64" s="4">
        <v>6</v>
      </c>
      <c r="E64" s="5">
        <v>3.4000000000000002E-2</v>
      </c>
      <c r="F64" s="20">
        <v>0</v>
      </c>
    </row>
    <row r="65" spans="4:6">
      <c r="D65" s="4">
        <v>8</v>
      </c>
      <c r="E65" s="5">
        <v>3.4000000000000002E-2</v>
      </c>
      <c r="F65" s="20">
        <v>0</v>
      </c>
    </row>
    <row r="66" spans="4:6">
      <c r="D66" s="4">
        <v>5</v>
      </c>
      <c r="E66" s="5">
        <v>3.4000000000000002E-2</v>
      </c>
      <c r="F66" s="20">
        <v>0</v>
      </c>
    </row>
    <row r="67" spans="4:6">
      <c r="D67" s="4">
        <v>33</v>
      </c>
      <c r="E67" s="5">
        <v>3.4000000000000002E-2</v>
      </c>
      <c r="F67" s="20">
        <v>0</v>
      </c>
    </row>
    <row r="68" spans="4:6">
      <c r="D68" s="4">
        <v>19</v>
      </c>
      <c r="E68" s="5">
        <v>3.4000000000000002E-2</v>
      </c>
      <c r="F68" s="20">
        <v>0</v>
      </c>
    </row>
    <row r="69" spans="4:6">
      <c r="D69" s="4">
        <v>37</v>
      </c>
      <c r="E69" s="5">
        <v>3.4000000000000002E-2</v>
      </c>
      <c r="F69" s="20">
        <v>0</v>
      </c>
    </row>
    <row r="70" spans="4:6">
      <c r="D70" s="4">
        <v>22</v>
      </c>
      <c r="E70" s="5">
        <v>3.5000000000000003E-2</v>
      </c>
      <c r="F70" s="20">
        <v>0</v>
      </c>
    </row>
    <row r="71" spans="4:6">
      <c r="D71" s="4">
        <v>20</v>
      </c>
      <c r="E71" s="5">
        <v>3.5000000000000003E-2</v>
      </c>
      <c r="F71" s="20">
        <v>0</v>
      </c>
    </row>
    <row r="72" spans="4:6">
      <c r="D72" s="4">
        <v>24</v>
      </c>
      <c r="E72" s="5">
        <v>3.6999999999999998E-2</v>
      </c>
      <c r="F72" s="20">
        <v>1</v>
      </c>
    </row>
    <row r="73" spans="4:6">
      <c r="D73" s="4">
        <v>10</v>
      </c>
      <c r="E73" s="5">
        <v>3.6999999999999998E-2</v>
      </c>
      <c r="F73" s="20">
        <v>0</v>
      </c>
    </row>
    <row r="74" spans="4:6">
      <c r="D74" s="4">
        <v>10</v>
      </c>
      <c r="E74" s="5">
        <v>3.6999999999999998E-2</v>
      </c>
      <c r="F74" s="20">
        <v>1</v>
      </c>
    </row>
    <row r="75" spans="4:6">
      <c r="D75" s="4">
        <v>5</v>
      </c>
      <c r="E75" s="5">
        <v>0.04</v>
      </c>
      <c r="F75" s="20">
        <v>0</v>
      </c>
    </row>
    <row r="76" spans="4:6">
      <c r="D76" s="4">
        <v>25</v>
      </c>
      <c r="E76" s="5">
        <v>0.04</v>
      </c>
      <c r="F76" s="20">
        <v>1</v>
      </c>
    </row>
    <row r="77" spans="4:6">
      <c r="D77" s="4">
        <v>5</v>
      </c>
      <c r="E77" s="5">
        <v>0.04</v>
      </c>
      <c r="F77" s="20">
        <v>0</v>
      </c>
    </row>
    <row r="78" spans="4:6">
      <c r="D78" s="4">
        <v>16</v>
      </c>
      <c r="E78" s="5">
        <v>0.04</v>
      </c>
      <c r="F78" s="20">
        <v>0</v>
      </c>
    </row>
    <row r="79" spans="4:6">
      <c r="D79" s="4">
        <v>14</v>
      </c>
      <c r="E79" s="5">
        <v>0.04</v>
      </c>
      <c r="F79" s="20">
        <v>0</v>
      </c>
    </row>
    <row r="80" spans="4:6">
      <c r="D80" s="4">
        <v>16</v>
      </c>
      <c r="E80" s="5">
        <v>0.04</v>
      </c>
      <c r="F80" s="20">
        <v>0</v>
      </c>
    </row>
    <row r="81" spans="4:6">
      <c r="D81" s="4">
        <v>12</v>
      </c>
      <c r="E81" s="5">
        <v>0.04</v>
      </c>
      <c r="F81" s="20">
        <v>0</v>
      </c>
    </row>
    <row r="82" spans="4:6">
      <c r="D82" s="4">
        <v>7</v>
      </c>
      <c r="E82" s="5">
        <v>0.04</v>
      </c>
      <c r="F82" s="20">
        <v>0</v>
      </c>
    </row>
    <row r="83" spans="4:6">
      <c r="D83" s="4">
        <v>6</v>
      </c>
      <c r="E83" s="5">
        <v>0.04</v>
      </c>
      <c r="F83" s="20">
        <v>0</v>
      </c>
    </row>
    <row r="84" spans="4:6">
      <c r="D84" s="4">
        <v>6</v>
      </c>
      <c r="E84" s="5">
        <v>0.04</v>
      </c>
      <c r="F84" s="20">
        <v>0</v>
      </c>
    </row>
    <row r="85" spans="4:6">
      <c r="D85" s="4">
        <v>8</v>
      </c>
      <c r="E85" s="5">
        <v>0.04</v>
      </c>
      <c r="F85" s="20">
        <v>0</v>
      </c>
    </row>
    <row r="86" spans="4:6">
      <c r="D86" s="4">
        <v>6</v>
      </c>
      <c r="E86" s="5">
        <v>4.5999999999999999E-2</v>
      </c>
      <c r="F86" s="20">
        <v>0</v>
      </c>
    </row>
    <row r="87" spans="4:6">
      <c r="D87" s="4">
        <v>13</v>
      </c>
      <c r="E87" s="5">
        <v>4.8000000000000001E-2</v>
      </c>
      <c r="F87" s="20">
        <v>0</v>
      </c>
    </row>
    <row r="88" spans="4:6">
      <c r="D88" s="4">
        <v>20</v>
      </c>
      <c r="E88" s="5">
        <v>4.8000000000000001E-2</v>
      </c>
      <c r="F88" s="20">
        <v>0</v>
      </c>
    </row>
    <row r="89" spans="4:6">
      <c r="D89" s="4">
        <v>22</v>
      </c>
      <c r="E89" s="5">
        <v>4.8000000000000001E-2</v>
      </c>
      <c r="F89" s="20">
        <v>0</v>
      </c>
    </row>
    <row r="90" spans="4:6">
      <c r="D90" s="4">
        <v>27</v>
      </c>
      <c r="E90" s="5">
        <v>4.8000000000000001E-2</v>
      </c>
      <c r="F90" s="20">
        <v>0</v>
      </c>
    </row>
    <row r="91" spans="4:6">
      <c r="D91" s="4">
        <v>8</v>
      </c>
      <c r="E91" s="5">
        <v>5.0999999999999997E-2</v>
      </c>
      <c r="F91" s="20">
        <v>0</v>
      </c>
    </row>
    <row r="92" spans="4:6">
      <c r="D92" s="4">
        <v>22</v>
      </c>
      <c r="E92" s="5">
        <v>5.0999999999999997E-2</v>
      </c>
      <c r="F92" s="20">
        <v>0</v>
      </c>
    </row>
    <row r="93" spans="4:6">
      <c r="D93" s="4">
        <v>21</v>
      </c>
      <c r="E93" s="5">
        <v>5.0999999999999997E-2</v>
      </c>
      <c r="F93" s="20">
        <v>0</v>
      </c>
    </row>
    <row r="94" spans="4:6">
      <c r="D94" s="4">
        <v>12</v>
      </c>
      <c r="E94" s="5">
        <v>5.0999999999999997E-2</v>
      </c>
      <c r="F94" s="20">
        <v>0</v>
      </c>
    </row>
    <row r="95" spans="4:6">
      <c r="D95" s="4">
        <v>15.5</v>
      </c>
      <c r="E95" s="5">
        <v>5.1999999999999998E-2</v>
      </c>
      <c r="F95" s="20">
        <v>0</v>
      </c>
    </row>
    <row r="96" spans="4:6">
      <c r="D96" s="4">
        <v>17</v>
      </c>
      <c r="E96" s="5">
        <v>5.1999999999999998E-2</v>
      </c>
      <c r="F96" s="20">
        <v>0</v>
      </c>
    </row>
    <row r="97" spans="4:6">
      <c r="D97" s="4">
        <v>15</v>
      </c>
      <c r="E97" s="5">
        <v>5.1999999999999998E-2</v>
      </c>
      <c r="F97" s="20">
        <v>0</v>
      </c>
    </row>
    <row r="98" spans="4:6">
      <c r="D98" s="4">
        <v>16</v>
      </c>
      <c r="E98" s="5">
        <v>5.1999999999999998E-2</v>
      </c>
      <c r="F98" s="20">
        <v>0</v>
      </c>
    </row>
    <row r="99" spans="4:6">
      <c r="D99" s="4">
        <v>21</v>
      </c>
      <c r="E99" s="5">
        <v>5.2999999999999999E-2</v>
      </c>
      <c r="F99" s="20">
        <v>0</v>
      </c>
    </row>
    <row r="100" spans="4:6">
      <c r="D100" s="4">
        <v>26</v>
      </c>
      <c r="E100" s="5">
        <v>5.2999999999999999E-2</v>
      </c>
      <c r="F100" s="20">
        <v>0</v>
      </c>
    </row>
    <row r="101" spans="4:6">
      <c r="D101" s="4">
        <v>38</v>
      </c>
      <c r="E101" s="5">
        <v>5.2999999999999999E-2</v>
      </c>
      <c r="F101" s="20">
        <v>0</v>
      </c>
    </row>
    <row r="102" spans="4:6">
      <c r="D102" s="4">
        <v>31</v>
      </c>
      <c r="E102" s="5">
        <v>5.3999999999999999E-2</v>
      </c>
      <c r="F102" s="20">
        <v>1</v>
      </c>
    </row>
    <row r="103" spans="4:6">
      <c r="D103" s="4">
        <v>17</v>
      </c>
      <c r="E103" s="5">
        <v>5.5E-2</v>
      </c>
      <c r="F103" s="20">
        <v>0</v>
      </c>
    </row>
    <row r="104" spans="4:6">
      <c r="D104" s="4">
        <v>12</v>
      </c>
      <c r="E104" s="5">
        <v>5.5E-2</v>
      </c>
      <c r="F104" s="20">
        <v>0</v>
      </c>
    </row>
    <row r="105" spans="4:6">
      <c r="D105" s="4">
        <v>8</v>
      </c>
      <c r="E105" s="5">
        <v>5.5E-2</v>
      </c>
      <c r="F105" s="20">
        <v>0</v>
      </c>
    </row>
    <row r="106" spans="4:6">
      <c r="D106" s="4">
        <v>9</v>
      </c>
      <c r="E106" s="5">
        <v>5.5E-2</v>
      </c>
      <c r="F106" s="20">
        <v>0</v>
      </c>
    </row>
    <row r="107" spans="4:6">
      <c r="D107" s="4">
        <v>10</v>
      </c>
      <c r="E107" s="5">
        <v>5.5E-2</v>
      </c>
      <c r="F107" s="20">
        <v>0</v>
      </c>
    </row>
    <row r="108" spans="4:6">
      <c r="D108" s="4">
        <v>14</v>
      </c>
      <c r="E108" s="5">
        <v>5.5E-2</v>
      </c>
      <c r="F108" s="20">
        <v>0</v>
      </c>
    </row>
    <row r="109" spans="4:6">
      <c r="D109" s="4">
        <v>7</v>
      </c>
      <c r="E109" s="5">
        <v>5.5E-2</v>
      </c>
      <c r="F109" s="20">
        <v>0</v>
      </c>
    </row>
    <row r="110" spans="4:6">
      <c r="D110" s="4">
        <v>22</v>
      </c>
      <c r="E110" s="5">
        <v>5.6000000000000001E-2</v>
      </c>
      <c r="F110" s="20">
        <v>0</v>
      </c>
    </row>
    <row r="111" spans="4:6">
      <c r="D111" s="4">
        <v>45</v>
      </c>
      <c r="E111" s="5">
        <v>5.6000000000000001E-2</v>
      </c>
      <c r="F111" s="20">
        <v>0</v>
      </c>
    </row>
    <row r="112" spans="4:6">
      <c r="D112" s="4">
        <v>14</v>
      </c>
      <c r="E112" s="5">
        <v>5.7000000000000002E-2</v>
      </c>
      <c r="F112" s="20">
        <v>1</v>
      </c>
    </row>
    <row r="113" spans="4:6">
      <c r="D113" s="4">
        <v>30</v>
      </c>
      <c r="E113" s="5">
        <v>5.7000000000000002E-2</v>
      </c>
      <c r="F113" s="20">
        <v>1</v>
      </c>
    </row>
    <row r="114" spans="4:6">
      <c r="D114" s="4">
        <v>30</v>
      </c>
      <c r="E114" s="5">
        <v>5.7000000000000002E-2</v>
      </c>
      <c r="F114" s="20">
        <v>1</v>
      </c>
    </row>
    <row r="115" spans="4:6">
      <c r="D115" s="4">
        <v>16</v>
      </c>
      <c r="E115" s="5">
        <v>5.7000000000000002E-2</v>
      </c>
      <c r="F115" s="20">
        <v>1</v>
      </c>
    </row>
    <row r="116" spans="4:6">
      <c r="D116" s="4">
        <v>13</v>
      </c>
      <c r="E116" s="5">
        <v>5.7000000000000002E-2</v>
      </c>
      <c r="F116" s="20">
        <v>1</v>
      </c>
    </row>
    <row r="117" spans="4:6">
      <c r="D117" s="4">
        <v>14</v>
      </c>
      <c r="E117" s="5">
        <v>5.7000000000000002E-2</v>
      </c>
      <c r="F117" s="20">
        <v>1</v>
      </c>
    </row>
    <row r="118" spans="4:6">
      <c r="D118" s="4">
        <v>18</v>
      </c>
      <c r="E118" s="5">
        <v>5.7000000000000002E-2</v>
      </c>
      <c r="F118" s="20">
        <v>1</v>
      </c>
    </row>
    <row r="119" spans="4:6">
      <c r="D119" s="4">
        <v>17</v>
      </c>
      <c r="E119" s="5">
        <v>5.7000000000000002E-2</v>
      </c>
      <c r="F119" s="20">
        <v>1</v>
      </c>
    </row>
    <row r="120" spans="4:6">
      <c r="D120" s="4">
        <v>14</v>
      </c>
      <c r="E120" s="5">
        <v>5.7000000000000002E-2</v>
      </c>
      <c r="F120" s="20">
        <v>1</v>
      </c>
    </row>
    <row r="121" spans="4:6">
      <c r="D121" s="4">
        <v>14</v>
      </c>
      <c r="E121" s="5">
        <v>5.7000000000000002E-2</v>
      </c>
      <c r="F121" s="20">
        <v>1</v>
      </c>
    </row>
    <row r="122" spans="4:6">
      <c r="D122" s="4">
        <v>13</v>
      </c>
      <c r="E122" s="5">
        <v>5.7000000000000002E-2</v>
      </c>
      <c r="F122" s="20">
        <v>1</v>
      </c>
    </row>
    <row r="123" spans="4:6">
      <c r="D123" s="4">
        <v>18</v>
      </c>
      <c r="E123" s="5">
        <v>5.7000000000000002E-2</v>
      </c>
      <c r="F123" s="20">
        <v>1</v>
      </c>
    </row>
    <row r="124" spans="4:6">
      <c r="D124" s="4">
        <v>14</v>
      </c>
      <c r="E124" s="5">
        <v>5.8000000000000003E-2</v>
      </c>
      <c r="F124" s="20">
        <v>0</v>
      </c>
    </row>
    <row r="125" spans="4:6">
      <c r="D125" s="4">
        <v>15</v>
      </c>
      <c r="E125" s="5">
        <v>5.8000000000000003E-2</v>
      </c>
      <c r="F125" s="20">
        <v>0</v>
      </c>
    </row>
    <row r="126" spans="4:6">
      <c r="D126" s="4">
        <v>17</v>
      </c>
      <c r="E126" s="5">
        <v>5.8000000000000003E-2</v>
      </c>
      <c r="F126" s="20">
        <v>0</v>
      </c>
    </row>
    <row r="127" spans="4:6">
      <c r="D127" s="4">
        <v>12</v>
      </c>
      <c r="E127" s="5">
        <v>5.8000000000000003E-2</v>
      </c>
      <c r="F127" s="20">
        <v>0</v>
      </c>
    </row>
    <row r="128" spans="4:6">
      <c r="D128" s="4">
        <v>14</v>
      </c>
      <c r="E128" s="5">
        <v>5.8000000000000003E-2</v>
      </c>
      <c r="F128" s="20">
        <v>0</v>
      </c>
    </row>
    <row r="129" spans="4:6">
      <c r="D129" s="4">
        <v>10.5</v>
      </c>
      <c r="E129" s="5">
        <v>5.8000000000000003E-2</v>
      </c>
      <c r="F129" s="20">
        <v>0</v>
      </c>
    </row>
    <row r="130" spans="4:6">
      <c r="D130" s="4">
        <v>11.5</v>
      </c>
      <c r="E130" s="5">
        <v>5.8000000000000003E-2</v>
      </c>
      <c r="F130" s="20">
        <v>0</v>
      </c>
    </row>
    <row r="131" spans="4:6">
      <c r="D131" s="4">
        <v>21</v>
      </c>
      <c r="E131" s="5">
        <v>5.8000000000000003E-2</v>
      </c>
      <c r="F131" s="20">
        <v>0</v>
      </c>
    </row>
    <row r="132" spans="4:6">
      <c r="D132" s="4">
        <v>19</v>
      </c>
      <c r="E132" s="5">
        <v>5.8000000000000003E-2</v>
      </c>
      <c r="F132" s="20">
        <v>0</v>
      </c>
    </row>
    <row r="133" spans="4:6">
      <c r="D133" s="4">
        <v>19</v>
      </c>
      <c r="E133" s="5">
        <v>0.06</v>
      </c>
      <c r="F133" s="20">
        <v>0</v>
      </c>
    </row>
    <row r="134" spans="4:6">
      <c r="D134" s="4">
        <v>6</v>
      </c>
      <c r="E134" s="5">
        <v>6.5000000000000002E-2</v>
      </c>
      <c r="F134" s="20">
        <v>0</v>
      </c>
    </row>
    <row r="135" spans="4:6">
      <c r="D135" s="4">
        <v>8</v>
      </c>
      <c r="E135" s="5">
        <v>6.5000000000000002E-2</v>
      </c>
      <c r="F135" s="20">
        <v>0</v>
      </c>
    </row>
    <row r="136" spans="4:6">
      <c r="D136" s="4">
        <v>9</v>
      </c>
      <c r="E136" s="5">
        <v>6.5000000000000002E-2</v>
      </c>
      <c r="F136" s="20">
        <v>0</v>
      </c>
    </row>
    <row r="137" spans="4:6">
      <c r="D137" s="4">
        <v>18</v>
      </c>
      <c r="E137" s="5">
        <v>6.5000000000000002E-2</v>
      </c>
      <c r="F137" s="20">
        <v>0</v>
      </c>
    </row>
    <row r="138" spans="4:6">
      <c r="D138" s="4">
        <v>10</v>
      </c>
      <c r="E138" s="5">
        <v>6.5000000000000002E-2</v>
      </c>
      <c r="F138" s="20">
        <v>0</v>
      </c>
    </row>
    <row r="139" spans="4:6">
      <c r="D139" s="4">
        <v>13</v>
      </c>
      <c r="E139" s="5">
        <v>6.5000000000000002E-2</v>
      </c>
      <c r="F139" s="20">
        <v>0</v>
      </c>
    </row>
    <row r="140" spans="4:6">
      <c r="D140" s="4">
        <v>11</v>
      </c>
      <c r="E140" s="5">
        <v>6.5000000000000002E-2</v>
      </c>
      <c r="F140" s="20">
        <v>0</v>
      </c>
    </row>
    <row r="141" spans="4:6">
      <c r="D141" s="4">
        <v>10</v>
      </c>
      <c r="E141" s="5">
        <v>6.5000000000000002E-2</v>
      </c>
      <c r="F141" s="20">
        <v>0</v>
      </c>
    </row>
    <row r="142" spans="4:6">
      <c r="D142" s="4">
        <v>34</v>
      </c>
      <c r="E142" s="5">
        <v>6.5000000000000002E-2</v>
      </c>
      <c r="F142" s="20">
        <v>0</v>
      </c>
    </row>
    <row r="143" spans="4:6">
      <c r="D143" s="4">
        <v>15</v>
      </c>
      <c r="E143" s="5">
        <v>6.6000000000000003E-2</v>
      </c>
      <c r="F143" s="20">
        <v>1</v>
      </c>
    </row>
    <row r="144" spans="4:6">
      <c r="D144" s="4">
        <v>22</v>
      </c>
      <c r="E144" s="5">
        <v>6.6000000000000003E-2</v>
      </c>
      <c r="F144" s="20">
        <v>1</v>
      </c>
    </row>
    <row r="145" spans="4:6">
      <c r="D145" s="4">
        <v>20</v>
      </c>
      <c r="E145" s="5">
        <v>6.6000000000000003E-2</v>
      </c>
      <c r="F145" s="20">
        <v>1</v>
      </c>
    </row>
    <row r="146" spans="4:6">
      <c r="D146" s="4">
        <v>23</v>
      </c>
      <c r="E146" s="5">
        <v>6.6000000000000003E-2</v>
      </c>
      <c r="F146" s="20">
        <v>0</v>
      </c>
    </row>
    <row r="147" spans="4:6">
      <c r="D147" s="4">
        <v>24.5</v>
      </c>
      <c r="E147" s="5">
        <v>6.6000000000000003E-2</v>
      </c>
      <c r="F147" s="20">
        <v>0</v>
      </c>
    </row>
    <row r="148" spans="4:6">
      <c r="D148" s="4">
        <v>20</v>
      </c>
      <c r="E148" s="5">
        <v>6.8000000000000005E-2</v>
      </c>
      <c r="F148" s="20">
        <v>0</v>
      </c>
    </row>
    <row r="149" spans="4:6">
      <c r="D149" s="4">
        <v>34</v>
      </c>
      <c r="E149" s="5">
        <v>6.8000000000000005E-2</v>
      </c>
      <c r="F149" s="20">
        <v>0</v>
      </c>
    </row>
    <row r="150" spans="4:6">
      <c r="D150" s="4">
        <v>12</v>
      </c>
      <c r="E150" s="5">
        <v>6.8000000000000005E-2</v>
      </c>
      <c r="F150" s="20">
        <v>0</v>
      </c>
    </row>
    <row r="151" spans="4:6">
      <c r="D151" s="4">
        <v>17</v>
      </c>
      <c r="E151" s="5">
        <v>6.8000000000000005E-2</v>
      </c>
      <c r="F151" s="20">
        <v>0</v>
      </c>
    </row>
    <row r="152" spans="4:6">
      <c r="D152" s="4">
        <v>8</v>
      </c>
      <c r="E152" s="5">
        <v>6.9000000000000006E-2</v>
      </c>
      <c r="F152" s="20">
        <v>0</v>
      </c>
    </row>
    <row r="153" spans="4:6">
      <c r="D153" s="4">
        <v>37</v>
      </c>
      <c r="E153" s="5">
        <v>6.9000000000000006E-2</v>
      </c>
      <c r="F153" s="20">
        <v>0</v>
      </c>
    </row>
    <row r="154" spans="4:6">
      <c r="D154" s="4">
        <v>21</v>
      </c>
      <c r="E154" s="5">
        <v>6.9000000000000006E-2</v>
      </c>
      <c r="F154" s="20">
        <v>0</v>
      </c>
    </row>
    <row r="155" spans="4:6">
      <c r="D155" s="4">
        <v>5</v>
      </c>
      <c r="E155" s="5">
        <v>6.9000000000000006E-2</v>
      </c>
      <c r="F155" s="20">
        <v>0</v>
      </c>
    </row>
    <row r="156" spans="4:6">
      <c r="D156" s="4">
        <v>6</v>
      </c>
      <c r="E156" s="5">
        <v>6.9000000000000006E-2</v>
      </c>
      <c r="F156" s="20">
        <v>0</v>
      </c>
    </row>
    <row r="157" spans="4:6">
      <c r="D157" s="4">
        <v>12</v>
      </c>
      <c r="E157" s="5">
        <v>6.9000000000000006E-2</v>
      </c>
      <c r="F157" s="20">
        <v>1</v>
      </c>
    </row>
    <row r="158" spans="4:6">
      <c r="D158" s="4">
        <v>25</v>
      </c>
      <c r="E158" s="5">
        <v>6.9000000000000006E-2</v>
      </c>
      <c r="F158" s="20">
        <v>1</v>
      </c>
    </row>
    <row r="159" spans="4:6">
      <c r="D159" s="4">
        <v>25</v>
      </c>
      <c r="E159" s="5">
        <v>6.9000000000000006E-2</v>
      </c>
      <c r="F159" s="20">
        <v>1</v>
      </c>
    </row>
    <row r="160" spans="4:6">
      <c r="D160" s="4">
        <v>25</v>
      </c>
      <c r="E160" s="5">
        <v>6.9000000000000006E-2</v>
      </c>
      <c r="F160" s="20">
        <v>1</v>
      </c>
    </row>
    <row r="161" spans="4:6">
      <c r="D161" s="4">
        <v>14</v>
      </c>
      <c r="E161" s="5">
        <v>6.9000000000000006E-2</v>
      </c>
      <c r="F161" s="20">
        <v>0</v>
      </c>
    </row>
    <row r="162" spans="4:6">
      <c r="D162" s="4">
        <v>12</v>
      </c>
      <c r="E162" s="5">
        <v>6.9000000000000006E-2</v>
      </c>
      <c r="F162" s="20">
        <v>0</v>
      </c>
    </row>
    <row r="163" spans="4:6">
      <c r="D163" s="4">
        <v>16</v>
      </c>
      <c r="E163" s="5">
        <v>6.9000000000000006E-2</v>
      </c>
      <c r="F163" s="20">
        <v>0</v>
      </c>
    </row>
    <row r="164" spans="4:6">
      <c r="D164" s="4">
        <v>15</v>
      </c>
      <c r="E164" s="5">
        <v>6.9000000000000006E-2</v>
      </c>
      <c r="F164" s="20">
        <v>0</v>
      </c>
    </row>
    <row r="165" spans="4:6">
      <c r="D165" s="4">
        <v>17</v>
      </c>
      <c r="E165" s="5">
        <v>6.9000000000000006E-2</v>
      </c>
      <c r="F165" s="20">
        <v>0</v>
      </c>
    </row>
    <row r="166" spans="4:6">
      <c r="D166" s="4">
        <v>16</v>
      </c>
      <c r="E166" s="5">
        <v>6.9000000000000006E-2</v>
      </c>
      <c r="F166" s="20">
        <v>0</v>
      </c>
    </row>
    <row r="167" spans="4:6">
      <c r="D167" s="4">
        <v>16</v>
      </c>
      <c r="E167" s="5">
        <v>6.9000000000000006E-2</v>
      </c>
      <c r="F167" s="20">
        <v>0</v>
      </c>
    </row>
    <row r="168" spans="4:6">
      <c r="D168" s="4">
        <v>11</v>
      </c>
      <c r="E168" s="5">
        <v>6.9000000000000006E-2</v>
      </c>
      <c r="F168" s="20">
        <v>0</v>
      </c>
    </row>
    <row r="169" spans="4:6">
      <c r="D169" s="4">
        <v>22</v>
      </c>
      <c r="E169" s="5">
        <v>7.0000000000000007E-2</v>
      </c>
      <c r="F169" s="20">
        <v>0</v>
      </c>
    </row>
    <row r="170" spans="4:6">
      <c r="D170" s="4">
        <v>24</v>
      </c>
      <c r="E170" s="5">
        <v>7.0000000000000007E-2</v>
      </c>
      <c r="F170" s="20">
        <v>0</v>
      </c>
    </row>
    <row r="171" spans="4:6">
      <c r="D171" s="4">
        <v>10</v>
      </c>
      <c r="E171" s="5">
        <v>7.0999999999999994E-2</v>
      </c>
      <c r="F171" s="20">
        <v>0</v>
      </c>
    </row>
    <row r="172" spans="4:6">
      <c r="D172" s="4">
        <v>18</v>
      </c>
      <c r="E172" s="5">
        <v>7.0999999999999994E-2</v>
      </c>
      <c r="F172" s="20">
        <v>0</v>
      </c>
    </row>
    <row r="173" spans="4:6">
      <c r="D173" s="4">
        <v>13</v>
      </c>
      <c r="E173" s="5">
        <v>7.0999999999999994E-2</v>
      </c>
      <c r="F173" s="20">
        <v>0</v>
      </c>
    </row>
    <row r="174" spans="4:6">
      <c r="D174" s="4">
        <v>8</v>
      </c>
      <c r="E174" s="5">
        <v>7.0999999999999994E-2</v>
      </c>
      <c r="F174" s="20">
        <v>0</v>
      </c>
    </row>
    <row r="175" spans="4:6">
      <c r="D175" s="4">
        <v>8.5</v>
      </c>
      <c r="E175" s="5">
        <v>7.0999999999999994E-2</v>
      </c>
      <c r="F175" s="20">
        <v>0</v>
      </c>
    </row>
    <row r="176" spans="4:6">
      <c r="D176" s="4">
        <v>37.5</v>
      </c>
      <c r="E176" s="5">
        <v>7.0999999999999994E-2</v>
      </c>
      <c r="F176" s="20">
        <v>0</v>
      </c>
    </row>
    <row r="177" spans="4:6">
      <c r="D177" s="4">
        <v>23</v>
      </c>
      <c r="E177" s="5">
        <v>7.1999999999999995E-2</v>
      </c>
      <c r="F177" s="20">
        <v>0</v>
      </c>
    </row>
    <row r="178" spans="4:6">
      <c r="D178" s="4">
        <v>5</v>
      </c>
      <c r="E178" s="5">
        <v>7.1999999999999995E-2</v>
      </c>
      <c r="F178" s="20">
        <v>0</v>
      </c>
    </row>
    <row r="179" spans="4:6">
      <c r="D179" s="4">
        <v>8</v>
      </c>
      <c r="E179" s="5">
        <v>7.2999999999999995E-2</v>
      </c>
      <c r="F179" s="20">
        <v>0</v>
      </c>
    </row>
    <row r="180" spans="4:6">
      <c r="D180" s="4">
        <v>7</v>
      </c>
      <c r="E180" s="5">
        <v>7.2999999999999995E-2</v>
      </c>
      <c r="F180" s="20">
        <v>0</v>
      </c>
    </row>
    <row r="181" spans="4:6">
      <c r="D181" s="4">
        <v>11</v>
      </c>
      <c r="E181" s="5">
        <v>7.2999999999999995E-2</v>
      </c>
      <c r="F181" s="20">
        <v>0</v>
      </c>
    </row>
    <row r="182" spans="4:6">
      <c r="D182" s="4">
        <v>14</v>
      </c>
      <c r="E182" s="5">
        <v>7.2999999999999995E-2</v>
      </c>
      <c r="F182" s="20">
        <v>1</v>
      </c>
    </row>
    <row r="183" spans="4:6">
      <c r="D183" s="4">
        <v>21</v>
      </c>
      <c r="E183" s="5">
        <v>7.2999999999999995E-2</v>
      </c>
      <c r="F183" s="20">
        <v>0</v>
      </c>
    </row>
    <row r="184" spans="4:6">
      <c r="D184" s="4">
        <v>11</v>
      </c>
      <c r="E184" s="5">
        <v>7.2999999999999995E-2</v>
      </c>
      <c r="F184" s="20">
        <v>1</v>
      </c>
    </row>
    <row r="185" spans="4:6">
      <c r="D185" s="4">
        <v>6</v>
      </c>
      <c r="E185" s="5">
        <v>7.2999999999999995E-2</v>
      </c>
      <c r="F185" s="20">
        <v>0</v>
      </c>
    </row>
    <row r="186" spans="4:6">
      <c r="D186" s="4">
        <v>5</v>
      </c>
      <c r="E186" s="5">
        <v>7.2999999999999995E-2</v>
      </c>
      <c r="F186" s="20">
        <v>0</v>
      </c>
    </row>
    <row r="187" spans="4:6">
      <c r="D187" s="4">
        <v>9</v>
      </c>
      <c r="E187" s="5">
        <v>7.2999999999999995E-2</v>
      </c>
      <c r="F187" s="20">
        <v>0</v>
      </c>
    </row>
    <row r="188" spans="4:6">
      <c r="D188" s="4">
        <v>11</v>
      </c>
      <c r="E188" s="5">
        <v>7.2999999999999995E-2</v>
      </c>
      <c r="F188" s="20">
        <v>0</v>
      </c>
    </row>
    <row r="189" spans="4:6">
      <c r="D189" s="4">
        <v>6</v>
      </c>
      <c r="E189" s="5">
        <v>7.4999999999999997E-2</v>
      </c>
      <c r="F189" s="20">
        <v>0</v>
      </c>
    </row>
    <row r="190" spans="4:6">
      <c r="D190" s="4">
        <v>6</v>
      </c>
      <c r="E190" s="5">
        <v>7.4999999999999997E-2</v>
      </c>
      <c r="F190" s="20">
        <v>0</v>
      </c>
    </row>
    <row r="191" spans="4:6">
      <c r="D191" s="4">
        <v>6</v>
      </c>
      <c r="E191" s="5">
        <v>7.4999999999999997E-2</v>
      </c>
      <c r="F191" s="20">
        <v>0</v>
      </c>
    </row>
    <row r="192" spans="4:6">
      <c r="D192" s="4">
        <v>34</v>
      </c>
      <c r="E192" s="5">
        <v>7.5999999999999998E-2</v>
      </c>
      <c r="F192" s="20">
        <v>0</v>
      </c>
    </row>
    <row r="193" spans="4:6">
      <c r="D193" s="4">
        <v>14</v>
      </c>
      <c r="E193" s="5">
        <v>7.6999999999999999E-2</v>
      </c>
      <c r="F193" s="20">
        <v>0</v>
      </c>
    </row>
    <row r="194" spans="4:6">
      <c r="D194" s="4">
        <v>13</v>
      </c>
      <c r="E194" s="5">
        <v>7.8E-2</v>
      </c>
      <c r="F194" s="20">
        <v>1</v>
      </c>
    </row>
    <row r="195" spans="4:6">
      <c r="D195" s="4">
        <v>11</v>
      </c>
      <c r="E195" s="5">
        <v>7.8E-2</v>
      </c>
      <c r="F195" s="20">
        <v>1</v>
      </c>
    </row>
    <row r="196" spans="4:6">
      <c r="D196" s="4">
        <v>9</v>
      </c>
      <c r="E196" s="5">
        <v>7.8E-2</v>
      </c>
      <c r="F196" s="20">
        <v>1</v>
      </c>
    </row>
    <row r="197" spans="4:6">
      <c r="D197" s="4">
        <v>13</v>
      </c>
      <c r="E197" s="5">
        <v>7.8E-2</v>
      </c>
      <c r="F197" s="20">
        <v>1</v>
      </c>
    </row>
    <row r="198" spans="4:6">
      <c r="D198" s="4">
        <v>13</v>
      </c>
      <c r="E198" s="5">
        <v>7.8E-2</v>
      </c>
      <c r="F198" s="20">
        <v>1</v>
      </c>
    </row>
    <row r="199" spans="4:6">
      <c r="D199" s="4">
        <v>12</v>
      </c>
      <c r="E199" s="5">
        <v>7.8E-2</v>
      </c>
      <c r="F199" s="20">
        <v>1</v>
      </c>
    </row>
    <row r="200" spans="4:6">
      <c r="D200" s="4">
        <v>15</v>
      </c>
      <c r="E200" s="5">
        <v>7.8E-2</v>
      </c>
      <c r="F200" s="20">
        <v>1</v>
      </c>
    </row>
    <row r="201" spans="4:6">
      <c r="D201" s="4">
        <v>12</v>
      </c>
      <c r="E201" s="5">
        <v>7.8E-2</v>
      </c>
      <c r="F201" s="20">
        <v>0</v>
      </c>
    </row>
    <row r="202" spans="4:6">
      <c r="D202" s="4">
        <v>11</v>
      </c>
      <c r="E202" s="5">
        <v>7.8E-2</v>
      </c>
      <c r="F202" s="20">
        <v>1</v>
      </c>
    </row>
    <row r="203" spans="4:6">
      <c r="D203" s="4">
        <v>17</v>
      </c>
      <c r="E203" s="5">
        <v>7.8E-2</v>
      </c>
      <c r="F203" s="20">
        <v>1</v>
      </c>
    </row>
    <row r="204" spans="4:6">
      <c r="D204" s="4">
        <v>12</v>
      </c>
      <c r="E204" s="5">
        <v>7.8E-2</v>
      </c>
      <c r="F204" s="20">
        <v>1</v>
      </c>
    </row>
    <row r="205" spans="4:6">
      <c r="D205" s="4">
        <v>11</v>
      </c>
      <c r="E205" s="5">
        <v>7.8E-2</v>
      </c>
      <c r="F205" s="20">
        <v>1</v>
      </c>
    </row>
    <row r="206" spans="4:6">
      <c r="D206" s="4">
        <v>34</v>
      </c>
      <c r="E206" s="5">
        <v>7.8E-2</v>
      </c>
      <c r="F206" s="20">
        <v>0</v>
      </c>
    </row>
    <row r="207" spans="4:6">
      <c r="D207" s="4">
        <v>51</v>
      </c>
      <c r="E207" s="5">
        <v>7.8E-2</v>
      </c>
      <c r="F207" s="20">
        <v>0</v>
      </c>
    </row>
    <row r="208" spans="4:6">
      <c r="D208" s="4">
        <v>28</v>
      </c>
      <c r="E208" s="5">
        <v>7.8E-2</v>
      </c>
      <c r="F208" s="20">
        <v>0</v>
      </c>
    </row>
    <row r="209" spans="4:6">
      <c r="D209" s="4">
        <v>38</v>
      </c>
      <c r="E209" s="5">
        <v>7.9000000000000001E-2</v>
      </c>
      <c r="F209" s="20">
        <v>0</v>
      </c>
    </row>
    <row r="210" spans="4:6">
      <c r="D210" s="4">
        <v>13</v>
      </c>
      <c r="E210" s="5">
        <v>7.9000000000000001E-2</v>
      </c>
      <c r="F210" s="20">
        <v>0</v>
      </c>
    </row>
    <row r="211" spans="4:6">
      <c r="D211" s="4">
        <v>10</v>
      </c>
      <c r="E211" s="5">
        <v>7.9000000000000001E-2</v>
      </c>
      <c r="F211" s="20">
        <v>0</v>
      </c>
    </row>
    <row r="212" spans="4:6">
      <c r="D212" s="4">
        <v>12</v>
      </c>
      <c r="E212" s="5">
        <v>7.9000000000000001E-2</v>
      </c>
      <c r="F212" s="20">
        <v>0</v>
      </c>
    </row>
    <row r="213" spans="4:6">
      <c r="D213" s="4">
        <v>10</v>
      </c>
      <c r="E213" s="5">
        <v>7.9000000000000001E-2</v>
      </c>
      <c r="F213" s="20">
        <v>0</v>
      </c>
    </row>
    <row r="214" spans="4:6">
      <c r="D214" s="4">
        <v>11</v>
      </c>
      <c r="E214" s="5">
        <v>8.1000000000000003E-2</v>
      </c>
      <c r="F214" s="20">
        <v>0</v>
      </c>
    </row>
    <row r="215" spans="4:6">
      <c r="D215" s="4">
        <v>25</v>
      </c>
      <c r="E215" s="5">
        <v>8.1000000000000003E-2</v>
      </c>
      <c r="F215" s="20">
        <v>0</v>
      </c>
    </row>
    <row r="216" spans="4:6">
      <c r="D216" s="4">
        <v>6</v>
      </c>
      <c r="E216" s="5">
        <v>8.1000000000000003E-2</v>
      </c>
      <c r="F216" s="20">
        <v>0</v>
      </c>
    </row>
    <row r="217" spans="4:6">
      <c r="D217" s="4">
        <v>9</v>
      </c>
      <c r="E217" s="5">
        <v>8.1000000000000003E-2</v>
      </c>
      <c r="F217" s="20">
        <v>0</v>
      </c>
    </row>
    <row r="218" spans="4:6">
      <c r="D218" s="4">
        <v>39</v>
      </c>
      <c r="E218" s="5">
        <v>8.1000000000000003E-2</v>
      </c>
      <c r="F218" s="20">
        <v>0</v>
      </c>
    </row>
    <row r="219" spans="4:6">
      <c r="D219" s="4">
        <v>40</v>
      </c>
      <c r="E219" s="5">
        <v>8.1000000000000003E-2</v>
      </c>
      <c r="F219" s="20">
        <v>0</v>
      </c>
    </row>
    <row r="220" spans="4:6">
      <c r="D220" s="4">
        <v>36</v>
      </c>
      <c r="E220" s="5">
        <v>8.1000000000000003E-2</v>
      </c>
      <c r="F220" s="20">
        <v>0</v>
      </c>
    </row>
    <row r="221" spans="4:6">
      <c r="D221" s="4">
        <v>7</v>
      </c>
      <c r="E221" s="5">
        <v>8.2000000000000003E-2</v>
      </c>
      <c r="F221" s="20">
        <v>0</v>
      </c>
    </row>
    <row r="222" spans="4:6">
      <c r="D222" s="4">
        <v>6</v>
      </c>
      <c r="E222" s="5">
        <v>8.2000000000000003E-2</v>
      </c>
      <c r="F222" s="20">
        <v>0</v>
      </c>
    </row>
    <row r="223" spans="4:6">
      <c r="D223" s="4">
        <v>20</v>
      </c>
      <c r="E223" s="5">
        <v>8.2000000000000003E-2</v>
      </c>
      <c r="F223" s="20">
        <v>0</v>
      </c>
    </row>
    <row r="224" spans="4:6">
      <c r="D224" s="4">
        <v>13</v>
      </c>
      <c r="E224" s="5">
        <v>8.2000000000000003E-2</v>
      </c>
      <c r="F224" s="20">
        <v>0</v>
      </c>
    </row>
    <row r="225" spans="4:6">
      <c r="D225" s="4">
        <v>7</v>
      </c>
      <c r="E225" s="5">
        <v>8.2000000000000003E-2</v>
      </c>
      <c r="F225" s="20">
        <v>0</v>
      </c>
    </row>
    <row r="226" spans="4:6">
      <c r="D226" s="4">
        <v>6</v>
      </c>
      <c r="E226" s="5">
        <v>8.2000000000000003E-2</v>
      </c>
      <c r="F226" s="20">
        <v>0</v>
      </c>
    </row>
    <row r="227" spans="4:6">
      <c r="D227" s="4">
        <v>8</v>
      </c>
      <c r="E227" s="5">
        <v>8.2000000000000003E-2</v>
      </c>
      <c r="F227" s="20">
        <v>0</v>
      </c>
    </row>
    <row r="228" spans="4:6">
      <c r="D228" s="4">
        <v>5</v>
      </c>
      <c r="E228" s="5">
        <v>8.5000000000000006E-2</v>
      </c>
      <c r="F228" s="20">
        <v>0</v>
      </c>
    </row>
    <row r="229" spans="4:6">
      <c r="D229" s="4">
        <v>6</v>
      </c>
      <c r="E229" s="5">
        <v>8.5000000000000006E-2</v>
      </c>
      <c r="F229" s="20">
        <v>0</v>
      </c>
    </row>
    <row r="230" spans="4:6">
      <c r="D230" s="4">
        <v>5</v>
      </c>
      <c r="E230" s="5">
        <v>8.5000000000000006E-2</v>
      </c>
      <c r="F230" s="20">
        <v>0</v>
      </c>
    </row>
    <row r="231" spans="4:6">
      <c r="D231" s="4">
        <v>5</v>
      </c>
      <c r="E231" s="5">
        <v>8.5000000000000006E-2</v>
      </c>
      <c r="F231" s="20">
        <v>0</v>
      </c>
    </row>
    <row r="232" spans="4:6">
      <c r="D232" s="4">
        <v>6</v>
      </c>
      <c r="E232" s="5">
        <v>8.5000000000000006E-2</v>
      </c>
      <c r="F232" s="20">
        <v>0</v>
      </c>
    </row>
    <row r="233" spans="4:6">
      <c r="D233" s="4">
        <v>12</v>
      </c>
      <c r="E233" s="5">
        <v>8.5000000000000006E-2</v>
      </c>
      <c r="F233" s="20">
        <v>0</v>
      </c>
    </row>
    <row r="234" spans="4:6">
      <c r="D234" s="4">
        <v>6</v>
      </c>
      <c r="E234" s="5">
        <v>8.5000000000000006E-2</v>
      </c>
      <c r="F234" s="20">
        <v>0</v>
      </c>
    </row>
    <row r="235" spans="4:6">
      <c r="D235" s="4">
        <v>8</v>
      </c>
      <c r="E235" s="5">
        <v>8.5000000000000006E-2</v>
      </c>
      <c r="F235" s="20">
        <v>0</v>
      </c>
    </row>
    <row r="236" spans="4:6">
      <c r="D236" s="4">
        <v>6</v>
      </c>
      <c r="E236" s="5">
        <v>8.5000000000000006E-2</v>
      </c>
      <c r="F236" s="20">
        <v>0</v>
      </c>
    </row>
    <row r="237" spans="4:6">
      <c r="D237" s="4">
        <v>7</v>
      </c>
      <c r="E237" s="5">
        <v>8.5000000000000006E-2</v>
      </c>
      <c r="F237" s="20">
        <v>0</v>
      </c>
    </row>
    <row r="238" spans="4:6">
      <c r="D238" s="4">
        <v>6</v>
      </c>
      <c r="E238" s="5">
        <v>8.5000000000000006E-2</v>
      </c>
      <c r="F238" s="20">
        <v>0</v>
      </c>
    </row>
    <row r="239" spans="4:6">
      <c r="D239" s="4">
        <v>7</v>
      </c>
      <c r="E239" s="5">
        <v>8.5000000000000006E-2</v>
      </c>
      <c r="F239" s="20">
        <v>0</v>
      </c>
    </row>
    <row r="240" spans="4:6">
      <c r="D240" s="4">
        <v>9</v>
      </c>
      <c r="E240" s="5">
        <v>8.5000000000000006E-2</v>
      </c>
      <c r="F240" s="20">
        <v>0</v>
      </c>
    </row>
    <row r="241" spans="4:6">
      <c r="D241" s="4">
        <v>10</v>
      </c>
      <c r="E241" s="5">
        <v>8.5000000000000006E-2</v>
      </c>
      <c r="F241" s="20">
        <v>0</v>
      </c>
    </row>
    <row r="242" spans="4:6">
      <c r="D242" s="4">
        <v>12</v>
      </c>
      <c r="E242" s="5">
        <v>8.5000000000000006E-2</v>
      </c>
      <c r="F242" s="20">
        <v>0</v>
      </c>
    </row>
    <row r="243" spans="4:6">
      <c r="D243" s="4">
        <v>5</v>
      </c>
      <c r="E243" s="5">
        <v>8.5000000000000006E-2</v>
      </c>
      <c r="F243" s="20">
        <v>0</v>
      </c>
    </row>
    <row r="244" spans="4:6">
      <c r="D244" s="4">
        <v>42</v>
      </c>
      <c r="E244" s="5">
        <v>8.6999999999999994E-2</v>
      </c>
      <c r="F244" s="20">
        <v>1</v>
      </c>
    </row>
    <row r="245" spans="4:6">
      <c r="D245" s="4">
        <v>9</v>
      </c>
      <c r="E245" s="5">
        <v>8.6999999999999994E-2</v>
      </c>
      <c r="F245" s="20">
        <v>0</v>
      </c>
    </row>
    <row r="246" spans="4:6">
      <c r="D246" s="4">
        <v>6</v>
      </c>
      <c r="E246" s="5">
        <v>8.6999999999999994E-2</v>
      </c>
      <c r="F246" s="20">
        <v>1</v>
      </c>
    </row>
    <row r="247" spans="4:6">
      <c r="D247" s="4">
        <v>9</v>
      </c>
      <c r="E247" s="5">
        <v>8.6999999999999994E-2</v>
      </c>
      <c r="F247" s="20">
        <v>1</v>
      </c>
    </row>
    <row r="248" spans="4:6">
      <c r="D248" s="4">
        <v>7</v>
      </c>
      <c r="E248" s="5">
        <v>8.6999999999999994E-2</v>
      </c>
      <c r="F248" s="20">
        <v>0</v>
      </c>
    </row>
    <row r="249" spans="4:6">
      <c r="D249" s="4">
        <v>25</v>
      </c>
      <c r="E249" s="5">
        <v>8.6999999999999994E-2</v>
      </c>
      <c r="F249" s="20">
        <v>1</v>
      </c>
    </row>
    <row r="250" spans="4:6">
      <c r="D250" s="4">
        <v>5</v>
      </c>
      <c r="E250" s="5">
        <v>8.7999999999999995E-2</v>
      </c>
      <c r="F250" s="20">
        <v>0</v>
      </c>
    </row>
    <row r="251" spans="4:6">
      <c r="D251" s="4">
        <v>6</v>
      </c>
      <c r="E251" s="5">
        <v>8.7999999999999995E-2</v>
      </c>
      <c r="F251" s="20">
        <v>0</v>
      </c>
    </row>
    <row r="252" spans="4:6">
      <c r="D252" s="4">
        <v>6</v>
      </c>
      <c r="E252" s="5">
        <v>8.7999999999999995E-2</v>
      </c>
      <c r="F252" s="20">
        <v>0</v>
      </c>
    </row>
    <row r="253" spans="4:6">
      <c r="D253" s="4">
        <v>5</v>
      </c>
      <c r="E253" s="5">
        <v>8.7999999999999995E-2</v>
      </c>
      <c r="F253" s="20">
        <v>0</v>
      </c>
    </row>
    <row r="254" spans="4:6">
      <c r="D254" s="4">
        <v>5</v>
      </c>
      <c r="E254" s="5">
        <v>8.7999999999999995E-2</v>
      </c>
      <c r="F254" s="20">
        <v>0</v>
      </c>
    </row>
    <row r="255" spans="4:6">
      <c r="D255" s="4">
        <v>8</v>
      </c>
      <c r="E255" s="5">
        <v>8.7999999999999995E-2</v>
      </c>
      <c r="F255" s="20">
        <v>0</v>
      </c>
    </row>
    <row r="256" spans="4:6">
      <c r="D256" s="4">
        <v>5</v>
      </c>
      <c r="E256" s="5">
        <v>8.7999999999999995E-2</v>
      </c>
      <c r="F256" s="20">
        <v>0</v>
      </c>
    </row>
    <row r="257" spans="4:6">
      <c r="D257" s="4">
        <v>7</v>
      </c>
      <c r="E257" s="5">
        <v>8.7999999999999995E-2</v>
      </c>
      <c r="F257" s="20">
        <v>0</v>
      </c>
    </row>
    <row r="258" spans="4:6">
      <c r="D258" s="4">
        <v>5</v>
      </c>
      <c r="E258" s="5">
        <v>8.7999999999999995E-2</v>
      </c>
      <c r="F258" s="20">
        <v>0</v>
      </c>
    </row>
    <row r="259" spans="4:6">
      <c r="D259" s="4">
        <v>21</v>
      </c>
      <c r="E259" s="5">
        <v>8.8999999999999996E-2</v>
      </c>
      <c r="F259" s="20">
        <v>0</v>
      </c>
    </row>
    <row r="260" spans="4:6">
      <c r="D260" s="4">
        <v>22</v>
      </c>
      <c r="E260" s="5">
        <v>8.8999999999999996E-2</v>
      </c>
      <c r="F260" s="20">
        <v>0</v>
      </c>
    </row>
    <row r="261" spans="4:6">
      <c r="D261" s="4">
        <v>31</v>
      </c>
      <c r="E261" s="5">
        <v>8.8999999999999996E-2</v>
      </c>
      <c r="F261" s="20">
        <v>0</v>
      </c>
    </row>
    <row r="262" spans="4:6">
      <c r="D262" s="4">
        <v>28</v>
      </c>
      <c r="E262" s="5">
        <v>8.8999999999999996E-2</v>
      </c>
      <c r="F262" s="20">
        <v>0</v>
      </c>
    </row>
    <row r="263" spans="4:6">
      <c r="D263" s="4">
        <v>28</v>
      </c>
      <c r="E263" s="5">
        <v>8.8999999999999996E-2</v>
      </c>
      <c r="F263" s="20">
        <v>0</v>
      </c>
    </row>
    <row r="264" spans="4:6">
      <c r="D264" s="4">
        <v>28</v>
      </c>
      <c r="E264" s="5">
        <v>8.8999999999999996E-2</v>
      </c>
      <c r="F264" s="20">
        <v>0</v>
      </c>
    </row>
    <row r="265" spans="4:6">
      <c r="D265" s="4">
        <v>13</v>
      </c>
      <c r="E265" s="5">
        <v>8.8999999999999996E-2</v>
      </c>
      <c r="F265" s="20">
        <v>0</v>
      </c>
    </row>
    <row r="266" spans="4:6">
      <c r="D266" s="4">
        <v>16</v>
      </c>
      <c r="E266" s="5">
        <v>8.8999999999999996E-2</v>
      </c>
      <c r="F266" s="20">
        <v>0</v>
      </c>
    </row>
    <row r="267" spans="4:6">
      <c r="D267" s="4">
        <v>16</v>
      </c>
      <c r="E267" s="5">
        <v>8.8999999999999996E-2</v>
      </c>
      <c r="F267" s="20">
        <v>0</v>
      </c>
    </row>
    <row r="268" spans="4:6">
      <c r="D268" s="4">
        <v>10</v>
      </c>
      <c r="E268" s="5">
        <v>8.8999999999999996E-2</v>
      </c>
      <c r="F268" s="20">
        <v>0</v>
      </c>
    </row>
    <row r="269" spans="4:6">
      <c r="D269" s="4">
        <v>12</v>
      </c>
      <c r="E269" s="5">
        <v>8.8999999999999996E-2</v>
      </c>
      <c r="F269" s="20">
        <v>1</v>
      </c>
    </row>
    <row r="270" spans="4:6">
      <c r="D270" s="4">
        <v>14</v>
      </c>
      <c r="E270" s="5">
        <v>8.8999999999999996E-2</v>
      </c>
      <c r="F270" s="20">
        <v>0</v>
      </c>
    </row>
    <row r="271" spans="4:6">
      <c r="D271" s="4">
        <v>5</v>
      </c>
      <c r="E271" s="5">
        <v>8.8999999999999996E-2</v>
      </c>
      <c r="F271" s="20">
        <v>0</v>
      </c>
    </row>
    <row r="272" spans="4:6">
      <c r="D272" s="4">
        <v>7</v>
      </c>
      <c r="E272" s="5">
        <v>8.8999999999999996E-2</v>
      </c>
      <c r="F272" s="20">
        <v>0</v>
      </c>
    </row>
    <row r="273" spans="4:6">
      <c r="D273" s="4">
        <v>6</v>
      </c>
      <c r="E273" s="5">
        <v>8.8999999999999996E-2</v>
      </c>
      <c r="F273" s="20">
        <v>0</v>
      </c>
    </row>
    <row r="274" spans="4:6">
      <c r="D274" s="4">
        <v>9</v>
      </c>
      <c r="E274" s="5">
        <v>8.8999999999999996E-2</v>
      </c>
      <c r="F274" s="20">
        <v>0</v>
      </c>
    </row>
    <row r="275" spans="4:6">
      <c r="D275" s="4">
        <v>8</v>
      </c>
      <c r="E275" s="5">
        <v>8.8999999999999996E-2</v>
      </c>
      <c r="F275" s="20">
        <v>0</v>
      </c>
    </row>
    <row r="276" spans="4:6">
      <c r="D276" s="4">
        <v>12</v>
      </c>
      <c r="E276" s="5">
        <v>8.8999999999999996E-2</v>
      </c>
      <c r="F276" s="20">
        <v>0</v>
      </c>
    </row>
    <row r="277" spans="4:6">
      <c r="D277" s="4">
        <v>13</v>
      </c>
      <c r="E277" s="5">
        <v>8.8999999999999996E-2</v>
      </c>
      <c r="F277" s="20">
        <v>0</v>
      </c>
    </row>
    <row r="278" spans="4:6">
      <c r="D278" s="4">
        <v>7</v>
      </c>
      <c r="E278" s="5">
        <v>8.8999999999999996E-2</v>
      </c>
      <c r="F278" s="20">
        <v>0</v>
      </c>
    </row>
    <row r="279" spans="4:6">
      <c r="D279" s="4">
        <v>7</v>
      </c>
      <c r="E279" s="5">
        <v>0.09</v>
      </c>
      <c r="F279" s="20">
        <v>0</v>
      </c>
    </row>
    <row r="280" spans="4:6">
      <c r="D280" s="4">
        <v>8</v>
      </c>
      <c r="E280" s="5">
        <v>0.09</v>
      </c>
      <c r="F280" s="20">
        <v>0</v>
      </c>
    </row>
    <row r="281" spans="4:6">
      <c r="D281" s="4">
        <v>6</v>
      </c>
      <c r="E281" s="5">
        <v>0.09</v>
      </c>
      <c r="F281" s="20">
        <v>0</v>
      </c>
    </row>
    <row r="282" spans="4:6">
      <c r="D282" s="4">
        <v>6</v>
      </c>
      <c r="E282" s="5">
        <v>0.09</v>
      </c>
      <c r="F282" s="20">
        <v>0</v>
      </c>
    </row>
    <row r="283" spans="4:6">
      <c r="D283" s="4">
        <v>10</v>
      </c>
      <c r="E283" s="5">
        <v>0.09</v>
      </c>
      <c r="F283" s="20">
        <v>0</v>
      </c>
    </row>
    <row r="284" spans="4:6">
      <c r="D284" s="4">
        <v>10</v>
      </c>
      <c r="E284" s="5">
        <v>0.09</v>
      </c>
      <c r="F284" s="20">
        <v>0</v>
      </c>
    </row>
    <row r="285" spans="4:6">
      <c r="D285" s="4">
        <v>11</v>
      </c>
      <c r="E285" s="5">
        <v>0.09</v>
      </c>
      <c r="F285" s="20">
        <v>0</v>
      </c>
    </row>
    <row r="286" spans="4:6">
      <c r="D286" s="4">
        <v>11</v>
      </c>
      <c r="E286" s="5">
        <v>0.09</v>
      </c>
      <c r="F286" s="20">
        <v>0</v>
      </c>
    </row>
    <row r="287" spans="4:6">
      <c r="D287" s="4">
        <v>9</v>
      </c>
      <c r="E287" s="5">
        <v>9.0999999999999998E-2</v>
      </c>
      <c r="F287" s="20">
        <v>0</v>
      </c>
    </row>
    <row r="288" spans="4:6">
      <c r="D288" s="4">
        <v>12</v>
      </c>
      <c r="E288" s="5">
        <v>9.0999999999999998E-2</v>
      </c>
      <c r="F288" s="20">
        <v>0</v>
      </c>
    </row>
    <row r="289" spans="4:6">
      <c r="D289" s="4">
        <v>5</v>
      </c>
      <c r="E289" s="5">
        <v>9.0999999999999998E-2</v>
      </c>
      <c r="F289" s="20">
        <v>0</v>
      </c>
    </row>
    <row r="290" spans="4:6">
      <c r="D290" s="4">
        <v>10</v>
      </c>
      <c r="E290" s="5">
        <v>9.0999999999999998E-2</v>
      </c>
      <c r="F290" s="20">
        <v>0</v>
      </c>
    </row>
    <row r="291" spans="4:6">
      <c r="D291" s="4">
        <v>7</v>
      </c>
      <c r="E291" s="5">
        <v>9.0999999999999998E-2</v>
      </c>
      <c r="F291" s="20">
        <v>0</v>
      </c>
    </row>
    <row r="292" spans="4:6">
      <c r="D292" s="4">
        <v>17</v>
      </c>
      <c r="E292" s="5">
        <v>9.0999999999999998E-2</v>
      </c>
      <c r="F292" s="20">
        <v>0</v>
      </c>
    </row>
    <row r="293" spans="4:6">
      <c r="D293" s="4">
        <v>5</v>
      </c>
      <c r="E293" s="5">
        <v>9.4E-2</v>
      </c>
      <c r="F293" s="20">
        <v>0</v>
      </c>
    </row>
    <row r="294" spans="4:6">
      <c r="D294" s="4">
        <v>7</v>
      </c>
      <c r="E294" s="5">
        <v>9.4E-2</v>
      </c>
      <c r="F294" s="20">
        <v>0</v>
      </c>
    </row>
    <row r="295" spans="4:6">
      <c r="D295" s="4">
        <v>5</v>
      </c>
      <c r="E295" s="5">
        <v>9.4E-2</v>
      </c>
      <c r="F295" s="20">
        <v>0</v>
      </c>
    </row>
    <row r="296" spans="4:6">
      <c r="D296" s="4">
        <v>33</v>
      </c>
      <c r="E296" s="5">
        <v>9.4E-2</v>
      </c>
      <c r="F296" s="20">
        <v>0</v>
      </c>
    </row>
    <row r="297" spans="4:6">
      <c r="D297" s="4">
        <v>10</v>
      </c>
      <c r="E297" s="5">
        <v>9.5000000000000001E-2</v>
      </c>
      <c r="F297" s="20">
        <v>0</v>
      </c>
    </row>
    <row r="298" spans="4:6">
      <c r="D298" s="4">
        <v>12</v>
      </c>
      <c r="E298" s="5">
        <v>9.5000000000000001E-2</v>
      </c>
      <c r="F298" s="20">
        <v>1</v>
      </c>
    </row>
    <row r="299" spans="4:6">
      <c r="D299" s="4">
        <v>14</v>
      </c>
      <c r="E299" s="5">
        <v>9.6000000000000002E-2</v>
      </c>
      <c r="F299" s="20">
        <v>0</v>
      </c>
    </row>
    <row r="300" spans="4:6">
      <c r="D300" s="4">
        <v>15</v>
      </c>
      <c r="E300" s="5">
        <v>9.6000000000000002E-2</v>
      </c>
      <c r="F300" s="20">
        <v>0</v>
      </c>
    </row>
    <row r="301" spans="4:6">
      <c r="D301" s="4">
        <v>15</v>
      </c>
      <c r="E301" s="5">
        <v>9.6000000000000002E-2</v>
      </c>
      <c r="F301" s="20">
        <v>0</v>
      </c>
    </row>
    <row r="302" spans="4:6">
      <c r="D302" s="4">
        <v>21</v>
      </c>
      <c r="E302" s="5">
        <v>9.6000000000000002E-2</v>
      </c>
      <c r="F302" s="20">
        <v>0</v>
      </c>
    </row>
    <row r="303" spans="4:6">
      <c r="D303" s="4">
        <v>13</v>
      </c>
      <c r="E303" s="5">
        <v>9.6000000000000002E-2</v>
      </c>
      <c r="F303" s="20">
        <v>0</v>
      </c>
    </row>
    <row r="304" spans="4:6">
      <c r="D304" s="4">
        <v>10</v>
      </c>
      <c r="E304" s="5">
        <v>9.6000000000000002E-2</v>
      </c>
      <c r="F304" s="20">
        <v>0</v>
      </c>
    </row>
    <row r="305" spans="4:6">
      <c r="D305" s="4">
        <v>12</v>
      </c>
      <c r="E305" s="5">
        <v>9.6000000000000002E-2</v>
      </c>
      <c r="F305" s="20">
        <v>0</v>
      </c>
    </row>
    <row r="306" spans="4:6">
      <c r="D306" s="4">
        <v>25</v>
      </c>
      <c r="E306" s="5">
        <v>9.6000000000000002E-2</v>
      </c>
      <c r="F306" s="20">
        <v>1</v>
      </c>
    </row>
    <row r="307" spans="4:6">
      <c r="D307" s="4">
        <v>23</v>
      </c>
      <c r="E307" s="5">
        <v>9.6000000000000002E-2</v>
      </c>
      <c r="F307" s="20">
        <v>0</v>
      </c>
    </row>
    <row r="308" spans="4:6">
      <c r="D308" s="4">
        <v>17</v>
      </c>
      <c r="E308" s="5">
        <v>9.7000000000000003E-2</v>
      </c>
      <c r="F308" s="20">
        <v>0</v>
      </c>
    </row>
    <row r="309" spans="4:6">
      <c r="D309" s="4">
        <v>8</v>
      </c>
      <c r="E309" s="5">
        <v>9.7000000000000003E-2</v>
      </c>
      <c r="F309" s="20">
        <v>0</v>
      </c>
    </row>
    <row r="310" spans="4:6">
      <c r="D310" s="4">
        <v>5</v>
      </c>
      <c r="E310" s="5">
        <v>9.7000000000000003E-2</v>
      </c>
      <c r="F310" s="20">
        <v>0</v>
      </c>
    </row>
    <row r="311" spans="4:6">
      <c r="D311" s="4">
        <v>16</v>
      </c>
      <c r="E311" s="5">
        <v>9.7000000000000003E-2</v>
      </c>
      <c r="F311" s="20">
        <v>0</v>
      </c>
    </row>
    <row r="312" spans="4:6">
      <c r="D312" s="4">
        <v>7</v>
      </c>
      <c r="E312" s="5">
        <v>9.7000000000000003E-2</v>
      </c>
      <c r="F312" s="20">
        <v>0</v>
      </c>
    </row>
    <row r="313" spans="4:6">
      <c r="D313" s="4">
        <v>8</v>
      </c>
      <c r="E313" s="5">
        <v>9.7000000000000003E-2</v>
      </c>
      <c r="F313" s="20">
        <v>0</v>
      </c>
    </row>
    <row r="314" spans="4:6">
      <c r="D314" s="4">
        <v>15</v>
      </c>
      <c r="E314" s="5">
        <v>9.7000000000000003E-2</v>
      </c>
      <c r="F314" s="20">
        <v>0</v>
      </c>
    </row>
    <row r="315" spans="4:6">
      <c r="D315" s="4">
        <v>11</v>
      </c>
      <c r="E315" s="5">
        <v>9.7000000000000003E-2</v>
      </c>
      <c r="F315" s="20">
        <v>0</v>
      </c>
    </row>
    <row r="316" spans="4:6">
      <c r="D316" s="4">
        <v>14</v>
      </c>
      <c r="E316" s="5">
        <v>9.7000000000000003E-2</v>
      </c>
      <c r="F316" s="20">
        <v>0</v>
      </c>
    </row>
    <row r="317" spans="4:6">
      <c r="D317" s="4">
        <v>9</v>
      </c>
      <c r="E317" s="5">
        <v>9.7000000000000003E-2</v>
      </c>
      <c r="F317" s="20">
        <v>0</v>
      </c>
    </row>
    <row r="318" spans="4:6">
      <c r="D318" s="4">
        <v>13</v>
      </c>
      <c r="E318" s="5">
        <v>9.9000000000000005E-2</v>
      </c>
      <c r="F318" s="20">
        <v>0</v>
      </c>
    </row>
    <row r="319" spans="4:6">
      <c r="D319" s="4">
        <v>15</v>
      </c>
      <c r="E319" s="5">
        <v>9.9000000000000005E-2</v>
      </c>
      <c r="F319" s="20">
        <v>0</v>
      </c>
    </row>
    <row r="320" spans="4:6">
      <c r="D320" s="4">
        <v>14</v>
      </c>
      <c r="E320" s="5">
        <v>9.9000000000000005E-2</v>
      </c>
      <c r="F320" s="20">
        <v>0</v>
      </c>
    </row>
    <row r="321" spans="4:6">
      <c r="D321" s="4">
        <v>16</v>
      </c>
      <c r="E321" s="5">
        <v>9.9000000000000005E-2</v>
      </c>
      <c r="F321" s="20">
        <v>0</v>
      </c>
    </row>
    <row r="322" spans="4:6">
      <c r="D322" s="4">
        <v>10</v>
      </c>
      <c r="E322" s="5">
        <v>9.9000000000000005E-2</v>
      </c>
      <c r="F322" s="20">
        <v>0</v>
      </c>
    </row>
    <row r="323" spans="4:6">
      <c r="D323" s="4">
        <v>11</v>
      </c>
      <c r="E323" s="5">
        <v>9.9000000000000005E-2</v>
      </c>
      <c r="F323" s="20">
        <v>0</v>
      </c>
    </row>
    <row r="324" spans="4:6">
      <c r="D324" s="4">
        <v>12</v>
      </c>
      <c r="E324" s="5">
        <v>9.9000000000000005E-2</v>
      </c>
      <c r="F324" s="20">
        <v>0</v>
      </c>
    </row>
    <row r="325" spans="4:6">
      <c r="D325" s="4">
        <v>10</v>
      </c>
      <c r="E325" s="5">
        <v>9.9000000000000005E-2</v>
      </c>
      <c r="F325" s="20">
        <v>0</v>
      </c>
    </row>
    <row r="326" spans="4:6">
      <c r="D326" s="4">
        <v>17</v>
      </c>
      <c r="E326" s="5">
        <v>9.9000000000000005E-2</v>
      </c>
      <c r="F326" s="20">
        <v>0</v>
      </c>
    </row>
    <row r="327" spans="4:6">
      <c r="D327" s="4">
        <v>18</v>
      </c>
      <c r="E327" s="5">
        <v>9.9000000000000005E-2</v>
      </c>
      <c r="F327" s="20">
        <v>0</v>
      </c>
    </row>
    <row r="328" spans="4:6">
      <c r="D328" s="4">
        <v>16</v>
      </c>
      <c r="E328" s="5">
        <v>9.9000000000000005E-2</v>
      </c>
      <c r="F328" s="20">
        <v>0</v>
      </c>
    </row>
    <row r="329" spans="4:6">
      <c r="D329" s="4">
        <v>15</v>
      </c>
      <c r="E329" s="5">
        <v>9.9000000000000005E-2</v>
      </c>
      <c r="F329" s="20">
        <v>0</v>
      </c>
    </row>
    <row r="330" spans="4:6">
      <c r="D330" s="4">
        <v>15</v>
      </c>
      <c r="E330" s="5">
        <v>9.9000000000000005E-2</v>
      </c>
      <c r="F330" s="20">
        <v>0</v>
      </c>
    </row>
    <row r="331" spans="4:6">
      <c r="D331" s="4">
        <v>17</v>
      </c>
      <c r="E331" s="5">
        <v>9.9000000000000005E-2</v>
      </c>
      <c r="F331" s="20">
        <v>0</v>
      </c>
    </row>
    <row r="332" spans="4:6">
      <c r="D332" s="4">
        <v>15</v>
      </c>
      <c r="E332" s="5">
        <v>9.9000000000000005E-2</v>
      </c>
      <c r="F332" s="20">
        <v>0</v>
      </c>
    </row>
    <row r="333" spans="4:6">
      <c r="D333" s="4">
        <v>16</v>
      </c>
      <c r="E333" s="5">
        <v>9.9000000000000005E-2</v>
      </c>
      <c r="F333" s="20">
        <v>0</v>
      </c>
    </row>
    <row r="334" spans="4:6">
      <c r="D334" s="4">
        <v>17</v>
      </c>
      <c r="E334" s="5">
        <v>9.9000000000000005E-2</v>
      </c>
      <c r="F334" s="20">
        <v>0</v>
      </c>
    </row>
    <row r="335" spans="4:6">
      <c r="D335" s="4">
        <v>8</v>
      </c>
      <c r="E335" s="5">
        <v>9.9000000000000005E-2</v>
      </c>
      <c r="F335" s="20">
        <v>0</v>
      </c>
    </row>
    <row r="336" spans="4:6">
      <c r="D336" s="4">
        <v>13</v>
      </c>
      <c r="E336" s="5">
        <v>9.9000000000000005E-2</v>
      </c>
      <c r="F336" s="20">
        <v>0</v>
      </c>
    </row>
    <row r="337" spans="4:6">
      <c r="D337" s="4">
        <v>12</v>
      </c>
      <c r="E337" s="5">
        <v>9.9000000000000005E-2</v>
      </c>
      <c r="F337" s="20">
        <v>0</v>
      </c>
    </row>
    <row r="338" spans="4:6">
      <c r="D338" s="4">
        <v>12</v>
      </c>
      <c r="E338" s="5">
        <v>9.9000000000000005E-2</v>
      </c>
      <c r="F338" s="20">
        <v>0</v>
      </c>
    </row>
    <row r="339" spans="4:6">
      <c r="D339" s="4">
        <v>12</v>
      </c>
      <c r="E339" s="5">
        <v>9.9000000000000005E-2</v>
      </c>
      <c r="F339" s="20">
        <v>1</v>
      </c>
    </row>
    <row r="340" spans="4:6">
      <c r="D340" s="4">
        <v>17</v>
      </c>
      <c r="E340" s="5">
        <v>9.9000000000000005E-2</v>
      </c>
      <c r="F340" s="20">
        <v>0</v>
      </c>
    </row>
    <row r="341" spans="4:6">
      <c r="D341" s="4">
        <v>5</v>
      </c>
      <c r="E341" s="5">
        <v>9.9000000000000005E-2</v>
      </c>
      <c r="F341" s="20">
        <v>0</v>
      </c>
    </row>
    <row r="342" spans="4:6">
      <c r="D342" s="4">
        <v>7</v>
      </c>
      <c r="E342" s="5">
        <v>9.9000000000000005E-2</v>
      </c>
      <c r="F342" s="20">
        <v>0</v>
      </c>
    </row>
    <row r="343" spans="4:6">
      <c r="D343" s="4">
        <v>9</v>
      </c>
      <c r="E343" s="5">
        <v>9.9000000000000005E-2</v>
      </c>
      <c r="F343" s="20">
        <v>0</v>
      </c>
    </row>
    <row r="344" spans="4:6">
      <c r="D344" s="4">
        <v>7</v>
      </c>
      <c r="E344" s="5">
        <v>9.9000000000000005E-2</v>
      </c>
      <c r="F344" s="20">
        <v>0</v>
      </c>
    </row>
    <row r="345" spans="4:6">
      <c r="D345" s="4">
        <v>8</v>
      </c>
      <c r="E345" s="5">
        <v>9.9000000000000005E-2</v>
      </c>
      <c r="F345" s="20">
        <v>0</v>
      </c>
    </row>
    <row r="346" spans="4:6">
      <c r="D346" s="4">
        <v>5</v>
      </c>
      <c r="E346" s="5">
        <v>9.9000000000000005E-2</v>
      </c>
      <c r="F346" s="20">
        <v>0</v>
      </c>
    </row>
    <row r="347" spans="4:6">
      <c r="D347" s="4">
        <v>5</v>
      </c>
      <c r="E347" s="5">
        <v>9.9000000000000005E-2</v>
      </c>
      <c r="F347" s="20">
        <v>0</v>
      </c>
    </row>
    <row r="348" spans="4:6">
      <c r="D348" s="4">
        <v>6</v>
      </c>
      <c r="E348" s="5">
        <v>9.9000000000000005E-2</v>
      </c>
      <c r="F348" s="20">
        <v>0</v>
      </c>
    </row>
    <row r="349" spans="4:6">
      <c r="D349" s="4">
        <v>11</v>
      </c>
      <c r="E349" s="5">
        <v>9.9000000000000005E-2</v>
      </c>
      <c r="F349" s="20">
        <v>0</v>
      </c>
    </row>
    <row r="350" spans="4:6">
      <c r="D350" s="4">
        <v>11</v>
      </c>
      <c r="E350" s="5">
        <v>9.9000000000000005E-2</v>
      </c>
      <c r="F350" s="20">
        <v>0</v>
      </c>
    </row>
    <row r="351" spans="4:6">
      <c r="D351" s="4">
        <v>5</v>
      </c>
      <c r="E351" s="5">
        <v>0.1</v>
      </c>
      <c r="F351" s="20">
        <v>0</v>
      </c>
    </row>
    <row r="352" spans="4:6">
      <c r="D352" s="4">
        <v>11</v>
      </c>
      <c r="E352" s="5">
        <v>0.1</v>
      </c>
      <c r="F352" s="20">
        <v>0</v>
      </c>
    </row>
    <row r="353" spans="4:6">
      <c r="D353" s="4">
        <v>7</v>
      </c>
      <c r="E353" s="5">
        <v>0.1</v>
      </c>
      <c r="F353" s="20">
        <v>0</v>
      </c>
    </row>
    <row r="354" spans="4:6">
      <c r="D354" s="4">
        <v>5</v>
      </c>
      <c r="E354" s="5">
        <v>0.1</v>
      </c>
      <c r="F354" s="20">
        <v>0</v>
      </c>
    </row>
    <row r="355" spans="4:6">
      <c r="D355" s="4">
        <v>5</v>
      </c>
      <c r="E355" s="5">
        <v>0.1</v>
      </c>
      <c r="F355" s="20">
        <v>0</v>
      </c>
    </row>
    <row r="356" spans="4:6">
      <c r="D356" s="4">
        <v>9</v>
      </c>
      <c r="E356" s="5">
        <v>0.1</v>
      </c>
      <c r="F356" s="20">
        <v>0</v>
      </c>
    </row>
    <row r="357" spans="4:6">
      <c r="D357" s="4">
        <v>19</v>
      </c>
      <c r="E357" s="5">
        <v>0.1</v>
      </c>
      <c r="F357" s="20">
        <v>0</v>
      </c>
    </row>
    <row r="358" spans="4:6">
      <c r="D358" s="4">
        <v>18</v>
      </c>
      <c r="E358" s="5">
        <v>0.1</v>
      </c>
      <c r="F358" s="20">
        <v>0</v>
      </c>
    </row>
    <row r="359" spans="4:6">
      <c r="D359" s="4">
        <v>11</v>
      </c>
      <c r="E359" s="5">
        <v>0.1</v>
      </c>
      <c r="F359" s="20">
        <v>0</v>
      </c>
    </row>
    <row r="360" spans="4:6">
      <c r="D360" s="4">
        <v>14</v>
      </c>
      <c r="E360" s="5">
        <v>0.1</v>
      </c>
      <c r="F360" s="20">
        <v>0</v>
      </c>
    </row>
    <row r="361" spans="4:6">
      <c r="D361" s="4">
        <v>6</v>
      </c>
      <c r="E361" s="5">
        <v>0.1</v>
      </c>
      <c r="F361" s="20">
        <v>0</v>
      </c>
    </row>
    <row r="362" spans="4:6">
      <c r="D362" s="4">
        <v>7</v>
      </c>
      <c r="E362" s="5">
        <v>0.1</v>
      </c>
      <c r="F362" s="20">
        <v>0</v>
      </c>
    </row>
    <row r="363" spans="4:6">
      <c r="D363" s="4">
        <v>7</v>
      </c>
      <c r="E363" s="5">
        <v>0.1</v>
      </c>
      <c r="F363" s="20">
        <v>0</v>
      </c>
    </row>
    <row r="364" spans="4:6">
      <c r="D364" s="4">
        <v>7</v>
      </c>
      <c r="E364" s="5">
        <v>0.1</v>
      </c>
      <c r="F364" s="20">
        <v>0</v>
      </c>
    </row>
    <row r="365" spans="4:6">
      <c r="D365" s="4">
        <v>16</v>
      </c>
      <c r="E365" s="5">
        <v>0.1</v>
      </c>
      <c r="F365" s="20">
        <v>0</v>
      </c>
    </row>
    <row r="366" spans="4:6">
      <c r="D366" s="4">
        <v>7</v>
      </c>
      <c r="E366" s="5">
        <v>0.1</v>
      </c>
      <c r="F366" s="20">
        <v>0</v>
      </c>
    </row>
    <row r="367" spans="4:6">
      <c r="D367" s="4">
        <v>9</v>
      </c>
      <c r="E367" s="5">
        <v>0.1</v>
      </c>
      <c r="F367" s="20">
        <v>0</v>
      </c>
    </row>
    <row r="368" spans="4:6">
      <c r="D368" s="4">
        <v>9</v>
      </c>
      <c r="E368" s="5">
        <v>0.1</v>
      </c>
      <c r="F368" s="20">
        <v>0</v>
      </c>
    </row>
    <row r="369" spans="4:6">
      <c r="D369" s="4">
        <v>14</v>
      </c>
      <c r="E369" s="5">
        <v>0.1</v>
      </c>
      <c r="F369" s="20">
        <v>0</v>
      </c>
    </row>
    <row r="370" spans="4:6">
      <c r="D370" s="4">
        <v>11</v>
      </c>
      <c r="E370" s="5">
        <v>0.1</v>
      </c>
      <c r="F370" s="20">
        <v>0</v>
      </c>
    </row>
    <row r="371" spans="4:6">
      <c r="D371" s="4">
        <v>7</v>
      </c>
      <c r="E371" s="5">
        <v>0.1</v>
      </c>
      <c r="F371" s="20">
        <v>0</v>
      </c>
    </row>
    <row r="372" spans="4:6">
      <c r="D372" s="4">
        <v>17</v>
      </c>
      <c r="E372" s="5">
        <v>0.1</v>
      </c>
      <c r="F372" s="20">
        <v>0</v>
      </c>
    </row>
    <row r="373" spans="4:6">
      <c r="D373" s="4">
        <v>46</v>
      </c>
      <c r="E373" s="5">
        <v>0.1</v>
      </c>
      <c r="F373" s="20">
        <v>0</v>
      </c>
    </row>
    <row r="374" spans="4:6">
      <c r="D374" s="4">
        <v>10</v>
      </c>
      <c r="E374" s="5">
        <v>0.10199999999999999</v>
      </c>
      <c r="F374" s="20">
        <v>0</v>
      </c>
    </row>
    <row r="375" spans="4:6">
      <c r="D375" s="4">
        <v>14</v>
      </c>
      <c r="E375" s="5">
        <v>0.10199999999999999</v>
      </c>
      <c r="F375" s="20">
        <v>0</v>
      </c>
    </row>
    <row r="376" spans="4:6">
      <c r="D376" s="4">
        <v>17</v>
      </c>
      <c r="E376" s="5">
        <v>0.10199999999999999</v>
      </c>
      <c r="F376" s="20">
        <v>0</v>
      </c>
    </row>
    <row r="377" spans="4:6">
      <c r="D377" s="4">
        <v>16</v>
      </c>
      <c r="E377" s="5">
        <v>0.10199999999999999</v>
      </c>
      <c r="F377" s="20">
        <v>0</v>
      </c>
    </row>
    <row r="378" spans="4:6">
      <c r="D378" s="4">
        <v>18</v>
      </c>
      <c r="E378" s="5">
        <v>0.10199999999999999</v>
      </c>
      <c r="F378" s="20">
        <v>0</v>
      </c>
    </row>
    <row r="379" spans="4:6">
      <c r="D379" s="4">
        <v>15</v>
      </c>
      <c r="E379" s="5">
        <v>0.10199999999999999</v>
      </c>
      <c r="F379" s="20">
        <v>0</v>
      </c>
    </row>
    <row r="380" spans="4:6">
      <c r="D380" s="4">
        <v>8</v>
      </c>
      <c r="E380" s="5">
        <v>0.10199999999999999</v>
      </c>
      <c r="F380" s="20">
        <v>0</v>
      </c>
    </row>
    <row r="381" spans="4:6">
      <c r="D381" s="4">
        <v>7</v>
      </c>
      <c r="E381" s="5">
        <v>0.10199999999999999</v>
      </c>
      <c r="F381" s="20">
        <v>1</v>
      </c>
    </row>
    <row r="382" spans="4:6">
      <c r="D382" s="4">
        <v>7</v>
      </c>
      <c r="E382" s="5">
        <v>0.10199999999999999</v>
      </c>
      <c r="F382" s="20">
        <v>0</v>
      </c>
    </row>
    <row r="383" spans="4:6">
      <c r="D383" s="4">
        <v>13</v>
      </c>
      <c r="E383" s="5">
        <v>0.10199999999999999</v>
      </c>
      <c r="F383" s="20">
        <v>0</v>
      </c>
    </row>
    <row r="384" spans="4:6">
      <c r="D384" s="4">
        <v>9</v>
      </c>
      <c r="E384" s="5">
        <v>0.10199999999999999</v>
      </c>
      <c r="F384" s="20">
        <v>0</v>
      </c>
    </row>
    <row r="385" spans="4:6">
      <c r="D385" s="4">
        <v>10</v>
      </c>
      <c r="E385" s="5">
        <v>0.10199999999999999</v>
      </c>
      <c r="F385" s="20">
        <v>0</v>
      </c>
    </row>
    <row r="386" spans="4:6">
      <c r="D386" s="4">
        <v>22</v>
      </c>
      <c r="E386" s="5">
        <v>0.10299999999999999</v>
      </c>
      <c r="F386" s="20">
        <v>0</v>
      </c>
    </row>
    <row r="387" spans="4:6">
      <c r="D387" s="4">
        <v>21</v>
      </c>
      <c r="E387" s="5">
        <v>0.10299999999999999</v>
      </c>
      <c r="F387" s="20">
        <v>1</v>
      </c>
    </row>
    <row r="388" spans="4:6">
      <c r="D388" s="4">
        <v>23</v>
      </c>
      <c r="E388" s="5">
        <v>0.10299999999999999</v>
      </c>
      <c r="F388" s="20">
        <v>0</v>
      </c>
    </row>
    <row r="389" spans="4:6">
      <c r="D389" s="4">
        <v>26</v>
      </c>
      <c r="E389" s="5">
        <v>0.10299999999999999</v>
      </c>
      <c r="F389" s="20">
        <v>0</v>
      </c>
    </row>
    <row r="390" spans="4:6">
      <c r="D390" s="4">
        <v>25</v>
      </c>
      <c r="E390" s="5">
        <v>0.10299999999999999</v>
      </c>
      <c r="F390" s="20">
        <v>0</v>
      </c>
    </row>
    <row r="391" spans="4:6">
      <c r="D391" s="4">
        <v>17</v>
      </c>
      <c r="E391" s="5">
        <v>0.10299999999999999</v>
      </c>
      <c r="F391" s="20">
        <v>0</v>
      </c>
    </row>
    <row r="392" spans="4:6">
      <c r="D392" s="4">
        <v>21</v>
      </c>
      <c r="E392" s="5">
        <v>0.10299999999999999</v>
      </c>
      <c r="F392" s="20">
        <v>0</v>
      </c>
    </row>
    <row r="393" spans="4:6">
      <c r="D393" s="4">
        <v>13</v>
      </c>
      <c r="E393" s="5">
        <v>0.10299999999999999</v>
      </c>
      <c r="F393" s="20">
        <v>1</v>
      </c>
    </row>
    <row r="394" spans="4:6">
      <c r="D394" s="4">
        <v>15</v>
      </c>
      <c r="E394" s="5">
        <v>0.104</v>
      </c>
      <c r="F394" s="20">
        <v>1</v>
      </c>
    </row>
    <row r="395" spans="4:6">
      <c r="D395" s="4">
        <v>25</v>
      </c>
      <c r="E395" s="5">
        <v>0.104</v>
      </c>
      <c r="F395" s="20">
        <v>0</v>
      </c>
    </row>
    <row r="396" spans="4:6">
      <c r="D396" s="4">
        <v>7</v>
      </c>
      <c r="E396" s="5">
        <v>0.106</v>
      </c>
      <c r="F396" s="20">
        <v>0</v>
      </c>
    </row>
    <row r="397" spans="4:6">
      <c r="D397" s="4">
        <v>8</v>
      </c>
      <c r="E397" s="5">
        <v>0.106</v>
      </c>
      <c r="F397" s="20">
        <v>0</v>
      </c>
    </row>
    <row r="398" spans="4:6">
      <c r="D398" s="4">
        <v>9</v>
      </c>
      <c r="E398" s="5">
        <v>0.106</v>
      </c>
      <c r="F398" s="20">
        <v>0</v>
      </c>
    </row>
    <row r="399" spans="4:6">
      <c r="D399" s="4">
        <v>14</v>
      </c>
      <c r="E399" s="5">
        <v>0.108</v>
      </c>
      <c r="F399" s="20">
        <v>0</v>
      </c>
    </row>
    <row r="400" spans="4:6">
      <c r="D400" s="4">
        <v>20</v>
      </c>
      <c r="E400" s="5">
        <v>0.108</v>
      </c>
      <c r="F400" s="20">
        <v>0</v>
      </c>
    </row>
    <row r="401" spans="4:6">
      <c r="D401" s="4">
        <v>51</v>
      </c>
      <c r="E401" s="5">
        <v>0.108</v>
      </c>
      <c r="F401" s="20">
        <v>0</v>
      </c>
    </row>
    <row r="402" spans="4:6">
      <c r="D402" s="4">
        <v>19</v>
      </c>
      <c r="E402" s="5">
        <v>0.108</v>
      </c>
      <c r="F402" s="20">
        <v>0</v>
      </c>
    </row>
    <row r="403" spans="4:6">
      <c r="D403" s="4">
        <v>17</v>
      </c>
      <c r="E403" s="5">
        <v>0.108</v>
      </c>
      <c r="F403" s="20">
        <v>0</v>
      </c>
    </row>
    <row r="404" spans="4:6">
      <c r="D404" s="4">
        <v>5.5</v>
      </c>
      <c r="E404" s="5">
        <v>0.108</v>
      </c>
      <c r="F404" s="20">
        <v>0</v>
      </c>
    </row>
    <row r="405" spans="4:6">
      <c r="D405" s="4">
        <v>29</v>
      </c>
      <c r="E405" s="5">
        <v>0.108</v>
      </c>
      <c r="F405" s="20">
        <v>0</v>
      </c>
    </row>
    <row r="406" spans="4:6">
      <c r="D406" s="4">
        <v>46</v>
      </c>
      <c r="E406" s="5">
        <v>0.11</v>
      </c>
      <c r="F406" s="20">
        <v>0</v>
      </c>
    </row>
    <row r="407" spans="4:6">
      <c r="D407" s="4">
        <v>14</v>
      </c>
      <c r="E407" s="5">
        <v>0.115</v>
      </c>
      <c r="F407" s="20">
        <v>0</v>
      </c>
    </row>
    <row r="408" spans="4:6">
      <c r="D408" s="4">
        <v>13</v>
      </c>
      <c r="E408" s="5">
        <v>0.115</v>
      </c>
      <c r="F408" s="20">
        <v>1</v>
      </c>
    </row>
    <row r="409" spans="4:6">
      <c r="D409" s="4">
        <v>6</v>
      </c>
      <c r="E409" s="5">
        <v>0.115</v>
      </c>
      <c r="F409" s="20">
        <v>0</v>
      </c>
    </row>
    <row r="410" spans="4:6">
      <c r="D410" s="4">
        <v>16</v>
      </c>
      <c r="E410" s="5">
        <v>0.115</v>
      </c>
      <c r="F410" s="20">
        <v>0</v>
      </c>
    </row>
    <row r="411" spans="4:6">
      <c r="D411" s="4">
        <v>14</v>
      </c>
      <c r="E411" s="5">
        <v>0.115</v>
      </c>
      <c r="F411" s="20">
        <v>0</v>
      </c>
    </row>
    <row r="412" spans="4:6">
      <c r="D412" s="4">
        <v>6</v>
      </c>
      <c r="E412" s="5">
        <v>0.115</v>
      </c>
      <c r="F412" s="20">
        <v>0</v>
      </c>
    </row>
    <row r="413" spans="4:6">
      <c r="D413" s="4">
        <v>6</v>
      </c>
      <c r="E413" s="5">
        <v>0.11600000000000001</v>
      </c>
      <c r="F413" s="20">
        <v>0</v>
      </c>
    </row>
    <row r="414" spans="4:6">
      <c r="D414" s="4">
        <v>6</v>
      </c>
      <c r="E414" s="5">
        <v>0.11600000000000001</v>
      </c>
      <c r="F414" s="20">
        <v>0</v>
      </c>
    </row>
    <row r="415" spans="4:6">
      <c r="D415" s="4">
        <v>23</v>
      </c>
      <c r="E415" s="5">
        <v>0.11600000000000001</v>
      </c>
      <c r="F415" s="20">
        <v>0</v>
      </c>
    </row>
    <row r="416" spans="4:6">
      <c r="D416" s="4">
        <v>8</v>
      </c>
      <c r="E416" s="5">
        <v>0.11600000000000001</v>
      </c>
      <c r="F416" s="20">
        <v>0</v>
      </c>
    </row>
    <row r="417" spans="4:6">
      <c r="D417" s="4">
        <v>17</v>
      </c>
      <c r="E417" s="5">
        <v>0.11600000000000001</v>
      </c>
      <c r="F417" s="20">
        <v>0</v>
      </c>
    </row>
    <row r="418" spans="4:6">
      <c r="D418" s="4">
        <v>8</v>
      </c>
      <c r="E418" s="5">
        <v>0.11799999999999999</v>
      </c>
      <c r="F418" s="20">
        <v>0</v>
      </c>
    </row>
    <row r="419" spans="4:6">
      <c r="D419" s="4">
        <v>6</v>
      </c>
      <c r="E419" s="5">
        <v>0.11799999999999999</v>
      </c>
      <c r="F419" s="20">
        <v>0</v>
      </c>
    </row>
    <row r="420" spans="4:6">
      <c r="D420" s="4">
        <v>8</v>
      </c>
      <c r="E420" s="5">
        <v>0.11899999999999999</v>
      </c>
      <c r="F420" s="20">
        <v>0</v>
      </c>
    </row>
    <row r="421" spans="4:6">
      <c r="D421" s="4">
        <v>15</v>
      </c>
      <c r="E421" s="5">
        <v>0.11899999999999999</v>
      </c>
      <c r="F421" s="20">
        <v>1</v>
      </c>
    </row>
    <row r="422" spans="4:6">
      <c r="D422" s="4">
        <v>13</v>
      </c>
      <c r="E422" s="5">
        <v>0.11899999999999999</v>
      </c>
      <c r="F422" s="20">
        <v>0</v>
      </c>
    </row>
    <row r="423" spans="4:6">
      <c r="D423" s="4">
        <v>7</v>
      </c>
      <c r="E423" s="5">
        <v>0.11899999999999999</v>
      </c>
      <c r="F423" s="20">
        <v>0</v>
      </c>
    </row>
    <row r="424" spans="4:6">
      <c r="D424" s="4">
        <v>14</v>
      </c>
      <c r="E424" s="5">
        <v>0.11899999999999999</v>
      </c>
      <c r="F424" s="20">
        <v>0</v>
      </c>
    </row>
    <row r="425" spans="4:6">
      <c r="D425" s="4">
        <v>13</v>
      </c>
      <c r="E425" s="5">
        <v>0.11899999999999999</v>
      </c>
      <c r="F425" s="20">
        <v>0</v>
      </c>
    </row>
    <row r="426" spans="4:6">
      <c r="D426" s="4">
        <v>15</v>
      </c>
      <c r="E426" s="5">
        <v>0.11899999999999999</v>
      </c>
      <c r="F426" s="20">
        <v>0</v>
      </c>
    </row>
    <row r="427" spans="4:6">
      <c r="D427" s="4">
        <v>12</v>
      </c>
      <c r="E427" s="5">
        <v>0.11899999999999999</v>
      </c>
      <c r="F427" s="20">
        <v>0</v>
      </c>
    </row>
    <row r="428" spans="4:6">
      <c r="D428" s="4">
        <v>8</v>
      </c>
      <c r="E428" s="5">
        <v>0.11899999999999999</v>
      </c>
      <c r="F428" s="20">
        <v>0</v>
      </c>
    </row>
    <row r="429" spans="4:6">
      <c r="D429" s="4">
        <v>12</v>
      </c>
      <c r="E429" s="5">
        <v>0.11899999999999999</v>
      </c>
      <c r="F429" s="20">
        <v>0</v>
      </c>
    </row>
    <row r="430" spans="4:6">
      <c r="D430" s="4">
        <v>10</v>
      </c>
      <c r="E430" s="5">
        <v>0.11899999999999999</v>
      </c>
      <c r="F430" s="20">
        <v>0</v>
      </c>
    </row>
    <row r="431" spans="4:6">
      <c r="D431" s="4">
        <v>13</v>
      </c>
      <c r="E431" s="5">
        <v>0.11899999999999999</v>
      </c>
      <c r="F431" s="20">
        <v>0</v>
      </c>
    </row>
    <row r="432" spans="4:6">
      <c r="D432" s="4">
        <v>12</v>
      </c>
      <c r="E432" s="5">
        <v>0.11899999999999999</v>
      </c>
      <c r="F432" s="20">
        <v>0</v>
      </c>
    </row>
    <row r="433" spans="4:6">
      <c r="D433" s="4">
        <v>13</v>
      </c>
      <c r="E433" s="5">
        <v>0.11899999999999999</v>
      </c>
      <c r="F433" s="20">
        <v>0</v>
      </c>
    </row>
    <row r="434" spans="4:6">
      <c r="D434" s="4">
        <v>22</v>
      </c>
      <c r="E434" s="5">
        <v>0.12</v>
      </c>
      <c r="F434" s="20">
        <v>1</v>
      </c>
    </row>
    <row r="435" spans="4:6">
      <c r="D435" s="4">
        <v>15</v>
      </c>
      <c r="E435" s="5">
        <v>0.12</v>
      </c>
      <c r="F435" s="20">
        <v>1</v>
      </c>
    </row>
    <row r="436" spans="4:6">
      <c r="D436" s="4">
        <v>11.5</v>
      </c>
      <c r="E436" s="5">
        <v>0.12</v>
      </c>
      <c r="F436" s="20">
        <v>1</v>
      </c>
    </row>
    <row r="437" spans="4:6">
      <c r="D437" s="4">
        <v>14</v>
      </c>
      <c r="E437" s="5">
        <v>0.12</v>
      </c>
      <c r="F437" s="20">
        <v>1</v>
      </c>
    </row>
    <row r="438" spans="4:6">
      <c r="D438" s="4">
        <v>24</v>
      </c>
      <c r="E438" s="5">
        <v>0.12</v>
      </c>
      <c r="F438" s="20">
        <v>1</v>
      </c>
    </row>
    <row r="439" spans="4:6">
      <c r="D439" s="4">
        <v>22</v>
      </c>
      <c r="E439" s="5">
        <v>0.12</v>
      </c>
      <c r="F439" s="20">
        <v>1</v>
      </c>
    </row>
    <row r="440" spans="4:6">
      <c r="D440" s="4">
        <v>28</v>
      </c>
      <c r="E440" s="5">
        <v>0.12</v>
      </c>
      <c r="F440" s="20">
        <v>1</v>
      </c>
    </row>
    <row r="441" spans="4:6">
      <c r="D441" s="4">
        <v>11</v>
      </c>
      <c r="E441" s="5">
        <v>0.12</v>
      </c>
      <c r="F441" s="20">
        <v>1</v>
      </c>
    </row>
    <row r="442" spans="4:6">
      <c r="D442" s="4">
        <v>15</v>
      </c>
      <c r="E442" s="5">
        <v>0.12</v>
      </c>
      <c r="F442" s="20">
        <v>1</v>
      </c>
    </row>
    <row r="443" spans="4:6">
      <c r="D443" s="4">
        <v>15</v>
      </c>
      <c r="E443" s="5">
        <v>0.12</v>
      </c>
      <c r="F443" s="20">
        <v>0</v>
      </c>
    </row>
    <row r="444" spans="4:6">
      <c r="D444" s="4">
        <v>7</v>
      </c>
      <c r="E444" s="5">
        <v>0.12</v>
      </c>
      <c r="F444" s="20">
        <v>0</v>
      </c>
    </row>
    <row r="445" spans="4:6">
      <c r="D445" s="4">
        <v>14</v>
      </c>
      <c r="E445" s="5">
        <v>0.12</v>
      </c>
      <c r="F445" s="20">
        <v>0</v>
      </c>
    </row>
    <row r="446" spans="4:6">
      <c r="D446" s="4">
        <v>16</v>
      </c>
      <c r="E446" s="5">
        <v>0.12</v>
      </c>
      <c r="F446" s="20">
        <v>0</v>
      </c>
    </row>
    <row r="447" spans="4:6">
      <c r="D447" s="4">
        <v>14</v>
      </c>
      <c r="E447" s="5">
        <v>0.12</v>
      </c>
      <c r="F447" s="20">
        <v>0</v>
      </c>
    </row>
    <row r="448" spans="4:6">
      <c r="D448" s="4">
        <v>13</v>
      </c>
      <c r="E448" s="5">
        <v>0.12</v>
      </c>
      <c r="F448" s="20">
        <v>0</v>
      </c>
    </row>
    <row r="449" spans="4:6">
      <c r="D449" s="4">
        <v>13</v>
      </c>
      <c r="E449" s="5">
        <v>0.12</v>
      </c>
      <c r="F449" s="20">
        <v>0</v>
      </c>
    </row>
    <row r="450" spans="4:6">
      <c r="D450" s="4">
        <v>10</v>
      </c>
      <c r="E450" s="5">
        <v>0.12</v>
      </c>
      <c r="F450" s="20">
        <v>0</v>
      </c>
    </row>
    <row r="451" spans="4:6">
      <c r="D451" s="4">
        <v>10</v>
      </c>
      <c r="E451" s="5">
        <v>0.12</v>
      </c>
      <c r="F451" s="20">
        <v>0</v>
      </c>
    </row>
    <row r="452" spans="4:6">
      <c r="D452" s="4">
        <v>6</v>
      </c>
      <c r="E452" s="5">
        <v>0.121</v>
      </c>
      <c r="F452" s="20">
        <v>0</v>
      </c>
    </row>
    <row r="453" spans="4:6">
      <c r="D453" s="4">
        <v>9</v>
      </c>
      <c r="E453" s="5">
        <v>0.121</v>
      </c>
      <c r="F453" s="20">
        <v>0</v>
      </c>
    </row>
    <row r="454" spans="4:6">
      <c r="D454" s="4">
        <v>12</v>
      </c>
      <c r="E454" s="5">
        <v>0.121</v>
      </c>
      <c r="F454" s="20">
        <v>0</v>
      </c>
    </row>
    <row r="455" spans="4:6">
      <c r="D455" s="4">
        <v>5</v>
      </c>
      <c r="E455" s="5">
        <v>0.121</v>
      </c>
      <c r="F455" s="20">
        <v>0</v>
      </c>
    </row>
    <row r="456" spans="4:6">
      <c r="D456" s="4">
        <v>10</v>
      </c>
      <c r="E456" s="5">
        <v>0.121</v>
      </c>
      <c r="F456" s="20">
        <v>0</v>
      </c>
    </row>
    <row r="457" spans="4:6">
      <c r="D457" s="4">
        <v>12</v>
      </c>
      <c r="E457" s="5">
        <v>0.121</v>
      </c>
      <c r="F457" s="20">
        <v>0</v>
      </c>
    </row>
    <row r="458" spans="4:6">
      <c r="D458" s="4">
        <v>11</v>
      </c>
      <c r="E458" s="5">
        <v>0.121</v>
      </c>
      <c r="F458" s="20">
        <v>0</v>
      </c>
    </row>
    <row r="459" spans="4:6">
      <c r="D459" s="4">
        <v>10</v>
      </c>
      <c r="E459" s="5">
        <v>0.121</v>
      </c>
      <c r="F459" s="20">
        <v>0</v>
      </c>
    </row>
    <row r="460" spans="4:6">
      <c r="D460" s="4">
        <v>11</v>
      </c>
      <c r="E460" s="5">
        <v>0.121</v>
      </c>
      <c r="F460" s="20">
        <v>0</v>
      </c>
    </row>
    <row r="461" spans="4:6">
      <c r="D461" s="4">
        <v>14</v>
      </c>
      <c r="E461" s="5">
        <v>0.121</v>
      </c>
      <c r="F461" s="20">
        <v>0</v>
      </c>
    </row>
    <row r="462" spans="4:6">
      <c r="D462" s="4">
        <v>14</v>
      </c>
      <c r="E462" s="5">
        <v>0.121</v>
      </c>
      <c r="F462" s="20">
        <v>0</v>
      </c>
    </row>
    <row r="463" spans="4:6">
      <c r="D463" s="4">
        <v>15</v>
      </c>
      <c r="E463" s="5">
        <v>0.121</v>
      </c>
      <c r="F463" s="20">
        <v>0</v>
      </c>
    </row>
    <row r="464" spans="4:6">
      <c r="D464" s="4">
        <v>15</v>
      </c>
      <c r="E464" s="5">
        <v>0.121</v>
      </c>
      <c r="F464" s="20">
        <v>0</v>
      </c>
    </row>
    <row r="465" spans="4:6">
      <c r="D465" s="4">
        <v>7</v>
      </c>
      <c r="E465" s="5">
        <v>0.121</v>
      </c>
      <c r="F465" s="20">
        <v>0</v>
      </c>
    </row>
    <row r="466" spans="4:6">
      <c r="D466" s="4">
        <v>12</v>
      </c>
      <c r="E466" s="5">
        <v>0.121</v>
      </c>
      <c r="F466" s="20">
        <v>0</v>
      </c>
    </row>
    <row r="467" spans="4:6">
      <c r="D467" s="4">
        <v>20</v>
      </c>
      <c r="E467" s="5">
        <v>0.121</v>
      </c>
      <c r="F467" s="20">
        <v>0</v>
      </c>
    </row>
    <row r="468" spans="4:6">
      <c r="D468" s="4">
        <v>15</v>
      </c>
      <c r="E468" s="5">
        <v>0.121</v>
      </c>
      <c r="F468" s="20">
        <v>0</v>
      </c>
    </row>
    <row r="469" spans="4:6">
      <c r="D469" s="4">
        <v>16</v>
      </c>
      <c r="E469" s="5">
        <v>0.121</v>
      </c>
      <c r="F469" s="20">
        <v>0</v>
      </c>
    </row>
    <row r="470" spans="4:6">
      <c r="D470" s="4">
        <v>30</v>
      </c>
      <c r="E470" s="5">
        <v>0.121</v>
      </c>
      <c r="F470" s="20">
        <v>0</v>
      </c>
    </row>
    <row r="471" spans="4:6">
      <c r="D471" s="4">
        <v>18</v>
      </c>
      <c r="E471" s="5">
        <v>0.121</v>
      </c>
      <c r="F471" s="20">
        <v>0</v>
      </c>
    </row>
    <row r="472" spans="4:6">
      <c r="D472" s="4">
        <v>25</v>
      </c>
      <c r="E472" s="5">
        <v>0.121</v>
      </c>
      <c r="F472" s="20">
        <v>0</v>
      </c>
    </row>
    <row r="473" spans="4:6">
      <c r="D473" s="4">
        <v>13</v>
      </c>
      <c r="E473" s="5">
        <v>0.121</v>
      </c>
      <c r="F473" s="20">
        <v>0</v>
      </c>
    </row>
    <row r="474" spans="4:6">
      <c r="D474" s="4">
        <v>20</v>
      </c>
      <c r="E474" s="5">
        <v>0.121</v>
      </c>
      <c r="F474" s="20">
        <v>0</v>
      </c>
    </row>
    <row r="475" spans="4:6">
      <c r="D475" s="4">
        <v>20</v>
      </c>
      <c r="E475" s="5">
        <v>0.121</v>
      </c>
      <c r="F475" s="20">
        <v>0</v>
      </c>
    </row>
    <row r="476" spans="4:6">
      <c r="D476" s="4">
        <v>38</v>
      </c>
      <c r="E476" s="5">
        <v>0.128</v>
      </c>
      <c r="F476" s="20">
        <v>0</v>
      </c>
    </row>
    <row r="477" spans="4:6">
      <c r="D477" s="4">
        <v>23</v>
      </c>
      <c r="E477" s="5">
        <v>0.128</v>
      </c>
      <c r="F477" s="20">
        <v>0</v>
      </c>
    </row>
    <row r="478" spans="4:6">
      <c r="D478" s="4">
        <v>28</v>
      </c>
      <c r="E478" s="5">
        <v>0.128</v>
      </c>
      <c r="F478" s="20">
        <v>0</v>
      </c>
    </row>
    <row r="479" spans="4:6">
      <c r="D479" s="4">
        <v>23</v>
      </c>
      <c r="E479" s="5">
        <v>0.128</v>
      </c>
      <c r="F479" s="20">
        <v>0</v>
      </c>
    </row>
    <row r="480" spans="4:6">
      <c r="D480" s="4">
        <v>24</v>
      </c>
      <c r="E480" s="5">
        <v>0.128</v>
      </c>
      <c r="F480" s="20">
        <v>0</v>
      </c>
    </row>
    <row r="481" spans="4:6">
      <c r="D481" s="4">
        <v>23</v>
      </c>
      <c r="E481" s="5">
        <v>0.128</v>
      </c>
      <c r="F481" s="20">
        <v>0</v>
      </c>
    </row>
    <row r="482" spans="4:6">
      <c r="D482" s="4">
        <v>42.5</v>
      </c>
      <c r="E482" s="5">
        <v>0.128</v>
      </c>
      <c r="F482" s="20">
        <v>0</v>
      </c>
    </row>
    <row r="483" spans="4:6">
      <c r="D483" s="4">
        <v>30</v>
      </c>
      <c r="E483" s="5">
        <v>0.128</v>
      </c>
      <c r="F483" s="20">
        <v>0</v>
      </c>
    </row>
    <row r="484" spans="4:6">
      <c r="D484" s="4">
        <v>11</v>
      </c>
      <c r="E484" s="5">
        <v>0.128</v>
      </c>
      <c r="F484" s="20">
        <v>0</v>
      </c>
    </row>
    <row r="485" spans="4:6">
      <c r="D485" s="4">
        <v>10</v>
      </c>
      <c r="E485" s="5">
        <v>0.128</v>
      </c>
      <c r="F485" s="20">
        <v>0</v>
      </c>
    </row>
    <row r="486" spans="4:6">
      <c r="D486" s="4">
        <v>13</v>
      </c>
      <c r="E486" s="5">
        <v>0.128</v>
      </c>
      <c r="F486" s="20">
        <v>0</v>
      </c>
    </row>
    <row r="487" spans="4:6">
      <c r="D487" s="4">
        <v>13</v>
      </c>
      <c r="E487" s="5">
        <v>0.128</v>
      </c>
      <c r="F487" s="20">
        <v>0</v>
      </c>
    </row>
    <row r="488" spans="4:6">
      <c r="D488" s="4">
        <v>25</v>
      </c>
      <c r="E488" s="5">
        <v>0.128</v>
      </c>
      <c r="F488" s="20">
        <v>0</v>
      </c>
    </row>
    <row r="489" spans="4:6">
      <c r="D489" s="4">
        <v>21</v>
      </c>
      <c r="E489" s="5">
        <v>0.128</v>
      </c>
      <c r="F489" s="20">
        <v>0</v>
      </c>
    </row>
    <row r="490" spans="4:6">
      <c r="D490" s="4">
        <v>34</v>
      </c>
      <c r="E490" s="5">
        <v>0.128</v>
      </c>
      <c r="F490" s="20">
        <v>0</v>
      </c>
    </row>
    <row r="491" spans="4:6">
      <c r="D491" s="4">
        <v>6</v>
      </c>
      <c r="E491" s="5">
        <v>0.128</v>
      </c>
      <c r="F491" s="20">
        <v>0</v>
      </c>
    </row>
    <row r="492" spans="4:6">
      <c r="D492" s="4">
        <v>15</v>
      </c>
      <c r="E492" s="5">
        <v>0.128</v>
      </c>
      <c r="F492" s="20">
        <v>0</v>
      </c>
    </row>
    <row r="493" spans="4:6">
      <c r="D493" s="4">
        <v>13</v>
      </c>
      <c r="E493" s="5">
        <v>0.128</v>
      </c>
      <c r="F493" s="20">
        <v>0</v>
      </c>
    </row>
    <row r="494" spans="4:6">
      <c r="D494" s="4">
        <v>17</v>
      </c>
      <c r="E494" s="5">
        <v>0.128</v>
      </c>
      <c r="F494" s="20">
        <v>0</v>
      </c>
    </row>
    <row r="495" spans="4:6">
      <c r="D495" s="4">
        <v>12</v>
      </c>
      <c r="E495" s="5">
        <v>0.128</v>
      </c>
      <c r="F495" s="20">
        <v>0</v>
      </c>
    </row>
    <row r="496" spans="4:6">
      <c r="D496" s="4">
        <v>7</v>
      </c>
      <c r="E496" s="5">
        <v>0.128</v>
      </c>
      <c r="F496" s="20">
        <v>0</v>
      </c>
    </row>
    <row r="497" spans="4:6">
      <c r="D497" s="4">
        <v>7</v>
      </c>
      <c r="E497" s="5">
        <v>0.129</v>
      </c>
      <c r="F497" s="20">
        <v>0</v>
      </c>
    </row>
    <row r="498" spans="4:6">
      <c r="D498" s="4">
        <v>5</v>
      </c>
      <c r="E498" s="5">
        <v>0.129</v>
      </c>
      <c r="F498" s="20">
        <v>0</v>
      </c>
    </row>
    <row r="499" spans="4:6">
      <c r="D499" s="4">
        <v>7</v>
      </c>
      <c r="E499" s="5">
        <v>0.129</v>
      </c>
      <c r="F499" s="20">
        <v>0</v>
      </c>
    </row>
    <row r="500" spans="4:6">
      <c r="D500" s="4">
        <v>21</v>
      </c>
      <c r="E500" s="5">
        <v>0.13</v>
      </c>
      <c r="F500" s="20">
        <v>1</v>
      </c>
    </row>
    <row r="501" spans="4:6">
      <c r="D501" s="4">
        <v>28</v>
      </c>
      <c r="E501" s="5">
        <v>0.13</v>
      </c>
      <c r="F501" s="20">
        <v>1</v>
      </c>
    </row>
    <row r="502" spans="4:6">
      <c r="D502" s="4">
        <v>27</v>
      </c>
      <c r="E502" s="5">
        <v>0.13</v>
      </c>
      <c r="F502" s="20">
        <v>0</v>
      </c>
    </row>
    <row r="503" spans="4:6">
      <c r="D503" s="4">
        <v>36</v>
      </c>
      <c r="E503" s="5">
        <v>0.13</v>
      </c>
      <c r="F503" s="20">
        <v>1</v>
      </c>
    </row>
    <row r="504" spans="4:6">
      <c r="D504" s="4">
        <v>14</v>
      </c>
      <c r="E504" s="5">
        <v>0.13100000000000001</v>
      </c>
      <c r="F504" s="20">
        <v>0</v>
      </c>
    </row>
    <row r="505" spans="4:6">
      <c r="D505" s="4">
        <v>6</v>
      </c>
      <c r="E505" s="5">
        <v>0.13100000000000001</v>
      </c>
      <c r="F505" s="20">
        <v>0</v>
      </c>
    </row>
    <row r="506" spans="4:6">
      <c r="D506" s="4">
        <v>13</v>
      </c>
      <c r="E506" s="5">
        <v>0.13100000000000001</v>
      </c>
      <c r="F506" s="20">
        <v>0</v>
      </c>
    </row>
    <row r="507" spans="4:6">
      <c r="D507" s="4">
        <v>17</v>
      </c>
      <c r="E507" s="5">
        <v>0.13100000000000001</v>
      </c>
      <c r="F507" s="20">
        <v>0</v>
      </c>
    </row>
    <row r="508" spans="4:6">
      <c r="D508" s="4">
        <v>27</v>
      </c>
      <c r="E508" s="5">
        <v>0.13100000000000001</v>
      </c>
      <c r="F508" s="20">
        <v>0</v>
      </c>
    </row>
    <row r="509" spans="4:6">
      <c r="D509" s="4">
        <v>7</v>
      </c>
      <c r="E509" s="5">
        <v>0.13200000000000001</v>
      </c>
      <c r="F509" s="20">
        <v>0</v>
      </c>
    </row>
    <row r="510" spans="4:6">
      <c r="D510" s="4">
        <v>15</v>
      </c>
      <c r="E510" s="5">
        <v>0.13200000000000001</v>
      </c>
      <c r="F510" s="20">
        <v>0</v>
      </c>
    </row>
    <row r="511" spans="4:6">
      <c r="D511" s="4">
        <v>14</v>
      </c>
      <c r="E511" s="5">
        <v>0.13200000000000001</v>
      </c>
      <c r="F511" s="20">
        <v>1</v>
      </c>
    </row>
    <row r="512" spans="4:6">
      <c r="D512" s="4">
        <v>21</v>
      </c>
      <c r="E512" s="5">
        <v>0.13200000000000001</v>
      </c>
      <c r="F512" s="20">
        <v>0</v>
      </c>
    </row>
    <row r="513" spans="4:6">
      <c r="D513" s="4">
        <v>32</v>
      </c>
      <c r="E513" s="5">
        <v>0.13200000000000001</v>
      </c>
      <c r="F513" s="20">
        <v>0</v>
      </c>
    </row>
    <row r="514" spans="4:6">
      <c r="D514" s="4">
        <v>11</v>
      </c>
      <c r="E514" s="5">
        <v>0.13200000000000001</v>
      </c>
      <c r="F514" s="20">
        <v>0</v>
      </c>
    </row>
    <row r="515" spans="4:6">
      <c r="D515" s="4">
        <v>11</v>
      </c>
      <c r="E515" s="5">
        <v>0.13200000000000001</v>
      </c>
      <c r="F515" s="20">
        <v>0</v>
      </c>
    </row>
    <row r="516" spans="4:6">
      <c r="D516" s="4">
        <v>21</v>
      </c>
      <c r="E516" s="5">
        <v>0.13200000000000001</v>
      </c>
      <c r="F516" s="20">
        <v>0</v>
      </c>
    </row>
    <row r="517" spans="4:6">
      <c r="D517" s="4">
        <v>21</v>
      </c>
      <c r="E517" s="5">
        <v>0.13200000000000001</v>
      </c>
      <c r="F517" s="20">
        <v>0</v>
      </c>
    </row>
    <row r="518" spans="4:6">
      <c r="D518" s="4">
        <v>9</v>
      </c>
      <c r="E518" s="5">
        <v>0.13200000000000001</v>
      </c>
      <c r="F518" s="20">
        <v>0</v>
      </c>
    </row>
    <row r="519" spans="4:6">
      <c r="D519" s="4">
        <v>7</v>
      </c>
      <c r="E519" s="5">
        <v>0.13200000000000001</v>
      </c>
      <c r="F519" s="20">
        <v>0</v>
      </c>
    </row>
    <row r="520" spans="4:6">
      <c r="D520" s="4">
        <v>13</v>
      </c>
      <c r="E520" s="5">
        <v>0.13200000000000001</v>
      </c>
      <c r="F520" s="20">
        <v>0</v>
      </c>
    </row>
    <row r="521" spans="4:6">
      <c r="D521" s="4">
        <v>17</v>
      </c>
      <c r="E521" s="5">
        <v>0.13200000000000001</v>
      </c>
      <c r="F521" s="20">
        <v>0</v>
      </c>
    </row>
    <row r="522" spans="4:6">
      <c r="D522" s="4">
        <v>28</v>
      </c>
      <c r="E522" s="5">
        <v>0.13200000000000001</v>
      </c>
      <c r="F522" s="20">
        <v>0</v>
      </c>
    </row>
    <row r="523" spans="4:6">
      <c r="D523" s="4">
        <v>14</v>
      </c>
      <c r="E523" s="5">
        <v>0.13200000000000001</v>
      </c>
      <c r="F523" s="20">
        <v>0</v>
      </c>
    </row>
    <row r="524" spans="4:6">
      <c r="D524" s="4">
        <v>14</v>
      </c>
      <c r="E524" s="5">
        <v>0.13200000000000001</v>
      </c>
      <c r="F524" s="20">
        <v>0</v>
      </c>
    </row>
    <row r="525" spans="4:6">
      <c r="D525" s="4">
        <v>15</v>
      </c>
      <c r="E525" s="5">
        <v>0.13200000000000001</v>
      </c>
      <c r="F525" s="20">
        <v>0</v>
      </c>
    </row>
    <row r="526" spans="4:6">
      <c r="D526" s="4">
        <v>12</v>
      </c>
      <c r="E526" s="5">
        <v>0.13200000000000001</v>
      </c>
      <c r="F526" s="20">
        <v>0</v>
      </c>
    </row>
    <row r="527" spans="4:6">
      <c r="D527" s="4">
        <v>10</v>
      </c>
      <c r="E527" s="5">
        <v>0.13300000000000001</v>
      </c>
      <c r="F527" s="20">
        <v>0</v>
      </c>
    </row>
    <row r="528" spans="4:6">
      <c r="D528" s="4">
        <v>10</v>
      </c>
      <c r="E528" s="5">
        <v>0.13300000000000001</v>
      </c>
      <c r="F528" s="20">
        <v>0</v>
      </c>
    </row>
    <row r="529" spans="4:6">
      <c r="D529" s="4">
        <v>25</v>
      </c>
      <c r="E529" s="5">
        <v>0.13300000000000001</v>
      </c>
      <c r="F529" s="20">
        <v>1</v>
      </c>
    </row>
    <row r="530" spans="4:6">
      <c r="D530" s="4">
        <v>19</v>
      </c>
      <c r="E530" s="5">
        <v>0.13300000000000001</v>
      </c>
      <c r="F530" s="20">
        <v>0</v>
      </c>
    </row>
    <row r="531" spans="4:6">
      <c r="D531" s="4">
        <v>26</v>
      </c>
      <c r="E531" s="5">
        <v>0.13300000000000001</v>
      </c>
      <c r="F531" s="20">
        <v>1</v>
      </c>
    </row>
    <row r="532" spans="4:6">
      <c r="D532" s="4">
        <v>7</v>
      </c>
      <c r="E532" s="5">
        <v>0.13600000000000001</v>
      </c>
      <c r="F532" s="20">
        <v>1</v>
      </c>
    </row>
    <row r="533" spans="4:6">
      <c r="D533" s="4">
        <v>9</v>
      </c>
      <c r="E533" s="5">
        <v>0.13600000000000001</v>
      </c>
      <c r="F533" s="20">
        <v>1</v>
      </c>
    </row>
    <row r="534" spans="4:6">
      <c r="D534" s="4">
        <v>14</v>
      </c>
      <c r="E534" s="5">
        <v>0.13600000000000001</v>
      </c>
      <c r="F534" s="20">
        <v>0</v>
      </c>
    </row>
    <row r="535" spans="4:6">
      <c r="D535" s="4">
        <v>14</v>
      </c>
      <c r="E535" s="5">
        <v>0.13600000000000001</v>
      </c>
      <c r="F535" s="20">
        <v>1</v>
      </c>
    </row>
    <row r="536" spans="4:6">
      <c r="D536" s="4">
        <v>22</v>
      </c>
      <c r="E536" s="5">
        <v>0.13600000000000001</v>
      </c>
      <c r="F536" s="20">
        <v>1</v>
      </c>
    </row>
    <row r="537" spans="4:6">
      <c r="D537" s="4">
        <v>19</v>
      </c>
      <c r="E537" s="5">
        <v>0.13600000000000001</v>
      </c>
      <c r="F537" s="20">
        <v>1</v>
      </c>
    </row>
    <row r="538" spans="4:6">
      <c r="D538" s="4">
        <v>15</v>
      </c>
      <c r="E538" s="5">
        <v>0.13600000000000001</v>
      </c>
      <c r="F538" s="20">
        <v>1</v>
      </c>
    </row>
    <row r="539" spans="4:6">
      <c r="D539" s="4">
        <v>21</v>
      </c>
      <c r="E539" s="5">
        <v>0.13700000000000001</v>
      </c>
      <c r="F539" s="20">
        <v>0</v>
      </c>
    </row>
    <row r="540" spans="4:6">
      <c r="D540" s="4">
        <v>33</v>
      </c>
      <c r="E540" s="5">
        <v>0.13700000000000001</v>
      </c>
      <c r="F540" s="20">
        <v>0</v>
      </c>
    </row>
    <row r="541" spans="4:6">
      <c r="D541" s="4">
        <v>5</v>
      </c>
      <c r="E541" s="5">
        <v>0.13800000000000001</v>
      </c>
      <c r="F541" s="20">
        <v>0</v>
      </c>
    </row>
    <row r="542" spans="4:6">
      <c r="D542" s="4">
        <v>5</v>
      </c>
      <c r="E542" s="5">
        <v>0.13800000000000001</v>
      </c>
      <c r="F542" s="20">
        <v>0</v>
      </c>
    </row>
    <row r="543" spans="4:6">
      <c r="D543" s="4">
        <v>5</v>
      </c>
      <c r="E543" s="5">
        <v>0.13800000000000001</v>
      </c>
      <c r="F543" s="20">
        <v>0</v>
      </c>
    </row>
    <row r="544" spans="4:6">
      <c r="D544" s="4">
        <v>5</v>
      </c>
      <c r="E544" s="5">
        <v>0.13800000000000001</v>
      </c>
      <c r="F544" s="20">
        <v>0</v>
      </c>
    </row>
    <row r="545" spans="4:6">
      <c r="D545" s="4">
        <v>5</v>
      </c>
      <c r="E545" s="5">
        <v>0.13800000000000001</v>
      </c>
      <c r="F545" s="20">
        <v>0</v>
      </c>
    </row>
    <row r="546" spans="4:6">
      <c r="D546" s="4">
        <v>6</v>
      </c>
      <c r="E546" s="5">
        <v>0.13800000000000001</v>
      </c>
      <c r="F546" s="20">
        <v>0</v>
      </c>
    </row>
    <row r="547" spans="4:6">
      <c r="D547" s="4">
        <v>56</v>
      </c>
      <c r="E547" s="5">
        <v>0.14199999999999999</v>
      </c>
      <c r="F547" s="20">
        <v>0</v>
      </c>
    </row>
    <row r="548" spans="4:6">
      <c r="D548" s="4">
        <v>30</v>
      </c>
      <c r="E548" s="5">
        <v>0.14199999999999999</v>
      </c>
      <c r="F548" s="20">
        <v>0</v>
      </c>
    </row>
    <row r="549" spans="4:6">
      <c r="D549" s="4">
        <v>18</v>
      </c>
      <c r="E549" s="5">
        <v>0.14199999999999999</v>
      </c>
      <c r="F549" s="20">
        <v>0</v>
      </c>
    </row>
    <row r="550" spans="4:6">
      <c r="D550" s="4">
        <v>11</v>
      </c>
      <c r="E550" s="5">
        <v>0.14199999999999999</v>
      </c>
      <c r="F550" s="20">
        <v>0</v>
      </c>
    </row>
    <row r="551" spans="4:6">
      <c r="D551" s="4">
        <v>6</v>
      </c>
      <c r="E551" s="5">
        <v>0.14399999999999999</v>
      </c>
      <c r="F551" s="20">
        <v>0</v>
      </c>
    </row>
    <row r="552" spans="4:6">
      <c r="D552" s="4">
        <v>20</v>
      </c>
      <c r="E552" s="5">
        <v>0.14399999999999999</v>
      </c>
      <c r="F552" s="20">
        <v>0</v>
      </c>
    </row>
    <row r="553" spans="4:6">
      <c r="D553" s="4">
        <v>17</v>
      </c>
      <c r="E553" s="5">
        <v>0.14399999999999999</v>
      </c>
      <c r="F553" s="20">
        <v>0</v>
      </c>
    </row>
    <row r="554" spans="4:6">
      <c r="D554" s="4">
        <v>9</v>
      </c>
      <c r="E554" s="5">
        <v>0.14399999999999999</v>
      </c>
      <c r="F554" s="20">
        <v>0</v>
      </c>
    </row>
    <row r="555" spans="4:6">
      <c r="D555" s="4">
        <v>34</v>
      </c>
      <c r="E555" s="5">
        <v>0.14399999999999999</v>
      </c>
      <c r="F555" s="20">
        <v>0</v>
      </c>
    </row>
    <row r="556" spans="4:6">
      <c r="D556" s="4">
        <v>6</v>
      </c>
      <c r="E556" s="5">
        <v>0.14399999999999999</v>
      </c>
      <c r="F556" s="20">
        <v>0</v>
      </c>
    </row>
    <row r="557" spans="4:6">
      <c r="D557" s="4">
        <v>17</v>
      </c>
      <c r="E557" s="5">
        <v>0.14399999999999999</v>
      </c>
      <c r="F557" s="20">
        <v>0</v>
      </c>
    </row>
    <row r="558" spans="4:6">
      <c r="D558" s="4">
        <v>9</v>
      </c>
      <c r="E558" s="5">
        <v>0.14399999999999999</v>
      </c>
      <c r="F558" s="20">
        <v>1</v>
      </c>
    </row>
    <row r="559" spans="4:6">
      <c r="D559" s="4">
        <v>23</v>
      </c>
      <c r="E559" s="5">
        <v>0.14399999999999999</v>
      </c>
      <c r="F559" s="20">
        <v>1</v>
      </c>
    </row>
    <row r="560" spans="4:6">
      <c r="D560" s="4">
        <v>14</v>
      </c>
      <c r="E560" s="5">
        <v>0.14399999999999999</v>
      </c>
      <c r="F560" s="20">
        <v>1</v>
      </c>
    </row>
    <row r="561" spans="4:6">
      <c r="D561" s="4">
        <v>36</v>
      </c>
      <c r="E561" s="5">
        <v>0.14499999999999999</v>
      </c>
      <c r="F561" s="20">
        <v>1</v>
      </c>
    </row>
    <row r="562" spans="4:6">
      <c r="D562" s="4">
        <v>32</v>
      </c>
      <c r="E562" s="5">
        <v>0.14499999999999999</v>
      </c>
      <c r="F562" s="20">
        <v>1</v>
      </c>
    </row>
    <row r="563" spans="4:6">
      <c r="D563" s="4">
        <v>30.5</v>
      </c>
      <c r="E563" s="5">
        <v>0.14499999999999999</v>
      </c>
      <c r="F563" s="20">
        <v>1</v>
      </c>
    </row>
    <row r="564" spans="4:6">
      <c r="D564" s="4">
        <v>34.5</v>
      </c>
      <c r="E564" s="5">
        <v>0.14499999999999999</v>
      </c>
      <c r="F564" s="20">
        <v>0</v>
      </c>
    </row>
    <row r="565" spans="4:6">
      <c r="D565" s="4">
        <v>37</v>
      </c>
      <c r="E565" s="5">
        <v>0.14499999999999999</v>
      </c>
      <c r="F565" s="20">
        <v>1</v>
      </c>
    </row>
    <row r="566" spans="4:6">
      <c r="D566" s="4">
        <v>6</v>
      </c>
      <c r="E566" s="5">
        <v>0.14499999999999999</v>
      </c>
      <c r="F566" s="20">
        <v>0</v>
      </c>
    </row>
    <row r="567" spans="4:6">
      <c r="D567" s="4">
        <v>9</v>
      </c>
      <c r="E567" s="5">
        <v>0.14499999999999999</v>
      </c>
      <c r="F567" s="20">
        <v>0</v>
      </c>
    </row>
    <row r="568" spans="4:6">
      <c r="D568" s="4">
        <v>14</v>
      </c>
      <c r="E568" s="5">
        <v>0.14499999999999999</v>
      </c>
      <c r="F568" s="20">
        <v>0</v>
      </c>
    </row>
    <row r="569" spans="4:6">
      <c r="D569" s="4">
        <v>6</v>
      </c>
      <c r="E569" s="5">
        <v>0.14499999999999999</v>
      </c>
      <c r="F569" s="20">
        <v>0</v>
      </c>
    </row>
    <row r="570" spans="4:6">
      <c r="D570" s="4">
        <v>7</v>
      </c>
      <c r="E570" s="5">
        <v>0.14499999999999999</v>
      </c>
      <c r="F570" s="20">
        <v>0</v>
      </c>
    </row>
    <row r="571" spans="4:6">
      <c r="D571" s="4">
        <v>6</v>
      </c>
      <c r="E571" s="5">
        <v>0.14499999999999999</v>
      </c>
      <c r="F571" s="20">
        <v>0</v>
      </c>
    </row>
    <row r="572" spans="4:6">
      <c r="D572" s="4">
        <v>12</v>
      </c>
      <c r="E572" s="5">
        <v>0.14699999999999999</v>
      </c>
      <c r="F572" s="20">
        <v>1</v>
      </c>
    </row>
    <row r="573" spans="4:6">
      <c r="D573" s="4">
        <v>8</v>
      </c>
      <c r="E573" s="5">
        <v>0.14699999999999999</v>
      </c>
      <c r="F573" s="20">
        <v>1</v>
      </c>
    </row>
    <row r="574" spans="4:6">
      <c r="D574" s="4">
        <v>9</v>
      </c>
      <c r="E574" s="5">
        <v>0.14699999999999999</v>
      </c>
      <c r="F574" s="20">
        <v>0</v>
      </c>
    </row>
    <row r="575" spans="4:6">
      <c r="D575" s="4">
        <v>16</v>
      </c>
      <c r="E575" s="5">
        <v>0.14699999999999999</v>
      </c>
      <c r="F575" s="20">
        <v>0</v>
      </c>
    </row>
    <row r="576" spans="4:6">
      <c r="D576" s="4">
        <v>13</v>
      </c>
      <c r="E576" s="5">
        <v>0.14699999999999999</v>
      </c>
      <c r="F576" s="20">
        <v>0</v>
      </c>
    </row>
    <row r="577" spans="4:6">
      <c r="D577" s="4">
        <v>12</v>
      </c>
      <c r="E577" s="5">
        <v>0.14699999999999999</v>
      </c>
      <c r="F577" s="20">
        <v>1</v>
      </c>
    </row>
    <row r="578" spans="4:6">
      <c r="D578" s="4">
        <v>14</v>
      </c>
      <c r="E578" s="5">
        <v>0.14699999999999999</v>
      </c>
      <c r="F578" s="20">
        <v>0</v>
      </c>
    </row>
    <row r="579" spans="4:6">
      <c r="D579" s="4">
        <v>9</v>
      </c>
      <c r="E579" s="5">
        <v>0.14699999999999999</v>
      </c>
      <c r="F579" s="20">
        <v>0</v>
      </c>
    </row>
    <row r="580" spans="4:6">
      <c r="D580" s="4">
        <v>20</v>
      </c>
      <c r="E580" s="5">
        <v>0.14799999999999999</v>
      </c>
      <c r="F580" s="20">
        <v>0</v>
      </c>
    </row>
    <row r="581" spans="4:6">
      <c r="D581" s="4">
        <v>14</v>
      </c>
      <c r="E581" s="5">
        <v>0.14799999999999999</v>
      </c>
      <c r="F581" s="20">
        <v>0</v>
      </c>
    </row>
    <row r="582" spans="4:6">
      <c r="D582" s="4">
        <v>18</v>
      </c>
      <c r="E582" s="5">
        <v>0.14799999999999999</v>
      </c>
      <c r="F582" s="20">
        <v>0</v>
      </c>
    </row>
    <row r="583" spans="4:6">
      <c r="D583" s="4">
        <v>14</v>
      </c>
      <c r="E583" s="5">
        <v>0.14799999999999999</v>
      </c>
      <c r="F583" s="20">
        <v>0</v>
      </c>
    </row>
    <row r="584" spans="4:6">
      <c r="D584" s="4">
        <v>14</v>
      </c>
      <c r="E584" s="5">
        <v>0.14799999999999999</v>
      </c>
      <c r="F584" s="20">
        <v>0</v>
      </c>
    </row>
    <row r="585" spans="4:6">
      <c r="D585" s="4">
        <v>11</v>
      </c>
      <c r="E585" s="5">
        <v>0.14799999999999999</v>
      </c>
      <c r="F585" s="20">
        <v>0</v>
      </c>
    </row>
    <row r="586" spans="4:6">
      <c r="D586" s="4">
        <v>13</v>
      </c>
      <c r="E586" s="5">
        <v>0.14799999999999999</v>
      </c>
      <c r="F586" s="20">
        <v>0</v>
      </c>
    </row>
    <row r="587" spans="4:6">
      <c r="D587" s="4">
        <v>9</v>
      </c>
      <c r="E587" s="5">
        <v>0.14799999999999999</v>
      </c>
      <c r="F587" s="20">
        <v>0</v>
      </c>
    </row>
    <row r="588" spans="4:6">
      <c r="D588" s="4">
        <v>26</v>
      </c>
      <c r="E588" s="5">
        <v>0.14799999999999999</v>
      </c>
      <c r="F588" s="20">
        <v>0</v>
      </c>
    </row>
    <row r="589" spans="4:6">
      <c r="D589" s="4">
        <v>17</v>
      </c>
      <c r="E589" s="5">
        <v>0.14799999999999999</v>
      </c>
      <c r="F589" s="20">
        <v>0</v>
      </c>
    </row>
    <row r="590" spans="4:6">
      <c r="D590" s="4">
        <v>10</v>
      </c>
      <c r="E590" s="5">
        <v>0.14799999999999999</v>
      </c>
      <c r="F590" s="20">
        <v>0</v>
      </c>
    </row>
    <row r="591" spans="4:6">
      <c r="D591" s="4">
        <v>6</v>
      </c>
      <c r="E591" s="5">
        <v>0.15</v>
      </c>
      <c r="F591" s="20">
        <v>0</v>
      </c>
    </row>
    <row r="592" spans="4:6">
      <c r="D592" s="4">
        <v>5</v>
      </c>
      <c r="E592" s="5">
        <v>0.15</v>
      </c>
      <c r="F592" s="20">
        <v>0</v>
      </c>
    </row>
    <row r="593" spans="4:6">
      <c r="D593" s="4">
        <v>27</v>
      </c>
      <c r="E593" s="5">
        <v>0.15</v>
      </c>
      <c r="F593" s="20">
        <v>1</v>
      </c>
    </row>
    <row r="594" spans="4:6">
      <c r="D594" s="4">
        <v>22</v>
      </c>
      <c r="E594" s="5">
        <v>0.15</v>
      </c>
      <c r="F594" s="20">
        <v>0</v>
      </c>
    </row>
    <row r="595" spans="4:6">
      <c r="D595" s="4">
        <v>25</v>
      </c>
      <c r="E595" s="5">
        <v>0.15</v>
      </c>
      <c r="F595" s="20">
        <v>0</v>
      </c>
    </row>
    <row r="596" spans="4:6">
      <c r="D596" s="4">
        <v>35</v>
      </c>
      <c r="E596" s="5">
        <v>0.15</v>
      </c>
      <c r="F596" s="20">
        <v>0</v>
      </c>
    </row>
    <row r="597" spans="4:6">
      <c r="D597" s="4">
        <v>40</v>
      </c>
      <c r="E597" s="5">
        <v>0.15</v>
      </c>
      <c r="F597" s="20">
        <v>0</v>
      </c>
    </row>
    <row r="598" spans="4:6">
      <c r="D598" s="4">
        <v>9</v>
      </c>
      <c r="E598" s="5">
        <v>0.153</v>
      </c>
      <c r="F598" s="20">
        <v>0</v>
      </c>
    </row>
    <row r="599" spans="4:6">
      <c r="D599" s="4">
        <v>6</v>
      </c>
      <c r="E599" s="5">
        <v>0.153</v>
      </c>
      <c r="F599" s="20">
        <v>0</v>
      </c>
    </row>
    <row r="600" spans="4:6">
      <c r="D600" s="4">
        <v>22</v>
      </c>
      <c r="E600" s="5">
        <v>0.153</v>
      </c>
      <c r="F600" s="20">
        <v>0</v>
      </c>
    </row>
    <row r="601" spans="4:6">
      <c r="D601" s="4">
        <v>19</v>
      </c>
      <c r="E601" s="5">
        <v>0.153</v>
      </c>
      <c r="F601" s="20">
        <v>0</v>
      </c>
    </row>
    <row r="602" spans="4:6">
      <c r="D602" s="4">
        <v>26</v>
      </c>
      <c r="E602" s="5">
        <v>0.153</v>
      </c>
      <c r="F602" s="20">
        <v>0</v>
      </c>
    </row>
    <row r="603" spans="4:6">
      <c r="D603" s="4">
        <v>21</v>
      </c>
      <c r="E603" s="5">
        <v>0.153</v>
      </c>
      <c r="F603" s="20">
        <v>0</v>
      </c>
    </row>
    <row r="604" spans="4:6">
      <c r="D604" s="4">
        <v>17</v>
      </c>
      <c r="E604" s="5">
        <v>0.153</v>
      </c>
      <c r="F604" s="20">
        <v>0</v>
      </c>
    </row>
    <row r="605" spans="4:6">
      <c r="D605" s="4">
        <v>5</v>
      </c>
      <c r="E605" s="5">
        <v>0.153</v>
      </c>
      <c r="F605" s="20">
        <v>0</v>
      </c>
    </row>
    <row r="606" spans="4:6">
      <c r="D606" s="4">
        <v>5</v>
      </c>
      <c r="E606" s="5">
        <v>0.153</v>
      </c>
      <c r="F606" s="20">
        <v>0</v>
      </c>
    </row>
    <row r="607" spans="4:6">
      <c r="D607" s="4">
        <v>24</v>
      </c>
      <c r="E607" s="5">
        <v>0.153</v>
      </c>
      <c r="F607" s="20">
        <v>1</v>
      </c>
    </row>
    <row r="608" spans="4:6">
      <c r="D608" s="4">
        <v>25</v>
      </c>
      <c r="E608" s="5">
        <v>0.153</v>
      </c>
      <c r="F608" s="20">
        <v>0</v>
      </c>
    </row>
    <row r="609" spans="4:6">
      <c r="D609" s="4">
        <v>29</v>
      </c>
      <c r="E609" s="5">
        <v>0.153</v>
      </c>
      <c r="F609" s="20">
        <v>1</v>
      </c>
    </row>
    <row r="610" spans="4:6">
      <c r="D610" s="4">
        <v>22</v>
      </c>
      <c r="E610" s="5">
        <v>0.153</v>
      </c>
      <c r="F610" s="20">
        <v>1</v>
      </c>
    </row>
    <row r="611" spans="4:6">
      <c r="D611" s="4">
        <v>27</v>
      </c>
      <c r="E611" s="5">
        <v>0.153</v>
      </c>
      <c r="F611" s="20">
        <v>0</v>
      </c>
    </row>
    <row r="612" spans="4:6">
      <c r="D612" s="4">
        <v>22</v>
      </c>
      <c r="E612" s="5">
        <v>0.153</v>
      </c>
      <c r="F612" s="20">
        <v>1</v>
      </c>
    </row>
    <row r="613" spans="4:6">
      <c r="D613" s="4">
        <v>19</v>
      </c>
      <c r="E613" s="5">
        <v>0.153</v>
      </c>
      <c r="F613" s="20">
        <v>1</v>
      </c>
    </row>
    <row r="614" spans="4:6">
      <c r="D614" s="4">
        <v>13</v>
      </c>
      <c r="E614" s="5">
        <v>0.153</v>
      </c>
      <c r="F614" s="20">
        <v>1</v>
      </c>
    </row>
    <row r="615" spans="4:6">
      <c r="D615" s="4">
        <v>13</v>
      </c>
      <c r="E615" s="5">
        <v>0.158</v>
      </c>
      <c r="F615" s="20">
        <v>1</v>
      </c>
    </row>
    <row r="616" spans="4:6">
      <c r="D616" s="4">
        <v>12</v>
      </c>
      <c r="E616" s="5">
        <v>0.158</v>
      </c>
      <c r="F616" s="20">
        <v>1</v>
      </c>
    </row>
    <row r="617" spans="4:6">
      <c r="D617" s="4">
        <v>18</v>
      </c>
      <c r="E617" s="5">
        <v>0.158</v>
      </c>
      <c r="F617" s="20">
        <v>1</v>
      </c>
    </row>
    <row r="618" spans="4:6">
      <c r="D618" s="4">
        <v>14</v>
      </c>
      <c r="E618" s="5">
        <v>0.158</v>
      </c>
      <c r="F618" s="20">
        <v>1</v>
      </c>
    </row>
    <row r="619" spans="4:6">
      <c r="D619" s="4">
        <v>14</v>
      </c>
      <c r="E619" s="5">
        <v>0.158</v>
      </c>
      <c r="F619" s="20">
        <v>1</v>
      </c>
    </row>
    <row r="620" spans="4:6">
      <c r="D620" s="4">
        <v>23</v>
      </c>
      <c r="E620" s="5">
        <v>0.158</v>
      </c>
      <c r="F620" s="20">
        <v>1</v>
      </c>
    </row>
    <row r="621" spans="4:6">
      <c r="D621" s="4">
        <v>14</v>
      </c>
      <c r="E621" s="5">
        <v>0.158</v>
      </c>
      <c r="F621" s="20">
        <v>1</v>
      </c>
    </row>
    <row r="622" spans="4:6">
      <c r="D622" s="4">
        <v>16</v>
      </c>
      <c r="E622" s="5">
        <v>0.158</v>
      </c>
      <c r="F622" s="20">
        <v>1</v>
      </c>
    </row>
    <row r="623" spans="4:6">
      <c r="D623" s="4">
        <v>11</v>
      </c>
      <c r="E623" s="5">
        <v>0.158</v>
      </c>
      <c r="F623" s="20">
        <v>1</v>
      </c>
    </row>
    <row r="624" spans="4:6">
      <c r="D624" s="4">
        <v>9</v>
      </c>
      <c r="E624" s="5">
        <v>0.158</v>
      </c>
      <c r="F624" s="20">
        <v>1</v>
      </c>
    </row>
    <row r="625" spans="4:6">
      <c r="D625" s="4">
        <v>14</v>
      </c>
      <c r="E625" s="5">
        <v>0.158</v>
      </c>
      <c r="F625" s="20">
        <v>1</v>
      </c>
    </row>
    <row r="626" spans="4:6">
      <c r="D626" s="4">
        <v>10</v>
      </c>
      <c r="E626" s="5">
        <v>0.158</v>
      </c>
      <c r="F626" s="20">
        <v>0</v>
      </c>
    </row>
    <row r="627" spans="4:6">
      <c r="D627" s="4">
        <v>9</v>
      </c>
      <c r="E627" s="5">
        <v>0.158</v>
      </c>
      <c r="F627" s="20">
        <v>0</v>
      </c>
    </row>
    <row r="628" spans="4:6">
      <c r="D628" s="4">
        <v>5</v>
      </c>
      <c r="E628" s="5">
        <v>0.16400000000000001</v>
      </c>
      <c r="F628" s="20">
        <v>0</v>
      </c>
    </row>
    <row r="629" spans="4:6">
      <c r="D629" s="4">
        <v>14</v>
      </c>
      <c r="E629" s="5">
        <v>0.16400000000000001</v>
      </c>
      <c r="F629" s="20">
        <v>0</v>
      </c>
    </row>
    <row r="630" spans="4:6">
      <c r="D630" s="4">
        <v>5</v>
      </c>
      <c r="E630" s="5">
        <v>0.16400000000000001</v>
      </c>
      <c r="F630" s="20">
        <v>0</v>
      </c>
    </row>
    <row r="631" spans="4:6">
      <c r="D631" s="4">
        <v>10</v>
      </c>
      <c r="E631" s="5">
        <v>0.16500000000000001</v>
      </c>
      <c r="F631" s="20">
        <v>0</v>
      </c>
    </row>
    <row r="632" spans="4:6">
      <c r="D632" s="4">
        <v>10</v>
      </c>
      <c r="E632" s="5">
        <v>0.16500000000000001</v>
      </c>
      <c r="F632" s="20">
        <v>0</v>
      </c>
    </row>
    <row r="633" spans="4:6">
      <c r="D633" s="4">
        <v>11</v>
      </c>
      <c r="E633" s="5">
        <v>0.16500000000000001</v>
      </c>
      <c r="F633" s="20">
        <v>0</v>
      </c>
    </row>
    <row r="634" spans="4:6">
      <c r="D634" s="4">
        <v>18</v>
      </c>
      <c r="E634" s="5">
        <v>0.16500000000000001</v>
      </c>
      <c r="F634" s="20">
        <v>0</v>
      </c>
    </row>
    <row r="635" spans="4:6">
      <c r="D635" s="4">
        <v>17</v>
      </c>
      <c r="E635" s="5">
        <v>0.16500000000000001</v>
      </c>
      <c r="F635" s="20">
        <v>0</v>
      </c>
    </row>
    <row r="636" spans="4:6">
      <c r="D636" s="4">
        <v>17</v>
      </c>
      <c r="E636" s="5">
        <v>0.16500000000000001</v>
      </c>
      <c r="F636" s="20">
        <v>0</v>
      </c>
    </row>
    <row r="637" spans="4:6">
      <c r="D637" s="4">
        <v>12</v>
      </c>
      <c r="E637" s="5">
        <v>0.16500000000000001</v>
      </c>
      <c r="F637" s="20">
        <v>0</v>
      </c>
    </row>
    <row r="638" spans="4:6">
      <c r="D638" s="4">
        <v>14</v>
      </c>
      <c r="E638" s="5">
        <v>0.16500000000000001</v>
      </c>
      <c r="F638" s="20">
        <v>0</v>
      </c>
    </row>
    <row r="639" spans="4:6">
      <c r="D639" s="4">
        <v>25</v>
      </c>
      <c r="E639" s="5">
        <v>0.16500000000000001</v>
      </c>
      <c r="F639" s="20">
        <v>0</v>
      </c>
    </row>
    <row r="640" spans="4:6">
      <c r="D640" s="4">
        <v>12</v>
      </c>
      <c r="E640" s="5">
        <v>0.16500000000000001</v>
      </c>
      <c r="F640" s="20">
        <v>0</v>
      </c>
    </row>
    <row r="641" spans="4:6">
      <c r="D641" s="4">
        <v>10</v>
      </c>
      <c r="E641" s="5">
        <v>0.16500000000000001</v>
      </c>
      <c r="F641" s="20">
        <v>0</v>
      </c>
    </row>
    <row r="642" spans="4:6">
      <c r="D642" s="4">
        <v>19</v>
      </c>
      <c r="E642" s="5">
        <v>0.16500000000000001</v>
      </c>
      <c r="F642" s="20">
        <v>0</v>
      </c>
    </row>
    <row r="643" spans="4:6">
      <c r="D643" s="4">
        <v>14</v>
      </c>
      <c r="E643" s="5">
        <v>0.16500000000000001</v>
      </c>
      <c r="F643" s="20">
        <v>0</v>
      </c>
    </row>
    <row r="644" spans="4:6">
      <c r="D644" s="4">
        <v>16</v>
      </c>
      <c r="E644" s="5">
        <v>0.16600000000000001</v>
      </c>
      <c r="F644" s="20">
        <v>0</v>
      </c>
    </row>
    <row r="645" spans="4:6">
      <c r="D645" s="4">
        <v>8</v>
      </c>
      <c r="E645" s="5">
        <v>0.16600000000000001</v>
      </c>
      <c r="F645" s="20">
        <v>0</v>
      </c>
    </row>
    <row r="646" spans="4:6">
      <c r="D646" s="4">
        <v>11</v>
      </c>
      <c r="E646" s="5">
        <v>0.16600000000000001</v>
      </c>
      <c r="F646" s="20">
        <v>0</v>
      </c>
    </row>
    <row r="647" spans="4:6">
      <c r="D647" s="4">
        <v>19</v>
      </c>
      <c r="E647" s="5">
        <v>0.16600000000000001</v>
      </c>
      <c r="F647" s="20">
        <v>0</v>
      </c>
    </row>
    <row r="648" spans="4:6">
      <c r="D648" s="4">
        <v>13</v>
      </c>
      <c r="E648" s="5">
        <v>0.16600000000000001</v>
      </c>
      <c r="F648" s="20">
        <v>0</v>
      </c>
    </row>
    <row r="649" spans="4:6">
      <c r="D649" s="4">
        <v>11</v>
      </c>
      <c r="E649" s="5">
        <v>0.16600000000000001</v>
      </c>
      <c r="F649" s="20">
        <v>0</v>
      </c>
    </row>
    <row r="650" spans="4:6">
      <c r="D650" s="4">
        <v>16</v>
      </c>
      <c r="E650" s="5">
        <v>0.16700000000000001</v>
      </c>
      <c r="F650" s="20">
        <v>0</v>
      </c>
    </row>
    <row r="651" spans="4:6">
      <c r="D651" s="4">
        <v>18</v>
      </c>
      <c r="E651" s="5">
        <v>0.16700000000000001</v>
      </c>
      <c r="F651" s="20">
        <v>1</v>
      </c>
    </row>
    <row r="652" spans="4:6">
      <c r="D652" s="4">
        <v>13</v>
      </c>
      <c r="E652" s="5">
        <v>0.16700000000000001</v>
      </c>
      <c r="F652" s="20">
        <v>0</v>
      </c>
    </row>
    <row r="653" spans="4:6">
      <c r="D653" s="4">
        <v>13</v>
      </c>
      <c r="E653" s="5">
        <v>0.16700000000000001</v>
      </c>
      <c r="F653" s="20">
        <v>0</v>
      </c>
    </row>
    <row r="654" spans="4:6">
      <c r="D654" s="4">
        <v>23</v>
      </c>
      <c r="E654" s="5">
        <v>0.16700000000000001</v>
      </c>
      <c r="F654" s="20">
        <v>0</v>
      </c>
    </row>
    <row r="655" spans="4:6">
      <c r="D655" s="4">
        <v>18</v>
      </c>
      <c r="E655" s="5">
        <v>0.16700000000000001</v>
      </c>
      <c r="F655" s="20">
        <v>0</v>
      </c>
    </row>
    <row r="656" spans="4:6">
      <c r="D656" s="4">
        <v>23</v>
      </c>
      <c r="E656" s="5">
        <v>0.16700000000000001</v>
      </c>
      <c r="F656" s="20">
        <v>0</v>
      </c>
    </row>
    <row r="657" spans="4:6">
      <c r="D657" s="4">
        <v>21</v>
      </c>
      <c r="E657" s="5">
        <v>0.17</v>
      </c>
      <c r="F657" s="20">
        <v>0</v>
      </c>
    </row>
    <row r="658" spans="4:6">
      <c r="D658" s="4">
        <v>13</v>
      </c>
      <c r="E658" s="5">
        <v>0.17</v>
      </c>
      <c r="F658" s="20">
        <v>0</v>
      </c>
    </row>
    <row r="659" spans="4:6">
      <c r="D659" s="4">
        <v>18</v>
      </c>
      <c r="E659" s="5">
        <v>0.17</v>
      </c>
      <c r="F659" s="20">
        <v>0</v>
      </c>
    </row>
    <row r="660" spans="4:6">
      <c r="D660" s="4">
        <v>14</v>
      </c>
      <c r="E660" s="5">
        <v>0.17</v>
      </c>
      <c r="F660" s="20">
        <v>0</v>
      </c>
    </row>
    <row r="661" spans="4:6">
      <c r="D661" s="4">
        <v>12</v>
      </c>
      <c r="E661" s="5">
        <v>0.17</v>
      </c>
      <c r="F661" s="20">
        <v>0</v>
      </c>
    </row>
    <row r="662" spans="4:6">
      <c r="D662" s="4">
        <v>15</v>
      </c>
      <c r="E662" s="5">
        <v>0.17</v>
      </c>
      <c r="F662" s="20">
        <v>0</v>
      </c>
    </row>
    <row r="663" spans="4:6">
      <c r="D663" s="4">
        <v>8</v>
      </c>
      <c r="E663" s="5">
        <v>0.17</v>
      </c>
      <c r="F663" s="20">
        <v>0</v>
      </c>
    </row>
    <row r="664" spans="4:6">
      <c r="D664" s="4">
        <v>12</v>
      </c>
      <c r="E664" s="5">
        <v>0.17</v>
      </c>
      <c r="F664" s="20">
        <v>0</v>
      </c>
    </row>
    <row r="665" spans="4:6">
      <c r="D665" s="4">
        <v>9</v>
      </c>
      <c r="E665" s="5">
        <v>0.17</v>
      </c>
      <c r="F665" s="20">
        <v>0</v>
      </c>
    </row>
    <row r="666" spans="4:6">
      <c r="D666" s="4">
        <v>28</v>
      </c>
      <c r="E666" s="5">
        <v>0.17100000000000001</v>
      </c>
      <c r="F666" s="20">
        <v>0</v>
      </c>
    </row>
    <row r="667" spans="4:6">
      <c r="D667" s="4">
        <v>14</v>
      </c>
      <c r="E667" s="5">
        <v>0.17100000000000001</v>
      </c>
      <c r="F667" s="20">
        <v>0</v>
      </c>
    </row>
    <row r="668" spans="4:6">
      <c r="D668" s="4">
        <v>9</v>
      </c>
      <c r="E668" s="5">
        <v>0.17299999999999999</v>
      </c>
      <c r="F668" s="20">
        <v>0</v>
      </c>
    </row>
    <row r="669" spans="4:6">
      <c r="D669" s="4">
        <v>11.5</v>
      </c>
      <c r="E669" s="5">
        <v>0.17299999999999999</v>
      </c>
      <c r="F669" s="20">
        <v>0</v>
      </c>
    </row>
    <row r="670" spans="4:6">
      <c r="D670" s="4">
        <v>14.5</v>
      </c>
      <c r="E670" s="5">
        <v>0.17299999999999999</v>
      </c>
      <c r="F670" s="20">
        <v>0</v>
      </c>
    </row>
    <row r="671" spans="4:6">
      <c r="D671" s="4">
        <v>11</v>
      </c>
      <c r="E671" s="5">
        <v>0.17299999999999999</v>
      </c>
      <c r="F671" s="20">
        <v>0</v>
      </c>
    </row>
    <row r="672" spans="4:6">
      <c r="D672" s="4">
        <v>12</v>
      </c>
      <c r="E672" s="5">
        <v>0.17299999999999999</v>
      </c>
      <c r="F672" s="20">
        <v>0</v>
      </c>
    </row>
    <row r="673" spans="4:6">
      <c r="D673" s="4">
        <v>14</v>
      </c>
      <c r="E673" s="5">
        <v>0.17299999999999999</v>
      </c>
      <c r="F673" s="20">
        <v>0</v>
      </c>
    </row>
    <row r="674" spans="4:6">
      <c r="D674" s="4">
        <v>16</v>
      </c>
      <c r="E674" s="5">
        <v>0.17299999999999999</v>
      </c>
      <c r="F674" s="20">
        <v>0</v>
      </c>
    </row>
    <row r="675" spans="4:6">
      <c r="D675" s="4">
        <v>7</v>
      </c>
      <c r="E675" s="5">
        <v>0.17299999999999999</v>
      </c>
      <c r="F675" s="20">
        <v>0</v>
      </c>
    </row>
    <row r="676" spans="4:6">
      <c r="D676" s="4">
        <v>10</v>
      </c>
      <c r="E676" s="5">
        <v>0.17299999999999999</v>
      </c>
      <c r="F676" s="20">
        <v>0</v>
      </c>
    </row>
    <row r="677" spans="4:6">
      <c r="D677" s="4">
        <v>30</v>
      </c>
      <c r="E677" s="5">
        <v>0.17299999999999999</v>
      </c>
      <c r="F677" s="20">
        <v>0</v>
      </c>
    </row>
    <row r="678" spans="4:6">
      <c r="D678" s="4">
        <v>22</v>
      </c>
      <c r="E678" s="5">
        <v>0.17399999999999999</v>
      </c>
      <c r="F678" s="20">
        <v>0</v>
      </c>
    </row>
    <row r="679" spans="4:6">
      <c r="D679" s="4">
        <v>31</v>
      </c>
      <c r="E679" s="5">
        <v>0.17399999999999999</v>
      </c>
      <c r="F679" s="20">
        <v>1</v>
      </c>
    </row>
    <row r="680" spans="4:6">
      <c r="D680" s="4">
        <v>10</v>
      </c>
      <c r="E680" s="5">
        <v>0.17399999999999999</v>
      </c>
      <c r="F680" s="20">
        <v>0</v>
      </c>
    </row>
    <row r="681" spans="4:6">
      <c r="D681" s="4">
        <v>8</v>
      </c>
      <c r="E681" s="5">
        <v>0.17399999999999999</v>
      </c>
      <c r="F681" s="20">
        <v>1</v>
      </c>
    </row>
    <row r="682" spans="4:6">
      <c r="D682" s="4">
        <v>8</v>
      </c>
      <c r="E682" s="5">
        <v>0.17399999999999999</v>
      </c>
      <c r="F682" s="20">
        <v>1</v>
      </c>
    </row>
    <row r="683" spans="4:6">
      <c r="D683" s="4">
        <v>7</v>
      </c>
      <c r="E683" s="5">
        <v>0.17399999999999999</v>
      </c>
      <c r="F683" s="20">
        <v>1</v>
      </c>
    </row>
    <row r="684" spans="4:6">
      <c r="D684" s="4">
        <v>10</v>
      </c>
      <c r="E684" s="5">
        <v>0.17399999999999999</v>
      </c>
      <c r="F684" s="20">
        <v>1</v>
      </c>
    </row>
    <row r="685" spans="4:6">
      <c r="D685" s="4">
        <v>6</v>
      </c>
      <c r="E685" s="5">
        <v>0.17399999999999999</v>
      </c>
      <c r="F685" s="20">
        <v>0</v>
      </c>
    </row>
    <row r="686" spans="4:6">
      <c r="D686" s="4">
        <v>6</v>
      </c>
      <c r="E686" s="5">
        <v>0.17499999999999999</v>
      </c>
      <c r="F686" s="20">
        <v>0</v>
      </c>
    </row>
    <row r="687" spans="4:6">
      <c r="D687" s="4">
        <v>9</v>
      </c>
      <c r="E687" s="5">
        <v>0.17499999999999999</v>
      </c>
      <c r="F687" s="20">
        <v>0</v>
      </c>
    </row>
    <row r="688" spans="4:6">
      <c r="D688" s="4">
        <v>5</v>
      </c>
      <c r="E688" s="5">
        <v>0.17499999999999999</v>
      </c>
      <c r="F688" s="20">
        <v>0</v>
      </c>
    </row>
    <row r="689" spans="4:6">
      <c r="D689" s="4">
        <v>7</v>
      </c>
      <c r="E689" s="5">
        <v>0.17499999999999999</v>
      </c>
      <c r="F689" s="20">
        <v>0</v>
      </c>
    </row>
    <row r="690" spans="4:6">
      <c r="D690" s="4">
        <v>8</v>
      </c>
      <c r="E690" s="5">
        <v>0.17499999999999999</v>
      </c>
      <c r="F690" s="20">
        <v>0</v>
      </c>
    </row>
    <row r="691" spans="4:6">
      <c r="D691" s="4">
        <v>9</v>
      </c>
      <c r="E691" s="5">
        <v>0.17499999999999999</v>
      </c>
      <c r="F691" s="20">
        <v>0</v>
      </c>
    </row>
    <row r="692" spans="4:6">
      <c r="D692" s="4">
        <v>8</v>
      </c>
      <c r="E692" s="5">
        <v>0.17499999999999999</v>
      </c>
      <c r="F692" s="20">
        <v>0</v>
      </c>
    </row>
    <row r="693" spans="4:6">
      <c r="D693" s="4">
        <v>6</v>
      </c>
      <c r="E693" s="5">
        <v>0.17499999999999999</v>
      </c>
      <c r="F693" s="20">
        <v>0</v>
      </c>
    </row>
    <row r="694" spans="4:6">
      <c r="D694" s="4">
        <v>5</v>
      </c>
      <c r="E694" s="5">
        <v>0.17499999999999999</v>
      </c>
      <c r="F694" s="20">
        <v>0</v>
      </c>
    </row>
    <row r="695" spans="4:6">
      <c r="D695" s="4">
        <v>24</v>
      </c>
      <c r="E695" s="5">
        <v>0.17499999999999999</v>
      </c>
      <c r="F695" s="20">
        <v>0</v>
      </c>
    </row>
    <row r="696" spans="4:6">
      <c r="D696" s="4">
        <v>27</v>
      </c>
      <c r="E696" s="5">
        <v>0.17499999999999999</v>
      </c>
      <c r="F696" s="20">
        <v>0</v>
      </c>
    </row>
    <row r="697" spans="4:6">
      <c r="D697" s="4">
        <v>12</v>
      </c>
      <c r="E697" s="5">
        <v>0.17599999999999999</v>
      </c>
      <c r="F697" s="20">
        <v>0</v>
      </c>
    </row>
    <row r="698" spans="4:6">
      <c r="D698" s="4">
        <v>10</v>
      </c>
      <c r="E698" s="5">
        <v>0.17599999999999999</v>
      </c>
      <c r="F698" s="20">
        <v>0</v>
      </c>
    </row>
    <row r="699" spans="4:6">
      <c r="D699" s="4">
        <v>14</v>
      </c>
      <c r="E699" s="5">
        <v>0.17599999999999999</v>
      </c>
      <c r="F699" s="20">
        <v>0</v>
      </c>
    </row>
    <row r="700" spans="4:6">
      <c r="D700" s="4">
        <v>6</v>
      </c>
      <c r="E700" s="5">
        <v>0.17599999999999999</v>
      </c>
      <c r="F700" s="20">
        <v>0</v>
      </c>
    </row>
    <row r="701" spans="4:6">
      <c r="D701" s="4">
        <v>13</v>
      </c>
      <c r="E701" s="5">
        <v>0.17599999999999999</v>
      </c>
      <c r="F701" s="20">
        <v>0</v>
      </c>
    </row>
    <row r="702" spans="4:6">
      <c r="D702" s="4">
        <v>16</v>
      </c>
      <c r="E702" s="5">
        <v>0.17599999999999999</v>
      </c>
      <c r="F702" s="20">
        <v>0</v>
      </c>
    </row>
    <row r="703" spans="4:6">
      <c r="D703" s="4">
        <v>6</v>
      </c>
      <c r="E703" s="5">
        <v>0.17599999999999999</v>
      </c>
      <c r="F703" s="20">
        <v>0</v>
      </c>
    </row>
    <row r="704" spans="4:6">
      <c r="D704" s="4">
        <v>7</v>
      </c>
      <c r="E704" s="5">
        <v>0.17599999999999999</v>
      </c>
      <c r="F704" s="20">
        <v>0</v>
      </c>
    </row>
    <row r="705" spans="4:6">
      <c r="D705" s="4">
        <v>20</v>
      </c>
      <c r="E705" s="5">
        <v>0.17699999999999999</v>
      </c>
      <c r="F705" s="20">
        <v>0</v>
      </c>
    </row>
    <row r="706" spans="4:6">
      <c r="D706" s="4">
        <v>21</v>
      </c>
      <c r="E706" s="5">
        <v>0.17699999999999999</v>
      </c>
      <c r="F706" s="20">
        <v>0</v>
      </c>
    </row>
    <row r="707" spans="4:6">
      <c r="D707" s="4">
        <v>20</v>
      </c>
      <c r="E707" s="5">
        <v>0.17699999999999999</v>
      </c>
      <c r="F707" s="20">
        <v>0</v>
      </c>
    </row>
    <row r="708" spans="4:6">
      <c r="D708" s="4">
        <v>23</v>
      </c>
      <c r="E708" s="5">
        <v>0.17699999999999999</v>
      </c>
      <c r="F708" s="20">
        <v>0</v>
      </c>
    </row>
    <row r="709" spans="4:6">
      <c r="D709" s="4">
        <v>22</v>
      </c>
      <c r="E709" s="5">
        <v>0.17699999999999999</v>
      </c>
      <c r="F709" s="20">
        <v>0</v>
      </c>
    </row>
    <row r="710" spans="4:6">
      <c r="D710" s="4">
        <v>23</v>
      </c>
      <c r="E710" s="5">
        <v>0.17699999999999999</v>
      </c>
      <c r="F710" s="20">
        <v>0</v>
      </c>
    </row>
    <row r="711" spans="4:6">
      <c r="D711" s="4">
        <v>21</v>
      </c>
      <c r="E711" s="5">
        <v>0.17699999999999999</v>
      </c>
      <c r="F711" s="20">
        <v>0</v>
      </c>
    </row>
    <row r="712" spans="4:6">
      <c r="D712" s="4">
        <v>12</v>
      </c>
      <c r="E712" s="5">
        <v>0.17699999999999999</v>
      </c>
      <c r="F712" s="20">
        <v>1</v>
      </c>
    </row>
    <row r="713" spans="4:6">
      <c r="D713" s="4">
        <v>21</v>
      </c>
      <c r="E713" s="5">
        <v>0.17699999999999999</v>
      </c>
      <c r="F713" s="20">
        <v>0</v>
      </c>
    </row>
    <row r="714" spans="4:6">
      <c r="D714" s="4">
        <v>14</v>
      </c>
      <c r="E714" s="5">
        <v>0.17699999999999999</v>
      </c>
      <c r="F714" s="20">
        <v>0</v>
      </c>
    </row>
    <row r="715" spans="4:6">
      <c r="D715" s="4">
        <v>11</v>
      </c>
      <c r="E715" s="5">
        <v>0.17699999999999999</v>
      </c>
      <c r="F715" s="20">
        <v>0</v>
      </c>
    </row>
    <row r="716" spans="4:6">
      <c r="D716" s="4">
        <v>10</v>
      </c>
      <c r="E716" s="5">
        <v>0.17699999999999999</v>
      </c>
      <c r="F716" s="20">
        <v>0</v>
      </c>
    </row>
    <row r="717" spans="4:6">
      <c r="D717" s="4">
        <v>12</v>
      </c>
      <c r="E717" s="5">
        <v>0.17699999999999999</v>
      </c>
      <c r="F717" s="20">
        <v>0</v>
      </c>
    </row>
    <row r="718" spans="4:6">
      <c r="D718" s="4">
        <v>7</v>
      </c>
      <c r="E718" s="5">
        <v>0.17699999999999999</v>
      </c>
      <c r="F718" s="20">
        <v>0</v>
      </c>
    </row>
    <row r="719" spans="4:6">
      <c r="D719" s="4">
        <v>14</v>
      </c>
      <c r="E719" s="5">
        <v>0.17699999999999999</v>
      </c>
      <c r="F719" s="20">
        <v>1</v>
      </c>
    </row>
    <row r="720" spans="4:6">
      <c r="D720" s="4">
        <v>13</v>
      </c>
      <c r="E720" s="5">
        <v>0.17699999999999999</v>
      </c>
      <c r="F720" s="20">
        <v>0</v>
      </c>
    </row>
    <row r="721" spans="4:6">
      <c r="D721" s="4">
        <v>12</v>
      </c>
      <c r="E721" s="5">
        <v>0.17699999999999999</v>
      </c>
      <c r="F721" s="20">
        <v>0</v>
      </c>
    </row>
    <row r="722" spans="4:6">
      <c r="D722" s="4">
        <v>6</v>
      </c>
      <c r="E722" s="5">
        <v>0.17699999999999999</v>
      </c>
      <c r="F722" s="20">
        <v>0</v>
      </c>
    </row>
    <row r="723" spans="4:6">
      <c r="D723" s="4">
        <v>9</v>
      </c>
      <c r="E723" s="5">
        <v>0.17699999999999999</v>
      </c>
      <c r="F723" s="20">
        <v>0</v>
      </c>
    </row>
    <row r="724" spans="4:6">
      <c r="D724" s="4">
        <v>12</v>
      </c>
      <c r="E724" s="5">
        <v>0.17699999999999999</v>
      </c>
      <c r="F724" s="20">
        <v>0</v>
      </c>
    </row>
    <row r="725" spans="4:6">
      <c r="D725" s="4">
        <v>8</v>
      </c>
      <c r="E725" s="5">
        <v>0.17699999999999999</v>
      </c>
      <c r="F725" s="20">
        <v>1</v>
      </c>
    </row>
    <row r="726" spans="4:6">
      <c r="D726" s="4">
        <v>23</v>
      </c>
      <c r="E726" s="5">
        <v>0.17699999999999999</v>
      </c>
      <c r="F726" s="20">
        <v>0</v>
      </c>
    </row>
    <row r="727" spans="4:6">
      <c r="D727" s="4">
        <v>37</v>
      </c>
      <c r="E727" s="5">
        <v>0.17699999999999999</v>
      </c>
      <c r="F727" s="20">
        <v>0</v>
      </c>
    </row>
    <row r="728" spans="4:6">
      <c r="D728" s="4">
        <v>33</v>
      </c>
      <c r="E728" s="5">
        <v>0.17699999999999999</v>
      </c>
      <c r="F728" s="20">
        <v>0</v>
      </c>
    </row>
    <row r="729" spans="4:6">
      <c r="D729" s="4">
        <v>24</v>
      </c>
      <c r="E729" s="5">
        <v>0.17699999999999999</v>
      </c>
      <c r="F729" s="20">
        <v>0</v>
      </c>
    </row>
    <row r="730" spans="4:6">
      <c r="D730" s="4">
        <v>19</v>
      </c>
      <c r="E730" s="5">
        <v>0.17699999999999999</v>
      </c>
      <c r="F730" s="20">
        <v>0</v>
      </c>
    </row>
    <row r="731" spans="4:6">
      <c r="D731" s="4">
        <v>11</v>
      </c>
      <c r="E731" s="5">
        <v>0.17699999999999999</v>
      </c>
      <c r="F731" s="20">
        <v>0</v>
      </c>
    </row>
    <row r="732" spans="4:6">
      <c r="D732" s="4">
        <v>8</v>
      </c>
      <c r="E732" s="5">
        <v>0.17699999999999999</v>
      </c>
      <c r="F732" s="20">
        <v>0</v>
      </c>
    </row>
    <row r="733" spans="4:6">
      <c r="D733" s="4">
        <v>5</v>
      </c>
      <c r="E733" s="5">
        <v>0.18099999999999999</v>
      </c>
      <c r="F733" s="20">
        <v>1</v>
      </c>
    </row>
    <row r="734" spans="4:6">
      <c r="D734" s="4">
        <v>5</v>
      </c>
      <c r="E734" s="5">
        <v>0.18099999999999999</v>
      </c>
      <c r="F734" s="20">
        <v>0</v>
      </c>
    </row>
    <row r="735" spans="4:6">
      <c r="D735" s="4">
        <v>7</v>
      </c>
      <c r="E735" s="5">
        <v>0.18099999999999999</v>
      </c>
      <c r="F735" s="20">
        <v>1</v>
      </c>
    </row>
    <row r="736" spans="4:6">
      <c r="D736" s="4">
        <v>5</v>
      </c>
      <c r="E736" s="5">
        <v>0.18099999999999999</v>
      </c>
      <c r="F736" s="20">
        <v>0</v>
      </c>
    </row>
    <row r="737" spans="4:6">
      <c r="D737" s="4">
        <v>13</v>
      </c>
      <c r="E737" s="5">
        <v>0.18099999999999999</v>
      </c>
      <c r="F737" s="20">
        <v>1</v>
      </c>
    </row>
    <row r="738" spans="4:6">
      <c r="D738" s="4">
        <v>13</v>
      </c>
      <c r="E738" s="5">
        <v>0.18099999999999999</v>
      </c>
      <c r="F738" s="20">
        <v>1</v>
      </c>
    </row>
    <row r="739" spans="4:6">
      <c r="D739" s="4">
        <v>6</v>
      </c>
      <c r="E739" s="5">
        <v>0.182</v>
      </c>
      <c r="F739" s="20">
        <v>0</v>
      </c>
    </row>
    <row r="740" spans="4:6">
      <c r="D740" s="4">
        <v>5</v>
      </c>
      <c r="E740" s="5">
        <v>0.182</v>
      </c>
      <c r="F740" s="20">
        <v>0</v>
      </c>
    </row>
    <row r="741" spans="4:6">
      <c r="D741" s="4">
        <v>5</v>
      </c>
      <c r="E741" s="5">
        <v>0.182</v>
      </c>
      <c r="F741" s="20">
        <v>0</v>
      </c>
    </row>
    <row r="742" spans="4:6">
      <c r="D742" s="4">
        <v>5</v>
      </c>
      <c r="E742" s="5">
        <v>0.182</v>
      </c>
      <c r="F742" s="20">
        <v>0</v>
      </c>
    </row>
    <row r="743" spans="4:6">
      <c r="D743" s="4">
        <v>7</v>
      </c>
      <c r="E743" s="5">
        <v>0.182</v>
      </c>
      <c r="F743" s="20">
        <v>0</v>
      </c>
    </row>
    <row r="744" spans="4:6">
      <c r="D744" s="4">
        <v>5</v>
      </c>
      <c r="E744" s="5">
        <v>0.183</v>
      </c>
      <c r="F744" s="20">
        <v>0</v>
      </c>
    </row>
    <row r="745" spans="4:6">
      <c r="D745" s="4">
        <v>12</v>
      </c>
      <c r="E745" s="5">
        <v>0.183</v>
      </c>
      <c r="F745" s="20">
        <v>0</v>
      </c>
    </row>
    <row r="746" spans="4:6">
      <c r="D746" s="4">
        <v>11</v>
      </c>
      <c r="E746" s="5">
        <v>0.183</v>
      </c>
      <c r="F746" s="20">
        <v>0</v>
      </c>
    </row>
    <row r="747" spans="4:6">
      <c r="D747" s="4">
        <v>10</v>
      </c>
      <c r="E747" s="5">
        <v>0.183</v>
      </c>
      <c r="F747" s="20">
        <v>0</v>
      </c>
    </row>
    <row r="748" spans="4:6">
      <c r="D748" s="4">
        <v>15</v>
      </c>
      <c r="E748" s="5">
        <v>0.183</v>
      </c>
      <c r="F748" s="20">
        <v>0</v>
      </c>
    </row>
    <row r="749" spans="4:6">
      <c r="D749" s="4">
        <v>5</v>
      </c>
      <c r="E749" s="5">
        <v>0.183</v>
      </c>
      <c r="F749" s="20">
        <v>0</v>
      </c>
    </row>
    <row r="750" spans="4:6">
      <c r="D750" s="4">
        <v>10</v>
      </c>
      <c r="E750" s="5">
        <v>0.183</v>
      </c>
      <c r="F750" s="20">
        <v>0</v>
      </c>
    </row>
    <row r="751" spans="4:6">
      <c r="D751" s="4">
        <v>6</v>
      </c>
      <c r="E751" s="5">
        <v>0.184</v>
      </c>
      <c r="F751" s="20">
        <v>0</v>
      </c>
    </row>
    <row r="752" spans="4:6">
      <c r="D752" s="4">
        <v>6</v>
      </c>
      <c r="E752" s="5">
        <v>0.184</v>
      </c>
      <c r="F752" s="20">
        <v>0</v>
      </c>
    </row>
    <row r="753" spans="4:6">
      <c r="D753" s="4">
        <v>6</v>
      </c>
      <c r="E753" s="5">
        <v>0.184</v>
      </c>
      <c r="F753" s="20">
        <v>0</v>
      </c>
    </row>
    <row r="754" spans="4:6">
      <c r="D754" s="4">
        <v>6</v>
      </c>
      <c r="E754" s="5">
        <v>0.184</v>
      </c>
      <c r="F754" s="20">
        <v>0</v>
      </c>
    </row>
    <row r="755" spans="4:6">
      <c r="D755" s="4">
        <v>23</v>
      </c>
      <c r="E755" s="5">
        <v>0.184</v>
      </c>
      <c r="F755" s="20">
        <v>0</v>
      </c>
    </row>
    <row r="756" spans="4:6">
      <c r="D756" s="4">
        <v>13</v>
      </c>
      <c r="E756" s="5">
        <v>0.184</v>
      </c>
      <c r="F756" s="20">
        <v>0</v>
      </c>
    </row>
    <row r="757" spans="4:6">
      <c r="D757" s="4">
        <v>17</v>
      </c>
      <c r="E757" s="5">
        <v>0.184</v>
      </c>
      <c r="F757" s="20">
        <v>0</v>
      </c>
    </row>
    <row r="758" spans="4:6">
      <c r="D758" s="4">
        <v>7</v>
      </c>
      <c r="E758" s="5">
        <v>0.185</v>
      </c>
      <c r="F758" s="20">
        <v>0</v>
      </c>
    </row>
    <row r="759" spans="4:6">
      <c r="D759" s="4">
        <v>6</v>
      </c>
      <c r="E759" s="5">
        <v>0.185</v>
      </c>
      <c r="F759" s="20">
        <v>0</v>
      </c>
    </row>
    <row r="760" spans="4:6">
      <c r="D760" s="4">
        <v>6</v>
      </c>
      <c r="E760" s="5">
        <v>0.185</v>
      </c>
      <c r="F760" s="20">
        <v>0</v>
      </c>
    </row>
    <row r="761" spans="4:6">
      <c r="D761" s="4">
        <v>9</v>
      </c>
      <c r="E761" s="5">
        <v>0.185</v>
      </c>
      <c r="F761" s="20">
        <v>0</v>
      </c>
    </row>
    <row r="762" spans="4:6">
      <c r="D762" s="4">
        <v>13</v>
      </c>
      <c r="E762" s="5">
        <v>0.185</v>
      </c>
      <c r="F762" s="20">
        <v>0</v>
      </c>
    </row>
    <row r="763" spans="4:6">
      <c r="D763" s="4">
        <v>27</v>
      </c>
      <c r="E763" s="5">
        <v>0.185</v>
      </c>
      <c r="F763" s="20">
        <v>0</v>
      </c>
    </row>
    <row r="764" spans="4:6">
      <c r="D764" s="4">
        <v>18</v>
      </c>
      <c r="E764" s="5">
        <v>0.189</v>
      </c>
      <c r="F764" s="20">
        <v>1</v>
      </c>
    </row>
    <row r="765" spans="4:6">
      <c r="D765" s="4">
        <v>24</v>
      </c>
      <c r="E765" s="5">
        <v>0.189</v>
      </c>
      <c r="F765" s="20">
        <v>1</v>
      </c>
    </row>
    <row r="766" spans="4:6">
      <c r="D766" s="4">
        <v>14</v>
      </c>
      <c r="E766" s="5">
        <v>0.189</v>
      </c>
      <c r="F766" s="20">
        <v>0</v>
      </c>
    </row>
    <row r="767" spans="4:6">
      <c r="D767" s="4">
        <v>8</v>
      </c>
      <c r="E767" s="5">
        <v>0.189</v>
      </c>
      <c r="F767" s="20">
        <v>0</v>
      </c>
    </row>
    <row r="768" spans="4:6">
      <c r="D768" s="4">
        <v>8</v>
      </c>
      <c r="E768" s="5">
        <v>0.189</v>
      </c>
      <c r="F768" s="20">
        <v>0</v>
      </c>
    </row>
    <row r="769" spans="4:6">
      <c r="D769" s="4">
        <v>10</v>
      </c>
      <c r="E769" s="5">
        <v>0.189</v>
      </c>
      <c r="F769" s="20">
        <v>0</v>
      </c>
    </row>
    <row r="770" spans="4:6">
      <c r="D770" s="4">
        <v>6</v>
      </c>
      <c r="E770" s="5">
        <v>0.189</v>
      </c>
      <c r="F770" s="20">
        <v>0</v>
      </c>
    </row>
    <row r="771" spans="4:6">
      <c r="D771" s="4">
        <v>5</v>
      </c>
      <c r="E771" s="5">
        <v>0.192</v>
      </c>
      <c r="F771" s="20">
        <v>0</v>
      </c>
    </row>
    <row r="772" spans="4:6">
      <c r="D772" s="4">
        <v>15</v>
      </c>
      <c r="E772" s="5">
        <v>0.192</v>
      </c>
      <c r="F772" s="20">
        <v>0</v>
      </c>
    </row>
    <row r="773" spans="4:6">
      <c r="D773" s="4">
        <v>13</v>
      </c>
      <c r="E773" s="5">
        <v>0.192</v>
      </c>
      <c r="F773" s="20">
        <v>0</v>
      </c>
    </row>
    <row r="774" spans="4:6">
      <c r="D774" s="4">
        <v>18</v>
      </c>
      <c r="E774" s="5">
        <v>0.192</v>
      </c>
      <c r="F774" s="20">
        <v>0</v>
      </c>
    </row>
    <row r="775" spans="4:6">
      <c r="D775" s="4">
        <v>21</v>
      </c>
      <c r="E775" s="5">
        <v>0.192</v>
      </c>
      <c r="F775" s="20">
        <v>0</v>
      </c>
    </row>
    <row r="776" spans="4:6">
      <c r="D776" s="4">
        <v>27</v>
      </c>
      <c r="E776" s="5">
        <v>0.192</v>
      </c>
      <c r="F776" s="20">
        <v>1</v>
      </c>
    </row>
    <row r="777" spans="4:6">
      <c r="D777" s="4">
        <v>6</v>
      </c>
      <c r="E777" s="5">
        <v>0.192</v>
      </c>
      <c r="F777" s="20">
        <v>0</v>
      </c>
    </row>
    <row r="778" spans="4:6">
      <c r="D778" s="4">
        <v>8</v>
      </c>
      <c r="E778" s="5">
        <v>0.192</v>
      </c>
      <c r="F778" s="20">
        <v>1</v>
      </c>
    </row>
    <row r="779" spans="4:6">
      <c r="D779" s="4">
        <v>12</v>
      </c>
      <c r="E779" s="5">
        <v>0.192</v>
      </c>
      <c r="F779" s="20">
        <v>0</v>
      </c>
    </row>
    <row r="780" spans="4:6">
      <c r="D780" s="4">
        <v>25</v>
      </c>
      <c r="E780" s="5">
        <v>0.192</v>
      </c>
      <c r="F780" s="20">
        <v>0</v>
      </c>
    </row>
    <row r="781" spans="4:6">
      <c r="D781" s="4">
        <v>39</v>
      </c>
      <c r="E781" s="5">
        <v>0.192</v>
      </c>
      <c r="F781" s="20">
        <v>0</v>
      </c>
    </row>
    <row r="782" spans="4:6">
      <c r="D782" s="4">
        <v>7</v>
      </c>
      <c r="E782" s="5">
        <v>0.193</v>
      </c>
      <c r="F782" s="20">
        <v>0</v>
      </c>
    </row>
    <row r="783" spans="4:6">
      <c r="D783" s="4">
        <v>10</v>
      </c>
      <c r="E783" s="5">
        <v>0.193</v>
      </c>
      <c r="F783" s="20">
        <v>0</v>
      </c>
    </row>
    <row r="784" spans="4:6">
      <c r="D784" s="4">
        <v>15</v>
      </c>
      <c r="E784" s="5">
        <v>0.193</v>
      </c>
      <c r="F784" s="20">
        <v>0</v>
      </c>
    </row>
    <row r="785" spans="4:6">
      <c r="D785" s="4">
        <v>19</v>
      </c>
      <c r="E785" s="5">
        <v>0.193</v>
      </c>
      <c r="F785" s="20">
        <v>0</v>
      </c>
    </row>
    <row r="786" spans="4:6">
      <c r="D786" s="4">
        <v>18</v>
      </c>
      <c r="E786" s="5">
        <v>0.193</v>
      </c>
      <c r="F786" s="20">
        <v>1</v>
      </c>
    </row>
    <row r="787" spans="4:6">
      <c r="D787" s="4">
        <v>10</v>
      </c>
      <c r="E787" s="5">
        <v>0.193</v>
      </c>
      <c r="F787" s="20">
        <v>0</v>
      </c>
    </row>
    <row r="788" spans="4:6">
      <c r="D788" s="4">
        <v>44</v>
      </c>
      <c r="E788" s="5">
        <v>0.193</v>
      </c>
      <c r="F788" s="20">
        <v>1</v>
      </c>
    </row>
    <row r="789" spans="4:6">
      <c r="D789" s="4">
        <v>14</v>
      </c>
      <c r="E789" s="5">
        <v>0.19500000000000001</v>
      </c>
      <c r="F789" s="20">
        <v>0</v>
      </c>
    </row>
    <row r="790" spans="4:6">
      <c r="D790" s="4">
        <v>25</v>
      </c>
      <c r="E790" s="5">
        <v>0.19500000000000001</v>
      </c>
      <c r="F790" s="20">
        <v>0</v>
      </c>
    </row>
    <row r="791" spans="4:6">
      <c r="D791" s="4">
        <v>22</v>
      </c>
      <c r="E791" s="5">
        <v>0.19500000000000001</v>
      </c>
      <c r="F791" s="20">
        <v>0</v>
      </c>
    </row>
    <row r="792" spans="4:6">
      <c r="D792" s="4">
        <v>17</v>
      </c>
      <c r="E792" s="5">
        <v>0.19500000000000001</v>
      </c>
      <c r="F792" s="20">
        <v>0</v>
      </c>
    </row>
    <row r="793" spans="4:6">
      <c r="D793" s="4">
        <v>7</v>
      </c>
      <c r="E793" s="5">
        <v>0.19600000000000001</v>
      </c>
      <c r="F793" s="20">
        <v>0</v>
      </c>
    </row>
    <row r="794" spans="4:6">
      <c r="D794" s="4">
        <v>12</v>
      </c>
      <c r="E794" s="5">
        <v>0.19600000000000001</v>
      </c>
      <c r="F794" s="20">
        <v>1</v>
      </c>
    </row>
    <row r="795" spans="4:6">
      <c r="D795" s="4">
        <v>27</v>
      </c>
      <c r="E795" s="5">
        <v>0.19600000000000001</v>
      </c>
      <c r="F795" s="20">
        <v>0</v>
      </c>
    </row>
    <row r="796" spans="4:6">
      <c r="D796" s="4">
        <v>25</v>
      </c>
      <c r="E796" s="5">
        <v>0.19600000000000001</v>
      </c>
      <c r="F796" s="20">
        <v>1</v>
      </c>
    </row>
    <row r="797" spans="4:6">
      <c r="D797" s="4">
        <v>14</v>
      </c>
      <c r="E797" s="5">
        <v>0.19600000000000001</v>
      </c>
      <c r="F797" s="20">
        <v>0</v>
      </c>
    </row>
    <row r="798" spans="4:6">
      <c r="D798" s="4">
        <v>25</v>
      </c>
      <c r="E798" s="5">
        <v>0.19600000000000001</v>
      </c>
      <c r="F798" s="20">
        <v>0</v>
      </c>
    </row>
    <row r="799" spans="4:6">
      <c r="D799" s="4">
        <v>14</v>
      </c>
      <c r="E799" s="5">
        <v>0.19600000000000001</v>
      </c>
      <c r="F799" s="20">
        <v>1</v>
      </c>
    </row>
    <row r="800" spans="4:6">
      <c r="D800" s="4">
        <v>10</v>
      </c>
      <c r="E800" s="5">
        <v>0.19600000000000001</v>
      </c>
      <c r="F800" s="20">
        <v>0</v>
      </c>
    </row>
    <row r="801" spans="4:6">
      <c r="D801" s="4">
        <v>7</v>
      </c>
      <c r="E801" s="5">
        <v>0.19600000000000001</v>
      </c>
      <c r="F801" s="20">
        <v>0</v>
      </c>
    </row>
    <row r="802" spans="4:6">
      <c r="D802" s="4">
        <v>12</v>
      </c>
      <c r="E802" s="5">
        <v>0.19600000000000001</v>
      </c>
      <c r="F802" s="20">
        <v>0</v>
      </c>
    </row>
    <row r="803" spans="4:6">
      <c r="D803" s="4">
        <v>14</v>
      </c>
      <c r="E803" s="5">
        <v>0.19800000000000001</v>
      </c>
      <c r="F803" s="20">
        <v>0</v>
      </c>
    </row>
    <row r="804" spans="4:6">
      <c r="D804" s="4">
        <v>8</v>
      </c>
      <c r="E804" s="5">
        <v>0.19800000000000001</v>
      </c>
      <c r="F804" s="20">
        <v>0</v>
      </c>
    </row>
    <row r="805" spans="4:6">
      <c r="D805" s="4">
        <v>10</v>
      </c>
      <c r="E805" s="5">
        <v>0.19800000000000001</v>
      </c>
      <c r="F805" s="20">
        <v>0</v>
      </c>
    </row>
    <row r="806" spans="4:6">
      <c r="D806" s="4">
        <v>16</v>
      </c>
      <c r="E806" s="5">
        <v>0.19800000000000001</v>
      </c>
      <c r="F806" s="20">
        <v>0</v>
      </c>
    </row>
    <row r="807" spans="4:6">
      <c r="D807" s="4">
        <v>11</v>
      </c>
      <c r="E807" s="5">
        <v>0.19800000000000001</v>
      </c>
      <c r="F807" s="20">
        <v>0</v>
      </c>
    </row>
    <row r="808" spans="4:6">
      <c r="D808" s="4">
        <v>15</v>
      </c>
      <c r="E808" s="5">
        <v>0.19800000000000001</v>
      </c>
      <c r="F808" s="20">
        <v>0</v>
      </c>
    </row>
    <row r="809" spans="4:6">
      <c r="D809" s="4">
        <v>15</v>
      </c>
      <c r="E809" s="5">
        <v>0.19800000000000001</v>
      </c>
      <c r="F809" s="20">
        <v>0</v>
      </c>
    </row>
    <row r="810" spans="4:6">
      <c r="D810" s="4">
        <v>14</v>
      </c>
      <c r="E810" s="5">
        <v>0.19800000000000001</v>
      </c>
      <c r="F810" s="20">
        <v>1</v>
      </c>
    </row>
    <row r="811" spans="4:6">
      <c r="D811" s="4">
        <v>14</v>
      </c>
      <c r="E811" s="5">
        <v>0.19800000000000001</v>
      </c>
      <c r="F811" s="20">
        <v>0</v>
      </c>
    </row>
    <row r="812" spans="4:6">
      <c r="D812" s="4">
        <v>10</v>
      </c>
      <c r="E812" s="5">
        <v>0.19800000000000001</v>
      </c>
      <c r="F812" s="20">
        <v>1</v>
      </c>
    </row>
    <row r="813" spans="4:6">
      <c r="D813" s="4">
        <v>40</v>
      </c>
      <c r="E813" s="5">
        <v>0.19800000000000001</v>
      </c>
      <c r="F813" s="20">
        <v>0</v>
      </c>
    </row>
    <row r="814" spans="4:6">
      <c r="D814" s="4">
        <v>10</v>
      </c>
      <c r="E814" s="5">
        <v>0.19900000000000001</v>
      </c>
      <c r="F814" s="20">
        <v>0</v>
      </c>
    </row>
    <row r="815" spans="4:6">
      <c r="D815" s="4">
        <v>14</v>
      </c>
      <c r="E815" s="5">
        <v>0.19900000000000001</v>
      </c>
      <c r="F815" s="20">
        <v>0</v>
      </c>
    </row>
    <row r="816" spans="4:6">
      <c r="D816" s="4">
        <v>21</v>
      </c>
      <c r="E816" s="5">
        <v>0.19900000000000001</v>
      </c>
      <c r="F816" s="20">
        <v>0</v>
      </c>
    </row>
    <row r="817" spans="4:6">
      <c r="D817" s="4">
        <v>8</v>
      </c>
      <c r="E817" s="5">
        <v>0.19900000000000001</v>
      </c>
      <c r="F817" s="20">
        <v>0</v>
      </c>
    </row>
    <row r="818" spans="4:6">
      <c r="D818" s="4">
        <v>21</v>
      </c>
      <c r="E818" s="5">
        <v>0.19900000000000001</v>
      </c>
      <c r="F818" s="20">
        <v>0</v>
      </c>
    </row>
    <row r="819" spans="4:6">
      <c r="D819" s="4">
        <v>25</v>
      </c>
      <c r="E819" s="5">
        <v>0.19900000000000001</v>
      </c>
      <c r="F819" s="20">
        <v>0</v>
      </c>
    </row>
    <row r="820" spans="4:6">
      <c r="D820" s="4">
        <v>18</v>
      </c>
      <c r="E820" s="5">
        <v>0.19900000000000001</v>
      </c>
      <c r="F820" s="20">
        <v>1</v>
      </c>
    </row>
    <row r="821" spans="4:6">
      <c r="D821" s="4">
        <v>38</v>
      </c>
      <c r="E821" s="5">
        <v>0.19900000000000001</v>
      </c>
      <c r="F821" s="20">
        <v>1</v>
      </c>
    </row>
    <row r="822" spans="4:6">
      <c r="D822" s="4">
        <v>36</v>
      </c>
      <c r="E822" s="5">
        <v>0.19900000000000001</v>
      </c>
      <c r="F822" s="20">
        <v>1</v>
      </c>
    </row>
    <row r="823" spans="4:6">
      <c r="D823" s="4">
        <v>28</v>
      </c>
      <c r="E823" s="5">
        <v>0.19900000000000001</v>
      </c>
      <c r="F823" s="20">
        <v>1</v>
      </c>
    </row>
    <row r="824" spans="4:6">
      <c r="D824" s="4">
        <v>36</v>
      </c>
      <c r="E824" s="5">
        <v>0.19900000000000001</v>
      </c>
      <c r="F824" s="20">
        <v>1</v>
      </c>
    </row>
    <row r="825" spans="4:6">
      <c r="D825" s="4">
        <v>9</v>
      </c>
      <c r="E825" s="5">
        <v>0.20200000000000001</v>
      </c>
      <c r="F825" s="20">
        <v>0</v>
      </c>
    </row>
    <row r="826" spans="4:6">
      <c r="D826" s="4">
        <v>8</v>
      </c>
      <c r="E826" s="5">
        <v>0.20200000000000001</v>
      </c>
      <c r="F826" s="20">
        <v>0</v>
      </c>
    </row>
    <row r="827" spans="4:6">
      <c r="D827" s="4">
        <v>22</v>
      </c>
      <c r="E827" s="5">
        <v>0.20200000000000001</v>
      </c>
      <c r="F827" s="20">
        <v>0</v>
      </c>
    </row>
    <row r="828" spans="4:6">
      <c r="D828" s="4">
        <v>6</v>
      </c>
      <c r="E828" s="5">
        <v>0.20200000000000001</v>
      </c>
      <c r="F828" s="20">
        <v>0</v>
      </c>
    </row>
    <row r="829" spans="4:6">
      <c r="D829" s="4">
        <v>7</v>
      </c>
      <c r="E829" s="5">
        <v>0.20200000000000001</v>
      </c>
      <c r="F829" s="20">
        <v>0</v>
      </c>
    </row>
    <row r="830" spans="4:6">
      <c r="D830" s="4">
        <v>15</v>
      </c>
      <c r="E830" s="5">
        <v>0.20200000000000001</v>
      </c>
      <c r="F830" s="20">
        <v>0</v>
      </c>
    </row>
    <row r="831" spans="4:6">
      <c r="D831" s="4">
        <v>21</v>
      </c>
      <c r="E831" s="5">
        <v>0.20300000000000001</v>
      </c>
      <c r="F831" s="20">
        <v>1</v>
      </c>
    </row>
    <row r="832" spans="4:6">
      <c r="D832" s="4">
        <v>15</v>
      </c>
      <c r="E832" s="5">
        <v>0.20300000000000001</v>
      </c>
      <c r="F832" s="20">
        <v>0</v>
      </c>
    </row>
    <row r="833" spans="4:6">
      <c r="D833" s="4">
        <v>17</v>
      </c>
      <c r="E833" s="5">
        <v>0.20300000000000001</v>
      </c>
      <c r="F833" s="20">
        <v>0</v>
      </c>
    </row>
    <row r="834" spans="4:6">
      <c r="D834" s="4">
        <v>23</v>
      </c>
      <c r="E834" s="5">
        <v>0.20300000000000001</v>
      </c>
      <c r="F834" s="20">
        <v>0</v>
      </c>
    </row>
    <row r="835" spans="4:6">
      <c r="D835" s="4">
        <v>14</v>
      </c>
      <c r="E835" s="5">
        <v>0.20300000000000001</v>
      </c>
      <c r="F835" s="20">
        <v>0</v>
      </c>
    </row>
    <row r="836" spans="4:6">
      <c r="D836" s="4">
        <v>8</v>
      </c>
      <c r="E836" s="5">
        <v>0.20399999999999999</v>
      </c>
      <c r="F836" s="20">
        <v>0</v>
      </c>
    </row>
    <row r="837" spans="4:6">
      <c r="D837" s="4">
        <v>10</v>
      </c>
      <c r="E837" s="5">
        <v>0.20599999999999999</v>
      </c>
      <c r="F837" s="20">
        <v>0</v>
      </c>
    </row>
    <row r="838" spans="4:6">
      <c r="D838" s="4">
        <v>30</v>
      </c>
      <c r="E838" s="5">
        <v>0.20599999999999999</v>
      </c>
      <c r="F838" s="20">
        <v>0</v>
      </c>
    </row>
    <row r="839" spans="4:6">
      <c r="D839" s="4">
        <v>13</v>
      </c>
      <c r="E839" s="5">
        <v>0.20599999999999999</v>
      </c>
      <c r="F839" s="20">
        <v>1</v>
      </c>
    </row>
    <row r="840" spans="4:6">
      <c r="D840" s="4">
        <v>9</v>
      </c>
      <c r="E840" s="5">
        <v>0.20599999999999999</v>
      </c>
      <c r="F840" s="20">
        <v>0</v>
      </c>
    </row>
    <row r="841" spans="4:6">
      <c r="D841" s="4">
        <v>10</v>
      </c>
      <c r="E841" s="5">
        <v>0.20599999999999999</v>
      </c>
      <c r="F841" s="20">
        <v>0</v>
      </c>
    </row>
    <row r="842" spans="4:6">
      <c r="D842" s="4">
        <v>6</v>
      </c>
      <c r="E842" s="5">
        <v>0.20799999999999999</v>
      </c>
      <c r="F842" s="20">
        <v>0</v>
      </c>
    </row>
    <row r="843" spans="4:6">
      <c r="D843" s="4">
        <v>6</v>
      </c>
      <c r="E843" s="5">
        <v>0.20799999999999999</v>
      </c>
      <c r="F843" s="20">
        <v>0</v>
      </c>
    </row>
    <row r="844" spans="4:6">
      <c r="D844" s="4">
        <v>9</v>
      </c>
      <c r="E844" s="5">
        <v>0.20799999999999999</v>
      </c>
      <c r="F844" s="20">
        <v>0</v>
      </c>
    </row>
    <row r="845" spans="4:6">
      <c r="D845" s="4">
        <v>9</v>
      </c>
      <c r="E845" s="5">
        <v>0.20799999999999999</v>
      </c>
      <c r="F845" s="20">
        <v>0</v>
      </c>
    </row>
    <row r="846" spans="4:6">
      <c r="D846" s="4">
        <v>26</v>
      </c>
      <c r="E846" s="5">
        <v>0.20799999999999999</v>
      </c>
      <c r="F846" s="20">
        <v>0</v>
      </c>
    </row>
    <row r="847" spans="4:6">
      <c r="D847" s="4">
        <v>21</v>
      </c>
      <c r="E847" s="5">
        <v>0.20799999999999999</v>
      </c>
      <c r="F847" s="20">
        <v>0</v>
      </c>
    </row>
    <row r="848" spans="4:6">
      <c r="D848" s="4">
        <v>30</v>
      </c>
      <c r="E848" s="5">
        <v>0.20799999999999999</v>
      </c>
      <c r="F848" s="20">
        <v>0</v>
      </c>
    </row>
    <row r="849" spans="4:6">
      <c r="D849" s="4">
        <v>19</v>
      </c>
      <c r="E849" s="5">
        <v>0.20799999999999999</v>
      </c>
      <c r="F849" s="20">
        <v>0</v>
      </c>
    </row>
    <row r="850" spans="4:6">
      <c r="D850" s="4">
        <v>13</v>
      </c>
      <c r="E850" s="5">
        <v>0.20799999999999999</v>
      </c>
      <c r="F850" s="20">
        <v>0</v>
      </c>
    </row>
    <row r="851" spans="4:6">
      <c r="D851" s="4">
        <v>28</v>
      </c>
      <c r="E851" s="5">
        <v>0.20799999999999999</v>
      </c>
      <c r="F851" s="20">
        <v>0</v>
      </c>
    </row>
    <row r="852" spans="4:6">
      <c r="D852" s="4">
        <v>22</v>
      </c>
      <c r="E852" s="5">
        <v>0.20799999999999999</v>
      </c>
      <c r="F852" s="20">
        <v>0</v>
      </c>
    </row>
    <row r="853" spans="4:6">
      <c r="D853" s="4">
        <v>17</v>
      </c>
      <c r="E853" s="5">
        <v>0.20799999999999999</v>
      </c>
      <c r="F853" s="20">
        <v>0</v>
      </c>
    </row>
    <row r="854" spans="4:6">
      <c r="D854" s="4">
        <v>6</v>
      </c>
      <c r="E854" s="5">
        <v>0.21</v>
      </c>
      <c r="F854" s="20">
        <v>1</v>
      </c>
    </row>
    <row r="855" spans="4:6">
      <c r="D855" s="4">
        <v>7</v>
      </c>
      <c r="E855" s="5">
        <v>0.21</v>
      </c>
      <c r="F855" s="20">
        <v>1</v>
      </c>
    </row>
    <row r="856" spans="4:6">
      <c r="D856" s="4">
        <v>7</v>
      </c>
      <c r="E856" s="5">
        <v>0.21</v>
      </c>
      <c r="F856" s="20">
        <v>1</v>
      </c>
    </row>
    <row r="857" spans="4:6">
      <c r="D857" s="4">
        <v>5</v>
      </c>
      <c r="E857" s="5">
        <v>0.21</v>
      </c>
      <c r="F857" s="20">
        <v>0</v>
      </c>
    </row>
    <row r="858" spans="4:6">
      <c r="D858" s="4">
        <v>31</v>
      </c>
      <c r="E858" s="5">
        <v>0.21</v>
      </c>
      <c r="F858" s="20">
        <v>1</v>
      </c>
    </row>
    <row r="859" spans="4:6">
      <c r="D859" s="4">
        <v>15</v>
      </c>
      <c r="E859" s="5">
        <v>0.21</v>
      </c>
      <c r="F859" s="20">
        <v>0</v>
      </c>
    </row>
    <row r="860" spans="4:6">
      <c r="D860" s="4">
        <v>23</v>
      </c>
      <c r="E860" s="5">
        <v>0.21</v>
      </c>
      <c r="F860" s="20">
        <v>0</v>
      </c>
    </row>
    <row r="861" spans="4:6">
      <c r="D861" s="4">
        <v>15</v>
      </c>
      <c r="E861" s="5">
        <v>0.21</v>
      </c>
      <c r="F861" s="20">
        <v>0</v>
      </c>
    </row>
    <row r="862" spans="4:6">
      <c r="D862" s="4">
        <v>9</v>
      </c>
      <c r="E862" s="5">
        <v>0.21</v>
      </c>
      <c r="F862" s="20">
        <v>0</v>
      </c>
    </row>
    <row r="863" spans="4:6">
      <c r="D863" s="4">
        <v>8</v>
      </c>
      <c r="E863" s="5">
        <v>0.21099999999999999</v>
      </c>
      <c r="F863" s="20">
        <v>0</v>
      </c>
    </row>
    <row r="864" spans="4:6">
      <c r="D864" s="4">
        <v>13</v>
      </c>
      <c r="E864" s="5">
        <v>0.21099999999999999</v>
      </c>
      <c r="F864" s="20">
        <v>0</v>
      </c>
    </row>
    <row r="865" spans="4:6">
      <c r="D865" s="4">
        <v>9</v>
      </c>
      <c r="E865" s="5">
        <v>0.21099999999999999</v>
      </c>
      <c r="F865" s="20">
        <v>0</v>
      </c>
    </row>
    <row r="866" spans="4:6">
      <c r="D866" s="4">
        <v>8</v>
      </c>
      <c r="E866" s="5">
        <v>0.21099999999999999</v>
      </c>
      <c r="F866" s="20">
        <v>0</v>
      </c>
    </row>
    <row r="867" spans="4:6">
      <c r="D867" s="4">
        <v>12</v>
      </c>
      <c r="E867" s="5">
        <v>0.21099999999999999</v>
      </c>
      <c r="F867" s="20">
        <v>0</v>
      </c>
    </row>
    <row r="868" spans="4:6">
      <c r="D868" s="4">
        <v>16</v>
      </c>
      <c r="E868" s="5">
        <v>0.21099999999999999</v>
      </c>
      <c r="F868" s="20">
        <v>1</v>
      </c>
    </row>
    <row r="869" spans="4:6">
      <c r="D869" s="4">
        <v>15</v>
      </c>
      <c r="E869" s="5">
        <v>0.21099999999999999</v>
      </c>
      <c r="F869" s="20">
        <v>0</v>
      </c>
    </row>
    <row r="870" spans="4:6">
      <c r="D870" s="4">
        <v>15</v>
      </c>
      <c r="E870" s="5">
        <v>0.21099999999999999</v>
      </c>
      <c r="F870" s="20">
        <v>1</v>
      </c>
    </row>
    <row r="871" spans="4:6">
      <c r="D871" s="4">
        <v>11</v>
      </c>
      <c r="E871" s="5">
        <v>0.21099999999999999</v>
      </c>
      <c r="F871" s="20">
        <v>0</v>
      </c>
    </row>
    <row r="872" spans="4:6">
      <c r="D872" s="4">
        <v>19</v>
      </c>
      <c r="E872" s="5">
        <v>0.21099999999999999</v>
      </c>
      <c r="F872" s="20">
        <v>0</v>
      </c>
    </row>
    <row r="873" spans="4:6">
      <c r="D873" s="4">
        <v>10</v>
      </c>
      <c r="E873" s="5">
        <v>0.21099999999999999</v>
      </c>
      <c r="F873" s="20">
        <v>0</v>
      </c>
    </row>
    <row r="874" spans="4:6">
      <c r="D874" s="4">
        <v>17</v>
      </c>
      <c r="E874" s="5">
        <v>0.21099999999999999</v>
      </c>
      <c r="F874" s="20">
        <v>1</v>
      </c>
    </row>
    <row r="875" spans="4:6">
      <c r="D875" s="4">
        <v>31</v>
      </c>
      <c r="E875" s="5">
        <v>0.21199999999999999</v>
      </c>
      <c r="F875" s="20">
        <v>1</v>
      </c>
    </row>
    <row r="876" spans="4:6">
      <c r="D876" s="4">
        <v>27</v>
      </c>
      <c r="E876" s="5">
        <v>0.21199999999999999</v>
      </c>
      <c r="F876" s="20">
        <v>1</v>
      </c>
    </row>
    <row r="877" spans="4:6">
      <c r="D877" s="4">
        <v>25</v>
      </c>
      <c r="E877" s="5">
        <v>0.21299999999999999</v>
      </c>
      <c r="F877" s="20">
        <v>0</v>
      </c>
    </row>
    <row r="878" spans="4:6">
      <c r="D878" s="4">
        <v>12</v>
      </c>
      <c r="E878" s="5">
        <v>0.21299999999999999</v>
      </c>
      <c r="F878" s="20">
        <v>0</v>
      </c>
    </row>
    <row r="879" spans="4:6">
      <c r="D879" s="4">
        <v>8</v>
      </c>
      <c r="E879" s="5">
        <v>0.21299999999999999</v>
      </c>
      <c r="F879" s="20">
        <v>0</v>
      </c>
    </row>
    <row r="880" spans="4:6">
      <c r="D880" s="4">
        <v>11</v>
      </c>
      <c r="E880" s="5">
        <v>0.21299999999999999</v>
      </c>
      <c r="F880" s="20">
        <v>0</v>
      </c>
    </row>
    <row r="881" spans="4:6">
      <c r="D881" s="4">
        <v>13</v>
      </c>
      <c r="E881" s="5">
        <v>0.214</v>
      </c>
      <c r="F881" s="20">
        <v>1</v>
      </c>
    </row>
    <row r="882" spans="4:6">
      <c r="D882" s="4">
        <v>8</v>
      </c>
      <c r="E882" s="5">
        <v>0.214</v>
      </c>
      <c r="F882" s="20">
        <v>0</v>
      </c>
    </row>
    <row r="883" spans="4:6">
      <c r="D883" s="4">
        <v>30</v>
      </c>
      <c r="E883" s="5">
        <v>0.214</v>
      </c>
      <c r="F883" s="20">
        <v>1</v>
      </c>
    </row>
    <row r="884" spans="4:6">
      <c r="D884" s="4">
        <v>26</v>
      </c>
      <c r="E884" s="5">
        <v>0.214</v>
      </c>
      <c r="F884" s="20">
        <v>1</v>
      </c>
    </row>
    <row r="885" spans="4:6">
      <c r="D885" s="4">
        <v>17</v>
      </c>
      <c r="E885" s="5">
        <v>0.214</v>
      </c>
      <c r="F885" s="20">
        <v>0</v>
      </c>
    </row>
    <row r="886" spans="4:6">
      <c r="D886" s="4">
        <v>9</v>
      </c>
      <c r="E886" s="5">
        <v>0.214</v>
      </c>
      <c r="F886" s="20">
        <v>0</v>
      </c>
    </row>
    <row r="887" spans="4:6">
      <c r="D887" s="4">
        <v>8</v>
      </c>
      <c r="E887" s="5">
        <v>0.214</v>
      </c>
      <c r="F887" s="20">
        <v>0</v>
      </c>
    </row>
    <row r="888" spans="4:6">
      <c r="D888" s="4">
        <v>7</v>
      </c>
      <c r="E888" s="5">
        <v>0.214</v>
      </c>
      <c r="F888" s="20">
        <v>0</v>
      </c>
    </row>
    <row r="889" spans="4:6">
      <c r="D889" s="4">
        <v>16</v>
      </c>
      <c r="E889" s="5">
        <v>0.214</v>
      </c>
      <c r="F889" s="20">
        <v>0</v>
      </c>
    </row>
    <row r="890" spans="4:6">
      <c r="D890" s="4">
        <v>10</v>
      </c>
      <c r="E890" s="5">
        <v>0.214</v>
      </c>
      <c r="F890" s="20">
        <v>0</v>
      </c>
    </row>
    <row r="891" spans="4:6">
      <c r="D891" s="4">
        <v>11</v>
      </c>
      <c r="E891" s="5">
        <v>0.214</v>
      </c>
      <c r="F891" s="20">
        <v>0</v>
      </c>
    </row>
    <row r="892" spans="4:6">
      <c r="D892" s="4">
        <v>9</v>
      </c>
      <c r="E892" s="5">
        <v>0.214</v>
      </c>
      <c r="F892" s="20">
        <v>1</v>
      </c>
    </row>
    <row r="893" spans="4:6">
      <c r="D893" s="4">
        <v>17</v>
      </c>
      <c r="E893" s="5">
        <v>0.214</v>
      </c>
      <c r="F893" s="20">
        <v>1</v>
      </c>
    </row>
    <row r="894" spans="4:6">
      <c r="D894" s="4">
        <v>9</v>
      </c>
      <c r="E894" s="5">
        <v>0.214</v>
      </c>
      <c r="F894" s="20">
        <v>1</v>
      </c>
    </row>
    <row r="895" spans="4:6">
      <c r="D895" s="4">
        <v>10</v>
      </c>
      <c r="E895" s="5">
        <v>0.214</v>
      </c>
      <c r="F895" s="20">
        <v>1</v>
      </c>
    </row>
    <row r="896" spans="4:6">
      <c r="D896" s="4">
        <v>12</v>
      </c>
      <c r="E896" s="5">
        <v>0.214</v>
      </c>
      <c r="F896" s="20">
        <v>0</v>
      </c>
    </row>
    <row r="897" spans="4:6">
      <c r="D897" s="4">
        <v>20</v>
      </c>
      <c r="E897" s="5">
        <v>0.214</v>
      </c>
      <c r="F897" s="20">
        <v>0</v>
      </c>
    </row>
    <row r="898" spans="4:6">
      <c r="D898" s="4">
        <v>7</v>
      </c>
      <c r="E898" s="5">
        <v>0.215</v>
      </c>
      <c r="F898" s="20">
        <v>0</v>
      </c>
    </row>
    <row r="899" spans="4:6">
      <c r="D899" s="4">
        <v>7</v>
      </c>
      <c r="E899" s="5">
        <v>0.215</v>
      </c>
      <c r="F899" s="20">
        <v>0</v>
      </c>
    </row>
    <row r="900" spans="4:6">
      <c r="D900" s="4">
        <v>5</v>
      </c>
      <c r="E900" s="5">
        <v>0.215</v>
      </c>
      <c r="F900" s="20">
        <v>0</v>
      </c>
    </row>
    <row r="901" spans="4:6">
      <c r="D901" s="4">
        <v>8</v>
      </c>
      <c r="E901" s="5">
        <v>0.215</v>
      </c>
      <c r="F901" s="20">
        <v>0</v>
      </c>
    </row>
    <row r="902" spans="4:6">
      <c r="D902" s="4">
        <v>9</v>
      </c>
      <c r="E902" s="5">
        <v>0.215</v>
      </c>
      <c r="F902" s="20">
        <v>0</v>
      </c>
    </row>
    <row r="903" spans="4:6">
      <c r="D903" s="4">
        <v>6</v>
      </c>
      <c r="E903" s="5">
        <v>0.215</v>
      </c>
      <c r="F903" s="20">
        <v>0</v>
      </c>
    </row>
    <row r="904" spans="4:6">
      <c r="D904" s="4">
        <v>5</v>
      </c>
      <c r="E904" s="5">
        <v>0.216</v>
      </c>
      <c r="F904" s="20">
        <v>0</v>
      </c>
    </row>
    <row r="905" spans="4:6">
      <c r="D905" s="4">
        <v>7</v>
      </c>
      <c r="E905" s="5">
        <v>0.216</v>
      </c>
      <c r="F905" s="20">
        <v>0</v>
      </c>
    </row>
    <row r="906" spans="4:6">
      <c r="D906" s="4">
        <v>5</v>
      </c>
      <c r="E906" s="5">
        <v>0.216</v>
      </c>
      <c r="F906" s="20">
        <v>1</v>
      </c>
    </row>
    <row r="907" spans="4:6">
      <c r="D907" s="4">
        <v>5</v>
      </c>
      <c r="E907" s="5">
        <v>0.216</v>
      </c>
      <c r="F907" s="20">
        <v>0</v>
      </c>
    </row>
    <row r="908" spans="4:6">
      <c r="D908" s="4">
        <v>6</v>
      </c>
      <c r="E908" s="5">
        <v>0.216</v>
      </c>
      <c r="F908" s="20">
        <v>0</v>
      </c>
    </row>
    <row r="909" spans="4:6">
      <c r="D909" s="4">
        <v>5</v>
      </c>
      <c r="E909" s="5">
        <v>0.216</v>
      </c>
      <c r="F909" s="20">
        <v>0</v>
      </c>
    </row>
    <row r="910" spans="4:6">
      <c r="D910" s="4">
        <v>11</v>
      </c>
      <c r="E910" s="5">
        <v>0.216</v>
      </c>
      <c r="F910" s="20">
        <v>0</v>
      </c>
    </row>
    <row r="911" spans="4:6">
      <c r="D911" s="4">
        <v>5</v>
      </c>
      <c r="E911" s="5">
        <v>0.216</v>
      </c>
      <c r="F911" s="20">
        <v>0</v>
      </c>
    </row>
    <row r="912" spans="4:6">
      <c r="D912" s="4">
        <v>5</v>
      </c>
      <c r="E912" s="5">
        <v>0.216</v>
      </c>
      <c r="F912" s="20">
        <v>0</v>
      </c>
    </row>
    <row r="913" spans="4:6">
      <c r="D913" s="4">
        <v>6</v>
      </c>
      <c r="E913" s="5">
        <v>0.216</v>
      </c>
      <c r="F913" s="20">
        <v>0</v>
      </c>
    </row>
    <row r="914" spans="4:6">
      <c r="D914" s="4">
        <v>7</v>
      </c>
      <c r="E914" s="5">
        <v>0.216</v>
      </c>
      <c r="F914" s="20">
        <v>0</v>
      </c>
    </row>
    <row r="915" spans="4:6">
      <c r="D915" s="4">
        <v>8</v>
      </c>
      <c r="E915" s="5">
        <v>0.216</v>
      </c>
      <c r="F915" s="20">
        <v>0</v>
      </c>
    </row>
    <row r="916" spans="4:6">
      <c r="D916" s="4">
        <v>10</v>
      </c>
      <c r="E916" s="5">
        <v>0.216</v>
      </c>
      <c r="F916" s="20">
        <v>0</v>
      </c>
    </row>
    <row r="917" spans="4:6">
      <c r="D917" s="4">
        <v>19</v>
      </c>
      <c r="E917" s="5">
        <v>0.216</v>
      </c>
      <c r="F917" s="20">
        <v>1</v>
      </c>
    </row>
    <row r="918" spans="4:6">
      <c r="D918" s="4">
        <v>17</v>
      </c>
      <c r="E918" s="5">
        <v>0.216</v>
      </c>
      <c r="F918" s="20">
        <v>0</v>
      </c>
    </row>
    <row r="919" spans="4:6">
      <c r="D919" s="4">
        <v>18</v>
      </c>
      <c r="E919" s="5">
        <v>0.216</v>
      </c>
      <c r="F919" s="20">
        <v>0</v>
      </c>
    </row>
    <row r="920" spans="4:6">
      <c r="D920" s="4">
        <v>7</v>
      </c>
      <c r="E920" s="5">
        <v>0.216</v>
      </c>
      <c r="F920" s="20">
        <v>0</v>
      </c>
    </row>
    <row r="921" spans="4:6">
      <c r="D921" s="4">
        <v>5</v>
      </c>
      <c r="E921" s="5">
        <v>0.216</v>
      </c>
      <c r="F921" s="20">
        <v>0</v>
      </c>
    </row>
    <row r="922" spans="4:6">
      <c r="D922" s="4">
        <v>5</v>
      </c>
      <c r="E922" s="5">
        <v>0.216</v>
      </c>
      <c r="F922" s="20">
        <v>0</v>
      </c>
    </row>
    <row r="923" spans="4:6">
      <c r="D923" s="4">
        <v>11</v>
      </c>
      <c r="E923" s="5">
        <v>0.216</v>
      </c>
      <c r="F923" s="20">
        <v>0</v>
      </c>
    </row>
    <row r="924" spans="4:6">
      <c r="D924" s="4">
        <v>18</v>
      </c>
      <c r="E924" s="5">
        <v>0.216</v>
      </c>
      <c r="F924" s="20">
        <v>0</v>
      </c>
    </row>
    <row r="925" spans="4:6">
      <c r="D925" s="4">
        <v>15</v>
      </c>
      <c r="E925" s="5">
        <v>0.216</v>
      </c>
      <c r="F925" s="20">
        <v>0</v>
      </c>
    </row>
    <row r="926" spans="4:6">
      <c r="D926" s="4">
        <v>27</v>
      </c>
      <c r="E926" s="5">
        <v>0.219</v>
      </c>
      <c r="F926" s="20">
        <v>1</v>
      </c>
    </row>
    <row r="927" spans="4:6">
      <c r="D927" s="4">
        <v>32</v>
      </c>
      <c r="E927" s="5">
        <v>0.219</v>
      </c>
      <c r="F927" s="20">
        <v>1</v>
      </c>
    </row>
    <row r="928" spans="4:6">
      <c r="D928" s="4">
        <v>16</v>
      </c>
      <c r="E928" s="5">
        <v>0.219</v>
      </c>
      <c r="F928" s="20">
        <v>0</v>
      </c>
    </row>
    <row r="929" spans="4:6">
      <c r="D929" s="4">
        <v>17</v>
      </c>
      <c r="E929" s="5">
        <v>0.219</v>
      </c>
      <c r="F929" s="20">
        <v>1</v>
      </c>
    </row>
    <row r="930" spans="4:6">
      <c r="D930" s="4">
        <v>15</v>
      </c>
      <c r="E930" s="5">
        <v>0.219</v>
      </c>
      <c r="F930" s="20">
        <v>0</v>
      </c>
    </row>
    <row r="931" spans="4:6">
      <c r="D931" s="4">
        <v>20</v>
      </c>
      <c r="E931" s="5">
        <v>0.219</v>
      </c>
      <c r="F931" s="20">
        <v>1</v>
      </c>
    </row>
    <row r="932" spans="4:6">
      <c r="D932" s="4">
        <v>15</v>
      </c>
      <c r="E932" s="5">
        <v>0.219</v>
      </c>
      <c r="F932" s="20">
        <v>0</v>
      </c>
    </row>
    <row r="933" spans="4:6">
      <c r="D933" s="4">
        <v>18</v>
      </c>
      <c r="E933" s="5">
        <v>0.219</v>
      </c>
      <c r="F933" s="20">
        <v>1</v>
      </c>
    </row>
    <row r="934" spans="4:6">
      <c r="D934" s="4">
        <v>14</v>
      </c>
      <c r="E934" s="5">
        <v>0.219</v>
      </c>
      <c r="F934" s="20">
        <v>0</v>
      </c>
    </row>
    <row r="935" spans="4:6">
      <c r="D935" s="4">
        <v>9</v>
      </c>
      <c r="E935" s="5">
        <v>0.219</v>
      </c>
      <c r="F935" s="20">
        <v>0</v>
      </c>
    </row>
    <row r="936" spans="4:6">
      <c r="D936" s="4">
        <v>21</v>
      </c>
      <c r="E936" s="5">
        <v>0.219</v>
      </c>
      <c r="F936" s="20">
        <v>0</v>
      </c>
    </row>
    <row r="937" spans="4:6">
      <c r="D937" s="4">
        <v>7</v>
      </c>
      <c r="E937" s="5">
        <v>0.22</v>
      </c>
      <c r="F937" s="20">
        <v>1</v>
      </c>
    </row>
    <row r="938" spans="4:6">
      <c r="D938" s="4">
        <v>5</v>
      </c>
      <c r="E938" s="5">
        <v>0.22</v>
      </c>
      <c r="F938" s="20">
        <v>1</v>
      </c>
    </row>
    <row r="939" spans="4:6">
      <c r="D939" s="4">
        <v>6</v>
      </c>
      <c r="E939" s="5">
        <v>0.22</v>
      </c>
      <c r="F939" s="20">
        <v>1</v>
      </c>
    </row>
    <row r="940" spans="4:6">
      <c r="D940" s="4">
        <v>8</v>
      </c>
      <c r="E940" s="5">
        <v>0.22</v>
      </c>
      <c r="F940" s="20">
        <v>0</v>
      </c>
    </row>
    <row r="941" spans="4:6">
      <c r="D941" s="4">
        <v>5</v>
      </c>
      <c r="E941" s="5">
        <v>0.22</v>
      </c>
      <c r="F941" s="20">
        <v>0</v>
      </c>
    </row>
    <row r="942" spans="4:6">
      <c r="D942" s="4">
        <v>7</v>
      </c>
      <c r="E942" s="5">
        <v>0.22</v>
      </c>
      <c r="F942" s="20">
        <v>0</v>
      </c>
    </row>
    <row r="943" spans="4:6">
      <c r="D943" s="4">
        <v>11</v>
      </c>
      <c r="E943" s="5">
        <v>0.22</v>
      </c>
      <c r="F943" s="20">
        <v>1</v>
      </c>
    </row>
    <row r="944" spans="4:6">
      <c r="D944" s="4">
        <v>11</v>
      </c>
      <c r="E944" s="5">
        <v>0.22</v>
      </c>
      <c r="F944" s="20">
        <v>1</v>
      </c>
    </row>
    <row r="945" spans="4:6">
      <c r="D945" s="4">
        <v>10</v>
      </c>
      <c r="E945" s="5">
        <v>0.22</v>
      </c>
      <c r="F945" s="20">
        <v>1</v>
      </c>
    </row>
    <row r="946" spans="4:6">
      <c r="D946" s="4">
        <v>11</v>
      </c>
      <c r="E946" s="5">
        <v>0.22</v>
      </c>
      <c r="F946" s="20">
        <v>1</v>
      </c>
    </row>
    <row r="947" spans="4:6">
      <c r="D947" s="4">
        <v>8</v>
      </c>
      <c r="E947" s="5">
        <v>0.22</v>
      </c>
      <c r="F947" s="20">
        <v>0</v>
      </c>
    </row>
    <row r="948" spans="4:6">
      <c r="D948" s="4">
        <v>7</v>
      </c>
      <c r="E948" s="5">
        <v>0.22</v>
      </c>
      <c r="F948" s="20">
        <v>0</v>
      </c>
    </row>
    <row r="949" spans="4:6">
      <c r="D949" s="4">
        <v>6</v>
      </c>
      <c r="E949" s="5">
        <v>0.22</v>
      </c>
      <c r="F949" s="20">
        <v>0</v>
      </c>
    </row>
    <row r="950" spans="4:6">
      <c r="D950" s="4">
        <v>32</v>
      </c>
      <c r="E950" s="5">
        <v>0.22</v>
      </c>
      <c r="F950" s="20">
        <v>1</v>
      </c>
    </row>
    <row r="951" spans="4:6">
      <c r="D951" s="4">
        <v>12</v>
      </c>
      <c r="E951" s="5">
        <v>0.22</v>
      </c>
      <c r="F951" s="20">
        <v>1</v>
      </c>
    </row>
    <row r="952" spans="4:6">
      <c r="D952" s="4">
        <v>17</v>
      </c>
      <c r="E952" s="5">
        <v>0.22</v>
      </c>
      <c r="F952" s="20">
        <v>0</v>
      </c>
    </row>
    <row r="953" spans="4:6">
      <c r="D953" s="4">
        <v>20</v>
      </c>
      <c r="E953" s="5">
        <v>0.22</v>
      </c>
      <c r="F953" s="20">
        <v>1</v>
      </c>
    </row>
    <row r="954" spans="4:6">
      <c r="D954" s="4">
        <v>25</v>
      </c>
      <c r="E954" s="5">
        <v>0.22</v>
      </c>
      <c r="F954" s="20">
        <v>1</v>
      </c>
    </row>
    <row r="955" spans="4:6">
      <c r="D955" s="4">
        <v>22</v>
      </c>
      <c r="E955" s="5">
        <v>0.22</v>
      </c>
      <c r="F955" s="20">
        <v>1</v>
      </c>
    </row>
    <row r="956" spans="4:6">
      <c r="D956" s="4">
        <v>24</v>
      </c>
      <c r="E956" s="5">
        <v>0.22</v>
      </c>
      <c r="F956" s="20">
        <v>1</v>
      </c>
    </row>
    <row r="957" spans="4:6">
      <c r="D957" s="4">
        <v>22</v>
      </c>
      <c r="E957" s="5">
        <v>0.22</v>
      </c>
      <c r="F957" s="20">
        <v>1</v>
      </c>
    </row>
    <row r="958" spans="4:6">
      <c r="D958" s="4">
        <v>29</v>
      </c>
      <c r="E958" s="5">
        <v>0.221</v>
      </c>
      <c r="F958" s="20">
        <v>1</v>
      </c>
    </row>
    <row r="959" spans="4:6">
      <c r="D959" s="4">
        <v>30</v>
      </c>
      <c r="E959" s="5">
        <v>0.221</v>
      </c>
      <c r="F959" s="20">
        <v>1</v>
      </c>
    </row>
    <row r="960" spans="4:6">
      <c r="D960" s="4">
        <v>30</v>
      </c>
      <c r="E960" s="5">
        <v>0.221</v>
      </c>
      <c r="F960" s="20">
        <v>1</v>
      </c>
    </row>
    <row r="961" spans="4:6">
      <c r="D961" s="4">
        <v>12</v>
      </c>
      <c r="E961" s="5">
        <v>0.221</v>
      </c>
      <c r="F961" s="20">
        <v>0</v>
      </c>
    </row>
    <row r="962" spans="4:6">
      <c r="D962" s="4">
        <v>12</v>
      </c>
      <c r="E962" s="5">
        <v>0.221</v>
      </c>
      <c r="F962" s="20">
        <v>1</v>
      </c>
    </row>
    <row r="963" spans="4:6">
      <c r="D963" s="4">
        <v>47</v>
      </c>
      <c r="E963" s="5">
        <v>0.221</v>
      </c>
      <c r="F963" s="20">
        <v>1</v>
      </c>
    </row>
    <row r="964" spans="4:6">
      <c r="D964" s="4">
        <v>30</v>
      </c>
      <c r="E964" s="5">
        <v>0.221</v>
      </c>
      <c r="F964" s="20">
        <v>0</v>
      </c>
    </row>
    <row r="965" spans="4:6">
      <c r="D965" s="4">
        <v>15</v>
      </c>
      <c r="E965" s="5">
        <v>0.221</v>
      </c>
      <c r="F965" s="20">
        <v>1</v>
      </c>
    </row>
    <row r="966" spans="4:6">
      <c r="D966" s="4">
        <v>6</v>
      </c>
      <c r="E966" s="5">
        <v>0.221</v>
      </c>
      <c r="F966" s="20">
        <v>0</v>
      </c>
    </row>
    <row r="967" spans="4:6">
      <c r="D967" s="4">
        <v>14</v>
      </c>
      <c r="E967" s="5">
        <v>0.221</v>
      </c>
      <c r="F967" s="20">
        <v>0</v>
      </c>
    </row>
    <row r="968" spans="4:6">
      <c r="D968" s="4">
        <v>16</v>
      </c>
      <c r="E968" s="5">
        <v>0.221</v>
      </c>
      <c r="F968" s="20">
        <v>0</v>
      </c>
    </row>
    <row r="969" spans="4:6">
      <c r="D969" s="4">
        <v>14</v>
      </c>
      <c r="E969" s="5">
        <v>0.224</v>
      </c>
      <c r="F969" s="20">
        <v>0</v>
      </c>
    </row>
    <row r="970" spans="4:6">
      <c r="D970" s="4">
        <v>10</v>
      </c>
      <c r="E970" s="5">
        <v>0.224</v>
      </c>
      <c r="F970" s="20">
        <v>0</v>
      </c>
    </row>
    <row r="971" spans="4:6">
      <c r="D971" s="4">
        <v>14</v>
      </c>
      <c r="E971" s="5">
        <v>0.224</v>
      </c>
      <c r="F971" s="20">
        <v>0</v>
      </c>
    </row>
    <row r="972" spans="4:6">
      <c r="D972" s="4">
        <v>17</v>
      </c>
      <c r="E972" s="5">
        <v>0.224</v>
      </c>
      <c r="F972" s="20">
        <v>1</v>
      </c>
    </row>
    <row r="973" spans="4:6">
      <c r="D973" s="4">
        <v>8</v>
      </c>
      <c r="E973" s="5">
        <v>0.22500000000000001</v>
      </c>
      <c r="F973" s="20">
        <v>0</v>
      </c>
    </row>
    <row r="974" spans="4:6">
      <c r="D974" s="4">
        <v>6</v>
      </c>
      <c r="E974" s="5">
        <v>0.22500000000000001</v>
      </c>
      <c r="F974" s="20">
        <v>1</v>
      </c>
    </row>
    <row r="975" spans="4:6">
      <c r="D975" s="4">
        <v>30</v>
      </c>
      <c r="E975" s="5">
        <v>0.22500000000000001</v>
      </c>
      <c r="F975" s="20">
        <v>1</v>
      </c>
    </row>
    <row r="976" spans="4:6">
      <c r="D976" s="4">
        <v>6</v>
      </c>
      <c r="E976" s="5">
        <v>0.22500000000000001</v>
      </c>
      <c r="F976" s="20">
        <v>0</v>
      </c>
    </row>
    <row r="977" spans="4:6">
      <c r="D977" s="4">
        <v>7</v>
      </c>
      <c r="E977" s="5">
        <v>0.22500000000000001</v>
      </c>
      <c r="F977" s="20">
        <v>0</v>
      </c>
    </row>
    <row r="978" spans="4:6">
      <c r="D978" s="4">
        <v>5</v>
      </c>
      <c r="E978" s="5">
        <v>0.22500000000000001</v>
      </c>
      <c r="F978" s="20">
        <v>0</v>
      </c>
    </row>
    <row r="979" spans="4:6">
      <c r="D979" s="4">
        <v>5</v>
      </c>
      <c r="E979" s="5">
        <v>0.22500000000000001</v>
      </c>
      <c r="F979" s="20">
        <v>0</v>
      </c>
    </row>
    <row r="980" spans="4:6">
      <c r="D980" s="4">
        <v>8</v>
      </c>
      <c r="E980" s="5">
        <v>0.22500000000000001</v>
      </c>
      <c r="F980" s="20">
        <v>0</v>
      </c>
    </row>
    <row r="981" spans="4:6">
      <c r="D981" s="4">
        <v>10</v>
      </c>
      <c r="E981" s="5">
        <v>0.22500000000000001</v>
      </c>
      <c r="F981" s="20">
        <v>0</v>
      </c>
    </row>
    <row r="982" spans="4:6">
      <c r="D982" s="4">
        <v>8</v>
      </c>
      <c r="E982" s="5">
        <v>0.22500000000000001</v>
      </c>
      <c r="F982" s="20">
        <v>0</v>
      </c>
    </row>
    <row r="983" spans="4:6">
      <c r="D983" s="4">
        <v>6</v>
      </c>
      <c r="E983" s="5">
        <v>0.22500000000000001</v>
      </c>
      <c r="F983" s="20">
        <v>0</v>
      </c>
    </row>
    <row r="984" spans="4:6">
      <c r="D984" s="4">
        <v>6</v>
      </c>
      <c r="E984" s="5">
        <v>0.22500000000000001</v>
      </c>
      <c r="F984" s="20">
        <v>0</v>
      </c>
    </row>
    <row r="985" spans="4:6">
      <c r="D985" s="4">
        <v>7</v>
      </c>
      <c r="E985" s="5">
        <v>0.22500000000000001</v>
      </c>
      <c r="F985" s="20">
        <v>0</v>
      </c>
    </row>
    <row r="986" spans="4:6">
      <c r="D986" s="4">
        <v>26</v>
      </c>
      <c r="E986" s="5">
        <v>0.22500000000000001</v>
      </c>
      <c r="F986" s="20">
        <v>1</v>
      </c>
    </row>
    <row r="987" spans="4:6">
      <c r="D987" s="4">
        <v>21</v>
      </c>
      <c r="E987" s="5">
        <v>0.22500000000000001</v>
      </c>
      <c r="F987" s="20">
        <v>1</v>
      </c>
    </row>
    <row r="988" spans="4:6">
      <c r="D988" s="4">
        <v>10</v>
      </c>
      <c r="E988" s="5">
        <v>0.22500000000000001</v>
      </c>
      <c r="F988" s="20">
        <v>0</v>
      </c>
    </row>
    <row r="989" spans="4:6">
      <c r="D989" s="4">
        <v>6</v>
      </c>
      <c r="E989" s="5">
        <v>0.22500000000000001</v>
      </c>
      <c r="F989" s="20">
        <v>1</v>
      </c>
    </row>
    <row r="990" spans="4:6">
      <c r="D990" s="4">
        <v>6</v>
      </c>
      <c r="E990" s="5">
        <v>0.22500000000000001</v>
      </c>
      <c r="F990" s="20">
        <v>0</v>
      </c>
    </row>
    <row r="991" spans="4:6">
      <c r="D991" s="4">
        <v>6</v>
      </c>
      <c r="E991" s="5">
        <v>0.22500000000000001</v>
      </c>
      <c r="F991" s="20">
        <v>0</v>
      </c>
    </row>
    <row r="992" spans="4:6">
      <c r="D992" s="4">
        <v>34</v>
      </c>
      <c r="E992" s="5">
        <v>0.22600000000000001</v>
      </c>
      <c r="F992" s="20">
        <v>1</v>
      </c>
    </row>
    <row r="993" spans="4:6">
      <c r="D993" s="4">
        <v>19</v>
      </c>
      <c r="E993" s="5">
        <v>0.22600000000000001</v>
      </c>
      <c r="F993" s="20">
        <v>0</v>
      </c>
    </row>
    <row r="994" spans="4:6">
      <c r="D994" s="4">
        <v>22</v>
      </c>
      <c r="E994" s="5">
        <v>0.22600000000000001</v>
      </c>
      <c r="F994" s="20">
        <v>0</v>
      </c>
    </row>
    <row r="995" spans="4:6">
      <c r="D995" s="4">
        <v>12</v>
      </c>
      <c r="E995" s="5">
        <v>0.22800000000000001</v>
      </c>
      <c r="F995" s="20">
        <v>1</v>
      </c>
    </row>
    <row r="996" spans="4:6">
      <c r="D996" s="4">
        <v>6</v>
      </c>
      <c r="E996" s="5">
        <v>0.22800000000000001</v>
      </c>
      <c r="F996" s="20">
        <v>0</v>
      </c>
    </row>
    <row r="997" spans="4:6">
      <c r="D997" s="4">
        <v>5</v>
      </c>
      <c r="E997" s="5">
        <v>0.22800000000000001</v>
      </c>
      <c r="F997" s="20">
        <v>0</v>
      </c>
    </row>
    <row r="998" spans="4:6">
      <c r="D998" s="4">
        <v>18</v>
      </c>
      <c r="E998" s="5">
        <v>0.22900000000000001</v>
      </c>
      <c r="F998" s="20">
        <v>1</v>
      </c>
    </row>
    <row r="999" spans="4:6">
      <c r="D999" s="4">
        <v>19</v>
      </c>
      <c r="E999" s="5">
        <v>0.22900000000000001</v>
      </c>
      <c r="F999" s="20">
        <v>1</v>
      </c>
    </row>
    <row r="1000" spans="4:6">
      <c r="D1000" s="4">
        <v>19</v>
      </c>
      <c r="E1000" s="5">
        <v>0.22900000000000001</v>
      </c>
      <c r="F1000" s="20">
        <v>0</v>
      </c>
    </row>
    <row r="1001" spans="4:6">
      <c r="D1001" s="4">
        <v>19</v>
      </c>
      <c r="E1001" s="5">
        <v>0.22900000000000001</v>
      </c>
      <c r="F1001" s="20">
        <v>0</v>
      </c>
    </row>
    <row r="1002" spans="4:6">
      <c r="D1002" s="4">
        <v>11</v>
      </c>
      <c r="E1002" s="5">
        <v>0.22900000000000001</v>
      </c>
      <c r="F1002" s="20">
        <v>1</v>
      </c>
    </row>
    <row r="1003" spans="4:6">
      <c r="D1003" s="4">
        <v>18</v>
      </c>
      <c r="E1003" s="5">
        <v>0.22900000000000001</v>
      </c>
      <c r="F1003" s="20">
        <v>0</v>
      </c>
    </row>
    <row r="1004" spans="4:6">
      <c r="D1004" s="4">
        <v>16</v>
      </c>
      <c r="E1004" s="5">
        <v>0.22900000000000001</v>
      </c>
      <c r="F1004" s="20">
        <v>1</v>
      </c>
    </row>
    <row r="1005" spans="4:6">
      <c r="D1005" s="4">
        <v>18</v>
      </c>
      <c r="E1005" s="5">
        <v>0.22900000000000001</v>
      </c>
      <c r="F1005" s="20">
        <v>1</v>
      </c>
    </row>
    <row r="1006" spans="4:6">
      <c r="D1006" s="4">
        <v>18</v>
      </c>
      <c r="E1006" s="5">
        <v>0.22900000000000001</v>
      </c>
      <c r="F1006" s="20">
        <v>1</v>
      </c>
    </row>
    <row r="1007" spans="4:6">
      <c r="D1007" s="4">
        <v>12</v>
      </c>
      <c r="E1007" s="5">
        <v>0.22900000000000001</v>
      </c>
      <c r="F1007" s="20">
        <v>1</v>
      </c>
    </row>
    <row r="1008" spans="4:6">
      <c r="D1008" s="4">
        <v>9</v>
      </c>
      <c r="E1008" s="5">
        <v>0.23100000000000001</v>
      </c>
      <c r="F1008" s="20">
        <v>0</v>
      </c>
    </row>
    <row r="1009" spans="4:6">
      <c r="D1009" s="4">
        <v>12</v>
      </c>
      <c r="E1009" s="5">
        <v>0.23100000000000001</v>
      </c>
      <c r="F1009" s="20">
        <v>1</v>
      </c>
    </row>
    <row r="1010" spans="4:6">
      <c r="D1010" s="4">
        <v>14</v>
      </c>
      <c r="E1010" s="5">
        <v>0.23100000000000001</v>
      </c>
      <c r="F1010" s="20">
        <v>0</v>
      </c>
    </row>
    <row r="1011" spans="4:6">
      <c r="D1011" s="4">
        <v>7</v>
      </c>
      <c r="E1011" s="5">
        <v>0.23100000000000001</v>
      </c>
      <c r="F1011" s="20">
        <v>0</v>
      </c>
    </row>
    <row r="1012" spans="4:6">
      <c r="D1012" s="4">
        <v>6</v>
      </c>
      <c r="E1012" s="5">
        <v>0.23100000000000001</v>
      </c>
      <c r="F1012" s="20">
        <v>1</v>
      </c>
    </row>
    <row r="1013" spans="4:6">
      <c r="D1013" s="4">
        <v>34</v>
      </c>
      <c r="E1013" s="5">
        <v>0.23200000000000001</v>
      </c>
      <c r="F1013" s="20">
        <v>1</v>
      </c>
    </row>
    <row r="1014" spans="4:6">
      <c r="D1014" s="4">
        <v>17</v>
      </c>
      <c r="E1014" s="5">
        <v>0.23400000000000001</v>
      </c>
      <c r="F1014" s="20">
        <v>0</v>
      </c>
    </row>
    <row r="1015" spans="4:6">
      <c r="D1015" s="4">
        <v>12</v>
      </c>
      <c r="E1015" s="5">
        <v>0.23400000000000001</v>
      </c>
      <c r="F1015" s="20">
        <v>0</v>
      </c>
    </row>
    <row r="1016" spans="4:6">
      <c r="D1016" s="4">
        <v>12</v>
      </c>
      <c r="E1016" s="5">
        <v>0.23400000000000001</v>
      </c>
      <c r="F1016" s="20">
        <v>0</v>
      </c>
    </row>
    <row r="1017" spans="4:6">
      <c r="D1017" s="4">
        <v>17</v>
      </c>
      <c r="E1017" s="5">
        <v>0.23400000000000001</v>
      </c>
      <c r="F1017" s="20">
        <v>0</v>
      </c>
    </row>
    <row r="1018" spans="4:6">
      <c r="D1018" s="4">
        <v>11</v>
      </c>
      <c r="E1018" s="5">
        <v>0.23400000000000001</v>
      </c>
      <c r="F1018" s="20">
        <v>0</v>
      </c>
    </row>
    <row r="1019" spans="4:6">
      <c r="D1019" s="4">
        <v>7</v>
      </c>
      <c r="E1019" s="5">
        <v>0.23400000000000001</v>
      </c>
      <c r="F1019" s="20">
        <v>0</v>
      </c>
    </row>
    <row r="1020" spans="4:6">
      <c r="D1020" s="4">
        <v>5</v>
      </c>
      <c r="E1020" s="5">
        <v>0.23400000000000001</v>
      </c>
      <c r="F1020" s="20">
        <v>0</v>
      </c>
    </row>
    <row r="1021" spans="4:6">
      <c r="D1021" s="4">
        <v>17</v>
      </c>
      <c r="E1021" s="5">
        <v>0.23499999999999999</v>
      </c>
      <c r="F1021" s="20">
        <v>1</v>
      </c>
    </row>
    <row r="1022" spans="4:6">
      <c r="D1022" s="4">
        <v>11</v>
      </c>
      <c r="E1022" s="5">
        <v>0.23499999999999999</v>
      </c>
      <c r="F1022" s="20">
        <v>0</v>
      </c>
    </row>
    <row r="1023" spans="4:6">
      <c r="D1023" s="4">
        <v>8</v>
      </c>
      <c r="E1023" s="5">
        <v>0.23599999999999999</v>
      </c>
      <c r="F1023" s="20">
        <v>0</v>
      </c>
    </row>
    <row r="1024" spans="4:6">
      <c r="D1024" s="4">
        <v>10</v>
      </c>
      <c r="E1024" s="5">
        <v>0.23599999999999999</v>
      </c>
      <c r="F1024" s="20">
        <v>0</v>
      </c>
    </row>
    <row r="1025" spans="4:6">
      <c r="D1025" s="4">
        <v>12</v>
      </c>
      <c r="E1025" s="5">
        <v>0.23599999999999999</v>
      </c>
      <c r="F1025" s="20">
        <v>0</v>
      </c>
    </row>
    <row r="1026" spans="4:6">
      <c r="D1026" s="4">
        <v>7</v>
      </c>
      <c r="E1026" s="5">
        <v>0.23599999999999999</v>
      </c>
      <c r="F1026" s="20">
        <v>0</v>
      </c>
    </row>
    <row r="1027" spans="4:6">
      <c r="D1027" s="4">
        <v>17</v>
      </c>
      <c r="E1027" s="5">
        <v>0.23599999999999999</v>
      </c>
      <c r="F1027" s="20">
        <v>0</v>
      </c>
    </row>
    <row r="1028" spans="4:6">
      <c r="D1028" s="4">
        <v>5</v>
      </c>
      <c r="E1028" s="5">
        <v>0.23599999999999999</v>
      </c>
      <c r="F1028" s="20">
        <v>0</v>
      </c>
    </row>
    <row r="1029" spans="4:6">
      <c r="D1029" s="4">
        <v>6</v>
      </c>
      <c r="E1029" s="5">
        <v>0.23599999999999999</v>
      </c>
      <c r="F1029" s="20">
        <v>0</v>
      </c>
    </row>
    <row r="1030" spans="4:6">
      <c r="D1030" s="4">
        <v>16</v>
      </c>
      <c r="E1030" s="5">
        <v>0.23599999999999999</v>
      </c>
      <c r="F1030" s="20">
        <v>0</v>
      </c>
    </row>
    <row r="1031" spans="4:6">
      <c r="D1031" s="4">
        <v>9</v>
      </c>
      <c r="E1031" s="5">
        <v>0.23599999999999999</v>
      </c>
      <c r="F1031" s="20">
        <v>0</v>
      </c>
    </row>
    <row r="1032" spans="4:6">
      <c r="D1032" s="4">
        <v>6</v>
      </c>
      <c r="E1032" s="5">
        <v>0.23599999999999999</v>
      </c>
      <c r="F1032" s="20">
        <v>0</v>
      </c>
    </row>
    <row r="1033" spans="4:6">
      <c r="D1033" s="4">
        <v>6</v>
      </c>
      <c r="E1033" s="5">
        <v>0.23599999999999999</v>
      </c>
      <c r="F1033" s="20">
        <v>0</v>
      </c>
    </row>
    <row r="1034" spans="4:6">
      <c r="D1034" s="4">
        <v>5</v>
      </c>
      <c r="E1034" s="5">
        <v>0.23599999999999999</v>
      </c>
      <c r="F1034" s="20">
        <v>0</v>
      </c>
    </row>
    <row r="1035" spans="4:6">
      <c r="D1035" s="4">
        <v>14</v>
      </c>
      <c r="E1035" s="5">
        <v>0.23599999999999999</v>
      </c>
      <c r="F1035" s="20">
        <v>0</v>
      </c>
    </row>
    <row r="1036" spans="4:6">
      <c r="D1036" s="4">
        <v>12</v>
      </c>
      <c r="E1036" s="5">
        <v>0.23599999999999999</v>
      </c>
      <c r="F1036" s="20">
        <v>0</v>
      </c>
    </row>
    <row r="1037" spans="4:6">
      <c r="D1037" s="4">
        <v>10</v>
      </c>
      <c r="E1037" s="5">
        <v>0.23599999999999999</v>
      </c>
      <c r="F1037" s="20">
        <v>1</v>
      </c>
    </row>
    <row r="1038" spans="4:6">
      <c r="D1038" s="4">
        <v>21</v>
      </c>
      <c r="E1038" s="5">
        <v>0.23599999999999999</v>
      </c>
      <c r="F1038" s="20">
        <v>0</v>
      </c>
    </row>
    <row r="1039" spans="4:6">
      <c r="D1039" s="4">
        <v>13</v>
      </c>
      <c r="E1039" s="5">
        <v>0.23599999999999999</v>
      </c>
      <c r="F1039" s="20">
        <v>0</v>
      </c>
    </row>
    <row r="1040" spans="4:6">
      <c r="D1040" s="4">
        <v>12</v>
      </c>
      <c r="E1040" s="5">
        <v>0.23599999999999999</v>
      </c>
      <c r="F1040" s="20">
        <v>0</v>
      </c>
    </row>
    <row r="1041" spans="4:6">
      <c r="D1041" s="4">
        <v>24</v>
      </c>
      <c r="E1041" s="5">
        <v>0.23599999999999999</v>
      </c>
      <c r="F1041" s="20">
        <v>0</v>
      </c>
    </row>
    <row r="1042" spans="4:6">
      <c r="D1042" s="4">
        <v>11</v>
      </c>
      <c r="E1042" s="5">
        <v>0.23599999999999999</v>
      </c>
      <c r="F1042" s="20">
        <v>0</v>
      </c>
    </row>
    <row r="1043" spans="4:6">
      <c r="D1043" s="4">
        <v>26</v>
      </c>
      <c r="E1043" s="5">
        <v>0.23599999999999999</v>
      </c>
      <c r="F1043" s="20">
        <v>0</v>
      </c>
    </row>
    <row r="1044" spans="4:6">
      <c r="D1044" s="4">
        <v>14</v>
      </c>
      <c r="E1044" s="5">
        <v>0.23699999999999999</v>
      </c>
      <c r="F1044" s="20">
        <v>0</v>
      </c>
    </row>
    <row r="1045" spans="4:6">
      <c r="D1045" s="4">
        <v>14</v>
      </c>
      <c r="E1045" s="5">
        <v>0.23699999999999999</v>
      </c>
      <c r="F1045" s="20">
        <v>1</v>
      </c>
    </row>
    <row r="1046" spans="4:6">
      <c r="D1046" s="4">
        <v>15</v>
      </c>
      <c r="E1046" s="5">
        <v>0.23699999999999999</v>
      </c>
      <c r="F1046" s="20">
        <v>1</v>
      </c>
    </row>
    <row r="1047" spans="4:6">
      <c r="D1047" s="4">
        <v>24</v>
      </c>
      <c r="E1047" s="5">
        <v>0.23699999999999999</v>
      </c>
      <c r="F1047" s="20">
        <v>0</v>
      </c>
    </row>
    <row r="1048" spans="4:6">
      <c r="D1048" s="4">
        <v>28</v>
      </c>
      <c r="E1048" s="5">
        <v>0.23699999999999999</v>
      </c>
      <c r="F1048" s="20">
        <v>0</v>
      </c>
    </row>
    <row r="1049" spans="4:6">
      <c r="D1049" s="4">
        <v>17</v>
      </c>
      <c r="E1049" s="5">
        <v>0.23699999999999999</v>
      </c>
      <c r="F1049" s="20">
        <v>0</v>
      </c>
    </row>
    <row r="1050" spans="4:6">
      <c r="D1050" s="4">
        <v>16</v>
      </c>
      <c r="E1050" s="5">
        <v>0.23699999999999999</v>
      </c>
      <c r="F1050" s="20">
        <v>1</v>
      </c>
    </row>
    <row r="1051" spans="4:6">
      <c r="D1051" s="4">
        <v>8</v>
      </c>
      <c r="E1051" s="5">
        <v>0.23699999999999999</v>
      </c>
      <c r="F1051" s="20">
        <v>0</v>
      </c>
    </row>
    <row r="1052" spans="4:6">
      <c r="D1052" s="4">
        <v>11</v>
      </c>
      <c r="E1052" s="5">
        <v>0.23699999999999999</v>
      </c>
      <c r="F1052" s="20">
        <v>0</v>
      </c>
    </row>
    <row r="1053" spans="4:6">
      <c r="D1053" s="4">
        <v>7</v>
      </c>
      <c r="E1053" s="5">
        <v>0.23699999999999999</v>
      </c>
      <c r="F1053" s="20">
        <v>0</v>
      </c>
    </row>
    <row r="1054" spans="4:6">
      <c r="D1054" s="4">
        <v>7</v>
      </c>
      <c r="E1054" s="5">
        <v>0.23699999999999999</v>
      </c>
      <c r="F1054" s="20">
        <v>1</v>
      </c>
    </row>
    <row r="1055" spans="4:6">
      <c r="D1055" s="4">
        <v>6</v>
      </c>
      <c r="E1055" s="5">
        <v>0.23699999999999999</v>
      </c>
      <c r="F1055" s="20">
        <v>0</v>
      </c>
    </row>
    <row r="1056" spans="4:6">
      <c r="D1056" s="4">
        <v>7</v>
      </c>
      <c r="E1056" s="5">
        <v>0.23699999999999999</v>
      </c>
      <c r="F1056" s="20">
        <v>0</v>
      </c>
    </row>
    <row r="1057" spans="4:6">
      <c r="D1057" s="4">
        <v>5</v>
      </c>
      <c r="E1057" s="5">
        <v>0.23699999999999999</v>
      </c>
      <c r="F1057" s="20">
        <v>0</v>
      </c>
    </row>
    <row r="1058" spans="4:6">
      <c r="D1058" s="4">
        <v>9</v>
      </c>
      <c r="E1058" s="5">
        <v>0.23699999999999999</v>
      </c>
      <c r="F1058" s="20">
        <v>0</v>
      </c>
    </row>
    <row r="1059" spans="4:6">
      <c r="D1059" s="4">
        <v>17</v>
      </c>
      <c r="E1059" s="5">
        <v>0.23899999999999999</v>
      </c>
      <c r="F1059" s="20">
        <v>0</v>
      </c>
    </row>
    <row r="1060" spans="4:6">
      <c r="D1060" s="4">
        <v>32</v>
      </c>
      <c r="E1060" s="5">
        <v>0.23899999999999999</v>
      </c>
      <c r="F1060" s="20">
        <v>0</v>
      </c>
    </row>
    <row r="1061" spans="4:6">
      <c r="D1061" s="4">
        <v>21</v>
      </c>
      <c r="E1061" s="5">
        <v>0.23899999999999999</v>
      </c>
      <c r="F1061" s="20">
        <v>1</v>
      </c>
    </row>
    <row r="1062" spans="4:6">
      <c r="D1062" s="4">
        <v>25</v>
      </c>
      <c r="E1062" s="5">
        <v>0.24</v>
      </c>
      <c r="F1062" s="20">
        <v>1</v>
      </c>
    </row>
    <row r="1063" spans="4:6">
      <c r="D1063" s="4">
        <v>22</v>
      </c>
      <c r="E1063" s="5">
        <v>0.24</v>
      </c>
      <c r="F1063" s="20">
        <v>1</v>
      </c>
    </row>
    <row r="1064" spans="4:6">
      <c r="D1064" s="4">
        <v>30</v>
      </c>
      <c r="E1064" s="5">
        <v>0.24</v>
      </c>
      <c r="F1064" s="20">
        <v>1</v>
      </c>
    </row>
    <row r="1065" spans="4:6">
      <c r="D1065" s="4">
        <v>32</v>
      </c>
      <c r="E1065" s="5">
        <v>0.24</v>
      </c>
      <c r="F1065" s="20">
        <v>1</v>
      </c>
    </row>
    <row r="1066" spans="4:6">
      <c r="D1066" s="4">
        <v>19</v>
      </c>
      <c r="E1066" s="5">
        <v>0.24</v>
      </c>
      <c r="F1066" s="20">
        <v>0</v>
      </c>
    </row>
    <row r="1067" spans="4:6">
      <c r="D1067" s="4">
        <v>25</v>
      </c>
      <c r="E1067" s="5">
        <v>0.24</v>
      </c>
      <c r="F1067" s="20">
        <v>0</v>
      </c>
    </row>
    <row r="1068" spans="4:6">
      <c r="D1068" s="4">
        <v>27</v>
      </c>
      <c r="E1068" s="5">
        <v>0.24</v>
      </c>
      <c r="F1068" s="20">
        <v>0</v>
      </c>
    </row>
    <row r="1069" spans="4:6">
      <c r="D1069" s="4">
        <v>15</v>
      </c>
      <c r="E1069" s="5">
        <v>0.24</v>
      </c>
      <c r="F1069" s="20">
        <v>0</v>
      </c>
    </row>
    <row r="1070" spans="4:6">
      <c r="D1070" s="4">
        <v>27</v>
      </c>
      <c r="E1070" s="5">
        <v>0.24</v>
      </c>
      <c r="F1070" s="20">
        <v>0</v>
      </c>
    </row>
    <row r="1071" spans="4:6">
      <c r="D1071" s="4">
        <v>15</v>
      </c>
      <c r="E1071" s="5">
        <v>0.24299999999999999</v>
      </c>
      <c r="F1071" s="20">
        <v>1</v>
      </c>
    </row>
    <row r="1072" spans="4:6">
      <c r="D1072" s="4">
        <v>14</v>
      </c>
      <c r="E1072" s="5">
        <v>0.24299999999999999</v>
      </c>
      <c r="F1072" s="20">
        <v>0</v>
      </c>
    </row>
    <row r="1073" spans="4:6">
      <c r="D1073" s="4">
        <v>20</v>
      </c>
      <c r="E1073" s="5">
        <v>0.24299999999999999</v>
      </c>
      <c r="F1073" s="20">
        <v>1</v>
      </c>
    </row>
    <row r="1074" spans="4:6">
      <c r="D1074" s="4">
        <v>16</v>
      </c>
      <c r="E1074" s="5">
        <v>0.24299999999999999</v>
      </c>
      <c r="F1074" s="20">
        <v>1</v>
      </c>
    </row>
    <row r="1075" spans="4:6">
      <c r="D1075" s="4">
        <v>9</v>
      </c>
      <c r="E1075" s="5">
        <v>0.24299999999999999</v>
      </c>
      <c r="F1075" s="20">
        <v>0</v>
      </c>
    </row>
    <row r="1076" spans="4:6">
      <c r="D1076" s="4">
        <v>12</v>
      </c>
      <c r="E1076" s="5">
        <v>0.24399999999999999</v>
      </c>
      <c r="F1076" s="20">
        <v>1</v>
      </c>
    </row>
    <row r="1077" spans="4:6">
      <c r="D1077" s="4">
        <v>15</v>
      </c>
      <c r="E1077" s="5">
        <v>0.24399999999999999</v>
      </c>
      <c r="F1077" s="20">
        <v>1</v>
      </c>
    </row>
    <row r="1078" spans="4:6">
      <c r="D1078" s="4">
        <v>27</v>
      </c>
      <c r="E1078" s="5">
        <v>0.24399999999999999</v>
      </c>
      <c r="F1078" s="20">
        <v>1</v>
      </c>
    </row>
    <row r="1079" spans="4:6">
      <c r="D1079" s="4">
        <v>14</v>
      </c>
      <c r="E1079" s="5">
        <v>0.24399999999999999</v>
      </c>
      <c r="F1079" s="20">
        <v>0</v>
      </c>
    </row>
    <row r="1080" spans="4:6">
      <c r="D1080" s="4">
        <v>9</v>
      </c>
      <c r="E1080" s="5">
        <v>0.24399999999999999</v>
      </c>
      <c r="F1080" s="20">
        <v>0</v>
      </c>
    </row>
    <row r="1081" spans="4:6">
      <c r="D1081" s="4">
        <v>8</v>
      </c>
      <c r="E1081" s="5">
        <v>0.24399999999999999</v>
      </c>
      <c r="F1081" s="20">
        <v>0</v>
      </c>
    </row>
    <row r="1082" spans="4:6">
      <c r="D1082" s="4">
        <v>8</v>
      </c>
      <c r="E1082" s="5">
        <v>0.24399999999999999</v>
      </c>
      <c r="F1082" s="20">
        <v>0</v>
      </c>
    </row>
    <row r="1083" spans="4:6">
      <c r="D1083" s="4">
        <v>7</v>
      </c>
      <c r="E1083" s="5">
        <v>0.249</v>
      </c>
      <c r="F1083" s="20">
        <v>0</v>
      </c>
    </row>
    <row r="1084" spans="4:6">
      <c r="D1084" s="4">
        <v>15</v>
      </c>
      <c r="E1084" s="5">
        <v>0.249</v>
      </c>
      <c r="F1084" s="20">
        <v>0</v>
      </c>
    </row>
    <row r="1085" spans="4:6">
      <c r="D1085" s="4">
        <v>14</v>
      </c>
      <c r="E1085" s="5">
        <v>0.249</v>
      </c>
      <c r="F1085" s="20">
        <v>1</v>
      </c>
    </row>
    <row r="1086" spans="4:6">
      <c r="D1086" s="4">
        <v>10</v>
      </c>
      <c r="E1086" s="5">
        <v>0.249</v>
      </c>
      <c r="F1086" s="20">
        <v>1</v>
      </c>
    </row>
    <row r="1087" spans="4:6">
      <c r="D1087" s="4">
        <v>17</v>
      </c>
      <c r="E1087" s="5">
        <v>0.249</v>
      </c>
      <c r="F1087" s="20">
        <v>0</v>
      </c>
    </row>
    <row r="1088" spans="4:6">
      <c r="D1088" s="4">
        <v>20</v>
      </c>
      <c r="E1088" s="5">
        <v>0.249</v>
      </c>
      <c r="F1088" s="20">
        <v>1</v>
      </c>
    </row>
    <row r="1089" spans="4:6">
      <c r="D1089" s="4">
        <v>29</v>
      </c>
      <c r="E1089" s="5">
        <v>0.252</v>
      </c>
      <c r="F1089" s="20">
        <v>0</v>
      </c>
    </row>
    <row r="1090" spans="4:6">
      <c r="D1090" s="4">
        <v>16</v>
      </c>
      <c r="E1090" s="5">
        <v>0.252</v>
      </c>
      <c r="F1090" s="20">
        <v>0</v>
      </c>
    </row>
    <row r="1091" spans="4:6">
      <c r="D1091" s="4">
        <v>5</v>
      </c>
      <c r="E1091" s="5">
        <v>0.252</v>
      </c>
      <c r="F1091" s="20">
        <v>0</v>
      </c>
    </row>
    <row r="1092" spans="4:6">
      <c r="D1092" s="4">
        <v>6</v>
      </c>
      <c r="E1092" s="5">
        <v>0.252</v>
      </c>
      <c r="F1092" s="20">
        <v>1</v>
      </c>
    </row>
    <row r="1093" spans="4:6">
      <c r="D1093" s="4">
        <v>8</v>
      </c>
      <c r="E1093" s="5">
        <v>0.252</v>
      </c>
      <c r="F1093" s="20">
        <v>0</v>
      </c>
    </row>
    <row r="1094" spans="4:6">
      <c r="D1094" s="4">
        <v>9</v>
      </c>
      <c r="E1094" s="5">
        <v>0.252</v>
      </c>
      <c r="F1094" s="20">
        <v>1</v>
      </c>
    </row>
    <row r="1095" spans="4:6">
      <c r="D1095" s="4">
        <v>24</v>
      </c>
      <c r="E1095" s="5">
        <v>0.253</v>
      </c>
      <c r="F1095" s="20">
        <v>0</v>
      </c>
    </row>
    <row r="1096" spans="4:6">
      <c r="D1096" s="4">
        <v>18</v>
      </c>
      <c r="E1096" s="5">
        <v>0.253</v>
      </c>
      <c r="F1096" s="20">
        <v>0</v>
      </c>
    </row>
    <row r="1097" spans="4:6">
      <c r="D1097" s="4">
        <v>15</v>
      </c>
      <c r="E1097" s="5">
        <v>0.253</v>
      </c>
      <c r="F1097" s="20">
        <v>0</v>
      </c>
    </row>
    <row r="1098" spans="4:6">
      <c r="D1098" s="4">
        <v>9</v>
      </c>
      <c r="E1098" s="5">
        <v>0.253</v>
      </c>
      <c r="F1098" s="20">
        <v>0</v>
      </c>
    </row>
    <row r="1099" spans="4:6">
      <c r="D1099" s="4">
        <v>22</v>
      </c>
      <c r="E1099" s="5">
        <v>0.253</v>
      </c>
      <c r="F1099" s="20">
        <v>0</v>
      </c>
    </row>
    <row r="1100" spans="4:6">
      <c r="D1100" s="4">
        <v>15</v>
      </c>
      <c r="E1100" s="5">
        <v>0.253</v>
      </c>
      <c r="F1100" s="20">
        <v>0</v>
      </c>
    </row>
    <row r="1101" spans="4:6">
      <c r="D1101" s="4">
        <v>10</v>
      </c>
      <c r="E1101" s="5">
        <v>0.253</v>
      </c>
      <c r="F1101" s="20">
        <v>0</v>
      </c>
    </row>
    <row r="1102" spans="4:6">
      <c r="D1102" s="4">
        <v>10</v>
      </c>
      <c r="E1102" s="5">
        <v>0.253</v>
      </c>
      <c r="F1102" s="20">
        <v>0</v>
      </c>
    </row>
    <row r="1103" spans="4:6">
      <c r="D1103" s="4">
        <v>12</v>
      </c>
      <c r="E1103" s="5">
        <v>0.253</v>
      </c>
      <c r="F1103" s="20">
        <v>0</v>
      </c>
    </row>
    <row r="1104" spans="4:6">
      <c r="D1104" s="4">
        <v>21</v>
      </c>
      <c r="E1104" s="5">
        <v>0.253</v>
      </c>
      <c r="F1104" s="20">
        <v>0</v>
      </c>
    </row>
    <row r="1105" spans="4:6">
      <c r="D1105" s="4">
        <v>13</v>
      </c>
      <c r="E1105" s="5">
        <v>0.253</v>
      </c>
      <c r="F1105" s="20">
        <v>0</v>
      </c>
    </row>
    <row r="1106" spans="4:6">
      <c r="D1106" s="4">
        <v>13</v>
      </c>
      <c r="E1106" s="5">
        <v>0.253</v>
      </c>
      <c r="F1106" s="20">
        <v>0</v>
      </c>
    </row>
    <row r="1107" spans="4:6">
      <c r="D1107" s="4">
        <v>6</v>
      </c>
      <c r="E1107" s="5">
        <v>0.254</v>
      </c>
      <c r="F1107" s="20">
        <v>0</v>
      </c>
    </row>
    <row r="1108" spans="4:6">
      <c r="D1108" s="4">
        <v>6</v>
      </c>
      <c r="E1108" s="5">
        <v>0.254</v>
      </c>
      <c r="F1108" s="20">
        <v>0</v>
      </c>
    </row>
    <row r="1109" spans="4:6">
      <c r="D1109" s="4">
        <v>9</v>
      </c>
      <c r="E1109" s="5">
        <v>0.254</v>
      </c>
      <c r="F1109" s="20">
        <v>0</v>
      </c>
    </row>
    <row r="1110" spans="4:6">
      <c r="D1110" s="4">
        <v>20</v>
      </c>
      <c r="E1110" s="5">
        <v>0.255</v>
      </c>
      <c r="F1110" s="20">
        <v>1</v>
      </c>
    </row>
    <row r="1111" spans="4:6">
      <c r="D1111" s="4">
        <v>18</v>
      </c>
      <c r="E1111" s="5">
        <v>0.255</v>
      </c>
      <c r="F1111" s="20">
        <v>1</v>
      </c>
    </row>
    <row r="1112" spans="4:6">
      <c r="D1112" s="4">
        <v>22</v>
      </c>
      <c r="E1112" s="5">
        <v>0.255</v>
      </c>
      <c r="F1112" s="20">
        <v>1</v>
      </c>
    </row>
    <row r="1113" spans="4:6">
      <c r="D1113" s="4">
        <v>10</v>
      </c>
      <c r="E1113" s="5">
        <v>0.25600000000000001</v>
      </c>
      <c r="F1113" s="20">
        <v>0</v>
      </c>
    </row>
    <row r="1114" spans="4:6">
      <c r="D1114" s="4">
        <v>17</v>
      </c>
      <c r="E1114" s="5">
        <v>0.25600000000000001</v>
      </c>
      <c r="F1114" s="20">
        <v>0</v>
      </c>
    </row>
    <row r="1115" spans="4:6">
      <c r="D1115" s="4">
        <v>20</v>
      </c>
      <c r="E1115" s="5">
        <v>0.25600000000000001</v>
      </c>
      <c r="F1115" s="20">
        <v>0</v>
      </c>
    </row>
    <row r="1116" spans="4:6">
      <c r="D1116" s="4">
        <v>15</v>
      </c>
      <c r="E1116" s="5">
        <v>0.25600000000000001</v>
      </c>
      <c r="F1116" s="20">
        <v>0</v>
      </c>
    </row>
    <row r="1117" spans="4:6">
      <c r="D1117" s="4">
        <v>9</v>
      </c>
      <c r="E1117" s="5">
        <v>0.25600000000000001</v>
      </c>
      <c r="F1117" s="20">
        <v>0</v>
      </c>
    </row>
    <row r="1118" spans="4:6">
      <c r="D1118" s="4">
        <v>12</v>
      </c>
      <c r="E1118" s="5">
        <v>0.25600000000000001</v>
      </c>
      <c r="F1118" s="20">
        <v>0</v>
      </c>
    </row>
    <row r="1119" spans="4:6">
      <c r="D1119" s="4">
        <v>5</v>
      </c>
      <c r="E1119" s="5">
        <v>0.25600000000000001</v>
      </c>
      <c r="F1119" s="20">
        <v>0</v>
      </c>
    </row>
    <row r="1120" spans="4:6">
      <c r="D1120" s="4">
        <v>5</v>
      </c>
      <c r="E1120" s="5">
        <v>0.25600000000000001</v>
      </c>
      <c r="F1120" s="20">
        <v>0</v>
      </c>
    </row>
    <row r="1121" spans="4:6">
      <c r="D1121" s="4">
        <v>10</v>
      </c>
      <c r="E1121" s="5">
        <v>0.25600000000000001</v>
      </c>
      <c r="F1121" s="20">
        <v>0</v>
      </c>
    </row>
    <row r="1122" spans="4:6">
      <c r="D1122" s="4">
        <v>16</v>
      </c>
      <c r="E1122" s="5">
        <v>0.25600000000000001</v>
      </c>
      <c r="F1122" s="20">
        <v>0</v>
      </c>
    </row>
    <row r="1123" spans="4:6">
      <c r="D1123" s="4">
        <v>14</v>
      </c>
      <c r="E1123" s="5">
        <v>0.25600000000000001</v>
      </c>
      <c r="F1123" s="20">
        <v>1</v>
      </c>
    </row>
    <row r="1124" spans="4:6">
      <c r="D1124" s="4">
        <v>13</v>
      </c>
      <c r="E1124" s="5">
        <v>0.25600000000000001</v>
      </c>
      <c r="F1124" s="20">
        <v>0</v>
      </c>
    </row>
    <row r="1125" spans="4:6">
      <c r="D1125" s="4">
        <v>13</v>
      </c>
      <c r="E1125" s="5">
        <v>0.25600000000000001</v>
      </c>
      <c r="F1125" s="20">
        <v>0</v>
      </c>
    </row>
    <row r="1126" spans="4:6">
      <c r="D1126" s="4">
        <v>6</v>
      </c>
      <c r="E1126" s="5">
        <v>0.25600000000000001</v>
      </c>
      <c r="F1126" s="20">
        <v>0</v>
      </c>
    </row>
    <row r="1127" spans="4:6">
      <c r="D1127" s="4">
        <v>13</v>
      </c>
      <c r="E1127" s="5">
        <v>0.25600000000000001</v>
      </c>
      <c r="F1127" s="20">
        <v>0</v>
      </c>
    </row>
    <row r="1128" spans="4:6">
      <c r="D1128" s="4">
        <v>17</v>
      </c>
      <c r="E1128" s="5">
        <v>0.25600000000000001</v>
      </c>
      <c r="F1128" s="20">
        <v>1</v>
      </c>
    </row>
    <row r="1129" spans="4:6">
      <c r="D1129" s="4">
        <v>8</v>
      </c>
      <c r="E1129" s="5">
        <v>0.25700000000000001</v>
      </c>
      <c r="F1129" s="20">
        <v>0</v>
      </c>
    </row>
    <row r="1130" spans="4:6">
      <c r="D1130" s="4">
        <v>13</v>
      </c>
      <c r="E1130" s="5">
        <v>0.25700000000000001</v>
      </c>
      <c r="F1130" s="20">
        <v>1</v>
      </c>
    </row>
    <row r="1131" spans="4:6">
      <c r="D1131" s="4">
        <v>9</v>
      </c>
      <c r="E1131" s="5">
        <v>0.25700000000000001</v>
      </c>
      <c r="F1131" s="20">
        <v>0</v>
      </c>
    </row>
    <row r="1132" spans="4:6">
      <c r="D1132" s="4">
        <v>6</v>
      </c>
      <c r="E1132" s="5">
        <v>0.25700000000000001</v>
      </c>
      <c r="F1132" s="20">
        <v>0</v>
      </c>
    </row>
    <row r="1133" spans="4:6">
      <c r="D1133" s="4">
        <v>15</v>
      </c>
      <c r="E1133" s="5">
        <v>0.25700000000000001</v>
      </c>
      <c r="F1133" s="20">
        <v>0</v>
      </c>
    </row>
    <row r="1134" spans="4:6">
      <c r="D1134" s="4">
        <v>6</v>
      </c>
      <c r="E1134" s="5">
        <v>0.25800000000000001</v>
      </c>
      <c r="F1134" s="20">
        <v>0</v>
      </c>
    </row>
    <row r="1135" spans="4:6">
      <c r="D1135" s="4">
        <v>10</v>
      </c>
      <c r="E1135" s="5">
        <v>0.25800000000000001</v>
      </c>
      <c r="F1135" s="20">
        <v>0</v>
      </c>
    </row>
    <row r="1136" spans="4:6">
      <c r="D1136" s="4">
        <v>14</v>
      </c>
      <c r="E1136" s="5">
        <v>0.25800000000000001</v>
      </c>
      <c r="F1136" s="20">
        <v>0</v>
      </c>
    </row>
    <row r="1137" spans="4:6">
      <c r="D1137" s="4">
        <v>13</v>
      </c>
      <c r="E1137" s="5">
        <v>0.25800000000000001</v>
      </c>
      <c r="F1137" s="20">
        <v>0</v>
      </c>
    </row>
    <row r="1138" spans="4:6">
      <c r="D1138" s="4">
        <v>9</v>
      </c>
      <c r="E1138" s="5">
        <v>0.25800000000000001</v>
      </c>
      <c r="F1138" s="20">
        <v>0</v>
      </c>
    </row>
    <row r="1139" spans="4:6">
      <c r="D1139" s="4">
        <v>9</v>
      </c>
      <c r="E1139" s="5">
        <v>0.25800000000000001</v>
      </c>
      <c r="F1139" s="20">
        <v>0</v>
      </c>
    </row>
    <row r="1140" spans="4:6">
      <c r="D1140" s="4">
        <v>9</v>
      </c>
      <c r="E1140" s="5">
        <v>0.25800000000000001</v>
      </c>
      <c r="F1140" s="20">
        <v>0</v>
      </c>
    </row>
    <row r="1141" spans="4:6">
      <c r="D1141" s="4">
        <v>16</v>
      </c>
      <c r="E1141" s="5">
        <v>0.25800000000000001</v>
      </c>
      <c r="F1141" s="20">
        <v>0</v>
      </c>
    </row>
    <row r="1142" spans="4:6">
      <c r="D1142" s="4">
        <v>15</v>
      </c>
      <c r="E1142" s="5">
        <v>0.25800000000000001</v>
      </c>
      <c r="F1142" s="20">
        <v>1</v>
      </c>
    </row>
    <row r="1143" spans="4:6">
      <c r="D1143" s="4">
        <v>22</v>
      </c>
      <c r="E1143" s="5">
        <v>0.25800000000000001</v>
      </c>
      <c r="F1143" s="20">
        <v>1</v>
      </c>
    </row>
    <row r="1144" spans="4:6">
      <c r="D1144" s="4">
        <v>12</v>
      </c>
      <c r="E1144" s="5">
        <v>0.25900000000000001</v>
      </c>
      <c r="F1144" s="20">
        <v>0</v>
      </c>
    </row>
    <row r="1145" spans="4:6">
      <c r="D1145" s="4">
        <v>9</v>
      </c>
      <c r="E1145" s="5">
        <v>0.25900000000000001</v>
      </c>
      <c r="F1145" s="20">
        <v>0</v>
      </c>
    </row>
    <row r="1146" spans="4:6">
      <c r="D1146" s="4">
        <v>15</v>
      </c>
      <c r="E1146" s="5">
        <v>0.25900000000000001</v>
      </c>
      <c r="F1146" s="20">
        <v>0</v>
      </c>
    </row>
    <row r="1147" spans="4:6">
      <c r="D1147" s="4">
        <v>14</v>
      </c>
      <c r="E1147" s="5">
        <v>0.25900000000000001</v>
      </c>
      <c r="F1147" s="20">
        <v>0</v>
      </c>
    </row>
    <row r="1148" spans="4:6">
      <c r="D1148" s="4">
        <v>35</v>
      </c>
      <c r="E1148" s="5">
        <v>0.25900000000000001</v>
      </c>
      <c r="F1148" s="20">
        <v>1</v>
      </c>
    </row>
    <row r="1149" spans="4:6">
      <c r="D1149" s="4">
        <v>10</v>
      </c>
      <c r="E1149" s="5">
        <v>0.25900000000000001</v>
      </c>
      <c r="F1149" s="20">
        <v>0</v>
      </c>
    </row>
    <row r="1150" spans="4:6">
      <c r="D1150" s="4">
        <v>14</v>
      </c>
      <c r="E1150" s="5">
        <v>0.25900000000000001</v>
      </c>
      <c r="F1150" s="20">
        <v>0</v>
      </c>
    </row>
    <row r="1151" spans="4:6">
      <c r="D1151" s="4">
        <v>10</v>
      </c>
      <c r="E1151" s="5">
        <v>0.25900000000000001</v>
      </c>
      <c r="F1151" s="20">
        <v>0</v>
      </c>
    </row>
    <row r="1152" spans="4:6">
      <c r="D1152" s="4">
        <v>7</v>
      </c>
      <c r="E1152" s="5">
        <v>0.25900000000000001</v>
      </c>
      <c r="F1152" s="20">
        <v>0</v>
      </c>
    </row>
    <row r="1153" spans="4:6">
      <c r="D1153" s="4">
        <v>7</v>
      </c>
      <c r="E1153" s="5">
        <v>0.25900000000000001</v>
      </c>
      <c r="F1153" s="20">
        <v>0</v>
      </c>
    </row>
    <row r="1154" spans="4:6">
      <c r="D1154" s="4">
        <v>5</v>
      </c>
      <c r="E1154" s="5">
        <v>0.25900000000000001</v>
      </c>
      <c r="F1154" s="20">
        <v>0</v>
      </c>
    </row>
    <row r="1155" spans="4:6">
      <c r="D1155" s="4">
        <v>7</v>
      </c>
      <c r="E1155" s="5">
        <v>0.25900000000000001</v>
      </c>
      <c r="F1155" s="20">
        <v>0</v>
      </c>
    </row>
    <row r="1156" spans="4:6">
      <c r="D1156" s="4">
        <v>6</v>
      </c>
      <c r="E1156" s="5">
        <v>0.25900000000000001</v>
      </c>
      <c r="F1156" s="20">
        <v>0</v>
      </c>
    </row>
    <row r="1157" spans="4:6">
      <c r="D1157" s="4">
        <v>8</v>
      </c>
      <c r="E1157" s="5">
        <v>0.25900000000000001</v>
      </c>
      <c r="F1157" s="20">
        <v>0</v>
      </c>
    </row>
    <row r="1158" spans="4:6">
      <c r="D1158" s="4">
        <v>9</v>
      </c>
      <c r="E1158" s="5">
        <v>0.25900000000000001</v>
      </c>
      <c r="F1158" s="20">
        <v>0</v>
      </c>
    </row>
    <row r="1159" spans="4:6">
      <c r="D1159" s="4">
        <v>10</v>
      </c>
      <c r="E1159" s="5">
        <v>0.25900000000000001</v>
      </c>
      <c r="F1159" s="20">
        <v>0</v>
      </c>
    </row>
    <row r="1160" spans="4:6">
      <c r="D1160" s="4">
        <v>8</v>
      </c>
      <c r="E1160" s="5">
        <v>0.25900000000000001</v>
      </c>
      <c r="F1160" s="20">
        <v>0</v>
      </c>
    </row>
    <row r="1161" spans="4:6">
      <c r="D1161" s="4">
        <v>32</v>
      </c>
      <c r="E1161" s="5">
        <v>0.26</v>
      </c>
      <c r="F1161" s="20">
        <v>1</v>
      </c>
    </row>
    <row r="1162" spans="4:6">
      <c r="D1162" s="4">
        <v>33</v>
      </c>
      <c r="E1162" s="5">
        <v>0.26</v>
      </c>
      <c r="F1162" s="20">
        <v>1</v>
      </c>
    </row>
    <row r="1163" spans="4:6">
      <c r="D1163" s="4">
        <v>15</v>
      </c>
      <c r="E1163" s="5">
        <v>0.26</v>
      </c>
      <c r="F1163" s="20">
        <v>1</v>
      </c>
    </row>
    <row r="1164" spans="4:6">
      <c r="D1164" s="4">
        <v>12</v>
      </c>
      <c r="E1164" s="5">
        <v>0.26</v>
      </c>
      <c r="F1164" s="20">
        <v>0</v>
      </c>
    </row>
    <row r="1165" spans="4:6">
      <c r="D1165" s="4">
        <v>52</v>
      </c>
      <c r="E1165" s="5">
        <v>0.26300000000000001</v>
      </c>
      <c r="F1165" s="20">
        <v>0</v>
      </c>
    </row>
    <row r="1166" spans="4:6">
      <c r="D1166" s="4">
        <v>32</v>
      </c>
      <c r="E1166" s="5">
        <v>0.26400000000000001</v>
      </c>
      <c r="F1166" s="20">
        <v>1</v>
      </c>
    </row>
    <row r="1167" spans="4:6">
      <c r="D1167" s="4">
        <v>32</v>
      </c>
      <c r="E1167" s="5">
        <v>0.26400000000000001</v>
      </c>
      <c r="F1167" s="20">
        <v>1</v>
      </c>
    </row>
    <row r="1168" spans="4:6">
      <c r="D1168" s="4">
        <v>9</v>
      </c>
      <c r="E1168" s="5">
        <v>0.26600000000000001</v>
      </c>
      <c r="F1168" s="20">
        <v>1</v>
      </c>
    </row>
    <row r="1169" spans="4:6">
      <c r="D1169" s="4">
        <v>28</v>
      </c>
      <c r="E1169" s="5">
        <v>0.26600000000000001</v>
      </c>
      <c r="F1169" s="20">
        <v>1</v>
      </c>
    </row>
    <row r="1170" spans="4:6">
      <c r="D1170" s="4">
        <v>10</v>
      </c>
      <c r="E1170" s="5">
        <v>0.26600000000000001</v>
      </c>
      <c r="F1170" s="20">
        <v>1</v>
      </c>
    </row>
    <row r="1171" spans="4:6">
      <c r="D1171" s="4">
        <v>21</v>
      </c>
      <c r="E1171" s="5">
        <v>0.26600000000000001</v>
      </c>
      <c r="F1171" s="20">
        <v>0</v>
      </c>
    </row>
    <row r="1172" spans="4:6">
      <c r="D1172" s="4">
        <v>9</v>
      </c>
      <c r="E1172" s="5">
        <v>0.26600000000000001</v>
      </c>
      <c r="F1172" s="20">
        <v>0</v>
      </c>
    </row>
    <row r="1173" spans="4:6">
      <c r="D1173" s="4">
        <v>10.5</v>
      </c>
      <c r="E1173" s="5">
        <v>0.26800000000000002</v>
      </c>
      <c r="F1173" s="20">
        <v>0</v>
      </c>
    </row>
    <row r="1174" spans="4:6">
      <c r="D1174" s="4">
        <v>28</v>
      </c>
      <c r="E1174" s="5">
        <v>0.26800000000000002</v>
      </c>
      <c r="F1174" s="20">
        <v>1</v>
      </c>
    </row>
    <row r="1175" spans="4:6">
      <c r="D1175" s="4">
        <v>27</v>
      </c>
      <c r="E1175" s="5">
        <v>0.26800000000000002</v>
      </c>
      <c r="F1175" s="20">
        <v>1</v>
      </c>
    </row>
    <row r="1176" spans="4:6">
      <c r="D1176" s="4">
        <v>23</v>
      </c>
      <c r="E1176" s="5">
        <v>0.26800000000000002</v>
      </c>
      <c r="F1176" s="20">
        <v>1</v>
      </c>
    </row>
    <row r="1177" spans="4:6">
      <c r="D1177" s="4">
        <v>24</v>
      </c>
      <c r="E1177" s="5">
        <v>0.26800000000000002</v>
      </c>
      <c r="F1177" s="20">
        <v>1</v>
      </c>
    </row>
    <row r="1178" spans="4:6">
      <c r="D1178" s="4">
        <v>7</v>
      </c>
      <c r="E1178" s="5">
        <v>0.26800000000000002</v>
      </c>
      <c r="F1178" s="20">
        <v>1</v>
      </c>
    </row>
    <row r="1179" spans="4:6">
      <c r="D1179" s="4">
        <v>5</v>
      </c>
      <c r="E1179" s="5">
        <v>0.26800000000000002</v>
      </c>
      <c r="F1179" s="20">
        <v>0</v>
      </c>
    </row>
    <row r="1180" spans="4:6">
      <c r="D1180" s="4">
        <v>7</v>
      </c>
      <c r="E1180" s="5">
        <v>0.26800000000000002</v>
      </c>
      <c r="F1180" s="20">
        <v>0</v>
      </c>
    </row>
    <row r="1181" spans="4:6">
      <c r="D1181" s="4">
        <v>8</v>
      </c>
      <c r="E1181" s="5">
        <v>0.26800000000000002</v>
      </c>
      <c r="F1181" s="20">
        <v>0</v>
      </c>
    </row>
    <row r="1182" spans="4:6">
      <c r="D1182" s="4">
        <v>8</v>
      </c>
      <c r="E1182" s="5">
        <v>0.26800000000000002</v>
      </c>
      <c r="F1182" s="20">
        <v>0</v>
      </c>
    </row>
    <row r="1183" spans="4:6">
      <c r="D1183" s="4">
        <v>6</v>
      </c>
      <c r="E1183" s="5">
        <v>0.26800000000000002</v>
      </c>
      <c r="F1183" s="20">
        <v>0</v>
      </c>
    </row>
    <row r="1184" spans="4:6">
      <c r="D1184" s="4">
        <v>8</v>
      </c>
      <c r="E1184" s="5">
        <v>0.26800000000000002</v>
      </c>
      <c r="F1184" s="20">
        <v>0</v>
      </c>
    </row>
    <row r="1185" spans="4:6">
      <c r="D1185" s="4">
        <v>18</v>
      </c>
      <c r="E1185" s="5">
        <v>0.26800000000000002</v>
      </c>
      <c r="F1185" s="20">
        <v>1</v>
      </c>
    </row>
    <row r="1186" spans="4:6">
      <c r="D1186" s="4">
        <v>13</v>
      </c>
      <c r="E1186" s="5">
        <v>0.26800000000000002</v>
      </c>
      <c r="F1186" s="20">
        <v>0</v>
      </c>
    </row>
    <row r="1187" spans="4:6">
      <c r="D1187" s="4">
        <v>21</v>
      </c>
      <c r="E1187" s="5">
        <v>0.26800000000000002</v>
      </c>
      <c r="F1187" s="20">
        <v>1</v>
      </c>
    </row>
    <row r="1188" spans="4:6">
      <c r="D1188" s="4">
        <v>23</v>
      </c>
      <c r="E1188" s="5">
        <v>0.26800000000000002</v>
      </c>
      <c r="F1188" s="20">
        <v>0</v>
      </c>
    </row>
    <row r="1189" spans="4:6">
      <c r="D1189" s="4">
        <v>6</v>
      </c>
      <c r="E1189" s="5">
        <v>0.26900000000000002</v>
      </c>
      <c r="F1189" s="20">
        <v>1</v>
      </c>
    </row>
    <row r="1190" spans="4:6">
      <c r="D1190" s="4">
        <v>8</v>
      </c>
      <c r="E1190" s="5">
        <v>0.26900000000000002</v>
      </c>
      <c r="F1190" s="20">
        <v>0</v>
      </c>
    </row>
    <row r="1191" spans="4:6">
      <c r="D1191" s="4">
        <v>8</v>
      </c>
      <c r="E1191" s="5">
        <v>0.26900000000000002</v>
      </c>
      <c r="F1191" s="20">
        <v>0</v>
      </c>
    </row>
    <row r="1192" spans="4:6">
      <c r="D1192" s="4">
        <v>6</v>
      </c>
      <c r="E1192" s="5">
        <v>0.26900000000000002</v>
      </c>
      <c r="F1192" s="20">
        <v>0</v>
      </c>
    </row>
    <row r="1193" spans="4:6">
      <c r="D1193" s="4">
        <v>7</v>
      </c>
      <c r="E1193" s="5">
        <v>0.26900000000000002</v>
      </c>
      <c r="F1193" s="20">
        <v>0</v>
      </c>
    </row>
    <row r="1194" spans="4:6">
      <c r="D1194" s="4">
        <v>8</v>
      </c>
      <c r="E1194" s="5">
        <v>0.26900000000000002</v>
      </c>
      <c r="F1194" s="20">
        <v>0</v>
      </c>
    </row>
    <row r="1195" spans="4:6">
      <c r="D1195" s="4">
        <v>5</v>
      </c>
      <c r="E1195" s="5">
        <v>0.26900000000000002</v>
      </c>
      <c r="F1195" s="20">
        <v>0</v>
      </c>
    </row>
    <row r="1196" spans="4:6">
      <c r="D1196" s="4">
        <v>26</v>
      </c>
      <c r="E1196" s="5">
        <v>0.27100000000000002</v>
      </c>
      <c r="F1196" s="20">
        <v>1</v>
      </c>
    </row>
    <row r="1197" spans="4:6">
      <c r="D1197" s="4">
        <v>29</v>
      </c>
      <c r="E1197" s="5">
        <v>0.27100000000000002</v>
      </c>
      <c r="F1197" s="20">
        <v>1</v>
      </c>
    </row>
    <row r="1198" spans="4:6">
      <c r="D1198" s="4">
        <v>22.5</v>
      </c>
      <c r="E1198" s="5">
        <v>0.27100000000000002</v>
      </c>
      <c r="F1198" s="20">
        <v>1</v>
      </c>
    </row>
    <row r="1199" spans="4:6">
      <c r="D1199" s="4">
        <v>21</v>
      </c>
      <c r="E1199" s="5">
        <v>0.27100000000000002</v>
      </c>
      <c r="F1199" s="20">
        <v>1</v>
      </c>
    </row>
    <row r="1200" spans="4:6">
      <c r="D1200" s="4">
        <v>25</v>
      </c>
      <c r="E1200" s="5">
        <v>0.27300000000000002</v>
      </c>
      <c r="F1200" s="20">
        <v>1</v>
      </c>
    </row>
    <row r="1201" spans="4:6">
      <c r="D1201" s="4">
        <v>20</v>
      </c>
      <c r="E1201" s="5">
        <v>0.27300000000000002</v>
      </c>
      <c r="F1201" s="20">
        <v>1</v>
      </c>
    </row>
    <row r="1202" spans="4:6">
      <c r="D1202" s="4">
        <v>16</v>
      </c>
      <c r="E1202" s="5">
        <v>0.27300000000000002</v>
      </c>
      <c r="F1202" s="20">
        <v>1</v>
      </c>
    </row>
    <row r="1203" spans="4:6">
      <c r="D1203" s="4">
        <v>10</v>
      </c>
      <c r="E1203" s="5">
        <v>0.27300000000000002</v>
      </c>
      <c r="F1203" s="20">
        <v>0</v>
      </c>
    </row>
    <row r="1204" spans="4:6">
      <c r="D1204" s="4">
        <v>26</v>
      </c>
      <c r="E1204" s="5">
        <v>0.27300000000000002</v>
      </c>
      <c r="F1204" s="20">
        <v>1</v>
      </c>
    </row>
    <row r="1205" spans="4:6">
      <c r="D1205" s="4">
        <v>11</v>
      </c>
      <c r="E1205" s="5">
        <v>0.27300000000000002</v>
      </c>
      <c r="F1205" s="20">
        <v>0</v>
      </c>
    </row>
    <row r="1206" spans="4:6">
      <c r="D1206" s="4">
        <v>20</v>
      </c>
      <c r="E1206" s="5">
        <v>0.27400000000000002</v>
      </c>
      <c r="F1206" s="20">
        <v>0</v>
      </c>
    </row>
    <row r="1207" spans="4:6">
      <c r="D1207" s="4">
        <v>22</v>
      </c>
      <c r="E1207" s="5">
        <v>0.27400000000000002</v>
      </c>
      <c r="F1207" s="20">
        <v>1</v>
      </c>
    </row>
    <row r="1208" spans="4:6">
      <c r="D1208" s="4">
        <v>25.5</v>
      </c>
      <c r="E1208" s="5">
        <v>0.27400000000000002</v>
      </c>
      <c r="F1208" s="20">
        <v>0</v>
      </c>
    </row>
    <row r="1209" spans="4:6">
      <c r="D1209" s="4">
        <v>9</v>
      </c>
      <c r="E1209" s="5">
        <v>0.27400000000000002</v>
      </c>
      <c r="F1209" s="20">
        <v>0</v>
      </c>
    </row>
    <row r="1210" spans="4:6">
      <c r="D1210" s="4">
        <v>17</v>
      </c>
      <c r="E1210" s="5">
        <v>0.27400000000000002</v>
      </c>
      <c r="F1210" s="20">
        <v>1</v>
      </c>
    </row>
    <row r="1211" spans="4:6">
      <c r="D1211" s="4">
        <v>16</v>
      </c>
      <c r="E1211" s="5">
        <v>0.27400000000000002</v>
      </c>
      <c r="F1211" s="20">
        <v>0</v>
      </c>
    </row>
    <row r="1212" spans="4:6">
      <c r="D1212" s="4">
        <v>20</v>
      </c>
      <c r="E1212" s="5">
        <v>0.27400000000000002</v>
      </c>
      <c r="F1212" s="20">
        <v>1</v>
      </c>
    </row>
    <row r="1213" spans="4:6">
      <c r="D1213" s="4">
        <v>17</v>
      </c>
      <c r="E1213" s="5">
        <v>0.27400000000000002</v>
      </c>
      <c r="F1213" s="20">
        <v>0</v>
      </c>
    </row>
    <row r="1214" spans="4:6">
      <c r="D1214" s="4">
        <v>17</v>
      </c>
      <c r="E1214" s="5">
        <v>0.27400000000000002</v>
      </c>
      <c r="F1214" s="20">
        <v>0</v>
      </c>
    </row>
    <row r="1215" spans="4:6">
      <c r="D1215" s="4">
        <v>21</v>
      </c>
      <c r="E1215" s="5">
        <v>0.27400000000000002</v>
      </c>
      <c r="F1215" s="20">
        <v>0</v>
      </c>
    </row>
    <row r="1216" spans="4:6">
      <c r="D1216" s="4">
        <v>11</v>
      </c>
      <c r="E1216" s="5">
        <v>0.27400000000000002</v>
      </c>
      <c r="F1216" s="20">
        <v>1</v>
      </c>
    </row>
    <row r="1217" spans="4:6">
      <c r="D1217" s="4">
        <v>15</v>
      </c>
      <c r="E1217" s="5">
        <v>0.27400000000000002</v>
      </c>
      <c r="F1217" s="20">
        <v>1</v>
      </c>
    </row>
    <row r="1218" spans="4:6">
      <c r="D1218" s="4">
        <v>20</v>
      </c>
      <c r="E1218" s="5">
        <v>0.27400000000000002</v>
      </c>
      <c r="F1218" s="20">
        <v>1</v>
      </c>
    </row>
    <row r="1219" spans="4:6">
      <c r="D1219" s="4">
        <v>7</v>
      </c>
      <c r="E1219" s="5">
        <v>0.27400000000000002</v>
      </c>
      <c r="F1219" s="20">
        <v>0</v>
      </c>
    </row>
    <row r="1220" spans="4:6">
      <c r="D1220" s="4">
        <v>8</v>
      </c>
      <c r="E1220" s="5">
        <v>0.27400000000000002</v>
      </c>
      <c r="F1220" s="20">
        <v>0</v>
      </c>
    </row>
    <row r="1221" spans="4:6">
      <c r="D1221" s="4">
        <v>6</v>
      </c>
      <c r="E1221" s="5">
        <v>0.27400000000000002</v>
      </c>
      <c r="F1221" s="20">
        <v>0</v>
      </c>
    </row>
    <row r="1222" spans="4:6">
      <c r="D1222" s="4">
        <v>7</v>
      </c>
      <c r="E1222" s="5">
        <v>0.27400000000000002</v>
      </c>
      <c r="F1222" s="20">
        <v>0</v>
      </c>
    </row>
    <row r="1223" spans="4:6">
      <c r="D1223" s="4">
        <v>6</v>
      </c>
      <c r="E1223" s="5">
        <v>0.27400000000000002</v>
      </c>
      <c r="F1223" s="20">
        <v>0</v>
      </c>
    </row>
    <row r="1224" spans="4:6">
      <c r="D1224" s="4">
        <v>14</v>
      </c>
      <c r="E1224" s="5">
        <v>0.27400000000000002</v>
      </c>
      <c r="F1224" s="20">
        <v>1</v>
      </c>
    </row>
    <row r="1225" spans="4:6">
      <c r="D1225" s="4">
        <v>10</v>
      </c>
      <c r="E1225" s="5">
        <v>0.27400000000000002</v>
      </c>
      <c r="F1225" s="20">
        <v>0</v>
      </c>
    </row>
    <row r="1226" spans="4:6">
      <c r="D1226" s="4">
        <v>10</v>
      </c>
      <c r="E1226" s="5">
        <v>0.27400000000000002</v>
      </c>
      <c r="F1226" s="20">
        <v>0</v>
      </c>
    </row>
    <row r="1227" spans="4:6">
      <c r="D1227" s="4">
        <v>7</v>
      </c>
      <c r="E1227" s="5">
        <v>0.27400000000000002</v>
      </c>
      <c r="F1227" s="20">
        <v>0</v>
      </c>
    </row>
    <row r="1228" spans="4:6">
      <c r="D1228" s="4">
        <v>32</v>
      </c>
      <c r="E1228" s="5">
        <v>0.27500000000000002</v>
      </c>
      <c r="F1228" s="20">
        <v>0</v>
      </c>
    </row>
    <row r="1229" spans="4:6">
      <c r="D1229" s="4">
        <v>12</v>
      </c>
      <c r="E1229" s="5">
        <v>0.27500000000000002</v>
      </c>
      <c r="F1229" s="20">
        <v>0</v>
      </c>
    </row>
    <row r="1230" spans="4:6">
      <c r="D1230" s="4">
        <v>23</v>
      </c>
      <c r="E1230" s="5">
        <v>0.27500000000000002</v>
      </c>
      <c r="F1230" s="20">
        <v>0</v>
      </c>
    </row>
    <row r="1231" spans="4:6">
      <c r="D1231" s="4">
        <v>16</v>
      </c>
      <c r="E1231" s="5">
        <v>0.27500000000000002</v>
      </c>
      <c r="F1231" s="20">
        <v>1</v>
      </c>
    </row>
    <row r="1232" spans="4:6">
      <c r="D1232" s="4">
        <v>37</v>
      </c>
      <c r="E1232" s="5">
        <v>0.27500000000000002</v>
      </c>
      <c r="F1232" s="20">
        <v>0</v>
      </c>
    </row>
    <row r="1233" spans="4:6">
      <c r="D1233" s="4">
        <v>12</v>
      </c>
      <c r="E1233" s="5">
        <v>0.27500000000000002</v>
      </c>
      <c r="F1233" s="20">
        <v>0</v>
      </c>
    </row>
    <row r="1234" spans="4:6">
      <c r="D1234" s="4">
        <v>11</v>
      </c>
      <c r="E1234" s="5">
        <v>0.27500000000000002</v>
      </c>
      <c r="F1234" s="20">
        <v>0</v>
      </c>
    </row>
    <row r="1235" spans="4:6">
      <c r="D1235" s="4">
        <v>22</v>
      </c>
      <c r="E1235" s="5">
        <v>0.27700000000000002</v>
      </c>
      <c r="F1235" s="20">
        <v>1</v>
      </c>
    </row>
    <row r="1236" spans="4:6">
      <c r="D1236" s="4">
        <v>6</v>
      </c>
      <c r="E1236" s="5">
        <v>0.28000000000000003</v>
      </c>
      <c r="F1236" s="20">
        <v>0</v>
      </c>
    </row>
    <row r="1237" spans="4:6">
      <c r="D1237" s="4">
        <v>25</v>
      </c>
      <c r="E1237" s="5">
        <v>0.28000000000000003</v>
      </c>
      <c r="F1237" s="20">
        <v>1</v>
      </c>
    </row>
    <row r="1238" spans="4:6">
      <c r="D1238" s="4">
        <v>8</v>
      </c>
      <c r="E1238" s="5">
        <v>0.28000000000000003</v>
      </c>
      <c r="F1238" s="20">
        <v>0</v>
      </c>
    </row>
    <row r="1239" spans="4:6">
      <c r="D1239" s="4">
        <v>31</v>
      </c>
      <c r="E1239" s="5">
        <v>0.28000000000000003</v>
      </c>
      <c r="F1239" s="20">
        <v>0</v>
      </c>
    </row>
    <row r="1240" spans="4:6">
      <c r="D1240" s="4">
        <v>16</v>
      </c>
      <c r="E1240" s="5">
        <v>0.28000000000000003</v>
      </c>
      <c r="F1240" s="20">
        <v>0</v>
      </c>
    </row>
    <row r="1241" spans="4:6">
      <c r="D1241" s="4">
        <v>11</v>
      </c>
      <c r="E1241" s="5">
        <v>0.28000000000000003</v>
      </c>
      <c r="F1241" s="20">
        <v>0</v>
      </c>
    </row>
    <row r="1242" spans="4:6">
      <c r="D1242" s="4">
        <v>7</v>
      </c>
      <c r="E1242" s="5">
        <v>0.28000000000000003</v>
      </c>
      <c r="F1242" s="20">
        <v>0</v>
      </c>
    </row>
    <row r="1243" spans="4:6">
      <c r="D1243" s="4">
        <v>5</v>
      </c>
      <c r="E1243" s="5">
        <v>0.28000000000000003</v>
      </c>
      <c r="F1243" s="20">
        <v>0</v>
      </c>
    </row>
    <row r="1244" spans="4:6">
      <c r="D1244" s="4">
        <v>5</v>
      </c>
      <c r="E1244" s="5">
        <v>0.28000000000000003</v>
      </c>
      <c r="F1244" s="20">
        <v>0</v>
      </c>
    </row>
    <row r="1245" spans="4:6">
      <c r="D1245" s="4">
        <v>5</v>
      </c>
      <c r="E1245" s="5">
        <v>0.28000000000000003</v>
      </c>
      <c r="F1245" s="20">
        <v>0</v>
      </c>
    </row>
    <row r="1246" spans="4:6">
      <c r="D1246" s="4">
        <v>5</v>
      </c>
      <c r="E1246" s="5">
        <v>0.28000000000000003</v>
      </c>
      <c r="F1246" s="20">
        <v>0</v>
      </c>
    </row>
    <row r="1247" spans="4:6">
      <c r="D1247" s="4">
        <v>24</v>
      </c>
      <c r="E1247" s="5">
        <v>0.28000000000000003</v>
      </c>
      <c r="F1247" s="20">
        <v>0</v>
      </c>
    </row>
    <row r="1248" spans="4:6">
      <c r="D1248" s="4">
        <v>9</v>
      </c>
      <c r="E1248" s="5">
        <v>0.28100000000000003</v>
      </c>
      <c r="F1248" s="20">
        <v>0</v>
      </c>
    </row>
    <row r="1249" spans="4:6">
      <c r="D1249" s="4">
        <v>5</v>
      </c>
      <c r="E1249" s="5">
        <v>0.28100000000000003</v>
      </c>
      <c r="F1249" s="20">
        <v>0</v>
      </c>
    </row>
    <row r="1250" spans="4:6">
      <c r="D1250" s="4">
        <v>5</v>
      </c>
      <c r="E1250" s="5">
        <v>0.28100000000000003</v>
      </c>
      <c r="F1250" s="20">
        <v>0</v>
      </c>
    </row>
    <row r="1251" spans="4:6">
      <c r="D1251" s="4">
        <v>5</v>
      </c>
      <c r="E1251" s="5">
        <v>0.28100000000000003</v>
      </c>
      <c r="F1251" s="20">
        <v>0</v>
      </c>
    </row>
    <row r="1252" spans="4:6">
      <c r="D1252" s="4">
        <v>11</v>
      </c>
      <c r="E1252" s="5">
        <v>0.28199999999999997</v>
      </c>
      <c r="F1252" s="20">
        <v>1</v>
      </c>
    </row>
    <row r="1253" spans="4:6">
      <c r="D1253" s="4">
        <v>15</v>
      </c>
      <c r="E1253" s="5">
        <v>0.28199999999999997</v>
      </c>
      <c r="F1253" s="20">
        <v>1</v>
      </c>
    </row>
    <row r="1254" spans="4:6">
      <c r="D1254" s="4">
        <v>40</v>
      </c>
      <c r="E1254" s="5">
        <v>0.28199999999999997</v>
      </c>
      <c r="F1254" s="20">
        <v>0</v>
      </c>
    </row>
    <row r="1255" spans="4:6">
      <c r="D1255" s="4">
        <v>15</v>
      </c>
      <c r="E1255" s="5">
        <v>0.28199999999999997</v>
      </c>
      <c r="F1255" s="20">
        <v>0</v>
      </c>
    </row>
    <row r="1256" spans="4:6">
      <c r="D1256" s="4">
        <v>12</v>
      </c>
      <c r="E1256" s="5">
        <v>0.28199999999999997</v>
      </c>
      <c r="F1256" s="20">
        <v>0</v>
      </c>
    </row>
    <row r="1257" spans="4:6">
      <c r="D1257" s="4">
        <v>11</v>
      </c>
      <c r="E1257" s="5">
        <v>0.28199999999999997</v>
      </c>
      <c r="F1257" s="20">
        <v>1</v>
      </c>
    </row>
    <row r="1258" spans="4:6">
      <c r="D1258" s="4">
        <v>8</v>
      </c>
      <c r="E1258" s="5">
        <v>0.28199999999999997</v>
      </c>
      <c r="F1258" s="20">
        <v>1</v>
      </c>
    </row>
    <row r="1259" spans="4:6">
      <c r="D1259" s="4">
        <v>10</v>
      </c>
      <c r="E1259" s="5">
        <v>0.28199999999999997</v>
      </c>
      <c r="F1259" s="20">
        <v>0</v>
      </c>
    </row>
    <row r="1260" spans="4:6">
      <c r="D1260" s="4">
        <v>16</v>
      </c>
      <c r="E1260" s="5">
        <v>0.28199999999999997</v>
      </c>
      <c r="F1260" s="20">
        <v>0</v>
      </c>
    </row>
    <row r="1261" spans="4:6">
      <c r="D1261" s="4">
        <v>26</v>
      </c>
      <c r="E1261" s="5">
        <v>0.28199999999999997</v>
      </c>
      <c r="F1261" s="20">
        <v>1</v>
      </c>
    </row>
    <row r="1262" spans="4:6">
      <c r="D1262" s="4">
        <v>10</v>
      </c>
      <c r="E1262" s="5">
        <v>0.28199999999999997</v>
      </c>
      <c r="F1262" s="20">
        <v>0</v>
      </c>
    </row>
    <row r="1263" spans="4:6">
      <c r="D1263" s="4">
        <v>6</v>
      </c>
      <c r="E1263" s="5">
        <v>0.28299999999999997</v>
      </c>
      <c r="F1263" s="20">
        <v>0</v>
      </c>
    </row>
    <row r="1264" spans="4:6">
      <c r="D1264" s="4">
        <v>5</v>
      </c>
      <c r="E1264" s="5">
        <v>0.28299999999999997</v>
      </c>
      <c r="F1264" s="20">
        <v>0</v>
      </c>
    </row>
    <row r="1265" spans="4:6">
      <c r="D1265" s="4">
        <v>7</v>
      </c>
      <c r="E1265" s="5">
        <v>0.28299999999999997</v>
      </c>
      <c r="F1265" s="20">
        <v>0</v>
      </c>
    </row>
    <row r="1266" spans="4:6">
      <c r="D1266" s="4">
        <v>6</v>
      </c>
      <c r="E1266" s="5">
        <v>0.28299999999999997</v>
      </c>
      <c r="F1266" s="20">
        <v>0</v>
      </c>
    </row>
    <row r="1267" spans="4:6">
      <c r="D1267" s="4">
        <v>6</v>
      </c>
      <c r="E1267" s="5">
        <v>0.28299999999999997</v>
      </c>
      <c r="F1267" s="20">
        <v>0</v>
      </c>
    </row>
    <row r="1268" spans="4:6">
      <c r="D1268" s="4">
        <v>5</v>
      </c>
      <c r="E1268" s="5">
        <v>0.28299999999999997</v>
      </c>
      <c r="F1268" s="20">
        <v>0</v>
      </c>
    </row>
    <row r="1269" spans="4:6">
      <c r="D1269" s="4">
        <v>8</v>
      </c>
      <c r="E1269" s="5">
        <v>0.28299999999999997</v>
      </c>
      <c r="F1269" s="20">
        <v>0</v>
      </c>
    </row>
    <row r="1270" spans="4:6">
      <c r="D1270" s="4">
        <v>7</v>
      </c>
      <c r="E1270" s="5">
        <v>0.28299999999999997</v>
      </c>
      <c r="F1270" s="20">
        <v>0</v>
      </c>
    </row>
    <row r="1271" spans="4:6">
      <c r="D1271" s="4">
        <v>8</v>
      </c>
      <c r="E1271" s="5">
        <v>0.28299999999999997</v>
      </c>
      <c r="F1271" s="20">
        <v>0</v>
      </c>
    </row>
    <row r="1272" spans="4:6">
      <c r="D1272" s="4">
        <v>6</v>
      </c>
      <c r="E1272" s="5">
        <v>0.28299999999999997</v>
      </c>
      <c r="F1272" s="20">
        <v>0</v>
      </c>
    </row>
    <row r="1273" spans="4:6">
      <c r="D1273" s="4">
        <v>6</v>
      </c>
      <c r="E1273" s="5">
        <v>0.28299999999999997</v>
      </c>
      <c r="F1273" s="20">
        <v>0</v>
      </c>
    </row>
    <row r="1274" spans="4:6">
      <c r="D1274" s="4">
        <v>14</v>
      </c>
      <c r="E1274" s="5">
        <v>0.28499999999999998</v>
      </c>
      <c r="F1274" s="20">
        <v>1</v>
      </c>
    </row>
    <row r="1275" spans="4:6">
      <c r="D1275" s="4">
        <v>21</v>
      </c>
      <c r="E1275" s="5">
        <v>0.28499999999999998</v>
      </c>
      <c r="F1275" s="20">
        <v>1</v>
      </c>
    </row>
    <row r="1276" spans="4:6">
      <c r="D1276" s="4">
        <v>11</v>
      </c>
      <c r="E1276" s="5">
        <v>0.28499999999999998</v>
      </c>
      <c r="F1276" s="20">
        <v>0</v>
      </c>
    </row>
    <row r="1277" spans="4:6">
      <c r="D1277" s="4">
        <v>32</v>
      </c>
      <c r="E1277" s="5">
        <v>0.28499999999999998</v>
      </c>
      <c r="F1277" s="20">
        <v>0</v>
      </c>
    </row>
    <row r="1278" spans="4:6">
      <c r="D1278" s="4">
        <v>17</v>
      </c>
      <c r="E1278" s="5">
        <v>0.28599999999999998</v>
      </c>
      <c r="F1278" s="20">
        <v>1</v>
      </c>
    </row>
    <row r="1279" spans="4:6">
      <c r="D1279" s="4">
        <v>12</v>
      </c>
      <c r="E1279" s="5">
        <v>0.28599999999999998</v>
      </c>
      <c r="F1279" s="20">
        <v>0</v>
      </c>
    </row>
    <row r="1280" spans="4:6">
      <c r="D1280" s="4">
        <v>19</v>
      </c>
      <c r="E1280" s="5">
        <v>0.28599999999999998</v>
      </c>
      <c r="F1280" s="20">
        <v>1</v>
      </c>
    </row>
    <row r="1281" spans="4:6">
      <c r="D1281" s="4">
        <v>11</v>
      </c>
      <c r="E1281" s="5">
        <v>0.28599999999999998</v>
      </c>
      <c r="F1281" s="20">
        <v>0</v>
      </c>
    </row>
    <row r="1282" spans="4:6">
      <c r="D1282" s="4">
        <v>11</v>
      </c>
      <c r="E1282" s="5">
        <v>0.28599999999999998</v>
      </c>
      <c r="F1282" s="20">
        <v>1</v>
      </c>
    </row>
    <row r="1283" spans="4:6">
      <c r="D1283" s="4">
        <v>7</v>
      </c>
      <c r="E1283" s="5">
        <v>0.28599999999999998</v>
      </c>
      <c r="F1283" s="20">
        <v>0</v>
      </c>
    </row>
    <row r="1284" spans="4:6">
      <c r="D1284" s="4">
        <v>9</v>
      </c>
      <c r="E1284" s="5">
        <v>0.28599999999999998</v>
      </c>
      <c r="F1284" s="20">
        <v>0</v>
      </c>
    </row>
    <row r="1285" spans="4:6">
      <c r="D1285" s="4">
        <v>6</v>
      </c>
      <c r="E1285" s="5">
        <v>0.28599999999999998</v>
      </c>
      <c r="F1285" s="20">
        <v>0</v>
      </c>
    </row>
    <row r="1286" spans="4:6">
      <c r="D1286" s="4">
        <v>7</v>
      </c>
      <c r="E1286" s="5">
        <v>0.28599999999999998</v>
      </c>
      <c r="F1286" s="20">
        <v>0</v>
      </c>
    </row>
    <row r="1287" spans="4:6">
      <c r="D1287" s="4">
        <v>5</v>
      </c>
      <c r="E1287" s="5">
        <v>0.28599999999999998</v>
      </c>
      <c r="F1287" s="20">
        <v>0</v>
      </c>
    </row>
    <row r="1288" spans="4:6">
      <c r="D1288" s="4">
        <v>8</v>
      </c>
      <c r="E1288" s="5">
        <v>0.28599999999999998</v>
      </c>
      <c r="F1288" s="20">
        <v>0</v>
      </c>
    </row>
    <row r="1289" spans="4:6">
      <c r="D1289" s="4">
        <v>11</v>
      </c>
      <c r="E1289" s="5">
        <v>0.28599999999999998</v>
      </c>
      <c r="F1289" s="20">
        <v>0</v>
      </c>
    </row>
    <row r="1290" spans="4:6">
      <c r="D1290" s="4">
        <v>6</v>
      </c>
      <c r="E1290" s="5">
        <v>0.28599999999999998</v>
      </c>
      <c r="F1290" s="20">
        <v>0</v>
      </c>
    </row>
    <row r="1291" spans="4:6">
      <c r="D1291" s="4">
        <v>6</v>
      </c>
      <c r="E1291" s="5">
        <v>0.28599999999999998</v>
      </c>
      <c r="F1291" s="20">
        <v>0</v>
      </c>
    </row>
    <row r="1292" spans="4:6">
      <c r="D1292" s="4">
        <v>12</v>
      </c>
      <c r="E1292" s="5">
        <v>0.28599999999999998</v>
      </c>
      <c r="F1292" s="20">
        <v>0</v>
      </c>
    </row>
    <row r="1293" spans="4:6">
      <c r="D1293" s="4">
        <v>11</v>
      </c>
      <c r="E1293" s="5">
        <v>0.28599999999999998</v>
      </c>
      <c r="F1293" s="20">
        <v>0</v>
      </c>
    </row>
    <row r="1294" spans="4:6">
      <c r="D1294" s="4">
        <v>10</v>
      </c>
      <c r="E1294" s="5">
        <v>0.28599999999999998</v>
      </c>
      <c r="F1294" s="20">
        <v>0</v>
      </c>
    </row>
    <row r="1295" spans="4:6">
      <c r="D1295" s="4">
        <v>10</v>
      </c>
      <c r="E1295" s="5">
        <v>0.28599999999999998</v>
      </c>
      <c r="F1295" s="20">
        <v>0</v>
      </c>
    </row>
    <row r="1296" spans="4:6">
      <c r="D1296" s="4">
        <v>22.5</v>
      </c>
      <c r="E1296" s="5">
        <v>0.28699999999999998</v>
      </c>
      <c r="F1296" s="20">
        <v>1</v>
      </c>
    </row>
    <row r="1297" spans="4:6">
      <c r="D1297" s="4">
        <v>25</v>
      </c>
      <c r="E1297" s="5">
        <v>0.28699999999999998</v>
      </c>
      <c r="F1297" s="20">
        <v>0</v>
      </c>
    </row>
    <row r="1298" spans="4:6">
      <c r="D1298" s="4">
        <v>40</v>
      </c>
      <c r="E1298" s="5">
        <v>0.28699999999999998</v>
      </c>
      <c r="F1298" s="20">
        <v>1</v>
      </c>
    </row>
    <row r="1299" spans="4:6">
      <c r="D1299" s="4">
        <v>20</v>
      </c>
      <c r="E1299" s="5">
        <v>0.28799999999999998</v>
      </c>
      <c r="F1299" s="20">
        <v>0</v>
      </c>
    </row>
    <row r="1300" spans="4:6">
      <c r="D1300" s="4">
        <v>9</v>
      </c>
      <c r="E1300" s="5">
        <v>0.28799999999999998</v>
      </c>
      <c r="F1300" s="20">
        <v>1</v>
      </c>
    </row>
    <row r="1301" spans="4:6">
      <c r="D1301" s="4">
        <v>14</v>
      </c>
      <c r="E1301" s="5">
        <v>0.28799999999999998</v>
      </c>
      <c r="F1301" s="20">
        <v>1</v>
      </c>
    </row>
    <row r="1302" spans="4:6">
      <c r="D1302" s="4">
        <v>26</v>
      </c>
      <c r="E1302" s="5">
        <v>0.28799999999999998</v>
      </c>
      <c r="F1302" s="20">
        <v>0</v>
      </c>
    </row>
    <row r="1303" spans="4:6">
      <c r="D1303" s="4">
        <v>24.5</v>
      </c>
      <c r="E1303" s="5">
        <v>0.28799999999999998</v>
      </c>
      <c r="F1303" s="20">
        <v>0</v>
      </c>
    </row>
    <row r="1304" spans="4:6">
      <c r="D1304" s="4">
        <v>33</v>
      </c>
      <c r="E1304" s="5">
        <v>0.28799999999999998</v>
      </c>
      <c r="F1304" s="20">
        <v>1</v>
      </c>
    </row>
    <row r="1305" spans="4:6">
      <c r="D1305" s="4">
        <v>42</v>
      </c>
      <c r="E1305" s="5">
        <v>0.28799999999999998</v>
      </c>
      <c r="F1305" s="20">
        <v>0</v>
      </c>
    </row>
    <row r="1306" spans="4:6">
      <c r="D1306" s="4">
        <v>31</v>
      </c>
      <c r="E1306" s="5">
        <v>0.28899999999999998</v>
      </c>
      <c r="F1306" s="20">
        <v>1</v>
      </c>
    </row>
    <row r="1307" spans="4:6">
      <c r="D1307" s="4">
        <v>13</v>
      </c>
      <c r="E1307" s="5">
        <v>0.28899999999999998</v>
      </c>
      <c r="F1307" s="20">
        <v>1</v>
      </c>
    </row>
    <row r="1308" spans="4:6">
      <c r="D1308" s="4">
        <v>20</v>
      </c>
      <c r="E1308" s="5">
        <v>0.28899999999999998</v>
      </c>
      <c r="F1308" s="20">
        <v>1</v>
      </c>
    </row>
    <row r="1309" spans="4:6">
      <c r="D1309" s="4">
        <v>13</v>
      </c>
      <c r="E1309" s="5">
        <v>0.28899999999999998</v>
      </c>
      <c r="F1309" s="20">
        <v>1</v>
      </c>
    </row>
    <row r="1310" spans="4:6">
      <c r="D1310" s="4">
        <v>17</v>
      </c>
      <c r="E1310" s="5">
        <v>0.28899999999999998</v>
      </c>
      <c r="F1310" s="20">
        <v>1</v>
      </c>
    </row>
    <row r="1311" spans="4:6">
      <c r="D1311" s="4">
        <v>8</v>
      </c>
      <c r="E1311" s="5">
        <v>0.28899999999999998</v>
      </c>
      <c r="F1311" s="20">
        <v>1</v>
      </c>
    </row>
    <row r="1312" spans="4:6">
      <c r="D1312" s="4">
        <v>30</v>
      </c>
      <c r="E1312" s="5">
        <v>0.28999999999999998</v>
      </c>
      <c r="F1312" s="20">
        <v>1</v>
      </c>
    </row>
    <row r="1313" spans="4:6">
      <c r="D1313" s="4">
        <v>8</v>
      </c>
      <c r="E1313" s="5">
        <v>0.28999999999999998</v>
      </c>
      <c r="F1313" s="20">
        <v>0</v>
      </c>
    </row>
    <row r="1314" spans="4:6">
      <c r="D1314" s="4">
        <v>6</v>
      </c>
      <c r="E1314" s="5">
        <v>0.28999999999999998</v>
      </c>
      <c r="F1314" s="20">
        <v>0</v>
      </c>
    </row>
    <row r="1315" spans="4:6">
      <c r="D1315" s="4">
        <v>7</v>
      </c>
      <c r="E1315" s="5">
        <v>0.28999999999999998</v>
      </c>
      <c r="F1315" s="20">
        <v>0</v>
      </c>
    </row>
    <row r="1316" spans="4:6">
      <c r="D1316" s="4">
        <v>7</v>
      </c>
      <c r="E1316" s="5">
        <v>0.28999999999999998</v>
      </c>
      <c r="F1316" s="20">
        <v>1</v>
      </c>
    </row>
    <row r="1317" spans="4:6">
      <c r="D1317" s="4">
        <v>6</v>
      </c>
      <c r="E1317" s="5">
        <v>0.28999999999999998</v>
      </c>
      <c r="F1317" s="20">
        <v>1</v>
      </c>
    </row>
    <row r="1318" spans="4:6">
      <c r="D1318" s="4">
        <v>8</v>
      </c>
      <c r="E1318" s="5">
        <v>0.29099999999999998</v>
      </c>
      <c r="F1318" s="20">
        <v>0</v>
      </c>
    </row>
    <row r="1319" spans="4:6">
      <c r="D1319" s="4">
        <v>7</v>
      </c>
      <c r="E1319" s="5">
        <v>0.29099999999999998</v>
      </c>
      <c r="F1319" s="20">
        <v>0</v>
      </c>
    </row>
    <row r="1320" spans="4:6">
      <c r="D1320" s="4">
        <v>7</v>
      </c>
      <c r="E1320" s="5">
        <v>0.29099999999999998</v>
      </c>
      <c r="F1320" s="20">
        <v>0</v>
      </c>
    </row>
    <row r="1321" spans="4:6">
      <c r="D1321" s="4">
        <v>26</v>
      </c>
      <c r="E1321" s="5">
        <v>0.29099999999999998</v>
      </c>
      <c r="F1321" s="20">
        <v>1</v>
      </c>
    </row>
    <row r="1322" spans="4:6">
      <c r="D1322" s="4">
        <v>7</v>
      </c>
      <c r="E1322" s="5">
        <v>0.29099999999999998</v>
      </c>
      <c r="F1322" s="20">
        <v>0</v>
      </c>
    </row>
    <row r="1323" spans="4:6">
      <c r="D1323" s="4">
        <v>18</v>
      </c>
      <c r="E1323" s="5">
        <v>0.29199999999999998</v>
      </c>
      <c r="F1323" s="20">
        <v>1</v>
      </c>
    </row>
    <row r="1324" spans="4:6">
      <c r="D1324" s="4">
        <v>14</v>
      </c>
      <c r="E1324" s="5">
        <v>0.29199999999999998</v>
      </c>
      <c r="F1324" s="20">
        <v>1</v>
      </c>
    </row>
    <row r="1325" spans="4:6">
      <c r="D1325" s="4">
        <v>19</v>
      </c>
      <c r="E1325" s="5">
        <v>0.29199999999999998</v>
      </c>
      <c r="F1325" s="20">
        <v>1</v>
      </c>
    </row>
    <row r="1326" spans="4:6">
      <c r="D1326" s="4">
        <v>17</v>
      </c>
      <c r="E1326" s="5">
        <v>0.29199999999999998</v>
      </c>
      <c r="F1326" s="20">
        <v>1</v>
      </c>
    </row>
    <row r="1327" spans="4:6">
      <c r="D1327" s="4">
        <v>25</v>
      </c>
      <c r="E1327" s="5">
        <v>0.29199999999999998</v>
      </c>
      <c r="F1327" s="20">
        <v>1</v>
      </c>
    </row>
    <row r="1328" spans="4:6">
      <c r="D1328" s="4">
        <v>20</v>
      </c>
      <c r="E1328" s="5">
        <v>0.29199999999999998</v>
      </c>
      <c r="F1328" s="20">
        <v>1</v>
      </c>
    </row>
    <row r="1329" spans="4:6">
      <c r="D1329" s="4">
        <v>20</v>
      </c>
      <c r="E1329" s="5">
        <v>0.29199999999999998</v>
      </c>
      <c r="F1329" s="20">
        <v>1</v>
      </c>
    </row>
    <row r="1330" spans="4:6">
      <c r="D1330" s="4">
        <v>12</v>
      </c>
      <c r="E1330" s="5">
        <v>0.29199999999999998</v>
      </c>
      <c r="F1330" s="20">
        <v>1</v>
      </c>
    </row>
    <row r="1331" spans="4:6">
      <c r="D1331" s="4">
        <v>10</v>
      </c>
      <c r="E1331" s="5">
        <v>0.29199999999999998</v>
      </c>
      <c r="F1331" s="20">
        <v>0</v>
      </c>
    </row>
    <row r="1332" spans="4:6">
      <c r="D1332" s="4">
        <v>19</v>
      </c>
      <c r="E1332" s="5">
        <v>0.29299999999999998</v>
      </c>
      <c r="F1332" s="20">
        <v>1</v>
      </c>
    </row>
    <row r="1333" spans="4:6">
      <c r="D1333" s="4">
        <v>27</v>
      </c>
      <c r="E1333" s="5">
        <v>0.29399999999999998</v>
      </c>
      <c r="F1333" s="20">
        <v>0</v>
      </c>
    </row>
    <row r="1334" spans="4:6">
      <c r="D1334" s="4">
        <v>31</v>
      </c>
      <c r="E1334" s="5">
        <v>0.29399999999999998</v>
      </c>
      <c r="F1334" s="20">
        <v>0</v>
      </c>
    </row>
    <row r="1335" spans="4:6">
      <c r="D1335" s="4">
        <v>12</v>
      </c>
      <c r="E1335" s="5">
        <v>0.29399999999999998</v>
      </c>
      <c r="F1335" s="20">
        <v>0</v>
      </c>
    </row>
    <row r="1336" spans="4:6">
      <c r="D1336" s="4">
        <v>10</v>
      </c>
      <c r="E1336" s="5">
        <v>0.29399999999999998</v>
      </c>
      <c r="F1336" s="20">
        <v>0</v>
      </c>
    </row>
    <row r="1337" spans="4:6">
      <c r="D1337" s="4">
        <v>10</v>
      </c>
      <c r="E1337" s="5">
        <v>0.29399999999999998</v>
      </c>
      <c r="F1337" s="20">
        <v>1</v>
      </c>
    </row>
    <row r="1338" spans="4:6">
      <c r="D1338" s="4">
        <v>8</v>
      </c>
      <c r="E1338" s="5">
        <v>0.29399999999999998</v>
      </c>
      <c r="F1338" s="20">
        <v>0</v>
      </c>
    </row>
    <row r="1339" spans="4:6">
      <c r="D1339" s="4">
        <v>10</v>
      </c>
      <c r="E1339" s="5">
        <v>0.29399999999999998</v>
      </c>
      <c r="F1339" s="20">
        <v>1</v>
      </c>
    </row>
    <row r="1340" spans="4:6">
      <c r="D1340" s="4">
        <v>11</v>
      </c>
      <c r="E1340" s="5">
        <v>0.29399999999999998</v>
      </c>
      <c r="F1340" s="20">
        <v>0</v>
      </c>
    </row>
    <row r="1341" spans="4:6">
      <c r="D1341" s="4">
        <v>21</v>
      </c>
      <c r="E1341" s="5">
        <v>0.29399999999999998</v>
      </c>
      <c r="F1341" s="20">
        <v>1</v>
      </c>
    </row>
    <row r="1342" spans="4:6">
      <c r="D1342" s="4">
        <v>13</v>
      </c>
      <c r="E1342" s="5">
        <v>0.29399999999999998</v>
      </c>
      <c r="F1342" s="20">
        <v>0</v>
      </c>
    </row>
    <row r="1343" spans="4:6">
      <c r="D1343" s="4">
        <v>15</v>
      </c>
      <c r="E1343" s="5">
        <v>0.29399999999999998</v>
      </c>
      <c r="F1343" s="20">
        <v>0</v>
      </c>
    </row>
    <row r="1344" spans="4:6">
      <c r="D1344" s="4">
        <v>23</v>
      </c>
      <c r="E1344" s="5">
        <v>0.29399999999999998</v>
      </c>
      <c r="F1344" s="20">
        <v>1</v>
      </c>
    </row>
    <row r="1345" spans="4:6">
      <c r="D1345" s="4">
        <v>20</v>
      </c>
      <c r="E1345" s="5">
        <v>0.29399999999999998</v>
      </c>
      <c r="F1345" s="20">
        <v>0</v>
      </c>
    </row>
    <row r="1346" spans="4:6">
      <c r="D1346" s="4">
        <v>20</v>
      </c>
      <c r="E1346" s="5">
        <v>0.29399999999999998</v>
      </c>
      <c r="F1346" s="20">
        <v>0</v>
      </c>
    </row>
    <row r="1347" spans="4:6">
      <c r="D1347" s="4">
        <v>15</v>
      </c>
      <c r="E1347" s="5">
        <v>0.29399999999999998</v>
      </c>
      <c r="F1347" s="20">
        <v>1</v>
      </c>
    </row>
    <row r="1348" spans="4:6">
      <c r="D1348" s="4">
        <v>19</v>
      </c>
      <c r="E1348" s="5">
        <v>0.29399999999999998</v>
      </c>
      <c r="F1348" s="20">
        <v>0</v>
      </c>
    </row>
    <row r="1349" spans="4:6">
      <c r="D1349" s="4">
        <v>13</v>
      </c>
      <c r="E1349" s="5">
        <v>0.29499999999999998</v>
      </c>
      <c r="F1349" s="20">
        <v>1</v>
      </c>
    </row>
    <row r="1350" spans="4:6">
      <c r="D1350" s="4">
        <v>39</v>
      </c>
      <c r="E1350" s="5">
        <v>0.29499999999999998</v>
      </c>
      <c r="F1350" s="20">
        <v>1</v>
      </c>
    </row>
    <row r="1351" spans="4:6">
      <c r="D1351" s="4">
        <v>8</v>
      </c>
      <c r="E1351" s="5">
        <v>0.29499999999999998</v>
      </c>
      <c r="F1351" s="20">
        <v>0</v>
      </c>
    </row>
    <row r="1352" spans="4:6">
      <c r="D1352" s="4">
        <v>10</v>
      </c>
      <c r="E1352" s="5">
        <v>0.29499999999999998</v>
      </c>
      <c r="F1352" s="20">
        <v>0</v>
      </c>
    </row>
    <row r="1353" spans="4:6">
      <c r="D1353" s="4">
        <v>18</v>
      </c>
      <c r="E1353" s="5">
        <v>0.29499999999999998</v>
      </c>
      <c r="F1353" s="20">
        <v>0</v>
      </c>
    </row>
    <row r="1354" spans="4:6">
      <c r="D1354" s="4">
        <v>8</v>
      </c>
      <c r="E1354" s="5">
        <v>0.29499999999999998</v>
      </c>
      <c r="F1354" s="20">
        <v>1</v>
      </c>
    </row>
    <row r="1355" spans="4:6">
      <c r="D1355" s="4">
        <v>34</v>
      </c>
      <c r="E1355" s="5">
        <v>0.29499999999999998</v>
      </c>
      <c r="F1355" s="20">
        <v>1</v>
      </c>
    </row>
    <row r="1356" spans="4:6">
      <c r="D1356" s="4">
        <v>33</v>
      </c>
      <c r="E1356" s="5">
        <v>0.29499999999999998</v>
      </c>
      <c r="F1356" s="20">
        <v>1</v>
      </c>
    </row>
    <row r="1357" spans="4:6">
      <c r="D1357" s="4">
        <v>12</v>
      </c>
      <c r="E1357" s="5">
        <v>0.29599999999999999</v>
      </c>
      <c r="F1357" s="20">
        <v>0</v>
      </c>
    </row>
    <row r="1358" spans="4:6">
      <c r="D1358" s="4">
        <v>16</v>
      </c>
      <c r="E1358" s="5">
        <v>0.29599999999999999</v>
      </c>
      <c r="F1358" s="20">
        <v>1</v>
      </c>
    </row>
    <row r="1359" spans="4:6">
      <c r="D1359" s="4">
        <v>15</v>
      </c>
      <c r="E1359" s="5">
        <v>0.29799999999999999</v>
      </c>
      <c r="F1359" s="20">
        <v>1</v>
      </c>
    </row>
    <row r="1360" spans="4:6">
      <c r="D1360" s="4">
        <v>10</v>
      </c>
      <c r="E1360" s="5">
        <v>0.29799999999999999</v>
      </c>
      <c r="F1360" s="20">
        <v>1</v>
      </c>
    </row>
    <row r="1361" spans="4:6">
      <c r="D1361" s="4">
        <v>27</v>
      </c>
      <c r="E1361" s="5">
        <v>0.29799999999999999</v>
      </c>
      <c r="F1361" s="20">
        <v>0</v>
      </c>
    </row>
    <row r="1362" spans="4:6">
      <c r="D1362" s="4">
        <v>18</v>
      </c>
      <c r="E1362" s="5">
        <v>0.3</v>
      </c>
      <c r="F1362" s="20">
        <v>0</v>
      </c>
    </row>
    <row r="1363" spans="4:6">
      <c r="D1363" s="4">
        <v>30</v>
      </c>
      <c r="E1363" s="5">
        <v>0.3</v>
      </c>
      <c r="F1363" s="20">
        <v>0</v>
      </c>
    </row>
    <row r="1364" spans="4:6">
      <c r="D1364" s="4">
        <v>12</v>
      </c>
      <c r="E1364" s="5">
        <v>0.3</v>
      </c>
      <c r="F1364" s="20">
        <v>0</v>
      </c>
    </row>
    <row r="1365" spans="4:6">
      <c r="D1365" s="4">
        <v>7</v>
      </c>
      <c r="E1365" s="5">
        <v>0.3</v>
      </c>
      <c r="F1365" s="20">
        <v>0</v>
      </c>
    </row>
    <row r="1366" spans="4:6">
      <c r="D1366" s="4">
        <v>7</v>
      </c>
      <c r="E1366" s="5">
        <v>0.3</v>
      </c>
      <c r="F1366" s="20">
        <v>0</v>
      </c>
    </row>
    <row r="1367" spans="4:6">
      <c r="D1367" s="4">
        <v>10</v>
      </c>
      <c r="E1367" s="5">
        <v>0.3</v>
      </c>
      <c r="F1367" s="20">
        <v>0</v>
      </c>
    </row>
    <row r="1368" spans="4:6">
      <c r="D1368" s="4">
        <v>12</v>
      </c>
      <c r="E1368" s="5">
        <v>0.3</v>
      </c>
      <c r="F1368" s="20">
        <v>0</v>
      </c>
    </row>
    <row r="1369" spans="4:6">
      <c r="D1369" s="4">
        <v>6</v>
      </c>
      <c r="E1369" s="5">
        <v>0.3</v>
      </c>
      <c r="F1369" s="20">
        <v>0</v>
      </c>
    </row>
    <row r="1370" spans="4:6">
      <c r="D1370" s="4">
        <v>10</v>
      </c>
      <c r="E1370" s="5">
        <v>0.3</v>
      </c>
      <c r="F1370" s="20">
        <v>0</v>
      </c>
    </row>
    <row r="1371" spans="4:6">
      <c r="D1371" s="4">
        <v>21</v>
      </c>
      <c r="E1371" s="5">
        <v>0.3</v>
      </c>
      <c r="F1371" s="20">
        <v>1</v>
      </c>
    </row>
    <row r="1372" spans="4:6">
      <c r="D1372" s="4">
        <v>31</v>
      </c>
      <c r="E1372" s="5">
        <v>0.30199999999999999</v>
      </c>
      <c r="F1372" s="20">
        <v>0</v>
      </c>
    </row>
    <row r="1373" spans="4:6">
      <c r="D1373" s="4">
        <v>36</v>
      </c>
      <c r="E1373" s="5">
        <v>0.30199999999999999</v>
      </c>
      <c r="F1373" s="20">
        <v>1</v>
      </c>
    </row>
    <row r="1374" spans="4:6">
      <c r="D1374" s="4">
        <v>20</v>
      </c>
      <c r="E1374" s="5">
        <v>0.30199999999999999</v>
      </c>
      <c r="F1374" s="20">
        <v>1</v>
      </c>
    </row>
    <row r="1375" spans="4:6">
      <c r="D1375" s="4">
        <v>8</v>
      </c>
      <c r="E1375" s="5">
        <v>0.30299999999999999</v>
      </c>
      <c r="F1375" s="20">
        <v>0</v>
      </c>
    </row>
    <row r="1376" spans="4:6">
      <c r="D1376" s="4">
        <v>7</v>
      </c>
      <c r="E1376" s="5">
        <v>0.30299999999999999</v>
      </c>
      <c r="F1376" s="20">
        <v>1</v>
      </c>
    </row>
    <row r="1377" spans="4:6">
      <c r="D1377" s="4">
        <v>5</v>
      </c>
      <c r="E1377" s="5">
        <v>0.30299999999999999</v>
      </c>
      <c r="F1377" s="20">
        <v>0</v>
      </c>
    </row>
    <row r="1378" spans="4:6">
      <c r="D1378" s="4">
        <v>12</v>
      </c>
      <c r="E1378" s="5">
        <v>0.30299999999999999</v>
      </c>
      <c r="F1378" s="20">
        <v>0</v>
      </c>
    </row>
    <row r="1379" spans="4:6">
      <c r="D1379" s="4">
        <v>15</v>
      </c>
      <c r="E1379" s="5">
        <v>0.30299999999999999</v>
      </c>
      <c r="F1379" s="20">
        <v>0</v>
      </c>
    </row>
    <row r="1380" spans="4:6">
      <c r="D1380" s="4">
        <v>31</v>
      </c>
      <c r="E1380" s="5">
        <v>0.30299999999999999</v>
      </c>
      <c r="F1380" s="20">
        <v>0</v>
      </c>
    </row>
    <row r="1381" spans="4:6">
      <c r="D1381" s="4">
        <v>10</v>
      </c>
      <c r="E1381" s="5">
        <v>0.30299999999999999</v>
      </c>
      <c r="F1381" s="20">
        <v>0</v>
      </c>
    </row>
    <row r="1382" spans="4:6">
      <c r="D1382" s="4">
        <v>6</v>
      </c>
      <c r="E1382" s="5">
        <v>0.30599999999999999</v>
      </c>
      <c r="F1382" s="20">
        <v>0</v>
      </c>
    </row>
    <row r="1383" spans="4:6">
      <c r="D1383" s="4">
        <v>11</v>
      </c>
      <c r="E1383" s="5">
        <v>0.30599999999999999</v>
      </c>
      <c r="F1383" s="20">
        <v>1</v>
      </c>
    </row>
    <row r="1384" spans="4:6">
      <c r="D1384" s="4">
        <v>20.5</v>
      </c>
      <c r="E1384" s="5">
        <v>0.30599999999999999</v>
      </c>
      <c r="F1384" s="20">
        <v>0</v>
      </c>
    </row>
    <row r="1385" spans="4:6">
      <c r="D1385" s="4">
        <v>17</v>
      </c>
      <c r="E1385" s="5">
        <v>0.30599999999999999</v>
      </c>
      <c r="F1385" s="20">
        <v>0</v>
      </c>
    </row>
    <row r="1386" spans="4:6">
      <c r="D1386" s="4">
        <v>22</v>
      </c>
      <c r="E1386" s="5">
        <v>0.30599999999999999</v>
      </c>
      <c r="F1386" s="20">
        <v>0</v>
      </c>
    </row>
    <row r="1387" spans="4:6">
      <c r="D1387" s="4">
        <v>14</v>
      </c>
      <c r="E1387" s="5">
        <v>0.30599999999999999</v>
      </c>
      <c r="F1387" s="20">
        <v>0</v>
      </c>
    </row>
    <row r="1388" spans="4:6">
      <c r="D1388" s="4">
        <v>31</v>
      </c>
      <c r="E1388" s="5">
        <v>0.30599999999999999</v>
      </c>
      <c r="F1388" s="20">
        <v>1</v>
      </c>
    </row>
    <row r="1389" spans="4:6">
      <c r="D1389" s="4">
        <v>7</v>
      </c>
      <c r="E1389" s="5">
        <v>0.30599999999999999</v>
      </c>
      <c r="F1389" s="20">
        <v>1</v>
      </c>
    </row>
    <row r="1390" spans="4:6">
      <c r="D1390" s="4">
        <v>13</v>
      </c>
      <c r="E1390" s="5">
        <v>0.30599999999999999</v>
      </c>
      <c r="F1390" s="20">
        <v>1</v>
      </c>
    </row>
    <row r="1391" spans="4:6">
      <c r="D1391" s="4">
        <v>24</v>
      </c>
      <c r="E1391" s="5">
        <v>0.30599999999999999</v>
      </c>
      <c r="F1391" s="20">
        <v>1</v>
      </c>
    </row>
    <row r="1392" spans="4:6">
      <c r="D1392" s="4">
        <v>8</v>
      </c>
      <c r="E1392" s="5">
        <v>0.30599999999999999</v>
      </c>
      <c r="F1392" s="20">
        <v>0</v>
      </c>
    </row>
    <row r="1393" spans="4:6">
      <c r="D1393" s="4">
        <v>20</v>
      </c>
      <c r="E1393" s="5">
        <v>0.30599999999999999</v>
      </c>
      <c r="F1393" s="20">
        <v>0</v>
      </c>
    </row>
    <row r="1394" spans="4:6">
      <c r="D1394" s="4">
        <v>16</v>
      </c>
      <c r="E1394" s="5">
        <v>0.307</v>
      </c>
      <c r="F1394" s="20">
        <v>0</v>
      </c>
    </row>
    <row r="1395" spans="4:6">
      <c r="D1395" s="4">
        <v>28</v>
      </c>
      <c r="E1395" s="5">
        <v>0.307</v>
      </c>
      <c r="F1395" s="20">
        <v>1</v>
      </c>
    </row>
    <row r="1396" spans="4:6">
      <c r="D1396" s="4">
        <v>25</v>
      </c>
      <c r="E1396" s="5">
        <v>0.307</v>
      </c>
      <c r="F1396" s="20">
        <v>1</v>
      </c>
    </row>
    <row r="1397" spans="4:6">
      <c r="D1397" s="4">
        <v>9</v>
      </c>
      <c r="E1397" s="5">
        <v>0.307</v>
      </c>
      <c r="F1397" s="20">
        <v>1</v>
      </c>
    </row>
    <row r="1398" spans="4:6">
      <c r="D1398" s="4">
        <v>21</v>
      </c>
      <c r="E1398" s="5">
        <v>0.307</v>
      </c>
      <c r="F1398" s="20">
        <v>1</v>
      </c>
    </row>
    <row r="1399" spans="4:6">
      <c r="D1399" s="4">
        <v>8</v>
      </c>
      <c r="E1399" s="5">
        <v>0.307</v>
      </c>
      <c r="F1399" s="20">
        <v>1</v>
      </c>
    </row>
    <row r="1400" spans="4:6">
      <c r="D1400" s="4">
        <v>6</v>
      </c>
      <c r="E1400" s="5">
        <v>0.307</v>
      </c>
      <c r="F1400" s="20">
        <v>0</v>
      </c>
    </row>
    <row r="1401" spans="4:6">
      <c r="D1401" s="4">
        <v>18</v>
      </c>
      <c r="E1401" s="5">
        <v>0.307</v>
      </c>
      <c r="F1401" s="20">
        <v>1</v>
      </c>
    </row>
    <row r="1402" spans="4:6">
      <c r="D1402" s="4">
        <v>15</v>
      </c>
      <c r="E1402" s="5">
        <v>0.307</v>
      </c>
      <c r="F1402" s="20">
        <v>0</v>
      </c>
    </row>
    <row r="1403" spans="4:6">
      <c r="D1403" s="4">
        <v>9</v>
      </c>
      <c r="E1403" s="5">
        <v>0.307</v>
      </c>
      <c r="F1403" s="20">
        <v>0</v>
      </c>
    </row>
    <row r="1404" spans="4:6">
      <c r="D1404" s="4">
        <v>18</v>
      </c>
      <c r="E1404" s="5">
        <v>0.307</v>
      </c>
      <c r="F1404" s="20">
        <v>0</v>
      </c>
    </row>
    <row r="1405" spans="4:6">
      <c r="D1405" s="4">
        <v>8</v>
      </c>
      <c r="E1405" s="5">
        <v>0.309</v>
      </c>
      <c r="F1405" s="20">
        <v>0</v>
      </c>
    </row>
    <row r="1406" spans="4:6">
      <c r="D1406" s="4">
        <v>8</v>
      </c>
      <c r="E1406" s="5">
        <v>0.309</v>
      </c>
      <c r="F1406" s="20">
        <v>0</v>
      </c>
    </row>
    <row r="1407" spans="4:6">
      <c r="D1407" s="4">
        <v>22</v>
      </c>
      <c r="E1407" s="5">
        <v>0.309</v>
      </c>
      <c r="F1407" s="20">
        <v>0</v>
      </c>
    </row>
    <row r="1408" spans="4:6">
      <c r="D1408" s="4">
        <v>16</v>
      </c>
      <c r="E1408" s="5">
        <v>0.309</v>
      </c>
      <c r="F1408" s="20">
        <v>0</v>
      </c>
    </row>
    <row r="1409" spans="4:6">
      <c r="D1409" s="4">
        <v>19</v>
      </c>
      <c r="E1409" s="5">
        <v>0.309</v>
      </c>
      <c r="F1409" s="20">
        <v>1</v>
      </c>
    </row>
    <row r="1410" spans="4:6">
      <c r="D1410" s="4">
        <v>11</v>
      </c>
      <c r="E1410" s="5">
        <v>0.31</v>
      </c>
      <c r="F1410" s="20">
        <v>0</v>
      </c>
    </row>
    <row r="1411" spans="4:6">
      <c r="D1411" s="4">
        <v>7</v>
      </c>
      <c r="E1411" s="5">
        <v>0.31</v>
      </c>
      <c r="F1411" s="20">
        <v>0</v>
      </c>
    </row>
    <row r="1412" spans="4:6">
      <c r="D1412" s="4">
        <v>9</v>
      </c>
      <c r="E1412" s="5">
        <v>0.31</v>
      </c>
      <c r="F1412" s="20">
        <v>0</v>
      </c>
    </row>
    <row r="1413" spans="4:6">
      <c r="D1413" s="4">
        <v>13</v>
      </c>
      <c r="E1413" s="5">
        <v>0.31</v>
      </c>
      <c r="F1413" s="20">
        <v>0</v>
      </c>
    </row>
    <row r="1414" spans="4:6">
      <c r="D1414" s="4">
        <v>14</v>
      </c>
      <c r="E1414" s="5">
        <v>0.31</v>
      </c>
      <c r="F1414" s="20">
        <v>0</v>
      </c>
    </row>
    <row r="1415" spans="4:6">
      <c r="D1415" s="4">
        <v>33</v>
      </c>
      <c r="E1415" s="5">
        <v>0.31</v>
      </c>
      <c r="F1415" s="20">
        <v>1</v>
      </c>
    </row>
    <row r="1416" spans="4:6">
      <c r="D1416" s="4">
        <v>13</v>
      </c>
      <c r="E1416" s="5">
        <v>0.31</v>
      </c>
      <c r="F1416" s="20">
        <v>0</v>
      </c>
    </row>
    <row r="1417" spans="4:6">
      <c r="D1417" s="4">
        <v>8</v>
      </c>
      <c r="E1417" s="5">
        <v>0.31</v>
      </c>
      <c r="F1417" s="20">
        <v>0</v>
      </c>
    </row>
    <row r="1418" spans="4:6">
      <c r="D1418" s="4">
        <v>14</v>
      </c>
      <c r="E1418" s="5">
        <v>0.31</v>
      </c>
      <c r="F1418" s="20">
        <v>0</v>
      </c>
    </row>
    <row r="1419" spans="4:6">
      <c r="D1419" s="4">
        <v>9</v>
      </c>
      <c r="E1419" s="5">
        <v>0.311</v>
      </c>
      <c r="F1419" s="20">
        <v>0</v>
      </c>
    </row>
    <row r="1420" spans="4:6">
      <c r="D1420" s="4">
        <v>14</v>
      </c>
      <c r="E1420" s="5">
        <v>0.311</v>
      </c>
      <c r="F1420" s="20">
        <v>1</v>
      </c>
    </row>
    <row r="1421" spans="4:6">
      <c r="D1421" s="4">
        <v>25</v>
      </c>
      <c r="E1421" s="5">
        <v>0.311</v>
      </c>
      <c r="F1421" s="20">
        <v>1</v>
      </c>
    </row>
    <row r="1422" spans="4:6">
      <c r="D1422" s="4">
        <v>26</v>
      </c>
      <c r="E1422" s="5">
        <v>0.312</v>
      </c>
      <c r="F1422" s="20">
        <v>1</v>
      </c>
    </row>
    <row r="1423" spans="4:6">
      <c r="D1423" s="4">
        <v>25</v>
      </c>
      <c r="E1423" s="5">
        <v>0.312</v>
      </c>
      <c r="F1423" s="20">
        <v>1</v>
      </c>
    </row>
    <row r="1424" spans="4:6">
      <c r="D1424" s="4">
        <v>29</v>
      </c>
      <c r="E1424" s="5">
        <v>0.312</v>
      </c>
      <c r="F1424" s="20">
        <v>0</v>
      </c>
    </row>
    <row r="1425" spans="4:6">
      <c r="D1425" s="4">
        <v>6</v>
      </c>
      <c r="E1425" s="5">
        <v>0.313</v>
      </c>
      <c r="F1425" s="20">
        <v>0</v>
      </c>
    </row>
    <row r="1426" spans="4:6">
      <c r="D1426" s="4">
        <v>6</v>
      </c>
      <c r="E1426" s="5">
        <v>0.313</v>
      </c>
      <c r="F1426" s="20">
        <v>0</v>
      </c>
    </row>
    <row r="1427" spans="4:6">
      <c r="D1427" s="4">
        <v>9</v>
      </c>
      <c r="E1427" s="5">
        <v>0.313</v>
      </c>
      <c r="F1427" s="20">
        <v>0</v>
      </c>
    </row>
    <row r="1428" spans="4:6">
      <c r="D1428" s="4">
        <v>9</v>
      </c>
      <c r="E1428" s="5">
        <v>0.313</v>
      </c>
      <c r="F1428" s="20">
        <v>0</v>
      </c>
    </row>
    <row r="1429" spans="4:6">
      <c r="D1429" s="4">
        <v>9</v>
      </c>
      <c r="E1429" s="5">
        <v>0.313</v>
      </c>
      <c r="F1429" s="20">
        <v>0</v>
      </c>
    </row>
    <row r="1430" spans="4:6">
      <c r="D1430" s="4">
        <v>14</v>
      </c>
      <c r="E1430" s="5">
        <v>0.313</v>
      </c>
      <c r="F1430" s="20">
        <v>1</v>
      </c>
    </row>
    <row r="1431" spans="4:6">
      <c r="D1431" s="4">
        <v>5</v>
      </c>
      <c r="E1431" s="5">
        <v>0.313</v>
      </c>
      <c r="F1431" s="20">
        <v>0</v>
      </c>
    </row>
    <row r="1432" spans="4:6">
      <c r="D1432" s="4">
        <v>6</v>
      </c>
      <c r="E1432" s="5">
        <v>0.313</v>
      </c>
      <c r="F1432" s="20">
        <v>0</v>
      </c>
    </row>
    <row r="1433" spans="4:6">
      <c r="D1433" s="4">
        <v>7</v>
      </c>
      <c r="E1433" s="5">
        <v>0.313</v>
      </c>
      <c r="F1433" s="20">
        <v>0</v>
      </c>
    </row>
    <row r="1434" spans="4:6">
      <c r="D1434" s="4">
        <v>6</v>
      </c>
      <c r="E1434" s="5">
        <v>0.313</v>
      </c>
      <c r="F1434" s="20">
        <v>0</v>
      </c>
    </row>
    <row r="1435" spans="4:6">
      <c r="D1435" s="4">
        <v>7</v>
      </c>
      <c r="E1435" s="5">
        <v>0.313</v>
      </c>
      <c r="F1435" s="20">
        <v>0</v>
      </c>
    </row>
    <row r="1436" spans="4:6">
      <c r="D1436" s="4">
        <v>7</v>
      </c>
      <c r="E1436" s="5">
        <v>0.313</v>
      </c>
      <c r="F1436" s="20">
        <v>0</v>
      </c>
    </row>
    <row r="1437" spans="4:6">
      <c r="D1437" s="4">
        <v>7</v>
      </c>
      <c r="E1437" s="5">
        <v>0.313</v>
      </c>
      <c r="F1437" s="20">
        <v>0</v>
      </c>
    </row>
    <row r="1438" spans="4:6">
      <c r="D1438" s="4">
        <v>18</v>
      </c>
      <c r="E1438" s="5">
        <v>0.313</v>
      </c>
      <c r="F1438" s="20">
        <v>1</v>
      </c>
    </row>
    <row r="1439" spans="4:6">
      <c r="D1439" s="4">
        <v>7</v>
      </c>
      <c r="E1439" s="5">
        <v>0.313</v>
      </c>
      <c r="F1439" s="20">
        <v>0</v>
      </c>
    </row>
    <row r="1440" spans="4:6">
      <c r="D1440" s="4">
        <v>22</v>
      </c>
      <c r="E1440" s="5">
        <v>0.313</v>
      </c>
      <c r="F1440" s="20">
        <v>1</v>
      </c>
    </row>
    <row r="1441" spans="4:6">
      <c r="D1441" s="4">
        <v>9</v>
      </c>
      <c r="E1441" s="5">
        <v>0.314</v>
      </c>
      <c r="F1441" s="20">
        <v>0</v>
      </c>
    </row>
    <row r="1442" spans="4:6">
      <c r="D1442" s="4">
        <v>28</v>
      </c>
      <c r="E1442" s="5">
        <v>0.314</v>
      </c>
      <c r="F1442" s="20">
        <v>0</v>
      </c>
    </row>
    <row r="1443" spans="4:6">
      <c r="D1443" s="4">
        <v>29</v>
      </c>
      <c r="E1443" s="5">
        <v>0.314</v>
      </c>
      <c r="F1443" s="20">
        <v>1</v>
      </c>
    </row>
    <row r="1444" spans="4:6">
      <c r="D1444" s="4">
        <v>20</v>
      </c>
      <c r="E1444" s="5">
        <v>0.314</v>
      </c>
      <c r="F1444" s="20">
        <v>0</v>
      </c>
    </row>
    <row r="1445" spans="4:6">
      <c r="D1445" s="4">
        <v>22</v>
      </c>
      <c r="E1445" s="5">
        <v>0.314</v>
      </c>
      <c r="F1445" s="20">
        <v>0</v>
      </c>
    </row>
    <row r="1446" spans="4:6">
      <c r="D1446" s="4">
        <v>22</v>
      </c>
      <c r="E1446" s="5">
        <v>0.314</v>
      </c>
      <c r="F1446" s="20">
        <v>0</v>
      </c>
    </row>
    <row r="1447" spans="4:6">
      <c r="D1447" s="4">
        <v>14</v>
      </c>
      <c r="E1447" s="5">
        <v>0.314</v>
      </c>
      <c r="F1447" s="20">
        <v>0</v>
      </c>
    </row>
    <row r="1448" spans="4:6">
      <c r="D1448" s="4">
        <v>16</v>
      </c>
      <c r="E1448" s="5">
        <v>0.314</v>
      </c>
      <c r="F1448" s="20">
        <v>0</v>
      </c>
    </row>
    <row r="1449" spans="4:6">
      <c r="D1449" s="4">
        <v>42</v>
      </c>
      <c r="E1449" s="5">
        <v>0.314</v>
      </c>
      <c r="F1449" s="20">
        <v>0</v>
      </c>
    </row>
    <row r="1450" spans="4:6">
      <c r="D1450" s="4">
        <v>17</v>
      </c>
      <c r="E1450" s="5">
        <v>0.314</v>
      </c>
      <c r="F1450" s="20">
        <v>0</v>
      </c>
    </row>
    <row r="1451" spans="4:6">
      <c r="D1451" s="4">
        <v>25</v>
      </c>
      <c r="E1451" s="5">
        <v>0.314</v>
      </c>
      <c r="F1451" s="20">
        <v>0</v>
      </c>
    </row>
    <row r="1452" spans="4:6">
      <c r="D1452" s="4">
        <v>28</v>
      </c>
      <c r="E1452" s="5">
        <v>0.314</v>
      </c>
      <c r="F1452" s="20">
        <v>0</v>
      </c>
    </row>
    <row r="1453" spans="4:6">
      <c r="D1453" s="4">
        <v>23</v>
      </c>
      <c r="E1453" s="5">
        <v>0.314</v>
      </c>
      <c r="F1453" s="20">
        <v>0</v>
      </c>
    </row>
    <row r="1454" spans="4:6">
      <c r="D1454" s="4">
        <v>24</v>
      </c>
      <c r="E1454" s="5">
        <v>0.314</v>
      </c>
      <c r="F1454" s="20">
        <v>0</v>
      </c>
    </row>
    <row r="1455" spans="4:6">
      <c r="D1455" s="4">
        <v>17</v>
      </c>
      <c r="E1455" s="5">
        <v>0.314</v>
      </c>
      <c r="F1455" s="20">
        <v>0</v>
      </c>
    </row>
    <row r="1456" spans="4:6">
      <c r="D1456" s="4">
        <v>18</v>
      </c>
      <c r="E1456" s="5">
        <v>0.314</v>
      </c>
      <c r="F1456" s="20">
        <v>1</v>
      </c>
    </row>
    <row r="1457" spans="4:6">
      <c r="D1457" s="4">
        <v>20</v>
      </c>
      <c r="E1457" s="5">
        <v>0.315</v>
      </c>
      <c r="F1457" s="20">
        <v>0</v>
      </c>
    </row>
    <row r="1458" spans="4:6">
      <c r="D1458" s="4">
        <v>6</v>
      </c>
      <c r="E1458" s="5">
        <v>0.315</v>
      </c>
      <c r="F1458" s="20">
        <v>0</v>
      </c>
    </row>
    <row r="1459" spans="4:6">
      <c r="D1459" s="4">
        <v>24</v>
      </c>
      <c r="E1459" s="5">
        <v>0.315</v>
      </c>
      <c r="F1459" s="20">
        <v>0</v>
      </c>
    </row>
    <row r="1460" spans="4:6">
      <c r="D1460" s="4">
        <v>11</v>
      </c>
      <c r="E1460" s="5">
        <v>0.315</v>
      </c>
      <c r="F1460" s="20">
        <v>0</v>
      </c>
    </row>
    <row r="1461" spans="4:6">
      <c r="D1461" s="4">
        <v>16</v>
      </c>
      <c r="E1461" s="5">
        <v>0.315</v>
      </c>
      <c r="F1461" s="20">
        <v>0</v>
      </c>
    </row>
    <row r="1462" spans="4:6">
      <c r="D1462" s="4">
        <v>17</v>
      </c>
      <c r="E1462" s="5">
        <v>0.315</v>
      </c>
      <c r="F1462" s="20">
        <v>0</v>
      </c>
    </row>
    <row r="1463" spans="4:6">
      <c r="D1463" s="4">
        <v>23</v>
      </c>
      <c r="E1463" s="5">
        <v>0.315</v>
      </c>
      <c r="F1463" s="20">
        <v>0</v>
      </c>
    </row>
    <row r="1464" spans="4:6">
      <c r="D1464" s="4">
        <v>14</v>
      </c>
      <c r="E1464" s="5">
        <v>0.316</v>
      </c>
      <c r="F1464" s="20">
        <v>0</v>
      </c>
    </row>
    <row r="1465" spans="4:6">
      <c r="D1465" s="4">
        <v>17</v>
      </c>
      <c r="E1465" s="5">
        <v>0.316</v>
      </c>
      <c r="F1465" s="20">
        <v>1</v>
      </c>
    </row>
    <row r="1466" spans="4:6">
      <c r="D1466" s="4">
        <v>12</v>
      </c>
      <c r="E1466" s="5">
        <v>0.316</v>
      </c>
      <c r="F1466" s="20">
        <v>1</v>
      </c>
    </row>
    <row r="1467" spans="4:6">
      <c r="D1467" s="4">
        <v>14</v>
      </c>
      <c r="E1467" s="5">
        <v>0.316</v>
      </c>
      <c r="F1467" s="20">
        <v>1</v>
      </c>
    </row>
    <row r="1468" spans="4:6">
      <c r="D1468" s="4">
        <v>10</v>
      </c>
      <c r="E1468" s="5">
        <v>0.316</v>
      </c>
      <c r="F1468" s="20">
        <v>1</v>
      </c>
    </row>
    <row r="1469" spans="4:6">
      <c r="D1469" s="4">
        <v>7</v>
      </c>
      <c r="E1469" s="5">
        <v>0.316</v>
      </c>
      <c r="F1469" s="20">
        <v>1</v>
      </c>
    </row>
    <row r="1470" spans="4:6">
      <c r="D1470" s="4">
        <v>12</v>
      </c>
      <c r="E1470" s="5">
        <v>0.316</v>
      </c>
      <c r="F1470" s="20">
        <v>1</v>
      </c>
    </row>
    <row r="1471" spans="4:6">
      <c r="D1471" s="4">
        <v>12</v>
      </c>
      <c r="E1471" s="5">
        <v>0.316</v>
      </c>
      <c r="F1471" s="20">
        <v>1</v>
      </c>
    </row>
    <row r="1472" spans="4:6">
      <c r="D1472" s="4">
        <v>8</v>
      </c>
      <c r="E1472" s="5">
        <v>0.316</v>
      </c>
      <c r="F1472" s="20">
        <v>1</v>
      </c>
    </row>
    <row r="1473" spans="4:6">
      <c r="D1473" s="4">
        <v>14</v>
      </c>
      <c r="E1473" s="5">
        <v>0.316</v>
      </c>
      <c r="F1473" s="20">
        <v>0</v>
      </c>
    </row>
    <row r="1474" spans="4:6">
      <c r="D1474" s="4">
        <v>7.5</v>
      </c>
      <c r="E1474" s="5">
        <v>0.32100000000000001</v>
      </c>
      <c r="F1474" s="20">
        <v>1</v>
      </c>
    </row>
    <row r="1475" spans="4:6">
      <c r="D1475" s="4">
        <v>9.5</v>
      </c>
      <c r="E1475" s="5">
        <v>0.32100000000000001</v>
      </c>
      <c r="F1475" s="20">
        <v>1</v>
      </c>
    </row>
    <row r="1476" spans="4:6">
      <c r="D1476" s="4">
        <v>13</v>
      </c>
      <c r="E1476" s="5">
        <v>0.32100000000000001</v>
      </c>
      <c r="F1476" s="20">
        <v>0</v>
      </c>
    </row>
    <row r="1477" spans="4:6">
      <c r="D1477" s="4">
        <v>13</v>
      </c>
      <c r="E1477" s="5">
        <v>0.32100000000000001</v>
      </c>
      <c r="F1477" s="20">
        <v>1</v>
      </c>
    </row>
    <row r="1478" spans="4:6">
      <c r="D1478" s="4">
        <v>13</v>
      </c>
      <c r="E1478" s="5">
        <v>0.32100000000000001</v>
      </c>
      <c r="F1478" s="20">
        <v>0</v>
      </c>
    </row>
    <row r="1479" spans="4:6">
      <c r="D1479" s="4">
        <v>10</v>
      </c>
      <c r="E1479" s="5">
        <v>0.32100000000000001</v>
      </c>
      <c r="F1479" s="20">
        <v>0</v>
      </c>
    </row>
    <row r="1480" spans="4:6">
      <c r="D1480" s="4">
        <v>13</v>
      </c>
      <c r="E1480" s="5">
        <v>0.32100000000000001</v>
      </c>
      <c r="F1480" s="20">
        <v>0</v>
      </c>
    </row>
    <row r="1481" spans="4:6">
      <c r="D1481" s="4">
        <v>15</v>
      </c>
      <c r="E1481" s="5">
        <v>0.32100000000000001</v>
      </c>
      <c r="F1481" s="20">
        <v>0</v>
      </c>
    </row>
    <row r="1482" spans="4:6">
      <c r="D1482" s="4">
        <v>16</v>
      </c>
      <c r="E1482" s="5">
        <v>0.32100000000000001</v>
      </c>
      <c r="F1482" s="20">
        <v>1</v>
      </c>
    </row>
    <row r="1483" spans="4:6">
      <c r="D1483" s="4">
        <v>29</v>
      </c>
      <c r="E1483" s="5">
        <v>0.32100000000000001</v>
      </c>
      <c r="F1483" s="20">
        <v>1</v>
      </c>
    </row>
    <row r="1484" spans="4:6">
      <c r="D1484" s="4">
        <v>10</v>
      </c>
      <c r="E1484" s="5">
        <v>0.32100000000000001</v>
      </c>
      <c r="F1484" s="20">
        <v>0</v>
      </c>
    </row>
    <row r="1485" spans="4:6">
      <c r="D1485" s="4">
        <v>17</v>
      </c>
      <c r="E1485" s="5">
        <v>0.32300000000000001</v>
      </c>
      <c r="F1485" s="20">
        <v>1</v>
      </c>
    </row>
    <row r="1486" spans="4:6">
      <c r="D1486" s="4">
        <v>19</v>
      </c>
      <c r="E1486" s="5">
        <v>0.32300000000000001</v>
      </c>
      <c r="F1486" s="20">
        <v>1</v>
      </c>
    </row>
    <row r="1487" spans="4:6">
      <c r="D1487" s="4">
        <v>21</v>
      </c>
      <c r="E1487" s="5">
        <v>0.32300000000000001</v>
      </c>
      <c r="F1487" s="20">
        <v>1</v>
      </c>
    </row>
    <row r="1488" spans="4:6">
      <c r="D1488" s="4">
        <v>25</v>
      </c>
      <c r="E1488" s="5">
        <v>0.32300000000000001</v>
      </c>
      <c r="F1488" s="20">
        <v>1</v>
      </c>
    </row>
    <row r="1489" spans="4:6">
      <c r="D1489" s="4">
        <v>14</v>
      </c>
      <c r="E1489" s="5">
        <v>0.32300000000000001</v>
      </c>
      <c r="F1489" s="20">
        <v>1</v>
      </c>
    </row>
    <row r="1490" spans="4:6">
      <c r="D1490" s="4">
        <v>10</v>
      </c>
      <c r="E1490" s="5">
        <v>0.32300000000000001</v>
      </c>
      <c r="F1490" s="20">
        <v>1</v>
      </c>
    </row>
    <row r="1491" spans="4:6">
      <c r="D1491" s="4">
        <v>9</v>
      </c>
      <c r="E1491" s="5">
        <v>0.32300000000000001</v>
      </c>
      <c r="F1491" s="20">
        <v>1</v>
      </c>
    </row>
    <row r="1492" spans="4:6">
      <c r="D1492" s="4">
        <v>18</v>
      </c>
      <c r="E1492" s="5">
        <v>0.32300000000000001</v>
      </c>
      <c r="F1492" s="20">
        <v>1</v>
      </c>
    </row>
    <row r="1493" spans="4:6">
      <c r="D1493" s="4">
        <v>14</v>
      </c>
      <c r="E1493" s="5">
        <v>0.32800000000000001</v>
      </c>
      <c r="F1493" s="20">
        <v>0</v>
      </c>
    </row>
    <row r="1494" spans="4:6">
      <c r="D1494" s="4">
        <v>15</v>
      </c>
      <c r="E1494" s="5">
        <v>0.32800000000000001</v>
      </c>
      <c r="F1494" s="20">
        <v>1</v>
      </c>
    </row>
    <row r="1495" spans="4:6">
      <c r="D1495" s="4">
        <v>9</v>
      </c>
      <c r="E1495" s="5">
        <v>0.32800000000000001</v>
      </c>
      <c r="F1495" s="20">
        <v>0</v>
      </c>
    </row>
    <row r="1496" spans="4:6">
      <c r="D1496" s="4">
        <v>13</v>
      </c>
      <c r="E1496" s="5">
        <v>0.32800000000000001</v>
      </c>
      <c r="F1496" s="20">
        <v>0</v>
      </c>
    </row>
    <row r="1497" spans="4:6">
      <c r="D1497" s="4">
        <v>21</v>
      </c>
      <c r="E1497" s="5">
        <v>0.32800000000000001</v>
      </c>
      <c r="F1497" s="20">
        <v>1</v>
      </c>
    </row>
    <row r="1498" spans="4:6">
      <c r="D1498" s="4">
        <v>10</v>
      </c>
      <c r="E1498" s="5">
        <v>0.32800000000000001</v>
      </c>
      <c r="F1498" s="20">
        <v>0</v>
      </c>
    </row>
    <row r="1499" spans="4:6">
      <c r="D1499" s="4">
        <v>16</v>
      </c>
      <c r="E1499" s="5">
        <v>0.32800000000000001</v>
      </c>
      <c r="F1499" s="20">
        <v>1</v>
      </c>
    </row>
    <row r="1500" spans="4:6">
      <c r="D1500" s="4">
        <v>24</v>
      </c>
      <c r="E1500" s="5">
        <v>0.32800000000000001</v>
      </c>
      <c r="F1500" s="20">
        <v>1</v>
      </c>
    </row>
    <row r="1501" spans="4:6">
      <c r="D1501" s="4">
        <v>5</v>
      </c>
      <c r="E1501" s="5">
        <v>0.32800000000000001</v>
      </c>
      <c r="F1501" s="20">
        <v>0</v>
      </c>
    </row>
    <row r="1502" spans="4:6">
      <c r="D1502" s="4">
        <v>9</v>
      </c>
      <c r="E1502" s="5">
        <v>0.32800000000000001</v>
      </c>
      <c r="F1502" s="20">
        <v>0</v>
      </c>
    </row>
    <row r="1503" spans="4:6">
      <c r="D1503" s="4">
        <v>8</v>
      </c>
      <c r="E1503" s="5">
        <v>0.32800000000000001</v>
      </c>
      <c r="F1503" s="20">
        <v>0</v>
      </c>
    </row>
    <row r="1504" spans="4:6">
      <c r="D1504" s="4">
        <v>7</v>
      </c>
      <c r="E1504" s="5">
        <v>0.32800000000000001</v>
      </c>
      <c r="F1504" s="20">
        <v>0</v>
      </c>
    </row>
    <row r="1505" spans="4:6">
      <c r="D1505" s="4">
        <v>21</v>
      </c>
      <c r="E1505" s="5">
        <v>0.32800000000000001</v>
      </c>
      <c r="F1505" s="20">
        <v>0</v>
      </c>
    </row>
    <row r="1506" spans="4:6">
      <c r="D1506" s="4">
        <v>22</v>
      </c>
      <c r="E1506" s="5">
        <v>0.32900000000000001</v>
      </c>
      <c r="F1506" s="20">
        <v>0</v>
      </c>
    </row>
    <row r="1507" spans="4:6">
      <c r="D1507" s="4">
        <v>16</v>
      </c>
      <c r="E1507" s="5">
        <v>0.32900000000000001</v>
      </c>
      <c r="F1507" s="20">
        <v>0</v>
      </c>
    </row>
    <row r="1508" spans="4:6">
      <c r="D1508" s="4">
        <v>7</v>
      </c>
      <c r="E1508" s="5">
        <v>0.32900000000000001</v>
      </c>
      <c r="F1508" s="20">
        <v>0</v>
      </c>
    </row>
    <row r="1509" spans="4:6">
      <c r="D1509" s="4">
        <v>7</v>
      </c>
      <c r="E1509" s="5">
        <v>0.33</v>
      </c>
      <c r="F1509" s="20">
        <v>1</v>
      </c>
    </row>
    <row r="1510" spans="4:6">
      <c r="D1510" s="4">
        <v>32</v>
      </c>
      <c r="E1510" s="5">
        <v>0.33</v>
      </c>
      <c r="F1510" s="20">
        <v>1</v>
      </c>
    </row>
    <row r="1511" spans="4:6">
      <c r="D1511" s="4">
        <v>14</v>
      </c>
      <c r="E1511" s="5">
        <v>0.33</v>
      </c>
      <c r="F1511" s="20">
        <v>0</v>
      </c>
    </row>
    <row r="1512" spans="4:6">
      <c r="D1512" s="4">
        <v>10</v>
      </c>
      <c r="E1512" s="5">
        <v>0.33</v>
      </c>
      <c r="F1512" s="20">
        <v>0</v>
      </c>
    </row>
    <row r="1513" spans="4:6">
      <c r="D1513" s="4">
        <v>14</v>
      </c>
      <c r="E1513" s="5">
        <v>0.33</v>
      </c>
      <c r="F1513" s="20">
        <v>0</v>
      </c>
    </row>
    <row r="1514" spans="4:6">
      <c r="D1514" s="4">
        <v>29</v>
      </c>
      <c r="E1514" s="5">
        <v>0.33</v>
      </c>
      <c r="F1514" s="20">
        <v>0</v>
      </c>
    </row>
    <row r="1515" spans="4:6">
      <c r="D1515" s="4">
        <v>6</v>
      </c>
      <c r="E1515" s="5">
        <v>0.33</v>
      </c>
      <c r="F1515" s="20">
        <v>0</v>
      </c>
    </row>
    <row r="1516" spans="4:6">
      <c r="D1516" s="4">
        <v>18</v>
      </c>
      <c r="E1516" s="5">
        <v>0.33</v>
      </c>
      <c r="F1516" s="20">
        <v>0</v>
      </c>
    </row>
    <row r="1517" spans="4:6">
      <c r="D1517" s="4">
        <v>24</v>
      </c>
      <c r="E1517" s="5">
        <v>0.33</v>
      </c>
      <c r="F1517" s="20">
        <v>0</v>
      </c>
    </row>
    <row r="1518" spans="4:6">
      <c r="D1518" s="4">
        <v>26</v>
      </c>
      <c r="E1518" s="5">
        <v>0.33</v>
      </c>
      <c r="F1518" s="20">
        <v>1</v>
      </c>
    </row>
    <row r="1519" spans="4:6">
      <c r="D1519" s="4">
        <v>20</v>
      </c>
      <c r="E1519" s="5">
        <v>0.33</v>
      </c>
      <c r="F1519" s="20">
        <v>1</v>
      </c>
    </row>
    <row r="1520" spans="4:6">
      <c r="D1520" s="4">
        <v>10</v>
      </c>
      <c r="E1520" s="5">
        <v>0.33</v>
      </c>
      <c r="F1520" s="20">
        <v>0</v>
      </c>
    </row>
    <row r="1521" spans="4:6">
      <c r="D1521" s="4">
        <v>12</v>
      </c>
      <c r="E1521" s="5">
        <v>0.33</v>
      </c>
      <c r="F1521" s="20">
        <v>0</v>
      </c>
    </row>
    <row r="1522" spans="4:6">
      <c r="D1522" s="4">
        <v>12</v>
      </c>
      <c r="E1522" s="5">
        <v>0.33</v>
      </c>
      <c r="F1522" s="20">
        <v>0</v>
      </c>
    </row>
    <row r="1523" spans="4:6">
      <c r="D1523" s="4">
        <v>9</v>
      </c>
      <c r="E1523" s="5">
        <v>0.33</v>
      </c>
      <c r="F1523" s="20">
        <v>0</v>
      </c>
    </row>
    <row r="1524" spans="4:6">
      <c r="D1524" s="4">
        <v>19</v>
      </c>
      <c r="E1524" s="5">
        <v>0.33100000000000002</v>
      </c>
      <c r="F1524" s="20">
        <v>1</v>
      </c>
    </row>
    <row r="1525" spans="4:6">
      <c r="D1525" s="4">
        <v>16</v>
      </c>
      <c r="E1525" s="5">
        <v>0.33100000000000002</v>
      </c>
      <c r="F1525" s="20">
        <v>1</v>
      </c>
    </row>
    <row r="1526" spans="4:6">
      <c r="D1526" s="4">
        <v>15</v>
      </c>
      <c r="E1526" s="5">
        <v>0.33100000000000002</v>
      </c>
      <c r="F1526" s="20">
        <v>1</v>
      </c>
    </row>
    <row r="1527" spans="4:6">
      <c r="D1527" s="4">
        <v>23</v>
      </c>
      <c r="E1527" s="5">
        <v>0.33100000000000002</v>
      </c>
      <c r="F1527" s="20">
        <v>0</v>
      </c>
    </row>
    <row r="1528" spans="4:6">
      <c r="D1528" s="4">
        <v>14</v>
      </c>
      <c r="E1528" s="5">
        <v>0.33100000000000002</v>
      </c>
      <c r="F1528" s="20">
        <v>0</v>
      </c>
    </row>
    <row r="1529" spans="4:6">
      <c r="D1529" s="4">
        <v>10</v>
      </c>
      <c r="E1529" s="5">
        <v>0.33100000000000002</v>
      </c>
      <c r="F1529" s="20">
        <v>0</v>
      </c>
    </row>
    <row r="1530" spans="4:6">
      <c r="D1530" s="4">
        <v>5</v>
      </c>
      <c r="E1530" s="5">
        <v>0.33100000000000002</v>
      </c>
      <c r="F1530" s="20">
        <v>0</v>
      </c>
    </row>
    <row r="1531" spans="4:6">
      <c r="D1531" s="4">
        <v>5</v>
      </c>
      <c r="E1531" s="5">
        <v>0.33100000000000002</v>
      </c>
      <c r="F1531" s="20">
        <v>0</v>
      </c>
    </row>
    <row r="1532" spans="4:6">
      <c r="D1532" s="4">
        <v>15</v>
      </c>
      <c r="E1532" s="5">
        <v>0.33200000000000002</v>
      </c>
      <c r="F1532" s="20">
        <v>0</v>
      </c>
    </row>
    <row r="1533" spans="4:6">
      <c r="D1533" s="4">
        <v>7</v>
      </c>
      <c r="E1533" s="5">
        <v>0.33200000000000002</v>
      </c>
      <c r="F1533" s="20">
        <v>0</v>
      </c>
    </row>
    <row r="1534" spans="4:6">
      <c r="D1534" s="4">
        <v>10</v>
      </c>
      <c r="E1534" s="5">
        <v>0.33200000000000002</v>
      </c>
      <c r="F1534" s="20">
        <v>0</v>
      </c>
    </row>
    <row r="1535" spans="4:6">
      <c r="D1535" s="4">
        <v>13</v>
      </c>
      <c r="E1535" s="5">
        <v>0.33200000000000002</v>
      </c>
      <c r="F1535" s="20">
        <v>0</v>
      </c>
    </row>
    <row r="1536" spans="4:6">
      <c r="D1536" s="4">
        <v>11</v>
      </c>
      <c r="E1536" s="5">
        <v>0.33200000000000002</v>
      </c>
      <c r="F1536" s="20">
        <v>0</v>
      </c>
    </row>
    <row r="1537" spans="4:6">
      <c r="D1537" s="4">
        <v>8</v>
      </c>
      <c r="E1537" s="5">
        <v>0.33200000000000002</v>
      </c>
      <c r="F1537" s="20">
        <v>0</v>
      </c>
    </row>
    <row r="1538" spans="4:6">
      <c r="D1538" s="4">
        <v>15</v>
      </c>
      <c r="E1538" s="5">
        <v>0.33200000000000002</v>
      </c>
      <c r="F1538" s="20">
        <v>1</v>
      </c>
    </row>
    <row r="1539" spans="4:6">
      <c r="D1539" s="4">
        <v>27</v>
      </c>
      <c r="E1539" s="5">
        <v>0.33300000000000002</v>
      </c>
      <c r="F1539" s="20">
        <v>1</v>
      </c>
    </row>
    <row r="1540" spans="4:6">
      <c r="D1540" s="4">
        <v>10</v>
      </c>
      <c r="E1540" s="5">
        <v>0.33300000000000002</v>
      </c>
      <c r="F1540" s="20">
        <v>0</v>
      </c>
    </row>
    <row r="1541" spans="4:6">
      <c r="D1541" s="4">
        <v>35</v>
      </c>
      <c r="E1541" s="5">
        <v>0.33300000000000002</v>
      </c>
      <c r="F1541" s="20">
        <v>1</v>
      </c>
    </row>
    <row r="1542" spans="4:6">
      <c r="D1542" s="4">
        <v>9</v>
      </c>
      <c r="E1542" s="5">
        <v>0.33300000000000002</v>
      </c>
      <c r="F1542" s="20">
        <v>1</v>
      </c>
    </row>
    <row r="1543" spans="4:6">
      <c r="D1543" s="4">
        <v>7</v>
      </c>
      <c r="E1543" s="5">
        <v>0.33300000000000002</v>
      </c>
      <c r="F1543" s="20">
        <v>0</v>
      </c>
    </row>
    <row r="1544" spans="4:6">
      <c r="D1544" s="4">
        <v>8</v>
      </c>
      <c r="E1544" s="5">
        <v>0.33300000000000002</v>
      </c>
      <c r="F1544" s="20">
        <v>1</v>
      </c>
    </row>
    <row r="1545" spans="4:6">
      <c r="D1545" s="4">
        <v>5</v>
      </c>
      <c r="E1545" s="5">
        <v>0.33300000000000002</v>
      </c>
      <c r="F1545" s="20">
        <v>0</v>
      </c>
    </row>
    <row r="1546" spans="4:6">
      <c r="D1546" s="4">
        <v>16</v>
      </c>
      <c r="E1546" s="5">
        <v>0.33300000000000002</v>
      </c>
      <c r="F1546" s="20">
        <v>0</v>
      </c>
    </row>
    <row r="1547" spans="4:6">
      <c r="D1547" s="4">
        <v>16</v>
      </c>
      <c r="E1547" s="5">
        <v>0.33400000000000002</v>
      </c>
      <c r="F1547" s="20">
        <v>1</v>
      </c>
    </row>
    <row r="1548" spans="4:6">
      <c r="D1548" s="4">
        <v>32</v>
      </c>
      <c r="E1548" s="5">
        <v>0.33400000000000002</v>
      </c>
      <c r="F1548" s="20">
        <v>1</v>
      </c>
    </row>
    <row r="1549" spans="4:6">
      <c r="D1549" s="4">
        <v>8</v>
      </c>
      <c r="E1549" s="5">
        <v>0.33400000000000002</v>
      </c>
      <c r="F1549" s="20">
        <v>0</v>
      </c>
    </row>
    <row r="1550" spans="4:6">
      <c r="D1550" s="4">
        <v>7</v>
      </c>
      <c r="E1550" s="5">
        <v>0.33400000000000002</v>
      </c>
      <c r="F1550" s="20">
        <v>0</v>
      </c>
    </row>
    <row r="1551" spans="4:6">
      <c r="D1551" s="4">
        <v>23</v>
      </c>
      <c r="E1551" s="5">
        <v>0.33400000000000002</v>
      </c>
      <c r="F1551" s="20">
        <v>1</v>
      </c>
    </row>
    <row r="1552" spans="4:6">
      <c r="D1552" s="4">
        <v>37.5</v>
      </c>
      <c r="E1552" s="5">
        <v>0.33400000000000002</v>
      </c>
      <c r="F1552" s="20">
        <v>1</v>
      </c>
    </row>
    <row r="1553" spans="4:6">
      <c r="D1553" s="4">
        <v>25.5</v>
      </c>
      <c r="E1553" s="5">
        <v>0.33400000000000002</v>
      </c>
      <c r="F1553" s="20">
        <v>1</v>
      </c>
    </row>
    <row r="1554" spans="4:6">
      <c r="D1554" s="4">
        <v>5</v>
      </c>
      <c r="E1554" s="5">
        <v>0.33600000000000002</v>
      </c>
      <c r="F1554" s="20">
        <v>0</v>
      </c>
    </row>
    <row r="1555" spans="4:6">
      <c r="D1555" s="4">
        <v>18</v>
      </c>
      <c r="E1555" s="5">
        <v>0.33600000000000002</v>
      </c>
      <c r="F1555" s="20">
        <v>0</v>
      </c>
    </row>
    <row r="1556" spans="4:6">
      <c r="D1556" s="4">
        <v>41</v>
      </c>
      <c r="E1556" s="5">
        <v>0.33600000000000002</v>
      </c>
      <c r="F1556" s="20">
        <v>0</v>
      </c>
    </row>
    <row r="1557" spans="4:6">
      <c r="D1557" s="4">
        <v>30</v>
      </c>
      <c r="E1557" s="5">
        <v>0.33600000000000002</v>
      </c>
      <c r="F1557" s="20">
        <v>1</v>
      </c>
    </row>
    <row r="1558" spans="4:6">
      <c r="D1558" s="4">
        <v>25</v>
      </c>
      <c r="E1558" s="5">
        <v>0.33600000000000002</v>
      </c>
      <c r="F1558" s="20">
        <v>1</v>
      </c>
    </row>
    <row r="1559" spans="4:6">
      <c r="D1559" s="4">
        <v>8</v>
      </c>
      <c r="E1559" s="5">
        <v>0.33600000000000002</v>
      </c>
      <c r="F1559" s="20">
        <v>0</v>
      </c>
    </row>
    <row r="1560" spans="4:6">
      <c r="D1560" s="4">
        <v>9</v>
      </c>
      <c r="E1560" s="5">
        <v>0.33600000000000002</v>
      </c>
      <c r="F1560" s="20">
        <v>1</v>
      </c>
    </row>
    <row r="1561" spans="4:6">
      <c r="D1561" s="4">
        <v>11</v>
      </c>
      <c r="E1561" s="5">
        <v>0.33600000000000002</v>
      </c>
      <c r="F1561" s="20">
        <v>0</v>
      </c>
    </row>
    <row r="1562" spans="4:6">
      <c r="D1562" s="4">
        <v>13</v>
      </c>
      <c r="E1562" s="5">
        <v>0.33600000000000002</v>
      </c>
      <c r="F1562" s="20">
        <v>1</v>
      </c>
    </row>
    <row r="1563" spans="4:6">
      <c r="D1563" s="4">
        <v>10</v>
      </c>
      <c r="E1563" s="5">
        <v>0.33600000000000002</v>
      </c>
      <c r="F1563" s="20">
        <v>0</v>
      </c>
    </row>
    <row r="1564" spans="4:6">
      <c r="D1564" s="4">
        <v>12</v>
      </c>
      <c r="E1564" s="5">
        <v>0.33600000000000002</v>
      </c>
      <c r="F1564" s="20">
        <v>1</v>
      </c>
    </row>
    <row r="1565" spans="4:6">
      <c r="D1565" s="4">
        <v>23</v>
      </c>
      <c r="E1565" s="5">
        <v>0.33600000000000002</v>
      </c>
      <c r="F1565" s="20">
        <v>1</v>
      </c>
    </row>
    <row r="1566" spans="4:6">
      <c r="D1566" s="4">
        <v>18</v>
      </c>
      <c r="E1566" s="5">
        <v>0.33600000000000002</v>
      </c>
      <c r="F1566" s="20">
        <v>1</v>
      </c>
    </row>
    <row r="1567" spans="4:6">
      <c r="D1567" s="4">
        <v>35</v>
      </c>
      <c r="E1567" s="5">
        <v>0.33600000000000002</v>
      </c>
      <c r="F1567" s="20">
        <v>1</v>
      </c>
    </row>
    <row r="1568" spans="4:6">
      <c r="D1568" s="4">
        <v>5</v>
      </c>
      <c r="E1568" s="5">
        <v>0.33800000000000002</v>
      </c>
      <c r="F1568" s="20">
        <v>0</v>
      </c>
    </row>
    <row r="1569" spans="4:6">
      <c r="D1569" s="4">
        <v>7</v>
      </c>
      <c r="E1569" s="5">
        <v>0.33800000000000002</v>
      </c>
      <c r="F1569" s="20">
        <v>0</v>
      </c>
    </row>
    <row r="1570" spans="4:6">
      <c r="D1570" s="4">
        <v>7</v>
      </c>
      <c r="E1570" s="5">
        <v>0.33800000000000002</v>
      </c>
      <c r="F1570" s="20">
        <v>0</v>
      </c>
    </row>
    <row r="1571" spans="4:6">
      <c r="D1571" s="4">
        <v>6</v>
      </c>
      <c r="E1571" s="5">
        <v>0.33800000000000002</v>
      </c>
      <c r="F1571" s="20">
        <v>0</v>
      </c>
    </row>
    <row r="1572" spans="4:6">
      <c r="D1572" s="4">
        <v>5</v>
      </c>
      <c r="E1572" s="5">
        <v>0.33800000000000002</v>
      </c>
      <c r="F1572" s="20">
        <v>0</v>
      </c>
    </row>
    <row r="1573" spans="4:6">
      <c r="D1573" s="4">
        <v>6</v>
      </c>
      <c r="E1573" s="5">
        <v>0.33800000000000002</v>
      </c>
      <c r="F1573" s="20">
        <v>0</v>
      </c>
    </row>
    <row r="1574" spans="4:6">
      <c r="D1574" s="4">
        <v>6</v>
      </c>
      <c r="E1574" s="5">
        <v>0.33800000000000002</v>
      </c>
      <c r="F1574" s="20">
        <v>0</v>
      </c>
    </row>
    <row r="1575" spans="4:6">
      <c r="D1575" s="4">
        <v>7</v>
      </c>
      <c r="E1575" s="5">
        <v>0.33800000000000002</v>
      </c>
      <c r="F1575" s="20">
        <v>0</v>
      </c>
    </row>
    <row r="1576" spans="4:6">
      <c r="D1576" s="4">
        <v>5</v>
      </c>
      <c r="E1576" s="5">
        <v>0.33800000000000002</v>
      </c>
      <c r="F1576" s="20">
        <v>0</v>
      </c>
    </row>
    <row r="1577" spans="4:6">
      <c r="D1577" s="4">
        <v>5</v>
      </c>
      <c r="E1577" s="5">
        <v>0.33800000000000002</v>
      </c>
      <c r="F1577" s="20">
        <v>0</v>
      </c>
    </row>
    <row r="1578" spans="4:6">
      <c r="D1578" s="4">
        <v>9</v>
      </c>
      <c r="E1578" s="5">
        <v>0.33800000000000002</v>
      </c>
      <c r="F1578" s="20">
        <v>0</v>
      </c>
    </row>
    <row r="1579" spans="4:6">
      <c r="D1579" s="4">
        <v>5</v>
      </c>
      <c r="E1579" s="5">
        <v>0.33800000000000002</v>
      </c>
      <c r="F1579" s="20">
        <v>1</v>
      </c>
    </row>
    <row r="1580" spans="4:6">
      <c r="D1580" s="4">
        <v>10</v>
      </c>
      <c r="E1580" s="5">
        <v>0.33800000000000002</v>
      </c>
      <c r="F1580" s="20">
        <v>1</v>
      </c>
    </row>
    <row r="1581" spans="4:6">
      <c r="D1581" s="4">
        <v>6</v>
      </c>
      <c r="E1581" s="5">
        <v>0.33800000000000002</v>
      </c>
      <c r="F1581" s="20">
        <v>0</v>
      </c>
    </row>
    <row r="1582" spans="4:6">
      <c r="D1582" s="4">
        <v>6</v>
      </c>
      <c r="E1582" s="5">
        <v>0.33800000000000002</v>
      </c>
      <c r="F1582" s="20">
        <v>0</v>
      </c>
    </row>
    <row r="1583" spans="4:6">
      <c r="D1583" s="4">
        <v>6</v>
      </c>
      <c r="E1583" s="5">
        <v>0.34200000000000003</v>
      </c>
      <c r="F1583" s="20">
        <v>0</v>
      </c>
    </row>
    <row r="1584" spans="4:6">
      <c r="D1584" s="4">
        <v>7</v>
      </c>
      <c r="E1584" s="5">
        <v>0.34200000000000003</v>
      </c>
      <c r="F1584" s="20">
        <v>0</v>
      </c>
    </row>
    <row r="1585" spans="4:6">
      <c r="D1585" s="4">
        <v>18</v>
      </c>
      <c r="E1585" s="5">
        <v>0.34200000000000003</v>
      </c>
      <c r="F1585" s="20">
        <v>0</v>
      </c>
    </row>
    <row r="1586" spans="4:6">
      <c r="D1586" s="4">
        <v>13</v>
      </c>
      <c r="E1586" s="5">
        <v>0.34200000000000003</v>
      </c>
      <c r="F1586" s="20">
        <v>0</v>
      </c>
    </row>
    <row r="1587" spans="4:6">
      <c r="D1587" s="4">
        <v>21</v>
      </c>
      <c r="E1587" s="5">
        <v>0.34200000000000003</v>
      </c>
      <c r="F1587" s="20">
        <v>1</v>
      </c>
    </row>
    <row r="1588" spans="4:6">
      <c r="D1588" s="4">
        <v>18</v>
      </c>
      <c r="E1588" s="5">
        <v>0.34200000000000003</v>
      </c>
      <c r="F1588" s="20">
        <v>0</v>
      </c>
    </row>
    <row r="1589" spans="4:6">
      <c r="D1589" s="4">
        <v>11</v>
      </c>
      <c r="E1589" s="5">
        <v>0.34200000000000003</v>
      </c>
      <c r="F1589" s="20">
        <v>1</v>
      </c>
    </row>
    <row r="1590" spans="4:6">
      <c r="D1590" s="4">
        <v>13</v>
      </c>
      <c r="E1590" s="5">
        <v>0.34200000000000003</v>
      </c>
      <c r="F1590" s="20">
        <v>0</v>
      </c>
    </row>
    <row r="1591" spans="4:6">
      <c r="D1591" s="4">
        <v>25</v>
      </c>
      <c r="E1591" s="5">
        <v>0.34300000000000003</v>
      </c>
      <c r="F1591" s="20">
        <v>1</v>
      </c>
    </row>
    <row r="1592" spans="4:6">
      <c r="D1592" s="4">
        <v>15</v>
      </c>
      <c r="E1592" s="5">
        <v>0.34300000000000003</v>
      </c>
      <c r="F1592" s="20">
        <v>1</v>
      </c>
    </row>
    <row r="1593" spans="4:6">
      <c r="D1593" s="4">
        <v>30</v>
      </c>
      <c r="E1593" s="5">
        <v>0.34300000000000003</v>
      </c>
      <c r="F1593" s="20">
        <v>1</v>
      </c>
    </row>
    <row r="1594" spans="4:6">
      <c r="D1594" s="4">
        <v>28</v>
      </c>
      <c r="E1594" s="5">
        <v>0.34300000000000003</v>
      </c>
      <c r="F1594" s="20">
        <v>1</v>
      </c>
    </row>
    <row r="1595" spans="4:6">
      <c r="D1595" s="4">
        <v>30</v>
      </c>
      <c r="E1595" s="5">
        <v>0.34300000000000003</v>
      </c>
      <c r="F1595" s="20">
        <v>0</v>
      </c>
    </row>
    <row r="1596" spans="4:6">
      <c r="D1596" s="4">
        <v>24</v>
      </c>
      <c r="E1596" s="5">
        <v>0.34300000000000003</v>
      </c>
      <c r="F1596" s="20">
        <v>1</v>
      </c>
    </row>
    <row r="1597" spans="4:6">
      <c r="D1597" s="4">
        <v>15</v>
      </c>
      <c r="E1597" s="5">
        <v>0.34300000000000003</v>
      </c>
      <c r="F1597" s="20">
        <v>1</v>
      </c>
    </row>
    <row r="1598" spans="4:6">
      <c r="D1598" s="4">
        <v>13</v>
      </c>
      <c r="E1598" s="5">
        <v>0.34300000000000003</v>
      </c>
      <c r="F1598" s="20">
        <v>1</v>
      </c>
    </row>
    <row r="1599" spans="4:6">
      <c r="D1599" s="4">
        <v>5</v>
      </c>
      <c r="E1599" s="5">
        <v>0.34499999999999997</v>
      </c>
      <c r="F1599" s="20">
        <v>0</v>
      </c>
    </row>
    <row r="1600" spans="4:6">
      <c r="D1600" s="4">
        <v>6</v>
      </c>
      <c r="E1600" s="5">
        <v>0.34499999999999997</v>
      </c>
      <c r="F1600" s="20">
        <v>0</v>
      </c>
    </row>
    <row r="1601" spans="4:6">
      <c r="D1601" s="4">
        <v>13</v>
      </c>
      <c r="E1601" s="5">
        <v>0.34499999999999997</v>
      </c>
      <c r="F1601" s="20">
        <v>0</v>
      </c>
    </row>
    <row r="1602" spans="4:6">
      <c r="D1602" s="4">
        <v>17</v>
      </c>
      <c r="E1602" s="5">
        <v>0.34499999999999997</v>
      </c>
      <c r="F1602" s="20">
        <v>0</v>
      </c>
    </row>
    <row r="1603" spans="4:6">
      <c r="D1603" s="4">
        <v>22</v>
      </c>
      <c r="E1603" s="5">
        <v>0.34499999999999997</v>
      </c>
      <c r="F1603" s="20">
        <v>0</v>
      </c>
    </row>
    <row r="1604" spans="4:6">
      <c r="D1604" s="4">
        <v>30</v>
      </c>
      <c r="E1604" s="5">
        <v>0.34499999999999997</v>
      </c>
      <c r="F1604" s="20">
        <v>1</v>
      </c>
    </row>
    <row r="1605" spans="4:6">
      <c r="D1605" s="4">
        <v>16</v>
      </c>
      <c r="E1605" s="5">
        <v>0.34499999999999997</v>
      </c>
      <c r="F1605" s="20">
        <v>0</v>
      </c>
    </row>
    <row r="1606" spans="4:6">
      <c r="D1606" s="4">
        <v>16</v>
      </c>
      <c r="E1606" s="5">
        <v>0.34499999999999997</v>
      </c>
      <c r="F1606" s="20">
        <v>0</v>
      </c>
    </row>
    <row r="1607" spans="4:6">
      <c r="D1607" s="4">
        <v>21</v>
      </c>
      <c r="E1607" s="5">
        <v>0.34499999999999997</v>
      </c>
      <c r="F1607" s="20">
        <v>0</v>
      </c>
    </row>
    <row r="1608" spans="4:6">
      <c r="D1608" s="4">
        <v>14</v>
      </c>
      <c r="E1608" s="5">
        <v>0.34499999999999997</v>
      </c>
      <c r="F1608" s="20">
        <v>0</v>
      </c>
    </row>
    <row r="1609" spans="4:6">
      <c r="D1609" s="4">
        <v>18</v>
      </c>
      <c r="E1609" s="5">
        <v>0.34499999999999997</v>
      </c>
      <c r="F1609" s="20">
        <v>0</v>
      </c>
    </row>
    <row r="1610" spans="4:6">
      <c r="D1610" s="4">
        <v>10</v>
      </c>
      <c r="E1610" s="5">
        <v>0.34599999999999997</v>
      </c>
      <c r="F1610" s="20">
        <v>1</v>
      </c>
    </row>
    <row r="1611" spans="4:6">
      <c r="D1611" s="4">
        <v>13</v>
      </c>
      <c r="E1611" s="5">
        <v>0.34599999999999997</v>
      </c>
      <c r="F1611" s="20">
        <v>1</v>
      </c>
    </row>
    <row r="1612" spans="4:6">
      <c r="D1612" s="4">
        <v>27</v>
      </c>
      <c r="E1612" s="5">
        <v>0.34699999999999998</v>
      </c>
      <c r="F1612" s="20">
        <v>1</v>
      </c>
    </row>
    <row r="1613" spans="4:6">
      <c r="D1613" s="4">
        <v>22</v>
      </c>
      <c r="E1613" s="5">
        <v>0.34699999999999998</v>
      </c>
      <c r="F1613" s="20">
        <v>1</v>
      </c>
    </row>
    <row r="1614" spans="4:6">
      <c r="D1614" s="4">
        <v>32.5</v>
      </c>
      <c r="E1614" s="5">
        <v>0.34699999999999998</v>
      </c>
      <c r="F1614" s="20">
        <v>1</v>
      </c>
    </row>
    <row r="1615" spans="4:6">
      <c r="D1615" s="4">
        <v>8</v>
      </c>
      <c r="E1615" s="5">
        <v>0.34699999999999998</v>
      </c>
      <c r="F1615" s="20">
        <v>1</v>
      </c>
    </row>
    <row r="1616" spans="4:6">
      <c r="D1616" s="4">
        <v>11</v>
      </c>
      <c r="E1616" s="5">
        <v>0.34699999999999998</v>
      </c>
      <c r="F1616" s="20">
        <v>1</v>
      </c>
    </row>
    <row r="1617" spans="4:6">
      <c r="D1617" s="4">
        <v>14</v>
      </c>
      <c r="E1617" s="5">
        <v>0.34699999999999998</v>
      </c>
      <c r="F1617" s="20">
        <v>1</v>
      </c>
    </row>
    <row r="1618" spans="4:6">
      <c r="D1618" s="4">
        <v>15</v>
      </c>
      <c r="E1618" s="5">
        <v>0.35199999999999998</v>
      </c>
      <c r="F1618" s="20">
        <v>0</v>
      </c>
    </row>
    <row r="1619" spans="4:6">
      <c r="D1619" s="4">
        <v>12</v>
      </c>
      <c r="E1619" s="5">
        <v>0.35199999999999998</v>
      </c>
      <c r="F1619" s="20">
        <v>0</v>
      </c>
    </row>
    <row r="1620" spans="4:6">
      <c r="D1620" s="4">
        <v>10</v>
      </c>
      <c r="E1620" s="5">
        <v>0.35199999999999998</v>
      </c>
      <c r="F1620" s="20">
        <v>0</v>
      </c>
    </row>
    <row r="1621" spans="4:6">
      <c r="D1621" s="4">
        <v>12</v>
      </c>
      <c r="E1621" s="5">
        <v>0.35199999999999998</v>
      </c>
      <c r="F1621" s="20">
        <v>0</v>
      </c>
    </row>
    <row r="1622" spans="4:6">
      <c r="D1622" s="4">
        <v>11</v>
      </c>
      <c r="E1622" s="5">
        <v>0.35199999999999998</v>
      </c>
      <c r="F1622" s="20">
        <v>0</v>
      </c>
    </row>
    <row r="1623" spans="4:6">
      <c r="D1623" s="4">
        <v>6</v>
      </c>
      <c r="E1623" s="5">
        <v>0.35199999999999998</v>
      </c>
      <c r="F1623" s="20">
        <v>0</v>
      </c>
    </row>
    <row r="1624" spans="4:6">
      <c r="D1624" s="4">
        <v>6</v>
      </c>
      <c r="E1624" s="5">
        <v>0.35199999999999998</v>
      </c>
      <c r="F1624" s="20">
        <v>0</v>
      </c>
    </row>
    <row r="1625" spans="4:6">
      <c r="D1625" s="4">
        <v>5</v>
      </c>
      <c r="E1625" s="5">
        <v>0.35199999999999998</v>
      </c>
      <c r="F1625" s="20">
        <v>0</v>
      </c>
    </row>
    <row r="1626" spans="4:6">
      <c r="D1626" s="4">
        <v>8</v>
      </c>
      <c r="E1626" s="5">
        <v>0.35199999999999998</v>
      </c>
      <c r="F1626" s="20">
        <v>0</v>
      </c>
    </row>
    <row r="1627" spans="4:6">
      <c r="D1627" s="4">
        <v>32</v>
      </c>
      <c r="E1627" s="5">
        <v>0.35499999999999998</v>
      </c>
      <c r="F1627" s="20">
        <v>1</v>
      </c>
    </row>
    <row r="1628" spans="4:6">
      <c r="D1628" s="4">
        <v>6</v>
      </c>
      <c r="E1628" s="5">
        <v>0.35499999999999998</v>
      </c>
      <c r="F1628" s="20">
        <v>0</v>
      </c>
    </row>
    <row r="1629" spans="4:6">
      <c r="D1629" s="4">
        <v>5</v>
      </c>
      <c r="E1629" s="5">
        <v>0.35499999999999998</v>
      </c>
      <c r="F1629" s="20">
        <v>0</v>
      </c>
    </row>
    <row r="1630" spans="4:6">
      <c r="D1630" s="4">
        <v>22</v>
      </c>
      <c r="E1630" s="5">
        <v>0.35499999999999998</v>
      </c>
      <c r="F1630" s="20">
        <v>0</v>
      </c>
    </row>
    <row r="1631" spans="4:6">
      <c r="D1631" s="4">
        <v>14</v>
      </c>
      <c r="E1631" s="5">
        <v>0.35499999999999998</v>
      </c>
      <c r="F1631" s="20">
        <v>0</v>
      </c>
    </row>
    <row r="1632" spans="4:6">
      <c r="D1632" s="4">
        <v>18</v>
      </c>
      <c r="E1632" s="5">
        <v>0.35499999999999998</v>
      </c>
      <c r="F1632" s="20">
        <v>0</v>
      </c>
    </row>
    <row r="1633" spans="4:6">
      <c r="D1633" s="4">
        <v>17</v>
      </c>
      <c r="E1633" s="5">
        <v>0.35499999999999998</v>
      </c>
      <c r="F1633" s="20">
        <v>0</v>
      </c>
    </row>
    <row r="1634" spans="4:6">
      <c r="D1634" s="4">
        <v>38</v>
      </c>
      <c r="E1634" s="5">
        <v>0.35499999999999998</v>
      </c>
      <c r="F1634" s="20">
        <v>0</v>
      </c>
    </row>
    <row r="1635" spans="4:6">
      <c r="D1635" s="4">
        <v>12</v>
      </c>
      <c r="E1635" s="5">
        <v>0.35499999999999998</v>
      </c>
      <c r="F1635" s="20">
        <v>0</v>
      </c>
    </row>
    <row r="1636" spans="4:6">
      <c r="D1636" s="4">
        <v>18</v>
      </c>
      <c r="E1636" s="5">
        <v>0.35699999999999998</v>
      </c>
      <c r="F1636" s="20">
        <v>1</v>
      </c>
    </row>
    <row r="1637" spans="4:6">
      <c r="D1637" s="4">
        <v>10</v>
      </c>
      <c r="E1637" s="5">
        <v>0.35699999999999998</v>
      </c>
      <c r="F1637" s="20">
        <v>0</v>
      </c>
    </row>
    <row r="1638" spans="4:6">
      <c r="D1638" s="4">
        <v>8</v>
      </c>
      <c r="E1638" s="5">
        <v>0.35699999999999998</v>
      </c>
      <c r="F1638" s="20">
        <v>0</v>
      </c>
    </row>
    <row r="1639" spans="4:6">
      <c r="D1639" s="4">
        <v>7</v>
      </c>
      <c r="E1639" s="5">
        <v>0.35699999999999998</v>
      </c>
      <c r="F1639" s="20">
        <v>0</v>
      </c>
    </row>
    <row r="1640" spans="4:6">
      <c r="D1640" s="4">
        <v>7</v>
      </c>
      <c r="E1640" s="5">
        <v>0.35699999999999998</v>
      </c>
      <c r="F1640" s="20">
        <v>0</v>
      </c>
    </row>
    <row r="1641" spans="4:6">
      <c r="D1641" s="4">
        <v>49.5</v>
      </c>
      <c r="E1641" s="5">
        <v>0.35699999999999998</v>
      </c>
      <c r="F1641" s="20">
        <v>1</v>
      </c>
    </row>
    <row r="1642" spans="4:6">
      <c r="D1642" s="4">
        <v>28</v>
      </c>
      <c r="E1642" s="5">
        <v>0.35699999999999998</v>
      </c>
      <c r="F1642" s="20">
        <v>1</v>
      </c>
    </row>
    <row r="1643" spans="4:6">
      <c r="D1643" s="4">
        <v>10</v>
      </c>
      <c r="E1643" s="5">
        <v>0.35699999999999998</v>
      </c>
      <c r="F1643" s="20">
        <v>1</v>
      </c>
    </row>
    <row r="1644" spans="4:6">
      <c r="D1644" s="4">
        <v>31</v>
      </c>
      <c r="E1644" s="5">
        <v>0.35699999999999998</v>
      </c>
      <c r="F1644" s="20">
        <v>1</v>
      </c>
    </row>
    <row r="1645" spans="4:6">
      <c r="D1645" s="4">
        <v>23</v>
      </c>
      <c r="E1645" s="5">
        <v>0.35699999999999998</v>
      </c>
      <c r="F1645" s="20">
        <v>1</v>
      </c>
    </row>
    <row r="1646" spans="4:6">
      <c r="D1646" s="4">
        <v>29</v>
      </c>
      <c r="E1646" s="5">
        <v>0.35699999999999998</v>
      </c>
      <c r="F1646" s="20">
        <v>1</v>
      </c>
    </row>
    <row r="1647" spans="4:6">
      <c r="D1647" s="4">
        <v>5</v>
      </c>
      <c r="E1647" s="5">
        <v>0.35699999999999998</v>
      </c>
      <c r="F1647" s="20">
        <v>0</v>
      </c>
    </row>
    <row r="1648" spans="4:6">
      <c r="D1648" s="4">
        <v>5</v>
      </c>
      <c r="E1648" s="5">
        <v>0.35699999999999998</v>
      </c>
      <c r="F1648" s="20">
        <v>0</v>
      </c>
    </row>
    <row r="1649" spans="4:6">
      <c r="D1649" s="4">
        <v>17</v>
      </c>
      <c r="E1649" s="5">
        <v>0.35799999999999998</v>
      </c>
      <c r="F1649" s="20">
        <v>0</v>
      </c>
    </row>
    <row r="1650" spans="4:6">
      <c r="D1650" s="4">
        <v>6</v>
      </c>
      <c r="E1650" s="5">
        <v>0.35799999999999998</v>
      </c>
      <c r="F1650" s="20">
        <v>0</v>
      </c>
    </row>
    <row r="1651" spans="4:6">
      <c r="D1651" s="4">
        <v>8</v>
      </c>
      <c r="E1651" s="5">
        <v>0.35899999999999999</v>
      </c>
      <c r="F1651" s="20">
        <v>0</v>
      </c>
    </row>
    <row r="1652" spans="4:6">
      <c r="D1652" s="4">
        <v>12</v>
      </c>
      <c r="E1652" s="5">
        <v>0.35899999999999999</v>
      </c>
      <c r="F1652" s="20">
        <v>0</v>
      </c>
    </row>
    <row r="1653" spans="4:6">
      <c r="D1653" s="4">
        <v>14</v>
      </c>
      <c r="E1653" s="5">
        <v>0.35899999999999999</v>
      </c>
      <c r="F1653" s="20">
        <v>0</v>
      </c>
    </row>
    <row r="1654" spans="4:6">
      <c r="D1654" s="4">
        <v>15</v>
      </c>
      <c r="E1654" s="5">
        <v>0.35899999999999999</v>
      </c>
      <c r="F1654" s="20">
        <v>0</v>
      </c>
    </row>
    <row r="1655" spans="4:6">
      <c r="D1655" s="4">
        <v>12</v>
      </c>
      <c r="E1655" s="5">
        <v>0.35899999999999999</v>
      </c>
      <c r="F1655" s="20">
        <v>0</v>
      </c>
    </row>
    <row r="1656" spans="4:6">
      <c r="D1656" s="4">
        <v>17</v>
      </c>
      <c r="E1656" s="5">
        <v>0.35899999999999999</v>
      </c>
      <c r="F1656" s="20">
        <v>0</v>
      </c>
    </row>
    <row r="1657" spans="4:6">
      <c r="D1657" s="4">
        <v>15</v>
      </c>
      <c r="E1657" s="5">
        <v>0.35899999999999999</v>
      </c>
      <c r="F1657" s="20">
        <v>0</v>
      </c>
    </row>
    <row r="1658" spans="4:6">
      <c r="D1658" s="4">
        <v>15</v>
      </c>
      <c r="E1658" s="5">
        <v>0.35899999999999999</v>
      </c>
      <c r="F1658" s="20">
        <v>1</v>
      </c>
    </row>
    <row r="1659" spans="4:6">
      <c r="D1659" s="4">
        <v>27</v>
      </c>
      <c r="E1659" s="5">
        <v>0.35899999999999999</v>
      </c>
      <c r="F1659" s="20">
        <v>1</v>
      </c>
    </row>
    <row r="1660" spans="4:6">
      <c r="D1660" s="4">
        <v>18</v>
      </c>
      <c r="E1660" s="5">
        <v>0.35899999999999999</v>
      </c>
      <c r="F1660" s="20">
        <v>0</v>
      </c>
    </row>
    <row r="1661" spans="4:6">
      <c r="D1661" s="4">
        <v>14</v>
      </c>
      <c r="E1661" s="5">
        <v>0.35899999999999999</v>
      </c>
      <c r="F1661" s="20">
        <v>1</v>
      </c>
    </row>
    <row r="1662" spans="4:6">
      <c r="D1662" s="4">
        <v>12</v>
      </c>
      <c r="E1662" s="5">
        <v>0.35899999999999999</v>
      </c>
      <c r="F1662" s="20">
        <v>0</v>
      </c>
    </row>
    <row r="1663" spans="4:6">
      <c r="D1663" s="4">
        <v>10</v>
      </c>
      <c r="E1663" s="5">
        <v>0.36</v>
      </c>
      <c r="F1663" s="20">
        <v>0</v>
      </c>
    </row>
    <row r="1664" spans="4:6">
      <c r="D1664" s="4">
        <v>14</v>
      </c>
      <c r="E1664" s="5">
        <v>0.36</v>
      </c>
      <c r="F1664" s="20">
        <v>0</v>
      </c>
    </row>
    <row r="1665" spans="4:6">
      <c r="D1665" s="4">
        <v>19</v>
      </c>
      <c r="E1665" s="5">
        <v>0.36</v>
      </c>
      <c r="F1665" s="20">
        <v>0</v>
      </c>
    </row>
    <row r="1666" spans="4:6">
      <c r="D1666" s="4">
        <v>13</v>
      </c>
      <c r="E1666" s="5">
        <v>0.36</v>
      </c>
      <c r="F1666" s="20">
        <v>0</v>
      </c>
    </row>
    <row r="1667" spans="4:6">
      <c r="D1667" s="4">
        <v>31</v>
      </c>
      <c r="E1667" s="5">
        <v>0.36</v>
      </c>
      <c r="F1667" s="20">
        <v>1</v>
      </c>
    </row>
    <row r="1668" spans="4:6">
      <c r="D1668" s="4">
        <v>22</v>
      </c>
      <c r="E1668" s="5">
        <v>0.36</v>
      </c>
      <c r="F1668" s="20">
        <v>1</v>
      </c>
    </row>
    <row r="1669" spans="4:6">
      <c r="D1669" s="4">
        <v>10</v>
      </c>
      <c r="E1669" s="5">
        <v>0.36</v>
      </c>
      <c r="F1669" s="20">
        <v>0</v>
      </c>
    </row>
    <row r="1670" spans="4:6">
      <c r="D1670" s="4">
        <v>12</v>
      </c>
      <c r="E1670" s="5">
        <v>0.36099999999999999</v>
      </c>
      <c r="F1670" s="20">
        <v>0</v>
      </c>
    </row>
    <row r="1671" spans="4:6">
      <c r="D1671" s="4">
        <v>13</v>
      </c>
      <c r="E1671" s="5">
        <v>0.36099999999999999</v>
      </c>
      <c r="F1671" s="20">
        <v>0</v>
      </c>
    </row>
    <row r="1672" spans="4:6">
      <c r="D1672" s="4">
        <v>30</v>
      </c>
      <c r="E1672" s="5">
        <v>0.36099999999999999</v>
      </c>
      <c r="F1672" s="20">
        <v>1</v>
      </c>
    </row>
    <row r="1673" spans="4:6">
      <c r="D1673" s="4">
        <v>5</v>
      </c>
      <c r="E1673" s="5">
        <v>0.36099999999999999</v>
      </c>
      <c r="F1673" s="20">
        <v>0</v>
      </c>
    </row>
    <row r="1674" spans="4:6">
      <c r="D1674" s="4">
        <v>29</v>
      </c>
      <c r="E1674" s="5">
        <v>0.36299999999999999</v>
      </c>
      <c r="F1674" s="20">
        <v>1</v>
      </c>
    </row>
    <row r="1675" spans="4:6">
      <c r="D1675" s="4">
        <v>25</v>
      </c>
      <c r="E1675" s="5">
        <v>0.36299999999999999</v>
      </c>
      <c r="F1675" s="20">
        <v>1</v>
      </c>
    </row>
    <row r="1676" spans="4:6">
      <c r="D1676" s="4">
        <v>14</v>
      </c>
      <c r="E1676" s="5">
        <v>0.36299999999999999</v>
      </c>
      <c r="F1676" s="20">
        <v>0</v>
      </c>
    </row>
    <row r="1677" spans="4:6">
      <c r="D1677" s="4">
        <v>13</v>
      </c>
      <c r="E1677" s="5">
        <v>0.36299999999999999</v>
      </c>
      <c r="F1677" s="20">
        <v>1</v>
      </c>
    </row>
    <row r="1678" spans="4:6">
      <c r="D1678" s="4">
        <v>18</v>
      </c>
      <c r="E1678" s="5">
        <v>0.36299999999999999</v>
      </c>
      <c r="F1678" s="20">
        <v>0</v>
      </c>
    </row>
    <row r="1679" spans="4:6">
      <c r="D1679" s="4">
        <v>12</v>
      </c>
      <c r="E1679" s="5">
        <v>0.36299999999999999</v>
      </c>
      <c r="F1679" s="20">
        <v>0</v>
      </c>
    </row>
    <row r="1680" spans="4:6">
      <c r="D1680" s="4">
        <v>9</v>
      </c>
      <c r="E1680" s="5">
        <v>0.36299999999999999</v>
      </c>
      <c r="F1680" s="20">
        <v>0</v>
      </c>
    </row>
    <row r="1681" spans="4:6">
      <c r="D1681" s="4">
        <v>12</v>
      </c>
      <c r="E1681" s="5">
        <v>0.36299999999999999</v>
      </c>
      <c r="F1681" s="20">
        <v>0</v>
      </c>
    </row>
    <row r="1682" spans="4:6">
      <c r="D1682" s="4">
        <v>11</v>
      </c>
      <c r="E1682" s="5">
        <v>0.36299999999999999</v>
      </c>
      <c r="F1682" s="20">
        <v>0</v>
      </c>
    </row>
    <row r="1683" spans="4:6">
      <c r="D1683" s="4">
        <v>10</v>
      </c>
      <c r="E1683" s="5">
        <v>0.36299999999999999</v>
      </c>
      <c r="F1683" s="20">
        <v>0</v>
      </c>
    </row>
    <row r="1684" spans="4:6">
      <c r="D1684" s="4">
        <v>8</v>
      </c>
      <c r="E1684" s="5">
        <v>0.36299999999999999</v>
      </c>
      <c r="F1684" s="20">
        <v>0</v>
      </c>
    </row>
    <row r="1685" spans="4:6">
      <c r="D1685" s="4">
        <v>24</v>
      </c>
      <c r="E1685" s="5">
        <v>0.36399999999999999</v>
      </c>
      <c r="F1685" s="20">
        <v>1</v>
      </c>
    </row>
    <row r="1686" spans="4:6">
      <c r="D1686" s="4">
        <v>8</v>
      </c>
      <c r="E1686" s="5">
        <v>0.36399999999999999</v>
      </c>
      <c r="F1686" s="20">
        <v>0</v>
      </c>
    </row>
    <row r="1687" spans="4:6">
      <c r="D1687" s="4">
        <v>7</v>
      </c>
      <c r="E1687" s="5">
        <v>0.36399999999999999</v>
      </c>
      <c r="F1687" s="20">
        <v>0</v>
      </c>
    </row>
    <row r="1688" spans="4:6">
      <c r="D1688" s="4">
        <v>10</v>
      </c>
      <c r="E1688" s="5">
        <v>0.36399999999999999</v>
      </c>
      <c r="F1688" s="20">
        <v>1</v>
      </c>
    </row>
    <row r="1689" spans="4:6">
      <c r="D1689" s="4">
        <v>5</v>
      </c>
      <c r="E1689" s="5">
        <v>0.36399999999999999</v>
      </c>
      <c r="F1689" s="20">
        <v>0</v>
      </c>
    </row>
    <row r="1690" spans="4:6">
      <c r="D1690" s="4">
        <v>7</v>
      </c>
      <c r="E1690" s="5">
        <v>0.36399999999999999</v>
      </c>
      <c r="F1690" s="20">
        <v>1</v>
      </c>
    </row>
    <row r="1691" spans="4:6">
      <c r="D1691" s="4">
        <v>29</v>
      </c>
      <c r="E1691" s="5">
        <v>0.36499999999999999</v>
      </c>
      <c r="F1691" s="20">
        <v>1</v>
      </c>
    </row>
    <row r="1692" spans="4:6">
      <c r="D1692" s="4">
        <v>14</v>
      </c>
      <c r="E1692" s="5">
        <v>0.36499999999999999</v>
      </c>
      <c r="F1692" s="20">
        <v>1</v>
      </c>
    </row>
    <row r="1693" spans="4:6">
      <c r="D1693" s="4">
        <v>10</v>
      </c>
      <c r="E1693" s="5">
        <v>0.36599999999999999</v>
      </c>
      <c r="F1693" s="20">
        <v>0</v>
      </c>
    </row>
    <row r="1694" spans="4:6">
      <c r="D1694" s="4">
        <v>7</v>
      </c>
      <c r="E1694" s="5">
        <v>0.36599999999999999</v>
      </c>
      <c r="F1694" s="20">
        <v>0</v>
      </c>
    </row>
    <row r="1695" spans="4:6">
      <c r="D1695" s="4">
        <v>7</v>
      </c>
      <c r="E1695" s="5">
        <v>0.36599999999999999</v>
      </c>
      <c r="F1695" s="20">
        <v>0</v>
      </c>
    </row>
    <row r="1696" spans="4:6">
      <c r="D1696" s="4">
        <v>6</v>
      </c>
      <c r="E1696" s="5">
        <v>0.36599999999999999</v>
      </c>
      <c r="F1696" s="20">
        <v>0</v>
      </c>
    </row>
    <row r="1697" spans="4:6">
      <c r="D1697" s="4">
        <v>5</v>
      </c>
      <c r="E1697" s="5">
        <v>0.36599999999999999</v>
      </c>
      <c r="F1697" s="20">
        <v>0</v>
      </c>
    </row>
    <row r="1698" spans="4:6">
      <c r="D1698" s="4">
        <v>6</v>
      </c>
      <c r="E1698" s="5">
        <v>0.36599999999999999</v>
      </c>
      <c r="F1698" s="20">
        <v>0</v>
      </c>
    </row>
    <row r="1699" spans="4:6">
      <c r="D1699" s="4">
        <v>7</v>
      </c>
      <c r="E1699" s="5">
        <v>0.36599999999999999</v>
      </c>
      <c r="F1699" s="20">
        <v>0</v>
      </c>
    </row>
    <row r="1700" spans="4:6">
      <c r="D1700" s="4">
        <v>13</v>
      </c>
      <c r="E1700" s="5">
        <v>0.36699999999999999</v>
      </c>
      <c r="F1700" s="20">
        <v>1</v>
      </c>
    </row>
    <row r="1701" spans="4:6">
      <c r="D1701" s="4">
        <v>13</v>
      </c>
      <c r="E1701" s="5">
        <v>0.36699999999999999</v>
      </c>
      <c r="F1701" s="20">
        <v>1</v>
      </c>
    </row>
    <row r="1702" spans="4:6">
      <c r="D1702" s="4">
        <v>7</v>
      </c>
      <c r="E1702" s="5">
        <v>0.36699999999999999</v>
      </c>
      <c r="F1702" s="20">
        <v>0</v>
      </c>
    </row>
    <row r="1703" spans="4:6">
      <c r="D1703" s="4">
        <v>25</v>
      </c>
      <c r="E1703" s="5">
        <v>0.36699999999999999</v>
      </c>
      <c r="F1703" s="20">
        <v>1</v>
      </c>
    </row>
    <row r="1704" spans="4:6">
      <c r="D1704" s="4">
        <v>16</v>
      </c>
      <c r="E1704" s="5">
        <v>0.36699999999999999</v>
      </c>
      <c r="F1704" s="20">
        <v>1</v>
      </c>
    </row>
    <row r="1705" spans="4:6">
      <c r="D1705" s="4">
        <v>9</v>
      </c>
      <c r="E1705" s="5">
        <v>0.36699999999999999</v>
      </c>
      <c r="F1705" s="20">
        <v>0</v>
      </c>
    </row>
    <row r="1706" spans="4:6">
      <c r="D1706" s="4">
        <v>17</v>
      </c>
      <c r="E1706" s="5">
        <v>0.36699999999999999</v>
      </c>
      <c r="F1706" s="20">
        <v>1</v>
      </c>
    </row>
    <row r="1707" spans="4:6">
      <c r="D1707" s="4">
        <v>15</v>
      </c>
      <c r="E1707" s="5">
        <v>0.36699999999999999</v>
      </c>
      <c r="F1707" s="20">
        <v>1</v>
      </c>
    </row>
    <row r="1708" spans="4:6">
      <c r="D1708" s="4">
        <v>19</v>
      </c>
      <c r="E1708" s="5">
        <v>0.36699999999999999</v>
      </c>
      <c r="F1708" s="20">
        <v>1</v>
      </c>
    </row>
    <row r="1709" spans="4:6">
      <c r="D1709" s="4">
        <v>27</v>
      </c>
      <c r="E1709" s="5">
        <v>0.36699999999999999</v>
      </c>
      <c r="F1709" s="20">
        <v>1</v>
      </c>
    </row>
    <row r="1710" spans="4:6">
      <c r="D1710" s="4">
        <v>20</v>
      </c>
      <c r="E1710" s="5">
        <v>0.36699999999999999</v>
      </c>
      <c r="F1710" s="20">
        <v>0</v>
      </c>
    </row>
    <row r="1711" spans="4:6">
      <c r="D1711" s="4">
        <v>12</v>
      </c>
      <c r="E1711" s="5">
        <v>0.36699999999999999</v>
      </c>
      <c r="F1711" s="20">
        <v>1</v>
      </c>
    </row>
    <row r="1712" spans="4:6">
      <c r="D1712" s="4">
        <v>15</v>
      </c>
      <c r="E1712" s="5">
        <v>0.36699999999999999</v>
      </c>
      <c r="F1712" s="20">
        <v>0</v>
      </c>
    </row>
    <row r="1713" spans="4:6">
      <c r="D1713" s="4">
        <v>8</v>
      </c>
      <c r="E1713" s="5">
        <v>0.36699999999999999</v>
      </c>
      <c r="F1713" s="20">
        <v>1</v>
      </c>
    </row>
    <row r="1714" spans="4:6">
      <c r="D1714" s="4">
        <v>33</v>
      </c>
      <c r="E1714" s="5">
        <v>0.37</v>
      </c>
      <c r="F1714" s="20">
        <v>1</v>
      </c>
    </row>
    <row r="1715" spans="4:6">
      <c r="D1715" s="4">
        <v>13</v>
      </c>
      <c r="E1715" s="5">
        <v>0.376</v>
      </c>
      <c r="F1715" s="20">
        <v>1</v>
      </c>
    </row>
    <row r="1716" spans="4:6">
      <c r="D1716" s="4">
        <v>13</v>
      </c>
      <c r="E1716" s="5">
        <v>0.376</v>
      </c>
      <c r="F1716" s="20">
        <v>1</v>
      </c>
    </row>
    <row r="1717" spans="4:6">
      <c r="D1717" s="4">
        <v>13</v>
      </c>
      <c r="E1717" s="5">
        <v>0.376</v>
      </c>
      <c r="F1717" s="20">
        <v>0</v>
      </c>
    </row>
    <row r="1718" spans="4:6">
      <c r="D1718" s="4">
        <v>15</v>
      </c>
      <c r="E1718" s="5">
        <v>0.376</v>
      </c>
      <c r="F1718" s="20">
        <v>1</v>
      </c>
    </row>
    <row r="1719" spans="4:6">
      <c r="D1719" s="4">
        <v>8</v>
      </c>
      <c r="E1719" s="5">
        <v>0.376</v>
      </c>
      <c r="F1719" s="20">
        <v>1</v>
      </c>
    </row>
    <row r="1720" spans="4:6">
      <c r="D1720" s="4">
        <v>8</v>
      </c>
      <c r="E1720" s="5">
        <v>0.376</v>
      </c>
      <c r="F1720" s="20">
        <v>1</v>
      </c>
    </row>
    <row r="1721" spans="4:6">
      <c r="D1721" s="4">
        <v>8</v>
      </c>
      <c r="E1721" s="5">
        <v>0.376</v>
      </c>
      <c r="F1721" s="20">
        <v>1</v>
      </c>
    </row>
    <row r="1722" spans="4:6">
      <c r="D1722" s="4">
        <v>26</v>
      </c>
      <c r="E1722" s="5">
        <v>0.376</v>
      </c>
      <c r="F1722" s="20">
        <v>1</v>
      </c>
    </row>
    <row r="1723" spans="4:6">
      <c r="D1723" s="4">
        <v>11</v>
      </c>
      <c r="E1723" s="5">
        <v>0.376</v>
      </c>
      <c r="F1723" s="20">
        <v>1</v>
      </c>
    </row>
    <row r="1724" spans="4:6">
      <c r="D1724" s="4">
        <v>17</v>
      </c>
      <c r="E1724" s="5">
        <v>0.376</v>
      </c>
      <c r="F1724" s="20">
        <v>1</v>
      </c>
    </row>
    <row r="1725" spans="4:6">
      <c r="D1725" s="4">
        <v>12</v>
      </c>
      <c r="E1725" s="5">
        <v>0.376</v>
      </c>
      <c r="F1725" s="20">
        <v>0</v>
      </c>
    </row>
    <row r="1726" spans="4:6">
      <c r="D1726" s="4">
        <v>14</v>
      </c>
      <c r="E1726" s="5">
        <v>0.376</v>
      </c>
      <c r="F1726" s="20">
        <v>1</v>
      </c>
    </row>
    <row r="1727" spans="4:6">
      <c r="D1727" s="4">
        <v>7</v>
      </c>
      <c r="E1727" s="5">
        <v>0.376</v>
      </c>
      <c r="F1727" s="20">
        <v>1</v>
      </c>
    </row>
    <row r="1728" spans="4:6">
      <c r="D1728" s="4">
        <v>10</v>
      </c>
      <c r="E1728" s="5">
        <v>0.376</v>
      </c>
      <c r="F1728" s="20">
        <v>0</v>
      </c>
    </row>
    <row r="1729" spans="4:6">
      <c r="D1729" s="4">
        <v>20</v>
      </c>
      <c r="E1729" s="5">
        <v>0.376</v>
      </c>
      <c r="F1729" s="20">
        <v>1</v>
      </c>
    </row>
    <row r="1730" spans="4:6">
      <c r="D1730" s="4">
        <v>31</v>
      </c>
      <c r="E1730" s="5">
        <v>0.376</v>
      </c>
      <c r="F1730" s="20">
        <v>1</v>
      </c>
    </row>
    <row r="1731" spans="4:6">
      <c r="D1731" s="4">
        <v>9</v>
      </c>
      <c r="E1731" s="5">
        <v>0.378</v>
      </c>
      <c r="F1731" s="20">
        <v>0</v>
      </c>
    </row>
    <row r="1732" spans="4:6">
      <c r="D1732" s="4">
        <v>19</v>
      </c>
      <c r="E1732" s="5">
        <v>0.378</v>
      </c>
      <c r="F1732" s="20">
        <v>0</v>
      </c>
    </row>
    <row r="1733" spans="4:6">
      <c r="D1733" s="4">
        <v>19</v>
      </c>
      <c r="E1733" s="5">
        <v>0.378</v>
      </c>
      <c r="F1733" s="20">
        <v>1</v>
      </c>
    </row>
    <row r="1734" spans="4:6">
      <c r="D1734" s="4">
        <v>33</v>
      </c>
      <c r="E1734" s="5">
        <v>0.378</v>
      </c>
      <c r="F1734" s="20">
        <v>1</v>
      </c>
    </row>
    <row r="1735" spans="4:6">
      <c r="D1735" s="4">
        <v>14</v>
      </c>
      <c r="E1735" s="5">
        <v>0.378</v>
      </c>
      <c r="F1735" s="20">
        <v>0</v>
      </c>
    </row>
    <row r="1736" spans="4:6">
      <c r="D1736" s="4">
        <v>12</v>
      </c>
      <c r="E1736" s="5">
        <v>0.378</v>
      </c>
      <c r="F1736" s="20">
        <v>0</v>
      </c>
    </row>
    <row r="1737" spans="4:6">
      <c r="D1737" s="4">
        <v>6</v>
      </c>
      <c r="E1737" s="5">
        <v>0.378</v>
      </c>
      <c r="F1737" s="20">
        <v>1</v>
      </c>
    </row>
    <row r="1738" spans="4:6">
      <c r="D1738" s="4">
        <v>7</v>
      </c>
      <c r="E1738" s="5">
        <v>0.38</v>
      </c>
      <c r="F1738" s="20">
        <v>0</v>
      </c>
    </row>
    <row r="1739" spans="4:6">
      <c r="D1739" s="4">
        <v>7</v>
      </c>
      <c r="E1739" s="5">
        <v>0.38</v>
      </c>
      <c r="F1739" s="20">
        <v>0</v>
      </c>
    </row>
    <row r="1740" spans="4:6">
      <c r="D1740" s="4">
        <v>5</v>
      </c>
      <c r="E1740" s="5">
        <v>0.38</v>
      </c>
      <c r="F1740" s="20">
        <v>0</v>
      </c>
    </row>
    <row r="1741" spans="4:6">
      <c r="D1741" s="4">
        <v>7</v>
      </c>
      <c r="E1741" s="5">
        <v>0.38</v>
      </c>
      <c r="F1741" s="20">
        <v>0</v>
      </c>
    </row>
    <row r="1742" spans="4:6">
      <c r="D1742" s="4">
        <v>7</v>
      </c>
      <c r="E1742" s="5">
        <v>0.38</v>
      </c>
      <c r="F1742" s="20">
        <v>0</v>
      </c>
    </row>
    <row r="1743" spans="4:6">
      <c r="D1743" s="4">
        <v>5</v>
      </c>
      <c r="E1743" s="5">
        <v>0.38</v>
      </c>
      <c r="F1743" s="20">
        <v>0</v>
      </c>
    </row>
    <row r="1744" spans="4:6">
      <c r="D1744" s="4">
        <v>5</v>
      </c>
      <c r="E1744" s="5">
        <v>0.38</v>
      </c>
      <c r="F1744" s="20">
        <v>0</v>
      </c>
    </row>
    <row r="1745" spans="4:6">
      <c r="D1745" s="4">
        <v>5</v>
      </c>
      <c r="E1745" s="5">
        <v>0.38</v>
      </c>
      <c r="F1745" s="20">
        <v>0</v>
      </c>
    </row>
    <row r="1746" spans="4:6">
      <c r="D1746" s="4">
        <v>7</v>
      </c>
      <c r="E1746" s="5">
        <v>0.38</v>
      </c>
      <c r="F1746" s="20">
        <v>0</v>
      </c>
    </row>
    <row r="1747" spans="4:6">
      <c r="D1747" s="4">
        <v>7</v>
      </c>
      <c r="E1747" s="5">
        <v>0.38</v>
      </c>
      <c r="F1747" s="20">
        <v>0</v>
      </c>
    </row>
    <row r="1748" spans="4:6">
      <c r="D1748" s="4">
        <v>5</v>
      </c>
      <c r="E1748" s="5">
        <v>0.38</v>
      </c>
      <c r="F1748" s="20">
        <v>0</v>
      </c>
    </row>
    <row r="1749" spans="4:6">
      <c r="D1749" s="4">
        <v>7</v>
      </c>
      <c r="E1749" s="5">
        <v>0.38</v>
      </c>
      <c r="F1749" s="20">
        <v>0</v>
      </c>
    </row>
    <row r="1750" spans="4:6">
      <c r="D1750" s="4">
        <v>8</v>
      </c>
      <c r="E1750" s="5">
        <v>0.38</v>
      </c>
      <c r="F1750" s="20">
        <v>1</v>
      </c>
    </row>
    <row r="1751" spans="4:6">
      <c r="D1751" s="4">
        <v>14</v>
      </c>
      <c r="E1751" s="5">
        <v>0.38</v>
      </c>
      <c r="F1751" s="20">
        <v>0</v>
      </c>
    </row>
    <row r="1752" spans="4:6">
      <c r="D1752" s="4">
        <v>6</v>
      </c>
      <c r="E1752" s="5">
        <v>0.38</v>
      </c>
      <c r="F1752" s="20">
        <v>0</v>
      </c>
    </row>
    <row r="1753" spans="4:6">
      <c r="D1753" s="4">
        <v>10</v>
      </c>
      <c r="E1753" s="5">
        <v>0.38</v>
      </c>
      <c r="F1753" s="20">
        <v>0</v>
      </c>
    </row>
    <row r="1754" spans="4:6">
      <c r="D1754" s="4">
        <v>18</v>
      </c>
      <c r="E1754" s="5">
        <v>0.38</v>
      </c>
      <c r="F1754" s="20">
        <v>0</v>
      </c>
    </row>
    <row r="1755" spans="4:6">
      <c r="D1755" s="4">
        <v>21</v>
      </c>
      <c r="E1755" s="5">
        <v>0.38100000000000001</v>
      </c>
      <c r="F1755" s="20">
        <v>1</v>
      </c>
    </row>
    <row r="1756" spans="4:6">
      <c r="D1756" s="4">
        <v>11</v>
      </c>
      <c r="E1756" s="5">
        <v>0.38100000000000001</v>
      </c>
      <c r="F1756" s="20">
        <v>1</v>
      </c>
    </row>
    <row r="1757" spans="4:6">
      <c r="D1757" s="4">
        <v>15</v>
      </c>
      <c r="E1757" s="5">
        <v>0.38100000000000001</v>
      </c>
      <c r="F1757" s="20">
        <v>1</v>
      </c>
    </row>
    <row r="1758" spans="4:6">
      <c r="D1758" s="4">
        <v>35.5</v>
      </c>
      <c r="E1758" s="5">
        <v>0.38100000000000001</v>
      </c>
      <c r="F1758" s="20">
        <v>1</v>
      </c>
    </row>
    <row r="1759" spans="4:6">
      <c r="D1759" s="4">
        <v>40</v>
      </c>
      <c r="E1759" s="5">
        <v>0.38100000000000001</v>
      </c>
      <c r="F1759" s="20">
        <v>1</v>
      </c>
    </row>
    <row r="1760" spans="4:6">
      <c r="D1760" s="4">
        <v>26</v>
      </c>
      <c r="E1760" s="5">
        <v>0.38100000000000001</v>
      </c>
      <c r="F1760" s="20">
        <v>1</v>
      </c>
    </row>
    <row r="1761" spans="4:6">
      <c r="D1761" s="4">
        <v>44</v>
      </c>
      <c r="E1761" s="5">
        <v>0.38100000000000001</v>
      </c>
      <c r="F1761" s="20">
        <v>1</v>
      </c>
    </row>
    <row r="1762" spans="4:6">
      <c r="D1762" s="4">
        <v>31.5</v>
      </c>
      <c r="E1762" s="5">
        <v>0.38100000000000001</v>
      </c>
      <c r="F1762" s="20">
        <v>1</v>
      </c>
    </row>
    <row r="1763" spans="4:6">
      <c r="D1763" s="4">
        <v>8</v>
      </c>
      <c r="E1763" s="5">
        <v>0.38200000000000001</v>
      </c>
      <c r="F1763" s="20">
        <v>0</v>
      </c>
    </row>
    <row r="1764" spans="4:6">
      <c r="D1764" s="4">
        <v>7</v>
      </c>
      <c r="E1764" s="5">
        <v>0.38200000000000001</v>
      </c>
      <c r="F1764" s="20">
        <v>0</v>
      </c>
    </row>
    <row r="1765" spans="4:6">
      <c r="D1765" s="4">
        <v>12</v>
      </c>
      <c r="E1765" s="5">
        <v>0.38200000000000001</v>
      </c>
      <c r="F1765" s="20">
        <v>0</v>
      </c>
    </row>
    <row r="1766" spans="4:6">
      <c r="D1766" s="4">
        <v>7</v>
      </c>
      <c r="E1766" s="5">
        <v>0.38200000000000001</v>
      </c>
      <c r="F1766" s="20">
        <v>1</v>
      </c>
    </row>
    <row r="1767" spans="4:6">
      <c r="D1767" s="4">
        <v>7</v>
      </c>
      <c r="E1767" s="5">
        <v>0.38200000000000001</v>
      </c>
      <c r="F1767" s="20">
        <v>1</v>
      </c>
    </row>
    <row r="1768" spans="4:6">
      <c r="D1768" s="4">
        <v>7</v>
      </c>
      <c r="E1768" s="5">
        <v>0.38200000000000001</v>
      </c>
      <c r="F1768" s="20">
        <v>0</v>
      </c>
    </row>
    <row r="1769" spans="4:6">
      <c r="D1769" s="4">
        <v>10</v>
      </c>
      <c r="E1769" s="5">
        <v>0.38200000000000001</v>
      </c>
      <c r="F1769" s="20">
        <v>0</v>
      </c>
    </row>
    <row r="1770" spans="4:6">
      <c r="D1770" s="4">
        <v>9</v>
      </c>
      <c r="E1770" s="5">
        <v>0.38200000000000001</v>
      </c>
      <c r="F1770" s="20">
        <v>0</v>
      </c>
    </row>
    <row r="1771" spans="4:6">
      <c r="D1771" s="4">
        <v>14</v>
      </c>
      <c r="E1771" s="5">
        <v>0.38200000000000001</v>
      </c>
      <c r="F1771" s="20">
        <v>0</v>
      </c>
    </row>
    <row r="1772" spans="4:6">
      <c r="D1772" s="4">
        <v>6</v>
      </c>
      <c r="E1772" s="5">
        <v>0.38300000000000001</v>
      </c>
      <c r="F1772" s="20">
        <v>0</v>
      </c>
    </row>
    <row r="1773" spans="4:6">
      <c r="D1773" s="4">
        <v>32</v>
      </c>
      <c r="E1773" s="5">
        <v>0.38300000000000001</v>
      </c>
      <c r="F1773" s="20">
        <v>0</v>
      </c>
    </row>
    <row r="1774" spans="4:6">
      <c r="D1774" s="4">
        <v>6</v>
      </c>
      <c r="E1774" s="5">
        <v>0.38300000000000001</v>
      </c>
      <c r="F1774" s="20">
        <v>0</v>
      </c>
    </row>
    <row r="1775" spans="4:6">
      <c r="D1775" s="4">
        <v>7</v>
      </c>
      <c r="E1775" s="5">
        <v>0.38300000000000001</v>
      </c>
      <c r="F1775" s="20">
        <v>0</v>
      </c>
    </row>
    <row r="1776" spans="4:6">
      <c r="D1776" s="4">
        <v>23</v>
      </c>
      <c r="E1776" s="5">
        <v>0.38300000000000001</v>
      </c>
      <c r="F1776" s="20">
        <v>0</v>
      </c>
    </row>
    <row r="1777" spans="4:6">
      <c r="D1777" s="4">
        <v>14</v>
      </c>
      <c r="E1777" s="5">
        <v>0.38300000000000001</v>
      </c>
      <c r="F1777" s="20">
        <v>0</v>
      </c>
    </row>
    <row r="1778" spans="4:6">
      <c r="D1778" s="4">
        <v>15</v>
      </c>
      <c r="E1778" s="5">
        <v>0.38300000000000001</v>
      </c>
      <c r="F1778" s="20">
        <v>0</v>
      </c>
    </row>
    <row r="1779" spans="4:6">
      <c r="D1779" s="4">
        <v>20</v>
      </c>
      <c r="E1779" s="5">
        <v>0.38300000000000001</v>
      </c>
      <c r="F1779" s="20">
        <v>0</v>
      </c>
    </row>
    <row r="1780" spans="4:6">
      <c r="D1780" s="4">
        <v>16</v>
      </c>
      <c r="E1780" s="5">
        <v>0.38300000000000001</v>
      </c>
      <c r="F1780" s="20">
        <v>0</v>
      </c>
    </row>
    <row r="1781" spans="4:6">
      <c r="D1781" s="4">
        <v>18</v>
      </c>
      <c r="E1781" s="5">
        <v>0.38300000000000001</v>
      </c>
      <c r="F1781" s="20">
        <v>1</v>
      </c>
    </row>
    <row r="1782" spans="4:6">
      <c r="D1782" s="4">
        <v>15</v>
      </c>
      <c r="E1782" s="5">
        <v>0.38300000000000001</v>
      </c>
      <c r="F1782" s="20">
        <v>0</v>
      </c>
    </row>
    <row r="1783" spans="4:6">
      <c r="D1783" s="4">
        <v>16</v>
      </c>
      <c r="E1783" s="5">
        <v>0.38300000000000001</v>
      </c>
      <c r="F1783" s="20">
        <v>0</v>
      </c>
    </row>
    <row r="1784" spans="4:6">
      <c r="D1784" s="4">
        <v>23</v>
      </c>
      <c r="E1784" s="5">
        <v>0.38300000000000001</v>
      </c>
      <c r="F1784" s="20">
        <v>0</v>
      </c>
    </row>
    <row r="1785" spans="4:6">
      <c r="D1785" s="4">
        <v>19</v>
      </c>
      <c r="E1785" s="5">
        <v>0.38300000000000001</v>
      </c>
      <c r="F1785" s="20">
        <v>0</v>
      </c>
    </row>
    <row r="1786" spans="4:6">
      <c r="D1786" s="4">
        <v>12</v>
      </c>
      <c r="E1786" s="5">
        <v>0.38300000000000001</v>
      </c>
      <c r="F1786" s="20">
        <v>0</v>
      </c>
    </row>
    <row r="1787" spans="4:6">
      <c r="D1787" s="4">
        <v>34</v>
      </c>
      <c r="E1787" s="5">
        <v>0.38300000000000001</v>
      </c>
      <c r="F1787" s="20">
        <v>0</v>
      </c>
    </row>
    <row r="1788" spans="4:6">
      <c r="D1788" s="4">
        <v>39</v>
      </c>
      <c r="E1788" s="5">
        <v>0.38300000000000001</v>
      </c>
      <c r="F1788" s="20">
        <v>1</v>
      </c>
    </row>
    <row r="1789" spans="4:6">
      <c r="D1789" s="4">
        <v>20</v>
      </c>
      <c r="E1789" s="5">
        <v>0.38300000000000001</v>
      </c>
      <c r="F1789" s="20">
        <v>1</v>
      </c>
    </row>
    <row r="1790" spans="4:6">
      <c r="D1790" s="4">
        <v>15</v>
      </c>
      <c r="E1790" s="5">
        <v>0.38500000000000001</v>
      </c>
      <c r="F1790" s="20">
        <v>1</v>
      </c>
    </row>
    <row r="1791" spans="4:6">
      <c r="D1791" s="4">
        <v>19</v>
      </c>
      <c r="E1791" s="5">
        <v>0.38500000000000001</v>
      </c>
      <c r="F1791" s="20">
        <v>0</v>
      </c>
    </row>
    <row r="1792" spans="4:6">
      <c r="D1792" s="4">
        <v>19</v>
      </c>
      <c r="E1792" s="5">
        <v>0.38500000000000001</v>
      </c>
      <c r="F1792" s="20">
        <v>0</v>
      </c>
    </row>
    <row r="1793" spans="4:6">
      <c r="D1793" s="4">
        <v>11</v>
      </c>
      <c r="E1793" s="5">
        <v>0.38500000000000001</v>
      </c>
      <c r="F1793" s="20">
        <v>0</v>
      </c>
    </row>
    <row r="1794" spans="4:6">
      <c r="D1794" s="4">
        <v>29</v>
      </c>
      <c r="E1794" s="5">
        <v>0.38500000000000001</v>
      </c>
      <c r="F1794" s="20">
        <v>1</v>
      </c>
    </row>
    <row r="1795" spans="4:6">
      <c r="D1795" s="4">
        <v>21</v>
      </c>
      <c r="E1795" s="5">
        <v>0.38500000000000001</v>
      </c>
      <c r="F1795" s="20">
        <v>0</v>
      </c>
    </row>
    <row r="1796" spans="4:6">
      <c r="D1796" s="4">
        <v>15</v>
      </c>
      <c r="E1796" s="5">
        <v>0.38500000000000001</v>
      </c>
      <c r="F1796" s="20">
        <v>0</v>
      </c>
    </row>
    <row r="1797" spans="4:6">
      <c r="D1797" s="4">
        <v>11</v>
      </c>
      <c r="E1797" s="5">
        <v>0.38700000000000001</v>
      </c>
      <c r="F1797" s="20">
        <v>0</v>
      </c>
    </row>
    <row r="1798" spans="4:6">
      <c r="D1798" s="4">
        <v>8</v>
      </c>
      <c r="E1798" s="5">
        <v>0.38700000000000001</v>
      </c>
      <c r="F1798" s="20">
        <v>0</v>
      </c>
    </row>
    <row r="1799" spans="4:6">
      <c r="D1799" s="4">
        <v>5</v>
      </c>
      <c r="E1799" s="5">
        <v>0.38700000000000001</v>
      </c>
      <c r="F1799" s="20">
        <v>0</v>
      </c>
    </row>
    <row r="1800" spans="4:6">
      <c r="D1800" s="4">
        <v>7</v>
      </c>
      <c r="E1800" s="5">
        <v>0.38700000000000001</v>
      </c>
      <c r="F1800" s="20">
        <v>0</v>
      </c>
    </row>
    <row r="1801" spans="4:6">
      <c r="D1801" s="4">
        <v>8</v>
      </c>
      <c r="E1801" s="5">
        <v>0.38700000000000001</v>
      </c>
      <c r="F1801" s="20">
        <v>0</v>
      </c>
    </row>
    <row r="1802" spans="4:6">
      <c r="D1802" s="4">
        <v>9</v>
      </c>
      <c r="E1802" s="5">
        <v>0.38700000000000001</v>
      </c>
      <c r="F1802" s="20">
        <v>0</v>
      </c>
    </row>
    <row r="1803" spans="4:6">
      <c r="D1803" s="4">
        <v>19</v>
      </c>
      <c r="E1803" s="5">
        <v>0.38800000000000001</v>
      </c>
      <c r="F1803" s="20">
        <v>1</v>
      </c>
    </row>
    <row r="1804" spans="4:6">
      <c r="D1804" s="4">
        <v>23</v>
      </c>
      <c r="E1804" s="5">
        <v>0.38800000000000001</v>
      </c>
      <c r="F1804" s="20">
        <v>1</v>
      </c>
    </row>
    <row r="1805" spans="4:6">
      <c r="D1805" s="4">
        <v>27</v>
      </c>
      <c r="E1805" s="5">
        <v>0.38800000000000001</v>
      </c>
      <c r="F1805" s="20">
        <v>0</v>
      </c>
    </row>
    <row r="1806" spans="4:6">
      <c r="D1806" s="4">
        <v>13</v>
      </c>
      <c r="E1806" s="5">
        <v>0.38800000000000001</v>
      </c>
      <c r="F1806" s="20">
        <v>0</v>
      </c>
    </row>
    <row r="1807" spans="4:6">
      <c r="D1807" s="4">
        <v>20</v>
      </c>
      <c r="E1807" s="5">
        <v>0.38800000000000001</v>
      </c>
      <c r="F1807" s="20">
        <v>0</v>
      </c>
    </row>
    <row r="1808" spans="4:6">
      <c r="D1808" s="4">
        <v>15</v>
      </c>
      <c r="E1808" s="5">
        <v>0.38800000000000001</v>
      </c>
      <c r="F1808" s="20">
        <v>0</v>
      </c>
    </row>
    <row r="1809" spans="4:6">
      <c r="D1809" s="4">
        <v>27</v>
      </c>
      <c r="E1809" s="5">
        <v>0.38800000000000001</v>
      </c>
      <c r="F1809" s="20">
        <v>1</v>
      </c>
    </row>
    <row r="1810" spans="4:6">
      <c r="D1810" s="4">
        <v>25</v>
      </c>
      <c r="E1810" s="5">
        <v>0.38800000000000001</v>
      </c>
      <c r="F1810" s="20">
        <v>1</v>
      </c>
    </row>
    <row r="1811" spans="4:6">
      <c r="D1811" s="4">
        <v>19</v>
      </c>
      <c r="E1811" s="5">
        <v>0.38800000000000001</v>
      </c>
      <c r="F1811" s="20">
        <v>0</v>
      </c>
    </row>
    <row r="1812" spans="4:6">
      <c r="D1812" s="4">
        <v>18</v>
      </c>
      <c r="E1812" s="5">
        <v>0.38800000000000001</v>
      </c>
      <c r="F1812" s="20">
        <v>1</v>
      </c>
    </row>
    <row r="1813" spans="4:6">
      <c r="D1813" s="4">
        <v>22</v>
      </c>
      <c r="E1813" s="5">
        <v>0.38800000000000001</v>
      </c>
      <c r="F1813" s="20">
        <v>1</v>
      </c>
    </row>
    <row r="1814" spans="4:6">
      <c r="D1814" s="4">
        <v>14</v>
      </c>
      <c r="E1814" s="5">
        <v>0.38800000000000001</v>
      </c>
      <c r="F1814" s="20">
        <v>1</v>
      </c>
    </row>
    <row r="1815" spans="4:6">
      <c r="D1815" s="4">
        <v>12</v>
      </c>
      <c r="E1815" s="5">
        <v>0.38800000000000001</v>
      </c>
      <c r="F1815" s="20">
        <v>1</v>
      </c>
    </row>
    <row r="1816" spans="4:6">
      <c r="D1816" s="4">
        <v>17</v>
      </c>
      <c r="E1816" s="5">
        <v>0.38800000000000001</v>
      </c>
      <c r="F1816" s="20">
        <v>1</v>
      </c>
    </row>
    <row r="1817" spans="4:6">
      <c r="D1817" s="4">
        <v>13</v>
      </c>
      <c r="E1817" s="5">
        <v>0.39100000000000001</v>
      </c>
      <c r="F1817" s="20">
        <v>1</v>
      </c>
    </row>
    <row r="1818" spans="4:6">
      <c r="D1818" s="4">
        <v>15</v>
      </c>
      <c r="E1818" s="5">
        <v>0.39100000000000001</v>
      </c>
      <c r="F1818" s="20">
        <v>1</v>
      </c>
    </row>
    <row r="1819" spans="4:6">
      <c r="D1819" s="4">
        <v>22</v>
      </c>
      <c r="E1819" s="5">
        <v>0.39100000000000001</v>
      </c>
      <c r="F1819" s="20">
        <v>1</v>
      </c>
    </row>
    <row r="1820" spans="4:6">
      <c r="D1820" s="4">
        <v>13</v>
      </c>
      <c r="E1820" s="5">
        <v>0.39200000000000002</v>
      </c>
      <c r="F1820" s="20">
        <v>1</v>
      </c>
    </row>
    <row r="1821" spans="4:6">
      <c r="D1821" s="4">
        <v>15</v>
      </c>
      <c r="E1821" s="5">
        <v>0.39200000000000002</v>
      </c>
      <c r="F1821" s="20">
        <v>1</v>
      </c>
    </row>
    <row r="1822" spans="4:6">
      <c r="D1822" s="4">
        <v>10</v>
      </c>
      <c r="E1822" s="5">
        <v>0.39200000000000002</v>
      </c>
      <c r="F1822" s="20">
        <v>1</v>
      </c>
    </row>
    <row r="1823" spans="4:6">
      <c r="D1823" s="4">
        <v>12</v>
      </c>
      <c r="E1823" s="5">
        <v>0.39200000000000002</v>
      </c>
      <c r="F1823" s="20">
        <v>1</v>
      </c>
    </row>
    <row r="1824" spans="4:6">
      <c r="D1824" s="4">
        <v>17</v>
      </c>
      <c r="E1824" s="5">
        <v>0.39200000000000002</v>
      </c>
      <c r="F1824" s="20">
        <v>1</v>
      </c>
    </row>
    <row r="1825" spans="4:6">
      <c r="D1825" s="4">
        <v>32</v>
      </c>
      <c r="E1825" s="5">
        <v>0.39200000000000002</v>
      </c>
      <c r="F1825" s="20">
        <v>1</v>
      </c>
    </row>
    <row r="1826" spans="4:6">
      <c r="D1826" s="4">
        <v>25</v>
      </c>
      <c r="E1826" s="5">
        <v>0.39200000000000002</v>
      </c>
      <c r="F1826" s="20">
        <v>1</v>
      </c>
    </row>
    <row r="1827" spans="4:6">
      <c r="D1827" s="4">
        <v>14</v>
      </c>
      <c r="E1827" s="5">
        <v>0.39200000000000002</v>
      </c>
      <c r="F1827" s="20">
        <v>1</v>
      </c>
    </row>
    <row r="1828" spans="4:6">
      <c r="D1828" s="4">
        <v>11</v>
      </c>
      <c r="E1828" s="5">
        <v>0.39200000000000002</v>
      </c>
      <c r="F1828" s="20">
        <v>1</v>
      </c>
    </row>
    <row r="1829" spans="4:6">
      <c r="D1829" s="4">
        <v>13</v>
      </c>
      <c r="E1829" s="5">
        <v>0.39200000000000002</v>
      </c>
      <c r="F1829" s="20">
        <v>1</v>
      </c>
    </row>
    <row r="1830" spans="4:6">
      <c r="D1830" s="4">
        <v>12</v>
      </c>
      <c r="E1830" s="5">
        <v>0.39200000000000002</v>
      </c>
      <c r="F1830" s="20">
        <v>1</v>
      </c>
    </row>
    <row r="1831" spans="4:6">
      <c r="D1831" s="4">
        <v>18</v>
      </c>
      <c r="E1831" s="5">
        <v>0.39200000000000002</v>
      </c>
      <c r="F1831" s="20">
        <v>1</v>
      </c>
    </row>
    <row r="1832" spans="4:6">
      <c r="D1832" s="4">
        <v>30</v>
      </c>
      <c r="E1832" s="5">
        <v>0.39200000000000002</v>
      </c>
      <c r="F1832" s="20">
        <v>1</v>
      </c>
    </row>
    <row r="1833" spans="4:6">
      <c r="D1833" s="4">
        <v>11</v>
      </c>
      <c r="E1833" s="5">
        <v>0.39200000000000002</v>
      </c>
      <c r="F1833" s="20">
        <v>1</v>
      </c>
    </row>
    <row r="1834" spans="4:6">
      <c r="D1834" s="4">
        <v>14</v>
      </c>
      <c r="E1834" s="5">
        <v>0.39200000000000002</v>
      </c>
      <c r="F1834" s="20">
        <v>0</v>
      </c>
    </row>
    <row r="1835" spans="4:6">
      <c r="D1835" s="4">
        <v>35</v>
      </c>
      <c r="E1835" s="5">
        <v>0.39200000000000002</v>
      </c>
      <c r="F1835" s="20">
        <v>1</v>
      </c>
    </row>
    <row r="1836" spans="4:6">
      <c r="D1836" s="4">
        <v>25</v>
      </c>
      <c r="E1836" s="5">
        <v>0.39200000000000002</v>
      </c>
      <c r="F1836" s="20">
        <v>1</v>
      </c>
    </row>
    <row r="1837" spans="4:6">
      <c r="D1837" s="4">
        <v>31</v>
      </c>
      <c r="E1837" s="5">
        <v>0.39200000000000002</v>
      </c>
      <c r="F1837" s="20">
        <v>1</v>
      </c>
    </row>
    <row r="1838" spans="4:6">
      <c r="D1838" s="4">
        <v>14</v>
      </c>
      <c r="E1838" s="5">
        <v>0.39300000000000002</v>
      </c>
      <c r="F1838" s="20">
        <v>0</v>
      </c>
    </row>
    <row r="1839" spans="4:6">
      <c r="D1839" s="4">
        <v>8</v>
      </c>
      <c r="E1839" s="5">
        <v>0.39300000000000002</v>
      </c>
      <c r="F1839" s="20">
        <v>0</v>
      </c>
    </row>
    <row r="1840" spans="4:6">
      <c r="D1840" s="4">
        <v>7</v>
      </c>
      <c r="E1840" s="5">
        <v>0.39300000000000002</v>
      </c>
      <c r="F1840" s="20">
        <v>0</v>
      </c>
    </row>
    <row r="1841" spans="4:6">
      <c r="D1841" s="4">
        <v>14</v>
      </c>
      <c r="E1841" s="5">
        <v>0.39300000000000002</v>
      </c>
      <c r="F1841" s="20">
        <v>1</v>
      </c>
    </row>
    <row r="1842" spans="4:6">
      <c r="D1842" s="4">
        <v>31</v>
      </c>
      <c r="E1842" s="5">
        <v>0.39300000000000002</v>
      </c>
      <c r="F1842" s="20">
        <v>0</v>
      </c>
    </row>
    <row r="1843" spans="4:6">
      <c r="D1843" s="4">
        <v>20</v>
      </c>
      <c r="E1843" s="5">
        <v>0.39300000000000002</v>
      </c>
      <c r="F1843" s="20">
        <v>0</v>
      </c>
    </row>
    <row r="1844" spans="4:6">
      <c r="D1844" s="4">
        <v>23</v>
      </c>
      <c r="E1844" s="5">
        <v>0.39300000000000002</v>
      </c>
      <c r="F1844" s="20">
        <v>0</v>
      </c>
    </row>
    <row r="1845" spans="4:6">
      <c r="D1845" s="4">
        <v>31</v>
      </c>
      <c r="E1845" s="5">
        <v>0.39300000000000002</v>
      </c>
      <c r="F1845" s="20">
        <v>1</v>
      </c>
    </row>
    <row r="1846" spans="4:6">
      <c r="D1846" s="4">
        <v>30</v>
      </c>
      <c r="E1846" s="5">
        <v>0.39300000000000002</v>
      </c>
      <c r="F1846" s="20">
        <v>1</v>
      </c>
    </row>
    <row r="1847" spans="4:6">
      <c r="D1847" s="4">
        <v>7</v>
      </c>
      <c r="E1847" s="5">
        <v>0.39300000000000002</v>
      </c>
      <c r="F1847" s="20">
        <v>0</v>
      </c>
    </row>
    <row r="1848" spans="4:6">
      <c r="D1848" s="4">
        <v>15</v>
      </c>
      <c r="E1848" s="5">
        <v>0.39400000000000002</v>
      </c>
      <c r="F1848" s="20">
        <v>1</v>
      </c>
    </row>
    <row r="1849" spans="4:6">
      <c r="D1849" s="4">
        <v>18</v>
      </c>
      <c r="E1849" s="5">
        <v>0.39400000000000002</v>
      </c>
      <c r="F1849" s="20">
        <v>1</v>
      </c>
    </row>
    <row r="1850" spans="4:6">
      <c r="D1850" s="4">
        <v>19</v>
      </c>
      <c r="E1850" s="5">
        <v>0.39400000000000002</v>
      </c>
      <c r="F1850" s="20">
        <v>1</v>
      </c>
    </row>
    <row r="1851" spans="4:6">
      <c r="D1851" s="4">
        <v>19</v>
      </c>
      <c r="E1851" s="5">
        <v>0.39400000000000002</v>
      </c>
      <c r="F1851" s="20">
        <v>1</v>
      </c>
    </row>
    <row r="1852" spans="4:6">
      <c r="D1852" s="4">
        <v>14</v>
      </c>
      <c r="E1852" s="5">
        <v>0.39400000000000002</v>
      </c>
      <c r="F1852" s="20">
        <v>1</v>
      </c>
    </row>
    <row r="1853" spans="4:6">
      <c r="D1853" s="4">
        <v>14</v>
      </c>
      <c r="E1853" s="5">
        <v>0.39400000000000002</v>
      </c>
      <c r="F1853" s="20">
        <v>1</v>
      </c>
    </row>
    <row r="1854" spans="4:6">
      <c r="D1854" s="4">
        <v>17</v>
      </c>
      <c r="E1854" s="5">
        <v>0.39500000000000002</v>
      </c>
      <c r="F1854" s="20">
        <v>1</v>
      </c>
    </row>
    <row r="1855" spans="4:6">
      <c r="D1855" s="4">
        <v>39</v>
      </c>
      <c r="E1855" s="5">
        <v>0.39500000000000002</v>
      </c>
      <c r="F1855" s="20">
        <v>1</v>
      </c>
    </row>
    <row r="1856" spans="4:6">
      <c r="D1856" s="4">
        <v>8</v>
      </c>
      <c r="E1856" s="5">
        <v>0.39500000000000002</v>
      </c>
      <c r="F1856" s="20">
        <v>0</v>
      </c>
    </row>
    <row r="1857" spans="4:6">
      <c r="D1857" s="4">
        <v>6</v>
      </c>
      <c r="E1857" s="5">
        <v>0.39500000000000002</v>
      </c>
      <c r="F1857" s="20">
        <v>0</v>
      </c>
    </row>
    <row r="1858" spans="4:6">
      <c r="D1858" s="4">
        <v>6</v>
      </c>
      <c r="E1858" s="5">
        <v>0.39500000000000002</v>
      </c>
      <c r="F1858" s="20">
        <v>0</v>
      </c>
    </row>
    <row r="1859" spans="4:6">
      <c r="D1859" s="4">
        <v>5</v>
      </c>
      <c r="E1859" s="5">
        <v>0.39500000000000002</v>
      </c>
      <c r="F1859" s="20">
        <v>0</v>
      </c>
    </row>
    <row r="1860" spans="4:6">
      <c r="D1860" s="4">
        <v>14</v>
      </c>
      <c r="E1860" s="5">
        <v>0.39500000000000002</v>
      </c>
      <c r="F1860" s="20">
        <v>1</v>
      </c>
    </row>
    <row r="1861" spans="4:6">
      <c r="D1861" s="4">
        <v>6</v>
      </c>
      <c r="E1861" s="5">
        <v>0.39500000000000002</v>
      </c>
      <c r="F1861" s="20">
        <v>0</v>
      </c>
    </row>
    <row r="1862" spans="4:6">
      <c r="D1862" s="4">
        <v>11</v>
      </c>
      <c r="E1862" s="5">
        <v>0.39500000000000002</v>
      </c>
      <c r="F1862" s="20">
        <v>0</v>
      </c>
    </row>
    <row r="1863" spans="4:6">
      <c r="D1863" s="4">
        <v>14</v>
      </c>
      <c r="E1863" s="5">
        <v>0.39600000000000002</v>
      </c>
      <c r="F1863" s="20">
        <v>0</v>
      </c>
    </row>
    <row r="1864" spans="4:6">
      <c r="D1864" s="4">
        <v>8</v>
      </c>
      <c r="E1864" s="5">
        <v>0.39600000000000002</v>
      </c>
      <c r="F1864" s="20">
        <v>0</v>
      </c>
    </row>
    <row r="1865" spans="4:6">
      <c r="D1865" s="4">
        <v>19</v>
      </c>
      <c r="E1865" s="5">
        <v>0.39600000000000002</v>
      </c>
      <c r="F1865" s="20">
        <v>0</v>
      </c>
    </row>
    <row r="1866" spans="4:6">
      <c r="D1866" s="4">
        <v>13</v>
      </c>
      <c r="E1866" s="5">
        <v>0.39600000000000002</v>
      </c>
      <c r="F1866" s="20">
        <v>0</v>
      </c>
    </row>
    <row r="1867" spans="4:6">
      <c r="D1867" s="4">
        <v>18</v>
      </c>
      <c r="E1867" s="5">
        <v>0.39600000000000002</v>
      </c>
      <c r="F1867" s="20">
        <v>0</v>
      </c>
    </row>
    <row r="1868" spans="4:6">
      <c r="D1868" s="4">
        <v>10</v>
      </c>
      <c r="E1868" s="5">
        <v>0.39600000000000002</v>
      </c>
      <c r="F1868" s="20">
        <v>0</v>
      </c>
    </row>
    <row r="1869" spans="4:6">
      <c r="D1869" s="4">
        <v>14</v>
      </c>
      <c r="E1869" s="5">
        <v>0.39600000000000002</v>
      </c>
      <c r="F1869" s="20">
        <v>0</v>
      </c>
    </row>
    <row r="1870" spans="4:6">
      <c r="D1870" s="4">
        <v>35</v>
      </c>
      <c r="E1870" s="5">
        <v>0.39900000000000002</v>
      </c>
      <c r="F1870" s="20">
        <v>1</v>
      </c>
    </row>
    <row r="1871" spans="4:6">
      <c r="D1871" s="4">
        <v>14</v>
      </c>
      <c r="E1871" s="5">
        <v>0.39900000000000002</v>
      </c>
      <c r="F1871" s="20">
        <v>1</v>
      </c>
    </row>
    <row r="1872" spans="4:6">
      <c r="D1872" s="4">
        <v>29</v>
      </c>
      <c r="E1872" s="5">
        <v>0.39900000000000002</v>
      </c>
      <c r="F1872" s="20">
        <v>1</v>
      </c>
    </row>
    <row r="1873" spans="4:6">
      <c r="D1873" s="4">
        <v>30</v>
      </c>
      <c r="E1873" s="5">
        <v>0.39900000000000002</v>
      </c>
      <c r="F1873" s="20">
        <v>1</v>
      </c>
    </row>
    <row r="1874" spans="4:6">
      <c r="D1874" s="4">
        <v>13</v>
      </c>
      <c r="E1874" s="5">
        <v>0.39900000000000002</v>
      </c>
      <c r="F1874" s="20">
        <v>0</v>
      </c>
    </row>
    <row r="1875" spans="4:6">
      <c r="D1875" s="4">
        <v>18</v>
      </c>
      <c r="E1875" s="5">
        <v>0.39900000000000002</v>
      </c>
      <c r="F1875" s="20">
        <v>0</v>
      </c>
    </row>
    <row r="1876" spans="4:6">
      <c r="D1876" s="4">
        <v>21</v>
      </c>
      <c r="E1876" s="5">
        <v>0.4</v>
      </c>
      <c r="F1876" s="20">
        <v>1</v>
      </c>
    </row>
    <row r="1877" spans="4:6">
      <c r="D1877" s="4">
        <v>29</v>
      </c>
      <c r="E1877" s="5">
        <v>0.4</v>
      </c>
      <c r="F1877" s="20">
        <v>1</v>
      </c>
    </row>
    <row r="1878" spans="4:6">
      <c r="D1878" s="4">
        <v>22.5</v>
      </c>
      <c r="E1878" s="5">
        <v>0.4</v>
      </c>
      <c r="F1878" s="20">
        <v>1</v>
      </c>
    </row>
    <row r="1879" spans="4:6">
      <c r="D1879" s="4">
        <v>38</v>
      </c>
      <c r="E1879" s="5">
        <v>0.4</v>
      </c>
      <c r="F1879" s="20">
        <v>1</v>
      </c>
    </row>
    <row r="1880" spans="4:6">
      <c r="D1880" s="4">
        <v>20</v>
      </c>
      <c r="E1880" s="5">
        <v>0.4</v>
      </c>
      <c r="F1880" s="20">
        <v>0</v>
      </c>
    </row>
    <row r="1881" spans="4:6">
      <c r="D1881" s="4">
        <v>17</v>
      </c>
      <c r="E1881" s="5">
        <v>0.4</v>
      </c>
      <c r="F1881" s="20">
        <v>0</v>
      </c>
    </row>
    <row r="1882" spans="4:6">
      <c r="D1882" s="4">
        <v>27</v>
      </c>
      <c r="E1882" s="5">
        <v>0.4</v>
      </c>
      <c r="F1882" s="20">
        <v>0</v>
      </c>
    </row>
    <row r="1883" spans="4:6">
      <c r="D1883" s="4">
        <v>30</v>
      </c>
      <c r="E1883" s="5">
        <v>0.4</v>
      </c>
      <c r="F1883" s="20">
        <v>0</v>
      </c>
    </row>
    <row r="1884" spans="4:6">
      <c r="D1884" s="4">
        <v>20</v>
      </c>
      <c r="E1884" s="5">
        <v>0.4</v>
      </c>
      <c r="F1884" s="20">
        <v>0</v>
      </c>
    </row>
    <row r="1885" spans="4:6">
      <c r="D1885" s="4">
        <v>23</v>
      </c>
      <c r="E1885" s="5">
        <v>0.4</v>
      </c>
      <c r="F1885" s="20">
        <v>0</v>
      </c>
    </row>
    <row r="1886" spans="4:6">
      <c r="D1886" s="4">
        <v>10</v>
      </c>
      <c r="E1886" s="5">
        <v>0.40100000000000002</v>
      </c>
      <c r="F1886" s="20">
        <v>0</v>
      </c>
    </row>
    <row r="1887" spans="4:6">
      <c r="D1887" s="4">
        <v>12</v>
      </c>
      <c r="E1887" s="5">
        <v>0.40100000000000002</v>
      </c>
      <c r="F1887" s="20">
        <v>0</v>
      </c>
    </row>
    <row r="1888" spans="4:6">
      <c r="D1888" s="4">
        <v>11</v>
      </c>
      <c r="E1888" s="5">
        <v>0.40100000000000002</v>
      </c>
      <c r="F1888" s="20">
        <v>0</v>
      </c>
    </row>
    <row r="1889" spans="4:6">
      <c r="D1889" s="4">
        <v>14</v>
      </c>
      <c r="E1889" s="5">
        <v>0.40100000000000002</v>
      </c>
      <c r="F1889" s="20">
        <v>0</v>
      </c>
    </row>
    <row r="1890" spans="4:6">
      <c r="D1890" s="4">
        <v>7</v>
      </c>
      <c r="E1890" s="5">
        <v>0.40100000000000002</v>
      </c>
      <c r="F1890" s="20">
        <v>0</v>
      </c>
    </row>
    <row r="1891" spans="4:6">
      <c r="D1891" s="4">
        <v>7</v>
      </c>
      <c r="E1891" s="5">
        <v>0.40100000000000002</v>
      </c>
      <c r="F1891" s="20">
        <v>0</v>
      </c>
    </row>
    <row r="1892" spans="4:6">
      <c r="D1892" s="4">
        <v>33</v>
      </c>
      <c r="E1892" s="5">
        <v>0.40200000000000002</v>
      </c>
      <c r="F1892" s="20">
        <v>1</v>
      </c>
    </row>
    <row r="1893" spans="4:6">
      <c r="D1893" s="4">
        <v>54</v>
      </c>
      <c r="E1893" s="5">
        <v>0.40200000000000002</v>
      </c>
      <c r="F1893" s="20">
        <v>1</v>
      </c>
    </row>
    <row r="1894" spans="4:6">
      <c r="D1894" s="4">
        <v>5</v>
      </c>
      <c r="E1894" s="5">
        <v>0.40300000000000002</v>
      </c>
      <c r="F1894" s="20">
        <v>0</v>
      </c>
    </row>
    <row r="1895" spans="4:6">
      <c r="D1895" s="4">
        <v>7</v>
      </c>
      <c r="E1895" s="5">
        <v>0.40300000000000002</v>
      </c>
      <c r="F1895" s="20">
        <v>0</v>
      </c>
    </row>
    <row r="1896" spans="4:6">
      <c r="D1896" s="4">
        <v>7</v>
      </c>
      <c r="E1896" s="5">
        <v>0.40300000000000002</v>
      </c>
      <c r="F1896" s="20">
        <v>0</v>
      </c>
    </row>
    <row r="1897" spans="4:6">
      <c r="D1897" s="4">
        <v>6</v>
      </c>
      <c r="E1897" s="5">
        <v>0.40300000000000002</v>
      </c>
      <c r="F1897" s="20">
        <v>0</v>
      </c>
    </row>
    <row r="1898" spans="4:6">
      <c r="D1898" s="4">
        <v>12</v>
      </c>
      <c r="E1898" s="5">
        <v>0.40300000000000002</v>
      </c>
      <c r="F1898" s="20">
        <v>0</v>
      </c>
    </row>
    <row r="1899" spans="4:6">
      <c r="D1899" s="4">
        <v>6</v>
      </c>
      <c r="E1899" s="5">
        <v>0.40300000000000002</v>
      </c>
      <c r="F1899" s="20">
        <v>0</v>
      </c>
    </row>
    <row r="1900" spans="4:6">
      <c r="D1900" s="4">
        <v>6</v>
      </c>
      <c r="E1900" s="5">
        <v>0.40300000000000002</v>
      </c>
      <c r="F1900" s="20">
        <v>0</v>
      </c>
    </row>
    <row r="1901" spans="4:6">
      <c r="D1901" s="4">
        <v>28</v>
      </c>
      <c r="E1901" s="5">
        <v>0.40400000000000003</v>
      </c>
      <c r="F1901" s="20">
        <v>0</v>
      </c>
    </row>
    <row r="1902" spans="4:6">
      <c r="D1902" s="4">
        <v>26</v>
      </c>
      <c r="E1902" s="5">
        <v>0.40400000000000003</v>
      </c>
      <c r="F1902" s="20">
        <v>0</v>
      </c>
    </row>
    <row r="1903" spans="4:6">
      <c r="D1903" s="4">
        <v>7</v>
      </c>
      <c r="E1903" s="5">
        <v>0.40400000000000003</v>
      </c>
      <c r="F1903" s="20">
        <v>1</v>
      </c>
    </row>
    <row r="1904" spans="4:6">
      <c r="D1904" s="4">
        <v>10</v>
      </c>
      <c r="E1904" s="5">
        <v>0.40400000000000003</v>
      </c>
      <c r="F1904" s="20">
        <v>1</v>
      </c>
    </row>
    <row r="1905" spans="4:6">
      <c r="D1905" s="4">
        <v>15</v>
      </c>
      <c r="E1905" s="5">
        <v>0.40400000000000003</v>
      </c>
      <c r="F1905" s="20">
        <v>1</v>
      </c>
    </row>
    <row r="1906" spans="4:6">
      <c r="D1906" s="4">
        <v>8</v>
      </c>
      <c r="E1906" s="5">
        <v>0.40500000000000003</v>
      </c>
      <c r="F1906" s="20">
        <v>0</v>
      </c>
    </row>
    <row r="1907" spans="4:6">
      <c r="D1907" s="4">
        <v>25</v>
      </c>
      <c r="E1907" s="5">
        <v>0.40500000000000003</v>
      </c>
      <c r="F1907" s="20">
        <v>1</v>
      </c>
    </row>
    <row r="1908" spans="4:6">
      <c r="D1908" s="4">
        <v>7</v>
      </c>
      <c r="E1908" s="5">
        <v>0.40500000000000003</v>
      </c>
      <c r="F1908" s="20">
        <v>0</v>
      </c>
    </row>
    <row r="1909" spans="4:6">
      <c r="D1909" s="4">
        <v>15</v>
      </c>
      <c r="E1909" s="5">
        <v>0.40500000000000003</v>
      </c>
      <c r="F1909" s="20">
        <v>1</v>
      </c>
    </row>
    <row r="1910" spans="4:6">
      <c r="D1910" s="4">
        <v>5</v>
      </c>
      <c r="E1910" s="5">
        <v>0.40500000000000003</v>
      </c>
      <c r="F1910" s="20">
        <v>0</v>
      </c>
    </row>
    <row r="1911" spans="4:6">
      <c r="D1911" s="4">
        <v>7</v>
      </c>
      <c r="E1911" s="5">
        <v>0.40500000000000003</v>
      </c>
      <c r="F1911" s="20">
        <v>0</v>
      </c>
    </row>
    <row r="1912" spans="4:6">
      <c r="D1912" s="4">
        <v>8</v>
      </c>
      <c r="E1912" s="5">
        <v>0.40500000000000003</v>
      </c>
      <c r="F1912" s="20">
        <v>0</v>
      </c>
    </row>
    <row r="1913" spans="4:6">
      <c r="D1913" s="4">
        <v>8</v>
      </c>
      <c r="E1913" s="5">
        <v>0.40500000000000003</v>
      </c>
      <c r="F1913" s="20">
        <v>0</v>
      </c>
    </row>
    <row r="1914" spans="4:6">
      <c r="D1914" s="4">
        <v>7</v>
      </c>
      <c r="E1914" s="5">
        <v>0.40500000000000003</v>
      </c>
      <c r="F1914" s="20">
        <v>0</v>
      </c>
    </row>
    <row r="1915" spans="4:6">
      <c r="D1915" s="4">
        <v>15</v>
      </c>
      <c r="E1915" s="5">
        <v>0.40500000000000003</v>
      </c>
      <c r="F1915" s="20">
        <v>0</v>
      </c>
    </row>
    <row r="1916" spans="4:6">
      <c r="D1916" s="4">
        <v>11</v>
      </c>
      <c r="E1916" s="5">
        <v>0.40500000000000003</v>
      </c>
      <c r="F1916" s="20">
        <v>0</v>
      </c>
    </row>
    <row r="1917" spans="4:6">
      <c r="D1917" s="4">
        <v>12</v>
      </c>
      <c r="E1917" s="5">
        <v>0.40500000000000003</v>
      </c>
      <c r="F1917" s="20">
        <v>0</v>
      </c>
    </row>
    <row r="1918" spans="4:6">
      <c r="D1918" s="4">
        <v>10</v>
      </c>
      <c r="E1918" s="5">
        <v>0.40500000000000003</v>
      </c>
      <c r="F1918" s="20">
        <v>0</v>
      </c>
    </row>
    <row r="1919" spans="4:6">
      <c r="D1919" s="4">
        <v>10</v>
      </c>
      <c r="E1919" s="5">
        <v>0.40500000000000003</v>
      </c>
      <c r="F1919" s="20">
        <v>0</v>
      </c>
    </row>
    <row r="1920" spans="4:6">
      <c r="D1920" s="4">
        <v>8</v>
      </c>
      <c r="E1920" s="5">
        <v>0.40500000000000003</v>
      </c>
      <c r="F1920" s="20">
        <v>0</v>
      </c>
    </row>
    <row r="1921" spans="4:6">
      <c r="D1921" s="4">
        <v>5</v>
      </c>
      <c r="E1921" s="5">
        <v>0.40500000000000003</v>
      </c>
      <c r="F1921" s="20">
        <v>1</v>
      </c>
    </row>
    <row r="1922" spans="4:6">
      <c r="D1922" s="4">
        <v>14.5</v>
      </c>
      <c r="E1922" s="5">
        <v>0.40600000000000003</v>
      </c>
      <c r="F1922" s="20">
        <v>1</v>
      </c>
    </row>
    <row r="1923" spans="4:6">
      <c r="D1923" s="4">
        <v>13</v>
      </c>
      <c r="E1923" s="5">
        <v>0.40600000000000003</v>
      </c>
      <c r="F1923" s="20">
        <v>0</v>
      </c>
    </row>
    <row r="1924" spans="4:6">
      <c r="D1924" s="4">
        <v>10.5</v>
      </c>
      <c r="E1924" s="5">
        <v>0.40600000000000003</v>
      </c>
      <c r="F1924" s="20">
        <v>0</v>
      </c>
    </row>
    <row r="1925" spans="4:6">
      <c r="D1925" s="4">
        <v>9.5</v>
      </c>
      <c r="E1925" s="5">
        <v>0.40600000000000003</v>
      </c>
      <c r="F1925" s="20">
        <v>0</v>
      </c>
    </row>
    <row r="1926" spans="4:6">
      <c r="D1926" s="4">
        <v>30</v>
      </c>
      <c r="E1926" s="5">
        <v>0.40600000000000003</v>
      </c>
      <c r="F1926" s="20">
        <v>1</v>
      </c>
    </row>
    <row r="1927" spans="4:6">
      <c r="D1927" s="4">
        <v>24</v>
      </c>
      <c r="E1927" s="5">
        <v>0.40600000000000003</v>
      </c>
      <c r="F1927" s="20">
        <v>1</v>
      </c>
    </row>
    <row r="1928" spans="4:6">
      <c r="D1928" s="4">
        <v>28</v>
      </c>
      <c r="E1928" s="5">
        <v>0.40600000000000003</v>
      </c>
      <c r="F1928" s="20">
        <v>1</v>
      </c>
    </row>
    <row r="1929" spans="4:6">
      <c r="D1929" s="4">
        <v>16</v>
      </c>
      <c r="E1929" s="5">
        <v>0.40600000000000003</v>
      </c>
      <c r="F1929" s="20">
        <v>1</v>
      </c>
    </row>
    <row r="1930" spans="4:6">
      <c r="D1930" s="4">
        <v>21</v>
      </c>
      <c r="E1930" s="5">
        <v>0.40600000000000003</v>
      </c>
      <c r="F1930" s="20">
        <v>0</v>
      </c>
    </row>
    <row r="1931" spans="4:6">
      <c r="D1931" s="4">
        <v>8</v>
      </c>
      <c r="E1931" s="5">
        <v>0.40699999999999997</v>
      </c>
      <c r="F1931" s="20">
        <v>1</v>
      </c>
    </row>
    <row r="1932" spans="4:6">
      <c r="D1932" s="4">
        <v>9</v>
      </c>
      <c r="E1932" s="5">
        <v>0.40699999999999997</v>
      </c>
      <c r="F1932" s="20">
        <v>0</v>
      </c>
    </row>
    <row r="1933" spans="4:6">
      <c r="D1933" s="4">
        <v>30</v>
      </c>
      <c r="E1933" s="5">
        <v>0.40699999999999997</v>
      </c>
      <c r="F1933" s="20">
        <v>0</v>
      </c>
    </row>
    <row r="1934" spans="4:6">
      <c r="D1934" s="4">
        <v>28</v>
      </c>
      <c r="E1934" s="5">
        <v>0.40699999999999997</v>
      </c>
      <c r="F1934" s="20">
        <v>0</v>
      </c>
    </row>
    <row r="1935" spans="4:6">
      <c r="D1935" s="4">
        <v>9</v>
      </c>
      <c r="E1935" s="5">
        <v>0.40699999999999997</v>
      </c>
      <c r="F1935" s="20">
        <v>0</v>
      </c>
    </row>
    <row r="1936" spans="4:6">
      <c r="D1936" s="4">
        <v>5</v>
      </c>
      <c r="E1936" s="5">
        <v>0.40699999999999997</v>
      </c>
      <c r="F1936" s="20">
        <v>0</v>
      </c>
    </row>
    <row r="1937" spans="4:6">
      <c r="D1937" s="4">
        <v>12</v>
      </c>
      <c r="E1937" s="5">
        <v>0.40699999999999997</v>
      </c>
      <c r="F1937" s="20">
        <v>1</v>
      </c>
    </row>
    <row r="1938" spans="4:6">
      <c r="D1938" s="4">
        <v>8</v>
      </c>
      <c r="E1938" s="5">
        <v>0.40699999999999997</v>
      </c>
      <c r="F1938" s="20">
        <v>0</v>
      </c>
    </row>
    <row r="1939" spans="4:6">
      <c r="D1939" s="4">
        <v>21</v>
      </c>
      <c r="E1939" s="5">
        <v>0.40699999999999997</v>
      </c>
      <c r="F1939" s="20">
        <v>1</v>
      </c>
    </row>
    <row r="1940" spans="4:6">
      <c r="D1940" s="4">
        <v>15</v>
      </c>
      <c r="E1940" s="5">
        <v>0.40699999999999997</v>
      </c>
      <c r="F1940" s="20">
        <v>1</v>
      </c>
    </row>
    <row r="1941" spans="4:6">
      <c r="D1941" s="4">
        <v>16</v>
      </c>
      <c r="E1941" s="5">
        <v>0.40699999999999997</v>
      </c>
      <c r="F1941" s="20">
        <v>1</v>
      </c>
    </row>
    <row r="1942" spans="4:6">
      <c r="D1942" s="4">
        <v>15</v>
      </c>
      <c r="E1942" s="5">
        <v>0.40699999999999997</v>
      </c>
      <c r="F1942" s="20">
        <v>1</v>
      </c>
    </row>
    <row r="1943" spans="4:6">
      <c r="D1943" s="4">
        <v>6</v>
      </c>
      <c r="E1943" s="5">
        <v>0.40699999999999997</v>
      </c>
      <c r="F1943" s="20">
        <v>1</v>
      </c>
    </row>
    <row r="1944" spans="4:6">
      <c r="D1944" s="4">
        <v>10</v>
      </c>
      <c r="E1944" s="5">
        <v>0.40699999999999997</v>
      </c>
      <c r="F1944" s="20">
        <v>1</v>
      </c>
    </row>
    <row r="1945" spans="4:6">
      <c r="D1945" s="4">
        <v>8</v>
      </c>
      <c r="E1945" s="5">
        <v>0.40699999999999997</v>
      </c>
      <c r="F1945" s="20">
        <v>1</v>
      </c>
    </row>
    <row r="1946" spans="4:6">
      <c r="D1946" s="4">
        <v>10</v>
      </c>
      <c r="E1946" s="5">
        <v>0.40699999999999997</v>
      </c>
      <c r="F1946" s="20">
        <v>1</v>
      </c>
    </row>
    <row r="1947" spans="4:6">
      <c r="D1947" s="4">
        <v>26</v>
      </c>
      <c r="E1947" s="5">
        <v>0.40799999999999997</v>
      </c>
      <c r="F1947" s="20">
        <v>1</v>
      </c>
    </row>
    <row r="1948" spans="4:6">
      <c r="D1948" s="4">
        <v>24</v>
      </c>
      <c r="E1948" s="5">
        <v>0.40799999999999997</v>
      </c>
      <c r="F1948" s="20">
        <v>1</v>
      </c>
    </row>
    <row r="1949" spans="4:6">
      <c r="D1949" s="4">
        <v>22</v>
      </c>
      <c r="E1949" s="5">
        <v>0.40799999999999997</v>
      </c>
      <c r="F1949" s="20">
        <v>1</v>
      </c>
    </row>
    <row r="1950" spans="4:6">
      <c r="D1950" s="4">
        <v>26</v>
      </c>
      <c r="E1950" s="5">
        <v>0.40799999999999997</v>
      </c>
      <c r="F1950" s="20">
        <v>1</v>
      </c>
    </row>
    <row r="1951" spans="4:6">
      <c r="D1951" s="4">
        <v>24</v>
      </c>
      <c r="E1951" s="5">
        <v>0.40899999999999997</v>
      </c>
      <c r="F1951" s="20">
        <v>1</v>
      </c>
    </row>
    <row r="1952" spans="4:6">
      <c r="D1952" s="4">
        <v>23.5</v>
      </c>
      <c r="E1952" s="5">
        <v>0.40899999999999997</v>
      </c>
      <c r="F1952" s="20">
        <v>1</v>
      </c>
    </row>
    <row r="1953" spans="4:6">
      <c r="D1953" s="4">
        <v>17</v>
      </c>
      <c r="E1953" s="5">
        <v>0.40899999999999997</v>
      </c>
      <c r="F1953" s="20">
        <v>0</v>
      </c>
    </row>
    <row r="1954" spans="4:6">
      <c r="D1954" s="4">
        <v>14.5</v>
      </c>
      <c r="E1954" s="5">
        <v>0.40899999999999997</v>
      </c>
      <c r="F1954" s="20">
        <v>0</v>
      </c>
    </row>
    <row r="1955" spans="4:6">
      <c r="D1955" s="4">
        <v>21</v>
      </c>
      <c r="E1955" s="5">
        <v>0.40899999999999997</v>
      </c>
      <c r="F1955" s="20">
        <v>1</v>
      </c>
    </row>
    <row r="1956" spans="4:6">
      <c r="D1956" s="4">
        <v>10</v>
      </c>
      <c r="E1956" s="5">
        <v>0.40899999999999997</v>
      </c>
      <c r="F1956" s="20">
        <v>1</v>
      </c>
    </row>
    <row r="1957" spans="4:6">
      <c r="D1957" s="4">
        <v>14</v>
      </c>
      <c r="E1957" s="5">
        <v>0.40899999999999997</v>
      </c>
      <c r="F1957" s="20">
        <v>1</v>
      </c>
    </row>
    <row r="1958" spans="4:6">
      <c r="D1958" s="4">
        <v>15</v>
      </c>
      <c r="E1958" s="5">
        <v>0.40899999999999997</v>
      </c>
      <c r="F1958" s="20">
        <v>1</v>
      </c>
    </row>
    <row r="1959" spans="4:6">
      <c r="D1959" s="4">
        <v>15</v>
      </c>
      <c r="E1959" s="5">
        <v>0.40899999999999997</v>
      </c>
      <c r="F1959" s="20">
        <v>0</v>
      </c>
    </row>
    <row r="1960" spans="4:6">
      <c r="D1960" s="4">
        <v>14.5</v>
      </c>
      <c r="E1960" s="5">
        <v>0.40899999999999997</v>
      </c>
      <c r="F1960" s="20">
        <v>0</v>
      </c>
    </row>
    <row r="1961" spans="4:6">
      <c r="D1961" s="4">
        <v>39.5</v>
      </c>
      <c r="E1961" s="5">
        <v>0.40899999999999997</v>
      </c>
      <c r="F1961" s="20">
        <v>1</v>
      </c>
    </row>
    <row r="1962" spans="4:6">
      <c r="D1962" s="4">
        <v>34.5</v>
      </c>
      <c r="E1962" s="5">
        <v>0.40899999999999997</v>
      </c>
      <c r="F1962" s="20">
        <v>1</v>
      </c>
    </row>
    <row r="1963" spans="4:6">
      <c r="D1963" s="4">
        <v>13</v>
      </c>
      <c r="E1963" s="5">
        <v>0.41</v>
      </c>
      <c r="F1963" s="20">
        <v>1</v>
      </c>
    </row>
    <row r="1964" spans="4:6">
      <c r="D1964" s="4">
        <v>17</v>
      </c>
      <c r="E1964" s="5">
        <v>0.41</v>
      </c>
      <c r="F1964" s="20">
        <v>1</v>
      </c>
    </row>
    <row r="1965" spans="4:6">
      <c r="D1965" s="4">
        <v>36</v>
      </c>
      <c r="E1965" s="5">
        <v>0.41</v>
      </c>
      <c r="F1965" s="20">
        <v>1</v>
      </c>
    </row>
    <row r="1966" spans="4:6">
      <c r="D1966" s="4">
        <v>27</v>
      </c>
      <c r="E1966" s="5">
        <v>0.41</v>
      </c>
      <c r="F1966" s="20">
        <v>1</v>
      </c>
    </row>
    <row r="1967" spans="4:6">
      <c r="D1967" s="4">
        <v>32</v>
      </c>
      <c r="E1967" s="5">
        <v>0.41</v>
      </c>
      <c r="F1967" s="20">
        <v>1</v>
      </c>
    </row>
    <row r="1968" spans="4:6">
      <c r="D1968" s="4">
        <v>8</v>
      </c>
      <c r="E1968" s="5">
        <v>0.41599999999999998</v>
      </c>
      <c r="F1968" s="20">
        <v>0</v>
      </c>
    </row>
    <row r="1969" spans="4:6">
      <c r="D1969" s="4">
        <v>12</v>
      </c>
      <c r="E1969" s="5">
        <v>0.41599999999999998</v>
      </c>
      <c r="F1969" s="20">
        <v>0</v>
      </c>
    </row>
    <row r="1970" spans="4:6">
      <c r="D1970" s="4">
        <v>24</v>
      </c>
      <c r="E1970" s="5">
        <v>0.41599999999999998</v>
      </c>
      <c r="F1970" s="20">
        <v>1</v>
      </c>
    </row>
    <row r="1971" spans="4:6">
      <c r="D1971" s="4">
        <v>16</v>
      </c>
      <c r="E1971" s="5">
        <v>0.41599999999999998</v>
      </c>
      <c r="F1971" s="20">
        <v>1</v>
      </c>
    </row>
    <row r="1972" spans="4:6">
      <c r="D1972" s="4">
        <v>13</v>
      </c>
      <c r="E1972" s="5">
        <v>0.41599999999999998</v>
      </c>
      <c r="F1972" s="20">
        <v>1</v>
      </c>
    </row>
    <row r="1973" spans="4:6">
      <c r="D1973" s="4">
        <v>12</v>
      </c>
      <c r="E1973" s="5">
        <v>0.41599999999999998</v>
      </c>
      <c r="F1973" s="20">
        <v>0</v>
      </c>
    </row>
    <row r="1974" spans="4:6">
      <c r="D1974" s="4">
        <v>17</v>
      </c>
      <c r="E1974" s="5">
        <v>0.41599999999999998</v>
      </c>
      <c r="F1974" s="20">
        <v>0</v>
      </c>
    </row>
    <row r="1975" spans="4:6">
      <c r="D1975" s="4">
        <v>14</v>
      </c>
      <c r="E1975" s="5">
        <v>0.41599999999999998</v>
      </c>
      <c r="F1975" s="20">
        <v>1</v>
      </c>
    </row>
    <row r="1976" spans="4:6">
      <c r="D1976" s="4">
        <v>17</v>
      </c>
      <c r="E1976" s="5">
        <v>0.41599999999999998</v>
      </c>
      <c r="F1976" s="20">
        <v>1</v>
      </c>
    </row>
    <row r="1977" spans="4:6">
      <c r="D1977" s="4">
        <v>17</v>
      </c>
      <c r="E1977" s="5">
        <v>0.41599999999999998</v>
      </c>
      <c r="F1977" s="20">
        <v>0</v>
      </c>
    </row>
    <row r="1978" spans="4:6">
      <c r="D1978" s="4">
        <v>12</v>
      </c>
      <c r="E1978" s="5">
        <v>0.41799999999999998</v>
      </c>
      <c r="F1978" s="20">
        <v>1</v>
      </c>
    </row>
    <row r="1979" spans="4:6">
      <c r="D1979" s="4">
        <v>12</v>
      </c>
      <c r="E1979" s="5">
        <v>0.41799999999999998</v>
      </c>
      <c r="F1979" s="20">
        <v>1</v>
      </c>
    </row>
    <row r="1980" spans="4:6">
      <c r="D1980" s="4">
        <v>20</v>
      </c>
      <c r="E1980" s="5">
        <v>0.41799999999999998</v>
      </c>
      <c r="F1980" s="20">
        <v>1</v>
      </c>
    </row>
    <row r="1981" spans="4:6">
      <c r="D1981" s="4">
        <v>25</v>
      </c>
      <c r="E1981" s="5">
        <v>0.41799999999999998</v>
      </c>
      <c r="F1981" s="20">
        <v>1</v>
      </c>
    </row>
    <row r="1982" spans="4:6">
      <c r="D1982" s="4">
        <v>7</v>
      </c>
      <c r="E1982" s="5">
        <v>0.42099999999999999</v>
      </c>
      <c r="F1982" s="20">
        <v>0</v>
      </c>
    </row>
    <row r="1983" spans="4:6">
      <c r="D1983" s="4">
        <v>7</v>
      </c>
      <c r="E1983" s="5">
        <v>0.42099999999999999</v>
      </c>
      <c r="F1983" s="20">
        <v>0</v>
      </c>
    </row>
    <row r="1984" spans="4:6">
      <c r="D1984" s="4">
        <v>17</v>
      </c>
      <c r="E1984" s="5">
        <v>0.42099999999999999</v>
      </c>
      <c r="F1984" s="20">
        <v>0</v>
      </c>
    </row>
    <row r="1985" spans="4:6">
      <c r="D1985" s="4">
        <v>24</v>
      </c>
      <c r="E1985" s="5">
        <v>0.42399999999999999</v>
      </c>
      <c r="F1985" s="20">
        <v>1</v>
      </c>
    </row>
    <row r="1986" spans="4:6">
      <c r="D1986" s="4">
        <v>9</v>
      </c>
      <c r="E1986" s="5">
        <v>0.42399999999999999</v>
      </c>
      <c r="F1986" s="20">
        <v>0</v>
      </c>
    </row>
    <row r="1987" spans="4:6">
      <c r="D1987" s="4">
        <v>14</v>
      </c>
      <c r="E1987" s="5">
        <v>0.42399999999999999</v>
      </c>
      <c r="F1987" s="20">
        <v>0</v>
      </c>
    </row>
    <row r="1988" spans="4:6">
      <c r="D1988" s="4">
        <v>17</v>
      </c>
      <c r="E1988" s="5">
        <v>0.42399999999999999</v>
      </c>
      <c r="F1988" s="20">
        <v>1</v>
      </c>
    </row>
    <row r="1989" spans="4:6">
      <c r="D1989" s="4">
        <v>21</v>
      </c>
      <c r="E1989" s="5">
        <v>0.42399999999999999</v>
      </c>
      <c r="F1989" s="20">
        <v>1</v>
      </c>
    </row>
    <row r="1990" spans="4:6">
      <c r="D1990" s="4">
        <v>17</v>
      </c>
      <c r="E1990" s="5">
        <v>0.42399999999999999</v>
      </c>
      <c r="F1990" s="20">
        <v>1</v>
      </c>
    </row>
    <row r="1991" spans="4:6">
      <c r="D1991" s="4">
        <v>22</v>
      </c>
      <c r="E1991" s="5">
        <v>0.42399999999999999</v>
      </c>
      <c r="F1991" s="20">
        <v>0</v>
      </c>
    </row>
    <row r="1992" spans="4:6">
      <c r="D1992" s="4">
        <v>20.5</v>
      </c>
      <c r="E1992" s="5">
        <v>0.42399999999999999</v>
      </c>
      <c r="F1992" s="20">
        <v>0</v>
      </c>
    </row>
    <row r="1993" spans="4:6">
      <c r="D1993" s="4">
        <v>27</v>
      </c>
      <c r="E1993" s="5">
        <v>0.42399999999999999</v>
      </c>
      <c r="F1993" s="20">
        <v>0</v>
      </c>
    </row>
    <row r="1994" spans="4:6">
      <c r="D1994" s="4">
        <v>8</v>
      </c>
      <c r="E1994" s="5">
        <v>0.42499999999999999</v>
      </c>
      <c r="F1994" s="20">
        <v>0</v>
      </c>
    </row>
    <row r="1995" spans="4:6">
      <c r="D1995" s="4">
        <v>8</v>
      </c>
      <c r="E1995" s="5">
        <v>0.42499999999999999</v>
      </c>
      <c r="F1995" s="20">
        <v>0</v>
      </c>
    </row>
    <row r="1996" spans="4:6">
      <c r="D1996" s="4">
        <v>10</v>
      </c>
      <c r="E1996" s="5">
        <v>0.42599999999999999</v>
      </c>
      <c r="F1996" s="20">
        <v>1</v>
      </c>
    </row>
    <row r="1997" spans="4:6">
      <c r="D1997" s="4">
        <v>17</v>
      </c>
      <c r="E1997" s="5">
        <v>0.42599999999999999</v>
      </c>
      <c r="F1997" s="20">
        <v>1</v>
      </c>
    </row>
    <row r="1998" spans="4:6">
      <c r="D1998" s="4">
        <v>33</v>
      </c>
      <c r="E1998" s="5">
        <v>0.42599999999999999</v>
      </c>
      <c r="F1998" s="20">
        <v>1</v>
      </c>
    </row>
    <row r="1999" spans="4:6">
      <c r="D1999" s="4">
        <v>20</v>
      </c>
      <c r="E1999" s="5">
        <v>0.42599999999999999</v>
      </c>
      <c r="F1999" s="20">
        <v>1</v>
      </c>
    </row>
    <row r="2000" spans="4:6">
      <c r="D2000" s="4">
        <v>27</v>
      </c>
      <c r="E2000" s="5">
        <v>0.42599999999999999</v>
      </c>
      <c r="F2000" s="20">
        <v>1</v>
      </c>
    </row>
    <row r="2001" spans="4:6">
      <c r="D2001" s="4">
        <v>13</v>
      </c>
      <c r="E2001" s="5">
        <v>0.42599999999999999</v>
      </c>
      <c r="F2001" s="20">
        <v>1</v>
      </c>
    </row>
    <row r="2002" spans="4:6">
      <c r="D2002" s="4">
        <v>7</v>
      </c>
      <c r="E2002" s="5">
        <v>0.42899999999999999</v>
      </c>
      <c r="F2002" s="20">
        <v>0</v>
      </c>
    </row>
    <row r="2003" spans="4:6">
      <c r="D2003" s="4">
        <v>22</v>
      </c>
      <c r="E2003" s="5">
        <v>0.42899999999999999</v>
      </c>
      <c r="F2003" s="20">
        <v>0</v>
      </c>
    </row>
    <row r="2004" spans="4:6">
      <c r="D2004" s="4">
        <v>11.5</v>
      </c>
      <c r="E2004" s="5">
        <v>0.42899999999999999</v>
      </c>
      <c r="F2004" s="20">
        <v>1</v>
      </c>
    </row>
    <row r="2005" spans="4:6">
      <c r="D2005" s="4">
        <v>13.5</v>
      </c>
      <c r="E2005" s="5">
        <v>0.42899999999999999</v>
      </c>
      <c r="F2005" s="20">
        <v>1</v>
      </c>
    </row>
    <row r="2006" spans="4:6">
      <c r="D2006" s="4">
        <v>37.5</v>
      </c>
      <c r="E2006" s="5">
        <v>0.42899999999999999</v>
      </c>
      <c r="F2006" s="20">
        <v>1</v>
      </c>
    </row>
    <row r="2007" spans="4:6">
      <c r="D2007" s="4">
        <v>44</v>
      </c>
      <c r="E2007" s="5">
        <v>0.42899999999999999</v>
      </c>
      <c r="F2007" s="20">
        <v>1</v>
      </c>
    </row>
    <row r="2008" spans="4:6">
      <c r="D2008" s="4">
        <v>39</v>
      </c>
      <c r="E2008" s="5">
        <v>0.42899999999999999</v>
      </c>
      <c r="F2008" s="20">
        <v>1</v>
      </c>
    </row>
    <row r="2009" spans="4:6">
      <c r="D2009" s="4">
        <v>15.5</v>
      </c>
      <c r="E2009" s="5">
        <v>0.42899999999999999</v>
      </c>
      <c r="F2009" s="20">
        <v>0</v>
      </c>
    </row>
    <row r="2010" spans="4:6">
      <c r="D2010" s="4">
        <v>13</v>
      </c>
      <c r="E2010" s="5">
        <v>0.43099999999999999</v>
      </c>
      <c r="F2010" s="20">
        <v>0</v>
      </c>
    </row>
    <row r="2011" spans="4:6">
      <c r="D2011" s="4">
        <v>12</v>
      </c>
      <c r="E2011" s="5">
        <v>0.43099999999999999</v>
      </c>
      <c r="F2011" s="20">
        <v>1</v>
      </c>
    </row>
    <row r="2012" spans="4:6">
      <c r="D2012" s="4">
        <v>10</v>
      </c>
      <c r="E2012" s="5">
        <v>0.43099999999999999</v>
      </c>
      <c r="F2012" s="20">
        <v>0</v>
      </c>
    </row>
    <row r="2013" spans="4:6">
      <c r="D2013" s="4">
        <v>17</v>
      </c>
      <c r="E2013" s="5">
        <v>0.43099999999999999</v>
      </c>
      <c r="F2013" s="20">
        <v>0</v>
      </c>
    </row>
    <row r="2014" spans="4:6">
      <c r="D2014" s="4">
        <v>8</v>
      </c>
      <c r="E2014" s="5">
        <v>0.43099999999999999</v>
      </c>
      <c r="F2014" s="20">
        <v>0</v>
      </c>
    </row>
    <row r="2015" spans="4:6">
      <c r="D2015" s="4">
        <v>10</v>
      </c>
      <c r="E2015" s="5">
        <v>0.43099999999999999</v>
      </c>
      <c r="F2015" s="20">
        <v>0</v>
      </c>
    </row>
    <row r="2016" spans="4:6">
      <c r="D2016" s="4">
        <v>9</v>
      </c>
      <c r="E2016" s="5">
        <v>0.43099999999999999</v>
      </c>
      <c r="F2016" s="20">
        <v>0</v>
      </c>
    </row>
    <row r="2017" spans="4:6">
      <c r="D2017" s="4">
        <v>8</v>
      </c>
      <c r="E2017" s="5">
        <v>0.43099999999999999</v>
      </c>
      <c r="F2017" s="20">
        <v>0</v>
      </c>
    </row>
    <row r="2018" spans="4:6">
      <c r="D2018" s="4">
        <v>7</v>
      </c>
      <c r="E2018" s="5">
        <v>0.43099999999999999</v>
      </c>
      <c r="F2018" s="20">
        <v>0</v>
      </c>
    </row>
    <row r="2019" spans="4:6">
      <c r="D2019" s="4">
        <v>9</v>
      </c>
      <c r="E2019" s="5">
        <v>0.43099999999999999</v>
      </c>
      <c r="F2019" s="20">
        <v>1</v>
      </c>
    </row>
    <row r="2020" spans="4:6">
      <c r="D2020" s="4">
        <v>9</v>
      </c>
      <c r="E2020" s="5">
        <v>0.43099999999999999</v>
      </c>
      <c r="F2020" s="20">
        <v>0</v>
      </c>
    </row>
    <row r="2021" spans="4:6">
      <c r="D2021" s="4">
        <v>16</v>
      </c>
      <c r="E2021" s="5">
        <v>0.43099999999999999</v>
      </c>
      <c r="F2021" s="20">
        <v>1</v>
      </c>
    </row>
    <row r="2022" spans="4:6">
      <c r="D2022" s="4">
        <v>5</v>
      </c>
      <c r="E2022" s="5">
        <v>0.43099999999999999</v>
      </c>
      <c r="F2022" s="20">
        <v>0</v>
      </c>
    </row>
    <row r="2023" spans="4:6">
      <c r="D2023" s="4">
        <v>7</v>
      </c>
      <c r="E2023" s="5">
        <v>0.43099999999999999</v>
      </c>
      <c r="F2023" s="20">
        <v>0</v>
      </c>
    </row>
    <row r="2024" spans="4:6">
      <c r="D2024" s="4">
        <v>11</v>
      </c>
      <c r="E2024" s="5">
        <v>0.43099999999999999</v>
      </c>
      <c r="F2024" s="20">
        <v>0</v>
      </c>
    </row>
    <row r="2025" spans="4:6">
      <c r="D2025" s="4">
        <v>12</v>
      </c>
      <c r="E2025" s="5">
        <v>0.43099999999999999</v>
      </c>
      <c r="F2025" s="20">
        <v>0</v>
      </c>
    </row>
    <row r="2026" spans="4:6">
      <c r="D2026" s="4">
        <v>13</v>
      </c>
      <c r="E2026" s="5">
        <v>0.43099999999999999</v>
      </c>
      <c r="F2026" s="20">
        <v>0</v>
      </c>
    </row>
    <row r="2027" spans="4:6">
      <c r="D2027" s="4">
        <v>9</v>
      </c>
      <c r="E2027" s="5">
        <v>0.43099999999999999</v>
      </c>
      <c r="F2027" s="20">
        <v>0</v>
      </c>
    </row>
    <row r="2028" spans="4:6">
      <c r="D2028" s="4">
        <v>8</v>
      </c>
      <c r="E2028" s="5">
        <v>0.43099999999999999</v>
      </c>
      <c r="F2028" s="20">
        <v>0</v>
      </c>
    </row>
    <row r="2029" spans="4:6">
      <c r="D2029" s="4">
        <v>15</v>
      </c>
      <c r="E2029" s="5">
        <v>0.435</v>
      </c>
      <c r="F2029" s="20">
        <v>1</v>
      </c>
    </row>
    <row r="2030" spans="4:6">
      <c r="D2030" s="4">
        <v>14</v>
      </c>
      <c r="E2030" s="5">
        <v>0.435</v>
      </c>
      <c r="F2030" s="20">
        <v>1</v>
      </c>
    </row>
    <row r="2031" spans="4:6">
      <c r="D2031" s="4">
        <v>10</v>
      </c>
      <c r="E2031" s="5">
        <v>0.435</v>
      </c>
      <c r="F2031" s="20">
        <v>0</v>
      </c>
    </row>
    <row r="2032" spans="4:6">
      <c r="D2032" s="4">
        <v>7</v>
      </c>
      <c r="E2032" s="5">
        <v>0.435</v>
      </c>
      <c r="F2032" s="20">
        <v>0</v>
      </c>
    </row>
    <row r="2033" spans="4:6">
      <c r="D2033" s="4">
        <v>8</v>
      </c>
      <c r="E2033" s="5">
        <v>0.435</v>
      </c>
      <c r="F2033" s="20">
        <v>0</v>
      </c>
    </row>
    <row r="2034" spans="4:6">
      <c r="D2034" s="4">
        <v>20</v>
      </c>
      <c r="E2034" s="5">
        <v>0.435</v>
      </c>
      <c r="F2034" s="20">
        <v>1</v>
      </c>
    </row>
    <row r="2035" spans="4:6">
      <c r="D2035" s="4">
        <v>8</v>
      </c>
      <c r="E2035" s="5">
        <v>0.435</v>
      </c>
      <c r="F2035" s="20">
        <v>0</v>
      </c>
    </row>
    <row r="2036" spans="4:6">
      <c r="D2036" s="4">
        <v>13</v>
      </c>
      <c r="E2036" s="5">
        <v>0.435</v>
      </c>
      <c r="F2036" s="20">
        <v>0</v>
      </c>
    </row>
    <row r="2037" spans="4:6">
      <c r="D2037" s="4">
        <v>6</v>
      </c>
      <c r="E2037" s="5">
        <v>0.435</v>
      </c>
      <c r="F2037" s="20">
        <v>0</v>
      </c>
    </row>
    <row r="2038" spans="4:6">
      <c r="D2038" s="4">
        <v>12</v>
      </c>
      <c r="E2038" s="5">
        <v>0.437</v>
      </c>
      <c r="F2038" s="20">
        <v>1</v>
      </c>
    </row>
    <row r="2039" spans="4:6">
      <c r="D2039" s="4">
        <v>10</v>
      </c>
      <c r="E2039" s="5">
        <v>0.437</v>
      </c>
      <c r="F2039" s="20">
        <v>1</v>
      </c>
    </row>
    <row r="2040" spans="4:6">
      <c r="D2040" s="4">
        <v>15</v>
      </c>
      <c r="E2040" s="5">
        <v>0.437</v>
      </c>
      <c r="F2040" s="20">
        <v>1</v>
      </c>
    </row>
    <row r="2041" spans="4:6">
      <c r="D2041" s="4">
        <v>10</v>
      </c>
      <c r="E2041" s="5">
        <v>0.437</v>
      </c>
      <c r="F2041" s="20">
        <v>0</v>
      </c>
    </row>
    <row r="2042" spans="4:6">
      <c r="D2042" s="4">
        <v>7</v>
      </c>
      <c r="E2042" s="5">
        <v>0.437</v>
      </c>
      <c r="F2042" s="20">
        <v>0</v>
      </c>
    </row>
    <row r="2043" spans="4:6">
      <c r="D2043" s="4">
        <v>6</v>
      </c>
      <c r="E2043" s="5">
        <v>0.437</v>
      </c>
      <c r="F2043" s="20">
        <v>0</v>
      </c>
    </row>
    <row r="2044" spans="4:6">
      <c r="D2044" s="4">
        <v>18</v>
      </c>
      <c r="E2044" s="5">
        <v>0.437</v>
      </c>
      <c r="F2044" s="20">
        <v>1</v>
      </c>
    </row>
    <row r="2045" spans="4:6">
      <c r="D2045" s="4">
        <v>32</v>
      </c>
      <c r="E2045" s="5">
        <v>0.437</v>
      </c>
      <c r="F2045" s="20">
        <v>1</v>
      </c>
    </row>
    <row r="2046" spans="4:6">
      <c r="D2046" s="4">
        <v>16</v>
      </c>
      <c r="E2046" s="5">
        <v>0.438</v>
      </c>
      <c r="F2046" s="20">
        <v>1</v>
      </c>
    </row>
    <row r="2047" spans="4:6">
      <c r="D2047" s="4">
        <v>17</v>
      </c>
      <c r="E2047" s="5">
        <v>0.438</v>
      </c>
      <c r="F2047" s="20">
        <v>1</v>
      </c>
    </row>
    <row r="2048" spans="4:6">
      <c r="D2048" s="4">
        <v>6</v>
      </c>
      <c r="E2048" s="5">
        <v>0.438</v>
      </c>
      <c r="F2048" s="20">
        <v>0</v>
      </c>
    </row>
    <row r="2049" spans="4:6">
      <c r="D2049" s="4">
        <v>6</v>
      </c>
      <c r="E2049" s="5">
        <v>0.438</v>
      </c>
      <c r="F2049" s="20">
        <v>0</v>
      </c>
    </row>
    <row r="2050" spans="4:6">
      <c r="D2050" s="4">
        <v>14</v>
      </c>
      <c r="E2050" s="5">
        <v>0.438</v>
      </c>
      <c r="F2050" s="20">
        <v>1</v>
      </c>
    </row>
    <row r="2051" spans="4:6">
      <c r="D2051" s="4">
        <v>20</v>
      </c>
      <c r="E2051" s="5">
        <v>0.438</v>
      </c>
      <c r="F2051" s="20">
        <v>1</v>
      </c>
    </row>
    <row r="2052" spans="4:6">
      <c r="D2052" s="4">
        <v>14</v>
      </c>
      <c r="E2052" s="5">
        <v>0.438</v>
      </c>
      <c r="F2052" s="20">
        <v>0</v>
      </c>
    </row>
    <row r="2053" spans="4:6">
      <c r="D2053" s="4">
        <v>22</v>
      </c>
      <c r="E2053" s="5">
        <v>0.438</v>
      </c>
      <c r="F2053" s="20">
        <v>1</v>
      </c>
    </row>
    <row r="2054" spans="4:6">
      <c r="D2054" s="4">
        <v>12</v>
      </c>
      <c r="E2054" s="5">
        <v>0.438</v>
      </c>
      <c r="F2054" s="20">
        <v>1</v>
      </c>
    </row>
    <row r="2055" spans="4:6">
      <c r="D2055" s="4">
        <v>5</v>
      </c>
      <c r="E2055" s="5">
        <v>0.439</v>
      </c>
      <c r="F2055" s="20">
        <v>0</v>
      </c>
    </row>
    <row r="2056" spans="4:6">
      <c r="D2056" s="4">
        <v>26</v>
      </c>
      <c r="E2056" s="5">
        <v>0.441</v>
      </c>
      <c r="F2056" s="20">
        <v>1</v>
      </c>
    </row>
    <row r="2057" spans="4:6">
      <c r="D2057" s="4">
        <v>14</v>
      </c>
      <c r="E2057" s="5">
        <v>0.442</v>
      </c>
      <c r="F2057" s="20">
        <v>0</v>
      </c>
    </row>
    <row r="2058" spans="4:6">
      <c r="D2058" s="4">
        <v>13</v>
      </c>
      <c r="E2058" s="5">
        <v>0.442</v>
      </c>
      <c r="F2058" s="20">
        <v>1</v>
      </c>
    </row>
    <row r="2059" spans="4:6">
      <c r="D2059" s="4">
        <v>20</v>
      </c>
      <c r="E2059" s="5">
        <v>0.442</v>
      </c>
      <c r="F2059" s="20">
        <v>1</v>
      </c>
    </row>
    <row r="2060" spans="4:6">
      <c r="D2060" s="4">
        <v>15</v>
      </c>
      <c r="E2060" s="5">
        <v>0.442</v>
      </c>
      <c r="F2060" s="20">
        <v>1</v>
      </c>
    </row>
    <row r="2061" spans="4:6">
      <c r="D2061" s="4">
        <v>6</v>
      </c>
      <c r="E2061" s="5">
        <v>0.442</v>
      </c>
      <c r="F2061" s="20">
        <v>0</v>
      </c>
    </row>
    <row r="2062" spans="4:6">
      <c r="D2062" s="4">
        <v>22</v>
      </c>
      <c r="E2062" s="5">
        <v>0.442</v>
      </c>
      <c r="F2062" s="20">
        <v>0</v>
      </c>
    </row>
    <row r="2063" spans="4:6">
      <c r="D2063" s="4">
        <v>23</v>
      </c>
      <c r="E2063" s="5">
        <v>0.442</v>
      </c>
      <c r="F2063" s="20">
        <v>1</v>
      </c>
    </row>
    <row r="2064" spans="4:6">
      <c r="D2064" s="4">
        <v>32</v>
      </c>
      <c r="E2064" s="5">
        <v>0.442</v>
      </c>
      <c r="F2064" s="20">
        <v>0</v>
      </c>
    </row>
    <row r="2065" spans="4:6">
      <c r="D2065" s="4">
        <v>15</v>
      </c>
      <c r="E2065" s="5">
        <v>0.442</v>
      </c>
      <c r="F2065" s="20">
        <v>1</v>
      </c>
    </row>
    <row r="2066" spans="4:6">
      <c r="D2066" s="4">
        <v>27</v>
      </c>
      <c r="E2066" s="5">
        <v>0.442</v>
      </c>
      <c r="F2066" s="20">
        <v>1</v>
      </c>
    </row>
    <row r="2067" spans="4:6">
      <c r="D2067" s="4">
        <v>8</v>
      </c>
      <c r="E2067" s="5">
        <v>0.442</v>
      </c>
      <c r="F2067" s="20">
        <v>0</v>
      </c>
    </row>
    <row r="2068" spans="4:6">
      <c r="D2068" s="4">
        <v>9</v>
      </c>
      <c r="E2068" s="5">
        <v>0.442</v>
      </c>
      <c r="F2068" s="20">
        <v>1</v>
      </c>
    </row>
    <row r="2069" spans="4:6">
      <c r="D2069" s="4">
        <v>8</v>
      </c>
      <c r="E2069" s="5">
        <v>0.44400000000000001</v>
      </c>
      <c r="F2069" s="20">
        <v>0</v>
      </c>
    </row>
    <row r="2070" spans="4:6">
      <c r="D2070" s="4">
        <v>8</v>
      </c>
      <c r="E2070" s="5">
        <v>0.44400000000000001</v>
      </c>
      <c r="F2070" s="20">
        <v>1</v>
      </c>
    </row>
    <row r="2071" spans="4:6">
      <c r="D2071" s="4">
        <v>11</v>
      </c>
      <c r="E2071" s="5">
        <v>0.44400000000000001</v>
      </c>
      <c r="F2071" s="20">
        <v>1</v>
      </c>
    </row>
    <row r="2072" spans="4:6">
      <c r="D2072" s="4">
        <v>11</v>
      </c>
      <c r="E2072" s="5">
        <v>0.44400000000000001</v>
      </c>
      <c r="F2072" s="20">
        <v>0</v>
      </c>
    </row>
    <row r="2073" spans="4:6">
      <c r="D2073" s="4">
        <v>9</v>
      </c>
      <c r="E2073" s="5">
        <v>0.44400000000000001</v>
      </c>
      <c r="F2073" s="20">
        <v>0</v>
      </c>
    </row>
    <row r="2074" spans="4:6">
      <c r="D2074" s="4">
        <v>9</v>
      </c>
      <c r="E2074" s="5">
        <v>0.44400000000000001</v>
      </c>
      <c r="F2074" s="20">
        <v>0</v>
      </c>
    </row>
    <row r="2075" spans="4:6">
      <c r="D2075" s="4">
        <v>8</v>
      </c>
      <c r="E2075" s="5">
        <v>0.44400000000000001</v>
      </c>
      <c r="F2075" s="20">
        <v>0</v>
      </c>
    </row>
    <row r="2076" spans="4:6">
      <c r="D2076" s="4">
        <v>17</v>
      </c>
      <c r="E2076" s="5">
        <v>0.44400000000000001</v>
      </c>
      <c r="F2076" s="20">
        <v>1</v>
      </c>
    </row>
    <row r="2077" spans="4:6">
      <c r="D2077" s="4">
        <v>10</v>
      </c>
      <c r="E2077" s="5">
        <v>0.44400000000000001</v>
      </c>
      <c r="F2077" s="20">
        <v>0</v>
      </c>
    </row>
    <row r="2078" spans="4:6">
      <c r="D2078" s="4">
        <v>12</v>
      </c>
      <c r="E2078" s="5">
        <v>0.44400000000000001</v>
      </c>
      <c r="F2078" s="20">
        <v>0</v>
      </c>
    </row>
    <row r="2079" spans="4:6">
      <c r="D2079" s="4">
        <v>11</v>
      </c>
      <c r="E2079" s="5">
        <v>0.44400000000000001</v>
      </c>
      <c r="F2079" s="20">
        <v>0</v>
      </c>
    </row>
    <row r="2080" spans="4:6">
      <c r="D2080" s="4">
        <v>26</v>
      </c>
      <c r="E2080" s="5">
        <v>0.44400000000000001</v>
      </c>
      <c r="F2080" s="20">
        <v>1</v>
      </c>
    </row>
    <row r="2081" spans="4:6">
      <c r="D2081" s="4">
        <v>24</v>
      </c>
      <c r="E2081" s="5">
        <v>0.44400000000000001</v>
      </c>
      <c r="F2081" s="20">
        <v>1</v>
      </c>
    </row>
    <row r="2082" spans="4:6">
      <c r="D2082" s="4">
        <v>19</v>
      </c>
      <c r="E2082" s="5">
        <v>0.44400000000000001</v>
      </c>
      <c r="F2082" s="20">
        <v>1</v>
      </c>
    </row>
    <row r="2083" spans="4:6">
      <c r="D2083" s="4">
        <v>8</v>
      </c>
      <c r="E2083" s="5">
        <v>0.44400000000000001</v>
      </c>
      <c r="F2083" s="20">
        <v>0</v>
      </c>
    </row>
    <row r="2084" spans="4:6">
      <c r="D2084" s="4">
        <v>11</v>
      </c>
      <c r="E2084" s="5">
        <v>0.44400000000000001</v>
      </c>
      <c r="F2084" s="20">
        <v>1</v>
      </c>
    </row>
    <row r="2085" spans="4:6">
      <c r="D2085" s="4">
        <v>14</v>
      </c>
      <c r="E2085" s="5">
        <v>0.44500000000000001</v>
      </c>
      <c r="F2085" s="20">
        <v>1</v>
      </c>
    </row>
    <row r="2086" spans="4:6">
      <c r="D2086" s="4">
        <v>12</v>
      </c>
      <c r="E2086" s="5">
        <v>0.44500000000000001</v>
      </c>
      <c r="F2086" s="20">
        <v>1</v>
      </c>
    </row>
    <row r="2087" spans="4:6">
      <c r="D2087" s="4">
        <v>16</v>
      </c>
      <c r="E2087" s="5">
        <v>0.44500000000000001</v>
      </c>
      <c r="F2087" s="20">
        <v>0</v>
      </c>
    </row>
    <row r="2088" spans="4:6">
      <c r="D2088" s="4">
        <v>10</v>
      </c>
      <c r="E2088" s="5">
        <v>0.44500000000000001</v>
      </c>
      <c r="F2088" s="20">
        <v>0</v>
      </c>
    </row>
    <row r="2089" spans="4:6">
      <c r="D2089" s="4">
        <v>7</v>
      </c>
      <c r="E2089" s="5">
        <v>0.44500000000000001</v>
      </c>
      <c r="F2089" s="20">
        <v>0</v>
      </c>
    </row>
    <row r="2090" spans="4:6">
      <c r="D2090" s="4">
        <v>11</v>
      </c>
      <c r="E2090" s="5">
        <v>0.44500000000000001</v>
      </c>
      <c r="F2090" s="20">
        <v>0</v>
      </c>
    </row>
    <row r="2091" spans="4:6">
      <c r="D2091" s="4">
        <v>29</v>
      </c>
      <c r="E2091" s="5">
        <v>0.44500000000000001</v>
      </c>
      <c r="F2091" s="20">
        <v>0</v>
      </c>
    </row>
    <row r="2092" spans="4:6">
      <c r="D2092" s="4">
        <v>20</v>
      </c>
      <c r="E2092" s="5">
        <v>0.44500000000000001</v>
      </c>
      <c r="F2092" s="20">
        <v>0</v>
      </c>
    </row>
    <row r="2093" spans="4:6">
      <c r="D2093" s="4">
        <v>11</v>
      </c>
      <c r="E2093" s="5">
        <v>0.44500000000000001</v>
      </c>
      <c r="F2093" s="20">
        <v>0</v>
      </c>
    </row>
    <row r="2094" spans="4:6">
      <c r="D2094" s="4">
        <v>16</v>
      </c>
      <c r="E2094" s="5">
        <v>0.44500000000000001</v>
      </c>
      <c r="F2094" s="20">
        <v>0</v>
      </c>
    </row>
    <row r="2095" spans="4:6">
      <c r="D2095" s="4">
        <v>12</v>
      </c>
      <c r="E2095" s="5">
        <v>0.44500000000000001</v>
      </c>
      <c r="F2095" s="20">
        <v>0</v>
      </c>
    </row>
    <row r="2096" spans="4:6">
      <c r="D2096" s="4">
        <v>16</v>
      </c>
      <c r="E2096" s="5">
        <v>0.44600000000000001</v>
      </c>
      <c r="F2096" s="20">
        <v>0</v>
      </c>
    </row>
    <row r="2097" spans="4:6">
      <c r="D2097" s="4">
        <v>16</v>
      </c>
      <c r="E2097" s="5">
        <v>0.44600000000000001</v>
      </c>
      <c r="F2097" s="20">
        <v>1</v>
      </c>
    </row>
    <row r="2098" spans="4:6">
      <c r="D2098" s="4">
        <v>29</v>
      </c>
      <c r="E2098" s="5">
        <v>0.44600000000000001</v>
      </c>
      <c r="F2098" s="20">
        <v>0</v>
      </c>
    </row>
    <row r="2099" spans="4:6">
      <c r="D2099" s="4">
        <v>11</v>
      </c>
      <c r="E2099" s="5">
        <v>0.44800000000000001</v>
      </c>
      <c r="F2099" s="20">
        <v>0</v>
      </c>
    </row>
    <row r="2100" spans="4:6">
      <c r="D2100" s="4">
        <v>16</v>
      </c>
      <c r="E2100" s="5">
        <v>0.44800000000000001</v>
      </c>
      <c r="F2100" s="20">
        <v>1</v>
      </c>
    </row>
    <row r="2101" spans="4:6">
      <c r="D2101" s="4">
        <v>7</v>
      </c>
      <c r="E2101" s="5">
        <v>0.44800000000000001</v>
      </c>
      <c r="F2101" s="20">
        <v>0</v>
      </c>
    </row>
    <row r="2102" spans="4:6">
      <c r="D2102" s="4">
        <v>8</v>
      </c>
      <c r="E2102" s="5">
        <v>0.44800000000000001</v>
      </c>
      <c r="F2102" s="20">
        <v>0</v>
      </c>
    </row>
    <row r="2103" spans="4:6">
      <c r="D2103" s="4">
        <v>14</v>
      </c>
      <c r="E2103" s="5">
        <v>0.44900000000000001</v>
      </c>
      <c r="F2103" s="20">
        <v>1</v>
      </c>
    </row>
    <row r="2104" spans="4:6">
      <c r="D2104" s="4">
        <v>16</v>
      </c>
      <c r="E2104" s="5">
        <v>0.44900000000000001</v>
      </c>
      <c r="F2104" s="20">
        <v>1</v>
      </c>
    </row>
    <row r="2105" spans="4:6">
      <c r="D2105" s="4">
        <v>16</v>
      </c>
      <c r="E2105" s="5">
        <v>0.44900000000000001</v>
      </c>
      <c r="F2105" s="20">
        <v>1</v>
      </c>
    </row>
    <row r="2106" spans="4:6">
      <c r="D2106" s="4">
        <v>10</v>
      </c>
      <c r="E2106" s="5">
        <v>0.45</v>
      </c>
      <c r="F2106" s="20">
        <v>0</v>
      </c>
    </row>
    <row r="2107" spans="4:6">
      <c r="D2107" s="4">
        <v>15</v>
      </c>
      <c r="E2107" s="5">
        <v>0.45</v>
      </c>
      <c r="F2107" s="20">
        <v>1</v>
      </c>
    </row>
    <row r="2108" spans="4:6">
      <c r="D2108" s="4">
        <v>22</v>
      </c>
      <c r="E2108" s="5">
        <v>0.45</v>
      </c>
      <c r="F2108" s="20">
        <v>0</v>
      </c>
    </row>
    <row r="2109" spans="4:6">
      <c r="D2109" s="4">
        <v>22</v>
      </c>
      <c r="E2109" s="5">
        <v>0.45</v>
      </c>
      <c r="F2109" s="20">
        <v>0</v>
      </c>
    </row>
    <row r="2110" spans="4:6">
      <c r="D2110" s="4">
        <v>13</v>
      </c>
      <c r="E2110" s="5">
        <v>0.45</v>
      </c>
      <c r="F2110" s="20">
        <v>0</v>
      </c>
    </row>
    <row r="2111" spans="4:6">
      <c r="D2111" s="4">
        <v>8</v>
      </c>
      <c r="E2111" s="5">
        <v>0.45100000000000001</v>
      </c>
      <c r="F2111" s="20">
        <v>1</v>
      </c>
    </row>
    <row r="2112" spans="4:6">
      <c r="D2112" s="4">
        <v>5</v>
      </c>
      <c r="E2112" s="5">
        <v>0.45100000000000001</v>
      </c>
      <c r="F2112" s="20">
        <v>0</v>
      </c>
    </row>
    <row r="2113" spans="4:6">
      <c r="D2113" s="4">
        <v>7</v>
      </c>
      <c r="E2113" s="5">
        <v>0.45100000000000001</v>
      </c>
      <c r="F2113" s="20">
        <v>1</v>
      </c>
    </row>
    <row r="2114" spans="4:6">
      <c r="D2114" s="4">
        <v>9</v>
      </c>
      <c r="E2114" s="5">
        <v>0.45100000000000001</v>
      </c>
      <c r="F2114" s="20">
        <v>0</v>
      </c>
    </row>
    <row r="2115" spans="4:6">
      <c r="D2115" s="4">
        <v>17</v>
      </c>
      <c r="E2115" s="5">
        <v>0.45100000000000001</v>
      </c>
      <c r="F2115" s="20">
        <v>1</v>
      </c>
    </row>
    <row r="2116" spans="4:6">
      <c r="D2116" s="4">
        <v>17</v>
      </c>
      <c r="E2116" s="5">
        <v>0.45100000000000001</v>
      </c>
      <c r="F2116" s="20">
        <v>1</v>
      </c>
    </row>
    <row r="2117" spans="4:6">
      <c r="D2117" s="4">
        <v>17</v>
      </c>
      <c r="E2117" s="5">
        <v>0.45300000000000001</v>
      </c>
      <c r="F2117" s="20">
        <v>1</v>
      </c>
    </row>
    <row r="2118" spans="4:6">
      <c r="D2118" s="4">
        <v>21</v>
      </c>
      <c r="E2118" s="5">
        <v>0.45300000000000001</v>
      </c>
      <c r="F2118" s="20">
        <v>1</v>
      </c>
    </row>
    <row r="2119" spans="4:6">
      <c r="D2119" s="4">
        <v>25</v>
      </c>
      <c r="E2119" s="5">
        <v>0.45300000000000001</v>
      </c>
      <c r="F2119" s="20">
        <v>1</v>
      </c>
    </row>
    <row r="2120" spans="4:6">
      <c r="D2120" s="4">
        <v>13</v>
      </c>
      <c r="E2120" s="5">
        <v>0.45300000000000001</v>
      </c>
      <c r="F2120" s="20">
        <v>1</v>
      </c>
    </row>
    <row r="2121" spans="4:6">
      <c r="D2121" s="4">
        <v>20</v>
      </c>
      <c r="E2121" s="5">
        <v>0.45300000000000001</v>
      </c>
      <c r="F2121" s="20">
        <v>1</v>
      </c>
    </row>
    <row r="2122" spans="4:6">
      <c r="D2122" s="4">
        <v>15</v>
      </c>
      <c r="E2122" s="5">
        <v>0.45300000000000001</v>
      </c>
      <c r="F2122" s="20">
        <v>1</v>
      </c>
    </row>
    <row r="2123" spans="4:6">
      <c r="D2123" s="4">
        <v>21</v>
      </c>
      <c r="E2123" s="5">
        <v>0.45300000000000001</v>
      </c>
      <c r="F2123" s="20">
        <v>1</v>
      </c>
    </row>
    <row r="2124" spans="4:6">
      <c r="D2124" s="4">
        <v>18</v>
      </c>
      <c r="E2124" s="5">
        <v>0.45300000000000001</v>
      </c>
      <c r="F2124" s="20">
        <v>1</v>
      </c>
    </row>
    <row r="2125" spans="4:6">
      <c r="D2125" s="4">
        <v>10</v>
      </c>
      <c r="E2125" s="5">
        <v>0.45300000000000001</v>
      </c>
      <c r="F2125" s="20">
        <v>0</v>
      </c>
    </row>
    <row r="2126" spans="4:6">
      <c r="D2126" s="4">
        <v>7</v>
      </c>
      <c r="E2126" s="5">
        <v>0.45600000000000002</v>
      </c>
      <c r="F2126" s="20">
        <v>1</v>
      </c>
    </row>
    <row r="2127" spans="4:6">
      <c r="D2127" s="4">
        <v>10</v>
      </c>
      <c r="E2127" s="5">
        <v>0.45600000000000002</v>
      </c>
      <c r="F2127" s="20">
        <v>0</v>
      </c>
    </row>
    <row r="2128" spans="4:6">
      <c r="D2128" s="4">
        <v>10</v>
      </c>
      <c r="E2128" s="5">
        <v>0.45700000000000002</v>
      </c>
      <c r="F2128" s="20">
        <v>0</v>
      </c>
    </row>
    <row r="2129" spans="4:6">
      <c r="D2129" s="4">
        <v>11</v>
      </c>
      <c r="E2129" s="5">
        <v>0.45700000000000002</v>
      </c>
      <c r="F2129" s="20">
        <v>0</v>
      </c>
    </row>
    <row r="2130" spans="4:6">
      <c r="D2130" s="4">
        <v>11</v>
      </c>
      <c r="E2130" s="5">
        <v>0.45700000000000002</v>
      </c>
      <c r="F2130" s="20">
        <v>0</v>
      </c>
    </row>
    <row r="2131" spans="4:6">
      <c r="D2131" s="4">
        <v>8</v>
      </c>
      <c r="E2131" s="5">
        <v>0.45700000000000002</v>
      </c>
      <c r="F2131" s="20">
        <v>1</v>
      </c>
    </row>
    <row r="2132" spans="4:6">
      <c r="D2132" s="4">
        <v>29</v>
      </c>
      <c r="E2132" s="5">
        <v>0.45700000000000002</v>
      </c>
      <c r="F2132" s="20">
        <v>0</v>
      </c>
    </row>
    <row r="2133" spans="4:6">
      <c r="D2133" s="4">
        <v>24</v>
      </c>
      <c r="E2133" s="5">
        <v>0.45700000000000002</v>
      </c>
      <c r="F2133" s="20">
        <v>0</v>
      </c>
    </row>
    <row r="2134" spans="4:6">
      <c r="D2134" s="4">
        <v>23</v>
      </c>
      <c r="E2134" s="5">
        <v>0.45700000000000002</v>
      </c>
      <c r="F2134" s="20">
        <v>1</v>
      </c>
    </row>
    <row r="2135" spans="4:6">
      <c r="D2135" s="4">
        <v>15</v>
      </c>
      <c r="E2135" s="5">
        <v>0.45700000000000002</v>
      </c>
      <c r="F2135" s="20">
        <v>1</v>
      </c>
    </row>
    <row r="2136" spans="4:6">
      <c r="D2136" s="4">
        <v>21</v>
      </c>
      <c r="E2136" s="5">
        <v>0.45700000000000002</v>
      </c>
      <c r="F2136" s="20">
        <v>1</v>
      </c>
    </row>
    <row r="2137" spans="4:6">
      <c r="D2137" s="4">
        <v>13</v>
      </c>
      <c r="E2137" s="5">
        <v>0.45700000000000002</v>
      </c>
      <c r="F2137" s="20">
        <v>1</v>
      </c>
    </row>
    <row r="2138" spans="4:6">
      <c r="D2138" s="4">
        <v>15</v>
      </c>
      <c r="E2138" s="5">
        <v>0.45700000000000002</v>
      </c>
      <c r="F2138" s="20">
        <v>1</v>
      </c>
    </row>
    <row r="2139" spans="4:6">
      <c r="D2139" s="4">
        <v>19</v>
      </c>
      <c r="E2139" s="5">
        <v>0.45700000000000002</v>
      </c>
      <c r="F2139" s="20">
        <v>1</v>
      </c>
    </row>
    <row r="2140" spans="4:6">
      <c r="D2140" s="4">
        <v>20</v>
      </c>
      <c r="E2140" s="5">
        <v>0.45700000000000002</v>
      </c>
      <c r="F2140" s="20">
        <v>1</v>
      </c>
    </row>
    <row r="2141" spans="4:6">
      <c r="D2141" s="4">
        <v>27</v>
      </c>
      <c r="E2141" s="5">
        <v>0.45700000000000002</v>
      </c>
      <c r="F2141" s="20">
        <v>1</v>
      </c>
    </row>
    <row r="2142" spans="4:6">
      <c r="D2142" s="4">
        <v>17</v>
      </c>
      <c r="E2142" s="5">
        <v>0.45900000000000002</v>
      </c>
      <c r="F2142" s="20">
        <v>1</v>
      </c>
    </row>
    <row r="2143" spans="4:6">
      <c r="D2143" s="4">
        <v>17</v>
      </c>
      <c r="E2143" s="5">
        <v>0.45900000000000002</v>
      </c>
      <c r="F2143" s="20">
        <v>0</v>
      </c>
    </row>
    <row r="2144" spans="4:6">
      <c r="D2144" s="4">
        <v>15</v>
      </c>
      <c r="E2144" s="5">
        <v>0.45900000000000002</v>
      </c>
      <c r="F2144" s="20">
        <v>1</v>
      </c>
    </row>
    <row r="2145" spans="4:6">
      <c r="D2145" s="4">
        <v>30</v>
      </c>
      <c r="E2145" s="5">
        <v>0.45900000000000002</v>
      </c>
      <c r="F2145" s="20">
        <v>1</v>
      </c>
    </row>
    <row r="2146" spans="4:6">
      <c r="D2146" s="4">
        <v>9</v>
      </c>
      <c r="E2146" s="5">
        <v>0.45900000000000002</v>
      </c>
      <c r="F2146" s="20">
        <v>0</v>
      </c>
    </row>
    <row r="2147" spans="4:6">
      <c r="D2147" s="4">
        <v>16</v>
      </c>
      <c r="E2147" s="5">
        <v>0.46100000000000002</v>
      </c>
      <c r="F2147" s="20">
        <v>0</v>
      </c>
    </row>
    <row r="2148" spans="4:6">
      <c r="D2148" s="4">
        <v>15</v>
      </c>
      <c r="E2148" s="5">
        <v>0.46100000000000002</v>
      </c>
      <c r="F2148" s="20">
        <v>1</v>
      </c>
    </row>
    <row r="2149" spans="4:6">
      <c r="D2149" s="4">
        <v>14</v>
      </c>
      <c r="E2149" s="5">
        <v>0.46100000000000002</v>
      </c>
      <c r="F2149" s="20">
        <v>0</v>
      </c>
    </row>
    <row r="2150" spans="4:6">
      <c r="D2150" s="4">
        <v>14</v>
      </c>
      <c r="E2150" s="5">
        <v>0.46100000000000002</v>
      </c>
      <c r="F2150" s="20">
        <v>1</v>
      </c>
    </row>
    <row r="2151" spans="4:6">
      <c r="D2151" s="4">
        <v>17</v>
      </c>
      <c r="E2151" s="5">
        <v>0.46100000000000002</v>
      </c>
      <c r="F2151" s="20">
        <v>1</v>
      </c>
    </row>
    <row r="2152" spans="4:6">
      <c r="D2152" s="4">
        <v>18</v>
      </c>
      <c r="E2152" s="5">
        <v>0.46100000000000002</v>
      </c>
      <c r="F2152" s="20">
        <v>1</v>
      </c>
    </row>
    <row r="2153" spans="4:6">
      <c r="D2153" s="4">
        <v>35</v>
      </c>
      <c r="E2153" s="5">
        <v>0.46100000000000002</v>
      </c>
      <c r="F2153" s="20">
        <v>1</v>
      </c>
    </row>
    <row r="2154" spans="4:6">
      <c r="D2154" s="4">
        <v>27</v>
      </c>
      <c r="E2154" s="5">
        <v>0.46100000000000002</v>
      </c>
      <c r="F2154" s="20">
        <v>0</v>
      </c>
    </row>
    <row r="2155" spans="4:6">
      <c r="D2155" s="4">
        <v>10</v>
      </c>
      <c r="E2155" s="5">
        <v>0.46200000000000002</v>
      </c>
      <c r="F2155" s="20">
        <v>0</v>
      </c>
    </row>
    <row r="2156" spans="4:6">
      <c r="D2156" s="4">
        <v>6</v>
      </c>
      <c r="E2156" s="5">
        <v>0.46200000000000002</v>
      </c>
      <c r="F2156" s="20">
        <v>1</v>
      </c>
    </row>
    <row r="2157" spans="4:6">
      <c r="D2157" s="4">
        <v>30</v>
      </c>
      <c r="E2157" s="5">
        <v>0.46200000000000002</v>
      </c>
      <c r="F2157" s="20">
        <v>1</v>
      </c>
    </row>
    <row r="2158" spans="4:6">
      <c r="D2158" s="4">
        <v>18</v>
      </c>
      <c r="E2158" s="5">
        <v>0.46200000000000002</v>
      </c>
      <c r="F2158" s="20">
        <v>1</v>
      </c>
    </row>
    <row r="2159" spans="4:6">
      <c r="D2159" s="4">
        <v>27</v>
      </c>
      <c r="E2159" s="5">
        <v>0.46200000000000002</v>
      </c>
      <c r="F2159" s="20">
        <v>1</v>
      </c>
    </row>
    <row r="2160" spans="4:6">
      <c r="D2160" s="4">
        <v>13</v>
      </c>
      <c r="E2160" s="5">
        <v>0.46200000000000002</v>
      </c>
      <c r="F2160" s="20">
        <v>1</v>
      </c>
    </row>
    <row r="2161" spans="4:6">
      <c r="D2161" s="4">
        <v>26</v>
      </c>
      <c r="E2161" s="5">
        <v>0.46200000000000002</v>
      </c>
      <c r="F2161" s="20">
        <v>1</v>
      </c>
    </row>
    <row r="2162" spans="4:6">
      <c r="D2162" s="4">
        <v>8</v>
      </c>
      <c r="E2162" s="5">
        <v>0.46500000000000002</v>
      </c>
      <c r="F2162" s="20">
        <v>1</v>
      </c>
    </row>
    <row r="2163" spans="4:6">
      <c r="D2163" s="4">
        <v>6</v>
      </c>
      <c r="E2163" s="5">
        <v>0.46500000000000002</v>
      </c>
      <c r="F2163" s="20">
        <v>0</v>
      </c>
    </row>
    <row r="2164" spans="4:6">
      <c r="D2164" s="4">
        <v>20</v>
      </c>
      <c r="E2164" s="5">
        <v>0.46500000000000002</v>
      </c>
      <c r="F2164" s="20">
        <v>1</v>
      </c>
    </row>
    <row r="2165" spans="4:6">
      <c r="D2165" s="4">
        <v>25</v>
      </c>
      <c r="E2165" s="5">
        <v>0.46500000000000002</v>
      </c>
      <c r="F2165" s="20">
        <v>1</v>
      </c>
    </row>
    <row r="2166" spans="4:6">
      <c r="D2166" s="4">
        <v>17</v>
      </c>
      <c r="E2166" s="5">
        <v>0.46600000000000003</v>
      </c>
      <c r="F2166" s="20">
        <v>1</v>
      </c>
    </row>
    <row r="2167" spans="4:6">
      <c r="D2167" s="4">
        <v>5</v>
      </c>
      <c r="E2167" s="5">
        <v>0.46600000000000003</v>
      </c>
      <c r="F2167" s="20">
        <v>1</v>
      </c>
    </row>
    <row r="2168" spans="4:6">
      <c r="D2168" s="4">
        <v>5</v>
      </c>
      <c r="E2168" s="5">
        <v>0.46600000000000003</v>
      </c>
      <c r="F2168" s="20">
        <v>0</v>
      </c>
    </row>
    <row r="2169" spans="4:6">
      <c r="D2169" s="4">
        <v>6</v>
      </c>
      <c r="E2169" s="5">
        <v>0.46600000000000003</v>
      </c>
      <c r="F2169" s="20">
        <v>0</v>
      </c>
    </row>
    <row r="2170" spans="4:6">
      <c r="D2170" s="4">
        <v>7</v>
      </c>
      <c r="E2170" s="5">
        <v>0.46600000000000003</v>
      </c>
      <c r="F2170" s="20">
        <v>0</v>
      </c>
    </row>
    <row r="2171" spans="4:6">
      <c r="D2171" s="4">
        <v>14</v>
      </c>
      <c r="E2171" s="5">
        <v>0.46600000000000003</v>
      </c>
      <c r="F2171" s="20">
        <v>0</v>
      </c>
    </row>
    <row r="2172" spans="4:6">
      <c r="D2172" s="4">
        <v>10</v>
      </c>
      <c r="E2172" s="5">
        <v>0.46700000000000003</v>
      </c>
      <c r="F2172" s="20">
        <v>1</v>
      </c>
    </row>
    <row r="2173" spans="4:6">
      <c r="D2173" s="4">
        <v>11</v>
      </c>
      <c r="E2173" s="5">
        <v>0.46700000000000003</v>
      </c>
      <c r="F2173" s="20">
        <v>1</v>
      </c>
    </row>
    <row r="2174" spans="4:6">
      <c r="D2174" s="4">
        <v>20</v>
      </c>
      <c r="E2174" s="5">
        <v>0.46700000000000003</v>
      </c>
      <c r="F2174" s="20">
        <v>1</v>
      </c>
    </row>
    <row r="2175" spans="4:6">
      <c r="D2175" s="4">
        <v>16</v>
      </c>
      <c r="E2175" s="5">
        <v>0.46700000000000003</v>
      </c>
      <c r="F2175" s="20">
        <v>1</v>
      </c>
    </row>
    <row r="2176" spans="4:6">
      <c r="D2176" s="4">
        <v>28</v>
      </c>
      <c r="E2176" s="5">
        <v>0.46700000000000003</v>
      </c>
      <c r="F2176" s="20">
        <v>1</v>
      </c>
    </row>
    <row r="2177" spans="4:6">
      <c r="D2177" s="4">
        <v>6</v>
      </c>
      <c r="E2177" s="5">
        <v>0.46700000000000003</v>
      </c>
      <c r="F2177" s="20">
        <v>1</v>
      </c>
    </row>
    <row r="2178" spans="4:6">
      <c r="D2178" s="4">
        <v>6</v>
      </c>
      <c r="E2178" s="5">
        <v>0.46700000000000003</v>
      </c>
      <c r="F2178" s="20">
        <v>0</v>
      </c>
    </row>
    <row r="2179" spans="4:6">
      <c r="D2179" s="4">
        <v>9</v>
      </c>
      <c r="E2179" s="5">
        <v>0.46700000000000003</v>
      </c>
      <c r="F2179" s="20">
        <v>1</v>
      </c>
    </row>
    <row r="2180" spans="4:6">
      <c r="D2180" s="4">
        <v>13</v>
      </c>
      <c r="E2180" s="5">
        <v>0.46700000000000003</v>
      </c>
      <c r="F2180" s="20">
        <v>1</v>
      </c>
    </row>
    <row r="2181" spans="4:6">
      <c r="D2181" s="4">
        <v>10</v>
      </c>
      <c r="E2181" s="5">
        <v>0.46700000000000003</v>
      </c>
      <c r="F2181" s="20">
        <v>1</v>
      </c>
    </row>
    <row r="2182" spans="4:6">
      <c r="D2182" s="4">
        <v>23</v>
      </c>
      <c r="E2182" s="5">
        <v>0.46700000000000003</v>
      </c>
      <c r="F2182" s="20">
        <v>0</v>
      </c>
    </row>
    <row r="2183" spans="4:6">
      <c r="D2183" s="4">
        <v>12</v>
      </c>
      <c r="E2183" s="5">
        <v>0.46700000000000003</v>
      </c>
      <c r="F2183" s="20">
        <v>0</v>
      </c>
    </row>
    <row r="2184" spans="4:6">
      <c r="D2184" s="4">
        <v>5</v>
      </c>
      <c r="E2184" s="5">
        <v>0.47</v>
      </c>
      <c r="F2184" s="20">
        <v>0</v>
      </c>
    </row>
    <row r="2185" spans="4:6">
      <c r="D2185" s="4">
        <v>20</v>
      </c>
      <c r="E2185" s="5">
        <v>0.47</v>
      </c>
      <c r="F2185" s="20">
        <v>1</v>
      </c>
    </row>
    <row r="2186" spans="4:6">
      <c r="D2186" s="4">
        <v>26</v>
      </c>
      <c r="E2186" s="5">
        <v>0.47</v>
      </c>
      <c r="F2186" s="20">
        <v>0</v>
      </c>
    </row>
    <row r="2187" spans="4:6">
      <c r="D2187" s="4">
        <v>17</v>
      </c>
      <c r="E2187" s="5">
        <v>0.47</v>
      </c>
      <c r="F2187" s="20">
        <v>1</v>
      </c>
    </row>
    <row r="2188" spans="4:6">
      <c r="D2188" s="4">
        <v>12</v>
      </c>
      <c r="E2188" s="5">
        <v>0.47</v>
      </c>
      <c r="F2188" s="20">
        <v>0</v>
      </c>
    </row>
    <row r="2189" spans="4:6">
      <c r="D2189" s="4">
        <v>5</v>
      </c>
      <c r="E2189" s="5">
        <v>0.47</v>
      </c>
      <c r="F2189" s="20">
        <v>0</v>
      </c>
    </row>
    <row r="2190" spans="4:6">
      <c r="D2190" s="4">
        <v>43</v>
      </c>
      <c r="E2190" s="5">
        <v>0.47</v>
      </c>
      <c r="F2190" s="20">
        <v>1</v>
      </c>
    </row>
    <row r="2191" spans="4:6">
      <c r="D2191" s="4">
        <v>34</v>
      </c>
      <c r="E2191" s="5">
        <v>0.47</v>
      </c>
      <c r="F2191" s="20">
        <v>1</v>
      </c>
    </row>
    <row r="2192" spans="4:6">
      <c r="D2192" s="4">
        <v>13</v>
      </c>
      <c r="E2192" s="5">
        <v>0.47</v>
      </c>
      <c r="F2192" s="20">
        <v>1</v>
      </c>
    </row>
    <row r="2193" spans="4:6">
      <c r="D2193" s="4">
        <v>10</v>
      </c>
      <c r="E2193" s="5">
        <v>0.47</v>
      </c>
      <c r="F2193" s="20">
        <v>0</v>
      </c>
    </row>
    <row r="2194" spans="4:6">
      <c r="D2194" s="4">
        <v>20</v>
      </c>
      <c r="E2194" s="5">
        <v>0.47</v>
      </c>
      <c r="F2194" s="20">
        <v>0</v>
      </c>
    </row>
    <row r="2195" spans="4:6">
      <c r="D2195" s="4">
        <v>11</v>
      </c>
      <c r="E2195" s="5">
        <v>0.47</v>
      </c>
      <c r="F2195" s="20">
        <v>1</v>
      </c>
    </row>
    <row r="2196" spans="4:6">
      <c r="D2196" s="4">
        <v>11</v>
      </c>
      <c r="E2196" s="5">
        <v>0.47</v>
      </c>
      <c r="F2196" s="20">
        <v>0</v>
      </c>
    </row>
    <row r="2197" spans="4:6">
      <c r="D2197" s="4">
        <v>18</v>
      </c>
      <c r="E2197" s="5">
        <v>0.47</v>
      </c>
      <c r="F2197" s="20">
        <v>0</v>
      </c>
    </row>
    <row r="2198" spans="4:6">
      <c r="D2198" s="4">
        <v>12</v>
      </c>
      <c r="E2198" s="5">
        <v>0.47</v>
      </c>
      <c r="F2198" s="20">
        <v>0</v>
      </c>
    </row>
    <row r="2199" spans="4:6">
      <c r="D2199" s="4">
        <v>22</v>
      </c>
      <c r="E2199" s="5">
        <v>0.47</v>
      </c>
      <c r="F2199" s="20">
        <v>0</v>
      </c>
    </row>
    <row r="2200" spans="4:6">
      <c r="D2200" s="4">
        <v>18</v>
      </c>
      <c r="E2200" s="5">
        <v>0.47</v>
      </c>
      <c r="F2200" s="20">
        <v>0</v>
      </c>
    </row>
    <row r="2201" spans="4:6">
      <c r="D2201" s="4">
        <v>12</v>
      </c>
      <c r="E2201" s="5">
        <v>0.47</v>
      </c>
      <c r="F2201" s="20">
        <v>0</v>
      </c>
    </row>
    <row r="2202" spans="4:6">
      <c r="D2202" s="4">
        <v>23</v>
      </c>
      <c r="E2202" s="5">
        <v>0.47</v>
      </c>
      <c r="F2202" s="20">
        <v>0</v>
      </c>
    </row>
    <row r="2203" spans="4:6">
      <c r="D2203" s="4">
        <v>20</v>
      </c>
      <c r="E2203" s="5">
        <v>0.47</v>
      </c>
      <c r="F2203" s="20">
        <v>0</v>
      </c>
    </row>
    <row r="2204" spans="4:6">
      <c r="D2204" s="4">
        <v>9</v>
      </c>
      <c r="E2204" s="5">
        <v>0.47</v>
      </c>
      <c r="F2204" s="20">
        <v>1</v>
      </c>
    </row>
    <row r="2205" spans="4:6">
      <c r="D2205" s="4">
        <v>12</v>
      </c>
      <c r="E2205" s="5">
        <v>0.47</v>
      </c>
      <c r="F2205" s="20">
        <v>1</v>
      </c>
    </row>
    <row r="2206" spans="4:6">
      <c r="D2206" s="4">
        <v>12</v>
      </c>
      <c r="E2206" s="5">
        <v>0.47</v>
      </c>
      <c r="F2206" s="20">
        <v>1</v>
      </c>
    </row>
    <row r="2207" spans="4:6">
      <c r="D2207" s="4">
        <v>10</v>
      </c>
      <c r="E2207" s="5">
        <v>0.47</v>
      </c>
      <c r="F2207" s="20">
        <v>1</v>
      </c>
    </row>
    <row r="2208" spans="4:6">
      <c r="D2208" s="4">
        <v>18</v>
      </c>
      <c r="E2208" s="5">
        <v>0.47</v>
      </c>
      <c r="F2208" s="20">
        <v>1</v>
      </c>
    </row>
    <row r="2209" spans="4:6">
      <c r="D2209" s="4">
        <v>11</v>
      </c>
      <c r="E2209" s="5">
        <v>0.47</v>
      </c>
      <c r="F2209" s="20">
        <v>0</v>
      </c>
    </row>
    <row r="2210" spans="4:6">
      <c r="D2210" s="4">
        <v>46</v>
      </c>
      <c r="E2210" s="5">
        <v>0.47099999999999997</v>
      </c>
      <c r="F2210" s="20">
        <v>1</v>
      </c>
    </row>
    <row r="2211" spans="4:6">
      <c r="D2211" s="4">
        <v>40</v>
      </c>
      <c r="E2211" s="5">
        <v>0.47099999999999997</v>
      </c>
      <c r="F2211" s="20">
        <v>1</v>
      </c>
    </row>
    <row r="2212" spans="4:6">
      <c r="D2212" s="4">
        <v>14</v>
      </c>
      <c r="E2212" s="5">
        <v>0.47099999999999997</v>
      </c>
      <c r="F2212" s="20">
        <v>0</v>
      </c>
    </row>
    <row r="2213" spans="4:6">
      <c r="D2213" s="4">
        <v>20</v>
      </c>
      <c r="E2213" s="5">
        <v>0.47099999999999997</v>
      </c>
      <c r="F2213" s="20">
        <v>0</v>
      </c>
    </row>
    <row r="2214" spans="4:6">
      <c r="D2214" s="4">
        <v>16</v>
      </c>
      <c r="E2214" s="5">
        <v>0.47099999999999997</v>
      </c>
      <c r="F2214" s="20">
        <v>1</v>
      </c>
    </row>
    <row r="2215" spans="4:6">
      <c r="D2215" s="4">
        <v>22</v>
      </c>
      <c r="E2215" s="5">
        <v>0.47499999999999998</v>
      </c>
      <c r="F2215" s="20">
        <v>1</v>
      </c>
    </row>
    <row r="2216" spans="4:6">
      <c r="D2216" s="4">
        <v>8</v>
      </c>
      <c r="E2216" s="5">
        <v>0.47499999999999998</v>
      </c>
      <c r="F2216" s="20">
        <v>0</v>
      </c>
    </row>
    <row r="2217" spans="4:6">
      <c r="D2217" s="4">
        <v>7</v>
      </c>
      <c r="E2217" s="5">
        <v>0.47499999999999998</v>
      </c>
      <c r="F2217" s="20">
        <v>0</v>
      </c>
    </row>
    <row r="2218" spans="4:6">
      <c r="D2218" s="4">
        <v>8</v>
      </c>
      <c r="E2218" s="5">
        <v>0.47499999999999998</v>
      </c>
      <c r="F2218" s="20">
        <v>0</v>
      </c>
    </row>
    <row r="2219" spans="4:6">
      <c r="D2219" s="4">
        <v>7</v>
      </c>
      <c r="E2219" s="5">
        <v>0.47499999999999998</v>
      </c>
      <c r="F2219" s="20">
        <v>0</v>
      </c>
    </row>
    <row r="2220" spans="4:6">
      <c r="D2220" s="4">
        <v>8</v>
      </c>
      <c r="E2220" s="5">
        <v>0.47499999999999998</v>
      </c>
      <c r="F2220" s="20">
        <v>0</v>
      </c>
    </row>
    <row r="2221" spans="4:6">
      <c r="D2221" s="4">
        <v>9</v>
      </c>
      <c r="E2221" s="5">
        <v>0.47499999999999998</v>
      </c>
      <c r="F2221" s="20">
        <v>0</v>
      </c>
    </row>
    <row r="2222" spans="4:6">
      <c r="D2222" s="4">
        <v>7</v>
      </c>
      <c r="E2222" s="5">
        <v>0.47499999999999998</v>
      </c>
      <c r="F2222" s="20">
        <v>0</v>
      </c>
    </row>
    <row r="2223" spans="4:6">
      <c r="D2223" s="4">
        <v>5</v>
      </c>
      <c r="E2223" s="5">
        <v>0.47499999999999998</v>
      </c>
      <c r="F2223" s="20">
        <v>0</v>
      </c>
    </row>
    <row r="2224" spans="4:6">
      <c r="D2224" s="4">
        <v>7</v>
      </c>
      <c r="E2224" s="5">
        <v>0.47499999999999998</v>
      </c>
      <c r="F2224" s="20">
        <v>0</v>
      </c>
    </row>
    <row r="2225" spans="4:6">
      <c r="D2225" s="4">
        <v>9</v>
      </c>
      <c r="E2225" s="5">
        <v>0.47499999999999998</v>
      </c>
      <c r="F2225" s="20">
        <v>0</v>
      </c>
    </row>
    <row r="2226" spans="4:6">
      <c r="D2226" s="4">
        <v>5</v>
      </c>
      <c r="E2226" s="5">
        <v>0.47499999999999998</v>
      </c>
      <c r="F2226" s="20">
        <v>0</v>
      </c>
    </row>
    <row r="2227" spans="4:6">
      <c r="D2227" s="4">
        <v>11</v>
      </c>
      <c r="E2227" s="5">
        <v>0.47499999999999998</v>
      </c>
      <c r="F2227" s="20">
        <v>0</v>
      </c>
    </row>
    <row r="2228" spans="4:6">
      <c r="D2228" s="4">
        <v>8</v>
      </c>
      <c r="E2228" s="5">
        <v>0.47599999999999998</v>
      </c>
      <c r="F2228" s="20">
        <v>0</v>
      </c>
    </row>
    <row r="2229" spans="4:6">
      <c r="D2229" s="4">
        <v>9</v>
      </c>
      <c r="E2229" s="5">
        <v>0.47599999999999998</v>
      </c>
      <c r="F2229" s="20">
        <v>0</v>
      </c>
    </row>
    <row r="2230" spans="4:6">
      <c r="D2230" s="4">
        <v>7</v>
      </c>
      <c r="E2230" s="5">
        <v>0.47599999999999998</v>
      </c>
      <c r="F2230" s="20">
        <v>1</v>
      </c>
    </row>
    <row r="2231" spans="4:6">
      <c r="D2231" s="4">
        <v>15</v>
      </c>
      <c r="E2231" s="5">
        <v>0.47599999999999998</v>
      </c>
      <c r="F2231" s="20">
        <v>0</v>
      </c>
    </row>
    <row r="2232" spans="4:6">
      <c r="D2232" s="4">
        <v>29</v>
      </c>
      <c r="E2232" s="5">
        <v>0.47599999999999998</v>
      </c>
      <c r="F2232" s="20">
        <v>1</v>
      </c>
    </row>
    <row r="2233" spans="4:6">
      <c r="D2233" s="4">
        <v>8</v>
      </c>
      <c r="E2233" s="5">
        <v>0.47599999999999998</v>
      </c>
      <c r="F2233" s="20">
        <v>0</v>
      </c>
    </row>
    <row r="2234" spans="4:6">
      <c r="D2234" s="4">
        <v>10</v>
      </c>
      <c r="E2234" s="5">
        <v>0.47599999999999998</v>
      </c>
      <c r="F2234" s="20">
        <v>0</v>
      </c>
    </row>
    <row r="2235" spans="4:6">
      <c r="D2235" s="4">
        <v>9</v>
      </c>
      <c r="E2235" s="5">
        <v>0.47599999999999998</v>
      </c>
      <c r="F2235" s="20">
        <v>0</v>
      </c>
    </row>
    <row r="2236" spans="4:6">
      <c r="D2236" s="4">
        <v>25</v>
      </c>
      <c r="E2236" s="5">
        <v>0.47599999999999998</v>
      </c>
      <c r="F2236" s="20">
        <v>1</v>
      </c>
    </row>
    <row r="2237" spans="4:6">
      <c r="D2237" s="4">
        <v>13</v>
      </c>
      <c r="E2237" s="5">
        <v>0.47599999999999998</v>
      </c>
      <c r="F2237" s="20">
        <v>1</v>
      </c>
    </row>
    <row r="2238" spans="4:6">
      <c r="D2238" s="4">
        <v>26</v>
      </c>
      <c r="E2238" s="5">
        <v>0.47599999999999998</v>
      </c>
      <c r="F2238" s="20">
        <v>1</v>
      </c>
    </row>
    <row r="2239" spans="4:6">
      <c r="D2239" s="4">
        <v>30</v>
      </c>
      <c r="E2239" s="5">
        <v>0.47599999999999998</v>
      </c>
      <c r="F2239" s="20">
        <v>1</v>
      </c>
    </row>
    <row r="2240" spans="4:6">
      <c r="D2240" s="4">
        <v>16</v>
      </c>
      <c r="E2240" s="5">
        <v>0.47599999999999998</v>
      </c>
      <c r="F2240" s="20">
        <v>1</v>
      </c>
    </row>
    <row r="2241" spans="4:6">
      <c r="D2241" s="4">
        <v>30</v>
      </c>
      <c r="E2241" s="5">
        <v>0.47699999999999998</v>
      </c>
      <c r="F2241" s="20">
        <v>1</v>
      </c>
    </row>
    <row r="2242" spans="4:6">
      <c r="D2242" s="4">
        <v>23</v>
      </c>
      <c r="E2242" s="5">
        <v>0.47699999999999998</v>
      </c>
      <c r="F2242" s="20">
        <v>1</v>
      </c>
    </row>
    <row r="2243" spans="4:6">
      <c r="D2243" s="4">
        <v>35</v>
      </c>
      <c r="E2243" s="5">
        <v>0.47699999999999998</v>
      </c>
      <c r="F2243" s="20">
        <v>1</v>
      </c>
    </row>
    <row r="2244" spans="4:6">
      <c r="D2244" s="4">
        <v>16</v>
      </c>
      <c r="E2244" s="5">
        <v>0.47699999999999998</v>
      </c>
      <c r="F2244" s="20">
        <v>1</v>
      </c>
    </row>
    <row r="2245" spans="4:6">
      <c r="D2245" s="4">
        <v>17</v>
      </c>
      <c r="E2245" s="5">
        <v>0.47699999999999998</v>
      </c>
      <c r="F2245" s="20">
        <v>1</v>
      </c>
    </row>
    <row r="2246" spans="4:6">
      <c r="D2246" s="4">
        <v>5</v>
      </c>
      <c r="E2246" s="5">
        <v>0.47799999999999998</v>
      </c>
      <c r="F2246" s="20">
        <v>0</v>
      </c>
    </row>
    <row r="2247" spans="4:6">
      <c r="D2247" s="4">
        <v>10</v>
      </c>
      <c r="E2247" s="5">
        <v>0.47799999999999998</v>
      </c>
      <c r="F2247" s="20">
        <v>0</v>
      </c>
    </row>
    <row r="2248" spans="4:6">
      <c r="D2248" s="4">
        <v>30</v>
      </c>
      <c r="E2248" s="5">
        <v>0.47899999999999998</v>
      </c>
      <c r="F2248" s="20">
        <v>1</v>
      </c>
    </row>
    <row r="2249" spans="4:6">
      <c r="D2249" s="4">
        <v>10</v>
      </c>
      <c r="E2249" s="5">
        <v>0.48099999999999998</v>
      </c>
      <c r="F2249" s="20">
        <v>1</v>
      </c>
    </row>
    <row r="2250" spans="4:6">
      <c r="D2250" s="4">
        <v>20</v>
      </c>
      <c r="E2250" s="5">
        <v>0.48099999999999998</v>
      </c>
      <c r="F2250" s="20">
        <v>1</v>
      </c>
    </row>
    <row r="2251" spans="4:6">
      <c r="D2251" s="4">
        <v>16</v>
      </c>
      <c r="E2251" s="5">
        <v>0.48099999999999998</v>
      </c>
      <c r="F2251" s="20">
        <v>1</v>
      </c>
    </row>
    <row r="2252" spans="4:6">
      <c r="D2252" s="4">
        <v>20</v>
      </c>
      <c r="E2252" s="5">
        <v>0.48099999999999998</v>
      </c>
      <c r="F2252" s="20">
        <v>1</v>
      </c>
    </row>
    <row r="2253" spans="4:6">
      <c r="D2253" s="4">
        <v>10</v>
      </c>
      <c r="E2253" s="5">
        <v>0.48099999999999998</v>
      </c>
      <c r="F2253" s="20">
        <v>0</v>
      </c>
    </row>
    <row r="2254" spans="4:6">
      <c r="D2254" s="4">
        <v>6</v>
      </c>
      <c r="E2254" s="5">
        <v>0.48099999999999998</v>
      </c>
      <c r="F2254" s="20">
        <v>0</v>
      </c>
    </row>
    <row r="2255" spans="4:6">
      <c r="D2255" s="4">
        <v>8</v>
      </c>
      <c r="E2255" s="5">
        <v>0.48099999999999998</v>
      </c>
      <c r="F2255" s="20">
        <v>0</v>
      </c>
    </row>
    <row r="2256" spans="4:6">
      <c r="D2256" s="4">
        <v>8</v>
      </c>
      <c r="E2256" s="5">
        <v>0.48099999999999998</v>
      </c>
      <c r="F2256" s="20">
        <v>0</v>
      </c>
    </row>
    <row r="2257" spans="4:6">
      <c r="D2257" s="4">
        <v>29</v>
      </c>
      <c r="E2257" s="5">
        <v>0.48099999999999998</v>
      </c>
      <c r="F2257" s="20">
        <v>1</v>
      </c>
    </row>
    <row r="2258" spans="4:6">
      <c r="D2258" s="4">
        <v>13</v>
      </c>
      <c r="E2258" s="5">
        <v>0.48099999999999998</v>
      </c>
      <c r="F2258" s="20">
        <v>0</v>
      </c>
    </row>
    <row r="2259" spans="4:6">
      <c r="D2259" s="4">
        <v>23</v>
      </c>
      <c r="E2259" s="5">
        <v>0.48099999999999998</v>
      </c>
      <c r="F2259" s="20">
        <v>0</v>
      </c>
    </row>
    <row r="2260" spans="4:6">
      <c r="D2260" s="4">
        <v>8</v>
      </c>
      <c r="E2260" s="5">
        <v>0.48099999999999998</v>
      </c>
      <c r="F2260" s="20">
        <v>0</v>
      </c>
    </row>
    <row r="2261" spans="4:6">
      <c r="D2261" s="4">
        <v>8</v>
      </c>
      <c r="E2261" s="5">
        <v>0.48099999999999998</v>
      </c>
      <c r="F2261" s="20">
        <v>0</v>
      </c>
    </row>
    <row r="2262" spans="4:6">
      <c r="D2262" s="4">
        <v>8</v>
      </c>
      <c r="E2262" s="5">
        <v>0.48099999999999998</v>
      </c>
      <c r="F2262" s="20">
        <v>0</v>
      </c>
    </row>
    <row r="2263" spans="4:6">
      <c r="D2263" s="4">
        <v>6</v>
      </c>
      <c r="E2263" s="5">
        <v>0.48099999999999998</v>
      </c>
      <c r="F2263" s="20">
        <v>0</v>
      </c>
    </row>
    <row r="2264" spans="4:6">
      <c r="D2264" s="4">
        <v>5</v>
      </c>
      <c r="E2264" s="5">
        <v>0.48099999999999998</v>
      </c>
      <c r="F2264" s="20">
        <v>0</v>
      </c>
    </row>
    <row r="2265" spans="4:6">
      <c r="D2265" s="4">
        <v>6</v>
      </c>
      <c r="E2265" s="5">
        <v>0.48099999999999998</v>
      </c>
      <c r="F2265" s="20">
        <v>0</v>
      </c>
    </row>
    <row r="2266" spans="4:6">
      <c r="D2266" s="4">
        <v>5</v>
      </c>
      <c r="E2266" s="5">
        <v>0.48099999999999998</v>
      </c>
      <c r="F2266" s="20">
        <v>0</v>
      </c>
    </row>
    <row r="2267" spans="4:6">
      <c r="D2267" s="4">
        <v>14</v>
      </c>
      <c r="E2267" s="5">
        <v>0.48199999999999998</v>
      </c>
      <c r="F2267" s="20">
        <v>1</v>
      </c>
    </row>
    <row r="2268" spans="4:6">
      <c r="D2268" s="4">
        <v>30</v>
      </c>
      <c r="E2268" s="5">
        <v>0.48199999999999998</v>
      </c>
      <c r="F2268" s="20">
        <v>1</v>
      </c>
    </row>
    <row r="2269" spans="4:6">
      <c r="D2269" s="4">
        <v>31</v>
      </c>
      <c r="E2269" s="5">
        <v>0.48199999999999998</v>
      </c>
      <c r="F2269" s="20">
        <v>1</v>
      </c>
    </row>
    <row r="2270" spans="4:6">
      <c r="D2270" s="4">
        <v>30</v>
      </c>
      <c r="E2270" s="5">
        <v>0.48299999999999998</v>
      </c>
      <c r="F2270" s="20">
        <v>0</v>
      </c>
    </row>
    <row r="2271" spans="4:6">
      <c r="D2271" s="4">
        <v>58</v>
      </c>
      <c r="E2271" s="5">
        <v>0.48299999999999998</v>
      </c>
      <c r="F2271" s="20">
        <v>1</v>
      </c>
    </row>
    <row r="2272" spans="4:6">
      <c r="D2272" s="4">
        <v>35</v>
      </c>
      <c r="E2272" s="5">
        <v>0.48299999999999998</v>
      </c>
      <c r="F2272" s="20">
        <v>1</v>
      </c>
    </row>
    <row r="2273" spans="4:6">
      <c r="D2273" s="4">
        <v>17</v>
      </c>
      <c r="E2273" s="5">
        <v>0.48399999999999999</v>
      </c>
      <c r="F2273" s="20">
        <v>1</v>
      </c>
    </row>
    <row r="2274" spans="4:6">
      <c r="D2274" s="4">
        <v>18</v>
      </c>
      <c r="E2274" s="5">
        <v>0.48399999999999999</v>
      </c>
      <c r="F2274" s="20">
        <v>1</v>
      </c>
    </row>
    <row r="2275" spans="4:6">
      <c r="D2275" s="4">
        <v>19</v>
      </c>
      <c r="E2275" s="5">
        <v>0.48399999999999999</v>
      </c>
      <c r="F2275" s="20">
        <v>1</v>
      </c>
    </row>
    <row r="2276" spans="4:6">
      <c r="D2276" s="4">
        <v>9</v>
      </c>
      <c r="E2276" s="5">
        <v>0.48399999999999999</v>
      </c>
      <c r="F2276" s="20">
        <v>0</v>
      </c>
    </row>
    <row r="2277" spans="4:6">
      <c r="D2277" s="4">
        <v>7</v>
      </c>
      <c r="E2277" s="5">
        <v>0.48399999999999999</v>
      </c>
      <c r="F2277" s="20">
        <v>0</v>
      </c>
    </row>
    <row r="2278" spans="4:6">
      <c r="D2278" s="4">
        <v>17</v>
      </c>
      <c r="E2278" s="5">
        <v>0.48599999999999999</v>
      </c>
      <c r="F2278" s="20">
        <v>1</v>
      </c>
    </row>
    <row r="2279" spans="4:6">
      <c r="D2279" s="4">
        <v>27</v>
      </c>
      <c r="E2279" s="5">
        <v>0.48599999999999999</v>
      </c>
      <c r="F2279" s="20">
        <v>0</v>
      </c>
    </row>
    <row r="2280" spans="4:6">
      <c r="D2280" s="4">
        <v>14</v>
      </c>
      <c r="E2280" s="5">
        <v>0.48599999999999999</v>
      </c>
      <c r="F2280" s="20">
        <v>1</v>
      </c>
    </row>
    <row r="2281" spans="4:6">
      <c r="D2281" s="4">
        <v>19</v>
      </c>
      <c r="E2281" s="5">
        <v>0.48599999999999999</v>
      </c>
      <c r="F2281" s="20">
        <v>0</v>
      </c>
    </row>
    <row r="2282" spans="4:6">
      <c r="D2282" s="4">
        <v>9</v>
      </c>
      <c r="E2282" s="5">
        <v>0.48599999999999999</v>
      </c>
      <c r="F2282" s="20">
        <v>1</v>
      </c>
    </row>
    <row r="2283" spans="4:6">
      <c r="D2283" s="4">
        <v>10</v>
      </c>
      <c r="E2283" s="5">
        <v>0.48599999999999999</v>
      </c>
      <c r="F2283" s="20">
        <v>0</v>
      </c>
    </row>
    <row r="2284" spans="4:6">
      <c r="D2284" s="4">
        <v>12</v>
      </c>
      <c r="E2284" s="5">
        <v>0.48599999999999999</v>
      </c>
      <c r="F2284" s="20">
        <v>0</v>
      </c>
    </row>
    <row r="2285" spans="4:6">
      <c r="D2285" s="4">
        <v>33</v>
      </c>
      <c r="E2285" s="5">
        <v>0.48599999999999999</v>
      </c>
      <c r="F2285" s="20">
        <v>1</v>
      </c>
    </row>
    <row r="2286" spans="4:6">
      <c r="D2286" s="4">
        <v>16</v>
      </c>
      <c r="E2286" s="5">
        <v>0.48599999999999999</v>
      </c>
      <c r="F2286" s="20">
        <v>0</v>
      </c>
    </row>
    <row r="2287" spans="4:6">
      <c r="D2287" s="4">
        <v>9</v>
      </c>
      <c r="E2287" s="5">
        <v>0.48799999999999999</v>
      </c>
      <c r="F2287" s="20">
        <v>1</v>
      </c>
    </row>
    <row r="2288" spans="4:6">
      <c r="D2288" s="4">
        <v>7</v>
      </c>
      <c r="E2288" s="5">
        <v>0.48799999999999999</v>
      </c>
      <c r="F2288" s="20">
        <v>0</v>
      </c>
    </row>
    <row r="2289" spans="4:6">
      <c r="D2289" s="4">
        <v>10</v>
      </c>
      <c r="E2289" s="5">
        <v>0.48799999999999999</v>
      </c>
      <c r="F2289" s="20">
        <v>0</v>
      </c>
    </row>
    <row r="2290" spans="4:6">
      <c r="D2290" s="4">
        <v>12</v>
      </c>
      <c r="E2290" s="5">
        <v>0.48799999999999999</v>
      </c>
      <c r="F2290" s="20">
        <v>0</v>
      </c>
    </row>
    <row r="2291" spans="4:6">
      <c r="D2291" s="4">
        <v>13</v>
      </c>
      <c r="E2291" s="5">
        <v>0.48799999999999999</v>
      </c>
      <c r="F2291" s="20">
        <v>0</v>
      </c>
    </row>
    <row r="2292" spans="4:6">
      <c r="D2292" s="4">
        <v>6</v>
      </c>
      <c r="E2292" s="5">
        <v>0.48799999999999999</v>
      </c>
      <c r="F2292" s="20">
        <v>0</v>
      </c>
    </row>
    <row r="2293" spans="4:6">
      <c r="D2293" s="4">
        <v>11</v>
      </c>
      <c r="E2293" s="5">
        <v>0.48799999999999999</v>
      </c>
      <c r="F2293" s="20">
        <v>1</v>
      </c>
    </row>
    <row r="2294" spans="4:6">
      <c r="D2294" s="4">
        <v>11</v>
      </c>
      <c r="E2294" s="5">
        <v>0.48799999999999999</v>
      </c>
      <c r="F2294" s="20">
        <v>1</v>
      </c>
    </row>
    <row r="2295" spans="4:6">
      <c r="D2295" s="4">
        <v>10</v>
      </c>
      <c r="E2295" s="5">
        <v>0.48799999999999999</v>
      </c>
      <c r="F2295" s="20">
        <v>1</v>
      </c>
    </row>
    <row r="2296" spans="4:6">
      <c r="D2296" s="4">
        <v>34</v>
      </c>
      <c r="E2296" s="5">
        <v>0.48799999999999999</v>
      </c>
      <c r="F2296" s="20">
        <v>1</v>
      </c>
    </row>
    <row r="2297" spans="4:6">
      <c r="D2297" s="4">
        <v>41</v>
      </c>
      <c r="E2297" s="5">
        <v>0.48899999999999999</v>
      </c>
      <c r="F2297" s="20">
        <v>1</v>
      </c>
    </row>
    <row r="2298" spans="4:6">
      <c r="D2298" s="4">
        <v>39</v>
      </c>
      <c r="E2298" s="5">
        <v>0.48899999999999999</v>
      </c>
      <c r="F2298" s="20">
        <v>1</v>
      </c>
    </row>
    <row r="2299" spans="4:6">
      <c r="D2299" s="4">
        <v>18</v>
      </c>
      <c r="E2299" s="5">
        <v>0.48899999999999999</v>
      </c>
      <c r="F2299" s="20">
        <v>1</v>
      </c>
    </row>
    <row r="2300" spans="4:6">
      <c r="D2300" s="4">
        <v>16</v>
      </c>
      <c r="E2300" s="5">
        <v>0.48899999999999999</v>
      </c>
      <c r="F2300" s="20">
        <v>0</v>
      </c>
    </row>
    <row r="2301" spans="4:6">
      <c r="D2301" s="4">
        <v>19.5</v>
      </c>
      <c r="E2301" s="5">
        <v>0.49099999999999999</v>
      </c>
      <c r="F2301" s="20">
        <v>1</v>
      </c>
    </row>
    <row r="2302" spans="4:6">
      <c r="D2302" s="4">
        <v>20</v>
      </c>
      <c r="E2302" s="5">
        <v>0.49099999999999999</v>
      </c>
      <c r="F2302" s="20">
        <v>1</v>
      </c>
    </row>
    <row r="2303" spans="4:6">
      <c r="D2303" s="4">
        <v>13.5</v>
      </c>
      <c r="E2303" s="5">
        <v>0.49099999999999999</v>
      </c>
      <c r="F2303" s="20">
        <v>1</v>
      </c>
    </row>
    <row r="2304" spans="4:6">
      <c r="D2304" s="4">
        <v>14</v>
      </c>
      <c r="E2304" s="5">
        <v>0.49099999999999999</v>
      </c>
      <c r="F2304" s="20">
        <v>1</v>
      </c>
    </row>
    <row r="2305" spans="4:6">
      <c r="D2305" s="4">
        <v>16</v>
      </c>
      <c r="E2305" s="5">
        <v>0.49099999999999999</v>
      </c>
      <c r="F2305" s="20">
        <v>0</v>
      </c>
    </row>
    <row r="2306" spans="4:6">
      <c r="D2306" s="4">
        <v>19.5</v>
      </c>
      <c r="E2306" s="5">
        <v>0.49099999999999999</v>
      </c>
      <c r="F2306" s="20">
        <v>1</v>
      </c>
    </row>
    <row r="2307" spans="4:6">
      <c r="D2307" s="4">
        <v>27</v>
      </c>
      <c r="E2307" s="5">
        <v>0.49099999999999999</v>
      </c>
      <c r="F2307" s="20">
        <v>1</v>
      </c>
    </row>
    <row r="2308" spans="4:6">
      <c r="D2308" s="4">
        <v>24</v>
      </c>
      <c r="E2308" s="5">
        <v>0.49099999999999999</v>
      </c>
      <c r="F2308" s="20">
        <v>1</v>
      </c>
    </row>
    <row r="2309" spans="4:6">
      <c r="D2309" s="4">
        <v>29</v>
      </c>
      <c r="E2309" s="5">
        <v>0.49099999999999999</v>
      </c>
      <c r="F2309" s="20">
        <v>1</v>
      </c>
    </row>
    <row r="2310" spans="4:6">
      <c r="D2310" s="4">
        <v>29</v>
      </c>
      <c r="E2310" s="5">
        <v>0.49099999999999999</v>
      </c>
      <c r="F2310" s="20">
        <v>1</v>
      </c>
    </row>
    <row r="2311" spans="4:6">
      <c r="D2311" s="4">
        <v>35</v>
      </c>
      <c r="E2311" s="5">
        <v>0.49099999999999999</v>
      </c>
      <c r="F2311" s="20">
        <v>1</v>
      </c>
    </row>
    <row r="2312" spans="4:6">
      <c r="D2312" s="4">
        <v>20.5</v>
      </c>
      <c r="E2312" s="5">
        <v>0.49099999999999999</v>
      </c>
      <c r="F2312" s="20">
        <v>1</v>
      </c>
    </row>
    <row r="2313" spans="4:6">
      <c r="D2313" s="4">
        <v>85</v>
      </c>
      <c r="E2313" s="5">
        <v>0.49099999999999999</v>
      </c>
      <c r="F2313" s="20">
        <v>0</v>
      </c>
    </row>
    <row r="2314" spans="4:6">
      <c r="D2314" s="4">
        <v>13</v>
      </c>
      <c r="E2314" s="5">
        <v>0.49199999999999999</v>
      </c>
      <c r="F2314" s="20">
        <v>1</v>
      </c>
    </row>
    <row r="2315" spans="4:6">
      <c r="D2315" s="4">
        <v>12</v>
      </c>
      <c r="E2315" s="5">
        <v>0.49199999999999999</v>
      </c>
      <c r="F2315" s="20">
        <v>1</v>
      </c>
    </row>
    <row r="2316" spans="4:6">
      <c r="D2316" s="4">
        <v>9</v>
      </c>
      <c r="E2316" s="5">
        <v>0.49199999999999999</v>
      </c>
      <c r="F2316" s="20">
        <v>0</v>
      </c>
    </row>
    <row r="2317" spans="4:6">
      <c r="D2317" s="4">
        <v>15</v>
      </c>
      <c r="E2317" s="5">
        <v>0.49199999999999999</v>
      </c>
      <c r="F2317" s="20">
        <v>1</v>
      </c>
    </row>
    <row r="2318" spans="4:6">
      <c r="D2318" s="4">
        <v>17</v>
      </c>
      <c r="E2318" s="5">
        <v>0.49199999999999999</v>
      </c>
      <c r="F2318" s="20">
        <v>1</v>
      </c>
    </row>
    <row r="2319" spans="4:6">
      <c r="D2319" s="4">
        <v>16</v>
      </c>
      <c r="E2319" s="5">
        <v>0.49199999999999999</v>
      </c>
      <c r="F2319" s="20">
        <v>0</v>
      </c>
    </row>
    <row r="2320" spans="4:6">
      <c r="D2320" s="4">
        <v>12</v>
      </c>
      <c r="E2320" s="5">
        <v>0.49199999999999999</v>
      </c>
      <c r="F2320" s="20">
        <v>1</v>
      </c>
    </row>
    <row r="2321" spans="4:6">
      <c r="D2321" s="4">
        <v>13</v>
      </c>
      <c r="E2321" s="5">
        <v>0.49299999999999999</v>
      </c>
      <c r="F2321" s="20">
        <v>1</v>
      </c>
    </row>
    <row r="2322" spans="4:6">
      <c r="D2322" s="4">
        <v>13</v>
      </c>
      <c r="E2322" s="5">
        <v>0.49299999999999999</v>
      </c>
      <c r="F2322" s="20">
        <v>1</v>
      </c>
    </row>
    <row r="2323" spans="4:6">
      <c r="D2323" s="4">
        <v>17</v>
      </c>
      <c r="E2323" s="5">
        <v>0.49299999999999999</v>
      </c>
      <c r="F2323" s="20">
        <v>1</v>
      </c>
    </row>
    <row r="2324" spans="4:6">
      <c r="D2324" s="4">
        <v>15</v>
      </c>
      <c r="E2324" s="5">
        <v>0.49299999999999999</v>
      </c>
      <c r="F2324" s="20">
        <v>1</v>
      </c>
    </row>
    <row r="2325" spans="4:6">
      <c r="D2325" s="4">
        <v>17</v>
      </c>
      <c r="E2325" s="5">
        <v>0.49299999999999999</v>
      </c>
      <c r="F2325" s="20">
        <v>1</v>
      </c>
    </row>
    <row r="2326" spans="4:6">
      <c r="D2326" s="4">
        <v>23</v>
      </c>
      <c r="E2326" s="5">
        <v>0.49299999999999999</v>
      </c>
      <c r="F2326" s="20">
        <v>1</v>
      </c>
    </row>
    <row r="2327" spans="4:6">
      <c r="D2327" s="4">
        <v>18</v>
      </c>
      <c r="E2327" s="5">
        <v>0.49299999999999999</v>
      </c>
      <c r="F2327" s="20">
        <v>1</v>
      </c>
    </row>
    <row r="2328" spans="4:6">
      <c r="D2328" s="4">
        <v>15</v>
      </c>
      <c r="E2328" s="5">
        <v>0.49299999999999999</v>
      </c>
      <c r="F2328" s="20">
        <v>1</v>
      </c>
    </row>
    <row r="2329" spans="4:6">
      <c r="D2329" s="4">
        <v>9</v>
      </c>
      <c r="E2329" s="5">
        <v>0.49299999999999999</v>
      </c>
      <c r="F2329" s="20">
        <v>1</v>
      </c>
    </row>
    <row r="2330" spans="4:6">
      <c r="D2330" s="4">
        <v>36</v>
      </c>
      <c r="E2330" s="5">
        <v>0.49399999999999999</v>
      </c>
      <c r="F2330" s="20">
        <v>1</v>
      </c>
    </row>
    <row r="2331" spans="4:6">
      <c r="D2331" s="4">
        <v>8</v>
      </c>
      <c r="E2331" s="5">
        <v>0.49399999999999999</v>
      </c>
      <c r="F2331" s="20">
        <v>0</v>
      </c>
    </row>
    <row r="2332" spans="4:6">
      <c r="D2332" s="4">
        <v>8</v>
      </c>
      <c r="E2332" s="5">
        <v>0.49399999999999999</v>
      </c>
      <c r="F2332" s="20">
        <v>1</v>
      </c>
    </row>
    <row r="2333" spans="4:6">
      <c r="D2333" s="4">
        <v>7</v>
      </c>
      <c r="E2333" s="5">
        <v>0.49399999999999999</v>
      </c>
      <c r="F2333" s="20">
        <v>0</v>
      </c>
    </row>
    <row r="2334" spans="4:6">
      <c r="D2334" s="4">
        <v>22</v>
      </c>
      <c r="E2334" s="5">
        <v>0.495</v>
      </c>
      <c r="F2334" s="20">
        <v>0</v>
      </c>
    </row>
    <row r="2335" spans="4:6">
      <c r="D2335" s="4">
        <v>20</v>
      </c>
      <c r="E2335" s="5">
        <v>0.495</v>
      </c>
      <c r="F2335" s="20">
        <v>0</v>
      </c>
    </row>
    <row r="2336" spans="4:6">
      <c r="D2336" s="4">
        <v>38</v>
      </c>
      <c r="E2336" s="5">
        <v>0.495</v>
      </c>
      <c r="F2336" s="20">
        <v>1</v>
      </c>
    </row>
    <row r="2337" spans="4:6">
      <c r="D2337" s="4">
        <v>10</v>
      </c>
      <c r="E2337" s="5">
        <v>0.495</v>
      </c>
      <c r="F2337" s="20">
        <v>1</v>
      </c>
    </row>
    <row r="2338" spans="4:6">
      <c r="D2338" s="4">
        <v>30</v>
      </c>
      <c r="E2338" s="5">
        <v>0.495</v>
      </c>
      <c r="F2338" s="20">
        <v>1</v>
      </c>
    </row>
    <row r="2339" spans="4:6">
      <c r="D2339" s="4">
        <v>7</v>
      </c>
      <c r="E2339" s="5">
        <v>0.495</v>
      </c>
      <c r="F2339" s="20">
        <v>0</v>
      </c>
    </row>
    <row r="2340" spans="4:6">
      <c r="D2340" s="4">
        <v>11.5</v>
      </c>
      <c r="E2340" s="5">
        <v>0.497</v>
      </c>
      <c r="F2340" s="20">
        <v>1</v>
      </c>
    </row>
    <row r="2341" spans="4:6">
      <c r="D2341" s="4">
        <v>11.5</v>
      </c>
      <c r="E2341" s="5">
        <v>0.497</v>
      </c>
      <c r="F2341" s="20">
        <v>0</v>
      </c>
    </row>
    <row r="2342" spans="4:6">
      <c r="D2342" s="4">
        <v>9</v>
      </c>
      <c r="E2342" s="5">
        <v>0.501</v>
      </c>
      <c r="F2342" s="20">
        <v>0</v>
      </c>
    </row>
    <row r="2343" spans="4:6">
      <c r="D2343" s="4">
        <v>9</v>
      </c>
      <c r="E2343" s="5">
        <v>0.501</v>
      </c>
      <c r="F2343" s="20">
        <v>0</v>
      </c>
    </row>
    <row r="2344" spans="4:6">
      <c r="D2344" s="4">
        <v>8</v>
      </c>
      <c r="E2344" s="5">
        <v>0.501</v>
      </c>
      <c r="F2344" s="20">
        <v>1</v>
      </c>
    </row>
    <row r="2345" spans="4:6">
      <c r="D2345" s="4">
        <v>6</v>
      </c>
      <c r="E2345" s="5">
        <v>0.501</v>
      </c>
      <c r="F2345" s="20">
        <v>0</v>
      </c>
    </row>
    <row r="2346" spans="4:6">
      <c r="D2346" s="4">
        <v>15</v>
      </c>
      <c r="E2346" s="5">
        <v>0.501</v>
      </c>
      <c r="F2346" s="20">
        <v>1</v>
      </c>
    </row>
    <row r="2347" spans="4:6">
      <c r="D2347" s="4">
        <v>23</v>
      </c>
      <c r="E2347" s="5">
        <v>0.501</v>
      </c>
      <c r="F2347" s="20">
        <v>0</v>
      </c>
    </row>
    <row r="2348" spans="4:6">
      <c r="D2348" s="4">
        <v>17</v>
      </c>
      <c r="E2348" s="5">
        <v>0.501</v>
      </c>
      <c r="F2348" s="20">
        <v>0</v>
      </c>
    </row>
    <row r="2349" spans="4:6">
      <c r="D2349" s="4">
        <v>7</v>
      </c>
      <c r="E2349" s="5">
        <v>0.501</v>
      </c>
      <c r="F2349" s="20">
        <v>1</v>
      </c>
    </row>
    <row r="2350" spans="4:6">
      <c r="D2350" s="4">
        <v>6</v>
      </c>
      <c r="E2350" s="5">
        <v>0.501</v>
      </c>
      <c r="F2350" s="20">
        <v>0</v>
      </c>
    </row>
    <row r="2351" spans="4:6">
      <c r="D2351" s="4">
        <v>7</v>
      </c>
      <c r="E2351" s="5">
        <v>0.501</v>
      </c>
      <c r="F2351" s="20">
        <v>0</v>
      </c>
    </row>
    <row r="2352" spans="4:6">
      <c r="D2352" s="4">
        <v>12</v>
      </c>
      <c r="E2352" s="5">
        <v>0.501</v>
      </c>
      <c r="F2352" s="20">
        <v>1</v>
      </c>
    </row>
    <row r="2353" spans="4:6">
      <c r="D2353" s="4">
        <v>7</v>
      </c>
      <c r="E2353" s="5">
        <v>0.501</v>
      </c>
      <c r="F2353" s="20">
        <v>0</v>
      </c>
    </row>
    <row r="2354" spans="4:6">
      <c r="D2354" s="4">
        <v>19</v>
      </c>
      <c r="E2354" s="5">
        <v>0.501</v>
      </c>
      <c r="F2354" s="20">
        <v>1</v>
      </c>
    </row>
    <row r="2355" spans="4:6">
      <c r="D2355" s="4">
        <v>20</v>
      </c>
      <c r="E2355" s="5">
        <v>0.501</v>
      </c>
      <c r="F2355" s="20">
        <v>1</v>
      </c>
    </row>
    <row r="2356" spans="4:6">
      <c r="D2356" s="4">
        <v>5</v>
      </c>
      <c r="E2356" s="5">
        <v>0.501</v>
      </c>
      <c r="F2356" s="20">
        <v>0</v>
      </c>
    </row>
    <row r="2357" spans="4:6">
      <c r="D2357" s="4">
        <v>7</v>
      </c>
      <c r="E2357" s="5">
        <v>0.501</v>
      </c>
      <c r="F2357" s="20">
        <v>1</v>
      </c>
    </row>
    <row r="2358" spans="4:6">
      <c r="D2358" s="4">
        <v>5</v>
      </c>
      <c r="E2358" s="5">
        <v>0.501</v>
      </c>
      <c r="F2358" s="20">
        <v>0</v>
      </c>
    </row>
    <row r="2359" spans="4:6">
      <c r="D2359" s="4">
        <v>5</v>
      </c>
      <c r="E2359" s="5">
        <v>0.501</v>
      </c>
      <c r="F2359" s="20">
        <v>0</v>
      </c>
    </row>
    <row r="2360" spans="4:6">
      <c r="D2360" s="4">
        <v>6</v>
      </c>
      <c r="E2360" s="5">
        <v>0.501</v>
      </c>
      <c r="F2360" s="20">
        <v>0</v>
      </c>
    </row>
    <row r="2361" spans="4:6">
      <c r="D2361" s="4">
        <v>13</v>
      </c>
      <c r="E2361" s="5">
        <v>0.501</v>
      </c>
      <c r="F2361" s="20">
        <v>1</v>
      </c>
    </row>
    <row r="2362" spans="4:6">
      <c r="D2362" s="4">
        <v>16</v>
      </c>
      <c r="E2362" s="5">
        <v>0.501</v>
      </c>
      <c r="F2362" s="20">
        <v>1</v>
      </c>
    </row>
    <row r="2363" spans="4:6">
      <c r="D2363" s="4">
        <v>24</v>
      </c>
      <c r="E2363" s="5">
        <v>0.501</v>
      </c>
      <c r="F2363" s="20">
        <v>1</v>
      </c>
    </row>
    <row r="2364" spans="4:6">
      <c r="D2364" s="4">
        <v>29</v>
      </c>
      <c r="E2364" s="5">
        <v>0.501</v>
      </c>
      <c r="F2364" s="20">
        <v>1</v>
      </c>
    </row>
    <row r="2365" spans="4:6">
      <c r="D2365" s="4">
        <v>15</v>
      </c>
      <c r="E2365" s="5">
        <v>0.501</v>
      </c>
      <c r="F2365" s="20">
        <v>1</v>
      </c>
    </row>
    <row r="2366" spans="4:6">
      <c r="D2366" s="4">
        <v>16</v>
      </c>
      <c r="E2366" s="5">
        <v>0.501</v>
      </c>
      <c r="F2366" s="20">
        <v>1</v>
      </c>
    </row>
    <row r="2367" spans="4:6">
      <c r="D2367" s="4">
        <v>19</v>
      </c>
      <c r="E2367" s="5">
        <v>0.501</v>
      </c>
      <c r="F2367" s="20">
        <v>1</v>
      </c>
    </row>
    <row r="2368" spans="4:6">
      <c r="D2368" s="4">
        <v>13</v>
      </c>
      <c r="E2368" s="5">
        <v>0.502</v>
      </c>
      <c r="F2368" s="20">
        <v>1</v>
      </c>
    </row>
    <row r="2369" spans="4:6">
      <c r="D2369" s="4">
        <v>15</v>
      </c>
      <c r="E2369" s="5">
        <v>0.502</v>
      </c>
      <c r="F2369" s="20">
        <v>0</v>
      </c>
    </row>
    <row r="2370" spans="4:6">
      <c r="D2370" s="4">
        <v>17</v>
      </c>
      <c r="E2370" s="5">
        <v>0.503</v>
      </c>
      <c r="F2370" s="20">
        <v>1</v>
      </c>
    </row>
    <row r="2371" spans="4:6">
      <c r="D2371" s="4">
        <v>31</v>
      </c>
      <c r="E2371" s="5">
        <v>0.503</v>
      </c>
      <c r="F2371" s="20">
        <v>1</v>
      </c>
    </row>
    <row r="2372" spans="4:6">
      <c r="D2372" s="4">
        <v>10</v>
      </c>
      <c r="E2372" s="5">
        <v>0.504</v>
      </c>
      <c r="F2372" s="20">
        <v>0</v>
      </c>
    </row>
    <row r="2373" spans="4:6">
      <c r="D2373" s="4">
        <v>15</v>
      </c>
      <c r="E2373" s="5">
        <v>0.504</v>
      </c>
      <c r="F2373" s="20">
        <v>0</v>
      </c>
    </row>
    <row r="2374" spans="4:6">
      <c r="D2374" s="4">
        <v>14</v>
      </c>
      <c r="E2374" s="5">
        <v>0.504</v>
      </c>
      <c r="F2374" s="20">
        <v>1</v>
      </c>
    </row>
    <row r="2375" spans="4:6">
      <c r="D2375" s="4">
        <v>8</v>
      </c>
      <c r="E2375" s="5">
        <v>0.504</v>
      </c>
      <c r="F2375" s="20">
        <v>0</v>
      </c>
    </row>
    <row r="2376" spans="4:6">
      <c r="D2376" s="4">
        <v>19</v>
      </c>
      <c r="E2376" s="5">
        <v>0.50600000000000001</v>
      </c>
      <c r="F2376" s="20">
        <v>0</v>
      </c>
    </row>
    <row r="2377" spans="4:6">
      <c r="D2377" s="4">
        <v>36</v>
      </c>
      <c r="E2377" s="5">
        <v>0.50600000000000001</v>
      </c>
      <c r="F2377" s="20">
        <v>0</v>
      </c>
    </row>
    <row r="2378" spans="4:6">
      <c r="D2378" s="4">
        <v>19</v>
      </c>
      <c r="E2378" s="5">
        <v>0.50600000000000001</v>
      </c>
      <c r="F2378" s="20">
        <v>0</v>
      </c>
    </row>
    <row r="2379" spans="4:6">
      <c r="D2379" s="4">
        <v>19</v>
      </c>
      <c r="E2379" s="5">
        <v>0.50600000000000001</v>
      </c>
      <c r="F2379" s="20">
        <v>1</v>
      </c>
    </row>
    <row r="2380" spans="4:6">
      <c r="D2380" s="4">
        <v>18</v>
      </c>
      <c r="E2380" s="5">
        <v>0.50600000000000001</v>
      </c>
      <c r="F2380" s="20">
        <v>0</v>
      </c>
    </row>
    <row r="2381" spans="4:6">
      <c r="D2381" s="4">
        <v>15</v>
      </c>
      <c r="E2381" s="5">
        <v>0.50700000000000001</v>
      </c>
      <c r="F2381" s="20">
        <v>1</v>
      </c>
    </row>
    <row r="2382" spans="4:6">
      <c r="D2382" s="4">
        <v>10</v>
      </c>
      <c r="E2382" s="5">
        <v>0.50700000000000001</v>
      </c>
      <c r="F2382" s="20">
        <v>1</v>
      </c>
    </row>
    <row r="2383" spans="4:6">
      <c r="D2383" s="4">
        <v>14</v>
      </c>
      <c r="E2383" s="5">
        <v>0.50800000000000001</v>
      </c>
      <c r="F2383" s="20">
        <v>1</v>
      </c>
    </row>
    <row r="2384" spans="4:6">
      <c r="D2384" s="4">
        <v>11</v>
      </c>
      <c r="E2384" s="5">
        <v>0.50800000000000001</v>
      </c>
      <c r="F2384" s="20">
        <v>1</v>
      </c>
    </row>
    <row r="2385" spans="4:6">
      <c r="D2385" s="4">
        <v>11</v>
      </c>
      <c r="E2385" s="5">
        <v>0.50800000000000001</v>
      </c>
      <c r="F2385" s="20">
        <v>1</v>
      </c>
    </row>
    <row r="2386" spans="4:6">
      <c r="D2386" s="4">
        <v>15</v>
      </c>
      <c r="E2386" s="5">
        <v>0.50800000000000001</v>
      </c>
      <c r="F2386" s="20">
        <v>1</v>
      </c>
    </row>
    <row r="2387" spans="4:6">
      <c r="D2387" s="4">
        <v>35</v>
      </c>
      <c r="E2387" s="5">
        <v>0.50800000000000001</v>
      </c>
      <c r="F2387" s="20">
        <v>1</v>
      </c>
    </row>
    <row r="2388" spans="4:6">
      <c r="D2388" s="4">
        <v>13</v>
      </c>
      <c r="E2388" s="5">
        <v>0.50800000000000001</v>
      </c>
      <c r="F2388" s="20">
        <v>0</v>
      </c>
    </row>
    <row r="2389" spans="4:6">
      <c r="D2389" s="4">
        <v>12</v>
      </c>
      <c r="E2389" s="5">
        <v>0.50800000000000001</v>
      </c>
      <c r="F2389" s="20">
        <v>0</v>
      </c>
    </row>
    <row r="2390" spans="4:6">
      <c r="D2390" s="4">
        <v>27</v>
      </c>
      <c r="E2390" s="5">
        <v>0.50800000000000001</v>
      </c>
      <c r="F2390" s="20">
        <v>1</v>
      </c>
    </row>
    <row r="2391" spans="4:6">
      <c r="D2391" s="4">
        <v>22</v>
      </c>
      <c r="E2391" s="5">
        <v>0.50800000000000001</v>
      </c>
      <c r="F2391" s="20">
        <v>1</v>
      </c>
    </row>
    <row r="2392" spans="4:6">
      <c r="D2392" s="4">
        <v>30</v>
      </c>
      <c r="E2392" s="5">
        <v>0.50800000000000001</v>
      </c>
      <c r="F2392" s="20">
        <v>1</v>
      </c>
    </row>
    <row r="2393" spans="4:6">
      <c r="D2393" s="4">
        <v>15</v>
      </c>
      <c r="E2393" s="5">
        <v>0.50800000000000001</v>
      </c>
      <c r="F2393" s="20">
        <v>1</v>
      </c>
    </row>
    <row r="2394" spans="4:6">
      <c r="D2394" s="4">
        <v>27</v>
      </c>
      <c r="E2394" s="5">
        <v>0.50800000000000001</v>
      </c>
      <c r="F2394" s="20">
        <v>1</v>
      </c>
    </row>
    <row r="2395" spans="4:6">
      <c r="D2395" s="4">
        <v>25</v>
      </c>
      <c r="E2395" s="5">
        <v>0.50800000000000001</v>
      </c>
      <c r="F2395" s="20">
        <v>1</v>
      </c>
    </row>
    <row r="2396" spans="4:6">
      <c r="D2396" s="4">
        <v>45</v>
      </c>
      <c r="E2396" s="5">
        <v>0.50900000000000001</v>
      </c>
      <c r="F2396" s="20">
        <v>1</v>
      </c>
    </row>
    <row r="2397" spans="4:6">
      <c r="D2397" s="4">
        <v>49</v>
      </c>
      <c r="E2397" s="5">
        <v>0.50900000000000001</v>
      </c>
      <c r="F2397" s="20">
        <v>1</v>
      </c>
    </row>
    <row r="2398" spans="4:6">
      <c r="D2398" s="4">
        <v>17</v>
      </c>
      <c r="E2398" s="5">
        <v>0.50900000000000001</v>
      </c>
      <c r="F2398" s="20">
        <v>0</v>
      </c>
    </row>
    <row r="2399" spans="4:6">
      <c r="D2399" s="4">
        <v>12</v>
      </c>
      <c r="E2399" s="5">
        <v>0.50900000000000001</v>
      </c>
      <c r="F2399" s="20">
        <v>1</v>
      </c>
    </row>
    <row r="2400" spans="4:6">
      <c r="D2400" s="4">
        <v>14</v>
      </c>
      <c r="E2400" s="5">
        <v>0.50900000000000001</v>
      </c>
      <c r="F2400" s="20">
        <v>1</v>
      </c>
    </row>
    <row r="2401" spans="4:6">
      <c r="D2401" s="4">
        <v>12</v>
      </c>
      <c r="E2401" s="5">
        <v>0.50900000000000001</v>
      </c>
      <c r="F2401" s="20">
        <v>0</v>
      </c>
    </row>
    <row r="2402" spans="4:6">
      <c r="D2402" s="4">
        <v>13</v>
      </c>
      <c r="E2402" s="5">
        <v>0.50900000000000001</v>
      </c>
      <c r="F2402" s="20">
        <v>0</v>
      </c>
    </row>
    <row r="2403" spans="4:6">
      <c r="D2403" s="4">
        <v>18</v>
      </c>
      <c r="E2403" s="5">
        <v>0.50900000000000001</v>
      </c>
      <c r="F2403" s="20">
        <v>1</v>
      </c>
    </row>
    <row r="2404" spans="4:6">
      <c r="D2404" s="4">
        <v>37</v>
      </c>
      <c r="E2404" s="5">
        <v>0.51100000000000001</v>
      </c>
      <c r="F2404" s="20">
        <v>0</v>
      </c>
    </row>
    <row r="2405" spans="4:6">
      <c r="D2405" s="4">
        <v>9</v>
      </c>
      <c r="E2405" s="5">
        <v>0.51100000000000001</v>
      </c>
      <c r="F2405" s="20">
        <v>0</v>
      </c>
    </row>
    <row r="2406" spans="4:6">
      <c r="D2406" s="4">
        <v>5</v>
      </c>
      <c r="E2406" s="5">
        <v>0.51100000000000001</v>
      </c>
      <c r="F2406" s="20">
        <v>0</v>
      </c>
    </row>
    <row r="2407" spans="4:6">
      <c r="D2407" s="4">
        <v>10</v>
      </c>
      <c r="E2407" s="5">
        <v>0.51200000000000001</v>
      </c>
      <c r="F2407" s="20">
        <v>1</v>
      </c>
    </row>
    <row r="2408" spans="4:6">
      <c r="D2408" s="4">
        <v>8</v>
      </c>
      <c r="E2408" s="5">
        <v>0.51200000000000001</v>
      </c>
      <c r="F2408" s="20">
        <v>0</v>
      </c>
    </row>
    <row r="2409" spans="4:6">
      <c r="D2409" s="4">
        <v>7</v>
      </c>
      <c r="E2409" s="5">
        <v>0.51200000000000001</v>
      </c>
      <c r="F2409" s="20">
        <v>0</v>
      </c>
    </row>
    <row r="2410" spans="4:6">
      <c r="D2410" s="4">
        <v>7</v>
      </c>
      <c r="E2410" s="5">
        <v>0.51200000000000001</v>
      </c>
      <c r="F2410" s="20">
        <v>1</v>
      </c>
    </row>
    <row r="2411" spans="4:6">
      <c r="D2411" s="4">
        <v>17</v>
      </c>
      <c r="E2411" s="5">
        <v>0.51200000000000001</v>
      </c>
      <c r="F2411" s="20">
        <v>1</v>
      </c>
    </row>
    <row r="2412" spans="4:6">
      <c r="D2412" s="4">
        <v>18</v>
      </c>
      <c r="E2412" s="5">
        <v>0.51200000000000001</v>
      </c>
      <c r="F2412" s="20">
        <v>1</v>
      </c>
    </row>
    <row r="2413" spans="4:6">
      <c r="D2413" s="4">
        <v>15</v>
      </c>
      <c r="E2413" s="5">
        <v>0.51200000000000001</v>
      </c>
      <c r="F2413" s="20">
        <v>1</v>
      </c>
    </row>
    <row r="2414" spans="4:6">
      <c r="D2414" s="4">
        <v>15</v>
      </c>
      <c r="E2414" s="5">
        <v>0.51200000000000001</v>
      </c>
      <c r="F2414" s="20">
        <v>1</v>
      </c>
    </row>
    <row r="2415" spans="4:6">
      <c r="D2415" s="4">
        <v>22</v>
      </c>
      <c r="E2415" s="5">
        <v>0.51200000000000001</v>
      </c>
      <c r="F2415" s="20">
        <v>1</v>
      </c>
    </row>
    <row r="2416" spans="4:6">
      <c r="D2416" s="4">
        <v>9</v>
      </c>
      <c r="E2416" s="5">
        <v>0.51200000000000001</v>
      </c>
      <c r="F2416" s="20">
        <v>0</v>
      </c>
    </row>
    <row r="2417" spans="4:6">
      <c r="D2417" s="4">
        <v>9</v>
      </c>
      <c r="E2417" s="5">
        <v>0.51200000000000001</v>
      </c>
      <c r="F2417" s="20">
        <v>0</v>
      </c>
    </row>
    <row r="2418" spans="4:6">
      <c r="D2418" s="4">
        <v>30</v>
      </c>
      <c r="E2418" s="5">
        <v>0.51300000000000001</v>
      </c>
      <c r="F2418" s="20">
        <v>0</v>
      </c>
    </row>
    <row r="2419" spans="4:6">
      <c r="D2419" s="4">
        <v>20</v>
      </c>
      <c r="E2419" s="5">
        <v>0.51300000000000001</v>
      </c>
      <c r="F2419" s="20">
        <v>1</v>
      </c>
    </row>
    <row r="2420" spans="4:6">
      <c r="D2420" s="4">
        <v>24</v>
      </c>
      <c r="E2420" s="5">
        <v>0.51500000000000001</v>
      </c>
      <c r="F2420" s="20">
        <v>1</v>
      </c>
    </row>
    <row r="2421" spans="4:6">
      <c r="D2421" s="4">
        <v>14</v>
      </c>
      <c r="E2421" s="5">
        <v>0.51500000000000001</v>
      </c>
      <c r="F2421" s="20">
        <v>1</v>
      </c>
    </row>
    <row r="2422" spans="4:6">
      <c r="D2422" s="4">
        <v>10</v>
      </c>
      <c r="E2422" s="5">
        <v>0.51500000000000001</v>
      </c>
      <c r="F2422" s="20">
        <v>1</v>
      </c>
    </row>
    <row r="2423" spans="4:6">
      <c r="D2423" s="4">
        <v>12</v>
      </c>
      <c r="E2423" s="5">
        <v>0.51500000000000001</v>
      </c>
      <c r="F2423" s="20">
        <v>0</v>
      </c>
    </row>
    <row r="2424" spans="4:6">
      <c r="D2424" s="4">
        <v>10</v>
      </c>
      <c r="E2424" s="5">
        <v>0.51500000000000001</v>
      </c>
      <c r="F2424" s="20">
        <v>1</v>
      </c>
    </row>
    <row r="2425" spans="4:6">
      <c r="D2425" s="4">
        <v>12</v>
      </c>
      <c r="E2425" s="5">
        <v>0.51500000000000001</v>
      </c>
      <c r="F2425" s="20">
        <v>1</v>
      </c>
    </row>
    <row r="2426" spans="4:6">
      <c r="D2426" s="4">
        <v>25</v>
      </c>
      <c r="E2426" s="5">
        <v>0.51600000000000001</v>
      </c>
      <c r="F2426" s="20">
        <v>1</v>
      </c>
    </row>
    <row r="2427" spans="4:6">
      <c r="D2427" s="4">
        <v>14</v>
      </c>
      <c r="E2427" s="5">
        <v>0.51600000000000001</v>
      </c>
      <c r="F2427" s="20">
        <v>1</v>
      </c>
    </row>
    <row r="2428" spans="4:6">
      <c r="D2428" s="4">
        <v>10</v>
      </c>
      <c r="E2428" s="5">
        <v>0.51600000000000001</v>
      </c>
      <c r="F2428" s="20">
        <v>1</v>
      </c>
    </row>
    <row r="2429" spans="4:6">
      <c r="D2429" s="4">
        <v>12</v>
      </c>
      <c r="E2429" s="5">
        <v>0.51600000000000001</v>
      </c>
      <c r="F2429" s="20">
        <v>0</v>
      </c>
    </row>
    <row r="2430" spans="4:6">
      <c r="D2430" s="4">
        <v>14</v>
      </c>
      <c r="E2430" s="5">
        <v>0.51600000000000001</v>
      </c>
      <c r="F2430" s="20">
        <v>0</v>
      </c>
    </row>
    <row r="2431" spans="4:6">
      <c r="D2431" s="4">
        <v>20</v>
      </c>
      <c r="E2431" s="5">
        <v>0.51600000000000001</v>
      </c>
      <c r="F2431" s="20">
        <v>1</v>
      </c>
    </row>
    <row r="2432" spans="4:6">
      <c r="D2432" s="4">
        <v>21</v>
      </c>
      <c r="E2432" s="5">
        <v>0.51600000000000001</v>
      </c>
      <c r="F2432" s="20">
        <v>1</v>
      </c>
    </row>
    <row r="2433" spans="4:6">
      <c r="D2433" s="4">
        <v>8</v>
      </c>
      <c r="E2433" s="5">
        <v>0.51600000000000001</v>
      </c>
      <c r="F2433" s="20">
        <v>0</v>
      </c>
    </row>
    <row r="2434" spans="4:6">
      <c r="D2434" s="4">
        <v>22</v>
      </c>
      <c r="E2434" s="5">
        <v>0.51700000000000002</v>
      </c>
      <c r="F2434" s="20">
        <v>1</v>
      </c>
    </row>
    <row r="2435" spans="4:6">
      <c r="D2435" s="4">
        <v>15</v>
      </c>
      <c r="E2435" s="5">
        <v>0.51700000000000002</v>
      </c>
      <c r="F2435" s="20">
        <v>1</v>
      </c>
    </row>
    <row r="2436" spans="4:6">
      <c r="D2436" s="4">
        <v>24</v>
      </c>
      <c r="E2436" s="5">
        <v>0.51700000000000002</v>
      </c>
      <c r="F2436" s="20">
        <v>1</v>
      </c>
    </row>
    <row r="2437" spans="4:6">
      <c r="D2437" s="4">
        <v>11</v>
      </c>
      <c r="E2437" s="5">
        <v>0.51700000000000002</v>
      </c>
      <c r="F2437" s="20">
        <v>1</v>
      </c>
    </row>
    <row r="2438" spans="4:6">
      <c r="D2438" s="4">
        <v>24</v>
      </c>
      <c r="E2438" s="5">
        <v>0.51700000000000002</v>
      </c>
      <c r="F2438" s="20">
        <v>1</v>
      </c>
    </row>
    <row r="2439" spans="4:6">
      <c r="D2439" s="4">
        <v>23</v>
      </c>
      <c r="E2439" s="5">
        <v>0.51700000000000002</v>
      </c>
      <c r="F2439" s="20">
        <v>1</v>
      </c>
    </row>
    <row r="2440" spans="4:6">
      <c r="D2440" s="4">
        <v>32</v>
      </c>
      <c r="E2440" s="5">
        <v>0.51700000000000002</v>
      </c>
      <c r="F2440" s="20">
        <v>1</v>
      </c>
    </row>
    <row r="2441" spans="4:6">
      <c r="D2441" s="4">
        <v>41</v>
      </c>
      <c r="E2441" s="5">
        <v>0.51700000000000002</v>
      </c>
      <c r="F2441" s="20">
        <v>1</v>
      </c>
    </row>
    <row r="2442" spans="4:6">
      <c r="D2442" s="4">
        <v>10</v>
      </c>
      <c r="E2442" s="5">
        <v>0.51700000000000002</v>
      </c>
      <c r="F2442" s="20">
        <v>1</v>
      </c>
    </row>
    <row r="2443" spans="4:6">
      <c r="D2443" s="4">
        <v>5</v>
      </c>
      <c r="E2443" s="5">
        <v>0.51700000000000002</v>
      </c>
      <c r="F2443" s="20">
        <v>0</v>
      </c>
    </row>
    <row r="2444" spans="4:6">
      <c r="D2444" s="4">
        <v>12</v>
      </c>
      <c r="E2444" s="5">
        <v>0.52100000000000002</v>
      </c>
      <c r="F2444" s="20">
        <v>0</v>
      </c>
    </row>
    <row r="2445" spans="4:6">
      <c r="D2445" s="4">
        <v>12</v>
      </c>
      <c r="E2445" s="5">
        <v>0.52100000000000002</v>
      </c>
      <c r="F2445" s="20">
        <v>0</v>
      </c>
    </row>
    <row r="2446" spans="4:6">
      <c r="D2446" s="4">
        <v>25</v>
      </c>
      <c r="E2446" s="5">
        <v>0.52200000000000002</v>
      </c>
      <c r="F2446" s="20">
        <v>1</v>
      </c>
    </row>
    <row r="2447" spans="4:6">
      <c r="D2447" s="4">
        <v>16</v>
      </c>
      <c r="E2447" s="5">
        <v>0.52200000000000002</v>
      </c>
      <c r="F2447" s="20">
        <v>1</v>
      </c>
    </row>
    <row r="2448" spans="4:6">
      <c r="D2448" s="4">
        <v>18</v>
      </c>
      <c r="E2448" s="5">
        <v>0.52200000000000002</v>
      </c>
      <c r="F2448" s="20">
        <v>1</v>
      </c>
    </row>
    <row r="2449" spans="4:6">
      <c r="D2449" s="4">
        <v>27</v>
      </c>
      <c r="E2449" s="5">
        <v>0.52200000000000002</v>
      </c>
      <c r="F2449" s="20">
        <v>1</v>
      </c>
    </row>
    <row r="2450" spans="4:6">
      <c r="D2450" s="4">
        <v>12</v>
      </c>
      <c r="E2450" s="5">
        <v>0.52200000000000002</v>
      </c>
      <c r="F2450" s="20">
        <v>1</v>
      </c>
    </row>
    <row r="2451" spans="4:6">
      <c r="D2451" s="4">
        <v>25</v>
      </c>
      <c r="E2451" s="5">
        <v>0.52200000000000002</v>
      </c>
      <c r="F2451" s="20">
        <v>1</v>
      </c>
    </row>
    <row r="2452" spans="4:6">
      <c r="D2452" s="4">
        <v>22</v>
      </c>
      <c r="E2452" s="5">
        <v>0.52200000000000002</v>
      </c>
      <c r="F2452" s="20">
        <v>1</v>
      </c>
    </row>
    <row r="2453" spans="4:6">
      <c r="D2453" s="4">
        <v>22</v>
      </c>
      <c r="E2453" s="5">
        <v>0.52200000000000002</v>
      </c>
      <c r="F2453" s="20">
        <v>1</v>
      </c>
    </row>
    <row r="2454" spans="4:6">
      <c r="D2454" s="4">
        <v>7</v>
      </c>
      <c r="E2454" s="5">
        <v>0.52300000000000002</v>
      </c>
      <c r="F2454" s="20">
        <v>0</v>
      </c>
    </row>
    <row r="2455" spans="4:6">
      <c r="D2455" s="4">
        <v>9</v>
      </c>
      <c r="E2455" s="5">
        <v>0.52300000000000002</v>
      </c>
      <c r="F2455" s="20">
        <v>1</v>
      </c>
    </row>
    <row r="2456" spans="4:6">
      <c r="D2456" s="4">
        <v>11</v>
      </c>
      <c r="E2456" s="5">
        <v>0.52300000000000002</v>
      </c>
      <c r="F2456" s="20">
        <v>1</v>
      </c>
    </row>
    <row r="2457" spans="4:6">
      <c r="D2457" s="4">
        <v>17</v>
      </c>
      <c r="E2457" s="5">
        <v>0.52300000000000002</v>
      </c>
      <c r="F2457" s="20">
        <v>1</v>
      </c>
    </row>
    <row r="2458" spans="4:6">
      <c r="D2458" s="4">
        <v>5</v>
      </c>
      <c r="E2458" s="5">
        <v>0.52300000000000002</v>
      </c>
      <c r="F2458" s="20">
        <v>0</v>
      </c>
    </row>
    <row r="2459" spans="4:6">
      <c r="D2459" s="4">
        <v>18</v>
      </c>
      <c r="E2459" s="5">
        <v>0.52300000000000002</v>
      </c>
      <c r="F2459" s="20">
        <v>1</v>
      </c>
    </row>
    <row r="2460" spans="4:6">
      <c r="D2460" s="4">
        <v>13</v>
      </c>
      <c r="E2460" s="5">
        <v>0.52300000000000002</v>
      </c>
      <c r="F2460" s="20">
        <v>1</v>
      </c>
    </row>
    <row r="2461" spans="4:6">
      <c r="D2461" s="4">
        <v>25</v>
      </c>
      <c r="E2461" s="5">
        <v>0.52300000000000002</v>
      </c>
      <c r="F2461" s="20">
        <v>1</v>
      </c>
    </row>
    <row r="2462" spans="4:6">
      <c r="D2462" s="4">
        <v>29</v>
      </c>
      <c r="E2462" s="5">
        <v>0.52300000000000002</v>
      </c>
      <c r="F2462" s="20">
        <v>1</v>
      </c>
    </row>
    <row r="2463" spans="4:6">
      <c r="D2463" s="4">
        <v>10</v>
      </c>
      <c r="E2463" s="5">
        <v>0.52300000000000002</v>
      </c>
      <c r="F2463" s="20">
        <v>0</v>
      </c>
    </row>
    <row r="2464" spans="4:6">
      <c r="D2464" s="4">
        <v>13</v>
      </c>
      <c r="E2464" s="5">
        <v>0.52300000000000002</v>
      </c>
      <c r="F2464" s="20">
        <v>1</v>
      </c>
    </row>
    <row r="2465" spans="4:6">
      <c r="D2465" s="4">
        <v>9</v>
      </c>
      <c r="E2465" s="5">
        <v>0.52300000000000002</v>
      </c>
      <c r="F2465" s="20">
        <v>0</v>
      </c>
    </row>
    <row r="2466" spans="4:6">
      <c r="D2466" s="4">
        <v>15</v>
      </c>
      <c r="E2466" s="5">
        <v>0.52300000000000002</v>
      </c>
      <c r="F2466" s="20">
        <v>0</v>
      </c>
    </row>
    <row r="2467" spans="4:6">
      <c r="D2467" s="4">
        <v>12</v>
      </c>
      <c r="E2467" s="5">
        <v>0.52500000000000002</v>
      </c>
      <c r="F2467" s="20">
        <v>1</v>
      </c>
    </row>
    <row r="2468" spans="4:6">
      <c r="D2468" s="4">
        <v>16</v>
      </c>
      <c r="E2468" s="5">
        <v>0.52500000000000002</v>
      </c>
      <c r="F2468" s="20">
        <v>1</v>
      </c>
    </row>
    <row r="2469" spans="4:6">
      <c r="D2469" s="4">
        <v>20</v>
      </c>
      <c r="E2469" s="5">
        <v>0.52500000000000002</v>
      </c>
      <c r="F2469" s="20">
        <v>1</v>
      </c>
    </row>
    <row r="2470" spans="4:6">
      <c r="D2470" s="4">
        <v>22</v>
      </c>
      <c r="E2470" s="5">
        <v>0.52500000000000002</v>
      </c>
      <c r="F2470" s="20">
        <v>1</v>
      </c>
    </row>
    <row r="2471" spans="4:6">
      <c r="D2471" s="4">
        <v>26</v>
      </c>
      <c r="E2471" s="5">
        <v>0.52500000000000002</v>
      </c>
      <c r="F2471" s="20">
        <v>0</v>
      </c>
    </row>
    <row r="2472" spans="4:6">
      <c r="D2472" s="4">
        <v>32</v>
      </c>
      <c r="E2472" s="5">
        <v>0.52500000000000002</v>
      </c>
      <c r="F2472" s="20">
        <v>1</v>
      </c>
    </row>
    <row r="2473" spans="4:6">
      <c r="D2473" s="4">
        <v>26</v>
      </c>
      <c r="E2473" s="5">
        <v>0.52500000000000002</v>
      </c>
      <c r="F2473" s="20">
        <v>1</v>
      </c>
    </row>
    <row r="2474" spans="4:6">
      <c r="D2474" s="4">
        <v>22</v>
      </c>
      <c r="E2474" s="5">
        <v>0.52900000000000003</v>
      </c>
      <c r="F2474" s="20">
        <v>1</v>
      </c>
    </row>
    <row r="2475" spans="4:6">
      <c r="D2475" s="4">
        <v>22</v>
      </c>
      <c r="E2475" s="5">
        <v>0.52900000000000003</v>
      </c>
      <c r="F2475" s="20">
        <v>1</v>
      </c>
    </row>
    <row r="2476" spans="4:6">
      <c r="D2476" s="4">
        <v>19</v>
      </c>
      <c r="E2476" s="5">
        <v>0.52900000000000003</v>
      </c>
      <c r="F2476" s="20">
        <v>1</v>
      </c>
    </row>
    <row r="2477" spans="4:6">
      <c r="D2477" s="4">
        <v>26.5</v>
      </c>
      <c r="E2477" s="5">
        <v>0.52900000000000003</v>
      </c>
      <c r="F2477" s="20">
        <v>1</v>
      </c>
    </row>
    <row r="2478" spans="4:6">
      <c r="D2478" s="4">
        <v>8</v>
      </c>
      <c r="E2478" s="5">
        <v>0.53</v>
      </c>
      <c r="F2478" s="20">
        <v>0</v>
      </c>
    </row>
    <row r="2479" spans="4:6">
      <c r="D2479" s="4">
        <v>13</v>
      </c>
      <c r="E2479" s="5">
        <v>0.53</v>
      </c>
      <c r="F2479" s="20">
        <v>0</v>
      </c>
    </row>
    <row r="2480" spans="4:6">
      <c r="D2480" s="4">
        <v>15</v>
      </c>
      <c r="E2480" s="5">
        <v>0.53</v>
      </c>
      <c r="F2480" s="20">
        <v>1</v>
      </c>
    </row>
    <row r="2481" spans="4:6">
      <c r="D2481" s="4">
        <v>29</v>
      </c>
      <c r="E2481" s="5">
        <v>0.53</v>
      </c>
      <c r="F2481" s="20">
        <v>1</v>
      </c>
    </row>
    <row r="2482" spans="4:6">
      <c r="D2482" s="4">
        <v>11</v>
      </c>
      <c r="E2482" s="5">
        <v>0.53200000000000003</v>
      </c>
      <c r="F2482" s="20">
        <v>1</v>
      </c>
    </row>
    <row r="2483" spans="4:6">
      <c r="D2483" s="4">
        <v>8</v>
      </c>
      <c r="E2483" s="5">
        <v>0.53200000000000003</v>
      </c>
      <c r="F2483" s="20">
        <v>1</v>
      </c>
    </row>
    <row r="2484" spans="4:6">
      <c r="D2484" s="4">
        <v>8</v>
      </c>
      <c r="E2484" s="5">
        <v>0.53200000000000003</v>
      </c>
      <c r="F2484" s="20">
        <v>1</v>
      </c>
    </row>
    <row r="2485" spans="4:6">
      <c r="D2485" s="4">
        <v>5</v>
      </c>
      <c r="E2485" s="5">
        <v>0.53200000000000003</v>
      </c>
      <c r="F2485" s="20">
        <v>0</v>
      </c>
    </row>
    <row r="2486" spans="4:6">
      <c r="D2486" s="4">
        <v>9</v>
      </c>
      <c r="E2486" s="5">
        <v>0.53200000000000003</v>
      </c>
      <c r="F2486" s="20">
        <v>0</v>
      </c>
    </row>
    <row r="2487" spans="4:6">
      <c r="D2487" s="4">
        <v>9</v>
      </c>
      <c r="E2487" s="5">
        <v>0.53200000000000003</v>
      </c>
      <c r="F2487" s="20">
        <v>0</v>
      </c>
    </row>
    <row r="2488" spans="4:6">
      <c r="D2488" s="4">
        <v>33</v>
      </c>
      <c r="E2488" s="5">
        <v>0.53200000000000003</v>
      </c>
      <c r="F2488" s="20">
        <v>1</v>
      </c>
    </row>
    <row r="2489" spans="4:6">
      <c r="D2489" s="4">
        <v>30</v>
      </c>
      <c r="E2489" s="5">
        <v>0.53300000000000003</v>
      </c>
      <c r="F2489" s="20">
        <v>1</v>
      </c>
    </row>
    <row r="2490" spans="4:6">
      <c r="D2490" s="4">
        <v>31</v>
      </c>
      <c r="E2490" s="5">
        <v>0.53300000000000003</v>
      </c>
      <c r="F2490" s="20">
        <v>1</v>
      </c>
    </row>
    <row r="2491" spans="4:6">
      <c r="D2491" s="4">
        <v>23</v>
      </c>
      <c r="E2491" s="5">
        <v>0.53300000000000003</v>
      </c>
      <c r="F2491" s="20">
        <v>1</v>
      </c>
    </row>
    <row r="2492" spans="4:6">
      <c r="D2492" s="4">
        <v>31</v>
      </c>
      <c r="E2492" s="5">
        <v>0.53300000000000003</v>
      </c>
      <c r="F2492" s="20">
        <v>1</v>
      </c>
    </row>
    <row r="2493" spans="4:6">
      <c r="D2493" s="4">
        <v>24</v>
      </c>
      <c r="E2493" s="5">
        <v>0.53300000000000003</v>
      </c>
      <c r="F2493" s="20">
        <v>1</v>
      </c>
    </row>
    <row r="2494" spans="4:6">
      <c r="D2494" s="4">
        <v>17</v>
      </c>
      <c r="E2494" s="5">
        <v>0.53300000000000003</v>
      </c>
      <c r="F2494" s="20">
        <v>1</v>
      </c>
    </row>
    <row r="2495" spans="4:6">
      <c r="D2495" s="4">
        <v>30</v>
      </c>
      <c r="E2495" s="5">
        <v>0.53300000000000003</v>
      </c>
      <c r="F2495" s="20">
        <v>1</v>
      </c>
    </row>
    <row r="2496" spans="4:6">
      <c r="D2496" s="4">
        <v>35</v>
      </c>
      <c r="E2496" s="5">
        <v>0.53300000000000003</v>
      </c>
      <c r="F2496" s="20">
        <v>1</v>
      </c>
    </row>
    <row r="2497" spans="4:6">
      <c r="D2497" s="4">
        <v>7</v>
      </c>
      <c r="E2497" s="5">
        <v>0.53500000000000003</v>
      </c>
      <c r="F2497" s="20">
        <v>0</v>
      </c>
    </row>
    <row r="2498" spans="4:6">
      <c r="D2498" s="4">
        <v>5</v>
      </c>
      <c r="E2498" s="5">
        <v>0.53500000000000003</v>
      </c>
      <c r="F2498" s="20">
        <v>0</v>
      </c>
    </row>
    <row r="2499" spans="4:6">
      <c r="D2499" s="4">
        <v>5</v>
      </c>
      <c r="E2499" s="5">
        <v>0.53500000000000003</v>
      </c>
      <c r="F2499" s="20">
        <v>0</v>
      </c>
    </row>
    <row r="2500" spans="4:6">
      <c r="D2500" s="4">
        <v>5</v>
      </c>
      <c r="E2500" s="5">
        <v>0.53500000000000003</v>
      </c>
      <c r="F2500" s="20">
        <v>0</v>
      </c>
    </row>
    <row r="2501" spans="4:6">
      <c r="D2501" s="4">
        <v>12</v>
      </c>
      <c r="E2501" s="5">
        <v>0.53500000000000003</v>
      </c>
      <c r="F2501" s="20">
        <v>1</v>
      </c>
    </row>
    <row r="2502" spans="4:6">
      <c r="D2502" s="4">
        <v>13</v>
      </c>
      <c r="E2502" s="5">
        <v>0.53500000000000003</v>
      </c>
      <c r="F2502" s="20">
        <v>1</v>
      </c>
    </row>
    <row r="2503" spans="4:6">
      <c r="D2503" s="4">
        <v>12</v>
      </c>
      <c r="E2503" s="5">
        <v>0.53500000000000003</v>
      </c>
      <c r="F2503" s="20">
        <v>0</v>
      </c>
    </row>
    <row r="2504" spans="4:6">
      <c r="D2504" s="4">
        <v>29</v>
      </c>
      <c r="E2504" s="5">
        <v>0.53500000000000003</v>
      </c>
      <c r="F2504" s="20">
        <v>0</v>
      </c>
    </row>
    <row r="2505" spans="4:6">
      <c r="D2505" s="4">
        <v>16</v>
      </c>
      <c r="E2505" s="5">
        <v>0.53500000000000003</v>
      </c>
      <c r="F2505" s="20">
        <v>0</v>
      </c>
    </row>
    <row r="2506" spans="4:6">
      <c r="D2506" s="4">
        <v>35</v>
      </c>
      <c r="E2506" s="5">
        <v>0.53600000000000003</v>
      </c>
      <c r="F2506" s="20">
        <v>0</v>
      </c>
    </row>
    <row r="2507" spans="4:6">
      <c r="D2507" s="4">
        <v>6</v>
      </c>
      <c r="E2507" s="5">
        <v>0.53600000000000003</v>
      </c>
      <c r="F2507" s="20">
        <v>0</v>
      </c>
    </row>
    <row r="2508" spans="4:6">
      <c r="D2508" s="4">
        <v>6</v>
      </c>
      <c r="E2508" s="5">
        <v>0.53600000000000003</v>
      </c>
      <c r="F2508" s="20">
        <v>0</v>
      </c>
    </row>
    <row r="2509" spans="4:6">
      <c r="D2509" s="4">
        <v>7</v>
      </c>
      <c r="E2509" s="5">
        <v>0.53600000000000003</v>
      </c>
      <c r="F2509" s="20">
        <v>0</v>
      </c>
    </row>
    <row r="2510" spans="4:6">
      <c r="D2510" s="4">
        <v>6</v>
      </c>
      <c r="E2510" s="5">
        <v>0.53600000000000003</v>
      </c>
      <c r="F2510" s="20">
        <v>0</v>
      </c>
    </row>
    <row r="2511" spans="4:6">
      <c r="D2511" s="4">
        <v>35</v>
      </c>
      <c r="E2511" s="5">
        <v>0.53700000000000003</v>
      </c>
      <c r="F2511" s="20">
        <v>1</v>
      </c>
    </row>
    <row r="2512" spans="4:6">
      <c r="D2512" s="4">
        <v>21</v>
      </c>
      <c r="E2512" s="5">
        <v>0.54200000000000004</v>
      </c>
      <c r="F2512" s="20">
        <v>1</v>
      </c>
    </row>
    <row r="2513" spans="4:6">
      <c r="D2513" s="4">
        <v>32</v>
      </c>
      <c r="E2513" s="5">
        <v>0.54200000000000004</v>
      </c>
      <c r="F2513" s="20">
        <v>1</v>
      </c>
    </row>
    <row r="2514" spans="4:6">
      <c r="D2514" s="4">
        <v>40</v>
      </c>
      <c r="E2514" s="5">
        <v>0.54300000000000004</v>
      </c>
      <c r="F2514" s="20">
        <v>1</v>
      </c>
    </row>
    <row r="2515" spans="4:6">
      <c r="D2515" s="4">
        <v>9.5</v>
      </c>
      <c r="E2515" s="5">
        <v>0.54500000000000004</v>
      </c>
      <c r="F2515" s="20">
        <v>0</v>
      </c>
    </row>
    <row r="2516" spans="4:6">
      <c r="D2516" s="4">
        <v>32.5</v>
      </c>
      <c r="E2516" s="5">
        <v>0.54500000000000004</v>
      </c>
      <c r="F2516" s="20">
        <v>1</v>
      </c>
    </row>
    <row r="2517" spans="4:6">
      <c r="D2517" s="4">
        <v>36</v>
      </c>
      <c r="E2517" s="5">
        <v>0.54600000000000004</v>
      </c>
      <c r="F2517" s="20">
        <v>1</v>
      </c>
    </row>
    <row r="2518" spans="4:6">
      <c r="D2518" s="4">
        <v>18</v>
      </c>
      <c r="E2518" s="5">
        <v>0.54600000000000004</v>
      </c>
      <c r="F2518" s="20">
        <v>0</v>
      </c>
    </row>
    <row r="2519" spans="4:6">
      <c r="D2519" s="4">
        <v>13.5</v>
      </c>
      <c r="E2519" s="5">
        <v>0.54600000000000004</v>
      </c>
      <c r="F2519" s="20">
        <v>0</v>
      </c>
    </row>
    <row r="2520" spans="4:6">
      <c r="D2520" s="4">
        <v>18</v>
      </c>
      <c r="E2520" s="5">
        <v>0.54600000000000004</v>
      </c>
      <c r="F2520" s="20">
        <v>1</v>
      </c>
    </row>
    <row r="2521" spans="4:6">
      <c r="D2521" s="4">
        <v>20</v>
      </c>
      <c r="E2521" s="5">
        <v>0.54600000000000004</v>
      </c>
      <c r="F2521" s="20">
        <v>0</v>
      </c>
    </row>
    <row r="2522" spans="4:6">
      <c r="D2522" s="4">
        <v>21.5</v>
      </c>
      <c r="E2522" s="5">
        <v>0.54600000000000004</v>
      </c>
      <c r="F2522" s="20">
        <v>0</v>
      </c>
    </row>
    <row r="2523" spans="4:6">
      <c r="D2523" s="4">
        <v>22</v>
      </c>
      <c r="E2523" s="5">
        <v>0.54600000000000004</v>
      </c>
      <c r="F2523" s="20">
        <v>1</v>
      </c>
    </row>
    <row r="2524" spans="4:6">
      <c r="D2524" s="4">
        <v>17</v>
      </c>
      <c r="E2524" s="5">
        <v>0.54800000000000004</v>
      </c>
      <c r="F2524" s="20">
        <v>1</v>
      </c>
    </row>
    <row r="2525" spans="4:6">
      <c r="D2525" s="4">
        <v>19</v>
      </c>
      <c r="E2525" s="5">
        <v>0.54800000000000004</v>
      </c>
      <c r="F2525" s="20">
        <v>0</v>
      </c>
    </row>
    <row r="2526" spans="4:6">
      <c r="D2526" s="4">
        <v>16</v>
      </c>
      <c r="E2526" s="5">
        <v>0.54800000000000004</v>
      </c>
      <c r="F2526" s="20">
        <v>1</v>
      </c>
    </row>
    <row r="2527" spans="4:6">
      <c r="D2527" s="4">
        <v>18</v>
      </c>
      <c r="E2527" s="5">
        <v>0.54800000000000004</v>
      </c>
      <c r="F2527" s="20">
        <v>0</v>
      </c>
    </row>
    <row r="2528" spans="4:6">
      <c r="D2528" s="4">
        <v>6</v>
      </c>
      <c r="E2528" s="5">
        <v>0.54800000000000004</v>
      </c>
      <c r="F2528" s="20">
        <v>0</v>
      </c>
    </row>
    <row r="2529" spans="4:6">
      <c r="D2529" s="4">
        <v>9</v>
      </c>
      <c r="E2529" s="5">
        <v>0.54800000000000004</v>
      </c>
      <c r="F2529" s="20">
        <v>0</v>
      </c>
    </row>
    <row r="2530" spans="4:6">
      <c r="D2530" s="4">
        <v>15</v>
      </c>
      <c r="E2530" s="5">
        <v>0.54800000000000004</v>
      </c>
      <c r="F2530" s="20">
        <v>0</v>
      </c>
    </row>
    <row r="2531" spans="4:6">
      <c r="D2531" s="4">
        <v>17</v>
      </c>
      <c r="E2531" s="5">
        <v>0.54800000000000004</v>
      </c>
      <c r="F2531" s="20">
        <v>0</v>
      </c>
    </row>
    <row r="2532" spans="4:6">
      <c r="D2532" s="4">
        <v>11.5</v>
      </c>
      <c r="E2532" s="5">
        <v>0.54800000000000004</v>
      </c>
      <c r="F2532" s="20">
        <v>0</v>
      </c>
    </row>
    <row r="2533" spans="4:6">
      <c r="D2533" s="4">
        <v>11</v>
      </c>
      <c r="E2533" s="5">
        <v>0.54800000000000004</v>
      </c>
      <c r="F2533" s="20">
        <v>0</v>
      </c>
    </row>
    <row r="2534" spans="4:6">
      <c r="D2534" s="4">
        <v>15</v>
      </c>
      <c r="E2534" s="5">
        <v>0.54800000000000004</v>
      </c>
      <c r="F2534" s="20">
        <v>0</v>
      </c>
    </row>
    <row r="2535" spans="4:6">
      <c r="D2535" s="4">
        <v>7</v>
      </c>
      <c r="E2535" s="5">
        <v>0.54800000000000004</v>
      </c>
      <c r="F2535" s="20">
        <v>0</v>
      </c>
    </row>
    <row r="2536" spans="4:6">
      <c r="D2536" s="4">
        <v>10</v>
      </c>
      <c r="E2536" s="5">
        <v>0.54800000000000004</v>
      </c>
      <c r="F2536" s="20">
        <v>0</v>
      </c>
    </row>
    <row r="2537" spans="4:6">
      <c r="D2537" s="4">
        <v>6</v>
      </c>
      <c r="E2537" s="5">
        <v>0.54800000000000004</v>
      </c>
      <c r="F2537" s="20">
        <v>0</v>
      </c>
    </row>
    <row r="2538" spans="4:6">
      <c r="D2538" s="4">
        <v>20</v>
      </c>
      <c r="E2538" s="5">
        <v>0.54800000000000004</v>
      </c>
      <c r="F2538" s="20">
        <v>0</v>
      </c>
    </row>
    <row r="2539" spans="4:6">
      <c r="D2539" s="4">
        <v>19</v>
      </c>
      <c r="E2539" s="5">
        <v>0.55100000000000005</v>
      </c>
      <c r="F2539" s="20">
        <v>1</v>
      </c>
    </row>
    <row r="2540" spans="4:6">
      <c r="D2540" s="4">
        <v>10</v>
      </c>
      <c r="E2540" s="5">
        <v>0.55100000000000005</v>
      </c>
      <c r="F2540" s="20">
        <v>1</v>
      </c>
    </row>
    <row r="2541" spans="4:6">
      <c r="D2541" s="4">
        <v>18.5</v>
      </c>
      <c r="E2541" s="5">
        <v>0.55100000000000005</v>
      </c>
      <c r="F2541" s="20">
        <v>1</v>
      </c>
    </row>
    <row r="2542" spans="4:6">
      <c r="D2542" s="4">
        <v>13</v>
      </c>
      <c r="E2542" s="5">
        <v>0.55100000000000005</v>
      </c>
      <c r="F2542" s="20">
        <v>1</v>
      </c>
    </row>
    <row r="2543" spans="4:6">
      <c r="D2543" s="4">
        <v>17</v>
      </c>
      <c r="E2543" s="5">
        <v>0.55100000000000005</v>
      </c>
      <c r="F2543" s="20">
        <v>1</v>
      </c>
    </row>
    <row r="2544" spans="4:6">
      <c r="D2544" s="4">
        <v>23</v>
      </c>
      <c r="E2544" s="5">
        <v>0.55100000000000005</v>
      </c>
      <c r="F2544" s="20">
        <v>1</v>
      </c>
    </row>
    <row r="2545" spans="4:6">
      <c r="D2545" s="4">
        <v>25</v>
      </c>
      <c r="E2545" s="5">
        <v>0.55100000000000005</v>
      </c>
      <c r="F2545" s="20">
        <v>1</v>
      </c>
    </row>
    <row r="2546" spans="4:6">
      <c r="D2546" s="4">
        <v>26</v>
      </c>
      <c r="E2546" s="5">
        <v>0.55100000000000005</v>
      </c>
      <c r="F2546" s="20">
        <v>1</v>
      </c>
    </row>
    <row r="2547" spans="4:6">
      <c r="D2547" s="4">
        <v>16</v>
      </c>
      <c r="E2547" s="5">
        <v>0.55200000000000005</v>
      </c>
      <c r="F2547" s="20">
        <v>1</v>
      </c>
    </row>
    <row r="2548" spans="4:6">
      <c r="D2548" s="4">
        <v>17</v>
      </c>
      <c r="E2548" s="5">
        <v>0.55200000000000005</v>
      </c>
      <c r="F2548" s="20">
        <v>1</v>
      </c>
    </row>
    <row r="2549" spans="4:6">
      <c r="D2549" s="4">
        <v>25</v>
      </c>
      <c r="E2549" s="5">
        <v>0.55200000000000005</v>
      </c>
      <c r="F2549" s="20">
        <v>1</v>
      </c>
    </row>
    <row r="2550" spans="4:6">
      <c r="D2550" s="4">
        <v>18</v>
      </c>
      <c r="E2550" s="5">
        <v>0.55200000000000005</v>
      </c>
      <c r="F2550" s="20">
        <v>1</v>
      </c>
    </row>
    <row r="2551" spans="4:6">
      <c r="D2551" s="4">
        <v>22</v>
      </c>
      <c r="E2551" s="5">
        <v>0.55200000000000005</v>
      </c>
      <c r="F2551" s="20">
        <v>1</v>
      </c>
    </row>
    <row r="2552" spans="4:6">
      <c r="D2552" s="4">
        <v>20</v>
      </c>
      <c r="E2552" s="5">
        <v>0.55200000000000005</v>
      </c>
      <c r="F2552" s="20">
        <v>1</v>
      </c>
    </row>
    <row r="2553" spans="4:6">
      <c r="D2553" s="4">
        <v>13</v>
      </c>
      <c r="E2553" s="5">
        <v>0.55200000000000005</v>
      </c>
      <c r="F2553" s="20">
        <v>1</v>
      </c>
    </row>
    <row r="2554" spans="4:6">
      <c r="D2554" s="4">
        <v>13</v>
      </c>
      <c r="E2554" s="5">
        <v>0.55300000000000005</v>
      </c>
      <c r="F2554" s="20">
        <v>1</v>
      </c>
    </row>
    <row r="2555" spans="4:6">
      <c r="D2555" s="4">
        <v>20</v>
      </c>
      <c r="E2555" s="5">
        <v>0.55300000000000005</v>
      </c>
      <c r="F2555" s="20">
        <v>1</v>
      </c>
    </row>
    <row r="2556" spans="4:6">
      <c r="D2556" s="4">
        <v>21</v>
      </c>
      <c r="E2556" s="5">
        <v>0.55300000000000005</v>
      </c>
      <c r="F2556" s="20">
        <v>0</v>
      </c>
    </row>
    <row r="2557" spans="4:6">
      <c r="D2557" s="4">
        <v>22</v>
      </c>
      <c r="E2557" s="5">
        <v>0.55300000000000005</v>
      </c>
      <c r="F2557" s="20">
        <v>0</v>
      </c>
    </row>
    <row r="2558" spans="4:6">
      <c r="D2558" s="4">
        <v>8</v>
      </c>
      <c r="E2558" s="5">
        <v>0.55300000000000005</v>
      </c>
      <c r="F2558" s="20">
        <v>0</v>
      </c>
    </row>
    <row r="2559" spans="4:6">
      <c r="D2559" s="4">
        <v>13</v>
      </c>
      <c r="E2559" s="5">
        <v>0.55300000000000005</v>
      </c>
      <c r="F2559" s="20">
        <v>1</v>
      </c>
    </row>
    <row r="2560" spans="4:6">
      <c r="D2560" s="4">
        <v>6</v>
      </c>
      <c r="E2560" s="5">
        <v>0.55300000000000005</v>
      </c>
      <c r="F2560" s="20">
        <v>0</v>
      </c>
    </row>
    <row r="2561" spans="4:6">
      <c r="D2561" s="4">
        <v>19</v>
      </c>
      <c r="E2561" s="5">
        <v>0.55300000000000005</v>
      </c>
      <c r="F2561" s="20">
        <v>1</v>
      </c>
    </row>
    <row r="2562" spans="4:6">
      <c r="D2562" s="4">
        <v>11</v>
      </c>
      <c r="E2562" s="5">
        <v>0.55300000000000005</v>
      </c>
      <c r="F2562" s="20">
        <v>0</v>
      </c>
    </row>
    <row r="2563" spans="4:6">
      <c r="D2563" s="4">
        <v>14</v>
      </c>
      <c r="E2563" s="5">
        <v>0.55300000000000005</v>
      </c>
      <c r="F2563" s="20">
        <v>0</v>
      </c>
    </row>
    <row r="2564" spans="4:6">
      <c r="D2564" s="4">
        <v>29</v>
      </c>
      <c r="E2564" s="5">
        <v>0.55300000000000005</v>
      </c>
      <c r="F2564" s="20">
        <v>1</v>
      </c>
    </row>
    <row r="2565" spans="4:6">
      <c r="D2565" s="4">
        <v>16</v>
      </c>
      <c r="E2565" s="5">
        <v>0.55400000000000005</v>
      </c>
      <c r="F2565" s="20">
        <v>1</v>
      </c>
    </row>
    <row r="2566" spans="4:6">
      <c r="D2566" s="4">
        <v>13</v>
      </c>
      <c r="E2566" s="5">
        <v>0.55400000000000005</v>
      </c>
      <c r="F2566" s="20">
        <v>1</v>
      </c>
    </row>
    <row r="2567" spans="4:6">
      <c r="D2567" s="4">
        <v>18</v>
      </c>
      <c r="E2567" s="5">
        <v>0.55400000000000005</v>
      </c>
      <c r="F2567" s="20">
        <v>1</v>
      </c>
    </row>
    <row r="2568" spans="4:6">
      <c r="D2568" s="4">
        <v>18</v>
      </c>
      <c r="E2568" s="5">
        <v>0.55400000000000005</v>
      </c>
      <c r="F2568" s="20">
        <v>1</v>
      </c>
    </row>
    <row r="2569" spans="4:6">
      <c r="D2569" s="4">
        <v>13</v>
      </c>
      <c r="E2569" s="5">
        <v>0.55400000000000005</v>
      </c>
      <c r="F2569" s="20">
        <v>0</v>
      </c>
    </row>
    <row r="2570" spans="4:6">
      <c r="D2570" s="4">
        <v>15</v>
      </c>
      <c r="E2570" s="5">
        <v>0.55400000000000005</v>
      </c>
      <c r="F2570" s="20">
        <v>1</v>
      </c>
    </row>
    <row r="2571" spans="4:6">
      <c r="D2571" s="4">
        <v>28</v>
      </c>
      <c r="E2571" s="5">
        <v>0.55400000000000005</v>
      </c>
      <c r="F2571" s="20">
        <v>1</v>
      </c>
    </row>
    <row r="2572" spans="4:6">
      <c r="D2572" s="4">
        <v>24</v>
      </c>
      <c r="E2572" s="5">
        <v>0.55400000000000005</v>
      </c>
      <c r="F2572" s="20">
        <v>1</v>
      </c>
    </row>
    <row r="2573" spans="4:6">
      <c r="D2573" s="4">
        <v>5</v>
      </c>
      <c r="E2573" s="5">
        <v>0.55500000000000005</v>
      </c>
      <c r="F2573" s="20">
        <v>0</v>
      </c>
    </row>
    <row r="2574" spans="4:6">
      <c r="D2574" s="4">
        <v>5</v>
      </c>
      <c r="E2574" s="5">
        <v>0.55500000000000005</v>
      </c>
      <c r="F2574" s="20">
        <v>0</v>
      </c>
    </row>
    <row r="2575" spans="4:6">
      <c r="D2575" s="4">
        <v>6</v>
      </c>
      <c r="E2575" s="5">
        <v>0.55600000000000005</v>
      </c>
      <c r="F2575" s="20">
        <v>0</v>
      </c>
    </row>
    <row r="2576" spans="4:6">
      <c r="D2576" s="4">
        <v>13</v>
      </c>
      <c r="E2576" s="5">
        <v>0.55600000000000005</v>
      </c>
      <c r="F2576" s="20">
        <v>0</v>
      </c>
    </row>
    <row r="2577" spans="4:6">
      <c r="D2577" s="4">
        <v>12</v>
      </c>
      <c r="E2577" s="5">
        <v>0.55600000000000005</v>
      </c>
      <c r="F2577" s="20">
        <v>0</v>
      </c>
    </row>
    <row r="2578" spans="4:6">
      <c r="D2578" s="4">
        <v>12</v>
      </c>
      <c r="E2578" s="5">
        <v>0.55600000000000005</v>
      </c>
      <c r="F2578" s="20">
        <v>0</v>
      </c>
    </row>
    <row r="2579" spans="4:6">
      <c r="D2579" s="4">
        <v>47</v>
      </c>
      <c r="E2579" s="5">
        <v>0.55800000000000005</v>
      </c>
      <c r="F2579" s="20">
        <v>0</v>
      </c>
    </row>
    <row r="2580" spans="4:6">
      <c r="D2580" s="4">
        <v>39</v>
      </c>
      <c r="E2580" s="5">
        <v>0.55800000000000005</v>
      </c>
      <c r="F2580" s="20">
        <v>1</v>
      </c>
    </row>
    <row r="2581" spans="4:6">
      <c r="D2581" s="4">
        <v>36</v>
      </c>
      <c r="E2581" s="5">
        <v>0.55800000000000005</v>
      </c>
      <c r="F2581" s="20">
        <v>1</v>
      </c>
    </row>
    <row r="2582" spans="4:6">
      <c r="D2582" s="4">
        <v>40</v>
      </c>
      <c r="E2582" s="5">
        <v>0.55800000000000005</v>
      </c>
      <c r="F2582" s="20">
        <v>1</v>
      </c>
    </row>
    <row r="2583" spans="4:6">
      <c r="D2583" s="4">
        <v>17</v>
      </c>
      <c r="E2583" s="5">
        <v>0.55800000000000005</v>
      </c>
      <c r="F2583" s="20">
        <v>1</v>
      </c>
    </row>
    <row r="2584" spans="4:6">
      <c r="D2584" s="4">
        <v>24</v>
      </c>
      <c r="E2584" s="5">
        <v>0.55800000000000005</v>
      </c>
      <c r="F2584" s="20">
        <v>1</v>
      </c>
    </row>
    <row r="2585" spans="4:6">
      <c r="D2585" s="4">
        <v>18</v>
      </c>
      <c r="E2585" s="5">
        <v>0.55800000000000005</v>
      </c>
      <c r="F2585" s="20">
        <v>0</v>
      </c>
    </row>
    <row r="2586" spans="4:6">
      <c r="D2586" s="4">
        <v>14</v>
      </c>
      <c r="E2586" s="5">
        <v>0.55800000000000005</v>
      </c>
      <c r="F2586" s="20">
        <v>0</v>
      </c>
    </row>
    <row r="2587" spans="4:6">
      <c r="D2587" s="4">
        <v>12</v>
      </c>
      <c r="E2587" s="5">
        <v>0.55800000000000005</v>
      </c>
      <c r="F2587" s="20">
        <v>0</v>
      </c>
    </row>
    <row r="2588" spans="4:6">
      <c r="D2588" s="4">
        <v>28</v>
      </c>
      <c r="E2588" s="5">
        <v>0.55900000000000005</v>
      </c>
      <c r="F2588" s="20">
        <v>1</v>
      </c>
    </row>
    <row r="2589" spans="4:6">
      <c r="D2589" s="4">
        <v>33</v>
      </c>
      <c r="E2589" s="5">
        <v>0.55900000000000005</v>
      </c>
      <c r="F2589" s="20">
        <v>0</v>
      </c>
    </row>
    <row r="2590" spans="4:6">
      <c r="D2590" s="4">
        <v>32</v>
      </c>
      <c r="E2590" s="5">
        <v>0.55900000000000005</v>
      </c>
      <c r="F2590" s="20">
        <v>0</v>
      </c>
    </row>
    <row r="2591" spans="4:6">
      <c r="D2591" s="4">
        <v>7</v>
      </c>
      <c r="E2591" s="5">
        <v>0.55900000000000005</v>
      </c>
      <c r="F2591" s="20">
        <v>0</v>
      </c>
    </row>
    <row r="2592" spans="4:6">
      <c r="D2592" s="4">
        <v>7</v>
      </c>
      <c r="E2592" s="5">
        <v>0.55900000000000005</v>
      </c>
      <c r="F2592" s="20">
        <v>1</v>
      </c>
    </row>
    <row r="2593" spans="4:6">
      <c r="D2593" s="4">
        <v>9</v>
      </c>
      <c r="E2593" s="5">
        <v>0.55900000000000005</v>
      </c>
      <c r="F2593" s="20">
        <v>1</v>
      </c>
    </row>
    <row r="2594" spans="4:6">
      <c r="D2594" s="4">
        <v>16</v>
      </c>
      <c r="E2594" s="5">
        <v>0.55900000000000005</v>
      </c>
      <c r="F2594" s="20">
        <v>1</v>
      </c>
    </row>
    <row r="2595" spans="4:6">
      <c r="D2595" s="4">
        <v>9</v>
      </c>
      <c r="E2595" s="5">
        <v>0.55900000000000005</v>
      </c>
      <c r="F2595" s="20">
        <v>1</v>
      </c>
    </row>
    <row r="2596" spans="4:6">
      <c r="D2596" s="4">
        <v>8</v>
      </c>
      <c r="E2596" s="5">
        <v>0.55900000000000005</v>
      </c>
      <c r="F2596" s="20">
        <v>1</v>
      </c>
    </row>
    <row r="2597" spans="4:6">
      <c r="D2597" s="4">
        <v>11</v>
      </c>
      <c r="E2597" s="5">
        <v>0.55900000000000005</v>
      </c>
      <c r="F2597" s="20">
        <v>0</v>
      </c>
    </row>
    <row r="2598" spans="4:6">
      <c r="D2598" s="4">
        <v>6</v>
      </c>
      <c r="E2598" s="5">
        <v>0.55900000000000005</v>
      </c>
      <c r="F2598" s="20">
        <v>0</v>
      </c>
    </row>
    <row r="2599" spans="4:6">
      <c r="D2599" s="4">
        <v>7</v>
      </c>
      <c r="E2599" s="5">
        <v>0.56100000000000005</v>
      </c>
      <c r="F2599" s="20">
        <v>0</v>
      </c>
    </row>
    <row r="2600" spans="4:6">
      <c r="D2600" s="4">
        <v>9</v>
      </c>
      <c r="E2600" s="5">
        <v>0.56100000000000005</v>
      </c>
      <c r="F2600" s="20">
        <v>0</v>
      </c>
    </row>
    <row r="2601" spans="4:6">
      <c r="D2601" s="4">
        <v>8</v>
      </c>
      <c r="E2601" s="5">
        <v>0.56100000000000005</v>
      </c>
      <c r="F2601" s="20">
        <v>0</v>
      </c>
    </row>
    <row r="2602" spans="4:6">
      <c r="D2602" s="4">
        <v>8</v>
      </c>
      <c r="E2602" s="5">
        <v>0.56100000000000005</v>
      </c>
      <c r="F2602" s="20">
        <v>0</v>
      </c>
    </row>
    <row r="2603" spans="4:6">
      <c r="D2603" s="4">
        <v>9</v>
      </c>
      <c r="E2603" s="5">
        <v>0.56100000000000005</v>
      </c>
      <c r="F2603" s="20">
        <v>0</v>
      </c>
    </row>
    <row r="2604" spans="4:6">
      <c r="D2604" s="4">
        <v>10</v>
      </c>
      <c r="E2604" s="5">
        <v>0.56100000000000005</v>
      </c>
      <c r="F2604" s="20">
        <v>0</v>
      </c>
    </row>
    <row r="2605" spans="4:6">
      <c r="D2605" s="4">
        <v>6</v>
      </c>
      <c r="E2605" s="5">
        <v>0.56100000000000005</v>
      </c>
      <c r="F2605" s="20">
        <v>0</v>
      </c>
    </row>
    <row r="2606" spans="4:6">
      <c r="D2606" s="4">
        <v>5</v>
      </c>
      <c r="E2606" s="5">
        <v>0.56100000000000005</v>
      </c>
      <c r="F2606" s="20">
        <v>0</v>
      </c>
    </row>
    <row r="2607" spans="4:6">
      <c r="D2607" s="4">
        <v>6</v>
      </c>
      <c r="E2607" s="5">
        <v>0.56100000000000005</v>
      </c>
      <c r="F2607" s="20">
        <v>0</v>
      </c>
    </row>
    <row r="2608" spans="4:6">
      <c r="D2608" s="4">
        <v>5</v>
      </c>
      <c r="E2608" s="5">
        <v>0.56100000000000005</v>
      </c>
      <c r="F2608" s="20">
        <v>0</v>
      </c>
    </row>
    <row r="2609" spans="4:6">
      <c r="D2609" s="4">
        <v>7</v>
      </c>
      <c r="E2609" s="5">
        <v>0.56100000000000005</v>
      </c>
      <c r="F2609" s="20">
        <v>0</v>
      </c>
    </row>
    <row r="2610" spans="4:6">
      <c r="D2610" s="4">
        <v>5</v>
      </c>
      <c r="E2610" s="5">
        <v>0.56100000000000005</v>
      </c>
      <c r="F2610" s="20">
        <v>0</v>
      </c>
    </row>
    <row r="2611" spans="4:6">
      <c r="D2611" s="4">
        <v>5</v>
      </c>
      <c r="E2611" s="5">
        <v>0.56100000000000005</v>
      </c>
      <c r="F2611" s="20">
        <v>0</v>
      </c>
    </row>
    <row r="2612" spans="4:6">
      <c r="D2612" s="4">
        <v>8</v>
      </c>
      <c r="E2612" s="5">
        <v>0.56100000000000005</v>
      </c>
      <c r="F2612" s="20">
        <v>1</v>
      </c>
    </row>
    <row r="2613" spans="4:6">
      <c r="D2613" s="4">
        <v>18</v>
      </c>
      <c r="E2613" s="5">
        <v>0.56100000000000005</v>
      </c>
      <c r="F2613" s="20">
        <v>1</v>
      </c>
    </row>
    <row r="2614" spans="4:6">
      <c r="D2614" s="4">
        <v>22</v>
      </c>
      <c r="E2614" s="5">
        <v>0.56100000000000005</v>
      </c>
      <c r="F2614" s="20">
        <v>1</v>
      </c>
    </row>
    <row r="2615" spans="4:6">
      <c r="D2615" s="4">
        <v>8</v>
      </c>
      <c r="E2615" s="5">
        <v>0.56100000000000005</v>
      </c>
      <c r="F2615" s="20">
        <v>0</v>
      </c>
    </row>
    <row r="2616" spans="4:6">
      <c r="D2616" s="4">
        <v>11</v>
      </c>
      <c r="E2616" s="5">
        <v>0.56100000000000005</v>
      </c>
      <c r="F2616" s="20">
        <v>1</v>
      </c>
    </row>
    <row r="2617" spans="4:6">
      <c r="D2617" s="4">
        <v>14</v>
      </c>
      <c r="E2617" s="5">
        <v>0.56100000000000005</v>
      </c>
      <c r="F2617" s="20">
        <v>0</v>
      </c>
    </row>
    <row r="2618" spans="4:6">
      <c r="D2618" s="4">
        <v>7</v>
      </c>
      <c r="E2618" s="5">
        <v>0.56100000000000005</v>
      </c>
      <c r="F2618" s="20">
        <v>1</v>
      </c>
    </row>
    <row r="2619" spans="4:6">
      <c r="D2619" s="4">
        <v>7</v>
      </c>
      <c r="E2619" s="5">
        <v>0.56100000000000005</v>
      </c>
      <c r="F2619" s="20">
        <v>0</v>
      </c>
    </row>
    <row r="2620" spans="4:6">
      <c r="D2620" s="4">
        <v>6</v>
      </c>
      <c r="E2620" s="5">
        <v>0.56100000000000005</v>
      </c>
      <c r="F2620" s="20">
        <v>0</v>
      </c>
    </row>
    <row r="2621" spans="4:6">
      <c r="D2621" s="4">
        <v>5</v>
      </c>
      <c r="E2621" s="5">
        <v>0.56100000000000005</v>
      </c>
      <c r="F2621" s="20">
        <v>0</v>
      </c>
    </row>
    <row r="2622" spans="4:6">
      <c r="D2622" s="4">
        <v>19</v>
      </c>
      <c r="E2622" s="5">
        <v>0.56100000000000005</v>
      </c>
      <c r="F2622" s="20">
        <v>1</v>
      </c>
    </row>
    <row r="2623" spans="4:6">
      <c r="D2623" s="4">
        <v>30</v>
      </c>
      <c r="E2623" s="5">
        <v>0.56100000000000005</v>
      </c>
      <c r="F2623" s="20">
        <v>1</v>
      </c>
    </row>
    <row r="2624" spans="4:6">
      <c r="D2624" s="4">
        <v>36</v>
      </c>
      <c r="E2624" s="5">
        <v>0.56100000000000005</v>
      </c>
      <c r="F2624" s="20">
        <v>1</v>
      </c>
    </row>
    <row r="2625" spans="4:6">
      <c r="D2625" s="4">
        <v>13</v>
      </c>
      <c r="E2625" s="5">
        <v>0.56100000000000005</v>
      </c>
      <c r="F2625" s="20">
        <v>1</v>
      </c>
    </row>
    <row r="2626" spans="4:6">
      <c r="D2626" s="4">
        <v>25</v>
      </c>
      <c r="E2626" s="5">
        <v>0.56100000000000005</v>
      </c>
      <c r="F2626" s="20">
        <v>1</v>
      </c>
    </row>
    <row r="2627" spans="4:6">
      <c r="D2627" s="4">
        <v>17</v>
      </c>
      <c r="E2627" s="5">
        <v>0.56100000000000005</v>
      </c>
      <c r="F2627" s="20">
        <v>0</v>
      </c>
    </row>
    <row r="2628" spans="4:6">
      <c r="D2628" s="4">
        <v>19</v>
      </c>
      <c r="E2628" s="5">
        <v>0.56299999999999994</v>
      </c>
      <c r="F2628" s="20">
        <v>1</v>
      </c>
    </row>
    <row r="2629" spans="4:6">
      <c r="D2629" s="4">
        <v>16.5</v>
      </c>
      <c r="E2629" s="5">
        <v>0.56299999999999994</v>
      </c>
      <c r="F2629" s="20">
        <v>1</v>
      </c>
    </row>
    <row r="2630" spans="4:6">
      <c r="D2630" s="4">
        <v>14</v>
      </c>
      <c r="E2630" s="5">
        <v>0.56299999999999994</v>
      </c>
      <c r="F2630" s="20">
        <v>1</v>
      </c>
    </row>
    <row r="2631" spans="4:6">
      <c r="D2631" s="4">
        <v>16</v>
      </c>
      <c r="E2631" s="5">
        <v>0.56299999999999994</v>
      </c>
      <c r="F2631" s="20">
        <v>0</v>
      </c>
    </row>
    <row r="2632" spans="4:6">
      <c r="D2632" s="4">
        <v>17</v>
      </c>
      <c r="E2632" s="5">
        <v>0.56299999999999994</v>
      </c>
      <c r="F2632" s="20">
        <v>1</v>
      </c>
    </row>
    <row r="2633" spans="4:6">
      <c r="D2633" s="4">
        <v>18</v>
      </c>
      <c r="E2633" s="5">
        <v>0.56299999999999994</v>
      </c>
      <c r="F2633" s="20">
        <v>0</v>
      </c>
    </row>
    <row r="2634" spans="4:6">
      <c r="D2634" s="4">
        <v>14.5</v>
      </c>
      <c r="E2634" s="5">
        <v>0.56299999999999994</v>
      </c>
      <c r="F2634" s="20">
        <v>0</v>
      </c>
    </row>
    <row r="2635" spans="4:6">
      <c r="D2635" s="4">
        <v>15</v>
      </c>
      <c r="E2635" s="5">
        <v>0.56299999999999994</v>
      </c>
      <c r="F2635" s="20">
        <v>0</v>
      </c>
    </row>
    <row r="2636" spans="4:6">
      <c r="D2636" s="4">
        <v>32</v>
      </c>
      <c r="E2636" s="5">
        <v>0.56399999999999995</v>
      </c>
      <c r="F2636" s="20">
        <v>1</v>
      </c>
    </row>
    <row r="2637" spans="4:6">
      <c r="D2637" s="4">
        <v>30</v>
      </c>
      <c r="E2637" s="5">
        <v>0.56399999999999995</v>
      </c>
      <c r="F2637" s="20">
        <v>0</v>
      </c>
    </row>
    <row r="2638" spans="4:6">
      <c r="D2638" s="4">
        <v>31</v>
      </c>
      <c r="E2638" s="5">
        <v>0.56399999999999995</v>
      </c>
      <c r="F2638" s="20">
        <v>1</v>
      </c>
    </row>
    <row r="2639" spans="4:6">
      <c r="D2639" s="4">
        <v>24</v>
      </c>
      <c r="E2639" s="5">
        <v>0.56399999999999995</v>
      </c>
      <c r="F2639" s="20">
        <v>0</v>
      </c>
    </row>
    <row r="2640" spans="4:6">
      <c r="D2640" s="4">
        <v>30</v>
      </c>
      <c r="E2640" s="5">
        <v>0.56399999999999995</v>
      </c>
      <c r="F2640" s="20">
        <v>1</v>
      </c>
    </row>
    <row r="2641" spans="4:6">
      <c r="D2641" s="4">
        <v>21</v>
      </c>
      <c r="E2641" s="5">
        <v>0.56399999999999995</v>
      </c>
      <c r="F2641" s="20">
        <v>1</v>
      </c>
    </row>
    <row r="2642" spans="4:6">
      <c r="D2642" s="4">
        <v>8</v>
      </c>
      <c r="E2642" s="5">
        <v>0.56399999999999995</v>
      </c>
      <c r="F2642" s="20">
        <v>0</v>
      </c>
    </row>
    <row r="2643" spans="4:6">
      <c r="D2643" s="4">
        <v>5</v>
      </c>
      <c r="E2643" s="5">
        <v>0.56399999999999995</v>
      </c>
      <c r="F2643" s="20">
        <v>0</v>
      </c>
    </row>
    <row r="2644" spans="4:6">
      <c r="D2644" s="4">
        <v>28</v>
      </c>
      <c r="E2644" s="5">
        <v>0.56499999999999995</v>
      </c>
      <c r="F2644" s="20">
        <v>1</v>
      </c>
    </row>
    <row r="2645" spans="4:6">
      <c r="D2645" s="4">
        <v>10</v>
      </c>
      <c r="E2645" s="5">
        <v>0.56599999999999995</v>
      </c>
      <c r="F2645" s="20">
        <v>0</v>
      </c>
    </row>
    <row r="2646" spans="4:6">
      <c r="D2646" s="4">
        <v>8</v>
      </c>
      <c r="E2646" s="5">
        <v>0.56599999999999995</v>
      </c>
      <c r="F2646" s="20">
        <v>1</v>
      </c>
    </row>
    <row r="2647" spans="4:6">
      <c r="D2647" s="4">
        <v>9</v>
      </c>
      <c r="E2647" s="5">
        <v>0.56599999999999995</v>
      </c>
      <c r="F2647" s="20">
        <v>1</v>
      </c>
    </row>
    <row r="2648" spans="4:6">
      <c r="D2648" s="4">
        <v>20</v>
      </c>
      <c r="E2648" s="5">
        <v>0.56599999999999995</v>
      </c>
      <c r="F2648" s="20">
        <v>1</v>
      </c>
    </row>
    <row r="2649" spans="4:6">
      <c r="D2649" s="4">
        <v>18</v>
      </c>
      <c r="E2649" s="5">
        <v>0.56599999999999995</v>
      </c>
      <c r="F2649" s="20">
        <v>1</v>
      </c>
    </row>
    <row r="2650" spans="4:6">
      <c r="D2650" s="4">
        <v>13</v>
      </c>
      <c r="E2650" s="5">
        <v>0.56599999999999995</v>
      </c>
      <c r="F2650" s="20">
        <v>1</v>
      </c>
    </row>
    <row r="2651" spans="4:6">
      <c r="D2651" s="4">
        <v>23</v>
      </c>
      <c r="E2651" s="5">
        <v>0.56599999999999995</v>
      </c>
      <c r="F2651" s="20">
        <v>1</v>
      </c>
    </row>
    <row r="2652" spans="4:6">
      <c r="D2652" s="4">
        <v>17</v>
      </c>
      <c r="E2652" s="5">
        <v>0.56599999999999995</v>
      </c>
      <c r="F2652" s="20">
        <v>1</v>
      </c>
    </row>
    <row r="2653" spans="4:6">
      <c r="D2653" s="4">
        <v>12</v>
      </c>
      <c r="E2653" s="5">
        <v>0.56599999999999995</v>
      </c>
      <c r="F2653" s="20">
        <v>1</v>
      </c>
    </row>
    <row r="2654" spans="4:6">
      <c r="D2654" s="4">
        <v>21</v>
      </c>
      <c r="E2654" s="5">
        <v>0.56899999999999995</v>
      </c>
      <c r="F2654" s="20">
        <v>1</v>
      </c>
    </row>
    <row r="2655" spans="4:6">
      <c r="D2655" s="4">
        <v>9</v>
      </c>
      <c r="E2655" s="5">
        <v>0.56999999999999995</v>
      </c>
      <c r="F2655" s="20">
        <v>0</v>
      </c>
    </row>
    <row r="2656" spans="4:6">
      <c r="D2656" s="4">
        <v>6</v>
      </c>
      <c r="E2656" s="5">
        <v>0.56999999999999995</v>
      </c>
      <c r="F2656" s="20">
        <v>0</v>
      </c>
    </row>
    <row r="2657" spans="4:6">
      <c r="D2657" s="4">
        <v>10</v>
      </c>
      <c r="E2657" s="5">
        <v>0.56999999999999995</v>
      </c>
      <c r="F2657" s="20">
        <v>0</v>
      </c>
    </row>
    <row r="2658" spans="4:6">
      <c r="D2658" s="4">
        <v>9</v>
      </c>
      <c r="E2658" s="5">
        <v>0.56999999999999995</v>
      </c>
      <c r="F2658" s="20">
        <v>1</v>
      </c>
    </row>
    <row r="2659" spans="4:6">
      <c r="D2659" s="4">
        <v>9</v>
      </c>
      <c r="E2659" s="5">
        <v>0.56999999999999995</v>
      </c>
      <c r="F2659" s="20">
        <v>0</v>
      </c>
    </row>
    <row r="2660" spans="4:6">
      <c r="D2660" s="4">
        <v>9</v>
      </c>
      <c r="E2660" s="5">
        <v>0.56999999999999995</v>
      </c>
      <c r="F2660" s="20">
        <v>0</v>
      </c>
    </row>
    <row r="2661" spans="4:6">
      <c r="D2661" s="4">
        <v>9</v>
      </c>
      <c r="E2661" s="5">
        <v>0.56999999999999995</v>
      </c>
      <c r="F2661" s="20">
        <v>1</v>
      </c>
    </row>
    <row r="2662" spans="4:6">
      <c r="D2662" s="4">
        <v>9</v>
      </c>
      <c r="E2662" s="5">
        <v>0.56999999999999995</v>
      </c>
      <c r="F2662" s="20">
        <v>0</v>
      </c>
    </row>
    <row r="2663" spans="4:6">
      <c r="D2663" s="4">
        <v>10</v>
      </c>
      <c r="E2663" s="5">
        <v>0.56999999999999995</v>
      </c>
      <c r="F2663" s="20">
        <v>0</v>
      </c>
    </row>
    <row r="2664" spans="4:6">
      <c r="D2664" s="4">
        <v>32</v>
      </c>
      <c r="E2664" s="5">
        <v>0.57099999999999995</v>
      </c>
      <c r="F2664" s="20">
        <v>1</v>
      </c>
    </row>
    <row r="2665" spans="4:6">
      <c r="D2665" s="4">
        <v>17</v>
      </c>
      <c r="E2665" s="5">
        <v>0.57199999999999995</v>
      </c>
      <c r="F2665" s="20">
        <v>0</v>
      </c>
    </row>
    <row r="2666" spans="4:6">
      <c r="D2666" s="4">
        <v>9</v>
      </c>
      <c r="E2666" s="5">
        <v>0.57199999999999995</v>
      </c>
      <c r="F2666" s="20">
        <v>0</v>
      </c>
    </row>
    <row r="2667" spans="4:6">
      <c r="D2667" s="4">
        <v>10</v>
      </c>
      <c r="E2667" s="5">
        <v>0.57199999999999995</v>
      </c>
      <c r="F2667" s="20">
        <v>1</v>
      </c>
    </row>
    <row r="2668" spans="4:6">
      <c r="D2668" s="4">
        <v>14</v>
      </c>
      <c r="E2668" s="5">
        <v>0.57199999999999995</v>
      </c>
      <c r="F2668" s="20">
        <v>0</v>
      </c>
    </row>
    <row r="2669" spans="4:6">
      <c r="D2669" s="4">
        <v>17</v>
      </c>
      <c r="E2669" s="5">
        <v>0.57199999999999995</v>
      </c>
      <c r="F2669" s="20">
        <v>0</v>
      </c>
    </row>
    <row r="2670" spans="4:6">
      <c r="D2670" s="4">
        <v>19</v>
      </c>
      <c r="E2670" s="5">
        <v>0.57199999999999995</v>
      </c>
      <c r="F2670" s="20">
        <v>1</v>
      </c>
    </row>
    <row r="2671" spans="4:6">
      <c r="D2671" s="4">
        <v>7</v>
      </c>
      <c r="E2671" s="5">
        <v>0.57199999999999995</v>
      </c>
      <c r="F2671" s="20">
        <v>0</v>
      </c>
    </row>
    <row r="2672" spans="4:6">
      <c r="D2672" s="4">
        <v>8</v>
      </c>
      <c r="E2672" s="5">
        <v>0.57199999999999995</v>
      </c>
      <c r="F2672" s="20">
        <v>0</v>
      </c>
    </row>
    <row r="2673" spans="4:6">
      <c r="D2673" s="4">
        <v>7</v>
      </c>
      <c r="E2673" s="5">
        <v>0.57199999999999995</v>
      </c>
      <c r="F2673" s="20">
        <v>0</v>
      </c>
    </row>
    <row r="2674" spans="4:6">
      <c r="D2674" s="4">
        <v>16</v>
      </c>
      <c r="E2674" s="5">
        <v>0.57199999999999995</v>
      </c>
      <c r="F2674" s="20">
        <v>0</v>
      </c>
    </row>
    <row r="2675" spans="4:6">
      <c r="D2675" s="4">
        <v>7</v>
      </c>
      <c r="E2675" s="5">
        <v>0.57199999999999995</v>
      </c>
      <c r="F2675" s="20">
        <v>0</v>
      </c>
    </row>
    <row r="2676" spans="4:6">
      <c r="D2676" s="4">
        <v>10</v>
      </c>
      <c r="E2676" s="5">
        <v>0.57299999999999995</v>
      </c>
      <c r="F2676" s="20">
        <v>1</v>
      </c>
    </row>
    <row r="2677" spans="4:6">
      <c r="D2677" s="4">
        <v>9</v>
      </c>
      <c r="E2677" s="5">
        <v>0.57299999999999995</v>
      </c>
      <c r="F2677" s="20">
        <v>0</v>
      </c>
    </row>
    <row r="2678" spans="4:6">
      <c r="D2678" s="4">
        <v>10</v>
      </c>
      <c r="E2678" s="5">
        <v>0.57299999999999995</v>
      </c>
      <c r="F2678" s="20">
        <v>1</v>
      </c>
    </row>
    <row r="2679" spans="4:6">
      <c r="D2679" s="4">
        <v>13</v>
      </c>
      <c r="E2679" s="5">
        <v>0.57299999999999995</v>
      </c>
      <c r="F2679" s="20">
        <v>0</v>
      </c>
    </row>
    <row r="2680" spans="4:6">
      <c r="D2680" s="4">
        <v>13</v>
      </c>
      <c r="E2680" s="5">
        <v>0.57299999999999995</v>
      </c>
      <c r="F2680" s="20">
        <v>0</v>
      </c>
    </row>
    <row r="2681" spans="4:6">
      <c r="D2681" s="4">
        <v>30</v>
      </c>
      <c r="E2681" s="5">
        <v>0.57299999999999995</v>
      </c>
      <c r="F2681" s="20">
        <v>1</v>
      </c>
    </row>
    <row r="2682" spans="4:6">
      <c r="D2682" s="4">
        <v>23</v>
      </c>
      <c r="E2682" s="5">
        <v>0.57299999999999995</v>
      </c>
      <c r="F2682" s="20">
        <v>1</v>
      </c>
    </row>
    <row r="2683" spans="4:6">
      <c r="D2683" s="4">
        <v>9</v>
      </c>
      <c r="E2683" s="5">
        <v>0.57299999999999995</v>
      </c>
      <c r="F2683" s="20">
        <v>0</v>
      </c>
    </row>
    <row r="2684" spans="4:6">
      <c r="D2684" s="4">
        <v>12</v>
      </c>
      <c r="E2684" s="5">
        <v>0.57299999999999995</v>
      </c>
      <c r="F2684" s="20">
        <v>1</v>
      </c>
    </row>
    <row r="2685" spans="4:6">
      <c r="D2685" s="4">
        <v>19</v>
      </c>
      <c r="E2685" s="5">
        <v>0.57299999999999995</v>
      </c>
      <c r="F2685" s="20">
        <v>1</v>
      </c>
    </row>
    <row r="2686" spans="4:6">
      <c r="D2686" s="4">
        <v>21</v>
      </c>
      <c r="E2686" s="5">
        <v>0.57299999999999995</v>
      </c>
      <c r="F2686" s="20">
        <v>1</v>
      </c>
    </row>
    <row r="2687" spans="4:6">
      <c r="D2687" s="4">
        <v>17</v>
      </c>
      <c r="E2687" s="5">
        <v>0.57299999999999995</v>
      </c>
      <c r="F2687" s="20">
        <v>0</v>
      </c>
    </row>
    <row r="2688" spans="4:6">
      <c r="D2688" s="4">
        <v>18</v>
      </c>
      <c r="E2688" s="5">
        <v>0.57299999999999995</v>
      </c>
      <c r="F2688" s="20">
        <v>0</v>
      </c>
    </row>
    <row r="2689" spans="4:6">
      <c r="D2689" s="4">
        <v>46</v>
      </c>
      <c r="E2689" s="5">
        <v>0.57299999999999995</v>
      </c>
      <c r="F2689" s="20">
        <v>0</v>
      </c>
    </row>
    <row r="2690" spans="4:6">
      <c r="D2690" s="4">
        <v>31</v>
      </c>
      <c r="E2690" s="5">
        <v>0.57299999999999995</v>
      </c>
      <c r="F2690" s="20">
        <v>1</v>
      </c>
    </row>
    <row r="2691" spans="4:6">
      <c r="D2691" s="4">
        <v>29</v>
      </c>
      <c r="E2691" s="5">
        <v>0.57299999999999995</v>
      </c>
      <c r="F2691" s="20">
        <v>1</v>
      </c>
    </row>
    <row r="2692" spans="4:6">
      <c r="D2692" s="4">
        <v>28.5</v>
      </c>
      <c r="E2692" s="5">
        <v>0.57299999999999995</v>
      </c>
      <c r="F2692" s="20">
        <v>0</v>
      </c>
    </row>
    <row r="2693" spans="4:6">
      <c r="D2693" s="4">
        <v>19</v>
      </c>
      <c r="E2693" s="5">
        <v>0.57699999999999996</v>
      </c>
      <c r="F2693" s="20">
        <v>1</v>
      </c>
    </row>
    <row r="2694" spans="4:6">
      <c r="D2694" s="4">
        <v>27</v>
      </c>
      <c r="E2694" s="5">
        <v>0.57699999999999996</v>
      </c>
      <c r="F2694" s="20">
        <v>1</v>
      </c>
    </row>
    <row r="2695" spans="4:6">
      <c r="D2695" s="4">
        <v>34</v>
      </c>
      <c r="E2695" s="5">
        <v>0.57699999999999996</v>
      </c>
      <c r="F2695" s="20">
        <v>1</v>
      </c>
    </row>
    <row r="2696" spans="4:6">
      <c r="D2696" s="4">
        <v>28</v>
      </c>
      <c r="E2696" s="5">
        <v>0.57699999999999996</v>
      </c>
      <c r="F2696" s="20">
        <v>1</v>
      </c>
    </row>
    <row r="2697" spans="4:6">
      <c r="D2697" s="4">
        <v>18</v>
      </c>
      <c r="E2697" s="5">
        <v>0.57699999999999996</v>
      </c>
      <c r="F2697" s="20">
        <v>1</v>
      </c>
    </row>
    <row r="2698" spans="4:6">
      <c r="D2698" s="4">
        <v>14</v>
      </c>
      <c r="E2698" s="5">
        <v>0.57699999999999996</v>
      </c>
      <c r="F2698" s="20">
        <v>1</v>
      </c>
    </row>
    <row r="2699" spans="4:6">
      <c r="D2699" s="4">
        <v>13</v>
      </c>
      <c r="E2699" s="5">
        <v>0.57699999999999996</v>
      </c>
      <c r="F2699" s="20">
        <v>0</v>
      </c>
    </row>
    <row r="2700" spans="4:6">
      <c r="D2700" s="4">
        <v>33</v>
      </c>
      <c r="E2700" s="5">
        <v>0.57899999999999996</v>
      </c>
      <c r="F2700" s="20">
        <v>1</v>
      </c>
    </row>
    <row r="2701" spans="4:6">
      <c r="D2701" s="4">
        <v>15</v>
      </c>
      <c r="E2701" s="5">
        <v>0.57899999999999996</v>
      </c>
      <c r="F2701" s="20">
        <v>1</v>
      </c>
    </row>
    <row r="2702" spans="4:6">
      <c r="D2702" s="4">
        <v>20</v>
      </c>
      <c r="E2702" s="5">
        <v>0.57899999999999996</v>
      </c>
      <c r="F2702" s="20">
        <v>1</v>
      </c>
    </row>
    <row r="2703" spans="4:6">
      <c r="D2703" s="4">
        <v>27</v>
      </c>
      <c r="E2703" s="5">
        <v>0.57999999999999996</v>
      </c>
      <c r="F2703" s="20">
        <v>1</v>
      </c>
    </row>
    <row r="2704" spans="4:6">
      <c r="D2704" s="4">
        <v>11.5</v>
      </c>
      <c r="E2704" s="5">
        <v>0.57999999999999996</v>
      </c>
      <c r="F2704" s="20">
        <v>1</v>
      </c>
    </row>
    <row r="2705" spans="4:6">
      <c r="D2705" s="4">
        <v>11.5</v>
      </c>
      <c r="E2705" s="5">
        <v>0.57999999999999996</v>
      </c>
      <c r="F2705" s="20">
        <v>1</v>
      </c>
    </row>
    <row r="2706" spans="4:6">
      <c r="D2706" s="4">
        <v>25</v>
      </c>
      <c r="E2706" s="5">
        <v>0.57999999999999996</v>
      </c>
      <c r="F2706" s="20">
        <v>1</v>
      </c>
    </row>
    <row r="2707" spans="4:6">
      <c r="D2707" s="4">
        <v>14</v>
      </c>
      <c r="E2707" s="5">
        <v>0.57999999999999996</v>
      </c>
      <c r="F2707" s="20">
        <v>1</v>
      </c>
    </row>
    <row r="2708" spans="4:6">
      <c r="D2708" s="4">
        <v>13.5</v>
      </c>
      <c r="E2708" s="5">
        <v>0.57999999999999996</v>
      </c>
      <c r="F2708" s="20">
        <v>1</v>
      </c>
    </row>
    <row r="2709" spans="4:6">
      <c r="D2709" s="4">
        <v>14</v>
      </c>
      <c r="E2709" s="5">
        <v>0.57999999999999996</v>
      </c>
      <c r="F2709" s="20">
        <v>0</v>
      </c>
    </row>
    <row r="2710" spans="4:6">
      <c r="D2710" s="4">
        <v>6</v>
      </c>
      <c r="E2710" s="5">
        <v>0.57999999999999996</v>
      </c>
      <c r="F2710" s="20">
        <v>0</v>
      </c>
    </row>
    <row r="2711" spans="4:6">
      <c r="D2711" s="4">
        <v>5</v>
      </c>
      <c r="E2711" s="5">
        <v>0.57999999999999996</v>
      </c>
      <c r="F2711" s="20">
        <v>0</v>
      </c>
    </row>
    <row r="2712" spans="4:6">
      <c r="D2712" s="4">
        <v>16</v>
      </c>
      <c r="E2712" s="5">
        <v>0.58099999999999996</v>
      </c>
      <c r="F2712" s="20">
        <v>1</v>
      </c>
    </row>
    <row r="2713" spans="4:6">
      <c r="D2713" s="4">
        <v>19</v>
      </c>
      <c r="E2713" s="5">
        <v>0.58099999999999996</v>
      </c>
      <c r="F2713" s="20">
        <v>1</v>
      </c>
    </row>
    <row r="2714" spans="4:6">
      <c r="D2714" s="4">
        <v>14</v>
      </c>
      <c r="E2714" s="5">
        <v>0.58099999999999996</v>
      </c>
      <c r="F2714" s="20">
        <v>1</v>
      </c>
    </row>
    <row r="2715" spans="4:6">
      <c r="D2715" s="4">
        <v>12</v>
      </c>
      <c r="E2715" s="5">
        <v>0.58099999999999996</v>
      </c>
      <c r="F2715" s="20">
        <v>0</v>
      </c>
    </row>
    <row r="2716" spans="4:6">
      <c r="D2716" s="4">
        <v>17</v>
      </c>
      <c r="E2716" s="5">
        <v>0.58099999999999996</v>
      </c>
      <c r="F2716" s="20">
        <v>0</v>
      </c>
    </row>
    <row r="2717" spans="4:6">
      <c r="D2717" s="4">
        <v>7</v>
      </c>
      <c r="E2717" s="5">
        <v>0.58099999999999996</v>
      </c>
      <c r="F2717" s="20">
        <v>0</v>
      </c>
    </row>
    <row r="2718" spans="4:6">
      <c r="D2718" s="4">
        <v>6</v>
      </c>
      <c r="E2718" s="5">
        <v>0.58199999999999996</v>
      </c>
      <c r="F2718" s="20">
        <v>1</v>
      </c>
    </row>
    <row r="2719" spans="4:6">
      <c r="D2719" s="4">
        <v>18</v>
      </c>
      <c r="E2719" s="5">
        <v>0.58199999999999996</v>
      </c>
      <c r="F2719" s="20">
        <v>1</v>
      </c>
    </row>
    <row r="2720" spans="4:6">
      <c r="D2720" s="4">
        <v>20</v>
      </c>
      <c r="E2720" s="5">
        <v>0.58199999999999996</v>
      </c>
      <c r="F2720" s="20">
        <v>1</v>
      </c>
    </row>
    <row r="2721" spans="4:6">
      <c r="D2721" s="4">
        <v>19</v>
      </c>
      <c r="E2721" s="5">
        <v>0.58199999999999996</v>
      </c>
      <c r="F2721" s="20">
        <v>0</v>
      </c>
    </row>
    <row r="2722" spans="4:6">
      <c r="D2722" s="4">
        <v>22</v>
      </c>
      <c r="E2722" s="5">
        <v>0.58199999999999996</v>
      </c>
      <c r="F2722" s="20">
        <v>1</v>
      </c>
    </row>
    <row r="2723" spans="4:6">
      <c r="D2723" s="4">
        <v>23</v>
      </c>
      <c r="E2723" s="5">
        <v>0.58199999999999996</v>
      </c>
      <c r="F2723" s="20">
        <v>1</v>
      </c>
    </row>
    <row r="2724" spans="4:6">
      <c r="D2724" s="4">
        <v>14</v>
      </c>
      <c r="E2724" s="5">
        <v>0.58199999999999996</v>
      </c>
      <c r="F2724" s="20">
        <v>1</v>
      </c>
    </row>
    <row r="2725" spans="4:6">
      <c r="D2725" s="4">
        <v>12</v>
      </c>
      <c r="E2725" s="5">
        <v>0.58199999999999996</v>
      </c>
      <c r="F2725" s="20">
        <v>1</v>
      </c>
    </row>
    <row r="2726" spans="4:6">
      <c r="D2726" s="4">
        <v>12</v>
      </c>
      <c r="E2726" s="5">
        <v>0.58199999999999996</v>
      </c>
      <c r="F2726" s="20">
        <v>1</v>
      </c>
    </row>
    <row r="2727" spans="4:6">
      <c r="D2727" s="4">
        <v>11</v>
      </c>
      <c r="E2727" s="5">
        <v>0.58199999999999996</v>
      </c>
      <c r="F2727" s="20">
        <v>1</v>
      </c>
    </row>
    <row r="2728" spans="4:6">
      <c r="D2728" s="4">
        <v>25</v>
      </c>
      <c r="E2728" s="5">
        <v>0.58199999999999996</v>
      </c>
      <c r="F2728" s="20">
        <v>1</v>
      </c>
    </row>
    <row r="2729" spans="4:6">
      <c r="D2729" s="4">
        <v>19</v>
      </c>
      <c r="E2729" s="5">
        <v>0.58199999999999996</v>
      </c>
      <c r="F2729" s="20">
        <v>0</v>
      </c>
    </row>
    <row r="2730" spans="4:6">
      <c r="D2730" s="4">
        <v>15</v>
      </c>
      <c r="E2730" s="5">
        <v>0.58199999999999996</v>
      </c>
      <c r="F2730" s="20">
        <v>1</v>
      </c>
    </row>
    <row r="2731" spans="4:6">
      <c r="D2731" s="4">
        <v>35</v>
      </c>
      <c r="E2731" s="5">
        <v>0.58199999999999996</v>
      </c>
      <c r="F2731" s="20">
        <v>1</v>
      </c>
    </row>
    <row r="2732" spans="4:6">
      <c r="D2732" s="4">
        <v>15</v>
      </c>
      <c r="E2732" s="5">
        <v>0.58699999999999997</v>
      </c>
      <c r="F2732" s="20">
        <v>1</v>
      </c>
    </row>
    <row r="2733" spans="4:6">
      <c r="D2733" s="4">
        <v>11</v>
      </c>
      <c r="E2733" s="5">
        <v>0.58699999999999997</v>
      </c>
      <c r="F2733" s="20">
        <v>1</v>
      </c>
    </row>
    <row r="2734" spans="4:6">
      <c r="D2734" s="4">
        <v>10</v>
      </c>
      <c r="E2734" s="5">
        <v>0.58699999999999997</v>
      </c>
      <c r="F2734" s="20">
        <v>1</v>
      </c>
    </row>
    <row r="2735" spans="4:6">
      <c r="D2735" s="4">
        <v>6</v>
      </c>
      <c r="E2735" s="5">
        <v>0.58699999999999997</v>
      </c>
      <c r="F2735" s="20">
        <v>0</v>
      </c>
    </row>
    <row r="2736" spans="4:6">
      <c r="D2736" s="4">
        <v>16</v>
      </c>
      <c r="E2736" s="5">
        <v>0.58699999999999997</v>
      </c>
      <c r="F2736" s="20">
        <v>0</v>
      </c>
    </row>
    <row r="2737" spans="4:6">
      <c r="D2737" s="4">
        <v>14</v>
      </c>
      <c r="E2737" s="5">
        <v>0.58699999999999997</v>
      </c>
      <c r="F2737" s="20">
        <v>0</v>
      </c>
    </row>
    <row r="2738" spans="4:6">
      <c r="D2738" s="4">
        <v>10</v>
      </c>
      <c r="E2738" s="5">
        <v>0.58799999999999997</v>
      </c>
      <c r="F2738" s="20">
        <v>0</v>
      </c>
    </row>
    <row r="2739" spans="4:6">
      <c r="D2739" s="4">
        <v>18</v>
      </c>
      <c r="E2739" s="5">
        <v>0.58799999999999997</v>
      </c>
      <c r="F2739" s="20">
        <v>1</v>
      </c>
    </row>
    <row r="2740" spans="4:6">
      <c r="D2740" s="4">
        <v>17</v>
      </c>
      <c r="E2740" s="5">
        <v>0.58799999999999997</v>
      </c>
      <c r="F2740" s="20">
        <v>1</v>
      </c>
    </row>
    <row r="2741" spans="4:6">
      <c r="D2741" s="4">
        <v>12</v>
      </c>
      <c r="E2741" s="5">
        <v>0.58799999999999997</v>
      </c>
      <c r="F2741" s="20">
        <v>1</v>
      </c>
    </row>
    <row r="2742" spans="4:6">
      <c r="D2742" s="4">
        <v>17</v>
      </c>
      <c r="E2742" s="5">
        <v>0.58799999999999997</v>
      </c>
      <c r="F2742" s="20">
        <v>1</v>
      </c>
    </row>
    <row r="2743" spans="4:6">
      <c r="D2743" s="4">
        <v>11</v>
      </c>
      <c r="E2743" s="5">
        <v>0.58799999999999997</v>
      </c>
      <c r="F2743" s="20">
        <v>0</v>
      </c>
    </row>
    <row r="2744" spans="4:6">
      <c r="D2744" s="4">
        <v>21</v>
      </c>
      <c r="E2744" s="5">
        <v>0.58799999999999997</v>
      </c>
      <c r="F2744" s="20">
        <v>1</v>
      </c>
    </row>
    <row r="2745" spans="4:6">
      <c r="D2745" s="4">
        <v>16</v>
      </c>
      <c r="E2745" s="5">
        <v>0.58799999999999997</v>
      </c>
      <c r="F2745" s="20">
        <v>0</v>
      </c>
    </row>
    <row r="2746" spans="4:6">
      <c r="D2746" s="4">
        <v>12</v>
      </c>
      <c r="E2746" s="5">
        <v>0.58799999999999997</v>
      </c>
      <c r="F2746" s="20">
        <v>0</v>
      </c>
    </row>
    <row r="2747" spans="4:6">
      <c r="D2747" s="4">
        <v>11</v>
      </c>
      <c r="E2747" s="5">
        <v>0.58799999999999997</v>
      </c>
      <c r="F2747" s="20">
        <v>0</v>
      </c>
    </row>
    <row r="2748" spans="4:6">
      <c r="D2748" s="4">
        <v>42</v>
      </c>
      <c r="E2748" s="5">
        <v>0.58899999999999997</v>
      </c>
      <c r="F2748" s="20">
        <v>1</v>
      </c>
    </row>
    <row r="2749" spans="4:6">
      <c r="D2749" s="4">
        <v>13</v>
      </c>
      <c r="E2749" s="5">
        <v>0.58899999999999997</v>
      </c>
      <c r="F2749" s="20">
        <v>1</v>
      </c>
    </row>
    <row r="2750" spans="4:6">
      <c r="D2750" s="4">
        <v>15</v>
      </c>
      <c r="E2750" s="5">
        <v>0.58899999999999997</v>
      </c>
      <c r="F2750" s="20">
        <v>1</v>
      </c>
    </row>
    <row r="2751" spans="4:6">
      <c r="D2751" s="4">
        <v>15</v>
      </c>
      <c r="E2751" s="5">
        <v>0.58899999999999997</v>
      </c>
      <c r="F2751" s="20">
        <v>1</v>
      </c>
    </row>
    <row r="2752" spans="4:6">
      <c r="D2752" s="4">
        <v>15</v>
      </c>
      <c r="E2752" s="5">
        <v>0.58899999999999997</v>
      </c>
      <c r="F2752" s="20">
        <v>0</v>
      </c>
    </row>
    <row r="2753" spans="4:6">
      <c r="D2753" s="4">
        <v>30</v>
      </c>
      <c r="E2753" s="5">
        <v>0.58899999999999997</v>
      </c>
      <c r="F2753" s="20">
        <v>0</v>
      </c>
    </row>
    <row r="2754" spans="4:6">
      <c r="D2754" s="4">
        <v>10</v>
      </c>
      <c r="E2754" s="5">
        <v>0.58899999999999997</v>
      </c>
      <c r="F2754" s="20">
        <v>0</v>
      </c>
    </row>
    <row r="2755" spans="4:6">
      <c r="D2755" s="4">
        <v>15</v>
      </c>
      <c r="E2755" s="5">
        <v>0.58899999999999997</v>
      </c>
      <c r="F2755" s="20">
        <v>0</v>
      </c>
    </row>
    <row r="2756" spans="4:6">
      <c r="D2756" s="4">
        <v>10</v>
      </c>
      <c r="E2756" s="5">
        <v>0.58899999999999997</v>
      </c>
      <c r="F2756" s="20">
        <v>0</v>
      </c>
    </row>
    <row r="2757" spans="4:6">
      <c r="D2757" s="4">
        <v>14</v>
      </c>
      <c r="E2757" s="5">
        <v>0.58899999999999997</v>
      </c>
      <c r="F2757" s="20">
        <v>1</v>
      </c>
    </row>
    <row r="2758" spans="4:6">
      <c r="D2758" s="4">
        <v>44</v>
      </c>
      <c r="E2758" s="5">
        <v>0.58899999999999997</v>
      </c>
      <c r="F2758" s="20">
        <v>1</v>
      </c>
    </row>
    <row r="2759" spans="4:6">
      <c r="D2759" s="4">
        <v>28</v>
      </c>
      <c r="E2759" s="5">
        <v>0.58899999999999997</v>
      </c>
      <c r="F2759" s="20">
        <v>1</v>
      </c>
    </row>
    <row r="2760" spans="4:6">
      <c r="D2760" s="4">
        <v>12</v>
      </c>
      <c r="E2760" s="5">
        <v>0.59099999999999997</v>
      </c>
      <c r="F2760" s="20">
        <v>1</v>
      </c>
    </row>
    <row r="2761" spans="4:6">
      <c r="D2761" s="4">
        <v>20</v>
      </c>
      <c r="E2761" s="5">
        <v>0.59099999999999997</v>
      </c>
      <c r="F2761" s="20">
        <v>1</v>
      </c>
    </row>
    <row r="2762" spans="4:6">
      <c r="D2762" s="4">
        <v>18</v>
      </c>
      <c r="E2762" s="5">
        <v>0.59099999999999997</v>
      </c>
      <c r="F2762" s="20">
        <v>1</v>
      </c>
    </row>
    <row r="2763" spans="4:6">
      <c r="D2763" s="4">
        <v>15</v>
      </c>
      <c r="E2763" s="5">
        <v>0.59099999999999997</v>
      </c>
      <c r="F2763" s="20">
        <v>0</v>
      </c>
    </row>
    <row r="2764" spans="4:6">
      <c r="D2764" s="4">
        <v>8</v>
      </c>
      <c r="E2764" s="5">
        <v>0.59099999999999997</v>
      </c>
      <c r="F2764" s="20">
        <v>0</v>
      </c>
    </row>
    <row r="2765" spans="4:6">
      <c r="D2765" s="4">
        <v>9</v>
      </c>
      <c r="E2765" s="5">
        <v>0.59099999999999997</v>
      </c>
      <c r="F2765" s="20">
        <v>0</v>
      </c>
    </row>
    <row r="2766" spans="4:6">
      <c r="D2766" s="4">
        <v>9</v>
      </c>
      <c r="E2766" s="5">
        <v>0.59299999999999997</v>
      </c>
      <c r="F2766" s="20">
        <v>0</v>
      </c>
    </row>
    <row r="2767" spans="4:6">
      <c r="D2767" s="4">
        <v>29</v>
      </c>
      <c r="E2767" s="5">
        <v>0.59299999999999997</v>
      </c>
      <c r="F2767" s="20">
        <v>1</v>
      </c>
    </row>
    <row r="2768" spans="4:6">
      <c r="D2768" s="4">
        <v>19</v>
      </c>
      <c r="E2768" s="5">
        <v>0.59399999999999997</v>
      </c>
      <c r="F2768" s="20">
        <v>1</v>
      </c>
    </row>
    <row r="2769" spans="4:6">
      <c r="D2769" s="4">
        <v>26</v>
      </c>
      <c r="E2769" s="5">
        <v>0.59399999999999997</v>
      </c>
      <c r="F2769" s="20">
        <v>1</v>
      </c>
    </row>
    <row r="2770" spans="4:6">
      <c r="D2770" s="4">
        <v>10</v>
      </c>
      <c r="E2770" s="5">
        <v>0.59399999999999997</v>
      </c>
      <c r="F2770" s="20">
        <v>1</v>
      </c>
    </row>
    <row r="2771" spans="4:6">
      <c r="D2771" s="4">
        <v>14</v>
      </c>
      <c r="E2771" s="5">
        <v>0.59399999999999997</v>
      </c>
      <c r="F2771" s="20">
        <v>1</v>
      </c>
    </row>
    <row r="2772" spans="4:6">
      <c r="D2772" s="4">
        <v>8</v>
      </c>
      <c r="E2772" s="5">
        <v>0.59399999999999997</v>
      </c>
      <c r="F2772" s="20">
        <v>0</v>
      </c>
    </row>
    <row r="2773" spans="4:6">
      <c r="D2773" s="4">
        <v>27</v>
      </c>
      <c r="E2773" s="5">
        <v>0.59399999999999997</v>
      </c>
      <c r="F2773" s="20">
        <v>1</v>
      </c>
    </row>
    <row r="2774" spans="4:6">
      <c r="D2774" s="4">
        <v>25</v>
      </c>
      <c r="E2774" s="5">
        <v>0.59599999999999997</v>
      </c>
      <c r="F2774" s="20">
        <v>0</v>
      </c>
    </row>
    <row r="2775" spans="4:6">
      <c r="D2775" s="4">
        <v>18</v>
      </c>
      <c r="E2775" s="5">
        <v>0.59599999999999997</v>
      </c>
      <c r="F2775" s="20">
        <v>0</v>
      </c>
    </row>
    <row r="2776" spans="4:6">
      <c r="D2776" s="4">
        <v>17</v>
      </c>
      <c r="E2776" s="5">
        <v>0.59599999999999997</v>
      </c>
      <c r="F2776" s="20">
        <v>1</v>
      </c>
    </row>
    <row r="2777" spans="4:6">
      <c r="D2777" s="4">
        <v>7</v>
      </c>
      <c r="E2777" s="5">
        <v>0.59599999999999997</v>
      </c>
      <c r="F2777" s="20">
        <v>0</v>
      </c>
    </row>
    <row r="2778" spans="4:6">
      <c r="D2778" s="4">
        <v>9.5</v>
      </c>
      <c r="E2778" s="5">
        <v>0.59599999999999997</v>
      </c>
      <c r="F2778" s="20">
        <v>0</v>
      </c>
    </row>
    <row r="2779" spans="4:6">
      <c r="D2779" s="4">
        <v>23</v>
      </c>
      <c r="E2779" s="5">
        <v>0.59699999999999998</v>
      </c>
      <c r="F2779" s="20">
        <v>1</v>
      </c>
    </row>
    <row r="2780" spans="4:6">
      <c r="D2780" s="4">
        <v>28.5</v>
      </c>
      <c r="E2780" s="5">
        <v>0.59699999999999998</v>
      </c>
      <c r="F2780" s="20">
        <v>1</v>
      </c>
    </row>
    <row r="2781" spans="4:6">
      <c r="D2781" s="4">
        <v>11</v>
      </c>
      <c r="E2781" s="5">
        <v>0.59699999999999998</v>
      </c>
      <c r="F2781" s="20">
        <v>1</v>
      </c>
    </row>
    <row r="2782" spans="4:6">
      <c r="D2782" s="4">
        <v>35</v>
      </c>
      <c r="E2782" s="5">
        <v>0.59699999999999998</v>
      </c>
      <c r="F2782" s="20">
        <v>1</v>
      </c>
    </row>
    <row r="2783" spans="4:6">
      <c r="D2783" s="4">
        <v>11</v>
      </c>
      <c r="E2783" s="5">
        <v>0.6</v>
      </c>
      <c r="F2783" s="20">
        <v>1</v>
      </c>
    </row>
    <row r="2784" spans="4:6">
      <c r="D2784" s="4">
        <v>16</v>
      </c>
      <c r="E2784" s="5">
        <v>0.6</v>
      </c>
      <c r="F2784" s="20">
        <v>1</v>
      </c>
    </row>
    <row r="2785" spans="4:6">
      <c r="D2785" s="4">
        <v>18</v>
      </c>
      <c r="E2785" s="5">
        <v>0.6</v>
      </c>
      <c r="F2785" s="20">
        <v>0</v>
      </c>
    </row>
    <row r="2786" spans="4:6">
      <c r="D2786" s="4">
        <v>31</v>
      </c>
      <c r="E2786" s="5">
        <v>0.6</v>
      </c>
      <c r="F2786" s="20">
        <v>1</v>
      </c>
    </row>
    <row r="2787" spans="4:6">
      <c r="D2787" s="4">
        <v>13</v>
      </c>
      <c r="E2787" s="5">
        <v>0.6</v>
      </c>
      <c r="F2787" s="20">
        <v>0</v>
      </c>
    </row>
    <row r="2788" spans="4:6">
      <c r="D2788" s="4">
        <v>20</v>
      </c>
      <c r="E2788" s="5">
        <v>0.6</v>
      </c>
      <c r="F2788" s="20">
        <v>1</v>
      </c>
    </row>
    <row r="2789" spans="4:6">
      <c r="D2789" s="4">
        <v>27</v>
      </c>
      <c r="E2789" s="5">
        <v>0.6</v>
      </c>
      <c r="F2789" s="20">
        <v>1</v>
      </c>
    </row>
    <row r="2790" spans="4:6">
      <c r="D2790" s="4">
        <v>28</v>
      </c>
      <c r="E2790" s="5">
        <v>0.6</v>
      </c>
      <c r="F2790" s="20">
        <v>1</v>
      </c>
    </row>
    <row r="2791" spans="4:6">
      <c r="D2791" s="4">
        <v>28</v>
      </c>
      <c r="E2791" s="5">
        <v>0.60099999999999998</v>
      </c>
      <c r="F2791" s="20">
        <v>1</v>
      </c>
    </row>
    <row r="2792" spans="4:6">
      <c r="D2792" s="4">
        <v>24</v>
      </c>
      <c r="E2792" s="5">
        <v>0.60099999999999998</v>
      </c>
      <c r="F2792" s="20">
        <v>0</v>
      </c>
    </row>
    <row r="2793" spans="4:6">
      <c r="D2793" s="4">
        <v>17</v>
      </c>
      <c r="E2793" s="5">
        <v>0.60099999999999998</v>
      </c>
      <c r="F2793" s="20">
        <v>1</v>
      </c>
    </row>
    <row r="2794" spans="4:6">
      <c r="D2794" s="4">
        <v>10</v>
      </c>
      <c r="E2794" s="5">
        <v>0.60099999999999998</v>
      </c>
      <c r="F2794" s="20">
        <v>1</v>
      </c>
    </row>
    <row r="2795" spans="4:6">
      <c r="D2795" s="4">
        <v>25</v>
      </c>
      <c r="E2795" s="5">
        <v>0.60199999999999998</v>
      </c>
      <c r="F2795" s="20">
        <v>1</v>
      </c>
    </row>
    <row r="2796" spans="4:6">
      <c r="D2796" s="4">
        <v>38</v>
      </c>
      <c r="E2796" s="5">
        <v>0.60199999999999998</v>
      </c>
      <c r="F2796" s="20">
        <v>1</v>
      </c>
    </row>
    <row r="2797" spans="4:6">
      <c r="D2797" s="4">
        <v>34</v>
      </c>
      <c r="E2797" s="5">
        <v>0.60199999999999998</v>
      </c>
      <c r="F2797" s="20">
        <v>1</v>
      </c>
    </row>
    <row r="2798" spans="4:6">
      <c r="D2798" s="4">
        <v>19</v>
      </c>
      <c r="E2798" s="5">
        <v>0.60199999999999998</v>
      </c>
      <c r="F2798" s="20">
        <v>1</v>
      </c>
    </row>
    <row r="2799" spans="4:6">
      <c r="D2799" s="4">
        <v>15</v>
      </c>
      <c r="E2799" s="5">
        <v>0.60199999999999998</v>
      </c>
      <c r="F2799" s="20">
        <v>1</v>
      </c>
    </row>
    <row r="2800" spans="4:6">
      <c r="D2800" s="4">
        <v>15</v>
      </c>
      <c r="E2800" s="5">
        <v>0.60199999999999998</v>
      </c>
      <c r="F2800" s="20">
        <v>0</v>
      </c>
    </row>
    <row r="2801" spans="4:6">
      <c r="D2801" s="4">
        <v>16</v>
      </c>
      <c r="E2801" s="5">
        <v>0.60299999999999998</v>
      </c>
      <c r="F2801" s="20">
        <v>1</v>
      </c>
    </row>
    <row r="2802" spans="4:6">
      <c r="D2802" s="4">
        <v>15</v>
      </c>
      <c r="E2802" s="5">
        <v>0.60299999999999998</v>
      </c>
      <c r="F2802" s="20">
        <v>0</v>
      </c>
    </row>
    <row r="2803" spans="4:6">
      <c r="D2803" s="4">
        <v>12</v>
      </c>
      <c r="E2803" s="5">
        <v>0.60299999999999998</v>
      </c>
      <c r="F2803" s="20">
        <v>1</v>
      </c>
    </row>
    <row r="2804" spans="4:6">
      <c r="D2804" s="4">
        <v>16</v>
      </c>
      <c r="E2804" s="5">
        <v>0.60299999999999998</v>
      </c>
      <c r="F2804" s="20">
        <v>1</v>
      </c>
    </row>
    <row r="2805" spans="4:6">
      <c r="D2805" s="4">
        <v>25</v>
      </c>
      <c r="E2805" s="5">
        <v>0.60299999999999998</v>
      </c>
      <c r="F2805" s="20">
        <v>0</v>
      </c>
    </row>
    <row r="2806" spans="4:6">
      <c r="D2806" s="4">
        <v>17</v>
      </c>
      <c r="E2806" s="5">
        <v>0.60299999999999998</v>
      </c>
      <c r="F2806" s="20">
        <v>0</v>
      </c>
    </row>
    <row r="2807" spans="4:6">
      <c r="D2807" s="4">
        <v>27</v>
      </c>
      <c r="E2807" s="5">
        <v>0.60299999999999998</v>
      </c>
      <c r="F2807" s="20">
        <v>0</v>
      </c>
    </row>
    <row r="2808" spans="4:6">
      <c r="D2808" s="4">
        <v>20</v>
      </c>
      <c r="E2808" s="5">
        <v>0.60299999999999998</v>
      </c>
      <c r="F2808" s="20">
        <v>0</v>
      </c>
    </row>
    <row r="2809" spans="4:6">
      <c r="D2809" s="4">
        <v>14</v>
      </c>
      <c r="E2809" s="5">
        <v>0.60299999999999998</v>
      </c>
      <c r="F2809" s="20">
        <v>1</v>
      </c>
    </row>
    <row r="2810" spans="4:6">
      <c r="D2810" s="4">
        <v>10</v>
      </c>
      <c r="E2810" s="5">
        <v>0.60299999999999998</v>
      </c>
      <c r="F2810" s="20">
        <v>1</v>
      </c>
    </row>
    <row r="2811" spans="4:6">
      <c r="D2811" s="4">
        <v>5</v>
      </c>
      <c r="E2811" s="5">
        <v>0.60299999999999998</v>
      </c>
      <c r="F2811" s="20">
        <v>0</v>
      </c>
    </row>
    <row r="2812" spans="4:6">
      <c r="D2812" s="4">
        <v>5</v>
      </c>
      <c r="E2812" s="5">
        <v>0.60299999999999998</v>
      </c>
      <c r="F2812" s="20">
        <v>0</v>
      </c>
    </row>
    <row r="2813" spans="4:6">
      <c r="D2813" s="4">
        <v>5</v>
      </c>
      <c r="E2813" s="5">
        <v>0.60299999999999998</v>
      </c>
      <c r="F2813" s="20">
        <v>0</v>
      </c>
    </row>
    <row r="2814" spans="4:6">
      <c r="D2814" s="4">
        <v>20</v>
      </c>
      <c r="E2814" s="5">
        <v>0.60499999999999998</v>
      </c>
      <c r="F2814" s="20">
        <v>1</v>
      </c>
    </row>
    <row r="2815" spans="4:6">
      <c r="D2815" s="4">
        <v>23</v>
      </c>
      <c r="E2815" s="5">
        <v>0.60499999999999998</v>
      </c>
      <c r="F2815" s="20">
        <v>1</v>
      </c>
    </row>
    <row r="2816" spans="4:6">
      <c r="D2816" s="4">
        <v>28</v>
      </c>
      <c r="E2816" s="5">
        <v>0.60499999999999998</v>
      </c>
      <c r="F2816" s="20">
        <v>1</v>
      </c>
    </row>
    <row r="2817" spans="4:6">
      <c r="D2817" s="4">
        <v>19</v>
      </c>
      <c r="E2817" s="5">
        <v>0.60499999999999998</v>
      </c>
      <c r="F2817" s="20">
        <v>1</v>
      </c>
    </row>
    <row r="2818" spans="4:6">
      <c r="D2818" s="4">
        <v>11</v>
      </c>
      <c r="E2818" s="5">
        <v>0.60499999999999998</v>
      </c>
      <c r="F2818" s="20">
        <v>1</v>
      </c>
    </row>
    <row r="2819" spans="4:6">
      <c r="D2819" s="4">
        <v>11</v>
      </c>
      <c r="E2819" s="5">
        <v>0.60499999999999998</v>
      </c>
      <c r="F2819" s="20">
        <v>0</v>
      </c>
    </row>
    <row r="2820" spans="4:6">
      <c r="D2820" s="4">
        <v>22</v>
      </c>
      <c r="E2820" s="5">
        <v>0.60599999999999998</v>
      </c>
      <c r="F2820" s="20">
        <v>1</v>
      </c>
    </row>
    <row r="2821" spans="4:6">
      <c r="D2821" s="4">
        <v>24</v>
      </c>
      <c r="E2821" s="5">
        <v>0.60599999999999998</v>
      </c>
      <c r="F2821" s="20">
        <v>1</v>
      </c>
    </row>
    <row r="2822" spans="4:6">
      <c r="D2822" s="4">
        <v>34</v>
      </c>
      <c r="E2822" s="5">
        <v>0.60599999999999998</v>
      </c>
      <c r="F2822" s="20">
        <v>1</v>
      </c>
    </row>
    <row r="2823" spans="4:6">
      <c r="D2823" s="4">
        <v>32</v>
      </c>
      <c r="E2823" s="5">
        <v>0.60599999999999998</v>
      </c>
      <c r="F2823" s="20">
        <v>1</v>
      </c>
    </row>
    <row r="2824" spans="4:6">
      <c r="D2824" s="4">
        <v>34</v>
      </c>
      <c r="E2824" s="5">
        <v>0.60699999999999998</v>
      </c>
      <c r="F2824" s="20">
        <v>1</v>
      </c>
    </row>
    <row r="2825" spans="4:6">
      <c r="D2825" s="4">
        <v>20</v>
      </c>
      <c r="E2825" s="5">
        <v>0.60699999999999998</v>
      </c>
      <c r="F2825" s="20">
        <v>1</v>
      </c>
    </row>
    <row r="2826" spans="4:6">
      <c r="D2826" s="4">
        <v>30</v>
      </c>
      <c r="E2826" s="5">
        <v>0.60699999999999998</v>
      </c>
      <c r="F2826" s="20">
        <v>1</v>
      </c>
    </row>
    <row r="2827" spans="4:6">
      <c r="D2827" s="4">
        <v>37</v>
      </c>
      <c r="E2827" s="5">
        <v>0.60699999999999998</v>
      </c>
      <c r="F2827" s="20">
        <v>1</v>
      </c>
    </row>
    <row r="2828" spans="4:6">
      <c r="D2828" s="4">
        <v>23</v>
      </c>
      <c r="E2828" s="5">
        <v>0.60699999999999998</v>
      </c>
      <c r="F2828" s="20">
        <v>1</v>
      </c>
    </row>
    <row r="2829" spans="4:6">
      <c r="D2829" s="4">
        <v>16</v>
      </c>
      <c r="E2829" s="5">
        <v>0.60699999999999998</v>
      </c>
      <c r="F2829" s="20">
        <v>1</v>
      </c>
    </row>
    <row r="2830" spans="4:6">
      <c r="D2830" s="4">
        <v>26</v>
      </c>
      <c r="E2830" s="5">
        <v>0.60699999999999998</v>
      </c>
      <c r="F2830" s="20">
        <v>1</v>
      </c>
    </row>
    <row r="2831" spans="4:6">
      <c r="D2831" s="4">
        <v>11</v>
      </c>
      <c r="E2831" s="5">
        <v>0.61</v>
      </c>
      <c r="F2831" s="20">
        <v>1</v>
      </c>
    </row>
    <row r="2832" spans="4:6">
      <c r="D2832" s="4">
        <v>15</v>
      </c>
      <c r="E2832" s="5">
        <v>0.61</v>
      </c>
      <c r="F2832" s="20">
        <v>1</v>
      </c>
    </row>
    <row r="2833" spans="4:6">
      <c r="D2833" s="4">
        <v>11</v>
      </c>
      <c r="E2833" s="5">
        <v>0.61</v>
      </c>
      <c r="F2833" s="20">
        <v>0</v>
      </c>
    </row>
    <row r="2834" spans="4:6">
      <c r="D2834" s="4">
        <v>24</v>
      </c>
      <c r="E2834" s="5">
        <v>0.61</v>
      </c>
      <c r="F2834" s="20">
        <v>1</v>
      </c>
    </row>
    <row r="2835" spans="4:6">
      <c r="D2835" s="4">
        <v>10</v>
      </c>
      <c r="E2835" s="5">
        <v>0.61</v>
      </c>
      <c r="F2835" s="20">
        <v>0</v>
      </c>
    </row>
    <row r="2836" spans="4:6">
      <c r="D2836" s="4">
        <v>18</v>
      </c>
      <c r="E2836" s="5">
        <v>0.61</v>
      </c>
      <c r="F2836" s="20">
        <v>0</v>
      </c>
    </row>
    <row r="2837" spans="4:6">
      <c r="D2837" s="4">
        <v>12</v>
      </c>
      <c r="E2837" s="5">
        <v>0.61</v>
      </c>
      <c r="F2837" s="20">
        <v>1</v>
      </c>
    </row>
    <row r="2838" spans="4:6">
      <c r="D2838" s="4">
        <v>13</v>
      </c>
      <c r="E2838" s="5">
        <v>0.61</v>
      </c>
      <c r="F2838" s="20">
        <v>1</v>
      </c>
    </row>
    <row r="2839" spans="4:6">
      <c r="D2839" s="4">
        <v>20</v>
      </c>
      <c r="E2839" s="5">
        <v>0.61</v>
      </c>
      <c r="F2839" s="20">
        <v>1</v>
      </c>
    </row>
    <row r="2840" spans="4:6">
      <c r="D2840" s="4">
        <v>15</v>
      </c>
      <c r="E2840" s="5">
        <v>0.61299999999999999</v>
      </c>
      <c r="F2840" s="20">
        <v>1</v>
      </c>
    </row>
    <row r="2841" spans="4:6">
      <c r="D2841" s="4">
        <v>30</v>
      </c>
      <c r="E2841" s="5">
        <v>0.61299999999999999</v>
      </c>
      <c r="F2841" s="20">
        <v>1</v>
      </c>
    </row>
    <row r="2842" spans="4:6">
      <c r="D2842" s="4">
        <v>48</v>
      </c>
      <c r="E2842" s="5">
        <v>0.61299999999999999</v>
      </c>
      <c r="F2842" s="20">
        <v>1</v>
      </c>
    </row>
    <row r="2843" spans="4:6">
      <c r="D2843" s="4">
        <v>5</v>
      </c>
      <c r="E2843" s="5">
        <v>0.61299999999999999</v>
      </c>
      <c r="F2843" s="20">
        <v>0</v>
      </c>
    </row>
    <row r="2844" spans="4:6">
      <c r="D2844" s="4">
        <v>12</v>
      </c>
      <c r="E2844" s="5">
        <v>0.61599999999999999</v>
      </c>
      <c r="F2844" s="20">
        <v>1</v>
      </c>
    </row>
    <row r="2845" spans="4:6">
      <c r="D2845" s="4">
        <v>28</v>
      </c>
      <c r="E2845" s="5">
        <v>0.61599999999999999</v>
      </c>
      <c r="F2845" s="20">
        <v>1</v>
      </c>
    </row>
    <row r="2846" spans="4:6">
      <c r="D2846" s="4">
        <v>23</v>
      </c>
      <c r="E2846" s="5">
        <v>0.61599999999999999</v>
      </c>
      <c r="F2846" s="20">
        <v>1</v>
      </c>
    </row>
    <row r="2847" spans="4:6">
      <c r="D2847" s="4">
        <v>22</v>
      </c>
      <c r="E2847" s="5">
        <v>0.61599999999999999</v>
      </c>
      <c r="F2847" s="20">
        <v>1</v>
      </c>
    </row>
    <row r="2848" spans="4:6">
      <c r="D2848" s="4">
        <v>24</v>
      </c>
      <c r="E2848" s="5">
        <v>0.61599999999999999</v>
      </c>
      <c r="F2848" s="20">
        <v>1</v>
      </c>
    </row>
    <row r="2849" spans="4:6">
      <c r="D2849" s="4">
        <v>28</v>
      </c>
      <c r="E2849" s="5">
        <v>0.62</v>
      </c>
      <c r="F2849" s="20">
        <v>1</v>
      </c>
    </row>
    <row r="2850" spans="4:6">
      <c r="D2850" s="4">
        <v>12</v>
      </c>
      <c r="E2850" s="5">
        <v>0.62</v>
      </c>
      <c r="F2850" s="20">
        <v>1</v>
      </c>
    </row>
    <row r="2851" spans="4:6">
      <c r="D2851" s="4">
        <v>36</v>
      </c>
      <c r="E2851" s="5">
        <v>0.622</v>
      </c>
      <c r="F2851" s="20">
        <v>1</v>
      </c>
    </row>
    <row r="2852" spans="4:6">
      <c r="D2852" s="4">
        <v>42</v>
      </c>
      <c r="E2852" s="5">
        <v>0.622</v>
      </c>
      <c r="F2852" s="20">
        <v>0</v>
      </c>
    </row>
    <row r="2853" spans="4:6">
      <c r="D2853" s="4">
        <v>11</v>
      </c>
      <c r="E2853" s="5">
        <v>0.622</v>
      </c>
      <c r="F2853" s="20">
        <v>0</v>
      </c>
    </row>
    <row r="2854" spans="4:6">
      <c r="D2854" s="4">
        <v>14</v>
      </c>
      <c r="E2854" s="5">
        <v>0.622</v>
      </c>
      <c r="F2854" s="20">
        <v>0</v>
      </c>
    </row>
    <row r="2855" spans="4:6">
      <c r="D2855" s="4">
        <v>12</v>
      </c>
      <c r="E2855" s="5">
        <v>0.622</v>
      </c>
      <c r="F2855" s="20">
        <v>0</v>
      </c>
    </row>
    <row r="2856" spans="4:6">
      <c r="D2856" s="4">
        <v>18</v>
      </c>
      <c r="E2856" s="5">
        <v>0.623</v>
      </c>
      <c r="F2856" s="20">
        <v>1</v>
      </c>
    </row>
    <row r="2857" spans="4:6">
      <c r="D2857" s="4">
        <v>32</v>
      </c>
      <c r="E2857" s="5">
        <v>0.623</v>
      </c>
      <c r="F2857" s="20">
        <v>1</v>
      </c>
    </row>
    <row r="2858" spans="4:6">
      <c r="D2858" s="4">
        <v>6</v>
      </c>
      <c r="E2858" s="5">
        <v>0.625</v>
      </c>
      <c r="F2858" s="20">
        <v>1</v>
      </c>
    </row>
    <row r="2859" spans="4:6">
      <c r="D2859" s="4">
        <v>6</v>
      </c>
      <c r="E2859" s="5">
        <v>0.625</v>
      </c>
      <c r="F2859" s="20">
        <v>0</v>
      </c>
    </row>
    <row r="2860" spans="4:6">
      <c r="D2860" s="4">
        <v>6</v>
      </c>
      <c r="E2860" s="5">
        <v>0.625</v>
      </c>
      <c r="F2860" s="20">
        <v>0</v>
      </c>
    </row>
    <row r="2861" spans="4:6">
      <c r="D2861" s="4">
        <v>17</v>
      </c>
      <c r="E2861" s="5">
        <v>0.625</v>
      </c>
      <c r="F2861" s="20">
        <v>0</v>
      </c>
    </row>
    <row r="2862" spans="4:6">
      <c r="D2862" s="4">
        <v>26</v>
      </c>
      <c r="E2862" s="5">
        <v>0.625</v>
      </c>
      <c r="F2862" s="20">
        <v>1</v>
      </c>
    </row>
    <row r="2863" spans="4:6">
      <c r="D2863" s="4">
        <v>33</v>
      </c>
      <c r="E2863" s="5">
        <v>0.626</v>
      </c>
      <c r="F2863" s="20">
        <v>1</v>
      </c>
    </row>
    <row r="2864" spans="4:6">
      <c r="D2864" s="4">
        <v>30</v>
      </c>
      <c r="E2864" s="5">
        <v>0.626</v>
      </c>
      <c r="F2864" s="20">
        <v>0</v>
      </c>
    </row>
    <row r="2865" spans="4:6">
      <c r="D2865" s="4">
        <v>8</v>
      </c>
      <c r="E2865" s="5">
        <v>0.626</v>
      </c>
      <c r="F2865" s="20">
        <v>1</v>
      </c>
    </row>
    <row r="2866" spans="4:6">
      <c r="D2866" s="4">
        <v>14</v>
      </c>
      <c r="E2866" s="5">
        <v>0.626</v>
      </c>
      <c r="F2866" s="20">
        <v>0</v>
      </c>
    </row>
    <row r="2867" spans="4:6">
      <c r="D2867" s="4">
        <v>13</v>
      </c>
      <c r="E2867" s="5">
        <v>0.626</v>
      </c>
      <c r="F2867" s="20">
        <v>0</v>
      </c>
    </row>
    <row r="2868" spans="4:6">
      <c r="D2868" s="4">
        <v>10</v>
      </c>
      <c r="E2868" s="5">
        <v>0.626</v>
      </c>
      <c r="F2868" s="20">
        <v>0</v>
      </c>
    </row>
    <row r="2869" spans="4:6">
      <c r="D2869" s="4">
        <v>6</v>
      </c>
      <c r="E2869" s="5">
        <v>0.626</v>
      </c>
      <c r="F2869" s="20">
        <v>0</v>
      </c>
    </row>
    <row r="2870" spans="4:6">
      <c r="D2870" s="4">
        <v>6</v>
      </c>
      <c r="E2870" s="5">
        <v>0.626</v>
      </c>
      <c r="F2870" s="20">
        <v>0</v>
      </c>
    </row>
    <row r="2871" spans="4:6">
      <c r="D2871" s="4">
        <v>9</v>
      </c>
      <c r="E2871" s="5">
        <v>0.626</v>
      </c>
      <c r="F2871" s="20">
        <v>0</v>
      </c>
    </row>
    <row r="2872" spans="4:6">
      <c r="D2872" s="4">
        <v>14</v>
      </c>
      <c r="E2872" s="5">
        <v>0.626</v>
      </c>
      <c r="F2872" s="20">
        <v>1</v>
      </c>
    </row>
    <row r="2873" spans="4:6">
      <c r="D2873" s="4">
        <v>6</v>
      </c>
      <c r="E2873" s="5">
        <v>0.626</v>
      </c>
      <c r="F2873" s="20">
        <v>0</v>
      </c>
    </row>
    <row r="2874" spans="4:6">
      <c r="D2874" s="4">
        <v>9</v>
      </c>
      <c r="E2874" s="5">
        <v>0.626</v>
      </c>
      <c r="F2874" s="20">
        <v>0</v>
      </c>
    </row>
    <row r="2875" spans="4:6">
      <c r="D2875" s="4">
        <v>13</v>
      </c>
      <c r="E2875" s="5">
        <v>0.626</v>
      </c>
      <c r="F2875" s="20">
        <v>1</v>
      </c>
    </row>
    <row r="2876" spans="4:6">
      <c r="D2876" s="4">
        <v>16</v>
      </c>
      <c r="E2876" s="5">
        <v>0.626</v>
      </c>
      <c r="F2876" s="20">
        <v>1</v>
      </c>
    </row>
    <row r="2877" spans="4:6">
      <c r="D2877" s="4">
        <v>15</v>
      </c>
      <c r="E2877" s="5">
        <v>0.628</v>
      </c>
      <c r="F2877" s="20">
        <v>1</v>
      </c>
    </row>
    <row r="2878" spans="4:6">
      <c r="D2878" s="4">
        <v>14</v>
      </c>
      <c r="E2878" s="5">
        <v>0.628</v>
      </c>
      <c r="F2878" s="20">
        <v>1</v>
      </c>
    </row>
    <row r="2879" spans="4:6">
      <c r="D2879" s="4">
        <v>14</v>
      </c>
      <c r="E2879" s="5">
        <v>0.628</v>
      </c>
      <c r="F2879" s="20">
        <v>0</v>
      </c>
    </row>
    <row r="2880" spans="4:6">
      <c r="D2880" s="4">
        <v>13</v>
      </c>
      <c r="E2880" s="5">
        <v>0.628</v>
      </c>
      <c r="F2880" s="20">
        <v>1</v>
      </c>
    </row>
    <row r="2881" spans="4:6">
      <c r="D2881" s="4">
        <v>11</v>
      </c>
      <c r="E2881" s="5">
        <v>0.628</v>
      </c>
      <c r="F2881" s="20">
        <v>1</v>
      </c>
    </row>
    <row r="2882" spans="4:6">
      <c r="D2882" s="4">
        <v>11</v>
      </c>
      <c r="E2882" s="5">
        <v>0.628</v>
      </c>
      <c r="F2882" s="20">
        <v>1</v>
      </c>
    </row>
    <row r="2883" spans="4:6">
      <c r="D2883" s="4">
        <v>15</v>
      </c>
      <c r="E2883" s="5">
        <v>0.628</v>
      </c>
      <c r="F2883" s="20">
        <v>1</v>
      </c>
    </row>
    <row r="2884" spans="4:6">
      <c r="D2884" s="4">
        <v>17</v>
      </c>
      <c r="E2884" s="5">
        <v>0.628</v>
      </c>
      <c r="F2884" s="20">
        <v>1</v>
      </c>
    </row>
    <row r="2885" spans="4:6">
      <c r="D2885" s="4">
        <v>13</v>
      </c>
      <c r="E2885" s="5">
        <v>0.628</v>
      </c>
      <c r="F2885" s="20">
        <v>1</v>
      </c>
    </row>
    <row r="2886" spans="4:6">
      <c r="D2886" s="4">
        <v>12</v>
      </c>
      <c r="E2886" s="5">
        <v>0.628</v>
      </c>
      <c r="F2886" s="20">
        <v>1</v>
      </c>
    </row>
    <row r="2887" spans="4:6">
      <c r="D2887" s="4">
        <v>19</v>
      </c>
      <c r="E2887" s="5">
        <v>0.628</v>
      </c>
      <c r="F2887" s="20">
        <v>1</v>
      </c>
    </row>
    <row r="2888" spans="4:6">
      <c r="D2888" s="4">
        <v>30.5</v>
      </c>
      <c r="E2888" s="5">
        <v>0.63</v>
      </c>
      <c r="F2888" s="20">
        <v>1</v>
      </c>
    </row>
    <row r="2889" spans="4:6">
      <c r="D2889" s="4">
        <v>24</v>
      </c>
      <c r="E2889" s="5">
        <v>0.63100000000000001</v>
      </c>
      <c r="F2889" s="20">
        <v>1</v>
      </c>
    </row>
    <row r="2890" spans="4:6">
      <c r="D2890" s="4">
        <v>25</v>
      </c>
      <c r="E2890" s="5">
        <v>0.63100000000000001</v>
      </c>
      <c r="F2890" s="20">
        <v>1</v>
      </c>
    </row>
    <row r="2891" spans="4:6">
      <c r="D2891" s="4">
        <v>25</v>
      </c>
      <c r="E2891" s="5">
        <v>0.63100000000000001</v>
      </c>
      <c r="F2891" s="20">
        <v>1</v>
      </c>
    </row>
    <row r="2892" spans="4:6">
      <c r="D2892" s="4">
        <v>15</v>
      </c>
      <c r="E2892" s="5">
        <v>0.63100000000000001</v>
      </c>
      <c r="F2892" s="20">
        <v>1</v>
      </c>
    </row>
    <row r="2893" spans="4:6">
      <c r="D2893" s="4">
        <v>22</v>
      </c>
      <c r="E2893" s="5">
        <v>0.63100000000000001</v>
      </c>
      <c r="F2893" s="20">
        <v>1</v>
      </c>
    </row>
    <row r="2894" spans="4:6">
      <c r="D2894" s="4">
        <v>22</v>
      </c>
      <c r="E2894" s="5">
        <v>0.63100000000000001</v>
      </c>
      <c r="F2894" s="20">
        <v>1</v>
      </c>
    </row>
    <row r="2895" spans="4:6">
      <c r="D2895" s="4">
        <v>29</v>
      </c>
      <c r="E2895" s="5">
        <v>0.63100000000000001</v>
      </c>
      <c r="F2895" s="20">
        <v>1</v>
      </c>
    </row>
    <row r="2896" spans="4:6">
      <c r="D2896" s="4">
        <v>25.5</v>
      </c>
      <c r="E2896" s="5">
        <v>0.63100000000000001</v>
      </c>
      <c r="F2896" s="20">
        <v>1</v>
      </c>
    </row>
    <row r="2897" spans="4:6">
      <c r="D2897" s="4">
        <v>21</v>
      </c>
      <c r="E2897" s="5">
        <v>0.63100000000000001</v>
      </c>
      <c r="F2897" s="20">
        <v>1</v>
      </c>
    </row>
    <row r="2898" spans="4:6">
      <c r="D2898" s="4">
        <v>25</v>
      </c>
      <c r="E2898" s="5">
        <v>0.63200000000000001</v>
      </c>
      <c r="F2898" s="20">
        <v>1</v>
      </c>
    </row>
    <row r="2899" spans="4:6">
      <c r="D2899" s="4">
        <v>39</v>
      </c>
      <c r="E2899" s="5">
        <v>0.63200000000000001</v>
      </c>
      <c r="F2899" s="20">
        <v>0</v>
      </c>
    </row>
    <row r="2900" spans="4:6">
      <c r="D2900" s="4">
        <v>11</v>
      </c>
      <c r="E2900" s="5">
        <v>0.63400000000000001</v>
      </c>
      <c r="F2900" s="20">
        <v>1</v>
      </c>
    </row>
    <row r="2901" spans="4:6">
      <c r="D2901" s="4">
        <v>9</v>
      </c>
      <c r="E2901" s="5">
        <v>0.63400000000000001</v>
      </c>
      <c r="F2901" s="20">
        <v>1</v>
      </c>
    </row>
    <row r="2902" spans="4:6">
      <c r="D2902" s="4">
        <v>14</v>
      </c>
      <c r="E2902" s="5">
        <v>0.63400000000000001</v>
      </c>
      <c r="F2902" s="20">
        <v>1</v>
      </c>
    </row>
    <row r="2903" spans="4:6">
      <c r="D2903" s="4">
        <v>33</v>
      </c>
      <c r="E2903" s="5">
        <v>0.63400000000000001</v>
      </c>
      <c r="F2903" s="20">
        <v>1</v>
      </c>
    </row>
    <row r="2904" spans="4:6">
      <c r="D2904" s="4">
        <v>14</v>
      </c>
      <c r="E2904" s="5">
        <v>0.63400000000000001</v>
      </c>
      <c r="F2904" s="20">
        <v>0</v>
      </c>
    </row>
    <row r="2905" spans="4:6">
      <c r="D2905" s="4">
        <v>20</v>
      </c>
      <c r="E2905" s="5">
        <v>0.63500000000000001</v>
      </c>
      <c r="F2905" s="20">
        <v>0</v>
      </c>
    </row>
    <row r="2906" spans="4:6">
      <c r="D2906" s="4">
        <v>18</v>
      </c>
      <c r="E2906" s="5">
        <v>0.63500000000000001</v>
      </c>
      <c r="F2906" s="20">
        <v>1</v>
      </c>
    </row>
    <row r="2907" spans="4:6">
      <c r="D2907" s="4">
        <v>24</v>
      </c>
      <c r="E2907" s="5">
        <v>0.63500000000000001</v>
      </c>
      <c r="F2907" s="20">
        <v>1</v>
      </c>
    </row>
    <row r="2908" spans="4:6">
      <c r="D2908" s="4">
        <v>16</v>
      </c>
      <c r="E2908" s="5">
        <v>0.63500000000000001</v>
      </c>
      <c r="F2908" s="20">
        <v>1</v>
      </c>
    </row>
    <row r="2909" spans="4:6">
      <c r="D2909" s="4">
        <v>17</v>
      </c>
      <c r="E2909" s="5">
        <v>0.63500000000000001</v>
      </c>
      <c r="F2909" s="20">
        <v>1</v>
      </c>
    </row>
    <row r="2910" spans="4:6">
      <c r="D2910" s="4">
        <v>17</v>
      </c>
      <c r="E2910" s="5">
        <v>0.63500000000000001</v>
      </c>
      <c r="F2910" s="20">
        <v>1</v>
      </c>
    </row>
    <row r="2911" spans="4:6">
      <c r="D2911" s="4">
        <v>30.5</v>
      </c>
      <c r="E2911" s="5">
        <v>0.63500000000000001</v>
      </c>
      <c r="F2911" s="20">
        <v>1</v>
      </c>
    </row>
    <row r="2912" spans="4:6">
      <c r="D2912" s="4">
        <v>19.5</v>
      </c>
      <c r="E2912" s="5">
        <v>0.63500000000000001</v>
      </c>
      <c r="F2912" s="20">
        <v>1</v>
      </c>
    </row>
    <row r="2913" spans="4:6">
      <c r="D2913" s="4">
        <v>12</v>
      </c>
      <c r="E2913" s="5">
        <v>0.63500000000000001</v>
      </c>
      <c r="F2913" s="20">
        <v>1</v>
      </c>
    </row>
    <row r="2914" spans="4:6">
      <c r="D2914" s="4">
        <v>19</v>
      </c>
      <c r="E2914" s="5">
        <v>0.63800000000000001</v>
      </c>
      <c r="F2914" s="20">
        <v>1</v>
      </c>
    </row>
    <row r="2915" spans="4:6">
      <c r="D2915" s="4">
        <v>20</v>
      </c>
      <c r="E2915" s="5">
        <v>0.63800000000000001</v>
      </c>
      <c r="F2915" s="20">
        <v>1</v>
      </c>
    </row>
    <row r="2916" spans="4:6">
      <c r="D2916" s="4">
        <v>21</v>
      </c>
      <c r="E2916" s="5">
        <v>0.63800000000000001</v>
      </c>
      <c r="F2916" s="20">
        <v>1</v>
      </c>
    </row>
    <row r="2917" spans="4:6">
      <c r="D2917" s="4">
        <v>25</v>
      </c>
      <c r="E2917" s="5">
        <v>0.63800000000000001</v>
      </c>
      <c r="F2917" s="20">
        <v>1</v>
      </c>
    </row>
    <row r="2918" spans="4:6">
      <c r="D2918" s="4">
        <v>26</v>
      </c>
      <c r="E2918" s="5">
        <v>0.63800000000000001</v>
      </c>
      <c r="F2918" s="20">
        <v>1</v>
      </c>
    </row>
    <row r="2919" spans="4:6">
      <c r="D2919" s="4">
        <v>19</v>
      </c>
      <c r="E2919" s="5">
        <v>0.63900000000000001</v>
      </c>
      <c r="F2919" s="20">
        <v>0</v>
      </c>
    </row>
    <row r="2920" spans="4:6">
      <c r="D2920" s="4">
        <v>6</v>
      </c>
      <c r="E2920" s="5">
        <v>0.63900000000000001</v>
      </c>
      <c r="F2920" s="20">
        <v>0</v>
      </c>
    </row>
    <row r="2921" spans="4:6">
      <c r="D2921" s="4">
        <v>18</v>
      </c>
      <c r="E2921" s="5">
        <v>0.63900000000000001</v>
      </c>
      <c r="F2921" s="20">
        <v>1</v>
      </c>
    </row>
    <row r="2922" spans="4:6">
      <c r="D2922" s="4">
        <v>34</v>
      </c>
      <c r="E2922" s="5">
        <v>0.63900000000000001</v>
      </c>
      <c r="F2922" s="20">
        <v>1</v>
      </c>
    </row>
    <row r="2923" spans="4:6">
      <c r="D2923" s="4">
        <v>9</v>
      </c>
      <c r="E2923" s="5">
        <v>0.63900000000000001</v>
      </c>
      <c r="F2923" s="20">
        <v>0</v>
      </c>
    </row>
    <row r="2924" spans="4:6">
      <c r="D2924" s="4">
        <v>26</v>
      </c>
      <c r="E2924" s="5">
        <v>0.63900000000000001</v>
      </c>
      <c r="F2924" s="20">
        <v>1</v>
      </c>
    </row>
    <row r="2925" spans="4:6">
      <c r="D2925" s="4">
        <v>18</v>
      </c>
      <c r="E2925" s="5">
        <v>0.63900000000000001</v>
      </c>
      <c r="F2925" s="20">
        <v>0</v>
      </c>
    </row>
    <row r="2926" spans="4:6">
      <c r="D2926" s="4">
        <v>8</v>
      </c>
      <c r="E2926" s="5">
        <v>0.63900000000000001</v>
      </c>
      <c r="F2926" s="20">
        <v>0</v>
      </c>
    </row>
    <row r="2927" spans="4:6">
      <c r="D2927" s="4">
        <v>19</v>
      </c>
      <c r="E2927" s="5">
        <v>0.63900000000000001</v>
      </c>
      <c r="F2927" s="20">
        <v>1</v>
      </c>
    </row>
    <row r="2928" spans="4:6">
      <c r="D2928" s="4">
        <v>10</v>
      </c>
      <c r="E2928" s="5">
        <v>0.63900000000000001</v>
      </c>
      <c r="F2928" s="20">
        <v>1</v>
      </c>
    </row>
    <row r="2929" spans="4:6">
      <c r="D2929" s="4">
        <v>22.5</v>
      </c>
      <c r="E2929" s="5">
        <v>0.63900000000000001</v>
      </c>
      <c r="F2929" s="20">
        <v>0</v>
      </c>
    </row>
    <row r="2930" spans="4:6">
      <c r="D2930" s="4">
        <v>17.5</v>
      </c>
      <c r="E2930" s="5">
        <v>0.63900000000000001</v>
      </c>
      <c r="F2930" s="20">
        <v>0</v>
      </c>
    </row>
    <row r="2931" spans="4:6">
      <c r="D2931" s="4">
        <v>16</v>
      </c>
      <c r="E2931" s="5">
        <v>0.63900000000000001</v>
      </c>
      <c r="F2931" s="20">
        <v>0</v>
      </c>
    </row>
    <row r="2932" spans="4:6">
      <c r="D2932" s="4">
        <v>27</v>
      </c>
      <c r="E2932" s="5">
        <v>0.64</v>
      </c>
      <c r="F2932" s="20">
        <v>1</v>
      </c>
    </row>
    <row r="2933" spans="4:6">
      <c r="D2933" s="4">
        <v>29</v>
      </c>
      <c r="E2933" s="5">
        <v>0.64</v>
      </c>
      <c r="F2933" s="20">
        <v>1</v>
      </c>
    </row>
    <row r="2934" spans="4:6">
      <c r="D2934" s="4">
        <v>23</v>
      </c>
      <c r="E2934" s="5">
        <v>0.64</v>
      </c>
      <c r="F2934" s="20">
        <v>1</v>
      </c>
    </row>
    <row r="2935" spans="4:6">
      <c r="D2935" s="4">
        <v>24</v>
      </c>
      <c r="E2935" s="5">
        <v>0.64</v>
      </c>
      <c r="F2935" s="20">
        <v>1</v>
      </c>
    </row>
    <row r="2936" spans="4:6">
      <c r="D2936" s="4">
        <v>24</v>
      </c>
      <c r="E2936" s="5">
        <v>0.64</v>
      </c>
      <c r="F2936" s="20">
        <v>1</v>
      </c>
    </row>
    <row r="2937" spans="4:6">
      <c r="D2937" s="4">
        <v>16</v>
      </c>
      <c r="E2937" s="5">
        <v>0.64</v>
      </c>
      <c r="F2937" s="20">
        <v>1</v>
      </c>
    </row>
    <row r="2938" spans="4:6">
      <c r="D2938" s="4">
        <v>15</v>
      </c>
      <c r="E2938" s="5">
        <v>0.64</v>
      </c>
      <c r="F2938" s="20">
        <v>1</v>
      </c>
    </row>
    <row r="2939" spans="4:6">
      <c r="D2939" s="4">
        <v>17</v>
      </c>
      <c r="E2939" s="5">
        <v>0.64</v>
      </c>
      <c r="F2939" s="20">
        <v>1</v>
      </c>
    </row>
    <row r="2940" spans="4:6">
      <c r="D2940" s="4">
        <v>30</v>
      </c>
      <c r="E2940" s="5">
        <v>0.64100000000000001</v>
      </c>
      <c r="F2940" s="20">
        <v>1</v>
      </c>
    </row>
    <row r="2941" spans="4:6">
      <c r="D2941" s="4">
        <v>34</v>
      </c>
      <c r="E2941" s="5">
        <v>0.64100000000000001</v>
      </c>
      <c r="F2941" s="20">
        <v>1</v>
      </c>
    </row>
    <row r="2942" spans="4:6">
      <c r="D2942" s="4">
        <v>5</v>
      </c>
      <c r="E2942" s="5">
        <v>0.64100000000000001</v>
      </c>
      <c r="F2942" s="20">
        <v>0</v>
      </c>
    </row>
    <row r="2943" spans="4:6">
      <c r="D2943" s="4">
        <v>6</v>
      </c>
      <c r="E2943" s="5">
        <v>0.64100000000000001</v>
      </c>
      <c r="F2943" s="20">
        <v>0</v>
      </c>
    </row>
    <row r="2944" spans="4:6">
      <c r="D2944" s="4">
        <v>8</v>
      </c>
      <c r="E2944" s="5">
        <v>0.64100000000000001</v>
      </c>
      <c r="F2944" s="20">
        <v>0</v>
      </c>
    </row>
    <row r="2945" spans="4:6">
      <c r="D2945" s="4">
        <v>16</v>
      </c>
      <c r="E2945" s="5">
        <v>0.64100000000000001</v>
      </c>
      <c r="F2945" s="20">
        <v>1</v>
      </c>
    </row>
    <row r="2946" spans="4:6">
      <c r="D2946" s="4">
        <v>18</v>
      </c>
      <c r="E2946" s="5">
        <v>0.64100000000000001</v>
      </c>
      <c r="F2946" s="20">
        <v>0</v>
      </c>
    </row>
    <row r="2947" spans="4:6">
      <c r="D2947" s="4">
        <v>12</v>
      </c>
      <c r="E2947" s="5">
        <v>0.64100000000000001</v>
      </c>
      <c r="F2947" s="20">
        <v>0</v>
      </c>
    </row>
    <row r="2948" spans="4:6">
      <c r="D2948" s="4">
        <v>26</v>
      </c>
      <c r="E2948" s="5">
        <v>0.64100000000000001</v>
      </c>
      <c r="F2948" s="20">
        <v>0</v>
      </c>
    </row>
    <row r="2949" spans="4:6">
      <c r="D2949" s="4">
        <v>16</v>
      </c>
      <c r="E2949" s="5">
        <v>0.64100000000000001</v>
      </c>
      <c r="F2949" s="20">
        <v>1</v>
      </c>
    </row>
    <row r="2950" spans="4:6">
      <c r="D2950" s="4">
        <v>7</v>
      </c>
      <c r="E2950" s="5">
        <v>0.64100000000000001</v>
      </c>
      <c r="F2950" s="20">
        <v>1</v>
      </c>
    </row>
    <row r="2951" spans="4:6">
      <c r="D2951" s="4">
        <v>17</v>
      </c>
      <c r="E2951" s="5">
        <v>0.64100000000000001</v>
      </c>
      <c r="F2951" s="20">
        <v>1</v>
      </c>
    </row>
    <row r="2952" spans="4:6">
      <c r="D2952" s="4">
        <v>10</v>
      </c>
      <c r="E2952" s="5">
        <v>0.64100000000000001</v>
      </c>
      <c r="F2952" s="20">
        <v>1</v>
      </c>
    </row>
    <row r="2953" spans="4:6">
      <c r="D2953" s="4">
        <v>11</v>
      </c>
      <c r="E2953" s="5">
        <v>0.64100000000000001</v>
      </c>
      <c r="F2953" s="20">
        <v>1</v>
      </c>
    </row>
    <row r="2954" spans="4:6">
      <c r="D2954" s="4">
        <v>17</v>
      </c>
      <c r="E2954" s="5">
        <v>0.64300000000000002</v>
      </c>
      <c r="F2954" s="20">
        <v>1</v>
      </c>
    </row>
    <row r="2955" spans="4:6">
      <c r="D2955" s="4">
        <v>17.5</v>
      </c>
      <c r="E2955" s="5">
        <v>0.64300000000000002</v>
      </c>
      <c r="F2955" s="20">
        <v>1</v>
      </c>
    </row>
    <row r="2956" spans="4:6">
      <c r="D2956" s="4">
        <v>20</v>
      </c>
      <c r="E2956" s="5">
        <v>0.64300000000000002</v>
      </c>
      <c r="F2956" s="20">
        <v>1</v>
      </c>
    </row>
    <row r="2957" spans="4:6">
      <c r="D2957" s="4">
        <v>45</v>
      </c>
      <c r="E2957" s="5">
        <v>0.64300000000000002</v>
      </c>
      <c r="F2957" s="20">
        <v>1</v>
      </c>
    </row>
    <row r="2958" spans="4:6">
      <c r="D2958" s="4">
        <v>48.5</v>
      </c>
      <c r="E2958" s="5">
        <v>0.64300000000000002</v>
      </c>
      <c r="F2958" s="20">
        <v>1</v>
      </c>
    </row>
    <row r="2959" spans="4:6">
      <c r="D2959" s="4">
        <v>20</v>
      </c>
      <c r="E2959" s="5">
        <v>0.64700000000000002</v>
      </c>
      <c r="F2959" s="20">
        <v>1</v>
      </c>
    </row>
    <row r="2960" spans="4:6">
      <c r="D2960" s="4">
        <v>13</v>
      </c>
      <c r="E2960" s="5">
        <v>0.64700000000000002</v>
      </c>
      <c r="F2960" s="20">
        <v>1</v>
      </c>
    </row>
    <row r="2961" spans="4:6">
      <c r="D2961" s="4">
        <v>15</v>
      </c>
      <c r="E2961" s="5">
        <v>0.64700000000000002</v>
      </c>
      <c r="F2961" s="20">
        <v>1</v>
      </c>
    </row>
    <row r="2962" spans="4:6">
      <c r="D2962" s="4">
        <v>9</v>
      </c>
      <c r="E2962" s="5">
        <v>0.64700000000000002</v>
      </c>
      <c r="F2962" s="20">
        <v>1</v>
      </c>
    </row>
    <row r="2963" spans="4:6">
      <c r="D2963" s="4">
        <v>10</v>
      </c>
      <c r="E2963" s="5">
        <v>0.64700000000000002</v>
      </c>
      <c r="F2963" s="20">
        <v>1</v>
      </c>
    </row>
    <row r="2964" spans="4:6">
      <c r="D2964" s="4">
        <v>12</v>
      </c>
      <c r="E2964" s="5">
        <v>0.64700000000000002</v>
      </c>
      <c r="F2964" s="20">
        <v>0</v>
      </c>
    </row>
    <row r="2965" spans="4:6">
      <c r="D2965" s="4">
        <v>16</v>
      </c>
      <c r="E2965" s="5">
        <v>0.65100000000000002</v>
      </c>
      <c r="F2965" s="20">
        <v>1</v>
      </c>
    </row>
    <row r="2966" spans="4:6">
      <c r="D2966" s="4">
        <v>6</v>
      </c>
      <c r="E2966" s="5">
        <v>0.65100000000000002</v>
      </c>
      <c r="F2966" s="20">
        <v>0</v>
      </c>
    </row>
    <row r="2967" spans="4:6">
      <c r="D2967" s="4">
        <v>7</v>
      </c>
      <c r="E2967" s="5">
        <v>0.65100000000000002</v>
      </c>
      <c r="F2967" s="20">
        <v>0</v>
      </c>
    </row>
    <row r="2968" spans="4:6">
      <c r="D2968" s="4">
        <v>15</v>
      </c>
      <c r="E2968" s="5">
        <v>0.65100000000000002</v>
      </c>
      <c r="F2968" s="20">
        <v>1</v>
      </c>
    </row>
    <row r="2969" spans="4:6">
      <c r="D2969" s="4">
        <v>16</v>
      </c>
      <c r="E2969" s="5">
        <v>0.65100000000000002</v>
      </c>
      <c r="F2969" s="20">
        <v>0</v>
      </c>
    </row>
    <row r="2970" spans="4:6">
      <c r="D2970" s="4">
        <v>13</v>
      </c>
      <c r="E2970" s="5">
        <v>0.65100000000000002</v>
      </c>
      <c r="F2970" s="20">
        <v>1</v>
      </c>
    </row>
    <row r="2971" spans="4:6">
      <c r="D2971" s="4">
        <v>19</v>
      </c>
      <c r="E2971" s="5">
        <v>0.65200000000000002</v>
      </c>
      <c r="F2971" s="20">
        <v>1</v>
      </c>
    </row>
    <row r="2972" spans="4:6">
      <c r="D2972" s="4">
        <v>42</v>
      </c>
      <c r="E2972" s="5">
        <v>0.65200000000000002</v>
      </c>
      <c r="F2972" s="20">
        <v>1</v>
      </c>
    </row>
    <row r="2973" spans="4:6">
      <c r="D2973" s="4">
        <v>21</v>
      </c>
      <c r="E2973" s="5">
        <v>0.65200000000000002</v>
      </c>
      <c r="F2973" s="20">
        <v>1</v>
      </c>
    </row>
    <row r="2974" spans="4:6">
      <c r="D2974" s="4">
        <v>10</v>
      </c>
      <c r="E2974" s="5">
        <v>0.65200000000000002</v>
      </c>
      <c r="F2974" s="20">
        <v>1</v>
      </c>
    </row>
    <row r="2975" spans="4:6">
      <c r="D2975" s="4">
        <v>16</v>
      </c>
      <c r="E2975" s="5">
        <v>0.65200000000000002</v>
      </c>
      <c r="F2975" s="20">
        <v>1</v>
      </c>
    </row>
    <row r="2976" spans="4:6">
      <c r="D2976" s="4">
        <v>13</v>
      </c>
      <c r="E2976" s="5">
        <v>0.65200000000000002</v>
      </c>
      <c r="F2976" s="20">
        <v>1</v>
      </c>
    </row>
    <row r="2977" spans="4:6">
      <c r="D2977" s="4">
        <v>27</v>
      </c>
      <c r="E2977" s="5">
        <v>0.65200000000000002</v>
      </c>
      <c r="F2977" s="20">
        <v>1</v>
      </c>
    </row>
    <row r="2978" spans="4:6">
      <c r="D2978" s="4">
        <v>19</v>
      </c>
      <c r="E2978" s="5">
        <v>0.65200000000000002</v>
      </c>
      <c r="F2978" s="20">
        <v>1</v>
      </c>
    </row>
    <row r="2979" spans="4:6">
      <c r="D2979" s="4">
        <v>20</v>
      </c>
      <c r="E2979" s="5">
        <v>0.65200000000000002</v>
      </c>
      <c r="F2979" s="20">
        <v>0</v>
      </c>
    </row>
    <row r="2980" spans="4:6">
      <c r="D2980" s="4">
        <v>18</v>
      </c>
      <c r="E2980" s="5">
        <v>0.65200000000000002</v>
      </c>
      <c r="F2980" s="20">
        <v>1</v>
      </c>
    </row>
    <row r="2981" spans="4:6">
      <c r="D2981" s="4">
        <v>22</v>
      </c>
      <c r="E2981" s="5">
        <v>0.65200000000000002</v>
      </c>
      <c r="F2981" s="20">
        <v>0</v>
      </c>
    </row>
    <row r="2982" spans="4:6">
      <c r="D2982" s="4">
        <v>14</v>
      </c>
      <c r="E2982" s="5">
        <v>0.65200000000000002</v>
      </c>
      <c r="F2982" s="20">
        <v>1</v>
      </c>
    </row>
    <row r="2983" spans="4:6">
      <c r="D2983" s="4">
        <v>25</v>
      </c>
      <c r="E2983" s="5">
        <v>0.65200000000000002</v>
      </c>
      <c r="F2983" s="20">
        <v>1</v>
      </c>
    </row>
    <row r="2984" spans="4:6">
      <c r="D2984" s="4">
        <v>32</v>
      </c>
      <c r="E2984" s="5">
        <v>0.65200000000000002</v>
      </c>
      <c r="F2984" s="20">
        <v>1</v>
      </c>
    </row>
    <row r="2985" spans="4:6">
      <c r="D2985" s="4">
        <v>13.5</v>
      </c>
      <c r="E2985" s="5">
        <v>0.65300000000000002</v>
      </c>
      <c r="F2985" s="20">
        <v>1</v>
      </c>
    </row>
    <row r="2986" spans="4:6">
      <c r="D2986" s="4">
        <v>20</v>
      </c>
      <c r="E2986" s="5">
        <v>0.65300000000000002</v>
      </c>
      <c r="F2986" s="20">
        <v>1</v>
      </c>
    </row>
    <row r="2987" spans="4:6">
      <c r="D2987" s="4">
        <v>35</v>
      </c>
      <c r="E2987" s="5">
        <v>0.65300000000000002</v>
      </c>
      <c r="F2987" s="20">
        <v>1</v>
      </c>
    </row>
    <row r="2988" spans="4:6">
      <c r="D2988" s="4">
        <v>34</v>
      </c>
      <c r="E2988" s="5">
        <v>0.65300000000000002</v>
      </c>
      <c r="F2988" s="20">
        <v>1</v>
      </c>
    </row>
    <row r="2989" spans="4:6">
      <c r="D2989" s="4">
        <v>26</v>
      </c>
      <c r="E2989" s="5">
        <v>0.65300000000000002</v>
      </c>
      <c r="F2989" s="20">
        <v>1</v>
      </c>
    </row>
    <row r="2990" spans="4:6">
      <c r="D2990" s="4">
        <v>6</v>
      </c>
      <c r="E2990" s="5">
        <v>0.65300000000000002</v>
      </c>
      <c r="F2990" s="20">
        <v>0</v>
      </c>
    </row>
    <row r="2991" spans="4:6">
      <c r="D2991" s="4">
        <v>8</v>
      </c>
      <c r="E2991" s="5">
        <v>0.65300000000000002</v>
      </c>
      <c r="F2991" s="20">
        <v>0</v>
      </c>
    </row>
    <row r="2992" spans="4:6">
      <c r="D2992" s="4">
        <v>12</v>
      </c>
      <c r="E2992" s="5">
        <v>0.65300000000000002</v>
      </c>
      <c r="F2992" s="20">
        <v>1</v>
      </c>
    </row>
    <row r="2993" spans="4:6">
      <c r="D2993" s="4">
        <v>15</v>
      </c>
      <c r="E2993" s="5">
        <v>0.65400000000000003</v>
      </c>
      <c r="F2993" s="20">
        <v>1</v>
      </c>
    </row>
    <row r="2994" spans="4:6">
      <c r="D2994" s="4">
        <v>12</v>
      </c>
      <c r="E2994" s="5">
        <v>0.65400000000000003</v>
      </c>
      <c r="F2994" s="20">
        <v>1</v>
      </c>
    </row>
    <row r="2995" spans="4:6">
      <c r="D2995" s="4">
        <v>11</v>
      </c>
      <c r="E2995" s="5">
        <v>0.65400000000000003</v>
      </c>
      <c r="F2995" s="20">
        <v>1</v>
      </c>
    </row>
    <row r="2996" spans="4:6">
      <c r="D2996" s="4">
        <v>19</v>
      </c>
      <c r="E2996" s="5">
        <v>0.65400000000000003</v>
      </c>
      <c r="F2996" s="20">
        <v>0</v>
      </c>
    </row>
    <row r="2997" spans="4:6">
      <c r="D2997" s="4">
        <v>12</v>
      </c>
      <c r="E2997" s="5">
        <v>0.65400000000000003</v>
      </c>
      <c r="F2997" s="20">
        <v>0</v>
      </c>
    </row>
    <row r="2998" spans="4:6">
      <c r="D2998" s="4">
        <v>11</v>
      </c>
      <c r="E2998" s="5">
        <v>0.65400000000000003</v>
      </c>
      <c r="F2998" s="20">
        <v>0</v>
      </c>
    </row>
    <row r="2999" spans="4:6">
      <c r="D2999" s="4">
        <v>12</v>
      </c>
      <c r="E2999" s="5">
        <v>0.65400000000000003</v>
      </c>
      <c r="F2999" s="20">
        <v>1</v>
      </c>
    </row>
    <row r="3000" spans="4:6">
      <c r="D3000" s="4">
        <v>14</v>
      </c>
      <c r="E3000" s="5">
        <v>0.65400000000000003</v>
      </c>
      <c r="F3000" s="20">
        <v>1</v>
      </c>
    </row>
    <row r="3001" spans="4:6">
      <c r="D3001" s="4">
        <v>9</v>
      </c>
      <c r="E3001" s="5">
        <v>0.65400000000000003</v>
      </c>
      <c r="F3001" s="20">
        <v>1</v>
      </c>
    </row>
    <row r="3002" spans="4:6">
      <c r="D3002" s="4">
        <v>16</v>
      </c>
      <c r="E3002" s="5">
        <v>0.65400000000000003</v>
      </c>
      <c r="F3002" s="20">
        <v>1</v>
      </c>
    </row>
    <row r="3003" spans="4:6">
      <c r="D3003" s="4">
        <v>11</v>
      </c>
      <c r="E3003" s="5">
        <v>0.65400000000000003</v>
      </c>
      <c r="F3003" s="20">
        <v>0</v>
      </c>
    </row>
    <row r="3004" spans="4:6">
      <c r="D3004" s="4">
        <v>14</v>
      </c>
      <c r="E3004" s="5">
        <v>0.65400000000000003</v>
      </c>
      <c r="F3004" s="20">
        <v>1</v>
      </c>
    </row>
    <row r="3005" spans="4:6">
      <c r="D3005" s="4">
        <v>11</v>
      </c>
      <c r="E3005" s="5">
        <v>0.65400000000000003</v>
      </c>
      <c r="F3005" s="20">
        <v>1</v>
      </c>
    </row>
    <row r="3006" spans="4:6">
      <c r="D3006" s="4">
        <v>8</v>
      </c>
      <c r="E3006" s="5">
        <v>0.65400000000000003</v>
      </c>
      <c r="F3006" s="20">
        <v>0</v>
      </c>
    </row>
    <row r="3007" spans="4:6">
      <c r="D3007" s="4">
        <v>9</v>
      </c>
      <c r="E3007" s="5">
        <v>0.65400000000000003</v>
      </c>
      <c r="F3007" s="20">
        <v>1</v>
      </c>
    </row>
    <row r="3008" spans="4:6">
      <c r="D3008" s="4">
        <v>8</v>
      </c>
      <c r="E3008" s="5">
        <v>0.65400000000000003</v>
      </c>
      <c r="F3008" s="20">
        <v>0</v>
      </c>
    </row>
    <row r="3009" spans="4:6">
      <c r="D3009" s="4">
        <v>33</v>
      </c>
      <c r="E3009" s="5">
        <v>0.65400000000000003</v>
      </c>
      <c r="F3009" s="20">
        <v>1</v>
      </c>
    </row>
    <row r="3010" spans="4:6">
      <c r="D3010" s="4">
        <v>14</v>
      </c>
      <c r="E3010" s="5">
        <v>0.65400000000000003</v>
      </c>
      <c r="F3010" s="20">
        <v>0</v>
      </c>
    </row>
    <row r="3011" spans="4:6">
      <c r="D3011" s="4">
        <v>17</v>
      </c>
      <c r="E3011" s="5">
        <v>0.65400000000000003</v>
      </c>
      <c r="F3011" s="20">
        <v>0</v>
      </c>
    </row>
    <row r="3012" spans="4:6">
      <c r="D3012" s="4">
        <v>12</v>
      </c>
      <c r="E3012" s="5">
        <v>0.65400000000000003</v>
      </c>
      <c r="F3012" s="20">
        <v>0</v>
      </c>
    </row>
    <row r="3013" spans="4:6">
      <c r="D3013" s="4">
        <v>16</v>
      </c>
      <c r="E3013" s="5">
        <v>0.65600000000000003</v>
      </c>
      <c r="F3013" s="20">
        <v>1</v>
      </c>
    </row>
    <row r="3014" spans="4:6">
      <c r="D3014" s="4">
        <v>13</v>
      </c>
      <c r="E3014" s="5">
        <v>0.65600000000000003</v>
      </c>
      <c r="F3014" s="20">
        <v>1</v>
      </c>
    </row>
    <row r="3015" spans="4:6">
      <c r="D3015" s="4">
        <v>32</v>
      </c>
      <c r="E3015" s="5">
        <v>0.65600000000000003</v>
      </c>
      <c r="F3015" s="20">
        <v>1</v>
      </c>
    </row>
    <row r="3016" spans="4:6">
      <c r="D3016" s="4">
        <v>9</v>
      </c>
      <c r="E3016" s="5">
        <v>0.65600000000000003</v>
      </c>
      <c r="F3016" s="20">
        <v>1</v>
      </c>
    </row>
    <row r="3017" spans="4:6">
      <c r="D3017" s="4">
        <v>6</v>
      </c>
      <c r="E3017" s="5">
        <v>0.65600000000000003</v>
      </c>
      <c r="F3017" s="20">
        <v>0</v>
      </c>
    </row>
    <row r="3018" spans="4:6">
      <c r="D3018" s="4">
        <v>7</v>
      </c>
      <c r="E3018" s="5">
        <v>0.65600000000000003</v>
      </c>
      <c r="F3018" s="20">
        <v>0</v>
      </c>
    </row>
    <row r="3019" spans="4:6">
      <c r="D3019" s="4">
        <v>6</v>
      </c>
      <c r="E3019" s="5">
        <v>0.65600000000000003</v>
      </c>
      <c r="F3019" s="20">
        <v>0</v>
      </c>
    </row>
    <row r="3020" spans="4:6">
      <c r="D3020" s="4">
        <v>5</v>
      </c>
      <c r="E3020" s="5">
        <v>0.65600000000000003</v>
      </c>
      <c r="F3020" s="20">
        <v>0</v>
      </c>
    </row>
    <row r="3021" spans="4:6">
      <c r="D3021" s="4">
        <v>7</v>
      </c>
      <c r="E3021" s="5">
        <v>0.65600000000000003</v>
      </c>
      <c r="F3021" s="20">
        <v>0</v>
      </c>
    </row>
    <row r="3022" spans="4:6">
      <c r="D3022" s="4">
        <v>15</v>
      </c>
      <c r="E3022" s="5">
        <v>0.65600000000000003</v>
      </c>
      <c r="F3022" s="20">
        <v>1</v>
      </c>
    </row>
    <row r="3023" spans="4:6">
      <c r="D3023" s="4">
        <v>24</v>
      </c>
      <c r="E3023" s="5">
        <v>0.65700000000000003</v>
      </c>
      <c r="F3023" s="20">
        <v>1</v>
      </c>
    </row>
    <row r="3024" spans="4:6">
      <c r="D3024" s="4">
        <v>29</v>
      </c>
      <c r="E3024" s="5">
        <v>0.65700000000000003</v>
      </c>
      <c r="F3024" s="20">
        <v>0</v>
      </c>
    </row>
    <row r="3025" spans="4:6">
      <c r="D3025" s="4">
        <v>30</v>
      </c>
      <c r="E3025" s="5">
        <v>0.65700000000000003</v>
      </c>
      <c r="F3025" s="20">
        <v>0</v>
      </c>
    </row>
    <row r="3026" spans="4:6">
      <c r="D3026" s="4">
        <v>15</v>
      </c>
      <c r="E3026" s="5">
        <v>0.65700000000000003</v>
      </c>
      <c r="F3026" s="20">
        <v>1</v>
      </c>
    </row>
    <row r="3027" spans="4:6">
      <c r="D3027" s="4">
        <v>12</v>
      </c>
      <c r="E3027" s="5">
        <v>0.65700000000000003</v>
      </c>
      <c r="F3027" s="20">
        <v>0</v>
      </c>
    </row>
    <row r="3028" spans="4:6">
      <c r="D3028" s="4">
        <v>9</v>
      </c>
      <c r="E3028" s="5">
        <v>0.65800000000000003</v>
      </c>
      <c r="F3028" s="20">
        <v>0</v>
      </c>
    </row>
    <row r="3029" spans="4:6">
      <c r="D3029" s="4">
        <v>11</v>
      </c>
      <c r="E3029" s="5">
        <v>0.65800000000000003</v>
      </c>
      <c r="F3029" s="20">
        <v>1</v>
      </c>
    </row>
    <row r="3030" spans="4:6">
      <c r="D3030" s="4">
        <v>18</v>
      </c>
      <c r="E3030" s="5">
        <v>0.65800000000000003</v>
      </c>
      <c r="F3030" s="20">
        <v>1</v>
      </c>
    </row>
    <row r="3031" spans="4:6">
      <c r="D3031" s="4">
        <v>23</v>
      </c>
      <c r="E3031" s="5">
        <v>0.65800000000000003</v>
      </c>
      <c r="F3031" s="20">
        <v>1</v>
      </c>
    </row>
    <row r="3032" spans="4:6">
      <c r="D3032" s="4">
        <v>22</v>
      </c>
      <c r="E3032" s="5">
        <v>0.65800000000000003</v>
      </c>
      <c r="F3032" s="20">
        <v>1</v>
      </c>
    </row>
    <row r="3033" spans="4:6">
      <c r="D3033" s="4">
        <v>16</v>
      </c>
      <c r="E3033" s="5">
        <v>0.65800000000000003</v>
      </c>
      <c r="F3033" s="20">
        <v>1</v>
      </c>
    </row>
    <row r="3034" spans="4:6">
      <c r="D3034" s="4">
        <v>17</v>
      </c>
      <c r="E3034" s="5">
        <v>0.65800000000000003</v>
      </c>
      <c r="F3034" s="20">
        <v>1</v>
      </c>
    </row>
    <row r="3035" spans="4:6">
      <c r="D3035" s="4">
        <v>12</v>
      </c>
      <c r="E3035" s="5">
        <v>0.65800000000000003</v>
      </c>
      <c r="F3035" s="20">
        <v>1</v>
      </c>
    </row>
    <row r="3036" spans="4:6">
      <c r="D3036" s="4">
        <v>8</v>
      </c>
      <c r="E3036" s="5">
        <v>0.65800000000000003</v>
      </c>
      <c r="F3036" s="20">
        <v>0</v>
      </c>
    </row>
    <row r="3037" spans="4:6">
      <c r="D3037" s="4">
        <v>14</v>
      </c>
      <c r="E3037" s="5">
        <v>0.65800000000000003</v>
      </c>
      <c r="F3037" s="20">
        <v>1</v>
      </c>
    </row>
    <row r="3038" spans="4:6">
      <c r="D3038" s="4">
        <v>9</v>
      </c>
      <c r="E3038" s="5">
        <v>0.65800000000000003</v>
      </c>
      <c r="F3038" s="20">
        <v>1</v>
      </c>
    </row>
    <row r="3039" spans="4:6">
      <c r="D3039" s="4">
        <v>10</v>
      </c>
      <c r="E3039" s="5">
        <v>0.65800000000000003</v>
      </c>
      <c r="F3039" s="20">
        <v>0</v>
      </c>
    </row>
    <row r="3040" spans="4:6">
      <c r="D3040" s="4">
        <v>8</v>
      </c>
      <c r="E3040" s="5">
        <v>0.65800000000000003</v>
      </c>
      <c r="F3040" s="20">
        <v>1</v>
      </c>
    </row>
    <row r="3041" spans="4:6">
      <c r="D3041" s="4">
        <v>11</v>
      </c>
      <c r="E3041" s="5">
        <v>0.65800000000000003</v>
      </c>
      <c r="F3041" s="20">
        <v>0</v>
      </c>
    </row>
    <row r="3042" spans="4:6">
      <c r="D3042" s="4">
        <v>12</v>
      </c>
      <c r="E3042" s="5">
        <v>0.65800000000000003</v>
      </c>
      <c r="F3042" s="20">
        <v>0</v>
      </c>
    </row>
    <row r="3043" spans="4:6">
      <c r="D3043" s="4">
        <v>14</v>
      </c>
      <c r="E3043" s="5">
        <v>0.65800000000000003</v>
      </c>
      <c r="F3043" s="20">
        <v>0</v>
      </c>
    </row>
    <row r="3044" spans="4:6">
      <c r="D3044" s="4">
        <v>15</v>
      </c>
      <c r="E3044" s="5">
        <v>0.65900000000000003</v>
      </c>
      <c r="F3044" s="20">
        <v>1</v>
      </c>
    </row>
    <row r="3045" spans="4:6">
      <c r="D3045" s="4">
        <v>14</v>
      </c>
      <c r="E3045" s="5">
        <v>0.65900000000000003</v>
      </c>
      <c r="F3045" s="20">
        <v>1</v>
      </c>
    </row>
    <row r="3046" spans="4:6">
      <c r="D3046" s="4">
        <v>14</v>
      </c>
      <c r="E3046" s="5">
        <v>0.65900000000000003</v>
      </c>
      <c r="F3046" s="20">
        <v>1</v>
      </c>
    </row>
    <row r="3047" spans="4:6">
      <c r="D3047" s="4">
        <v>37</v>
      </c>
      <c r="E3047" s="5">
        <v>0.65900000000000003</v>
      </c>
      <c r="F3047" s="20">
        <v>1</v>
      </c>
    </row>
    <row r="3048" spans="4:6">
      <c r="D3048" s="4">
        <v>32</v>
      </c>
      <c r="E3048" s="5">
        <v>0.65900000000000003</v>
      </c>
      <c r="F3048" s="20">
        <v>1</v>
      </c>
    </row>
    <row r="3049" spans="4:6">
      <c r="D3049" s="4">
        <v>32</v>
      </c>
      <c r="E3049" s="5">
        <v>0.66</v>
      </c>
      <c r="F3049" s="20">
        <v>1</v>
      </c>
    </row>
    <row r="3050" spans="4:6">
      <c r="D3050" s="4">
        <v>16</v>
      </c>
      <c r="E3050" s="5">
        <v>0.66</v>
      </c>
      <c r="F3050" s="20">
        <v>1</v>
      </c>
    </row>
    <row r="3051" spans="4:6">
      <c r="D3051" s="4">
        <v>22</v>
      </c>
      <c r="E3051" s="5">
        <v>0.66</v>
      </c>
      <c r="F3051" s="20">
        <v>0</v>
      </c>
    </row>
    <row r="3052" spans="4:6">
      <c r="D3052" s="4">
        <v>18</v>
      </c>
      <c r="E3052" s="5">
        <v>0.66</v>
      </c>
      <c r="F3052" s="20">
        <v>1</v>
      </c>
    </row>
    <row r="3053" spans="4:6">
      <c r="D3053" s="4">
        <v>24</v>
      </c>
      <c r="E3053" s="5">
        <v>0.66</v>
      </c>
      <c r="F3053" s="20">
        <v>1</v>
      </c>
    </row>
    <row r="3054" spans="4:6">
      <c r="D3054" s="4">
        <v>20</v>
      </c>
      <c r="E3054" s="5">
        <v>0.66</v>
      </c>
      <c r="F3054" s="20">
        <v>1</v>
      </c>
    </row>
    <row r="3055" spans="4:6">
      <c r="D3055" s="4">
        <v>16</v>
      </c>
      <c r="E3055" s="5">
        <v>0.66</v>
      </c>
      <c r="F3055" s="20">
        <v>1</v>
      </c>
    </row>
    <row r="3056" spans="4:6">
      <c r="D3056" s="4">
        <v>24</v>
      </c>
      <c r="E3056" s="5">
        <v>0.66</v>
      </c>
      <c r="F3056" s="20">
        <v>1</v>
      </c>
    </row>
    <row r="3057" spans="4:6">
      <c r="D3057" s="4">
        <v>18</v>
      </c>
      <c r="E3057" s="5">
        <v>0.66</v>
      </c>
      <c r="F3057" s="20">
        <v>1</v>
      </c>
    </row>
    <row r="3058" spans="4:6">
      <c r="D3058" s="4">
        <v>10</v>
      </c>
      <c r="E3058" s="5">
        <v>0.66100000000000003</v>
      </c>
      <c r="F3058" s="20">
        <v>1</v>
      </c>
    </row>
    <row r="3059" spans="4:6">
      <c r="D3059" s="4">
        <v>12</v>
      </c>
      <c r="E3059" s="5">
        <v>0.66100000000000003</v>
      </c>
      <c r="F3059" s="20">
        <v>1</v>
      </c>
    </row>
    <row r="3060" spans="4:6">
      <c r="D3060" s="4">
        <v>12</v>
      </c>
      <c r="E3060" s="5">
        <v>0.66100000000000003</v>
      </c>
      <c r="F3060" s="20">
        <v>0</v>
      </c>
    </row>
    <row r="3061" spans="4:6">
      <c r="D3061" s="4">
        <v>8</v>
      </c>
      <c r="E3061" s="5">
        <v>0.66200000000000003</v>
      </c>
      <c r="F3061" s="20">
        <v>0</v>
      </c>
    </row>
    <row r="3062" spans="4:6">
      <c r="D3062" s="4">
        <v>15</v>
      </c>
      <c r="E3062" s="5">
        <v>0.66200000000000003</v>
      </c>
      <c r="F3062" s="20">
        <v>1</v>
      </c>
    </row>
    <row r="3063" spans="4:6">
      <c r="D3063" s="4">
        <v>10</v>
      </c>
      <c r="E3063" s="5">
        <v>0.66200000000000003</v>
      </c>
      <c r="F3063" s="20">
        <v>0</v>
      </c>
    </row>
    <row r="3064" spans="4:6">
      <c r="D3064" s="4">
        <v>25</v>
      </c>
      <c r="E3064" s="5">
        <v>0.66200000000000003</v>
      </c>
      <c r="F3064" s="20">
        <v>0</v>
      </c>
    </row>
    <row r="3065" spans="4:6">
      <c r="D3065" s="4">
        <v>9</v>
      </c>
      <c r="E3065" s="5">
        <v>0.66200000000000003</v>
      </c>
      <c r="F3065" s="20">
        <v>0</v>
      </c>
    </row>
    <row r="3066" spans="4:6">
      <c r="D3066" s="4">
        <v>15</v>
      </c>
      <c r="E3066" s="5">
        <v>0.66300000000000003</v>
      </c>
      <c r="F3066" s="20">
        <v>1</v>
      </c>
    </row>
    <row r="3067" spans="4:6">
      <c r="D3067" s="4">
        <v>13</v>
      </c>
      <c r="E3067" s="5">
        <v>0.66300000000000003</v>
      </c>
      <c r="F3067" s="20">
        <v>1</v>
      </c>
    </row>
    <row r="3068" spans="4:6">
      <c r="D3068" s="4">
        <v>19</v>
      </c>
      <c r="E3068" s="5">
        <v>0.66300000000000003</v>
      </c>
      <c r="F3068" s="20">
        <v>1</v>
      </c>
    </row>
    <row r="3069" spans="4:6">
      <c r="D3069" s="4">
        <v>21</v>
      </c>
      <c r="E3069" s="5">
        <v>0.66300000000000003</v>
      </c>
      <c r="F3069" s="20">
        <v>1</v>
      </c>
    </row>
    <row r="3070" spans="4:6">
      <c r="D3070" s="4">
        <v>22</v>
      </c>
      <c r="E3070" s="5">
        <v>0.66300000000000003</v>
      </c>
      <c r="F3070" s="20">
        <v>1</v>
      </c>
    </row>
    <row r="3071" spans="4:6">
      <c r="D3071" s="4">
        <v>20</v>
      </c>
      <c r="E3071" s="5">
        <v>0.66300000000000003</v>
      </c>
      <c r="F3071" s="20">
        <v>1</v>
      </c>
    </row>
    <row r="3072" spans="4:6">
      <c r="D3072" s="4">
        <v>11</v>
      </c>
      <c r="E3072" s="5">
        <v>0.66400000000000003</v>
      </c>
      <c r="F3072" s="20">
        <v>1</v>
      </c>
    </row>
    <row r="3073" spans="4:6">
      <c r="D3073" s="4">
        <v>15</v>
      </c>
      <c r="E3073" s="5">
        <v>0.66400000000000003</v>
      </c>
      <c r="F3073" s="20">
        <v>1</v>
      </c>
    </row>
    <row r="3074" spans="4:6">
      <c r="D3074" s="4">
        <v>20</v>
      </c>
      <c r="E3074" s="5">
        <v>0.66400000000000003</v>
      </c>
      <c r="F3074" s="20">
        <v>1</v>
      </c>
    </row>
    <row r="3075" spans="4:6">
      <c r="D3075" s="4">
        <v>24</v>
      </c>
      <c r="E3075" s="5">
        <v>0.66400000000000003</v>
      </c>
      <c r="F3075" s="20">
        <v>1</v>
      </c>
    </row>
    <row r="3076" spans="4:6">
      <c r="D3076" s="4">
        <v>11</v>
      </c>
      <c r="E3076" s="5">
        <v>0.66400000000000003</v>
      </c>
      <c r="F3076" s="20">
        <v>1</v>
      </c>
    </row>
    <row r="3077" spans="4:6">
      <c r="D3077" s="4">
        <v>9</v>
      </c>
      <c r="E3077" s="5">
        <v>0.66400000000000003</v>
      </c>
      <c r="F3077" s="20">
        <v>0</v>
      </c>
    </row>
    <row r="3078" spans="4:6">
      <c r="D3078" s="4">
        <v>8</v>
      </c>
      <c r="E3078" s="5">
        <v>0.66500000000000004</v>
      </c>
      <c r="F3078" s="20">
        <v>0</v>
      </c>
    </row>
    <row r="3079" spans="4:6">
      <c r="D3079" s="4">
        <v>18</v>
      </c>
      <c r="E3079" s="5">
        <v>0.66700000000000004</v>
      </c>
      <c r="F3079" s="20">
        <v>1</v>
      </c>
    </row>
    <row r="3080" spans="4:6">
      <c r="D3080" s="4">
        <v>12</v>
      </c>
      <c r="E3080" s="5">
        <v>0.66900000000000004</v>
      </c>
      <c r="F3080" s="20">
        <v>1</v>
      </c>
    </row>
    <row r="3081" spans="4:6">
      <c r="D3081" s="4">
        <v>30</v>
      </c>
      <c r="E3081" s="5">
        <v>0.66900000000000004</v>
      </c>
      <c r="F3081" s="20">
        <v>1</v>
      </c>
    </row>
    <row r="3082" spans="4:6">
      <c r="D3082" s="4">
        <v>28</v>
      </c>
      <c r="E3082" s="5">
        <v>0.66900000000000004</v>
      </c>
      <c r="F3082" s="20">
        <v>1</v>
      </c>
    </row>
    <row r="3083" spans="4:6">
      <c r="D3083" s="4">
        <v>27</v>
      </c>
      <c r="E3083" s="5">
        <v>0.66900000000000004</v>
      </c>
      <c r="F3083" s="20">
        <v>1</v>
      </c>
    </row>
    <row r="3084" spans="4:6">
      <c r="D3084" s="4">
        <v>26</v>
      </c>
      <c r="E3084" s="5">
        <v>0.66900000000000004</v>
      </c>
      <c r="F3084" s="20">
        <v>0</v>
      </c>
    </row>
    <row r="3085" spans="4:6">
      <c r="D3085" s="4">
        <v>21</v>
      </c>
      <c r="E3085" s="5">
        <v>0.67</v>
      </c>
      <c r="F3085" s="20">
        <v>1</v>
      </c>
    </row>
    <row r="3086" spans="4:6">
      <c r="D3086" s="4">
        <v>21</v>
      </c>
      <c r="E3086" s="5">
        <v>0.67</v>
      </c>
      <c r="F3086" s="20">
        <v>1</v>
      </c>
    </row>
    <row r="3087" spans="4:6">
      <c r="D3087" s="4">
        <v>14</v>
      </c>
      <c r="E3087" s="5">
        <v>0.67</v>
      </c>
      <c r="F3087" s="20">
        <v>1</v>
      </c>
    </row>
    <row r="3088" spans="4:6">
      <c r="D3088" s="4">
        <v>15</v>
      </c>
      <c r="E3088" s="5">
        <v>0.67</v>
      </c>
      <c r="F3088" s="20">
        <v>1</v>
      </c>
    </row>
    <row r="3089" spans="4:6">
      <c r="D3089" s="4">
        <v>22</v>
      </c>
      <c r="E3089" s="5">
        <v>0.67</v>
      </c>
      <c r="F3089" s="20">
        <v>1</v>
      </c>
    </row>
    <row r="3090" spans="4:6">
      <c r="D3090" s="4">
        <v>23</v>
      </c>
      <c r="E3090" s="5">
        <v>0.67</v>
      </c>
      <c r="F3090" s="20">
        <v>1</v>
      </c>
    </row>
    <row r="3091" spans="4:6">
      <c r="D3091" s="4">
        <v>25</v>
      </c>
      <c r="E3091" s="5">
        <v>0.67</v>
      </c>
      <c r="F3091" s="20">
        <v>1</v>
      </c>
    </row>
    <row r="3092" spans="4:6">
      <c r="D3092" s="4">
        <v>23</v>
      </c>
      <c r="E3092" s="5">
        <v>0.67</v>
      </c>
      <c r="F3092" s="20">
        <v>1</v>
      </c>
    </row>
    <row r="3093" spans="4:6">
      <c r="D3093" s="4">
        <v>15</v>
      </c>
      <c r="E3093" s="5">
        <v>0.67</v>
      </c>
      <c r="F3093" s="20">
        <v>1</v>
      </c>
    </row>
    <row r="3094" spans="4:6">
      <c r="D3094" s="4">
        <v>12</v>
      </c>
      <c r="E3094" s="5">
        <v>0.67</v>
      </c>
      <c r="F3094" s="20">
        <v>1</v>
      </c>
    </row>
    <row r="3095" spans="4:6">
      <c r="D3095" s="4">
        <v>25.5</v>
      </c>
      <c r="E3095" s="5">
        <v>0.67</v>
      </c>
      <c r="F3095" s="20">
        <v>1</v>
      </c>
    </row>
    <row r="3096" spans="4:6">
      <c r="D3096" s="4">
        <v>24</v>
      </c>
      <c r="E3096" s="5">
        <v>0.67</v>
      </c>
      <c r="F3096" s="20">
        <v>1</v>
      </c>
    </row>
    <row r="3097" spans="4:6">
      <c r="D3097" s="4">
        <v>24</v>
      </c>
      <c r="E3097" s="5">
        <v>0.67</v>
      </c>
      <c r="F3097" s="20">
        <v>1</v>
      </c>
    </row>
    <row r="3098" spans="4:6">
      <c r="D3098" s="4">
        <v>11</v>
      </c>
      <c r="E3098" s="5">
        <v>0.67</v>
      </c>
      <c r="F3098" s="20">
        <v>1</v>
      </c>
    </row>
    <row r="3099" spans="4:6">
      <c r="D3099" s="4">
        <v>14</v>
      </c>
      <c r="E3099" s="5">
        <v>0.67</v>
      </c>
      <c r="F3099" s="20">
        <v>1</v>
      </c>
    </row>
    <row r="3100" spans="4:6">
      <c r="D3100" s="4">
        <v>35</v>
      </c>
      <c r="E3100" s="5">
        <v>0.67</v>
      </c>
      <c r="F3100" s="20">
        <v>1</v>
      </c>
    </row>
    <row r="3101" spans="4:6">
      <c r="D3101" s="4">
        <v>18</v>
      </c>
      <c r="E3101" s="5">
        <v>0.67</v>
      </c>
      <c r="F3101" s="20">
        <v>1</v>
      </c>
    </row>
    <row r="3102" spans="4:6">
      <c r="D3102" s="4">
        <v>23</v>
      </c>
      <c r="E3102" s="5">
        <v>0.67</v>
      </c>
      <c r="F3102" s="20">
        <v>1</v>
      </c>
    </row>
    <row r="3103" spans="4:6">
      <c r="D3103" s="4">
        <v>11</v>
      </c>
      <c r="E3103" s="5">
        <v>0.67</v>
      </c>
      <c r="F3103" s="20">
        <v>1</v>
      </c>
    </row>
    <row r="3104" spans="4:6">
      <c r="D3104" s="4">
        <v>14</v>
      </c>
      <c r="E3104" s="5">
        <v>0.67</v>
      </c>
      <c r="F3104" s="20">
        <v>0</v>
      </c>
    </row>
    <row r="3105" spans="4:6">
      <c r="D3105" s="4">
        <v>15</v>
      </c>
      <c r="E3105" s="5">
        <v>0.67</v>
      </c>
      <c r="F3105" s="20">
        <v>1</v>
      </c>
    </row>
    <row r="3106" spans="4:6">
      <c r="D3106" s="4">
        <v>12</v>
      </c>
      <c r="E3106" s="5">
        <v>0.67100000000000004</v>
      </c>
      <c r="F3106" s="20">
        <v>1</v>
      </c>
    </row>
    <row r="3107" spans="4:6">
      <c r="D3107" s="4">
        <v>6</v>
      </c>
      <c r="E3107" s="5">
        <v>0.67100000000000004</v>
      </c>
      <c r="F3107" s="20">
        <v>0</v>
      </c>
    </row>
    <row r="3108" spans="4:6">
      <c r="D3108" s="4">
        <v>8</v>
      </c>
      <c r="E3108" s="5">
        <v>0.67100000000000004</v>
      </c>
      <c r="F3108" s="20">
        <v>0</v>
      </c>
    </row>
    <row r="3109" spans="4:6">
      <c r="D3109" s="4">
        <v>27</v>
      </c>
      <c r="E3109" s="5">
        <v>0.67200000000000004</v>
      </c>
      <c r="F3109" s="20">
        <v>1</v>
      </c>
    </row>
    <row r="3110" spans="4:6">
      <c r="D3110" s="4">
        <v>17.5</v>
      </c>
      <c r="E3110" s="5">
        <v>0.67300000000000004</v>
      </c>
      <c r="F3110" s="20">
        <v>1</v>
      </c>
    </row>
    <row r="3111" spans="4:6">
      <c r="D3111" s="4">
        <v>18</v>
      </c>
      <c r="E3111" s="5">
        <v>0.67300000000000004</v>
      </c>
      <c r="F3111" s="20">
        <v>1</v>
      </c>
    </row>
    <row r="3112" spans="4:6">
      <c r="D3112" s="4">
        <v>15</v>
      </c>
      <c r="E3112" s="5">
        <v>0.67300000000000004</v>
      </c>
      <c r="F3112" s="20">
        <v>1</v>
      </c>
    </row>
    <row r="3113" spans="4:6">
      <c r="D3113" s="4">
        <v>21</v>
      </c>
      <c r="E3113" s="5">
        <v>0.67300000000000004</v>
      </c>
      <c r="F3113" s="20">
        <v>1</v>
      </c>
    </row>
    <row r="3114" spans="4:6">
      <c r="D3114" s="4">
        <v>12</v>
      </c>
      <c r="E3114" s="5">
        <v>0.67300000000000004</v>
      </c>
      <c r="F3114" s="20">
        <v>1</v>
      </c>
    </row>
    <row r="3115" spans="4:6">
      <c r="D3115" s="4">
        <v>19</v>
      </c>
      <c r="E3115" s="5">
        <v>0.67300000000000004</v>
      </c>
      <c r="F3115" s="20">
        <v>1</v>
      </c>
    </row>
    <row r="3116" spans="4:6">
      <c r="D3116" s="4">
        <v>13.5</v>
      </c>
      <c r="E3116" s="5">
        <v>0.67300000000000004</v>
      </c>
      <c r="F3116" s="20">
        <v>1</v>
      </c>
    </row>
    <row r="3117" spans="4:6">
      <c r="D3117" s="4">
        <v>11.5</v>
      </c>
      <c r="E3117" s="5">
        <v>0.67300000000000004</v>
      </c>
      <c r="F3117" s="20">
        <v>1</v>
      </c>
    </row>
    <row r="3118" spans="4:6">
      <c r="D3118" s="4">
        <v>12</v>
      </c>
      <c r="E3118" s="5">
        <v>0.67300000000000004</v>
      </c>
      <c r="F3118" s="20">
        <v>1</v>
      </c>
    </row>
    <row r="3119" spans="4:6">
      <c r="D3119" s="4">
        <v>17</v>
      </c>
      <c r="E3119" s="5">
        <v>0.67300000000000004</v>
      </c>
      <c r="F3119" s="20">
        <v>0</v>
      </c>
    </row>
    <row r="3120" spans="4:6">
      <c r="D3120" s="4">
        <v>24</v>
      </c>
      <c r="E3120" s="5">
        <v>0.67600000000000005</v>
      </c>
      <c r="F3120" s="20">
        <v>1</v>
      </c>
    </row>
    <row r="3121" spans="4:6">
      <c r="D3121" s="4">
        <v>20</v>
      </c>
      <c r="E3121" s="5">
        <v>0.67600000000000005</v>
      </c>
      <c r="F3121" s="20">
        <v>1</v>
      </c>
    </row>
    <row r="3122" spans="4:6">
      <c r="D3122" s="4">
        <v>22</v>
      </c>
      <c r="E3122" s="5">
        <v>0.67600000000000005</v>
      </c>
      <c r="F3122" s="20">
        <v>1</v>
      </c>
    </row>
    <row r="3123" spans="4:6">
      <c r="D3123" s="4">
        <v>31</v>
      </c>
      <c r="E3123" s="5">
        <v>0.67600000000000005</v>
      </c>
      <c r="F3123" s="20">
        <v>1</v>
      </c>
    </row>
    <row r="3124" spans="4:6">
      <c r="D3124" s="4">
        <v>16</v>
      </c>
      <c r="E3124" s="5">
        <v>0.67600000000000005</v>
      </c>
      <c r="F3124" s="20">
        <v>1</v>
      </c>
    </row>
    <row r="3125" spans="4:6">
      <c r="D3125" s="4">
        <v>14</v>
      </c>
      <c r="E3125" s="5">
        <v>0.67600000000000005</v>
      </c>
      <c r="F3125" s="20">
        <v>1</v>
      </c>
    </row>
    <row r="3126" spans="4:6">
      <c r="D3126" s="4">
        <v>14</v>
      </c>
      <c r="E3126" s="5">
        <v>0.67600000000000005</v>
      </c>
      <c r="F3126" s="20">
        <v>1</v>
      </c>
    </row>
    <row r="3127" spans="4:6">
      <c r="D3127" s="4">
        <v>15</v>
      </c>
      <c r="E3127" s="5">
        <v>0.67600000000000005</v>
      </c>
      <c r="F3127" s="20">
        <v>1</v>
      </c>
    </row>
    <row r="3128" spans="4:6">
      <c r="D3128" s="4">
        <v>19</v>
      </c>
      <c r="E3128" s="5">
        <v>0.67600000000000005</v>
      </c>
      <c r="F3128" s="20">
        <v>1</v>
      </c>
    </row>
    <row r="3129" spans="4:6">
      <c r="D3129" s="4">
        <v>17</v>
      </c>
      <c r="E3129" s="5">
        <v>0.67600000000000005</v>
      </c>
      <c r="F3129" s="20">
        <v>1</v>
      </c>
    </row>
    <row r="3130" spans="4:6">
      <c r="D3130" s="4">
        <v>26</v>
      </c>
      <c r="E3130" s="5">
        <v>0.67600000000000005</v>
      </c>
      <c r="F3130" s="20">
        <v>1</v>
      </c>
    </row>
    <row r="3131" spans="4:6">
      <c r="D3131" s="4">
        <v>19</v>
      </c>
      <c r="E3131" s="5">
        <v>0.67600000000000005</v>
      </c>
      <c r="F3131" s="20">
        <v>1</v>
      </c>
    </row>
    <row r="3132" spans="4:6">
      <c r="D3132" s="4">
        <v>32</v>
      </c>
      <c r="E3132" s="5">
        <v>0.67700000000000005</v>
      </c>
      <c r="F3132" s="20">
        <v>1</v>
      </c>
    </row>
    <row r="3133" spans="4:6">
      <c r="D3133" s="4">
        <v>32</v>
      </c>
      <c r="E3133" s="5">
        <v>0.67700000000000005</v>
      </c>
      <c r="F3133" s="20">
        <v>1</v>
      </c>
    </row>
    <row r="3134" spans="4:6">
      <c r="D3134" s="4">
        <v>9.5</v>
      </c>
      <c r="E3134" s="5">
        <v>0.67700000000000005</v>
      </c>
      <c r="F3134" s="20">
        <v>1</v>
      </c>
    </row>
    <row r="3135" spans="4:6">
      <c r="D3135" s="4">
        <v>23</v>
      </c>
      <c r="E3135" s="5">
        <v>0.67700000000000005</v>
      </c>
      <c r="F3135" s="20">
        <v>0</v>
      </c>
    </row>
    <row r="3136" spans="4:6">
      <c r="D3136" s="4">
        <v>28</v>
      </c>
      <c r="E3136" s="5">
        <v>0.67700000000000005</v>
      </c>
      <c r="F3136" s="20">
        <v>1</v>
      </c>
    </row>
    <row r="3137" spans="4:6">
      <c r="D3137" s="4">
        <v>26</v>
      </c>
      <c r="E3137" s="5">
        <v>0.67700000000000005</v>
      </c>
      <c r="F3137" s="20">
        <v>1</v>
      </c>
    </row>
    <row r="3138" spans="4:6">
      <c r="D3138" s="4">
        <v>22</v>
      </c>
      <c r="E3138" s="5">
        <v>0.67700000000000005</v>
      </c>
      <c r="F3138" s="20">
        <v>0</v>
      </c>
    </row>
    <row r="3139" spans="4:6">
      <c r="D3139" s="4">
        <v>7</v>
      </c>
      <c r="E3139" s="5">
        <v>0.68100000000000005</v>
      </c>
      <c r="F3139" s="20">
        <v>1</v>
      </c>
    </row>
    <row r="3140" spans="4:6">
      <c r="D3140" s="4">
        <v>9</v>
      </c>
      <c r="E3140" s="5">
        <v>0.68100000000000005</v>
      </c>
      <c r="F3140" s="20">
        <v>1</v>
      </c>
    </row>
    <row r="3141" spans="4:6">
      <c r="D3141" s="4">
        <v>5</v>
      </c>
      <c r="E3141" s="5">
        <v>0.68100000000000005</v>
      </c>
      <c r="F3141" s="20">
        <v>0</v>
      </c>
    </row>
    <row r="3142" spans="4:6">
      <c r="D3142" s="4">
        <v>7</v>
      </c>
      <c r="E3142" s="5">
        <v>0.68100000000000005</v>
      </c>
      <c r="F3142" s="20">
        <v>1</v>
      </c>
    </row>
    <row r="3143" spans="4:6">
      <c r="D3143" s="4">
        <v>11</v>
      </c>
      <c r="E3143" s="5">
        <v>0.68200000000000005</v>
      </c>
      <c r="F3143" s="20">
        <v>0</v>
      </c>
    </row>
    <row r="3144" spans="4:6">
      <c r="D3144" s="4">
        <v>29</v>
      </c>
      <c r="E3144" s="5">
        <v>0.68200000000000005</v>
      </c>
      <c r="F3144" s="20">
        <v>1</v>
      </c>
    </row>
    <row r="3145" spans="4:6">
      <c r="D3145" s="4">
        <v>15</v>
      </c>
      <c r="E3145" s="5">
        <v>0.68200000000000005</v>
      </c>
      <c r="F3145" s="20">
        <v>1</v>
      </c>
    </row>
    <row r="3146" spans="4:6">
      <c r="D3146" s="4">
        <v>14</v>
      </c>
      <c r="E3146" s="5">
        <v>0.68200000000000005</v>
      </c>
      <c r="F3146" s="20">
        <v>0</v>
      </c>
    </row>
    <row r="3147" spans="4:6">
      <c r="D3147" s="4">
        <v>17</v>
      </c>
      <c r="E3147" s="5">
        <v>0.68200000000000005</v>
      </c>
      <c r="F3147" s="20">
        <v>0</v>
      </c>
    </row>
    <row r="3148" spans="4:6">
      <c r="D3148" s="4">
        <v>14</v>
      </c>
      <c r="E3148" s="5">
        <v>0.68200000000000005</v>
      </c>
      <c r="F3148" s="20">
        <v>0</v>
      </c>
    </row>
    <row r="3149" spans="4:6">
      <c r="D3149" s="4">
        <v>14</v>
      </c>
      <c r="E3149" s="5">
        <v>0.68300000000000005</v>
      </c>
      <c r="F3149" s="20">
        <v>1</v>
      </c>
    </row>
    <row r="3150" spans="4:6">
      <c r="D3150" s="4">
        <v>32</v>
      </c>
      <c r="E3150" s="5">
        <v>0.68300000000000005</v>
      </c>
      <c r="F3150" s="20">
        <v>0</v>
      </c>
    </row>
    <row r="3151" spans="4:6">
      <c r="D3151" s="4">
        <v>12</v>
      </c>
      <c r="E3151" s="5">
        <v>0.68300000000000005</v>
      </c>
      <c r="F3151" s="20">
        <v>1</v>
      </c>
    </row>
    <row r="3152" spans="4:6">
      <c r="D3152" s="4">
        <v>11</v>
      </c>
      <c r="E3152" s="5">
        <v>0.68300000000000005</v>
      </c>
      <c r="F3152" s="20">
        <v>1</v>
      </c>
    </row>
    <row r="3153" spans="4:6">
      <c r="D3153" s="4">
        <v>16</v>
      </c>
      <c r="E3153" s="5">
        <v>0.68300000000000005</v>
      </c>
      <c r="F3153" s="20">
        <v>1</v>
      </c>
    </row>
    <row r="3154" spans="4:6">
      <c r="D3154" s="4">
        <v>15</v>
      </c>
      <c r="E3154" s="5">
        <v>0.68300000000000005</v>
      </c>
      <c r="F3154" s="20">
        <v>1</v>
      </c>
    </row>
    <row r="3155" spans="4:6">
      <c r="D3155" s="4">
        <v>16</v>
      </c>
      <c r="E3155" s="5">
        <v>0.68300000000000005</v>
      </c>
      <c r="F3155" s="20">
        <v>1</v>
      </c>
    </row>
    <row r="3156" spans="4:6">
      <c r="D3156" s="4">
        <v>19</v>
      </c>
      <c r="E3156" s="5">
        <v>0.68400000000000005</v>
      </c>
      <c r="F3156" s="20">
        <v>1</v>
      </c>
    </row>
    <row r="3157" spans="4:6">
      <c r="D3157" s="4">
        <v>12</v>
      </c>
      <c r="E3157" s="5">
        <v>0.68400000000000005</v>
      </c>
      <c r="F3157" s="20">
        <v>1</v>
      </c>
    </row>
    <row r="3158" spans="4:6">
      <c r="D3158" s="4">
        <v>19</v>
      </c>
      <c r="E3158" s="5">
        <v>0.68400000000000005</v>
      </c>
      <c r="F3158" s="20">
        <v>1</v>
      </c>
    </row>
    <row r="3159" spans="4:6">
      <c r="D3159" s="4">
        <v>25.5</v>
      </c>
      <c r="E3159" s="5">
        <v>0.68400000000000005</v>
      </c>
      <c r="F3159" s="20">
        <v>1</v>
      </c>
    </row>
    <row r="3160" spans="4:6">
      <c r="D3160" s="4">
        <v>18.5</v>
      </c>
      <c r="E3160" s="5">
        <v>0.68400000000000005</v>
      </c>
      <c r="F3160" s="20">
        <v>1</v>
      </c>
    </row>
    <row r="3161" spans="4:6">
      <c r="D3161" s="4">
        <v>9</v>
      </c>
      <c r="E3161" s="5">
        <v>0.68400000000000005</v>
      </c>
      <c r="F3161" s="20">
        <v>0</v>
      </c>
    </row>
    <row r="3162" spans="4:6">
      <c r="D3162" s="4">
        <v>10</v>
      </c>
      <c r="E3162" s="5">
        <v>0.68400000000000005</v>
      </c>
      <c r="F3162" s="20">
        <v>0</v>
      </c>
    </row>
    <row r="3163" spans="4:6">
      <c r="D3163" s="4">
        <v>7</v>
      </c>
      <c r="E3163" s="5">
        <v>0.68400000000000005</v>
      </c>
      <c r="F3163" s="20">
        <v>0</v>
      </c>
    </row>
    <row r="3164" spans="4:6">
      <c r="D3164" s="4">
        <v>8.5</v>
      </c>
      <c r="E3164" s="5">
        <v>0.68400000000000005</v>
      </c>
      <c r="F3164" s="20">
        <v>1</v>
      </c>
    </row>
    <row r="3165" spans="4:6">
      <c r="D3165" s="4">
        <v>6</v>
      </c>
      <c r="E3165" s="5">
        <v>0.68400000000000005</v>
      </c>
      <c r="F3165" s="20">
        <v>0</v>
      </c>
    </row>
    <row r="3166" spans="4:6">
      <c r="D3166" s="4">
        <v>23</v>
      </c>
      <c r="E3166" s="5">
        <v>0.68500000000000005</v>
      </c>
      <c r="F3166" s="20">
        <v>1</v>
      </c>
    </row>
    <row r="3167" spans="4:6">
      <c r="D3167" s="4">
        <v>22</v>
      </c>
      <c r="E3167" s="5">
        <v>0.68500000000000005</v>
      </c>
      <c r="F3167" s="20">
        <v>1</v>
      </c>
    </row>
    <row r="3168" spans="4:6">
      <c r="D3168" s="4">
        <v>22</v>
      </c>
      <c r="E3168" s="5">
        <v>0.68500000000000005</v>
      </c>
      <c r="F3168" s="20">
        <v>1</v>
      </c>
    </row>
    <row r="3169" spans="4:6">
      <c r="D3169" s="4">
        <v>20</v>
      </c>
      <c r="E3169" s="5">
        <v>0.68500000000000005</v>
      </c>
      <c r="F3169" s="20">
        <v>1</v>
      </c>
    </row>
    <row r="3170" spans="4:6">
      <c r="D3170" s="4">
        <v>10</v>
      </c>
      <c r="E3170" s="5">
        <v>0.68500000000000005</v>
      </c>
      <c r="F3170" s="20">
        <v>1</v>
      </c>
    </row>
    <row r="3171" spans="4:6">
      <c r="D3171" s="4">
        <v>10</v>
      </c>
      <c r="E3171" s="5">
        <v>0.68500000000000005</v>
      </c>
      <c r="F3171" s="20">
        <v>1</v>
      </c>
    </row>
    <row r="3172" spans="4:6">
      <c r="D3172" s="4">
        <v>20</v>
      </c>
      <c r="E3172" s="5">
        <v>0.68600000000000005</v>
      </c>
      <c r="F3172" s="20">
        <v>1</v>
      </c>
    </row>
    <row r="3173" spans="4:6">
      <c r="D3173" s="4">
        <v>28</v>
      </c>
      <c r="E3173" s="5">
        <v>0.68600000000000005</v>
      </c>
      <c r="F3173" s="20">
        <v>1</v>
      </c>
    </row>
    <row r="3174" spans="4:6">
      <c r="D3174" s="4">
        <v>14</v>
      </c>
      <c r="E3174" s="5">
        <v>0.68600000000000005</v>
      </c>
      <c r="F3174" s="20">
        <v>1</v>
      </c>
    </row>
    <row r="3175" spans="4:6">
      <c r="D3175" s="4">
        <v>18</v>
      </c>
      <c r="E3175" s="5">
        <v>0.68600000000000005</v>
      </c>
      <c r="F3175" s="20">
        <v>1</v>
      </c>
    </row>
    <row r="3176" spans="4:6">
      <c r="D3176" s="4">
        <v>21</v>
      </c>
      <c r="E3176" s="5">
        <v>0.68600000000000005</v>
      </c>
      <c r="F3176" s="20">
        <v>1</v>
      </c>
    </row>
    <row r="3177" spans="4:6">
      <c r="D3177" s="4">
        <v>20</v>
      </c>
      <c r="E3177" s="5">
        <v>0.68600000000000005</v>
      </c>
      <c r="F3177" s="20">
        <v>1</v>
      </c>
    </row>
    <row r="3178" spans="4:6">
      <c r="D3178" s="4">
        <v>10</v>
      </c>
      <c r="E3178" s="5">
        <v>0.68600000000000005</v>
      </c>
      <c r="F3178" s="20">
        <v>0</v>
      </c>
    </row>
    <row r="3179" spans="4:6">
      <c r="D3179" s="4">
        <v>16</v>
      </c>
      <c r="E3179" s="5">
        <v>0.68600000000000005</v>
      </c>
      <c r="F3179" s="20">
        <v>0</v>
      </c>
    </row>
    <row r="3180" spans="4:6">
      <c r="D3180" s="4">
        <v>15</v>
      </c>
      <c r="E3180" s="5">
        <v>0.68899999999999995</v>
      </c>
      <c r="F3180" s="20">
        <v>1</v>
      </c>
    </row>
    <row r="3181" spans="4:6">
      <c r="D3181" s="4">
        <v>14</v>
      </c>
      <c r="E3181" s="5">
        <v>0.68899999999999995</v>
      </c>
      <c r="F3181" s="20">
        <v>1</v>
      </c>
    </row>
    <row r="3182" spans="4:6">
      <c r="D3182" s="4">
        <v>14</v>
      </c>
      <c r="E3182" s="5">
        <v>0.68899999999999995</v>
      </c>
      <c r="F3182" s="20">
        <v>1</v>
      </c>
    </row>
    <row r="3183" spans="4:6">
      <c r="D3183" s="4">
        <v>11</v>
      </c>
      <c r="E3183" s="5">
        <v>0.68899999999999995</v>
      </c>
      <c r="F3183" s="20">
        <v>1</v>
      </c>
    </row>
    <row r="3184" spans="4:6">
      <c r="D3184" s="4">
        <v>24</v>
      </c>
      <c r="E3184" s="5">
        <v>0.68899999999999995</v>
      </c>
      <c r="F3184" s="20">
        <v>1</v>
      </c>
    </row>
    <row r="3185" spans="4:6">
      <c r="D3185" s="4">
        <v>16</v>
      </c>
      <c r="E3185" s="5">
        <v>0.69</v>
      </c>
      <c r="F3185" s="20">
        <v>1</v>
      </c>
    </row>
    <row r="3186" spans="4:6">
      <c r="D3186" s="4">
        <v>15</v>
      </c>
      <c r="E3186" s="5">
        <v>0.69099999999999995</v>
      </c>
      <c r="F3186" s="20">
        <v>1</v>
      </c>
    </row>
    <row r="3187" spans="4:6">
      <c r="D3187" s="4">
        <v>17</v>
      </c>
      <c r="E3187" s="5">
        <v>0.69099999999999995</v>
      </c>
      <c r="F3187" s="20">
        <v>1</v>
      </c>
    </row>
    <row r="3188" spans="4:6">
      <c r="D3188" s="4">
        <v>15</v>
      </c>
      <c r="E3188" s="5">
        <v>0.69099999999999995</v>
      </c>
      <c r="F3188" s="20">
        <v>1</v>
      </c>
    </row>
    <row r="3189" spans="4:6">
      <c r="D3189" s="4">
        <v>14</v>
      </c>
      <c r="E3189" s="5">
        <v>0.69099999999999995</v>
      </c>
      <c r="F3189" s="20">
        <v>1</v>
      </c>
    </row>
    <row r="3190" spans="4:6">
      <c r="D3190" s="4">
        <v>20</v>
      </c>
      <c r="E3190" s="5">
        <v>0.69099999999999995</v>
      </c>
      <c r="F3190" s="20">
        <v>1</v>
      </c>
    </row>
    <row r="3191" spans="4:6">
      <c r="D3191" s="4">
        <v>16</v>
      </c>
      <c r="E3191" s="5">
        <v>0.69299999999999995</v>
      </c>
      <c r="F3191" s="20">
        <v>1</v>
      </c>
    </row>
    <row r="3192" spans="4:6">
      <c r="D3192" s="4">
        <v>21</v>
      </c>
      <c r="E3192" s="5">
        <v>0.69399999999999995</v>
      </c>
      <c r="F3192" s="20">
        <v>1</v>
      </c>
    </row>
    <row r="3193" spans="4:6">
      <c r="D3193" s="4">
        <v>13</v>
      </c>
      <c r="E3193" s="5">
        <v>0.69399999999999995</v>
      </c>
      <c r="F3193" s="20">
        <v>1</v>
      </c>
    </row>
    <row r="3194" spans="4:6">
      <c r="D3194" s="4">
        <v>9</v>
      </c>
      <c r="E3194" s="5">
        <v>0.69399999999999995</v>
      </c>
      <c r="F3194" s="20">
        <v>0</v>
      </c>
    </row>
    <row r="3195" spans="4:6">
      <c r="D3195" s="4">
        <v>13</v>
      </c>
      <c r="E3195" s="5">
        <v>0.69599999999999995</v>
      </c>
      <c r="F3195" s="20">
        <v>1</v>
      </c>
    </row>
    <row r="3196" spans="4:6">
      <c r="D3196" s="4">
        <v>20</v>
      </c>
      <c r="E3196" s="5">
        <v>0.69599999999999995</v>
      </c>
      <c r="F3196" s="20">
        <v>1</v>
      </c>
    </row>
    <row r="3197" spans="4:6">
      <c r="D3197" s="4">
        <v>13</v>
      </c>
      <c r="E3197" s="5">
        <v>0.69599999999999995</v>
      </c>
      <c r="F3197" s="20">
        <v>1</v>
      </c>
    </row>
    <row r="3198" spans="4:6">
      <c r="D3198" s="4">
        <v>22</v>
      </c>
      <c r="E3198" s="5">
        <v>0.69599999999999995</v>
      </c>
      <c r="F3198" s="20">
        <v>1</v>
      </c>
    </row>
    <row r="3199" spans="4:6">
      <c r="D3199" s="4">
        <v>20</v>
      </c>
      <c r="E3199" s="5">
        <v>0.69599999999999995</v>
      </c>
      <c r="F3199" s="20">
        <v>1</v>
      </c>
    </row>
    <row r="3200" spans="4:6">
      <c r="D3200" s="4">
        <v>21</v>
      </c>
      <c r="E3200" s="5">
        <v>0.69599999999999995</v>
      </c>
      <c r="F3200" s="20">
        <v>1</v>
      </c>
    </row>
    <row r="3201" spans="4:6">
      <c r="D3201" s="4">
        <v>11</v>
      </c>
      <c r="E3201" s="5">
        <v>0.69599999999999995</v>
      </c>
      <c r="F3201" s="20">
        <v>1</v>
      </c>
    </row>
    <row r="3202" spans="4:6">
      <c r="D3202" s="4">
        <v>14</v>
      </c>
      <c r="E3202" s="5">
        <v>0.69599999999999995</v>
      </c>
      <c r="F3202" s="20">
        <v>1</v>
      </c>
    </row>
    <row r="3203" spans="4:6">
      <c r="D3203" s="4">
        <v>14</v>
      </c>
      <c r="E3203" s="5">
        <v>0.69599999999999995</v>
      </c>
      <c r="F3203" s="20">
        <v>1</v>
      </c>
    </row>
    <row r="3204" spans="4:6">
      <c r="D3204" s="4">
        <v>8</v>
      </c>
      <c r="E3204" s="5">
        <v>0.69599999999999995</v>
      </c>
      <c r="F3204" s="20">
        <v>0</v>
      </c>
    </row>
    <row r="3205" spans="4:6">
      <c r="D3205" s="4">
        <v>15</v>
      </c>
      <c r="E3205" s="5">
        <v>0.69699999999999995</v>
      </c>
      <c r="F3205" s="20">
        <v>1</v>
      </c>
    </row>
    <row r="3206" spans="4:6">
      <c r="D3206" s="4">
        <v>16</v>
      </c>
      <c r="E3206" s="5">
        <v>0.69699999999999995</v>
      </c>
      <c r="F3206" s="20">
        <v>1</v>
      </c>
    </row>
    <row r="3207" spans="4:6">
      <c r="D3207" s="4">
        <v>17</v>
      </c>
      <c r="E3207" s="5">
        <v>0.69699999999999995</v>
      </c>
      <c r="F3207" s="20">
        <v>1</v>
      </c>
    </row>
    <row r="3208" spans="4:6">
      <c r="D3208" s="4">
        <v>22</v>
      </c>
      <c r="E3208" s="5">
        <v>0.69699999999999995</v>
      </c>
      <c r="F3208" s="20">
        <v>1</v>
      </c>
    </row>
    <row r="3209" spans="4:6">
      <c r="D3209" s="4">
        <v>26</v>
      </c>
      <c r="E3209" s="5">
        <v>0.69699999999999995</v>
      </c>
      <c r="F3209" s="20">
        <v>1</v>
      </c>
    </row>
    <row r="3210" spans="4:6">
      <c r="D3210" s="4">
        <v>21</v>
      </c>
      <c r="E3210" s="5">
        <v>0.69699999999999995</v>
      </c>
      <c r="F3210" s="20">
        <v>1</v>
      </c>
    </row>
    <row r="3211" spans="4:6">
      <c r="D3211" s="4">
        <v>17</v>
      </c>
      <c r="E3211" s="5">
        <v>0.69699999999999995</v>
      </c>
      <c r="F3211" s="20">
        <v>1</v>
      </c>
    </row>
    <row r="3212" spans="4:6">
      <c r="D3212" s="4">
        <v>16</v>
      </c>
      <c r="E3212" s="5">
        <v>0.69699999999999995</v>
      </c>
      <c r="F3212" s="20">
        <v>0</v>
      </c>
    </row>
    <row r="3213" spans="4:6">
      <c r="D3213" s="4">
        <v>21</v>
      </c>
      <c r="E3213" s="5">
        <v>0.69699999999999995</v>
      </c>
      <c r="F3213" s="20">
        <v>1</v>
      </c>
    </row>
    <row r="3214" spans="4:6">
      <c r="D3214" s="4">
        <v>15</v>
      </c>
      <c r="E3214" s="5">
        <v>0.69699999999999995</v>
      </c>
      <c r="F3214" s="20">
        <v>1</v>
      </c>
    </row>
    <row r="3215" spans="4:6">
      <c r="D3215" s="4">
        <v>6</v>
      </c>
      <c r="E3215" s="5">
        <v>0.69699999999999995</v>
      </c>
      <c r="F3215" s="20">
        <v>0</v>
      </c>
    </row>
    <row r="3216" spans="4:6">
      <c r="D3216" s="4">
        <v>14</v>
      </c>
      <c r="E3216" s="5">
        <v>0.69699999999999995</v>
      </c>
      <c r="F3216" s="20">
        <v>1</v>
      </c>
    </row>
    <row r="3217" spans="4:6">
      <c r="D3217" s="4">
        <v>18</v>
      </c>
      <c r="E3217" s="5">
        <v>0.69799999999999995</v>
      </c>
      <c r="F3217" s="20">
        <v>1</v>
      </c>
    </row>
    <row r="3218" spans="4:6">
      <c r="D3218" s="4">
        <v>13</v>
      </c>
      <c r="E3218" s="5">
        <v>0.69799999999999995</v>
      </c>
      <c r="F3218" s="20">
        <v>1</v>
      </c>
    </row>
    <row r="3219" spans="4:6">
      <c r="D3219" s="4">
        <v>15</v>
      </c>
      <c r="E3219" s="5">
        <v>0.69899999999999995</v>
      </c>
      <c r="F3219" s="20">
        <v>1</v>
      </c>
    </row>
    <row r="3220" spans="4:6">
      <c r="D3220" s="4">
        <v>14</v>
      </c>
      <c r="E3220" s="5">
        <v>0.69899999999999995</v>
      </c>
      <c r="F3220" s="20">
        <v>1</v>
      </c>
    </row>
    <row r="3221" spans="4:6">
      <c r="D3221" s="4">
        <v>23</v>
      </c>
      <c r="E3221" s="5">
        <v>0.69899999999999995</v>
      </c>
      <c r="F3221" s="20">
        <v>1</v>
      </c>
    </row>
    <row r="3222" spans="4:6">
      <c r="D3222" s="4">
        <v>24</v>
      </c>
      <c r="E3222" s="5">
        <v>0.69899999999999995</v>
      </c>
      <c r="F3222" s="20">
        <v>1</v>
      </c>
    </row>
    <row r="3223" spans="4:6">
      <c r="D3223" s="4">
        <v>13</v>
      </c>
      <c r="E3223" s="5">
        <v>0.7</v>
      </c>
      <c r="F3223" s="20">
        <v>1</v>
      </c>
    </row>
    <row r="3224" spans="4:6">
      <c r="D3224" s="4">
        <v>10</v>
      </c>
      <c r="E3224" s="5">
        <v>0.7</v>
      </c>
      <c r="F3224" s="20">
        <v>1</v>
      </c>
    </row>
    <row r="3225" spans="4:6">
      <c r="D3225" s="4">
        <v>14</v>
      </c>
      <c r="E3225" s="5">
        <v>0.7</v>
      </c>
      <c r="F3225" s="20">
        <v>0</v>
      </c>
    </row>
    <row r="3226" spans="4:6">
      <c r="D3226" s="4">
        <v>25</v>
      </c>
      <c r="E3226" s="5">
        <v>0.7</v>
      </c>
      <c r="F3226" s="20">
        <v>1</v>
      </c>
    </row>
    <row r="3227" spans="4:6">
      <c r="D3227" s="4">
        <v>11</v>
      </c>
      <c r="E3227" s="5">
        <v>0.7</v>
      </c>
      <c r="F3227" s="20">
        <v>1</v>
      </c>
    </row>
    <row r="3228" spans="4:6">
      <c r="D3228" s="4">
        <v>15</v>
      </c>
      <c r="E3228" s="5">
        <v>0.7</v>
      </c>
      <c r="F3228" s="20">
        <v>1</v>
      </c>
    </row>
    <row r="3229" spans="4:6">
      <c r="D3229" s="4">
        <v>20</v>
      </c>
      <c r="E3229" s="5">
        <v>0.7</v>
      </c>
      <c r="F3229" s="20">
        <v>1</v>
      </c>
    </row>
    <row r="3230" spans="4:6">
      <c r="D3230" s="4">
        <v>24</v>
      </c>
      <c r="E3230" s="5">
        <v>0.7</v>
      </c>
      <c r="F3230" s="20">
        <v>1</v>
      </c>
    </row>
    <row r="3231" spans="4:6">
      <c r="D3231" s="4">
        <v>6</v>
      </c>
      <c r="E3231" s="5">
        <v>0.7</v>
      </c>
      <c r="F3231" s="20">
        <v>0</v>
      </c>
    </row>
    <row r="3232" spans="4:6">
      <c r="D3232" s="4">
        <v>13</v>
      </c>
      <c r="E3232" s="5">
        <v>0.7</v>
      </c>
      <c r="F3232" s="20">
        <v>1</v>
      </c>
    </row>
    <row r="3233" spans="4:6">
      <c r="D3233" s="4">
        <v>13</v>
      </c>
      <c r="E3233" s="5">
        <v>0.7</v>
      </c>
      <c r="F3233" s="20">
        <v>1</v>
      </c>
    </row>
    <row r="3234" spans="4:6">
      <c r="D3234" s="4">
        <v>11</v>
      </c>
      <c r="E3234" s="5">
        <v>0.7</v>
      </c>
      <c r="F3234" s="20">
        <v>1</v>
      </c>
    </row>
    <row r="3235" spans="4:6">
      <c r="D3235" s="4">
        <v>13</v>
      </c>
      <c r="E3235" s="5">
        <v>0.7</v>
      </c>
      <c r="F3235" s="20">
        <v>1</v>
      </c>
    </row>
    <row r="3236" spans="4:6">
      <c r="D3236" s="4">
        <v>6</v>
      </c>
      <c r="E3236" s="5">
        <v>0.7</v>
      </c>
      <c r="F3236" s="20">
        <v>1</v>
      </c>
    </row>
    <row r="3237" spans="4:6">
      <c r="D3237" s="4">
        <v>27</v>
      </c>
      <c r="E3237" s="5">
        <v>0.7</v>
      </c>
      <c r="F3237" s="20">
        <v>1</v>
      </c>
    </row>
    <row r="3238" spans="4:6">
      <c r="D3238" s="4">
        <v>9</v>
      </c>
      <c r="E3238" s="5">
        <v>0.7</v>
      </c>
      <c r="F3238" s="20">
        <v>0</v>
      </c>
    </row>
    <row r="3239" spans="4:6">
      <c r="D3239" s="4">
        <v>6</v>
      </c>
      <c r="E3239" s="5">
        <v>0.70099999999999996</v>
      </c>
      <c r="F3239" s="20">
        <v>0</v>
      </c>
    </row>
    <row r="3240" spans="4:6">
      <c r="D3240" s="4">
        <v>7</v>
      </c>
      <c r="E3240" s="5">
        <v>0.70099999999999996</v>
      </c>
      <c r="F3240" s="20">
        <v>0</v>
      </c>
    </row>
    <row r="3241" spans="4:6">
      <c r="D3241" s="4">
        <v>10</v>
      </c>
      <c r="E3241" s="5">
        <v>0.70099999999999996</v>
      </c>
      <c r="F3241" s="20">
        <v>0</v>
      </c>
    </row>
    <row r="3242" spans="4:6">
      <c r="D3242" s="4">
        <v>12</v>
      </c>
      <c r="E3242" s="5">
        <v>0.70099999999999996</v>
      </c>
      <c r="F3242" s="20">
        <v>0</v>
      </c>
    </row>
    <row r="3243" spans="4:6">
      <c r="D3243" s="4">
        <v>8</v>
      </c>
      <c r="E3243" s="5">
        <v>0.70099999999999996</v>
      </c>
      <c r="F3243" s="20">
        <v>0</v>
      </c>
    </row>
    <row r="3244" spans="4:6">
      <c r="D3244" s="4">
        <v>15</v>
      </c>
      <c r="E3244" s="5">
        <v>0.70099999999999996</v>
      </c>
      <c r="F3244" s="20">
        <v>0</v>
      </c>
    </row>
    <row r="3245" spans="4:6">
      <c r="D3245" s="4">
        <v>9</v>
      </c>
      <c r="E3245" s="5">
        <v>0.70099999999999996</v>
      </c>
      <c r="F3245" s="20">
        <v>0</v>
      </c>
    </row>
    <row r="3246" spans="4:6">
      <c r="D3246" s="4">
        <v>5</v>
      </c>
      <c r="E3246" s="5">
        <v>0.70599999999999996</v>
      </c>
      <c r="F3246" s="20">
        <v>0</v>
      </c>
    </row>
    <row r="3247" spans="4:6">
      <c r="D3247" s="4">
        <v>5</v>
      </c>
      <c r="E3247" s="5">
        <v>0.70599999999999996</v>
      </c>
      <c r="F3247" s="20">
        <v>0</v>
      </c>
    </row>
    <row r="3248" spans="4:6">
      <c r="D3248" s="4">
        <v>5</v>
      </c>
      <c r="E3248" s="5">
        <v>0.70599999999999996</v>
      </c>
      <c r="F3248" s="20">
        <v>0</v>
      </c>
    </row>
    <row r="3249" spans="4:6">
      <c r="D3249" s="4">
        <v>24</v>
      </c>
      <c r="E3249" s="5">
        <v>0.70599999999999996</v>
      </c>
      <c r="F3249" s="20">
        <v>0</v>
      </c>
    </row>
    <row r="3250" spans="4:6">
      <c r="D3250" s="4">
        <v>20.5</v>
      </c>
      <c r="E3250" s="5">
        <v>0.70699999999999996</v>
      </c>
      <c r="F3250" s="20">
        <v>1</v>
      </c>
    </row>
    <row r="3251" spans="4:6">
      <c r="D3251" s="4">
        <v>10</v>
      </c>
      <c r="E3251" s="5">
        <v>0.70699999999999996</v>
      </c>
      <c r="F3251" s="20">
        <v>1</v>
      </c>
    </row>
    <row r="3252" spans="4:6">
      <c r="D3252" s="4">
        <v>24</v>
      </c>
      <c r="E3252" s="5">
        <v>0.70699999999999996</v>
      </c>
      <c r="F3252" s="20">
        <v>0</v>
      </c>
    </row>
    <row r="3253" spans="4:6">
      <c r="D3253" s="4">
        <v>14</v>
      </c>
      <c r="E3253" s="5">
        <v>0.70699999999999996</v>
      </c>
      <c r="F3253" s="20">
        <v>1</v>
      </c>
    </row>
    <row r="3254" spans="4:6">
      <c r="D3254" s="4">
        <v>13</v>
      </c>
      <c r="E3254" s="5">
        <v>0.70699999999999996</v>
      </c>
      <c r="F3254" s="20">
        <v>1</v>
      </c>
    </row>
    <row r="3255" spans="4:6">
      <c r="D3255" s="4">
        <v>10.5</v>
      </c>
      <c r="E3255" s="5">
        <v>0.70799999999999996</v>
      </c>
      <c r="F3255" s="20">
        <v>1</v>
      </c>
    </row>
    <row r="3256" spans="4:6">
      <c r="D3256" s="4">
        <v>18</v>
      </c>
      <c r="E3256" s="5">
        <v>0.70799999999999996</v>
      </c>
      <c r="F3256" s="20">
        <v>1</v>
      </c>
    </row>
    <row r="3257" spans="4:6">
      <c r="D3257" s="4">
        <v>8</v>
      </c>
      <c r="E3257" s="5">
        <v>0.71299999999999997</v>
      </c>
      <c r="F3257" s="20">
        <v>0</v>
      </c>
    </row>
    <row r="3258" spans="4:6">
      <c r="D3258" s="4">
        <v>8</v>
      </c>
      <c r="E3258" s="5">
        <v>0.71299999999999997</v>
      </c>
      <c r="F3258" s="20">
        <v>0</v>
      </c>
    </row>
    <row r="3259" spans="4:6">
      <c r="D3259" s="4">
        <v>12</v>
      </c>
      <c r="E3259" s="5">
        <v>0.71299999999999997</v>
      </c>
      <c r="F3259" s="20">
        <v>0</v>
      </c>
    </row>
    <row r="3260" spans="4:6">
      <c r="D3260" s="4">
        <v>19</v>
      </c>
      <c r="E3260" s="5">
        <v>0.71299999999999997</v>
      </c>
      <c r="F3260" s="20">
        <v>0</v>
      </c>
    </row>
    <row r="3261" spans="4:6">
      <c r="D3261" s="4">
        <v>21</v>
      </c>
      <c r="E3261" s="5">
        <v>0.71599999999999997</v>
      </c>
      <c r="F3261" s="20">
        <v>1</v>
      </c>
    </row>
    <row r="3262" spans="4:6">
      <c r="D3262" s="4">
        <v>8</v>
      </c>
      <c r="E3262" s="5">
        <v>0.71599999999999997</v>
      </c>
      <c r="F3262" s="20">
        <v>0</v>
      </c>
    </row>
    <row r="3263" spans="4:6">
      <c r="D3263" s="4">
        <v>16</v>
      </c>
      <c r="E3263" s="5">
        <v>0.71599999999999997</v>
      </c>
      <c r="F3263" s="20">
        <v>1</v>
      </c>
    </row>
    <row r="3264" spans="4:6">
      <c r="D3264" s="4">
        <v>9</v>
      </c>
      <c r="E3264" s="5">
        <v>0.71599999999999997</v>
      </c>
      <c r="F3264" s="20">
        <v>1</v>
      </c>
    </row>
    <row r="3265" spans="4:6">
      <c r="D3265" s="4">
        <v>15</v>
      </c>
      <c r="E3265" s="5">
        <v>0.71699999999999997</v>
      </c>
      <c r="F3265" s="20">
        <v>1</v>
      </c>
    </row>
    <row r="3266" spans="4:6">
      <c r="D3266" s="4">
        <v>22</v>
      </c>
      <c r="E3266" s="5">
        <v>0.71699999999999997</v>
      </c>
      <c r="F3266" s="20">
        <v>1</v>
      </c>
    </row>
    <row r="3267" spans="4:6">
      <c r="D3267" s="4">
        <v>20</v>
      </c>
      <c r="E3267" s="5">
        <v>0.71699999999999997</v>
      </c>
      <c r="F3267" s="20">
        <v>0</v>
      </c>
    </row>
    <row r="3268" spans="4:6">
      <c r="D3268" s="4">
        <v>25</v>
      </c>
      <c r="E3268" s="5">
        <v>0.71699999999999997</v>
      </c>
      <c r="F3268" s="20">
        <v>1</v>
      </c>
    </row>
    <row r="3269" spans="4:6">
      <c r="D3269" s="4">
        <v>32</v>
      </c>
      <c r="E3269" s="5">
        <v>0.71699999999999997</v>
      </c>
      <c r="F3269" s="20">
        <v>1</v>
      </c>
    </row>
    <row r="3270" spans="4:6">
      <c r="D3270" s="4">
        <v>5.5</v>
      </c>
      <c r="E3270" s="5">
        <v>0.71699999999999997</v>
      </c>
      <c r="F3270" s="20">
        <v>0</v>
      </c>
    </row>
    <row r="3271" spans="4:6">
      <c r="D3271" s="4">
        <v>12</v>
      </c>
      <c r="E3271" s="5">
        <v>0.71899999999999997</v>
      </c>
      <c r="F3271" s="20">
        <v>0</v>
      </c>
    </row>
    <row r="3272" spans="4:6">
      <c r="D3272" s="4">
        <v>10</v>
      </c>
      <c r="E3272" s="5">
        <v>0.71899999999999997</v>
      </c>
      <c r="F3272" s="20">
        <v>1</v>
      </c>
    </row>
    <row r="3273" spans="4:6">
      <c r="D3273" s="4">
        <v>11</v>
      </c>
      <c r="E3273" s="5">
        <v>0.71899999999999997</v>
      </c>
      <c r="F3273" s="20">
        <v>1</v>
      </c>
    </row>
    <row r="3274" spans="4:6">
      <c r="D3274" s="4">
        <v>31</v>
      </c>
      <c r="E3274" s="5">
        <v>0.72199999999999998</v>
      </c>
      <c r="F3274" s="20">
        <v>1</v>
      </c>
    </row>
    <row r="3275" spans="4:6">
      <c r="D3275" s="4">
        <v>31</v>
      </c>
      <c r="E3275" s="5">
        <v>0.72199999999999998</v>
      </c>
      <c r="F3275" s="20">
        <v>1</v>
      </c>
    </row>
    <row r="3276" spans="4:6">
      <c r="D3276" s="4">
        <v>14</v>
      </c>
      <c r="E3276" s="5">
        <v>0.72199999999999998</v>
      </c>
      <c r="F3276" s="20">
        <v>1</v>
      </c>
    </row>
    <row r="3277" spans="4:6">
      <c r="D3277" s="4">
        <v>25</v>
      </c>
      <c r="E3277" s="5">
        <v>0.72199999999999998</v>
      </c>
      <c r="F3277" s="20">
        <v>1</v>
      </c>
    </row>
    <row r="3278" spans="4:6">
      <c r="D3278" s="4">
        <v>15</v>
      </c>
      <c r="E3278" s="5">
        <v>0.72199999999999998</v>
      </c>
      <c r="F3278" s="20">
        <v>1</v>
      </c>
    </row>
    <row r="3279" spans="4:6">
      <c r="D3279" s="4">
        <v>19</v>
      </c>
      <c r="E3279" s="5">
        <v>0.72199999999999998</v>
      </c>
      <c r="F3279" s="20">
        <v>1</v>
      </c>
    </row>
    <row r="3280" spans="4:6">
      <c r="D3280" s="4">
        <v>24</v>
      </c>
      <c r="E3280" s="5">
        <v>0.72199999999999998</v>
      </c>
      <c r="F3280" s="20">
        <v>1</v>
      </c>
    </row>
    <row r="3281" spans="4:6">
      <c r="D3281" s="4">
        <v>18</v>
      </c>
      <c r="E3281" s="5">
        <v>0.72699999999999998</v>
      </c>
      <c r="F3281" s="20">
        <v>1</v>
      </c>
    </row>
    <row r="3282" spans="4:6">
      <c r="D3282" s="4">
        <v>12</v>
      </c>
      <c r="E3282" s="5">
        <v>0.72699999999999998</v>
      </c>
      <c r="F3282" s="20">
        <v>1</v>
      </c>
    </row>
    <row r="3283" spans="4:6">
      <c r="D3283" s="4">
        <v>23</v>
      </c>
      <c r="E3283" s="5">
        <v>0.72699999999999998</v>
      </c>
      <c r="F3283" s="20">
        <v>1</v>
      </c>
    </row>
    <row r="3284" spans="4:6">
      <c r="D3284" s="4">
        <v>16</v>
      </c>
      <c r="E3284" s="5">
        <v>0.72699999999999998</v>
      </c>
      <c r="F3284" s="20">
        <v>0</v>
      </c>
    </row>
    <row r="3285" spans="4:6">
      <c r="D3285" s="4">
        <v>15</v>
      </c>
      <c r="E3285" s="5">
        <v>0.72699999999999998</v>
      </c>
      <c r="F3285" s="20">
        <v>1</v>
      </c>
    </row>
    <row r="3286" spans="4:6">
      <c r="D3286" s="4">
        <v>9</v>
      </c>
      <c r="E3286" s="5">
        <v>0.72699999999999998</v>
      </c>
      <c r="F3286" s="20">
        <v>0</v>
      </c>
    </row>
    <row r="3287" spans="4:6">
      <c r="D3287" s="4">
        <v>15</v>
      </c>
      <c r="E3287" s="5">
        <v>0.72699999999999998</v>
      </c>
      <c r="F3287" s="20">
        <v>1</v>
      </c>
    </row>
    <row r="3288" spans="4:6">
      <c r="D3288" s="4">
        <v>35.5</v>
      </c>
      <c r="E3288" s="5">
        <v>0.72799999999999998</v>
      </c>
      <c r="F3288" s="20">
        <v>1</v>
      </c>
    </row>
    <row r="3289" spans="4:6">
      <c r="D3289" s="4">
        <v>16.5</v>
      </c>
      <c r="E3289" s="5">
        <v>0.72799999999999998</v>
      </c>
      <c r="F3289" s="20">
        <v>1</v>
      </c>
    </row>
    <row r="3290" spans="4:6">
      <c r="D3290" s="4">
        <v>34.5</v>
      </c>
      <c r="E3290" s="5">
        <v>0.72799999999999998</v>
      </c>
      <c r="F3290" s="20">
        <v>1</v>
      </c>
    </row>
    <row r="3291" spans="4:6">
      <c r="D3291" s="4">
        <v>16</v>
      </c>
      <c r="E3291" s="5">
        <v>0.73099999999999998</v>
      </c>
      <c r="F3291" s="20">
        <v>1</v>
      </c>
    </row>
    <row r="3292" spans="4:6">
      <c r="D3292" s="4">
        <v>24</v>
      </c>
      <c r="E3292" s="5">
        <v>0.73099999999999998</v>
      </c>
      <c r="F3292" s="20">
        <v>1</v>
      </c>
    </row>
    <row r="3293" spans="4:6">
      <c r="D3293" s="4">
        <v>17</v>
      </c>
      <c r="E3293" s="5">
        <v>0.73099999999999998</v>
      </c>
      <c r="F3293" s="20">
        <v>1</v>
      </c>
    </row>
    <row r="3294" spans="4:6">
      <c r="D3294" s="4">
        <v>10</v>
      </c>
      <c r="E3294" s="5">
        <v>0.73099999999999998</v>
      </c>
      <c r="F3294" s="20">
        <v>1</v>
      </c>
    </row>
    <row r="3295" spans="4:6">
      <c r="D3295" s="4">
        <v>11</v>
      </c>
      <c r="E3295" s="5">
        <v>0.73099999999999998</v>
      </c>
      <c r="F3295" s="20">
        <v>0</v>
      </c>
    </row>
    <row r="3296" spans="4:6">
      <c r="D3296" s="4">
        <v>10</v>
      </c>
      <c r="E3296" s="5">
        <v>0.73099999999999998</v>
      </c>
      <c r="F3296" s="20">
        <v>1</v>
      </c>
    </row>
    <row r="3297" spans="4:6">
      <c r="D3297" s="4">
        <v>14</v>
      </c>
      <c r="E3297" s="5">
        <v>0.73099999999999998</v>
      </c>
      <c r="F3297" s="20">
        <v>1</v>
      </c>
    </row>
    <row r="3298" spans="4:6">
      <c r="D3298" s="4">
        <v>10</v>
      </c>
      <c r="E3298" s="5">
        <v>0.73099999999999998</v>
      </c>
      <c r="F3298" s="20">
        <v>1</v>
      </c>
    </row>
    <row r="3299" spans="4:6">
      <c r="D3299" s="4">
        <v>21</v>
      </c>
      <c r="E3299" s="5">
        <v>0.73099999999999998</v>
      </c>
      <c r="F3299" s="20">
        <v>1</v>
      </c>
    </row>
    <row r="3300" spans="4:6">
      <c r="D3300" s="4">
        <v>9</v>
      </c>
      <c r="E3300" s="5">
        <v>0.73099999999999998</v>
      </c>
      <c r="F3300" s="20">
        <v>1</v>
      </c>
    </row>
    <row r="3301" spans="4:6">
      <c r="D3301" s="4">
        <v>9</v>
      </c>
      <c r="E3301" s="5">
        <v>0.73099999999999998</v>
      </c>
      <c r="F3301" s="20">
        <v>1</v>
      </c>
    </row>
    <row r="3302" spans="4:6">
      <c r="D3302" s="4">
        <v>9</v>
      </c>
      <c r="E3302" s="5">
        <v>0.73099999999999998</v>
      </c>
      <c r="F3302" s="20">
        <v>1</v>
      </c>
    </row>
    <row r="3303" spans="4:6">
      <c r="D3303" s="4">
        <v>8</v>
      </c>
      <c r="E3303" s="5">
        <v>0.73099999999999998</v>
      </c>
      <c r="F3303" s="20">
        <v>1</v>
      </c>
    </row>
    <row r="3304" spans="4:6">
      <c r="D3304" s="4">
        <v>14</v>
      </c>
      <c r="E3304" s="5">
        <v>0.73099999999999998</v>
      </c>
      <c r="F3304" s="20">
        <v>1</v>
      </c>
    </row>
    <row r="3305" spans="4:6">
      <c r="D3305" s="4">
        <v>16</v>
      </c>
      <c r="E3305" s="5">
        <v>0.73499999999999999</v>
      </c>
      <c r="F3305" s="20">
        <v>1</v>
      </c>
    </row>
    <row r="3306" spans="4:6">
      <c r="D3306" s="4">
        <v>19</v>
      </c>
      <c r="E3306" s="5">
        <v>0.73499999999999999</v>
      </c>
      <c r="F3306" s="20">
        <v>0</v>
      </c>
    </row>
    <row r="3307" spans="4:6">
      <c r="D3307" s="4">
        <v>15</v>
      </c>
      <c r="E3307" s="5">
        <v>0.73499999999999999</v>
      </c>
      <c r="F3307" s="20">
        <v>0</v>
      </c>
    </row>
    <row r="3308" spans="4:6">
      <c r="D3308" s="4">
        <v>20</v>
      </c>
      <c r="E3308" s="5">
        <v>0.73499999999999999</v>
      </c>
      <c r="F3308" s="20">
        <v>1</v>
      </c>
    </row>
    <row r="3309" spans="4:6">
      <c r="D3309" s="4">
        <v>20.5</v>
      </c>
      <c r="E3309" s="5">
        <v>0.73499999999999999</v>
      </c>
      <c r="F3309" s="20">
        <v>1</v>
      </c>
    </row>
    <row r="3310" spans="4:6">
      <c r="D3310" s="4">
        <v>18</v>
      </c>
      <c r="E3310" s="5">
        <v>0.73499999999999999</v>
      </c>
      <c r="F3310" s="20">
        <v>1</v>
      </c>
    </row>
    <row r="3311" spans="4:6">
      <c r="D3311" s="4">
        <v>17</v>
      </c>
      <c r="E3311" s="5">
        <v>0.73499999999999999</v>
      </c>
      <c r="F3311" s="20">
        <v>1</v>
      </c>
    </row>
    <row r="3312" spans="4:6">
      <c r="D3312" s="4">
        <v>10</v>
      </c>
      <c r="E3312" s="5">
        <v>0.73599999999999999</v>
      </c>
      <c r="F3312" s="20">
        <v>1</v>
      </c>
    </row>
    <row r="3313" spans="4:6">
      <c r="D3313" s="4">
        <v>23</v>
      </c>
      <c r="E3313" s="5">
        <v>0.73599999999999999</v>
      </c>
      <c r="F3313" s="20">
        <v>1</v>
      </c>
    </row>
    <row r="3314" spans="4:6">
      <c r="D3314" s="4">
        <v>22</v>
      </c>
      <c r="E3314" s="5">
        <v>0.73599999999999999</v>
      </c>
      <c r="F3314" s="20">
        <v>1</v>
      </c>
    </row>
    <row r="3315" spans="4:6">
      <c r="D3315" s="4">
        <v>26</v>
      </c>
      <c r="E3315" s="5">
        <v>0.73599999999999999</v>
      </c>
      <c r="F3315" s="20">
        <v>1</v>
      </c>
    </row>
    <row r="3316" spans="4:6">
      <c r="D3316" s="4">
        <v>25</v>
      </c>
      <c r="E3316" s="5">
        <v>0.73599999999999999</v>
      </c>
      <c r="F3316" s="20">
        <v>1</v>
      </c>
    </row>
    <row r="3317" spans="4:6">
      <c r="D3317" s="4">
        <v>16</v>
      </c>
      <c r="E3317" s="5">
        <v>0.73699999999999999</v>
      </c>
      <c r="F3317" s="20">
        <v>1</v>
      </c>
    </row>
    <row r="3318" spans="4:6">
      <c r="D3318" s="4">
        <v>28</v>
      </c>
      <c r="E3318" s="5">
        <v>0.73699999999999999</v>
      </c>
      <c r="F3318" s="20">
        <v>1</v>
      </c>
    </row>
    <row r="3319" spans="4:6">
      <c r="D3319" s="4">
        <v>33</v>
      </c>
      <c r="E3319" s="5">
        <v>0.73699999999999999</v>
      </c>
      <c r="F3319" s="20">
        <v>1</v>
      </c>
    </row>
    <row r="3320" spans="4:6">
      <c r="D3320" s="4">
        <v>25</v>
      </c>
      <c r="E3320" s="5">
        <v>0.73699999999999999</v>
      </c>
      <c r="F3320" s="20">
        <v>1</v>
      </c>
    </row>
    <row r="3321" spans="4:6">
      <c r="D3321" s="4">
        <v>24</v>
      </c>
      <c r="E3321" s="5">
        <v>0.73699999999999999</v>
      </c>
      <c r="F3321" s="20">
        <v>1</v>
      </c>
    </row>
    <row r="3322" spans="4:6">
      <c r="D3322" s="4">
        <v>15</v>
      </c>
      <c r="E3322" s="5">
        <v>0.73699999999999999</v>
      </c>
      <c r="F3322" s="20">
        <v>1</v>
      </c>
    </row>
    <row r="3323" spans="4:6">
      <c r="D3323" s="4">
        <v>11</v>
      </c>
      <c r="E3323" s="5">
        <v>0.73699999999999999</v>
      </c>
      <c r="F3323" s="20">
        <v>1</v>
      </c>
    </row>
    <row r="3324" spans="4:6">
      <c r="D3324" s="4">
        <v>16</v>
      </c>
      <c r="E3324" s="5">
        <v>0.73699999999999999</v>
      </c>
      <c r="F3324" s="20">
        <v>1</v>
      </c>
    </row>
    <row r="3325" spans="4:6">
      <c r="D3325" s="4">
        <v>15</v>
      </c>
      <c r="E3325" s="5">
        <v>0.73699999999999999</v>
      </c>
      <c r="F3325" s="20">
        <v>1</v>
      </c>
    </row>
    <row r="3326" spans="4:6">
      <c r="D3326" s="4">
        <v>21</v>
      </c>
      <c r="E3326" s="5">
        <v>0.73699999999999999</v>
      </c>
      <c r="F3326" s="20">
        <v>1</v>
      </c>
    </row>
    <row r="3327" spans="4:6">
      <c r="D3327" s="4">
        <v>9</v>
      </c>
      <c r="E3327" s="5">
        <v>0.73699999999999999</v>
      </c>
      <c r="F3327" s="20">
        <v>1</v>
      </c>
    </row>
    <row r="3328" spans="4:6">
      <c r="D3328" s="4">
        <v>18</v>
      </c>
      <c r="E3328" s="5">
        <v>0.73699999999999999</v>
      </c>
      <c r="F3328" s="20">
        <v>1</v>
      </c>
    </row>
    <row r="3329" spans="4:6">
      <c r="D3329" s="4">
        <v>32</v>
      </c>
      <c r="E3329" s="5">
        <v>0.73699999999999999</v>
      </c>
      <c r="F3329" s="20">
        <v>1</v>
      </c>
    </row>
    <row r="3330" spans="4:6">
      <c r="D3330" s="4">
        <v>28.5</v>
      </c>
      <c r="E3330" s="5">
        <v>0.73799999999999999</v>
      </c>
      <c r="F3330" s="20">
        <v>1</v>
      </c>
    </row>
    <row r="3331" spans="4:6">
      <c r="D3331" s="4">
        <v>8</v>
      </c>
      <c r="E3331" s="5">
        <v>0.73899999999999999</v>
      </c>
      <c r="F3331" s="20">
        <v>1</v>
      </c>
    </row>
    <row r="3332" spans="4:6">
      <c r="D3332" s="4">
        <v>6</v>
      </c>
      <c r="E3332" s="5">
        <v>0.73899999999999999</v>
      </c>
      <c r="F3332" s="20">
        <v>1</v>
      </c>
    </row>
    <row r="3333" spans="4:6">
      <c r="D3333" s="4">
        <v>9</v>
      </c>
      <c r="E3333" s="5">
        <v>0.73899999999999999</v>
      </c>
      <c r="F3333" s="20">
        <v>1</v>
      </c>
    </row>
    <row r="3334" spans="4:6">
      <c r="D3334" s="4">
        <v>20</v>
      </c>
      <c r="E3334" s="5">
        <v>0.73899999999999999</v>
      </c>
      <c r="F3334" s="20">
        <v>0</v>
      </c>
    </row>
    <row r="3335" spans="4:6">
      <c r="D3335" s="4">
        <v>12</v>
      </c>
      <c r="E3335" s="5">
        <v>0.73899999999999999</v>
      </c>
      <c r="F3335" s="20">
        <v>1</v>
      </c>
    </row>
    <row r="3336" spans="4:6">
      <c r="D3336" s="4">
        <v>13</v>
      </c>
      <c r="E3336" s="5">
        <v>0.73899999999999999</v>
      </c>
      <c r="F3336" s="20">
        <v>1</v>
      </c>
    </row>
    <row r="3337" spans="4:6">
      <c r="D3337" s="4">
        <v>5</v>
      </c>
      <c r="E3337" s="5">
        <v>0.73899999999999999</v>
      </c>
      <c r="F3337" s="20">
        <v>0</v>
      </c>
    </row>
    <row r="3338" spans="4:6">
      <c r="D3338" s="4">
        <v>17</v>
      </c>
      <c r="E3338" s="5">
        <v>0.74</v>
      </c>
      <c r="F3338" s="20">
        <v>1</v>
      </c>
    </row>
    <row r="3339" spans="4:6">
      <c r="D3339" s="4">
        <v>12.5</v>
      </c>
      <c r="E3339" s="5">
        <v>0.745</v>
      </c>
      <c r="F3339" s="20">
        <v>1</v>
      </c>
    </row>
    <row r="3340" spans="4:6">
      <c r="D3340" s="4">
        <v>20.5</v>
      </c>
      <c r="E3340" s="5">
        <v>0.745</v>
      </c>
      <c r="F3340" s="20">
        <v>1</v>
      </c>
    </row>
    <row r="3341" spans="4:6">
      <c r="D3341" s="4">
        <v>17.5</v>
      </c>
      <c r="E3341" s="5">
        <v>0.745</v>
      </c>
      <c r="F3341" s="20">
        <v>1</v>
      </c>
    </row>
    <row r="3342" spans="4:6">
      <c r="D3342" s="4">
        <v>20.5</v>
      </c>
      <c r="E3342" s="5">
        <v>0.745</v>
      </c>
      <c r="F3342" s="20">
        <v>1</v>
      </c>
    </row>
    <row r="3343" spans="4:6">
      <c r="D3343" s="4">
        <v>25</v>
      </c>
      <c r="E3343" s="5">
        <v>0.745</v>
      </c>
      <c r="F3343" s="20">
        <v>1</v>
      </c>
    </row>
    <row r="3344" spans="4:6">
      <c r="D3344" s="4">
        <v>21</v>
      </c>
      <c r="E3344" s="5">
        <v>0.745</v>
      </c>
      <c r="F3344" s="20">
        <v>0</v>
      </c>
    </row>
    <row r="3345" spans="4:6">
      <c r="D3345" s="4">
        <v>28.5</v>
      </c>
      <c r="E3345" s="5">
        <v>0.75</v>
      </c>
      <c r="F3345" s="20">
        <v>1</v>
      </c>
    </row>
    <row r="3346" spans="4:6">
      <c r="D3346" s="4">
        <v>11.5</v>
      </c>
      <c r="E3346" s="5">
        <v>0.75</v>
      </c>
      <c r="F3346" s="20">
        <v>0</v>
      </c>
    </row>
    <row r="3347" spans="4:6">
      <c r="D3347" s="4">
        <v>14</v>
      </c>
      <c r="E3347" s="5">
        <v>0.75</v>
      </c>
      <c r="F3347" s="20">
        <v>0</v>
      </c>
    </row>
    <row r="3348" spans="4:6">
      <c r="D3348" s="4">
        <v>21</v>
      </c>
      <c r="E3348" s="5">
        <v>0.75</v>
      </c>
      <c r="F3348" s="20">
        <v>0</v>
      </c>
    </row>
    <row r="3349" spans="4:6">
      <c r="D3349" s="4">
        <v>12</v>
      </c>
      <c r="E3349" s="5">
        <v>0.75</v>
      </c>
      <c r="F3349" s="20">
        <v>1</v>
      </c>
    </row>
    <row r="3350" spans="4:6">
      <c r="D3350" s="4">
        <v>15</v>
      </c>
      <c r="E3350" s="5">
        <v>0.75</v>
      </c>
      <c r="F3350" s="20">
        <v>0</v>
      </c>
    </row>
    <row r="3351" spans="4:6">
      <c r="D3351" s="4">
        <v>21</v>
      </c>
      <c r="E3351" s="5">
        <v>0.75</v>
      </c>
      <c r="F3351" s="20">
        <v>1</v>
      </c>
    </row>
    <row r="3352" spans="4:6">
      <c r="D3352" s="4">
        <v>14</v>
      </c>
      <c r="E3352" s="5">
        <v>0.75</v>
      </c>
      <c r="F3352" s="20">
        <v>1</v>
      </c>
    </row>
    <row r="3353" spans="4:6">
      <c r="D3353" s="4">
        <v>15.5</v>
      </c>
      <c r="E3353" s="5">
        <v>0.75</v>
      </c>
      <c r="F3353" s="20">
        <v>0</v>
      </c>
    </row>
    <row r="3354" spans="4:6">
      <c r="D3354" s="4">
        <v>17</v>
      </c>
      <c r="E3354" s="5">
        <v>0.752</v>
      </c>
      <c r="F3354" s="20">
        <v>0</v>
      </c>
    </row>
    <row r="3355" spans="4:6">
      <c r="D3355" s="4">
        <v>7</v>
      </c>
      <c r="E3355" s="5">
        <v>0.752</v>
      </c>
      <c r="F3355" s="20">
        <v>0</v>
      </c>
    </row>
    <row r="3356" spans="4:6">
      <c r="D3356" s="4">
        <v>7</v>
      </c>
      <c r="E3356" s="5">
        <v>0.752</v>
      </c>
      <c r="F3356" s="20">
        <v>0</v>
      </c>
    </row>
    <row r="3357" spans="4:6">
      <c r="D3357" s="4">
        <v>6</v>
      </c>
      <c r="E3357" s="5">
        <v>0.752</v>
      </c>
      <c r="F3357" s="20">
        <v>0</v>
      </c>
    </row>
    <row r="3358" spans="4:6">
      <c r="D3358" s="4">
        <v>22.5</v>
      </c>
      <c r="E3358" s="5">
        <v>0.752</v>
      </c>
      <c r="F3358" s="20">
        <v>1</v>
      </c>
    </row>
    <row r="3359" spans="4:6">
      <c r="D3359" s="4">
        <v>24</v>
      </c>
      <c r="E3359" s="5">
        <v>0.752</v>
      </c>
      <c r="F3359" s="20">
        <v>1</v>
      </c>
    </row>
    <row r="3360" spans="4:6">
      <c r="D3360" s="4">
        <v>25</v>
      </c>
      <c r="E3360" s="5">
        <v>0.752</v>
      </c>
      <c r="F3360" s="20">
        <v>1</v>
      </c>
    </row>
    <row r="3361" spans="4:6">
      <c r="D3361" s="4">
        <v>27</v>
      </c>
      <c r="E3361" s="5">
        <v>0.752</v>
      </c>
      <c r="F3361" s="20">
        <v>1</v>
      </c>
    </row>
    <row r="3362" spans="4:6">
      <c r="D3362" s="4">
        <v>23</v>
      </c>
      <c r="E3362" s="5">
        <v>0.752</v>
      </c>
      <c r="F3362" s="20">
        <v>1</v>
      </c>
    </row>
    <row r="3363" spans="4:6">
      <c r="D3363" s="4">
        <v>23</v>
      </c>
      <c r="E3363" s="5">
        <v>0.752</v>
      </c>
      <c r="F3363" s="20">
        <v>1</v>
      </c>
    </row>
    <row r="3364" spans="4:6">
      <c r="D3364" s="4">
        <v>7</v>
      </c>
      <c r="E3364" s="5">
        <v>0.752</v>
      </c>
      <c r="F3364" s="20">
        <v>1</v>
      </c>
    </row>
    <row r="3365" spans="4:6">
      <c r="D3365" s="4">
        <v>22.5</v>
      </c>
      <c r="E3365" s="5">
        <v>0.752</v>
      </c>
      <c r="F3365" s="20">
        <v>1</v>
      </c>
    </row>
    <row r="3366" spans="4:6">
      <c r="D3366" s="4">
        <v>19</v>
      </c>
      <c r="E3366" s="5">
        <v>0.752</v>
      </c>
      <c r="F3366" s="20">
        <v>1</v>
      </c>
    </row>
    <row r="3367" spans="4:6">
      <c r="D3367" s="4">
        <v>24.5</v>
      </c>
      <c r="E3367" s="5">
        <v>0.752</v>
      </c>
      <c r="F3367" s="20">
        <v>1</v>
      </c>
    </row>
    <row r="3368" spans="4:6">
      <c r="D3368" s="4">
        <v>33.5</v>
      </c>
      <c r="E3368" s="5">
        <v>0.752</v>
      </c>
      <c r="F3368" s="20">
        <v>1</v>
      </c>
    </row>
    <row r="3369" spans="4:6">
      <c r="D3369" s="4">
        <v>18</v>
      </c>
      <c r="E3369" s="5">
        <v>0.753</v>
      </c>
      <c r="F3369" s="20">
        <v>1</v>
      </c>
    </row>
    <row r="3370" spans="4:6">
      <c r="D3370" s="4">
        <v>20</v>
      </c>
      <c r="E3370" s="5">
        <v>0.753</v>
      </c>
      <c r="F3370" s="20">
        <v>0</v>
      </c>
    </row>
    <row r="3371" spans="4:6">
      <c r="D3371" s="4">
        <v>18</v>
      </c>
      <c r="E3371" s="5">
        <v>0.754</v>
      </c>
      <c r="F3371" s="20">
        <v>0</v>
      </c>
    </row>
    <row r="3372" spans="4:6">
      <c r="D3372" s="4">
        <v>20</v>
      </c>
      <c r="E3372" s="5">
        <v>0.754</v>
      </c>
      <c r="F3372" s="20">
        <v>0</v>
      </c>
    </row>
    <row r="3373" spans="4:6">
      <c r="D3373" s="4">
        <v>16</v>
      </c>
      <c r="E3373" s="5">
        <v>0.754</v>
      </c>
      <c r="F3373" s="20">
        <v>0</v>
      </c>
    </row>
    <row r="3374" spans="4:6">
      <c r="D3374" s="4">
        <v>26</v>
      </c>
      <c r="E3374" s="5">
        <v>0.755</v>
      </c>
      <c r="F3374" s="20">
        <v>1</v>
      </c>
    </row>
    <row r="3375" spans="4:6">
      <c r="D3375" s="4">
        <v>29.5</v>
      </c>
      <c r="E3375" s="5">
        <v>0.755</v>
      </c>
      <c r="F3375" s="20">
        <v>1</v>
      </c>
    </row>
    <row r="3376" spans="4:6">
      <c r="D3376" s="4">
        <v>21</v>
      </c>
      <c r="E3376" s="5">
        <v>0.755</v>
      </c>
      <c r="F3376" s="20">
        <v>1</v>
      </c>
    </row>
    <row r="3377" spans="4:6">
      <c r="D3377" s="4">
        <v>23</v>
      </c>
      <c r="E3377" s="5">
        <v>0.755</v>
      </c>
      <c r="F3377" s="20">
        <v>1</v>
      </c>
    </row>
    <row r="3378" spans="4:6">
      <c r="D3378" s="4">
        <v>15</v>
      </c>
      <c r="E3378" s="5">
        <v>0.755</v>
      </c>
      <c r="F3378" s="20">
        <v>1</v>
      </c>
    </row>
    <row r="3379" spans="4:6">
      <c r="D3379" s="4">
        <v>21</v>
      </c>
      <c r="E3379" s="5">
        <v>0.755</v>
      </c>
      <c r="F3379" s="20">
        <v>1</v>
      </c>
    </row>
    <row r="3380" spans="4:6">
      <c r="D3380" s="4">
        <v>14</v>
      </c>
      <c r="E3380" s="5">
        <v>0.755</v>
      </c>
      <c r="F3380" s="20">
        <v>0</v>
      </c>
    </row>
    <row r="3381" spans="4:6">
      <c r="D3381" s="4">
        <v>35</v>
      </c>
      <c r="E3381" s="5">
        <v>0.75700000000000001</v>
      </c>
      <c r="F3381" s="20">
        <v>1</v>
      </c>
    </row>
    <row r="3382" spans="4:6">
      <c r="D3382" s="4">
        <v>38</v>
      </c>
      <c r="E3382" s="5">
        <v>0.75700000000000001</v>
      </c>
      <c r="F3382" s="20">
        <v>1</v>
      </c>
    </row>
    <row r="3383" spans="4:6">
      <c r="D3383" s="4">
        <v>9</v>
      </c>
      <c r="E3383" s="5">
        <v>0.75700000000000001</v>
      </c>
      <c r="F3383" s="20">
        <v>1</v>
      </c>
    </row>
    <row r="3384" spans="4:6">
      <c r="D3384" s="4">
        <v>40</v>
      </c>
      <c r="E3384" s="5">
        <v>0.75700000000000001</v>
      </c>
      <c r="F3384" s="20">
        <v>1</v>
      </c>
    </row>
    <row r="3385" spans="4:6">
      <c r="D3385" s="4">
        <v>16</v>
      </c>
      <c r="E3385" s="5">
        <v>0.75900000000000001</v>
      </c>
      <c r="F3385" s="20">
        <v>1</v>
      </c>
    </row>
    <row r="3386" spans="4:6">
      <c r="D3386" s="4">
        <v>12</v>
      </c>
      <c r="E3386" s="5">
        <v>0.75900000000000001</v>
      </c>
      <c r="F3386" s="20">
        <v>1</v>
      </c>
    </row>
    <row r="3387" spans="4:6">
      <c r="D3387" s="4">
        <v>12</v>
      </c>
      <c r="E3387" s="5">
        <v>0.75900000000000001</v>
      </c>
      <c r="F3387" s="20">
        <v>1</v>
      </c>
    </row>
    <row r="3388" spans="4:6">
      <c r="D3388" s="4">
        <v>13</v>
      </c>
      <c r="E3388" s="5">
        <v>0.75900000000000001</v>
      </c>
      <c r="F3388" s="20">
        <v>1</v>
      </c>
    </row>
    <row r="3389" spans="4:6">
      <c r="D3389" s="4">
        <v>8</v>
      </c>
      <c r="E3389" s="5">
        <v>0.75900000000000001</v>
      </c>
      <c r="F3389" s="20">
        <v>1</v>
      </c>
    </row>
    <row r="3390" spans="4:6">
      <c r="D3390" s="4">
        <v>24</v>
      </c>
      <c r="E3390" s="5">
        <v>0.75900000000000001</v>
      </c>
      <c r="F3390" s="20">
        <v>1</v>
      </c>
    </row>
    <row r="3391" spans="4:6">
      <c r="D3391" s="4">
        <v>24</v>
      </c>
      <c r="E3391" s="5">
        <v>0.75900000000000001</v>
      </c>
      <c r="F3391" s="20">
        <v>1</v>
      </c>
    </row>
    <row r="3392" spans="4:6">
      <c r="D3392" s="4">
        <v>12</v>
      </c>
      <c r="E3392" s="5">
        <v>0.75900000000000001</v>
      </c>
      <c r="F3392" s="20">
        <v>0</v>
      </c>
    </row>
    <row r="3393" spans="4:6">
      <c r="D3393" s="4">
        <v>10</v>
      </c>
      <c r="E3393" s="5">
        <v>0.75900000000000001</v>
      </c>
      <c r="F3393" s="20">
        <v>0</v>
      </c>
    </row>
    <row r="3394" spans="4:6">
      <c r="D3394" s="4">
        <v>32</v>
      </c>
      <c r="E3394" s="5">
        <v>0.76100000000000001</v>
      </c>
      <c r="F3394" s="20">
        <v>1</v>
      </c>
    </row>
    <row r="3395" spans="4:6">
      <c r="D3395" s="4">
        <v>22</v>
      </c>
      <c r="E3395" s="5">
        <v>0.76100000000000001</v>
      </c>
      <c r="F3395" s="20">
        <v>1</v>
      </c>
    </row>
    <row r="3396" spans="4:6">
      <c r="D3396" s="4">
        <v>23</v>
      </c>
      <c r="E3396" s="5">
        <v>0.76100000000000001</v>
      </c>
      <c r="F3396" s="20">
        <v>1</v>
      </c>
    </row>
    <row r="3397" spans="4:6">
      <c r="D3397" s="4">
        <v>28</v>
      </c>
      <c r="E3397" s="5">
        <v>0.76100000000000001</v>
      </c>
      <c r="F3397" s="20">
        <v>1</v>
      </c>
    </row>
    <row r="3398" spans="4:6">
      <c r="D3398" s="4">
        <v>13</v>
      </c>
      <c r="E3398" s="5">
        <v>0.76100000000000001</v>
      </c>
      <c r="F3398" s="20">
        <v>1</v>
      </c>
    </row>
    <row r="3399" spans="4:6">
      <c r="D3399" s="4">
        <v>14</v>
      </c>
      <c r="E3399" s="5">
        <v>0.76100000000000001</v>
      </c>
      <c r="F3399" s="20">
        <v>0</v>
      </c>
    </row>
    <row r="3400" spans="4:6">
      <c r="D3400" s="4">
        <v>11</v>
      </c>
      <c r="E3400" s="5">
        <v>0.76100000000000001</v>
      </c>
      <c r="F3400" s="20">
        <v>1</v>
      </c>
    </row>
    <row r="3401" spans="4:6">
      <c r="D3401" s="4">
        <v>23</v>
      </c>
      <c r="E3401" s="5">
        <v>0.76400000000000001</v>
      </c>
      <c r="F3401" s="20">
        <v>1</v>
      </c>
    </row>
    <row r="3402" spans="4:6">
      <c r="D3402" s="4">
        <v>18</v>
      </c>
      <c r="E3402" s="5">
        <v>0.76500000000000001</v>
      </c>
      <c r="F3402" s="20">
        <v>1</v>
      </c>
    </row>
    <row r="3403" spans="4:6">
      <c r="D3403" s="4">
        <v>18</v>
      </c>
      <c r="E3403" s="5">
        <v>0.76500000000000001</v>
      </c>
      <c r="F3403" s="20">
        <v>1</v>
      </c>
    </row>
    <row r="3404" spans="4:6">
      <c r="D3404" s="4">
        <v>24</v>
      </c>
      <c r="E3404" s="5">
        <v>0.76500000000000001</v>
      </c>
      <c r="F3404" s="20">
        <v>1</v>
      </c>
    </row>
    <row r="3405" spans="4:6">
      <c r="D3405" s="4">
        <v>33</v>
      </c>
      <c r="E3405" s="5">
        <v>0.76500000000000001</v>
      </c>
      <c r="F3405" s="20">
        <v>1</v>
      </c>
    </row>
    <row r="3406" spans="4:6">
      <c r="D3406" s="4">
        <v>11</v>
      </c>
      <c r="E3406" s="5">
        <v>0.76500000000000001</v>
      </c>
      <c r="F3406" s="20">
        <v>0</v>
      </c>
    </row>
    <row r="3407" spans="4:6">
      <c r="D3407" s="4">
        <v>23</v>
      </c>
      <c r="E3407" s="5">
        <v>0.76600000000000001</v>
      </c>
      <c r="F3407" s="20">
        <v>1</v>
      </c>
    </row>
    <row r="3408" spans="4:6">
      <c r="D3408" s="4">
        <v>32</v>
      </c>
      <c r="E3408" s="5">
        <v>0.76600000000000001</v>
      </c>
      <c r="F3408" s="20">
        <v>1</v>
      </c>
    </row>
    <row r="3409" spans="4:6">
      <c r="D3409" s="4">
        <v>25</v>
      </c>
      <c r="E3409" s="5">
        <v>0.76600000000000001</v>
      </c>
      <c r="F3409" s="20">
        <v>1</v>
      </c>
    </row>
    <row r="3410" spans="4:6">
      <c r="D3410" s="4">
        <v>10</v>
      </c>
      <c r="E3410" s="5">
        <v>0.76600000000000001</v>
      </c>
      <c r="F3410" s="20">
        <v>0</v>
      </c>
    </row>
    <row r="3411" spans="4:6">
      <c r="D3411" s="4">
        <v>16</v>
      </c>
      <c r="E3411" s="5">
        <v>0.76600000000000001</v>
      </c>
      <c r="F3411" s="20">
        <v>0</v>
      </c>
    </row>
    <row r="3412" spans="4:6">
      <c r="D3412" s="4">
        <v>7</v>
      </c>
      <c r="E3412" s="5">
        <v>0.76600000000000001</v>
      </c>
      <c r="F3412" s="20">
        <v>0</v>
      </c>
    </row>
    <row r="3413" spans="4:6">
      <c r="D3413" s="4">
        <v>8</v>
      </c>
      <c r="E3413" s="5">
        <v>0.76700000000000002</v>
      </c>
      <c r="F3413" s="20">
        <v>0</v>
      </c>
    </row>
    <row r="3414" spans="4:6">
      <c r="D3414" s="4">
        <v>10.5</v>
      </c>
      <c r="E3414" s="5">
        <v>0.76700000000000002</v>
      </c>
      <c r="F3414" s="20">
        <v>0</v>
      </c>
    </row>
    <row r="3415" spans="4:6">
      <c r="D3415" s="4">
        <v>13</v>
      </c>
      <c r="E3415" s="5">
        <v>0.76700000000000002</v>
      </c>
      <c r="F3415" s="20">
        <v>1</v>
      </c>
    </row>
    <row r="3416" spans="4:6">
      <c r="D3416" s="4">
        <v>6.5</v>
      </c>
      <c r="E3416" s="5">
        <v>0.76700000000000002</v>
      </c>
      <c r="F3416" s="20">
        <v>1</v>
      </c>
    </row>
    <row r="3417" spans="4:6">
      <c r="D3417" s="4">
        <v>34.5</v>
      </c>
      <c r="E3417" s="5">
        <v>0.76700000000000002</v>
      </c>
      <c r="F3417" s="20">
        <v>1</v>
      </c>
    </row>
    <row r="3418" spans="4:6">
      <c r="D3418" s="4">
        <v>48</v>
      </c>
      <c r="E3418" s="5">
        <v>0.76700000000000002</v>
      </c>
      <c r="F3418" s="20">
        <v>1</v>
      </c>
    </row>
    <row r="3419" spans="4:6">
      <c r="D3419" s="4">
        <v>20</v>
      </c>
      <c r="E3419" s="5">
        <v>0.76700000000000002</v>
      </c>
      <c r="F3419" s="20">
        <v>1</v>
      </c>
    </row>
    <row r="3420" spans="4:6">
      <c r="D3420" s="4">
        <v>22</v>
      </c>
      <c r="E3420" s="5">
        <v>0.76700000000000002</v>
      </c>
      <c r="F3420" s="20">
        <v>1</v>
      </c>
    </row>
    <row r="3421" spans="4:6">
      <c r="D3421" s="4">
        <v>7</v>
      </c>
      <c r="E3421" s="5">
        <v>0.76700000000000002</v>
      </c>
      <c r="F3421" s="20">
        <v>0</v>
      </c>
    </row>
    <row r="3422" spans="4:6">
      <c r="D3422" s="4">
        <v>23</v>
      </c>
      <c r="E3422" s="5">
        <v>0.77</v>
      </c>
      <c r="F3422" s="20">
        <v>1</v>
      </c>
    </row>
    <row r="3423" spans="4:6">
      <c r="D3423" s="4">
        <v>12</v>
      </c>
      <c r="E3423" s="5">
        <v>0.77</v>
      </c>
      <c r="F3423" s="20">
        <v>1</v>
      </c>
    </row>
    <row r="3424" spans="4:6">
      <c r="D3424" s="4">
        <v>16</v>
      </c>
      <c r="E3424" s="5">
        <v>0.77600000000000002</v>
      </c>
      <c r="F3424" s="20">
        <v>1</v>
      </c>
    </row>
    <row r="3425" spans="4:6">
      <c r="D3425" s="4">
        <v>33</v>
      </c>
      <c r="E3425" s="5">
        <v>0.77600000000000002</v>
      </c>
      <c r="F3425" s="20">
        <v>1</v>
      </c>
    </row>
    <row r="3426" spans="4:6">
      <c r="D3426" s="4">
        <v>18.5</v>
      </c>
      <c r="E3426" s="5">
        <v>0.77700000000000002</v>
      </c>
      <c r="F3426" s="20">
        <v>1</v>
      </c>
    </row>
    <row r="3427" spans="4:6">
      <c r="D3427" s="4">
        <v>16.5</v>
      </c>
      <c r="E3427" s="5">
        <v>0.77700000000000002</v>
      </c>
      <c r="F3427" s="20">
        <v>1</v>
      </c>
    </row>
    <row r="3428" spans="4:6">
      <c r="D3428" s="4">
        <v>13.5</v>
      </c>
      <c r="E3428" s="5">
        <v>0.77700000000000002</v>
      </c>
      <c r="F3428" s="20">
        <v>1</v>
      </c>
    </row>
    <row r="3429" spans="4:6">
      <c r="D3429" s="4">
        <v>35</v>
      </c>
      <c r="E3429" s="5">
        <v>0.77700000000000002</v>
      </c>
      <c r="F3429" s="20">
        <v>1</v>
      </c>
    </row>
    <row r="3430" spans="4:6">
      <c r="D3430" s="4">
        <v>18</v>
      </c>
      <c r="E3430" s="5">
        <v>0.77800000000000002</v>
      </c>
      <c r="F3430" s="20">
        <v>0</v>
      </c>
    </row>
    <row r="3431" spans="4:6">
      <c r="D3431" s="4">
        <v>18</v>
      </c>
      <c r="E3431" s="5">
        <v>0.77800000000000002</v>
      </c>
      <c r="F3431" s="20">
        <v>1</v>
      </c>
    </row>
    <row r="3432" spans="4:6">
      <c r="D3432" s="4">
        <v>25</v>
      </c>
      <c r="E3432" s="5">
        <v>0.77800000000000002</v>
      </c>
      <c r="F3432" s="20">
        <v>1</v>
      </c>
    </row>
    <row r="3433" spans="4:6">
      <c r="D3433" s="4">
        <v>17</v>
      </c>
      <c r="E3433" s="5">
        <v>0.77800000000000002</v>
      </c>
      <c r="F3433" s="20">
        <v>1</v>
      </c>
    </row>
    <row r="3434" spans="4:6">
      <c r="D3434" s="4">
        <v>14</v>
      </c>
      <c r="E3434" s="5">
        <v>0.77800000000000002</v>
      </c>
      <c r="F3434" s="20">
        <v>1</v>
      </c>
    </row>
    <row r="3435" spans="4:6">
      <c r="D3435" s="4">
        <v>8</v>
      </c>
      <c r="E3435" s="5">
        <v>0.77800000000000002</v>
      </c>
      <c r="F3435" s="20">
        <v>1</v>
      </c>
    </row>
    <row r="3436" spans="4:6">
      <c r="D3436" s="4">
        <v>12</v>
      </c>
      <c r="E3436" s="5">
        <v>0.77800000000000002</v>
      </c>
      <c r="F3436" s="20">
        <v>1</v>
      </c>
    </row>
    <row r="3437" spans="4:6">
      <c r="D3437" s="4">
        <v>19</v>
      </c>
      <c r="E3437" s="5">
        <v>0.77800000000000002</v>
      </c>
      <c r="F3437" s="20">
        <v>1</v>
      </c>
    </row>
    <row r="3438" spans="4:6">
      <c r="D3438" s="4">
        <v>7</v>
      </c>
      <c r="E3438" s="5">
        <v>0.78100000000000003</v>
      </c>
      <c r="F3438" s="20">
        <v>0</v>
      </c>
    </row>
    <row r="3439" spans="4:6">
      <c r="D3439" s="4">
        <v>13</v>
      </c>
      <c r="E3439" s="5">
        <v>0.78100000000000003</v>
      </c>
      <c r="F3439" s="20">
        <v>1</v>
      </c>
    </row>
    <row r="3440" spans="4:6">
      <c r="D3440" s="4">
        <v>13</v>
      </c>
      <c r="E3440" s="5">
        <v>0.78100000000000003</v>
      </c>
      <c r="F3440" s="20">
        <v>1</v>
      </c>
    </row>
    <row r="3441" spans="4:6">
      <c r="D3441" s="4">
        <v>11</v>
      </c>
      <c r="E3441" s="5">
        <v>0.78100000000000003</v>
      </c>
      <c r="F3441" s="20">
        <v>1</v>
      </c>
    </row>
    <row r="3442" spans="4:6">
      <c r="D3442" s="4">
        <v>32</v>
      </c>
      <c r="E3442" s="5">
        <v>0.78200000000000003</v>
      </c>
      <c r="F3442" s="20">
        <v>1</v>
      </c>
    </row>
    <row r="3443" spans="4:6">
      <c r="D3443" s="4">
        <v>30</v>
      </c>
      <c r="E3443" s="5">
        <v>0.78200000000000003</v>
      </c>
      <c r="F3443" s="20">
        <v>1</v>
      </c>
    </row>
    <row r="3444" spans="4:6">
      <c r="D3444" s="4">
        <v>30</v>
      </c>
      <c r="E3444" s="5">
        <v>0.78200000000000003</v>
      </c>
      <c r="F3444" s="20">
        <v>1</v>
      </c>
    </row>
    <row r="3445" spans="4:6">
      <c r="D3445" s="4">
        <v>32</v>
      </c>
      <c r="E3445" s="5">
        <v>0.78200000000000003</v>
      </c>
      <c r="F3445" s="20">
        <v>1</v>
      </c>
    </row>
    <row r="3446" spans="4:6">
      <c r="D3446" s="4">
        <v>18</v>
      </c>
      <c r="E3446" s="5">
        <v>0.78200000000000003</v>
      </c>
      <c r="F3446" s="20">
        <v>1</v>
      </c>
    </row>
    <row r="3447" spans="4:6">
      <c r="D3447" s="4">
        <v>20</v>
      </c>
      <c r="E3447" s="5">
        <v>0.78200000000000003</v>
      </c>
      <c r="F3447" s="20">
        <v>1</v>
      </c>
    </row>
    <row r="3448" spans="4:6">
      <c r="D3448" s="4">
        <v>20</v>
      </c>
      <c r="E3448" s="5">
        <v>0.78200000000000003</v>
      </c>
      <c r="F3448" s="20">
        <v>1</v>
      </c>
    </row>
    <row r="3449" spans="4:6">
      <c r="D3449" s="4">
        <v>7</v>
      </c>
      <c r="E3449" s="5">
        <v>0.78700000000000003</v>
      </c>
      <c r="F3449" s="20">
        <v>0</v>
      </c>
    </row>
    <row r="3450" spans="4:6">
      <c r="D3450" s="4">
        <v>8</v>
      </c>
      <c r="E3450" s="5">
        <v>0.78700000000000003</v>
      </c>
      <c r="F3450" s="20">
        <v>0</v>
      </c>
    </row>
    <row r="3451" spans="4:6">
      <c r="D3451" s="4">
        <v>9</v>
      </c>
      <c r="E3451" s="5">
        <v>0.78700000000000003</v>
      </c>
      <c r="F3451" s="20">
        <v>0</v>
      </c>
    </row>
    <row r="3452" spans="4:6">
      <c r="D3452" s="4">
        <v>38</v>
      </c>
      <c r="E3452" s="5">
        <v>0.79</v>
      </c>
      <c r="F3452" s="20">
        <v>1</v>
      </c>
    </row>
    <row r="3453" spans="4:6">
      <c r="D3453" s="4">
        <v>17</v>
      </c>
      <c r="E3453" s="5">
        <v>0.79</v>
      </c>
      <c r="F3453" s="20">
        <v>1</v>
      </c>
    </row>
    <row r="3454" spans="4:6">
      <c r="D3454" s="4">
        <v>5</v>
      </c>
      <c r="E3454" s="5">
        <v>0.79</v>
      </c>
      <c r="F3454" s="20">
        <v>0</v>
      </c>
    </row>
    <row r="3455" spans="4:6">
      <c r="D3455" s="4">
        <v>5</v>
      </c>
      <c r="E3455" s="5">
        <v>0.79</v>
      </c>
      <c r="F3455" s="20">
        <v>0</v>
      </c>
    </row>
    <row r="3456" spans="4:6">
      <c r="D3456" s="4">
        <v>10</v>
      </c>
      <c r="E3456" s="5">
        <v>0.79100000000000004</v>
      </c>
      <c r="F3456" s="20">
        <v>1</v>
      </c>
    </row>
    <row r="3457" spans="4:6">
      <c r="D3457" s="4">
        <v>6</v>
      </c>
      <c r="E3457" s="5">
        <v>0.79100000000000004</v>
      </c>
      <c r="F3457" s="20">
        <v>0</v>
      </c>
    </row>
    <row r="3458" spans="4:6">
      <c r="D3458" s="4">
        <v>5</v>
      </c>
      <c r="E3458" s="5">
        <v>0.79100000000000004</v>
      </c>
      <c r="F3458" s="20">
        <v>0</v>
      </c>
    </row>
    <row r="3459" spans="4:6">
      <c r="D3459" s="4">
        <v>6</v>
      </c>
      <c r="E3459" s="5">
        <v>0.79100000000000004</v>
      </c>
      <c r="F3459" s="20">
        <v>0</v>
      </c>
    </row>
    <row r="3460" spans="4:6">
      <c r="D3460" s="4">
        <v>7</v>
      </c>
      <c r="E3460" s="5">
        <v>0.79100000000000004</v>
      </c>
      <c r="F3460" s="20">
        <v>0</v>
      </c>
    </row>
    <row r="3461" spans="4:6">
      <c r="D3461" s="4">
        <v>5</v>
      </c>
      <c r="E3461" s="5">
        <v>0.79100000000000004</v>
      </c>
      <c r="F3461" s="20">
        <v>0</v>
      </c>
    </row>
    <row r="3462" spans="4:6">
      <c r="D3462" s="4">
        <v>11</v>
      </c>
      <c r="E3462" s="5">
        <v>0.79100000000000004</v>
      </c>
      <c r="F3462" s="20">
        <v>0</v>
      </c>
    </row>
    <row r="3463" spans="4:6">
      <c r="D3463" s="4">
        <v>16</v>
      </c>
      <c r="E3463" s="5">
        <v>0.79400000000000004</v>
      </c>
      <c r="F3463" s="20">
        <v>1</v>
      </c>
    </row>
    <row r="3464" spans="4:6">
      <c r="D3464" s="4">
        <v>27</v>
      </c>
      <c r="E3464" s="5">
        <v>0.79400000000000004</v>
      </c>
      <c r="F3464" s="20">
        <v>1</v>
      </c>
    </row>
    <row r="3465" spans="4:6">
      <c r="D3465" s="4">
        <v>32</v>
      </c>
      <c r="E3465" s="5">
        <v>0.79500000000000004</v>
      </c>
      <c r="F3465" s="20">
        <v>1</v>
      </c>
    </row>
    <row r="3466" spans="4:6">
      <c r="D3466" s="4">
        <v>17</v>
      </c>
      <c r="E3466" s="5">
        <v>0.79500000000000004</v>
      </c>
      <c r="F3466" s="20">
        <v>0</v>
      </c>
    </row>
    <row r="3467" spans="4:6">
      <c r="D3467" s="4">
        <v>13</v>
      </c>
      <c r="E3467" s="5">
        <v>0.79500000000000004</v>
      </c>
      <c r="F3467" s="20">
        <v>1</v>
      </c>
    </row>
    <row r="3468" spans="4:6">
      <c r="D3468" s="4">
        <v>34</v>
      </c>
      <c r="E3468" s="5">
        <v>0.80200000000000005</v>
      </c>
      <c r="F3468" s="20">
        <v>1</v>
      </c>
    </row>
    <row r="3469" spans="4:6">
      <c r="D3469" s="4">
        <v>6</v>
      </c>
      <c r="E3469" s="5">
        <v>0.80200000000000005</v>
      </c>
      <c r="F3469" s="20">
        <v>1</v>
      </c>
    </row>
    <row r="3470" spans="4:6">
      <c r="D3470" s="4">
        <v>8</v>
      </c>
      <c r="E3470" s="5">
        <v>0.80800000000000005</v>
      </c>
      <c r="F3470" s="20">
        <v>0</v>
      </c>
    </row>
    <row r="3471" spans="4:6">
      <c r="D3471" s="4">
        <v>8</v>
      </c>
      <c r="E3471" s="5">
        <v>0.80800000000000005</v>
      </c>
      <c r="F3471" s="20">
        <v>0</v>
      </c>
    </row>
    <row r="3472" spans="4:6">
      <c r="D3472" s="4">
        <v>32</v>
      </c>
      <c r="E3472" s="5">
        <v>0.80800000000000005</v>
      </c>
      <c r="F3472" s="20">
        <v>1</v>
      </c>
    </row>
    <row r="3473" spans="4:6">
      <c r="D3473" s="4">
        <v>18</v>
      </c>
      <c r="E3473" s="5">
        <v>0.80800000000000005</v>
      </c>
      <c r="F3473" s="20">
        <v>1</v>
      </c>
    </row>
    <row r="3474" spans="4:6">
      <c r="D3474" s="4">
        <v>25</v>
      </c>
      <c r="E3474" s="5">
        <v>0.80800000000000005</v>
      </c>
      <c r="F3474" s="20">
        <v>1</v>
      </c>
    </row>
    <row r="3475" spans="4:6">
      <c r="D3475" s="4">
        <v>5</v>
      </c>
      <c r="E3475" s="5">
        <v>0.80800000000000005</v>
      </c>
      <c r="F3475" s="20">
        <v>1</v>
      </c>
    </row>
    <row r="3476" spans="4:6">
      <c r="D3476" s="4">
        <v>9</v>
      </c>
      <c r="E3476" s="5">
        <v>0.80800000000000005</v>
      </c>
      <c r="F3476" s="20">
        <v>1</v>
      </c>
    </row>
    <row r="3477" spans="4:6">
      <c r="D3477" s="4">
        <v>15</v>
      </c>
      <c r="E3477" s="5">
        <v>0.80800000000000005</v>
      </c>
      <c r="F3477" s="20">
        <v>1</v>
      </c>
    </row>
    <row r="3478" spans="4:6">
      <c r="D3478" s="4">
        <v>32</v>
      </c>
      <c r="E3478" s="5">
        <v>0.80900000000000005</v>
      </c>
      <c r="F3478" s="20">
        <v>0</v>
      </c>
    </row>
    <row r="3479" spans="4:6">
      <c r="D3479" s="4">
        <v>19</v>
      </c>
      <c r="E3479" s="5">
        <v>0.80900000000000005</v>
      </c>
      <c r="F3479" s="20">
        <v>1</v>
      </c>
    </row>
    <row r="3480" spans="4:6">
      <c r="D3480" s="4">
        <v>25</v>
      </c>
      <c r="E3480" s="5">
        <v>0.80900000000000005</v>
      </c>
      <c r="F3480" s="20">
        <v>1</v>
      </c>
    </row>
    <row r="3481" spans="4:6">
      <c r="D3481" s="4">
        <v>10</v>
      </c>
      <c r="E3481" s="5">
        <v>0.81299999999999994</v>
      </c>
      <c r="F3481" s="20">
        <v>0</v>
      </c>
    </row>
    <row r="3482" spans="4:6">
      <c r="D3482" s="4">
        <v>17</v>
      </c>
      <c r="E3482" s="5">
        <v>0.81299999999999994</v>
      </c>
      <c r="F3482" s="20">
        <v>1</v>
      </c>
    </row>
    <row r="3483" spans="4:6">
      <c r="D3483" s="4">
        <v>12</v>
      </c>
      <c r="E3483" s="5">
        <v>0.81299999999999994</v>
      </c>
      <c r="F3483" s="20">
        <v>1</v>
      </c>
    </row>
    <row r="3484" spans="4:6">
      <c r="D3484" s="4">
        <v>20</v>
      </c>
      <c r="E3484" s="5">
        <v>0.81499999999999995</v>
      </c>
      <c r="F3484" s="20">
        <v>1</v>
      </c>
    </row>
    <row r="3485" spans="4:6">
      <c r="D3485" s="4">
        <v>28</v>
      </c>
      <c r="E3485" s="5">
        <v>0.81499999999999995</v>
      </c>
      <c r="F3485" s="20">
        <v>1</v>
      </c>
    </row>
    <row r="3486" spans="4:6">
      <c r="D3486" s="4">
        <v>29</v>
      </c>
      <c r="E3486" s="5">
        <v>0.81499999999999995</v>
      </c>
      <c r="F3486" s="20">
        <v>1</v>
      </c>
    </row>
    <row r="3487" spans="4:6">
      <c r="D3487" s="4">
        <v>29</v>
      </c>
      <c r="E3487" s="5">
        <v>0.81499999999999995</v>
      </c>
      <c r="F3487" s="20">
        <v>1</v>
      </c>
    </row>
    <row r="3488" spans="4:6">
      <c r="D3488" s="4">
        <v>33</v>
      </c>
      <c r="E3488" s="5">
        <v>0.81499999999999995</v>
      </c>
      <c r="F3488" s="20">
        <v>1</v>
      </c>
    </row>
    <row r="3489" spans="4:6">
      <c r="D3489" s="4">
        <v>24</v>
      </c>
      <c r="E3489" s="5">
        <v>0.81499999999999995</v>
      </c>
      <c r="F3489" s="20">
        <v>1</v>
      </c>
    </row>
    <row r="3490" spans="4:6">
      <c r="D3490" s="4">
        <v>20</v>
      </c>
      <c r="E3490" s="5">
        <v>0.81499999999999995</v>
      </c>
      <c r="F3490" s="20">
        <v>1</v>
      </c>
    </row>
    <row r="3491" spans="4:6">
      <c r="D3491" s="4">
        <v>20</v>
      </c>
      <c r="E3491" s="5">
        <v>0.81499999999999995</v>
      </c>
      <c r="F3491" s="20">
        <v>1</v>
      </c>
    </row>
    <row r="3492" spans="4:6">
      <c r="D3492" s="4">
        <v>22</v>
      </c>
      <c r="E3492" s="5">
        <v>0.81499999999999995</v>
      </c>
      <c r="F3492" s="20">
        <v>1</v>
      </c>
    </row>
    <row r="3493" spans="4:6">
      <c r="D3493" s="4">
        <v>13</v>
      </c>
      <c r="E3493" s="5">
        <v>0.81499999999999995</v>
      </c>
      <c r="F3493" s="20">
        <v>1</v>
      </c>
    </row>
    <row r="3494" spans="4:6">
      <c r="D3494" s="4">
        <v>28</v>
      </c>
      <c r="E3494" s="5">
        <v>0.81499999999999995</v>
      </c>
      <c r="F3494" s="20">
        <v>1</v>
      </c>
    </row>
    <row r="3495" spans="4:6">
      <c r="D3495" s="4">
        <v>36</v>
      </c>
      <c r="E3495" s="5">
        <v>0.81699999999999995</v>
      </c>
      <c r="F3495" s="20">
        <v>1</v>
      </c>
    </row>
    <row r="3496" spans="4:6">
      <c r="D3496" s="4">
        <v>15</v>
      </c>
      <c r="E3496" s="5">
        <v>0.81899999999999995</v>
      </c>
      <c r="F3496" s="20">
        <v>0</v>
      </c>
    </row>
    <row r="3497" spans="4:6">
      <c r="D3497" s="4">
        <v>9</v>
      </c>
      <c r="E3497" s="5">
        <v>0.81899999999999995</v>
      </c>
      <c r="F3497" s="20">
        <v>0</v>
      </c>
    </row>
    <row r="3498" spans="4:6">
      <c r="D3498" s="4">
        <v>30.5</v>
      </c>
      <c r="E3498" s="5">
        <v>0.81899999999999995</v>
      </c>
      <c r="F3498" s="20">
        <v>1</v>
      </c>
    </row>
    <row r="3499" spans="4:6">
      <c r="D3499" s="4">
        <v>13</v>
      </c>
      <c r="E3499" s="5">
        <v>0.82099999999999995</v>
      </c>
      <c r="F3499" s="20">
        <v>1</v>
      </c>
    </row>
    <row r="3500" spans="4:6">
      <c r="D3500" s="4">
        <v>16</v>
      </c>
      <c r="E3500" s="5">
        <v>0.82099999999999995</v>
      </c>
      <c r="F3500" s="20">
        <v>1</v>
      </c>
    </row>
    <row r="3501" spans="4:6">
      <c r="D3501" s="4">
        <v>15</v>
      </c>
      <c r="E3501" s="5">
        <v>0.82099999999999995</v>
      </c>
      <c r="F3501" s="20">
        <v>1</v>
      </c>
    </row>
    <row r="3502" spans="4:6">
      <c r="D3502" s="4">
        <v>11</v>
      </c>
      <c r="E3502" s="5">
        <v>0.82099999999999995</v>
      </c>
      <c r="F3502" s="20">
        <v>1</v>
      </c>
    </row>
    <row r="3503" spans="4:6">
      <c r="D3503" s="4">
        <v>14</v>
      </c>
      <c r="E3503" s="5">
        <v>0.82099999999999995</v>
      </c>
      <c r="F3503" s="20">
        <v>1</v>
      </c>
    </row>
    <row r="3504" spans="4:6">
      <c r="D3504" s="4">
        <v>11</v>
      </c>
      <c r="E3504" s="5">
        <v>0.83</v>
      </c>
      <c r="F3504" s="20">
        <v>1</v>
      </c>
    </row>
    <row r="3505" spans="4:6">
      <c r="D3505" s="4">
        <v>19</v>
      </c>
      <c r="E3505" s="5">
        <v>0.83</v>
      </c>
      <c r="F3505" s="20">
        <v>1</v>
      </c>
    </row>
    <row r="3506" spans="4:6">
      <c r="D3506" s="4">
        <v>7</v>
      </c>
      <c r="E3506" s="5">
        <v>0.83</v>
      </c>
      <c r="F3506" s="20">
        <v>1</v>
      </c>
    </row>
    <row r="3507" spans="4:6">
      <c r="D3507" s="4">
        <v>16.5</v>
      </c>
      <c r="E3507" s="5">
        <v>0.83</v>
      </c>
      <c r="F3507" s="20">
        <v>1</v>
      </c>
    </row>
    <row r="3508" spans="4:6">
      <c r="D3508" s="4">
        <v>13</v>
      </c>
      <c r="E3508" s="5">
        <v>0.83</v>
      </c>
      <c r="F3508" s="20">
        <v>1</v>
      </c>
    </row>
    <row r="3509" spans="4:6">
      <c r="D3509" s="4">
        <v>10</v>
      </c>
      <c r="E3509" s="5">
        <v>0.83</v>
      </c>
      <c r="F3509" s="20">
        <v>1</v>
      </c>
    </row>
    <row r="3510" spans="4:6">
      <c r="D3510" s="4">
        <v>7.5</v>
      </c>
      <c r="E3510" s="5">
        <v>0.83</v>
      </c>
      <c r="F3510" s="20">
        <v>1</v>
      </c>
    </row>
    <row r="3511" spans="4:6">
      <c r="D3511" s="4">
        <v>16</v>
      </c>
      <c r="E3511" s="5">
        <v>0.83199999999999996</v>
      </c>
      <c r="F3511" s="20">
        <v>1</v>
      </c>
    </row>
    <row r="3512" spans="4:6">
      <c r="D3512" s="4">
        <v>11</v>
      </c>
      <c r="E3512" s="5">
        <v>0.83199999999999996</v>
      </c>
      <c r="F3512" s="20">
        <v>1</v>
      </c>
    </row>
    <row r="3513" spans="4:6">
      <c r="D3513" s="4">
        <v>11</v>
      </c>
      <c r="E3513" s="5">
        <v>0.83199999999999996</v>
      </c>
      <c r="F3513" s="20">
        <v>1</v>
      </c>
    </row>
    <row r="3514" spans="4:6">
      <c r="D3514" s="4">
        <v>9</v>
      </c>
      <c r="E3514" s="5">
        <v>0.83199999999999996</v>
      </c>
      <c r="F3514" s="20">
        <v>0</v>
      </c>
    </row>
    <row r="3515" spans="4:6">
      <c r="D3515" s="4">
        <v>14</v>
      </c>
      <c r="E3515" s="5">
        <v>0.83299999999999996</v>
      </c>
      <c r="F3515" s="20">
        <v>1</v>
      </c>
    </row>
    <row r="3516" spans="4:6">
      <c r="D3516" s="4">
        <v>27</v>
      </c>
      <c r="E3516" s="5">
        <v>0.83299999999999996</v>
      </c>
      <c r="F3516" s="20">
        <v>1</v>
      </c>
    </row>
    <row r="3517" spans="4:6">
      <c r="D3517" s="4">
        <v>32</v>
      </c>
      <c r="E3517" s="5">
        <v>0.83299999999999996</v>
      </c>
      <c r="F3517" s="20">
        <v>1</v>
      </c>
    </row>
    <row r="3518" spans="4:6">
      <c r="D3518" s="4">
        <v>11</v>
      </c>
      <c r="E3518" s="5">
        <v>0.83299999999999996</v>
      </c>
      <c r="F3518" s="20">
        <v>0</v>
      </c>
    </row>
    <row r="3519" spans="4:6">
      <c r="D3519" s="4">
        <v>19</v>
      </c>
      <c r="E3519" s="5">
        <v>0.83299999999999996</v>
      </c>
      <c r="F3519" s="20">
        <v>0</v>
      </c>
    </row>
    <row r="3520" spans="4:6">
      <c r="D3520" s="4">
        <v>18</v>
      </c>
      <c r="E3520" s="5">
        <v>0.83299999999999996</v>
      </c>
      <c r="F3520" s="20">
        <v>0</v>
      </c>
    </row>
    <row r="3521" spans="4:6">
      <c r="D3521" s="4">
        <v>10</v>
      </c>
      <c r="E3521" s="5">
        <v>0.83299999999999996</v>
      </c>
      <c r="F3521" s="20">
        <v>0</v>
      </c>
    </row>
    <row r="3522" spans="4:6">
      <c r="D3522" s="4">
        <v>5</v>
      </c>
      <c r="E3522" s="5">
        <v>0.83299999999999996</v>
      </c>
      <c r="F3522" s="20">
        <v>0</v>
      </c>
    </row>
    <row r="3523" spans="4:6">
      <c r="D3523" s="4">
        <v>19</v>
      </c>
      <c r="E3523" s="5">
        <v>0.83299999999999996</v>
      </c>
      <c r="F3523" s="20">
        <v>0</v>
      </c>
    </row>
    <row r="3524" spans="4:6">
      <c r="D3524" s="4">
        <v>19</v>
      </c>
      <c r="E3524" s="5">
        <v>0.83299999999999996</v>
      </c>
      <c r="F3524" s="20">
        <v>1</v>
      </c>
    </row>
    <row r="3525" spans="4:6">
      <c r="D3525" s="4">
        <v>9</v>
      </c>
      <c r="E3525" s="5">
        <v>0.83399999999999996</v>
      </c>
      <c r="F3525" s="20">
        <v>0</v>
      </c>
    </row>
    <row r="3526" spans="4:6">
      <c r="D3526" s="4">
        <v>8</v>
      </c>
      <c r="E3526" s="5">
        <v>0.83399999999999996</v>
      </c>
      <c r="F3526" s="20">
        <v>0</v>
      </c>
    </row>
    <row r="3527" spans="4:6">
      <c r="D3527" s="4">
        <v>8</v>
      </c>
      <c r="E3527" s="5">
        <v>0.83399999999999996</v>
      </c>
      <c r="F3527" s="20">
        <v>0</v>
      </c>
    </row>
    <row r="3528" spans="4:6">
      <c r="D3528" s="4">
        <v>18</v>
      </c>
      <c r="E3528" s="5">
        <v>0.83399999999999996</v>
      </c>
      <c r="F3528" s="20">
        <v>1</v>
      </c>
    </row>
    <row r="3529" spans="4:6">
      <c r="D3529" s="4">
        <v>13</v>
      </c>
      <c r="E3529" s="5">
        <v>0.83499999999999996</v>
      </c>
      <c r="F3529" s="20">
        <v>1</v>
      </c>
    </row>
    <row r="3530" spans="4:6">
      <c r="D3530" s="4">
        <v>10.5</v>
      </c>
      <c r="E3530" s="5">
        <v>0.83499999999999996</v>
      </c>
      <c r="F3530" s="20">
        <v>1</v>
      </c>
    </row>
    <row r="3531" spans="4:6">
      <c r="D3531" s="4">
        <v>19</v>
      </c>
      <c r="E3531" s="5">
        <v>0.83499999999999996</v>
      </c>
      <c r="F3531" s="20">
        <v>1</v>
      </c>
    </row>
    <row r="3532" spans="4:6">
      <c r="D3532" s="4">
        <v>28</v>
      </c>
      <c r="E3532" s="5">
        <v>0.83499999999999996</v>
      </c>
      <c r="F3532" s="20">
        <v>1</v>
      </c>
    </row>
    <row r="3533" spans="4:6">
      <c r="D3533" s="4">
        <v>40</v>
      </c>
      <c r="E3533" s="5">
        <v>0.83499999999999996</v>
      </c>
      <c r="F3533" s="20">
        <v>1</v>
      </c>
    </row>
    <row r="3534" spans="4:6">
      <c r="D3534" s="4">
        <v>22.5</v>
      </c>
      <c r="E3534" s="5">
        <v>0.83499999999999996</v>
      </c>
      <c r="F3534" s="20">
        <v>1</v>
      </c>
    </row>
    <row r="3535" spans="4:6">
      <c r="D3535" s="4">
        <v>16</v>
      </c>
      <c r="E3535" s="5">
        <v>0.83499999999999996</v>
      </c>
      <c r="F3535" s="20">
        <v>1</v>
      </c>
    </row>
    <row r="3536" spans="4:6">
      <c r="D3536" s="4">
        <v>27</v>
      </c>
      <c r="E3536" s="5">
        <v>0.83499999999999996</v>
      </c>
      <c r="F3536" s="20">
        <v>1</v>
      </c>
    </row>
    <row r="3537" spans="4:6">
      <c r="D3537" s="4">
        <v>10.5</v>
      </c>
      <c r="E3537" s="5">
        <v>0.83499999999999996</v>
      </c>
      <c r="F3537" s="20">
        <v>1</v>
      </c>
    </row>
    <row r="3538" spans="4:6">
      <c r="D3538" s="4">
        <v>17</v>
      </c>
      <c r="E3538" s="5">
        <v>0.84199999999999997</v>
      </c>
      <c r="F3538" s="20">
        <v>1</v>
      </c>
    </row>
    <row r="3539" spans="4:6">
      <c r="D3539" s="4">
        <v>12</v>
      </c>
      <c r="E3539" s="5">
        <v>0.84199999999999997</v>
      </c>
      <c r="F3539" s="20">
        <v>1</v>
      </c>
    </row>
    <row r="3540" spans="4:6">
      <c r="D3540" s="4">
        <v>15</v>
      </c>
      <c r="E3540" s="5">
        <v>0.84199999999999997</v>
      </c>
      <c r="F3540" s="20">
        <v>1</v>
      </c>
    </row>
    <row r="3541" spans="4:6">
      <c r="D3541" s="4">
        <v>11</v>
      </c>
      <c r="E3541" s="5">
        <v>0.84299999999999997</v>
      </c>
      <c r="F3541" s="20">
        <v>1</v>
      </c>
    </row>
    <row r="3542" spans="4:6">
      <c r="D3542" s="4">
        <v>11</v>
      </c>
      <c r="E3542" s="5">
        <v>0.84299999999999997</v>
      </c>
      <c r="F3542" s="20">
        <v>1</v>
      </c>
    </row>
    <row r="3543" spans="4:6">
      <c r="D3543" s="4">
        <v>12</v>
      </c>
      <c r="E3543" s="5">
        <v>0.84299999999999997</v>
      </c>
      <c r="F3543" s="20">
        <v>1</v>
      </c>
    </row>
    <row r="3544" spans="4:6">
      <c r="D3544" s="4">
        <v>15</v>
      </c>
      <c r="E3544" s="5">
        <v>0.84699999999999998</v>
      </c>
      <c r="F3544" s="20">
        <v>1</v>
      </c>
    </row>
    <row r="3545" spans="4:6">
      <c r="D3545" s="4">
        <v>15</v>
      </c>
      <c r="E3545" s="5">
        <v>0.84699999999999998</v>
      </c>
      <c r="F3545" s="20">
        <v>1</v>
      </c>
    </row>
    <row r="3546" spans="4:6">
      <c r="D3546" s="4">
        <v>11</v>
      </c>
      <c r="E3546" s="5">
        <v>0.84699999999999998</v>
      </c>
      <c r="F3546" s="20">
        <v>1</v>
      </c>
    </row>
    <row r="3547" spans="4:6">
      <c r="D3547" s="4">
        <v>17</v>
      </c>
      <c r="E3547" s="5">
        <v>0.84699999999999998</v>
      </c>
      <c r="F3547" s="20">
        <v>1</v>
      </c>
    </row>
    <row r="3548" spans="4:6">
      <c r="D3548" s="4">
        <v>14</v>
      </c>
      <c r="E3548" s="5">
        <v>0.84699999999999998</v>
      </c>
      <c r="F3548" s="20">
        <v>0</v>
      </c>
    </row>
    <row r="3549" spans="4:6">
      <c r="D3549" s="4">
        <v>20</v>
      </c>
      <c r="E3549" s="5">
        <v>0.84699999999999998</v>
      </c>
      <c r="F3549" s="20">
        <v>1</v>
      </c>
    </row>
    <row r="3550" spans="4:6">
      <c r="D3550" s="4">
        <v>13</v>
      </c>
      <c r="E3550" s="5">
        <v>0.84699999999999998</v>
      </c>
      <c r="F3550" s="20">
        <v>0</v>
      </c>
    </row>
    <row r="3551" spans="4:6">
      <c r="D3551" s="4">
        <v>16</v>
      </c>
      <c r="E3551" s="5">
        <v>0.84699999999999998</v>
      </c>
      <c r="F3551" s="20">
        <v>1</v>
      </c>
    </row>
    <row r="3552" spans="4:6">
      <c r="D3552" s="4">
        <v>31</v>
      </c>
      <c r="E3552" s="5">
        <v>0.84699999999999998</v>
      </c>
      <c r="F3552" s="20">
        <v>1</v>
      </c>
    </row>
    <row r="3553" spans="4:6">
      <c r="D3553" s="4">
        <v>28</v>
      </c>
      <c r="E3553" s="5">
        <v>0.84699999999999998</v>
      </c>
      <c r="F3553" s="20">
        <v>1</v>
      </c>
    </row>
    <row r="3554" spans="4:6">
      <c r="D3554" s="4">
        <v>29</v>
      </c>
      <c r="E3554" s="5">
        <v>0.84699999999999998</v>
      </c>
      <c r="F3554" s="20">
        <v>1</v>
      </c>
    </row>
    <row r="3555" spans="4:6">
      <c r="D3555" s="4">
        <v>22</v>
      </c>
      <c r="E3555" s="5">
        <v>0.84699999999999998</v>
      </c>
      <c r="F3555" s="20">
        <v>1</v>
      </c>
    </row>
    <row r="3556" spans="4:6">
      <c r="D3556" s="4">
        <v>12</v>
      </c>
      <c r="E3556" s="5">
        <v>0.84699999999999998</v>
      </c>
      <c r="F3556" s="20">
        <v>1</v>
      </c>
    </row>
    <row r="3557" spans="4:6">
      <c r="D3557" s="4">
        <v>14</v>
      </c>
      <c r="E3557" s="5">
        <v>0.84899999999999998</v>
      </c>
      <c r="F3557" s="20">
        <v>1</v>
      </c>
    </row>
    <row r="3558" spans="4:6">
      <c r="D3558" s="4">
        <v>14</v>
      </c>
      <c r="E3558" s="5">
        <v>0.84899999999999998</v>
      </c>
      <c r="F3558" s="20">
        <v>1</v>
      </c>
    </row>
    <row r="3559" spans="4:6">
      <c r="D3559" s="4">
        <v>20</v>
      </c>
      <c r="E3559" s="5">
        <v>0.84899999999999998</v>
      </c>
      <c r="F3559" s="20">
        <v>1</v>
      </c>
    </row>
    <row r="3560" spans="4:6">
      <c r="D3560" s="4">
        <v>22</v>
      </c>
      <c r="E3560" s="5">
        <v>0.84899999999999998</v>
      </c>
      <c r="F3560" s="20">
        <v>1</v>
      </c>
    </row>
    <row r="3561" spans="4:6">
      <c r="D3561" s="4">
        <v>30</v>
      </c>
      <c r="E3561" s="5">
        <v>0.84899999999999998</v>
      </c>
      <c r="F3561" s="20">
        <v>1</v>
      </c>
    </row>
    <row r="3562" spans="4:6">
      <c r="D3562" s="4">
        <v>13</v>
      </c>
      <c r="E3562" s="5">
        <v>0.85099999999999998</v>
      </c>
      <c r="F3562" s="20">
        <v>1</v>
      </c>
    </row>
    <row r="3563" spans="4:6">
      <c r="D3563" s="4">
        <v>11</v>
      </c>
      <c r="E3563" s="5">
        <v>0.85099999999999998</v>
      </c>
      <c r="F3563" s="20">
        <v>1</v>
      </c>
    </row>
    <row r="3564" spans="4:6">
      <c r="D3564" s="4">
        <v>6</v>
      </c>
      <c r="E3564" s="5">
        <v>0.85099999999999998</v>
      </c>
      <c r="F3564" s="20">
        <v>0</v>
      </c>
    </row>
    <row r="3565" spans="4:6">
      <c r="D3565" s="4">
        <v>10</v>
      </c>
      <c r="E3565" s="5">
        <v>0.85099999999999998</v>
      </c>
      <c r="F3565" s="20">
        <v>1</v>
      </c>
    </row>
    <row r="3566" spans="4:6">
      <c r="D3566" s="4">
        <v>26</v>
      </c>
      <c r="E3566" s="5">
        <v>0.85099999999999998</v>
      </c>
      <c r="F3566" s="20">
        <v>1</v>
      </c>
    </row>
    <row r="3567" spans="4:6">
      <c r="D3567" s="4">
        <v>51.5</v>
      </c>
      <c r="E3567" s="5">
        <v>0.85299999999999998</v>
      </c>
      <c r="F3567" s="20">
        <v>1</v>
      </c>
    </row>
    <row r="3568" spans="4:6">
      <c r="D3568" s="4">
        <v>34</v>
      </c>
      <c r="E3568" s="5">
        <v>0.85499999999999998</v>
      </c>
      <c r="F3568" s="20">
        <v>1</v>
      </c>
    </row>
    <row r="3569" spans="4:6">
      <c r="D3569" s="4">
        <v>25</v>
      </c>
      <c r="E3569" s="5">
        <v>0.85499999999999998</v>
      </c>
      <c r="F3569" s="20">
        <v>1</v>
      </c>
    </row>
    <row r="3570" spans="4:6">
      <c r="D3570" s="4">
        <v>20</v>
      </c>
      <c r="E3570" s="5">
        <v>0.85499999999999998</v>
      </c>
      <c r="F3570" s="20">
        <v>1</v>
      </c>
    </row>
    <row r="3571" spans="4:6">
      <c r="D3571" s="4">
        <v>18</v>
      </c>
      <c r="E3571" s="5">
        <v>0.85499999999999998</v>
      </c>
      <c r="F3571" s="20">
        <v>1</v>
      </c>
    </row>
    <row r="3572" spans="4:6">
      <c r="D3572" s="4">
        <v>21</v>
      </c>
      <c r="E3572" s="5">
        <v>0.85499999999999998</v>
      </c>
      <c r="F3572" s="20">
        <v>1</v>
      </c>
    </row>
    <row r="3573" spans="4:6">
      <c r="D3573" s="4">
        <v>16</v>
      </c>
      <c r="E3573" s="5">
        <v>0.85499999999999998</v>
      </c>
      <c r="F3573" s="20">
        <v>1</v>
      </c>
    </row>
    <row r="3574" spans="4:6">
      <c r="D3574" s="4">
        <v>12</v>
      </c>
      <c r="E3574" s="5">
        <v>0.85499999999999998</v>
      </c>
      <c r="F3574" s="20">
        <v>1</v>
      </c>
    </row>
    <row r="3575" spans="4:6">
      <c r="D3575" s="4">
        <v>38</v>
      </c>
      <c r="E3575" s="5">
        <v>0.85499999999999998</v>
      </c>
      <c r="F3575" s="20">
        <v>1</v>
      </c>
    </row>
    <row r="3576" spans="4:6">
      <c r="D3576" s="4">
        <v>36</v>
      </c>
      <c r="E3576" s="5">
        <v>0.85499999999999998</v>
      </c>
      <c r="F3576" s="20">
        <v>1</v>
      </c>
    </row>
    <row r="3577" spans="4:6">
      <c r="D3577" s="4">
        <v>26</v>
      </c>
      <c r="E3577" s="5">
        <v>0.85499999999999998</v>
      </c>
      <c r="F3577" s="20">
        <v>0</v>
      </c>
    </row>
    <row r="3578" spans="4:6">
      <c r="D3578" s="4">
        <v>18</v>
      </c>
      <c r="E3578" s="5">
        <v>0.85499999999999998</v>
      </c>
      <c r="F3578" s="20">
        <v>1</v>
      </c>
    </row>
    <row r="3579" spans="4:6">
      <c r="D3579" s="4">
        <v>21</v>
      </c>
      <c r="E3579" s="5">
        <v>0.85499999999999998</v>
      </c>
      <c r="F3579" s="20">
        <v>1</v>
      </c>
    </row>
    <row r="3580" spans="4:6">
      <c r="D3580" s="4">
        <v>22</v>
      </c>
      <c r="E3580" s="5">
        <v>0.85799999999999998</v>
      </c>
      <c r="F3580" s="20">
        <v>1</v>
      </c>
    </row>
    <row r="3581" spans="4:6">
      <c r="D3581" s="4">
        <v>24</v>
      </c>
      <c r="E3581" s="5">
        <v>0.85799999999999998</v>
      </c>
      <c r="F3581" s="20">
        <v>1</v>
      </c>
    </row>
    <row r="3582" spans="4:6">
      <c r="D3582" s="4">
        <v>25.5</v>
      </c>
      <c r="E3582" s="5">
        <v>0.85799999999999998</v>
      </c>
      <c r="F3582" s="20">
        <v>0</v>
      </c>
    </row>
    <row r="3583" spans="4:6">
      <c r="D3583" s="4">
        <v>5.5</v>
      </c>
      <c r="E3583" s="5">
        <v>0.85899999999999999</v>
      </c>
      <c r="F3583" s="20">
        <v>1</v>
      </c>
    </row>
    <row r="3584" spans="4:6">
      <c r="D3584" s="4">
        <v>21</v>
      </c>
      <c r="E3584" s="5">
        <v>0.85899999999999999</v>
      </c>
      <c r="F3584" s="20">
        <v>1</v>
      </c>
    </row>
    <row r="3585" spans="4:6">
      <c r="D3585" s="4">
        <v>52</v>
      </c>
      <c r="E3585" s="5">
        <v>0.85899999999999999</v>
      </c>
      <c r="F3585" s="20">
        <v>1</v>
      </c>
    </row>
    <row r="3586" spans="4:6">
      <c r="D3586" s="4">
        <v>25</v>
      </c>
      <c r="E3586" s="5">
        <v>0.86</v>
      </c>
      <c r="F3586" s="20">
        <v>0</v>
      </c>
    </row>
    <row r="3587" spans="4:6">
      <c r="D3587" s="4">
        <v>38</v>
      </c>
      <c r="E3587" s="5">
        <v>0.86</v>
      </c>
      <c r="F3587" s="20">
        <v>1</v>
      </c>
    </row>
    <row r="3588" spans="4:6">
      <c r="D3588" s="4">
        <v>22</v>
      </c>
      <c r="E3588" s="5">
        <v>0.86</v>
      </c>
      <c r="F3588" s="20">
        <v>1</v>
      </c>
    </row>
    <row r="3589" spans="4:6">
      <c r="D3589" s="4">
        <v>14</v>
      </c>
      <c r="E3589" s="5">
        <v>0.86</v>
      </c>
      <c r="F3589" s="20">
        <v>0</v>
      </c>
    </row>
    <row r="3590" spans="4:6">
      <c r="D3590" s="4">
        <v>27</v>
      </c>
      <c r="E3590" s="5">
        <v>0.86199999999999999</v>
      </c>
      <c r="F3590" s="20">
        <v>1</v>
      </c>
    </row>
    <row r="3591" spans="4:6">
      <c r="D3591" s="4">
        <v>24</v>
      </c>
      <c r="E3591" s="5">
        <v>0.86199999999999999</v>
      </c>
      <c r="F3591" s="20">
        <v>1</v>
      </c>
    </row>
    <row r="3592" spans="4:6">
      <c r="D3592" s="4">
        <v>22</v>
      </c>
      <c r="E3592" s="5">
        <v>0.86199999999999999</v>
      </c>
      <c r="F3592" s="20">
        <v>1</v>
      </c>
    </row>
    <row r="3593" spans="4:6">
      <c r="D3593" s="4">
        <v>25.5</v>
      </c>
      <c r="E3593" s="5">
        <v>0.86199999999999999</v>
      </c>
      <c r="F3593" s="20">
        <v>1</v>
      </c>
    </row>
    <row r="3594" spans="4:6">
      <c r="D3594" s="4">
        <v>16.5</v>
      </c>
      <c r="E3594" s="5">
        <v>0.86199999999999999</v>
      </c>
      <c r="F3594" s="20">
        <v>1</v>
      </c>
    </row>
    <row r="3595" spans="4:6">
      <c r="D3595" s="4">
        <v>14</v>
      </c>
      <c r="E3595" s="5">
        <v>0.86199999999999999</v>
      </c>
      <c r="F3595" s="20">
        <v>1</v>
      </c>
    </row>
    <row r="3596" spans="4:6">
      <c r="D3596" s="4">
        <v>17</v>
      </c>
      <c r="E3596" s="5">
        <v>0.86199999999999999</v>
      </c>
      <c r="F3596" s="20">
        <v>1</v>
      </c>
    </row>
    <row r="3597" spans="4:6">
      <c r="D3597" s="4">
        <v>7</v>
      </c>
      <c r="E3597" s="5">
        <v>0.86199999999999999</v>
      </c>
      <c r="F3597" s="20">
        <v>1</v>
      </c>
    </row>
    <row r="3598" spans="4:6">
      <c r="D3598" s="4">
        <v>16</v>
      </c>
      <c r="E3598" s="5">
        <v>0.86199999999999999</v>
      </c>
      <c r="F3598" s="20">
        <v>1</v>
      </c>
    </row>
    <row r="3599" spans="4:6">
      <c r="D3599" s="4">
        <v>20</v>
      </c>
      <c r="E3599" s="5">
        <v>0.86699999999999999</v>
      </c>
      <c r="F3599" s="20">
        <v>1</v>
      </c>
    </row>
    <row r="3600" spans="4:6">
      <c r="D3600" s="4">
        <v>14</v>
      </c>
      <c r="E3600" s="5">
        <v>0.86699999999999999</v>
      </c>
      <c r="F3600" s="20">
        <v>1</v>
      </c>
    </row>
    <row r="3601" spans="4:6">
      <c r="D3601" s="4">
        <v>19.5</v>
      </c>
      <c r="E3601" s="5">
        <v>0.86699999999999999</v>
      </c>
      <c r="F3601" s="20">
        <v>1</v>
      </c>
    </row>
    <row r="3602" spans="4:6">
      <c r="D3602" s="4">
        <v>14.5</v>
      </c>
      <c r="E3602" s="5">
        <v>0.86699999999999999</v>
      </c>
      <c r="F3602" s="20">
        <v>1</v>
      </c>
    </row>
    <row r="3603" spans="4:6">
      <c r="D3603" s="4">
        <v>19</v>
      </c>
      <c r="E3603" s="5">
        <v>0.86699999999999999</v>
      </c>
      <c r="F3603" s="20">
        <v>1</v>
      </c>
    </row>
    <row r="3604" spans="4:6">
      <c r="D3604" s="4">
        <v>16</v>
      </c>
      <c r="E3604" s="5">
        <v>0.86699999999999999</v>
      </c>
      <c r="F3604" s="20">
        <v>1</v>
      </c>
    </row>
    <row r="3605" spans="4:6">
      <c r="D3605" s="4">
        <v>15</v>
      </c>
      <c r="E3605" s="5">
        <v>0.86699999999999999</v>
      </c>
      <c r="F3605" s="20">
        <v>1</v>
      </c>
    </row>
    <row r="3606" spans="4:6">
      <c r="D3606" s="4">
        <v>17</v>
      </c>
      <c r="E3606" s="5">
        <v>0.86699999999999999</v>
      </c>
      <c r="F3606" s="20">
        <v>1</v>
      </c>
    </row>
    <row r="3607" spans="4:6">
      <c r="D3607" s="4">
        <v>17</v>
      </c>
      <c r="E3607" s="5">
        <v>0.86699999999999999</v>
      </c>
      <c r="F3607" s="20">
        <v>1</v>
      </c>
    </row>
    <row r="3608" spans="4:6">
      <c r="D3608" s="4">
        <v>10</v>
      </c>
      <c r="E3608" s="5">
        <v>0.86699999999999999</v>
      </c>
      <c r="F3608" s="20">
        <v>1</v>
      </c>
    </row>
    <row r="3609" spans="4:6">
      <c r="D3609" s="4">
        <v>13</v>
      </c>
      <c r="E3609" s="5">
        <v>0.86699999999999999</v>
      </c>
      <c r="F3609" s="20">
        <v>1</v>
      </c>
    </row>
    <row r="3610" spans="4:6">
      <c r="D3610" s="4">
        <v>32</v>
      </c>
      <c r="E3610" s="5">
        <v>0.86699999999999999</v>
      </c>
      <c r="F3610" s="20">
        <v>1</v>
      </c>
    </row>
    <row r="3611" spans="4:6">
      <c r="D3611" s="4">
        <v>27</v>
      </c>
      <c r="E3611" s="5">
        <v>0.88400000000000001</v>
      </c>
      <c r="F3611" s="20">
        <v>1</v>
      </c>
    </row>
    <row r="3612" spans="4:6">
      <c r="D3612" s="4">
        <v>25.5</v>
      </c>
      <c r="E3612" s="5">
        <v>0.88400000000000001</v>
      </c>
      <c r="F3612" s="20">
        <v>1</v>
      </c>
    </row>
    <row r="3613" spans="4:6">
      <c r="D3613" s="4">
        <v>17.5</v>
      </c>
      <c r="E3613" s="5">
        <v>0.88400000000000001</v>
      </c>
      <c r="F3613" s="20">
        <v>1</v>
      </c>
    </row>
    <row r="3614" spans="4:6">
      <c r="D3614" s="4">
        <v>25</v>
      </c>
      <c r="E3614" s="5">
        <v>0.88400000000000001</v>
      </c>
      <c r="F3614" s="20">
        <v>1</v>
      </c>
    </row>
    <row r="3615" spans="4:6">
      <c r="D3615" s="4">
        <v>11</v>
      </c>
      <c r="E3615" s="5">
        <v>0.89500000000000002</v>
      </c>
      <c r="F3615" s="20">
        <v>1</v>
      </c>
    </row>
    <row r="3616" spans="4:6">
      <c r="D3616" s="4">
        <v>7</v>
      </c>
      <c r="E3616" s="5">
        <v>0.89500000000000002</v>
      </c>
      <c r="F3616" s="20">
        <v>0</v>
      </c>
    </row>
    <row r="3617" spans="4:6">
      <c r="D3617" s="4">
        <v>10</v>
      </c>
      <c r="E3617" s="5">
        <v>0.89500000000000002</v>
      </c>
      <c r="F3617" s="20">
        <v>1</v>
      </c>
    </row>
    <row r="3618" spans="4:6">
      <c r="D3618" s="4">
        <v>7</v>
      </c>
      <c r="E3618" s="5">
        <v>0.89500000000000002</v>
      </c>
      <c r="F3618" s="20">
        <v>0</v>
      </c>
    </row>
    <row r="3619" spans="4:6">
      <c r="D3619" s="4">
        <v>6</v>
      </c>
      <c r="E3619" s="5">
        <v>0.89500000000000002</v>
      </c>
      <c r="F3619" s="20">
        <v>0</v>
      </c>
    </row>
    <row r="3620" spans="4:6">
      <c r="D3620" s="4">
        <v>18.5</v>
      </c>
      <c r="E3620" s="5">
        <v>0.89700000000000002</v>
      </c>
      <c r="F3620" s="20">
        <v>1</v>
      </c>
    </row>
    <row r="3621" spans="4:6">
      <c r="D3621" s="4">
        <v>25</v>
      </c>
      <c r="E3621" s="5">
        <v>0.89700000000000002</v>
      </c>
      <c r="F3621" s="20">
        <v>1</v>
      </c>
    </row>
    <row r="3622" spans="4:6">
      <c r="D3622" s="4">
        <v>23</v>
      </c>
      <c r="E3622" s="5">
        <v>0.89700000000000002</v>
      </c>
      <c r="F3622" s="20">
        <v>0</v>
      </c>
    </row>
    <row r="3623" spans="4:6">
      <c r="D3623" s="4">
        <v>20</v>
      </c>
      <c r="E3623" s="5">
        <v>0.89700000000000002</v>
      </c>
      <c r="F3623" s="20">
        <v>0</v>
      </c>
    </row>
    <row r="3624" spans="4:6">
      <c r="D3624" s="4">
        <v>23</v>
      </c>
      <c r="E3624" s="5">
        <v>0.89700000000000002</v>
      </c>
      <c r="F3624" s="20">
        <v>0</v>
      </c>
    </row>
    <row r="3625" spans="4:6">
      <c r="D3625" s="4">
        <v>26</v>
      </c>
      <c r="E3625" s="5">
        <v>0.89700000000000002</v>
      </c>
      <c r="F3625" s="20">
        <v>1</v>
      </c>
    </row>
    <row r="3626" spans="4:6">
      <c r="D3626" s="4">
        <v>12</v>
      </c>
      <c r="E3626" s="5">
        <v>0.90100000000000002</v>
      </c>
      <c r="F3626" s="20">
        <v>1</v>
      </c>
    </row>
    <row r="3627" spans="4:6">
      <c r="D3627" s="4">
        <v>13</v>
      </c>
      <c r="E3627" s="5">
        <v>0.90100000000000002</v>
      </c>
      <c r="F3627" s="20">
        <v>1</v>
      </c>
    </row>
    <row r="3628" spans="4:6">
      <c r="D3628" s="4">
        <v>13</v>
      </c>
      <c r="E3628" s="5">
        <v>0.90100000000000002</v>
      </c>
      <c r="F3628" s="20">
        <v>1</v>
      </c>
    </row>
    <row r="3629" spans="4:6">
      <c r="D3629" s="4">
        <v>9</v>
      </c>
      <c r="E3629" s="5">
        <v>0.90100000000000002</v>
      </c>
      <c r="F3629" s="20">
        <v>1</v>
      </c>
    </row>
    <row r="3630" spans="4:6">
      <c r="D3630" s="4">
        <v>9</v>
      </c>
      <c r="E3630" s="5">
        <v>0.90100000000000002</v>
      </c>
      <c r="F3630" s="20">
        <v>1</v>
      </c>
    </row>
    <row r="3631" spans="4:6">
      <c r="D3631" s="4">
        <v>8</v>
      </c>
      <c r="E3631" s="5">
        <v>0.90100000000000002</v>
      </c>
      <c r="F3631" s="20">
        <v>1</v>
      </c>
    </row>
    <row r="3632" spans="4:6">
      <c r="D3632" s="4">
        <v>18</v>
      </c>
      <c r="E3632" s="5">
        <v>0.90100000000000002</v>
      </c>
      <c r="F3632" s="20">
        <v>1</v>
      </c>
    </row>
    <row r="3633" spans="4:6">
      <c r="D3633" s="4">
        <v>22</v>
      </c>
      <c r="E3633" s="5">
        <v>0.90100000000000002</v>
      </c>
      <c r="F3633" s="20">
        <v>1</v>
      </c>
    </row>
    <row r="3634" spans="4:6">
      <c r="D3634" s="4">
        <v>24</v>
      </c>
      <c r="E3634" s="5">
        <v>0.90100000000000002</v>
      </c>
      <c r="F3634" s="20">
        <v>1</v>
      </c>
    </row>
    <row r="3635" spans="4:6">
      <c r="D3635" s="4">
        <v>25</v>
      </c>
      <c r="E3635" s="5">
        <v>0.90100000000000002</v>
      </c>
      <c r="F3635" s="20">
        <v>1</v>
      </c>
    </row>
    <row r="3636" spans="4:6">
      <c r="D3636" s="4">
        <v>12</v>
      </c>
      <c r="E3636" s="5">
        <v>0.91</v>
      </c>
      <c r="F3636" s="20">
        <v>1</v>
      </c>
    </row>
    <row r="3637" spans="4:6">
      <c r="D3637" s="4">
        <v>10</v>
      </c>
      <c r="E3637" s="5">
        <v>0.91</v>
      </c>
      <c r="F3637" s="20">
        <v>1</v>
      </c>
    </row>
    <row r="3638" spans="4:6">
      <c r="D3638" s="4">
        <v>9</v>
      </c>
      <c r="E3638" s="5">
        <v>0.91</v>
      </c>
      <c r="F3638" s="20">
        <v>1</v>
      </c>
    </row>
    <row r="3639" spans="4:6">
      <c r="D3639" s="4">
        <v>14</v>
      </c>
      <c r="E3639" s="5">
        <v>0.91</v>
      </c>
      <c r="F3639" s="20">
        <v>1</v>
      </c>
    </row>
    <row r="3640" spans="4:6">
      <c r="D3640" s="4">
        <v>12</v>
      </c>
      <c r="E3640" s="5">
        <v>0.91</v>
      </c>
      <c r="F3640" s="20">
        <v>1</v>
      </c>
    </row>
    <row r="3641" spans="4:6">
      <c r="D3641" s="4">
        <v>11</v>
      </c>
      <c r="E3641" s="5">
        <v>0.91</v>
      </c>
      <c r="F3641" s="20">
        <v>1</v>
      </c>
    </row>
    <row r="3642" spans="4:6">
      <c r="D3642" s="4">
        <v>12</v>
      </c>
      <c r="E3642" s="5">
        <v>0.91</v>
      </c>
      <c r="F3642" s="20">
        <v>1</v>
      </c>
    </row>
    <row r="3643" spans="4:6">
      <c r="D3643" s="4">
        <v>15</v>
      </c>
      <c r="E3643" s="5">
        <v>0.91</v>
      </c>
      <c r="F3643" s="20">
        <v>1</v>
      </c>
    </row>
    <row r="3644" spans="4:6">
      <c r="D3644" s="4">
        <v>13</v>
      </c>
      <c r="E3644" s="5">
        <v>0.93200000000000005</v>
      </c>
      <c r="F3644" s="20">
        <v>1</v>
      </c>
    </row>
    <row r="3645" spans="4:6">
      <c r="D3645" s="4">
        <v>26</v>
      </c>
      <c r="E3645" s="5">
        <v>0.93200000000000005</v>
      </c>
      <c r="F3645" s="20">
        <v>1</v>
      </c>
    </row>
    <row r="3646" spans="4:6">
      <c r="D3646" s="4">
        <v>5</v>
      </c>
      <c r="E3646" s="5">
        <v>0.93899999999999995</v>
      </c>
      <c r="F3646" s="20">
        <v>0</v>
      </c>
    </row>
    <row r="3647" spans="4:6">
      <c r="D3647" s="4">
        <v>14</v>
      </c>
      <c r="E3647" s="5">
        <v>0.93899999999999995</v>
      </c>
      <c r="F3647" s="20">
        <v>0</v>
      </c>
    </row>
    <row r="3648" spans="4:6">
      <c r="D3648" s="4">
        <v>16</v>
      </c>
      <c r="E3648" s="5">
        <v>0.94099999999999995</v>
      </c>
      <c r="F3648" s="20">
        <v>1</v>
      </c>
    </row>
    <row r="3649" spans="4:6">
      <c r="D3649" s="4">
        <v>26</v>
      </c>
      <c r="E3649" s="5">
        <v>0.94099999999999995</v>
      </c>
      <c r="F3649" s="20">
        <v>1</v>
      </c>
    </row>
    <row r="3650" spans="4:6">
      <c r="D3650" s="4">
        <v>29</v>
      </c>
      <c r="E3650" s="5">
        <v>0.94099999999999995</v>
      </c>
      <c r="F3650" s="20">
        <v>1</v>
      </c>
    </row>
    <row r="3651" spans="4:6">
      <c r="D3651" s="4">
        <v>15</v>
      </c>
      <c r="E3651" s="5">
        <v>0.94099999999999995</v>
      </c>
      <c r="F3651" s="20">
        <v>1</v>
      </c>
    </row>
    <row r="3652" spans="4:6">
      <c r="D3652" s="4">
        <v>15</v>
      </c>
      <c r="E3652" s="5">
        <v>0.94099999999999995</v>
      </c>
      <c r="F3652" s="20">
        <v>1</v>
      </c>
    </row>
    <row r="3653" spans="4:6">
      <c r="D3653" s="4">
        <v>34</v>
      </c>
      <c r="E3653" s="5">
        <v>0.94199999999999995</v>
      </c>
      <c r="F3653" s="20">
        <v>1</v>
      </c>
    </row>
    <row r="3654" spans="4:6">
      <c r="D3654" s="4">
        <v>12</v>
      </c>
      <c r="E3654" s="5">
        <v>0.94199999999999995</v>
      </c>
      <c r="F3654" s="20">
        <v>1</v>
      </c>
    </row>
    <row r="3655" spans="4:6">
      <c r="D3655" s="4">
        <v>28</v>
      </c>
      <c r="E3655" s="5">
        <v>0.94199999999999995</v>
      </c>
      <c r="F3655" s="20">
        <v>1</v>
      </c>
    </row>
    <row r="3656" spans="4:6">
      <c r="D3656" s="4">
        <v>9</v>
      </c>
      <c r="E3656" s="5">
        <v>0.94499999999999995</v>
      </c>
      <c r="F3656" s="20">
        <v>1</v>
      </c>
    </row>
    <row r="3657" spans="4:6">
      <c r="D3657" s="4">
        <v>17</v>
      </c>
      <c r="E3657" s="5">
        <v>0.94499999999999995</v>
      </c>
      <c r="F3657" s="20">
        <v>1</v>
      </c>
    </row>
    <row r="3658" spans="4:6">
      <c r="D3658" s="4">
        <v>19</v>
      </c>
      <c r="E3658" s="5">
        <v>0.94499999999999995</v>
      </c>
      <c r="F3658" s="20">
        <v>0</v>
      </c>
    </row>
    <row r="3659" spans="4:6">
      <c r="D3659" s="4">
        <v>30</v>
      </c>
      <c r="E3659" s="5">
        <v>0.94499999999999995</v>
      </c>
      <c r="F3659" s="20">
        <v>1</v>
      </c>
    </row>
    <row r="3660" spans="4:6">
      <c r="D3660" s="4">
        <v>13</v>
      </c>
      <c r="E3660" s="5">
        <v>0.96099999999999997</v>
      </c>
      <c r="F3660" s="20">
        <v>1</v>
      </c>
    </row>
    <row r="3661" spans="4:6">
      <c r="D3661" s="4">
        <v>12.5</v>
      </c>
      <c r="E3661" s="5">
        <v>0.96099999999999997</v>
      </c>
      <c r="F3661" s="20">
        <v>1</v>
      </c>
    </row>
    <row r="3662" spans="4:6">
      <c r="D3662" s="4">
        <v>20.5</v>
      </c>
      <c r="E3662" s="5">
        <v>0.96099999999999997</v>
      </c>
      <c r="F3662" s="20">
        <v>1</v>
      </c>
    </row>
    <row r="3663" spans="4:6">
      <c r="D3663" s="4">
        <v>8</v>
      </c>
      <c r="E3663" s="5">
        <v>0.96099999999999997</v>
      </c>
      <c r="F3663" s="20">
        <v>1</v>
      </c>
    </row>
    <row r="3664" spans="4:6">
      <c r="D3664" s="4">
        <v>13</v>
      </c>
      <c r="E3664" s="5">
        <v>0.96099999999999997</v>
      </c>
      <c r="F3664" s="20">
        <v>1</v>
      </c>
    </row>
    <row r="3665" spans="4:6">
      <c r="D3665" s="4">
        <v>29</v>
      </c>
      <c r="E3665" s="5">
        <v>0.96099999999999997</v>
      </c>
      <c r="F3665" s="20">
        <v>1</v>
      </c>
    </row>
    <row r="3666" spans="4:6">
      <c r="D3666" s="4">
        <v>10.5</v>
      </c>
      <c r="E3666" s="5">
        <v>0.96099999999999997</v>
      </c>
      <c r="F3666" s="20">
        <v>0</v>
      </c>
    </row>
    <row r="3667" spans="4:6">
      <c r="D3667" s="4">
        <v>25</v>
      </c>
      <c r="E3667" s="5">
        <v>0.97399999999999998</v>
      </c>
      <c r="F3667" s="20">
        <v>1</v>
      </c>
    </row>
    <row r="3668" spans="4:6">
      <c r="D3668" s="4">
        <v>14</v>
      </c>
      <c r="E3668" s="5">
        <v>0.97399999999999998</v>
      </c>
      <c r="F3668" s="20">
        <v>1</v>
      </c>
    </row>
    <row r="3669" spans="4:6">
      <c r="D3669" s="4">
        <v>28</v>
      </c>
      <c r="E3669" s="5">
        <v>0.97399999999999998</v>
      </c>
      <c r="F3669" s="20">
        <v>1</v>
      </c>
    </row>
    <row r="3670" spans="4:6">
      <c r="D3670" s="4">
        <v>30</v>
      </c>
      <c r="E3670" s="5">
        <v>0.97399999999999998</v>
      </c>
      <c r="F3670" s="20">
        <v>1</v>
      </c>
    </row>
    <row r="3671" spans="4:6">
      <c r="D3671" s="4">
        <v>8</v>
      </c>
      <c r="E3671" s="5">
        <v>0.98299999999999998</v>
      </c>
      <c r="F3671" s="20">
        <v>1</v>
      </c>
    </row>
    <row r="3672" spans="4:6">
      <c r="D3672" s="4">
        <v>20</v>
      </c>
      <c r="E3672" s="5">
        <v>0.98299999999999998</v>
      </c>
      <c r="F3672" s="20">
        <v>1</v>
      </c>
    </row>
    <row r="3673" spans="4:6">
      <c r="D3673" s="4">
        <v>19</v>
      </c>
      <c r="E3673" s="5">
        <v>0.98299999999999998</v>
      </c>
      <c r="F3673" s="20">
        <v>1</v>
      </c>
    </row>
    <row r="3674" spans="4:6">
      <c r="D3674" s="4">
        <v>37</v>
      </c>
      <c r="E3674" s="5">
        <v>0.98299999999999998</v>
      </c>
      <c r="F3674" s="20">
        <v>1</v>
      </c>
    </row>
    <row r="3675" spans="4:6" ht="15.75" thickBot="1">
      <c r="D3675" s="7">
        <v>48</v>
      </c>
      <c r="E3675" s="8">
        <v>0.98299999999999998</v>
      </c>
      <c r="F3675" s="21">
        <v>1</v>
      </c>
    </row>
  </sheetData>
  <mergeCells count="3">
    <mergeCell ref="D8:D9"/>
    <mergeCell ref="E8:E9"/>
    <mergeCell ref="F8:F9"/>
  </mergeCells>
  <conditionalFormatting sqref="F10:F3675">
    <cfRule type="cellIs" dxfId="6" priority="1" operator="equal">
      <formula>1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3:W3692"/>
  <sheetViews>
    <sheetView topLeftCell="D1" zoomScaleNormal="100" workbookViewId="0">
      <selection activeCell="O27" sqref="O27"/>
    </sheetView>
  </sheetViews>
  <sheetFormatPr defaultColWidth="11.42578125" defaultRowHeight="15"/>
  <cols>
    <col min="1" max="1" width="7.85546875" customWidth="1"/>
    <col min="5" max="5" width="16.28515625" customWidth="1"/>
    <col min="8" max="8" width="16.85546875" customWidth="1"/>
    <col min="10" max="10" width="16.28515625" customWidth="1"/>
    <col min="11" max="11" width="16.7109375" customWidth="1"/>
  </cols>
  <sheetData>
    <row r="3" spans="2:13">
      <c r="C3" s="54" t="s">
        <v>8</v>
      </c>
    </row>
    <row r="4" spans="2:13" ht="15.75" thickBot="1"/>
    <row r="5" spans="2:13" ht="15.75" thickBot="1">
      <c r="B5" s="45" t="s">
        <v>9</v>
      </c>
      <c r="C5" s="47">
        <f>COUNT(E20:E2001)</f>
        <v>1982</v>
      </c>
      <c r="E5" s="45" t="s">
        <v>10</v>
      </c>
      <c r="F5" s="47">
        <f>COUNT(H20:H1703)</f>
        <v>1684</v>
      </c>
    </row>
    <row r="6" spans="2:13" ht="15.75" thickBot="1">
      <c r="B6" s="45" t="s">
        <v>11</v>
      </c>
      <c r="C6" s="48">
        <f>AVERAGE(C20:C2001)</f>
        <v>13.086024217961654</v>
      </c>
      <c r="D6" s="49">
        <f>AVERAGE(D20:D2001)</f>
        <v>0.31775126135216897</v>
      </c>
      <c r="E6" s="45" t="s">
        <v>12</v>
      </c>
      <c r="F6" s="48">
        <f>AVERAGE(F20:F2001)</f>
        <v>19.222980997624703</v>
      </c>
      <c r="G6" s="49">
        <f>AVERAGE(G20:G2001)</f>
        <v>0.5219685273159137</v>
      </c>
    </row>
    <row r="7" spans="2:13">
      <c r="B7" s="45" t="s">
        <v>13</v>
      </c>
      <c r="C7" s="50">
        <f>_xlfn.VAR.P(C20:C2001)</f>
        <v>59.089093274892804</v>
      </c>
      <c r="D7" s="51">
        <f>_xlfn.COVARIANCE.S(C20:C2001,D20:D2001)</f>
        <v>-0.10740438670396013</v>
      </c>
      <c r="E7" s="45" t="s">
        <v>14</v>
      </c>
      <c r="F7" s="50">
        <f>_xlfn.VAR.P(F20:F1703)</f>
        <v>70.396093013890692</v>
      </c>
      <c r="G7" s="51">
        <f>_xlfn.COVARIANCE.S(F20:F1703,G20:G1703)</f>
        <v>6.9223302431891981E-2</v>
      </c>
    </row>
    <row r="8" spans="2:13" ht="15.75" thickBot="1">
      <c r="C8" s="52">
        <f>D7</f>
        <v>-0.10740438670396013</v>
      </c>
      <c r="D8" s="53">
        <f>_xlfn.VAR.P(D20:D2001)</f>
        <v>4.1105385656835289E-2</v>
      </c>
      <c r="F8" s="52">
        <f>_xlfn.COVARIANCE.S(F20:F1703,G20:G1703)</f>
        <v>6.9223302431891981E-2</v>
      </c>
      <c r="G8" s="53">
        <f>_xlfn.VAR.P(G20:G1703)</f>
        <v>4.581848772680986E-2</v>
      </c>
      <c r="K8" s="54" t="s">
        <v>15</v>
      </c>
    </row>
    <row r="9" spans="2:13" ht="15.75" thickBot="1"/>
    <row r="10" spans="2:13" ht="15.75" thickBot="1">
      <c r="D10" s="44" t="s">
        <v>16</v>
      </c>
      <c r="E10" s="50">
        <f t="array" ref="E10:F11">1/(n_0+n_1-2)*((n_0-1)*C7:D8+(n_1-1)*F7:G8)</f>
        <v>64.282783384263283</v>
      </c>
      <c r="F10" s="51">
        <v>-2.6273272944233296E-2</v>
      </c>
      <c r="K10" t="s">
        <v>17</v>
      </c>
      <c r="L10">
        <f t="array" ref="L10:M10">1/2*(xbarra0+xbarra1)</f>
        <v>16.154502607793177</v>
      </c>
      <c r="M10">
        <v>0.41985989433404136</v>
      </c>
    </row>
    <row r="11" spans="2:13" ht="15.75" thickBot="1">
      <c r="D11" s="44"/>
      <c r="E11" s="52">
        <v>-2.6273272944233296E-2</v>
      </c>
      <c r="F11" s="53">
        <v>4.327027397118223E-2</v>
      </c>
      <c r="K11" t="s">
        <v>18</v>
      </c>
      <c r="L11" s="42">
        <f t="array" ref="L11:M11">xbarra0-xbarra1</f>
        <v>-6.1369567796630484</v>
      </c>
      <c r="M11" s="43">
        <v>-0.20421726596374473</v>
      </c>
    </row>
    <row r="12" spans="2:13" ht="15.75" thickBot="1"/>
    <row r="13" spans="2:13" ht="15.75" thickBot="1">
      <c r="D13" s="44" t="s">
        <v>19</v>
      </c>
      <c r="E13" s="50">
        <f t="array" ref="E13:F14">MINVERSE(E10:F11)</f>
        <v>1.5560126303595724E-2</v>
      </c>
      <c r="F13" s="51">
        <v>9.4479513971504597E-3</v>
      </c>
      <c r="K13" t="s">
        <v>20</v>
      </c>
      <c r="L13" s="55">
        <f t="array" ref="L13:M13">MMULT(L11:M11,E13:F14)</f>
        <v>-9.7421257414549517E-2</v>
      </c>
      <c r="M13" s="56">
        <v>-4.7787273403463972</v>
      </c>
    </row>
    <row r="14" spans="2:13" ht="15.75" thickBot="1">
      <c r="E14" s="52">
        <v>9.4479513971504597E-3</v>
      </c>
      <c r="F14" s="53">
        <v>23.116290626492937</v>
      </c>
    </row>
    <row r="15" spans="2:13">
      <c r="K15" s="54" t="s">
        <v>21</v>
      </c>
    </row>
    <row r="16" spans="2:13" ht="15.75" thickBot="1"/>
    <row r="17" spans="2:23" ht="15.75" customHeight="1" thickBot="1">
      <c r="C17" s="22" t="s">
        <v>1</v>
      </c>
      <c r="D17" s="22" t="s">
        <v>2</v>
      </c>
      <c r="E17" s="22" t="s">
        <v>3</v>
      </c>
      <c r="K17" s="73" t="s">
        <v>5</v>
      </c>
      <c r="L17" s="73" t="s">
        <v>6</v>
      </c>
    </row>
    <row r="18" spans="2:23" ht="15.75" thickBot="1">
      <c r="B18" s="23" t="s">
        <v>4</v>
      </c>
      <c r="C18" s="73" t="s">
        <v>5</v>
      </c>
      <c r="D18" s="73" t="s">
        <v>6</v>
      </c>
      <c r="E18" s="73" t="s">
        <v>7</v>
      </c>
      <c r="F18" s="73" t="s">
        <v>5</v>
      </c>
      <c r="G18" s="73" t="s">
        <v>6</v>
      </c>
      <c r="H18" s="73" t="s">
        <v>7</v>
      </c>
      <c r="K18" s="74"/>
      <c r="L18" s="74"/>
      <c r="M18" s="26" t="s">
        <v>22</v>
      </c>
      <c r="O18" s="59" t="s">
        <v>23</v>
      </c>
    </row>
    <row r="19" spans="2:23" ht="15.75" thickBot="1">
      <c r="C19" s="74"/>
      <c r="D19" s="74"/>
      <c r="E19" s="74"/>
      <c r="F19" s="74"/>
      <c r="G19" s="74"/>
      <c r="H19" s="74"/>
      <c r="I19" s="62"/>
      <c r="J19" s="45" t="s">
        <v>24</v>
      </c>
      <c r="K19" s="57">
        <v>15</v>
      </c>
      <c r="L19" s="58">
        <v>0.3</v>
      </c>
      <c r="M19">
        <f>SUMPRODUCT(diredisc,K19:L19)</f>
        <v>-2.8949370633221623</v>
      </c>
      <c r="N19">
        <f>SUMPRODUCT($L$10:$M$10,diredisc)</f>
        <v>-3.5801879131268635</v>
      </c>
      <c r="O19" s="61">
        <f>IF(M19&gt;N19,0,1)</f>
        <v>0</v>
      </c>
    </row>
    <row r="20" spans="2:23">
      <c r="C20" s="1">
        <v>9</v>
      </c>
      <c r="D20" s="2">
        <v>2.1999999999999999E-2</v>
      </c>
      <c r="E20" s="19">
        <v>0</v>
      </c>
      <c r="F20" s="4">
        <v>24</v>
      </c>
      <c r="G20" s="5">
        <v>3.6999999999999998E-2</v>
      </c>
      <c r="H20" s="20">
        <v>1</v>
      </c>
    </row>
    <row r="21" spans="2:23" ht="15.75" thickBot="1">
      <c r="C21" s="4">
        <v>14</v>
      </c>
      <c r="D21" s="5">
        <v>2.1999999999999999E-2</v>
      </c>
      <c r="E21" s="20">
        <v>0</v>
      </c>
      <c r="F21" s="4">
        <v>10</v>
      </c>
      <c r="G21" s="5">
        <v>3.6999999999999998E-2</v>
      </c>
      <c r="H21" s="20">
        <v>1</v>
      </c>
    </row>
    <row r="22" spans="2:23">
      <c r="C22" s="4">
        <v>18</v>
      </c>
      <c r="D22" s="5">
        <v>2.1999999999999999E-2</v>
      </c>
      <c r="E22" s="20">
        <v>0</v>
      </c>
      <c r="F22" s="4">
        <v>25</v>
      </c>
      <c r="G22" s="5">
        <v>0.04</v>
      </c>
      <c r="H22" s="20">
        <v>1</v>
      </c>
      <c r="K22" s="54" t="s">
        <v>25</v>
      </c>
      <c r="Q22" s="59" t="s">
        <v>26</v>
      </c>
    </row>
    <row r="23" spans="2:23" ht="15.75" thickBot="1">
      <c r="C23" s="4">
        <v>23</v>
      </c>
      <c r="D23" s="5">
        <v>2.1999999999999999E-2</v>
      </c>
      <c r="E23" s="20">
        <v>0</v>
      </c>
      <c r="F23" s="4">
        <v>31</v>
      </c>
      <c r="G23" s="5">
        <v>5.3999999999999999E-2</v>
      </c>
      <c r="H23" s="20">
        <v>1</v>
      </c>
      <c r="Q23" s="70">
        <f>AVERAGE(Q27:Q3692)</f>
        <v>0.74031642116748497</v>
      </c>
      <c r="S23" s="54" t="s">
        <v>27</v>
      </c>
    </row>
    <row r="24" spans="2:23" ht="15.75" thickBot="1">
      <c r="C24" s="4">
        <v>9</v>
      </c>
      <c r="D24" s="5">
        <v>2.1999999999999999E-2</v>
      </c>
      <c r="E24" s="20">
        <v>0</v>
      </c>
      <c r="F24" s="4">
        <v>14</v>
      </c>
      <c r="G24" s="5">
        <v>5.7000000000000002E-2</v>
      </c>
      <c r="H24" s="20">
        <v>1</v>
      </c>
    </row>
    <row r="25" spans="2:23">
      <c r="C25" s="4">
        <v>16</v>
      </c>
      <c r="D25" s="5">
        <v>2.1999999999999999E-2</v>
      </c>
      <c r="E25" s="20">
        <v>0</v>
      </c>
      <c r="F25" s="4">
        <v>30</v>
      </c>
      <c r="G25" s="5">
        <v>5.7000000000000002E-2</v>
      </c>
      <c r="H25" s="20">
        <v>1</v>
      </c>
      <c r="K25" s="73" t="s">
        <v>5</v>
      </c>
      <c r="L25" s="73" t="s">
        <v>6</v>
      </c>
      <c r="M25" s="73" t="s">
        <v>7</v>
      </c>
    </row>
    <row r="26" spans="2:23" ht="15.75" thickBot="1">
      <c r="C26" s="4">
        <v>10</v>
      </c>
      <c r="D26" s="5">
        <v>2.1999999999999999E-2</v>
      </c>
      <c r="E26" s="20">
        <v>0</v>
      </c>
      <c r="F26" s="4">
        <v>30</v>
      </c>
      <c r="G26" s="5">
        <v>5.7000000000000002E-2</v>
      </c>
      <c r="H26" s="20">
        <v>1</v>
      </c>
      <c r="K26" s="74"/>
      <c r="L26" s="74"/>
      <c r="M26" s="74"/>
      <c r="N26" s="26" t="s">
        <v>22</v>
      </c>
      <c r="P26" t="s">
        <v>28</v>
      </c>
      <c r="Q26" t="s">
        <v>29</v>
      </c>
    </row>
    <row r="27" spans="2:23" ht="15.75" thickBot="1">
      <c r="C27" s="4">
        <v>5</v>
      </c>
      <c r="D27" s="5">
        <v>2.4E-2</v>
      </c>
      <c r="E27" s="20">
        <v>0</v>
      </c>
      <c r="F27" s="4">
        <v>16</v>
      </c>
      <c r="G27" s="5">
        <v>5.7000000000000002E-2</v>
      </c>
      <c r="H27" s="20">
        <v>1</v>
      </c>
      <c r="K27" s="1">
        <v>9</v>
      </c>
      <c r="L27" s="2">
        <v>2.1999999999999999E-2</v>
      </c>
      <c r="M27" s="19">
        <v>0</v>
      </c>
      <c r="N27">
        <f t="shared" ref="N27:N90" si="0">SUMPRODUCT(diredisc,K27:L27)</f>
        <v>-0.98192331821856638</v>
      </c>
      <c r="O27">
        <f>SUMPRODUCT($L$10:$M$10,diredisc)</f>
        <v>-3.5801879131268635</v>
      </c>
      <c r="P27" s="59">
        <f>IF(N27&gt;O27,0,1)</f>
        <v>0</v>
      </c>
      <c r="Q27" s="67">
        <f>IF(M27=P27,1,0)</f>
        <v>1</v>
      </c>
      <c r="S27" s="1">
        <v>9</v>
      </c>
      <c r="T27" s="2">
        <v>2.1999999999999999E-2</v>
      </c>
      <c r="U27" s="19">
        <v>0</v>
      </c>
      <c r="V27" t="s">
        <v>30</v>
      </c>
    </row>
    <row r="28" spans="2:23">
      <c r="C28" s="4">
        <v>6</v>
      </c>
      <c r="D28" s="5">
        <v>2.4E-2</v>
      </c>
      <c r="E28" s="20">
        <v>0</v>
      </c>
      <c r="F28" s="4">
        <v>13</v>
      </c>
      <c r="G28" s="5">
        <v>5.7000000000000002E-2</v>
      </c>
      <c r="H28" s="20">
        <v>1</v>
      </c>
      <c r="K28" s="4">
        <v>14</v>
      </c>
      <c r="L28" s="5">
        <v>2.1999999999999999E-2</v>
      </c>
      <c r="M28" s="20">
        <v>0</v>
      </c>
      <c r="N28">
        <f t="shared" si="0"/>
        <v>-1.4690296052913139</v>
      </c>
      <c r="O28">
        <f t="shared" ref="O28:O90" si="1">SUMPRODUCT($L$10:$M$10,diredisc)</f>
        <v>-3.5801879131268635</v>
      </c>
      <c r="P28" s="63">
        <f t="shared" ref="P28:P91" si="2">IF(N28&gt;O28,0,1)</f>
        <v>0</v>
      </c>
      <c r="Q28" s="68">
        <f t="shared" ref="Q28:Q91" si="3">IF(M28=P28,1,0)</f>
        <v>1</v>
      </c>
      <c r="S28" s="4">
        <v>14</v>
      </c>
      <c r="T28" s="5">
        <v>2.1999999999999999E-2</v>
      </c>
      <c r="U28" s="20">
        <v>0</v>
      </c>
      <c r="V28" s="1" t="s">
        <v>31</v>
      </c>
      <c r="W28" s="3" t="s">
        <v>32</v>
      </c>
    </row>
    <row r="29" spans="2:23">
      <c r="C29" s="4">
        <v>9</v>
      </c>
      <c r="D29" s="5">
        <v>2.4E-2</v>
      </c>
      <c r="E29" s="20">
        <v>0</v>
      </c>
      <c r="F29" s="4">
        <v>14</v>
      </c>
      <c r="G29" s="5">
        <v>5.7000000000000002E-2</v>
      </c>
      <c r="H29" s="20">
        <v>1</v>
      </c>
      <c r="K29" s="4">
        <v>18</v>
      </c>
      <c r="L29" s="5">
        <v>2.1999999999999999E-2</v>
      </c>
      <c r="M29" s="20">
        <v>0</v>
      </c>
      <c r="N29">
        <f t="shared" si="0"/>
        <v>-1.8587146349495121</v>
      </c>
      <c r="O29">
        <f t="shared" si="1"/>
        <v>-3.5801879131268635</v>
      </c>
      <c r="P29" s="63">
        <f t="shared" si="2"/>
        <v>0</v>
      </c>
      <c r="Q29" s="68">
        <f t="shared" si="3"/>
        <v>1</v>
      </c>
      <c r="S29" s="4">
        <v>18</v>
      </c>
      <c r="T29" s="5">
        <v>2.1999999999999999E-2</v>
      </c>
      <c r="U29" s="20">
        <v>0</v>
      </c>
      <c r="V29" s="4">
        <v>0</v>
      </c>
      <c r="W29" s="6">
        <f>-$L$13/$M$13*V29+$O$27/$M$13</f>
        <v>0.74919275743138447</v>
      </c>
    </row>
    <row r="30" spans="2:23">
      <c r="C30" s="4">
        <v>6</v>
      </c>
      <c r="D30" s="5">
        <v>2.4E-2</v>
      </c>
      <c r="E30" s="20">
        <v>0</v>
      </c>
      <c r="F30" s="4">
        <v>18</v>
      </c>
      <c r="G30" s="5">
        <v>5.7000000000000002E-2</v>
      </c>
      <c r="H30" s="20">
        <v>1</v>
      </c>
      <c r="K30" s="4">
        <v>23</v>
      </c>
      <c r="L30" s="5">
        <v>2.1999999999999999E-2</v>
      </c>
      <c r="M30" s="20">
        <v>0</v>
      </c>
      <c r="N30">
        <f t="shared" si="0"/>
        <v>-2.3458209220222597</v>
      </c>
      <c r="O30">
        <f t="shared" si="1"/>
        <v>-3.5801879131268635</v>
      </c>
      <c r="P30" s="63">
        <f t="shared" si="2"/>
        <v>0</v>
      </c>
      <c r="Q30" s="68">
        <f t="shared" si="3"/>
        <v>1</v>
      </c>
      <c r="S30" s="4">
        <v>23</v>
      </c>
      <c r="T30" s="5">
        <v>2.1999999999999999E-2</v>
      </c>
      <c r="U30" s="20">
        <v>0</v>
      </c>
      <c r="V30" s="4">
        <v>0.1</v>
      </c>
      <c r="W30" s="6">
        <f>-$L$13/$M$13*V30+$O$27/$M$13</f>
        <v>0.74715411302930634</v>
      </c>
    </row>
    <row r="31" spans="2:23">
      <c r="C31" s="4">
        <v>9</v>
      </c>
      <c r="D31" s="5">
        <v>2.4E-2</v>
      </c>
      <c r="E31" s="20">
        <v>0</v>
      </c>
      <c r="F31" s="4">
        <v>17</v>
      </c>
      <c r="G31" s="5">
        <v>5.7000000000000002E-2</v>
      </c>
      <c r="H31" s="20">
        <v>1</v>
      </c>
      <c r="K31" s="4">
        <v>9</v>
      </c>
      <c r="L31" s="5">
        <v>2.1999999999999999E-2</v>
      </c>
      <c r="M31" s="20">
        <v>0</v>
      </c>
      <c r="N31">
        <f t="shared" si="0"/>
        <v>-0.98192331821856638</v>
      </c>
      <c r="O31">
        <f t="shared" si="1"/>
        <v>-3.5801879131268635</v>
      </c>
      <c r="P31" s="63">
        <f t="shared" si="2"/>
        <v>0</v>
      </c>
      <c r="Q31" s="68">
        <f t="shared" si="3"/>
        <v>1</v>
      </c>
      <c r="S31" s="4">
        <v>9</v>
      </c>
      <c r="T31" s="5">
        <v>2.1999999999999999E-2</v>
      </c>
      <c r="U31" s="20">
        <v>0</v>
      </c>
      <c r="V31" s="4">
        <v>0.2</v>
      </c>
      <c r="W31" s="6">
        <f>-$L$13/$M$13*V31+$O$27/$M$13</f>
        <v>0.74511546862722822</v>
      </c>
    </row>
    <row r="32" spans="2:23">
      <c r="C32" s="4">
        <v>21</v>
      </c>
      <c r="D32" s="5">
        <v>2.4E-2</v>
      </c>
      <c r="E32" s="20">
        <v>0</v>
      </c>
      <c r="F32" s="4">
        <v>14</v>
      </c>
      <c r="G32" s="5">
        <v>5.7000000000000002E-2</v>
      </c>
      <c r="H32" s="20">
        <v>1</v>
      </c>
      <c r="K32" s="4">
        <v>16</v>
      </c>
      <c r="L32" s="5">
        <v>2.1999999999999999E-2</v>
      </c>
      <c r="M32" s="20">
        <v>0</v>
      </c>
      <c r="N32">
        <f t="shared" si="0"/>
        <v>-1.663872120120413</v>
      </c>
      <c r="O32">
        <f>SUMPRODUCT($L$10:$M$10,diredisc)</f>
        <v>-3.5801879131268635</v>
      </c>
      <c r="P32" s="63">
        <f t="shared" si="2"/>
        <v>0</v>
      </c>
      <c r="Q32" s="68">
        <f t="shared" si="3"/>
        <v>1</v>
      </c>
      <c r="S32" s="4">
        <v>16</v>
      </c>
      <c r="T32" s="5">
        <v>2.1999999999999999E-2</v>
      </c>
      <c r="U32" s="20">
        <v>0</v>
      </c>
      <c r="V32" s="4">
        <v>0.3</v>
      </c>
      <c r="W32" s="6">
        <f>-$L$13/$M$13*V32+$O$27/$M$13</f>
        <v>0.74307682422515009</v>
      </c>
    </row>
    <row r="33" spans="3:23">
      <c r="C33" s="4">
        <v>12</v>
      </c>
      <c r="D33" s="5">
        <v>2.4E-2</v>
      </c>
      <c r="E33" s="20">
        <v>0</v>
      </c>
      <c r="F33" s="4">
        <v>14</v>
      </c>
      <c r="G33" s="5">
        <v>5.7000000000000002E-2</v>
      </c>
      <c r="H33" s="20">
        <v>1</v>
      </c>
      <c r="K33" s="4">
        <v>10</v>
      </c>
      <c r="L33" s="5">
        <v>2.1999999999999999E-2</v>
      </c>
      <c r="M33" s="20">
        <v>0</v>
      </c>
      <c r="N33">
        <f t="shared" si="0"/>
        <v>-1.0793445756331159</v>
      </c>
      <c r="O33">
        <f t="shared" si="1"/>
        <v>-3.5801879131268635</v>
      </c>
      <c r="P33" s="63">
        <f t="shared" si="2"/>
        <v>0</v>
      </c>
      <c r="Q33" s="68">
        <f t="shared" si="3"/>
        <v>1</v>
      </c>
      <c r="S33" s="4">
        <v>10</v>
      </c>
      <c r="T33" s="5">
        <v>2.1999999999999999E-2</v>
      </c>
      <c r="U33" s="20">
        <v>0</v>
      </c>
      <c r="V33" s="4">
        <v>0.4</v>
      </c>
      <c r="W33" s="6">
        <f>-$L$13/$M$13*V33+$O$27/$M$13</f>
        <v>0.74103817982307185</v>
      </c>
    </row>
    <row r="34" spans="3:23">
      <c r="C34" s="4">
        <v>13</v>
      </c>
      <c r="D34" s="5">
        <v>2.4E-2</v>
      </c>
      <c r="E34" s="20">
        <v>0</v>
      </c>
      <c r="F34" s="4">
        <v>13</v>
      </c>
      <c r="G34" s="5">
        <v>5.7000000000000002E-2</v>
      </c>
      <c r="H34" s="20">
        <v>1</v>
      </c>
      <c r="K34" s="4">
        <v>5</v>
      </c>
      <c r="L34" s="5">
        <v>2.4E-2</v>
      </c>
      <c r="M34" s="20">
        <v>0</v>
      </c>
      <c r="N34">
        <f t="shared" si="0"/>
        <v>-0.60179574324106111</v>
      </c>
      <c r="O34">
        <f t="shared" si="1"/>
        <v>-3.5801879131268635</v>
      </c>
      <c r="P34" s="63">
        <f t="shared" si="2"/>
        <v>0</v>
      </c>
      <c r="Q34" s="68">
        <f t="shared" si="3"/>
        <v>1</v>
      </c>
      <c r="S34" s="4">
        <v>5</v>
      </c>
      <c r="T34" s="5">
        <v>2.4E-2</v>
      </c>
      <c r="U34" s="20">
        <v>0</v>
      </c>
      <c r="V34" s="4">
        <v>0.5</v>
      </c>
      <c r="W34" s="6">
        <f>-$L$13/$M$13*V34+$O$27/$M$13</f>
        <v>0.73899953542099373</v>
      </c>
    </row>
    <row r="35" spans="3:23">
      <c r="C35" s="4">
        <v>14</v>
      </c>
      <c r="D35" s="5">
        <v>2.4E-2</v>
      </c>
      <c r="E35" s="20">
        <v>0</v>
      </c>
      <c r="F35" s="4">
        <v>18</v>
      </c>
      <c r="G35" s="5">
        <v>5.7000000000000002E-2</v>
      </c>
      <c r="H35" s="20">
        <v>1</v>
      </c>
      <c r="K35" s="4">
        <v>6</v>
      </c>
      <c r="L35" s="5">
        <v>2.4E-2</v>
      </c>
      <c r="M35" s="20">
        <v>0</v>
      </c>
      <c r="N35">
        <f t="shared" si="0"/>
        <v>-0.69921700065561054</v>
      </c>
      <c r="O35">
        <f t="shared" si="1"/>
        <v>-3.5801879131268635</v>
      </c>
      <c r="P35" s="63">
        <f t="shared" si="2"/>
        <v>0</v>
      </c>
      <c r="Q35" s="68">
        <f t="shared" si="3"/>
        <v>1</v>
      </c>
      <c r="S35" s="4">
        <v>6</v>
      </c>
      <c r="T35" s="5">
        <v>2.4E-2</v>
      </c>
      <c r="U35" s="20">
        <v>0</v>
      </c>
      <c r="V35" s="4">
        <v>0.6</v>
      </c>
      <c r="W35" s="6">
        <f>-$L$13/$M$13*V35+$O$27/$M$13</f>
        <v>0.7369608910189156</v>
      </c>
    </row>
    <row r="36" spans="3:23">
      <c r="C36" s="4">
        <v>6</v>
      </c>
      <c r="D36" s="5">
        <v>2.4E-2</v>
      </c>
      <c r="E36" s="20">
        <v>0</v>
      </c>
      <c r="F36" s="4">
        <v>15</v>
      </c>
      <c r="G36" s="5">
        <v>6.6000000000000003E-2</v>
      </c>
      <c r="H36" s="20">
        <v>1</v>
      </c>
      <c r="K36" s="4">
        <v>9</v>
      </c>
      <c r="L36" s="5">
        <v>2.4E-2</v>
      </c>
      <c r="M36" s="20">
        <v>0</v>
      </c>
      <c r="N36">
        <f t="shared" si="0"/>
        <v>-0.99148077289925918</v>
      </c>
      <c r="O36">
        <f t="shared" si="1"/>
        <v>-3.5801879131268635</v>
      </c>
      <c r="P36" s="63">
        <f t="shared" si="2"/>
        <v>0</v>
      </c>
      <c r="Q36" s="68">
        <f t="shared" si="3"/>
        <v>1</v>
      </c>
      <c r="S36" s="4">
        <v>9</v>
      </c>
      <c r="T36" s="5">
        <v>2.4E-2</v>
      </c>
      <c r="U36" s="20">
        <v>0</v>
      </c>
      <c r="V36" s="4">
        <v>0.7</v>
      </c>
      <c r="W36" s="6">
        <f>-$L$13/$M$13*V36+$O$27/$M$13</f>
        <v>0.73492224661683747</v>
      </c>
    </row>
    <row r="37" spans="3:23">
      <c r="C37" s="4">
        <v>9</v>
      </c>
      <c r="D37" s="5">
        <v>2.4E-2</v>
      </c>
      <c r="E37" s="20">
        <v>0</v>
      </c>
      <c r="F37" s="4">
        <v>22</v>
      </c>
      <c r="G37" s="5">
        <v>6.6000000000000003E-2</v>
      </c>
      <c r="H37" s="20">
        <v>1</v>
      </c>
      <c r="K37" s="4">
        <v>6</v>
      </c>
      <c r="L37" s="5">
        <v>2.4E-2</v>
      </c>
      <c r="M37" s="20">
        <v>0</v>
      </c>
      <c r="N37">
        <f t="shared" si="0"/>
        <v>-0.69921700065561054</v>
      </c>
      <c r="O37">
        <f t="shared" si="1"/>
        <v>-3.5801879131268635</v>
      </c>
      <c r="P37" s="63">
        <f t="shared" si="2"/>
        <v>0</v>
      </c>
      <c r="Q37" s="68">
        <f t="shared" si="3"/>
        <v>1</v>
      </c>
      <c r="S37" s="4">
        <v>6</v>
      </c>
      <c r="T37" s="5">
        <v>2.4E-2</v>
      </c>
      <c r="U37" s="20">
        <v>0</v>
      </c>
      <c r="V37" s="4">
        <v>0.8</v>
      </c>
      <c r="W37" s="6">
        <f>-$L$13/$M$13*V37+$O$27/$M$13</f>
        <v>0.73288360221475934</v>
      </c>
    </row>
    <row r="38" spans="3:23">
      <c r="C38" s="4">
        <v>7</v>
      </c>
      <c r="D38" s="5">
        <v>2.8000000000000001E-2</v>
      </c>
      <c r="E38" s="20">
        <v>0</v>
      </c>
      <c r="F38" s="4">
        <v>20</v>
      </c>
      <c r="G38" s="5">
        <v>6.6000000000000003E-2</v>
      </c>
      <c r="H38" s="20">
        <v>1</v>
      </c>
      <c r="K38" s="4">
        <v>9</v>
      </c>
      <c r="L38" s="5">
        <v>2.4E-2</v>
      </c>
      <c r="M38" s="20">
        <v>0</v>
      </c>
      <c r="N38">
        <f t="shared" si="0"/>
        <v>-0.99148077289925918</v>
      </c>
      <c r="O38">
        <f t="shared" si="1"/>
        <v>-3.5801879131268635</v>
      </c>
      <c r="P38" s="63">
        <f t="shared" si="2"/>
        <v>0</v>
      </c>
      <c r="Q38" s="68">
        <f t="shared" si="3"/>
        <v>1</v>
      </c>
      <c r="S38" s="4">
        <v>9</v>
      </c>
      <c r="T38" s="5">
        <v>2.4E-2</v>
      </c>
      <c r="U38" s="20">
        <v>0</v>
      </c>
      <c r="V38" s="4">
        <v>0.9</v>
      </c>
      <c r="W38" s="6">
        <f>-$L$13/$M$13*V38+$O$27/$M$13</f>
        <v>0.73084495781268122</v>
      </c>
    </row>
    <row r="39" spans="3:23">
      <c r="C39" s="4">
        <v>5</v>
      </c>
      <c r="D39" s="5">
        <v>2.8000000000000001E-2</v>
      </c>
      <c r="E39" s="20">
        <v>0</v>
      </c>
      <c r="F39" s="4">
        <v>12</v>
      </c>
      <c r="G39" s="5">
        <v>6.9000000000000006E-2</v>
      </c>
      <c r="H39" s="20">
        <v>1</v>
      </c>
      <c r="K39" s="4">
        <v>21</v>
      </c>
      <c r="L39" s="5">
        <v>2.4E-2</v>
      </c>
      <c r="M39" s="20">
        <v>0</v>
      </c>
      <c r="N39">
        <f t="shared" si="0"/>
        <v>-2.1605358618738535</v>
      </c>
      <c r="O39">
        <f t="shared" si="1"/>
        <v>-3.5801879131268635</v>
      </c>
      <c r="P39" s="63">
        <f t="shared" si="2"/>
        <v>0</v>
      </c>
      <c r="Q39" s="68">
        <f t="shared" si="3"/>
        <v>1</v>
      </c>
      <c r="S39" s="4">
        <v>21</v>
      </c>
      <c r="T39" s="5">
        <v>2.4E-2</v>
      </c>
      <c r="U39" s="20">
        <v>0</v>
      </c>
      <c r="V39" s="4">
        <v>1</v>
      </c>
      <c r="W39" s="6">
        <f>-$L$13/$M$13*V39+$O$27/$M$13</f>
        <v>0.72880631341060309</v>
      </c>
    </row>
    <row r="40" spans="3:23">
      <c r="C40" s="4">
        <v>6</v>
      </c>
      <c r="D40" s="5">
        <v>2.8000000000000001E-2</v>
      </c>
      <c r="E40" s="20">
        <v>0</v>
      </c>
      <c r="F40" s="4">
        <v>25</v>
      </c>
      <c r="G40" s="5">
        <v>6.9000000000000006E-2</v>
      </c>
      <c r="H40" s="20">
        <v>1</v>
      </c>
      <c r="K40" s="4">
        <v>12</v>
      </c>
      <c r="L40" s="5">
        <v>2.4E-2</v>
      </c>
      <c r="M40" s="20">
        <v>0</v>
      </c>
      <c r="N40">
        <f t="shared" si="0"/>
        <v>-1.2837445451429077</v>
      </c>
      <c r="O40">
        <f t="shared" si="1"/>
        <v>-3.5801879131268635</v>
      </c>
      <c r="P40" s="63">
        <f t="shared" si="2"/>
        <v>0</v>
      </c>
      <c r="Q40" s="68">
        <f t="shared" si="3"/>
        <v>1</v>
      </c>
      <c r="S40" s="4">
        <v>12</v>
      </c>
      <c r="T40" s="5">
        <v>2.4E-2</v>
      </c>
      <c r="U40" s="20">
        <v>0</v>
      </c>
      <c r="V40" s="4">
        <v>1.1000000000000001</v>
      </c>
      <c r="W40" s="6">
        <f>-$L$13/$M$13*V40+$O$27/$M$13</f>
        <v>0.72676766900852485</v>
      </c>
    </row>
    <row r="41" spans="3:23">
      <c r="C41" s="4">
        <v>6</v>
      </c>
      <c r="D41" s="5">
        <v>2.8000000000000001E-2</v>
      </c>
      <c r="E41" s="20">
        <v>0</v>
      </c>
      <c r="F41" s="4">
        <v>25</v>
      </c>
      <c r="G41" s="5">
        <v>6.9000000000000006E-2</v>
      </c>
      <c r="H41" s="20">
        <v>1</v>
      </c>
      <c r="K41" s="4">
        <v>13</v>
      </c>
      <c r="L41" s="5">
        <v>2.4E-2</v>
      </c>
      <c r="M41" s="20">
        <v>0</v>
      </c>
      <c r="N41">
        <f t="shared" si="0"/>
        <v>-1.3811658025574574</v>
      </c>
      <c r="O41">
        <f t="shared" si="1"/>
        <v>-3.5801879131268635</v>
      </c>
      <c r="P41" s="63">
        <f t="shared" si="2"/>
        <v>0</v>
      </c>
      <c r="Q41" s="68">
        <f t="shared" si="3"/>
        <v>1</v>
      </c>
      <c r="S41" s="4">
        <v>13</v>
      </c>
      <c r="T41" s="5">
        <v>2.4E-2</v>
      </c>
      <c r="U41" s="20">
        <v>0</v>
      </c>
      <c r="V41" s="4">
        <v>1.2</v>
      </c>
      <c r="W41" s="6">
        <f>-$L$13/$M$13*V41+$O$27/$M$13</f>
        <v>0.72472902460644673</v>
      </c>
    </row>
    <row r="42" spans="3:23">
      <c r="C42" s="4">
        <v>28</v>
      </c>
      <c r="D42" s="5">
        <v>2.8000000000000001E-2</v>
      </c>
      <c r="E42" s="20">
        <v>0</v>
      </c>
      <c r="F42" s="4">
        <v>25</v>
      </c>
      <c r="G42" s="5">
        <v>6.9000000000000006E-2</v>
      </c>
      <c r="H42" s="20">
        <v>1</v>
      </c>
      <c r="K42" s="4">
        <v>14</v>
      </c>
      <c r="L42" s="5">
        <v>2.4E-2</v>
      </c>
      <c r="M42" s="20">
        <v>0</v>
      </c>
      <c r="N42">
        <f t="shared" si="0"/>
        <v>-1.4785870599720068</v>
      </c>
      <c r="O42">
        <f t="shared" si="1"/>
        <v>-3.5801879131268635</v>
      </c>
      <c r="P42" s="63">
        <f t="shared" si="2"/>
        <v>0</v>
      </c>
      <c r="Q42" s="68">
        <f t="shared" si="3"/>
        <v>1</v>
      </c>
      <c r="S42" s="4">
        <v>14</v>
      </c>
      <c r="T42" s="5">
        <v>2.4E-2</v>
      </c>
      <c r="U42" s="20">
        <v>0</v>
      </c>
      <c r="V42" s="4">
        <v>1.3</v>
      </c>
      <c r="W42" s="6">
        <f>-$L$13/$M$13*V42+$O$27/$M$13</f>
        <v>0.7226903802043686</v>
      </c>
    </row>
    <row r="43" spans="3:23">
      <c r="C43" s="4">
        <v>6</v>
      </c>
      <c r="D43" s="5">
        <v>2.8000000000000001E-2</v>
      </c>
      <c r="E43" s="20">
        <v>0</v>
      </c>
      <c r="F43" s="4">
        <v>14</v>
      </c>
      <c r="G43" s="5">
        <v>7.2999999999999995E-2</v>
      </c>
      <c r="H43" s="20">
        <v>1</v>
      </c>
      <c r="K43" s="4">
        <v>6</v>
      </c>
      <c r="L43" s="5">
        <v>2.4E-2</v>
      </c>
      <c r="M43" s="20">
        <v>0</v>
      </c>
      <c r="N43">
        <f t="shared" si="0"/>
        <v>-0.69921700065561054</v>
      </c>
      <c r="O43">
        <f t="shared" si="1"/>
        <v>-3.5801879131268635</v>
      </c>
      <c r="P43" s="63">
        <f t="shared" si="2"/>
        <v>0</v>
      </c>
      <c r="Q43" s="68">
        <f t="shared" si="3"/>
        <v>1</v>
      </c>
      <c r="S43" s="4">
        <v>6</v>
      </c>
      <c r="T43" s="5">
        <v>2.4E-2</v>
      </c>
      <c r="U43" s="20">
        <v>0</v>
      </c>
      <c r="V43" s="4">
        <v>1.4</v>
      </c>
      <c r="W43" s="6">
        <f>-$L$13/$M$13*V43+$O$27/$M$13</f>
        <v>0.72065173580229047</v>
      </c>
    </row>
    <row r="44" spans="3:23">
      <c r="C44" s="4">
        <v>11</v>
      </c>
      <c r="D44" s="5">
        <v>3.1E-2</v>
      </c>
      <c r="E44" s="20">
        <v>0</v>
      </c>
      <c r="F44" s="4">
        <v>11</v>
      </c>
      <c r="G44" s="5">
        <v>7.2999999999999995E-2</v>
      </c>
      <c r="H44" s="20">
        <v>1</v>
      </c>
      <c r="K44" s="4">
        <v>9</v>
      </c>
      <c r="L44" s="5">
        <v>2.4E-2</v>
      </c>
      <c r="M44" s="20">
        <v>0</v>
      </c>
      <c r="N44">
        <f t="shared" si="0"/>
        <v>-0.99148077289925918</v>
      </c>
      <c r="O44">
        <f t="shared" si="1"/>
        <v>-3.5801879131268635</v>
      </c>
      <c r="P44" s="63">
        <f t="shared" si="2"/>
        <v>0</v>
      </c>
      <c r="Q44" s="68">
        <f t="shared" si="3"/>
        <v>1</v>
      </c>
      <c r="S44" s="4">
        <v>9</v>
      </c>
      <c r="T44" s="5">
        <v>2.4E-2</v>
      </c>
      <c r="U44" s="20">
        <v>0</v>
      </c>
      <c r="V44" s="4">
        <v>1.5</v>
      </c>
      <c r="W44" s="6">
        <f>-$L$13/$M$13*V44+$O$27/$M$13</f>
        <v>0.71861309140021234</v>
      </c>
    </row>
    <row r="45" spans="3:23">
      <c r="C45" s="4">
        <v>9</v>
      </c>
      <c r="D45" s="5">
        <v>3.1E-2</v>
      </c>
      <c r="E45" s="20">
        <v>0</v>
      </c>
      <c r="F45" s="4">
        <v>13</v>
      </c>
      <c r="G45" s="5">
        <v>7.8E-2</v>
      </c>
      <c r="H45" s="20">
        <v>1</v>
      </c>
      <c r="K45" s="4">
        <v>7</v>
      </c>
      <c r="L45" s="5">
        <v>2.8000000000000001E-2</v>
      </c>
      <c r="M45" s="20">
        <v>0</v>
      </c>
      <c r="N45">
        <f t="shared" si="0"/>
        <v>-0.81575316743154569</v>
      </c>
      <c r="O45">
        <f t="shared" si="1"/>
        <v>-3.5801879131268635</v>
      </c>
      <c r="P45" s="63">
        <f t="shared" si="2"/>
        <v>0</v>
      </c>
      <c r="Q45" s="68">
        <f t="shared" si="3"/>
        <v>1</v>
      </c>
      <c r="S45" s="4">
        <v>7</v>
      </c>
      <c r="T45" s="5">
        <v>2.8000000000000001E-2</v>
      </c>
      <c r="U45" s="20">
        <v>0</v>
      </c>
      <c r="V45" s="4">
        <v>1.6</v>
      </c>
      <c r="W45" s="6">
        <f>-$L$13/$M$13*V45+$O$27/$M$13</f>
        <v>0.71657444699813422</v>
      </c>
    </row>
    <row r="46" spans="3:23">
      <c r="C46" s="4">
        <v>35</v>
      </c>
      <c r="D46" s="5">
        <v>3.1E-2</v>
      </c>
      <c r="E46" s="20">
        <v>0</v>
      </c>
      <c r="F46" s="4">
        <v>11</v>
      </c>
      <c r="G46" s="5">
        <v>7.8E-2</v>
      </c>
      <c r="H46" s="20">
        <v>1</v>
      </c>
      <c r="K46" s="4">
        <v>5</v>
      </c>
      <c r="L46" s="5">
        <v>2.8000000000000001E-2</v>
      </c>
      <c r="M46" s="20">
        <v>0</v>
      </c>
      <c r="N46">
        <f t="shared" si="0"/>
        <v>-0.62091065260244671</v>
      </c>
      <c r="O46">
        <f t="shared" si="1"/>
        <v>-3.5801879131268635</v>
      </c>
      <c r="P46" s="63">
        <f t="shared" si="2"/>
        <v>0</v>
      </c>
      <c r="Q46" s="68">
        <f t="shared" si="3"/>
        <v>1</v>
      </c>
      <c r="S46" s="4">
        <v>5</v>
      </c>
      <c r="T46" s="5">
        <v>2.8000000000000001E-2</v>
      </c>
      <c r="U46" s="20">
        <v>0</v>
      </c>
      <c r="V46" s="4">
        <v>1.7</v>
      </c>
      <c r="W46" s="6">
        <f>-$L$13/$M$13*V46+$O$27/$M$13</f>
        <v>0.71453580259605609</v>
      </c>
    </row>
    <row r="47" spans="3:23">
      <c r="C47" s="4">
        <v>21</v>
      </c>
      <c r="D47" s="5">
        <v>3.1E-2</v>
      </c>
      <c r="E47" s="20">
        <v>0</v>
      </c>
      <c r="F47" s="4">
        <v>9</v>
      </c>
      <c r="G47" s="5">
        <v>7.8E-2</v>
      </c>
      <c r="H47" s="20">
        <v>1</v>
      </c>
      <c r="K47" s="4">
        <v>6</v>
      </c>
      <c r="L47" s="5">
        <v>2.8000000000000001E-2</v>
      </c>
      <c r="M47" s="20">
        <v>0</v>
      </c>
      <c r="N47">
        <f t="shared" si="0"/>
        <v>-0.71833191001699614</v>
      </c>
      <c r="O47">
        <f t="shared" si="1"/>
        <v>-3.5801879131268635</v>
      </c>
      <c r="P47" s="63">
        <f t="shared" si="2"/>
        <v>0</v>
      </c>
      <c r="Q47" s="68">
        <f t="shared" si="3"/>
        <v>1</v>
      </c>
      <c r="S47" s="4">
        <v>6</v>
      </c>
      <c r="T47" s="5">
        <v>2.8000000000000001E-2</v>
      </c>
      <c r="U47" s="20">
        <v>0</v>
      </c>
      <c r="V47" s="4">
        <v>1.8</v>
      </c>
      <c r="W47" s="6">
        <f>-$L$13/$M$13*V47+$O$27/$M$13</f>
        <v>0.71249715819397785</v>
      </c>
    </row>
    <row r="48" spans="3:23">
      <c r="C48" s="4">
        <v>20</v>
      </c>
      <c r="D48" s="5">
        <v>3.1E-2</v>
      </c>
      <c r="E48" s="20">
        <v>0</v>
      </c>
      <c r="F48" s="4">
        <v>13</v>
      </c>
      <c r="G48" s="5">
        <v>7.8E-2</v>
      </c>
      <c r="H48" s="20">
        <v>1</v>
      </c>
      <c r="K48" s="4">
        <v>6</v>
      </c>
      <c r="L48" s="5">
        <v>2.8000000000000001E-2</v>
      </c>
      <c r="M48" s="20">
        <v>0</v>
      </c>
      <c r="N48">
        <f t="shared" si="0"/>
        <v>-0.71833191001699614</v>
      </c>
      <c r="O48">
        <f t="shared" si="1"/>
        <v>-3.5801879131268635</v>
      </c>
      <c r="P48" s="63">
        <f t="shared" si="2"/>
        <v>0</v>
      </c>
      <c r="Q48" s="68">
        <f t="shared" si="3"/>
        <v>1</v>
      </c>
      <c r="S48" s="4">
        <v>6</v>
      </c>
      <c r="T48" s="5">
        <v>2.8000000000000001E-2</v>
      </c>
      <c r="U48" s="20">
        <v>0</v>
      </c>
      <c r="V48" s="4">
        <v>1.9</v>
      </c>
      <c r="W48" s="6">
        <f>-$L$13/$M$13*V48+$O$27/$M$13</f>
        <v>0.71045851379189973</v>
      </c>
    </row>
    <row r="49" spans="3:23">
      <c r="C49" s="4">
        <v>25</v>
      </c>
      <c r="D49" s="5">
        <v>3.1E-2</v>
      </c>
      <c r="E49" s="20">
        <v>0</v>
      </c>
      <c r="F49" s="4">
        <v>13</v>
      </c>
      <c r="G49" s="5">
        <v>7.8E-2</v>
      </c>
      <c r="H49" s="20">
        <v>1</v>
      </c>
      <c r="K49" s="4">
        <v>28</v>
      </c>
      <c r="L49" s="5">
        <v>2.8000000000000001E-2</v>
      </c>
      <c r="M49" s="20">
        <v>0</v>
      </c>
      <c r="N49">
        <f t="shared" si="0"/>
        <v>-2.8615995731370854</v>
      </c>
      <c r="O49">
        <f t="shared" si="1"/>
        <v>-3.5801879131268635</v>
      </c>
      <c r="P49" s="63">
        <f t="shared" si="2"/>
        <v>0</v>
      </c>
      <c r="Q49" s="68">
        <f t="shared" si="3"/>
        <v>1</v>
      </c>
      <c r="S49" s="4">
        <v>28</v>
      </c>
      <c r="T49" s="5">
        <v>2.8000000000000001E-2</v>
      </c>
      <c r="U49" s="20">
        <v>0</v>
      </c>
      <c r="V49" s="4">
        <v>2</v>
      </c>
      <c r="W49" s="6">
        <f>-$L$13/$M$13*V49+$O$27/$M$13</f>
        <v>0.7084198693898216</v>
      </c>
    </row>
    <row r="50" spans="3:23">
      <c r="C50" s="4">
        <v>34</v>
      </c>
      <c r="D50" s="5">
        <v>3.1E-2</v>
      </c>
      <c r="E50" s="20">
        <v>0</v>
      </c>
      <c r="F50" s="4">
        <v>12</v>
      </c>
      <c r="G50" s="5">
        <v>7.8E-2</v>
      </c>
      <c r="H50" s="20">
        <v>1</v>
      </c>
      <c r="K50" s="4">
        <v>6</v>
      </c>
      <c r="L50" s="5">
        <v>2.8000000000000001E-2</v>
      </c>
      <c r="M50" s="20">
        <v>0</v>
      </c>
      <c r="N50">
        <f t="shared" si="0"/>
        <v>-0.71833191001699614</v>
      </c>
      <c r="O50">
        <f t="shared" si="1"/>
        <v>-3.5801879131268635</v>
      </c>
      <c r="P50" s="63">
        <f t="shared" si="2"/>
        <v>0</v>
      </c>
      <c r="Q50" s="68">
        <f t="shared" si="3"/>
        <v>1</v>
      </c>
      <c r="S50" s="4">
        <v>6</v>
      </c>
      <c r="T50" s="5">
        <v>2.8000000000000001E-2</v>
      </c>
      <c r="U50" s="20">
        <v>0</v>
      </c>
      <c r="V50" s="4">
        <v>2.1</v>
      </c>
      <c r="W50" s="6">
        <f>-$L$13/$M$13*V50+$O$27/$M$13</f>
        <v>0.70638122498774347</v>
      </c>
    </row>
    <row r="51" spans="3:23">
      <c r="C51" s="4">
        <v>18</v>
      </c>
      <c r="D51" s="5">
        <v>3.1E-2</v>
      </c>
      <c r="E51" s="20">
        <v>0</v>
      </c>
      <c r="F51" s="4">
        <v>15</v>
      </c>
      <c r="G51" s="5">
        <v>7.8E-2</v>
      </c>
      <c r="H51" s="20">
        <v>1</v>
      </c>
      <c r="K51" s="4">
        <v>11</v>
      </c>
      <c r="L51" s="5">
        <v>3.1E-2</v>
      </c>
      <c r="M51" s="20">
        <v>0</v>
      </c>
      <c r="N51">
        <f t="shared" si="0"/>
        <v>-1.2197743791107829</v>
      </c>
      <c r="O51">
        <f t="shared" si="1"/>
        <v>-3.5801879131268635</v>
      </c>
      <c r="P51" s="63">
        <f t="shared" si="2"/>
        <v>0</v>
      </c>
      <c r="Q51" s="68">
        <f t="shared" si="3"/>
        <v>1</v>
      </c>
      <c r="S51" s="4">
        <v>11</v>
      </c>
      <c r="T51" s="5">
        <v>3.1E-2</v>
      </c>
      <c r="U51" s="20">
        <v>0</v>
      </c>
      <c r="V51" s="4">
        <v>2.2000000000000002</v>
      </c>
      <c r="W51" s="6">
        <f>-$L$13/$M$13*V51+$O$27/$M$13</f>
        <v>0.70434258058566535</v>
      </c>
    </row>
    <row r="52" spans="3:23">
      <c r="C52" s="4">
        <v>14</v>
      </c>
      <c r="D52" s="5">
        <v>3.1E-2</v>
      </c>
      <c r="E52" s="20">
        <v>0</v>
      </c>
      <c r="F52" s="4">
        <v>11</v>
      </c>
      <c r="G52" s="5">
        <v>7.8E-2</v>
      </c>
      <c r="H52" s="20">
        <v>1</v>
      </c>
      <c r="K52" s="4">
        <v>9</v>
      </c>
      <c r="L52" s="5">
        <v>3.1E-2</v>
      </c>
      <c r="M52" s="20">
        <v>0</v>
      </c>
      <c r="N52">
        <f t="shared" si="0"/>
        <v>-1.024931864281684</v>
      </c>
      <c r="O52">
        <f t="shared" si="1"/>
        <v>-3.5801879131268635</v>
      </c>
      <c r="P52" s="63">
        <f t="shared" si="2"/>
        <v>0</v>
      </c>
      <c r="Q52" s="68">
        <f t="shared" si="3"/>
        <v>1</v>
      </c>
      <c r="S52" s="4">
        <v>9</v>
      </c>
      <c r="T52" s="5">
        <v>3.1E-2</v>
      </c>
      <c r="U52" s="20">
        <v>0</v>
      </c>
      <c r="V52" s="4">
        <v>2.2999999999999998</v>
      </c>
      <c r="W52" s="6">
        <f>-$L$13/$M$13*V52+$O$27/$M$13</f>
        <v>0.70230393618358722</v>
      </c>
    </row>
    <row r="53" spans="3:23">
      <c r="C53" s="4">
        <v>25</v>
      </c>
      <c r="D53" s="5">
        <v>3.1E-2</v>
      </c>
      <c r="E53" s="20">
        <v>0</v>
      </c>
      <c r="F53" s="4">
        <v>17</v>
      </c>
      <c r="G53" s="5">
        <v>7.8E-2</v>
      </c>
      <c r="H53" s="20">
        <v>1</v>
      </c>
      <c r="K53" s="4">
        <v>35</v>
      </c>
      <c r="L53" s="5">
        <v>3.1E-2</v>
      </c>
      <c r="M53" s="20">
        <v>0</v>
      </c>
      <c r="N53">
        <f t="shared" si="0"/>
        <v>-3.5578845570599715</v>
      </c>
      <c r="O53">
        <f t="shared" si="1"/>
        <v>-3.5801879131268635</v>
      </c>
      <c r="P53" s="63">
        <f t="shared" si="2"/>
        <v>0</v>
      </c>
      <c r="Q53" s="68">
        <f t="shared" si="3"/>
        <v>1</v>
      </c>
      <c r="S53" s="4">
        <v>35</v>
      </c>
      <c r="T53" s="5">
        <v>3.1E-2</v>
      </c>
      <c r="U53" s="20">
        <v>0</v>
      </c>
      <c r="V53" s="4">
        <v>2.4</v>
      </c>
      <c r="W53" s="6">
        <f>-$L$13/$M$13*V53+$O$27/$M$13</f>
        <v>0.70026529178150909</v>
      </c>
    </row>
    <row r="54" spans="3:23">
      <c r="C54" s="4">
        <v>25</v>
      </c>
      <c r="D54" s="5">
        <v>3.1E-2</v>
      </c>
      <c r="E54" s="20">
        <v>0</v>
      </c>
      <c r="F54" s="4">
        <v>12</v>
      </c>
      <c r="G54" s="5">
        <v>7.8E-2</v>
      </c>
      <c r="H54" s="20">
        <v>1</v>
      </c>
      <c r="K54" s="4">
        <v>21</v>
      </c>
      <c r="L54" s="5">
        <v>3.1E-2</v>
      </c>
      <c r="M54" s="20">
        <v>0</v>
      </c>
      <c r="N54">
        <f t="shared" si="0"/>
        <v>-2.1939869532562781</v>
      </c>
      <c r="O54">
        <f t="shared" si="1"/>
        <v>-3.5801879131268635</v>
      </c>
      <c r="P54" s="63">
        <f t="shared" si="2"/>
        <v>0</v>
      </c>
      <c r="Q54" s="68">
        <f t="shared" si="3"/>
        <v>1</v>
      </c>
      <c r="S54" s="4">
        <v>21</v>
      </c>
      <c r="T54" s="5">
        <v>3.1E-2</v>
      </c>
      <c r="U54" s="20">
        <v>0</v>
      </c>
      <c r="V54" s="4">
        <v>2.5</v>
      </c>
      <c r="W54" s="6">
        <f>-$L$13/$M$13*V54+$O$27/$M$13</f>
        <v>0.69822664737943096</v>
      </c>
    </row>
    <row r="55" spans="3:23">
      <c r="C55" s="4">
        <v>28</v>
      </c>
      <c r="D55" s="5">
        <v>3.1E-2</v>
      </c>
      <c r="E55" s="20">
        <v>0</v>
      </c>
      <c r="F55" s="4">
        <v>11</v>
      </c>
      <c r="G55" s="5">
        <v>7.8E-2</v>
      </c>
      <c r="H55" s="20">
        <v>1</v>
      </c>
      <c r="K55" s="4">
        <v>20</v>
      </c>
      <c r="L55" s="5">
        <v>3.1E-2</v>
      </c>
      <c r="M55" s="20">
        <v>0</v>
      </c>
      <c r="N55">
        <f t="shared" si="0"/>
        <v>-2.0965656958417287</v>
      </c>
      <c r="O55">
        <f t="shared" si="1"/>
        <v>-3.5801879131268635</v>
      </c>
      <c r="P55" s="63">
        <f t="shared" si="2"/>
        <v>0</v>
      </c>
      <c r="Q55" s="68">
        <f t="shared" si="3"/>
        <v>1</v>
      </c>
      <c r="S55" s="4">
        <v>20</v>
      </c>
      <c r="T55" s="5">
        <v>3.1E-2</v>
      </c>
      <c r="U55" s="20">
        <v>0</v>
      </c>
      <c r="V55" s="4">
        <v>2.6</v>
      </c>
      <c r="W55" s="6">
        <f>-$L$13/$M$13*V55+$O$27/$M$13</f>
        <v>0.69618800297735273</v>
      </c>
    </row>
    <row r="56" spans="3:23">
      <c r="C56" s="4">
        <v>19</v>
      </c>
      <c r="D56" s="5">
        <v>3.1E-2</v>
      </c>
      <c r="E56" s="20">
        <v>0</v>
      </c>
      <c r="F56" s="4">
        <v>42</v>
      </c>
      <c r="G56" s="5">
        <v>8.6999999999999994E-2</v>
      </c>
      <c r="H56" s="20">
        <v>1</v>
      </c>
      <c r="K56" s="4">
        <v>25</v>
      </c>
      <c r="L56" s="5">
        <v>3.1E-2</v>
      </c>
      <c r="M56" s="20">
        <v>0</v>
      </c>
      <c r="N56">
        <f t="shared" si="0"/>
        <v>-2.5836719829144763</v>
      </c>
      <c r="O56">
        <f t="shared" si="1"/>
        <v>-3.5801879131268635</v>
      </c>
      <c r="P56" s="63">
        <f t="shared" si="2"/>
        <v>0</v>
      </c>
      <c r="Q56" s="68">
        <f t="shared" si="3"/>
        <v>1</v>
      </c>
      <c r="S56" s="4">
        <v>25</v>
      </c>
      <c r="T56" s="5">
        <v>3.1E-2</v>
      </c>
      <c r="U56" s="20">
        <v>0</v>
      </c>
      <c r="V56" s="4">
        <v>2.7</v>
      </c>
      <c r="W56" s="6">
        <f>-$L$13/$M$13*V56+$O$27/$M$13</f>
        <v>0.6941493585752746</v>
      </c>
    </row>
    <row r="57" spans="3:23">
      <c r="C57" s="4">
        <v>10</v>
      </c>
      <c r="D57" s="5">
        <v>3.1E-2</v>
      </c>
      <c r="E57" s="20">
        <v>0</v>
      </c>
      <c r="F57" s="4">
        <v>6</v>
      </c>
      <c r="G57" s="5">
        <v>8.6999999999999994E-2</v>
      </c>
      <c r="H57" s="20">
        <v>1</v>
      </c>
      <c r="K57" s="4">
        <v>34</v>
      </c>
      <c r="L57" s="5">
        <v>3.1E-2</v>
      </c>
      <c r="M57" s="20">
        <v>0</v>
      </c>
      <c r="N57">
        <f t="shared" si="0"/>
        <v>-3.4604632996454217</v>
      </c>
      <c r="O57">
        <f t="shared" si="1"/>
        <v>-3.5801879131268635</v>
      </c>
      <c r="P57" s="63">
        <f t="shared" si="2"/>
        <v>0</v>
      </c>
      <c r="Q57" s="68">
        <f t="shared" si="3"/>
        <v>1</v>
      </c>
      <c r="S57" s="4">
        <v>34</v>
      </c>
      <c r="T57" s="5">
        <v>3.1E-2</v>
      </c>
      <c r="U57" s="20">
        <v>0</v>
      </c>
      <c r="V57" s="4">
        <v>2.8</v>
      </c>
      <c r="W57" s="6">
        <f>-$L$13/$M$13*V57+$O$27/$M$13</f>
        <v>0.69211071417319647</v>
      </c>
    </row>
    <row r="58" spans="3:23">
      <c r="C58" s="4">
        <v>15</v>
      </c>
      <c r="D58" s="5">
        <v>3.2000000000000001E-2</v>
      </c>
      <c r="E58" s="20">
        <v>0</v>
      </c>
      <c r="F58" s="4">
        <v>9</v>
      </c>
      <c r="G58" s="5">
        <v>8.6999999999999994E-2</v>
      </c>
      <c r="H58" s="20">
        <v>1</v>
      </c>
      <c r="K58" s="4">
        <v>18</v>
      </c>
      <c r="L58" s="5">
        <v>3.1E-2</v>
      </c>
      <c r="M58" s="20">
        <v>0</v>
      </c>
      <c r="N58">
        <f t="shared" si="0"/>
        <v>-1.9017231810126296</v>
      </c>
      <c r="O58">
        <f t="shared" si="1"/>
        <v>-3.5801879131268635</v>
      </c>
      <c r="P58" s="63">
        <f t="shared" si="2"/>
        <v>0</v>
      </c>
      <c r="Q58" s="68">
        <f t="shared" si="3"/>
        <v>1</v>
      </c>
      <c r="S58" s="4">
        <v>18</v>
      </c>
      <c r="T58" s="5">
        <v>3.1E-2</v>
      </c>
      <c r="U58" s="20">
        <v>0</v>
      </c>
      <c r="V58" s="4">
        <v>2.9</v>
      </c>
      <c r="W58" s="6">
        <f>-$L$13/$M$13*V58+$O$27/$M$13</f>
        <v>0.69007206977111835</v>
      </c>
    </row>
    <row r="59" spans="3:23">
      <c r="C59" s="4">
        <v>9</v>
      </c>
      <c r="D59" s="5">
        <v>3.2000000000000001E-2</v>
      </c>
      <c r="E59" s="20">
        <v>0</v>
      </c>
      <c r="F59" s="4">
        <v>25</v>
      </c>
      <c r="G59" s="5">
        <v>8.6999999999999994E-2</v>
      </c>
      <c r="H59" s="20">
        <v>1</v>
      </c>
      <c r="K59" s="4">
        <v>14</v>
      </c>
      <c r="L59" s="5">
        <v>3.1E-2</v>
      </c>
      <c r="M59" s="20">
        <v>0</v>
      </c>
      <c r="N59">
        <f t="shared" si="0"/>
        <v>-1.5120381513544314</v>
      </c>
      <c r="O59">
        <f t="shared" si="1"/>
        <v>-3.5801879131268635</v>
      </c>
      <c r="P59" s="63">
        <f t="shared" si="2"/>
        <v>0</v>
      </c>
      <c r="Q59" s="68">
        <f t="shared" si="3"/>
        <v>1</v>
      </c>
      <c r="S59" s="4">
        <v>14</v>
      </c>
      <c r="T59" s="5">
        <v>3.1E-2</v>
      </c>
      <c r="U59" s="20">
        <v>0</v>
      </c>
      <c r="V59" s="4">
        <v>3</v>
      </c>
      <c r="W59" s="6">
        <f>-$L$13/$M$13*V59+$O$27/$M$13</f>
        <v>0.68803342536904022</v>
      </c>
    </row>
    <row r="60" spans="3:23">
      <c r="C60" s="4">
        <v>9</v>
      </c>
      <c r="D60" s="5">
        <v>3.2000000000000001E-2</v>
      </c>
      <c r="E60" s="20">
        <v>0</v>
      </c>
      <c r="F60" s="4">
        <v>12</v>
      </c>
      <c r="G60" s="5">
        <v>8.8999999999999996E-2</v>
      </c>
      <c r="H60" s="20">
        <v>1</v>
      </c>
      <c r="K60" s="4">
        <v>25</v>
      </c>
      <c r="L60" s="5">
        <v>3.1E-2</v>
      </c>
      <c r="M60" s="20">
        <v>0</v>
      </c>
      <c r="N60">
        <f t="shared" si="0"/>
        <v>-2.5836719829144763</v>
      </c>
      <c r="O60">
        <f t="shared" si="1"/>
        <v>-3.5801879131268635</v>
      </c>
      <c r="P60" s="63">
        <f t="shared" si="2"/>
        <v>0</v>
      </c>
      <c r="Q60" s="68">
        <f t="shared" si="3"/>
        <v>1</v>
      </c>
      <c r="S60" s="4">
        <v>25</v>
      </c>
      <c r="T60" s="5">
        <v>3.1E-2</v>
      </c>
      <c r="U60" s="20">
        <v>0</v>
      </c>
      <c r="V60" s="4">
        <v>3.1</v>
      </c>
      <c r="W60" s="6">
        <f>-$L$13/$M$13*V60+$O$27/$M$13</f>
        <v>0.68599478096696209</v>
      </c>
    </row>
    <row r="61" spans="3:23">
      <c r="C61" s="4">
        <v>15</v>
      </c>
      <c r="D61" s="5">
        <v>3.2000000000000001E-2</v>
      </c>
      <c r="E61" s="20">
        <v>0</v>
      </c>
      <c r="F61" s="4">
        <v>12</v>
      </c>
      <c r="G61" s="5">
        <v>9.5000000000000001E-2</v>
      </c>
      <c r="H61" s="20">
        <v>1</v>
      </c>
      <c r="K61" s="4">
        <v>25</v>
      </c>
      <c r="L61" s="5">
        <v>3.1E-2</v>
      </c>
      <c r="M61" s="20">
        <v>0</v>
      </c>
      <c r="N61">
        <f t="shared" si="0"/>
        <v>-2.5836719829144763</v>
      </c>
      <c r="O61">
        <f t="shared" si="1"/>
        <v>-3.5801879131268635</v>
      </c>
      <c r="P61" s="63">
        <f t="shared" si="2"/>
        <v>0</v>
      </c>
      <c r="Q61" s="68">
        <f t="shared" si="3"/>
        <v>1</v>
      </c>
      <c r="S61" s="4">
        <v>25</v>
      </c>
      <c r="T61" s="5">
        <v>3.1E-2</v>
      </c>
      <c r="U61" s="20">
        <v>0</v>
      </c>
      <c r="V61" s="4">
        <v>3.2</v>
      </c>
      <c r="W61" s="6">
        <f>-$L$13/$M$13*V61+$O$27/$M$13</f>
        <v>0.68395613656488397</v>
      </c>
    </row>
    <row r="62" spans="3:23">
      <c r="C62" s="4">
        <v>10</v>
      </c>
      <c r="D62" s="5">
        <v>3.2000000000000001E-2</v>
      </c>
      <c r="E62" s="20">
        <v>0</v>
      </c>
      <c r="F62" s="4">
        <v>25</v>
      </c>
      <c r="G62" s="5">
        <v>9.6000000000000002E-2</v>
      </c>
      <c r="H62" s="20">
        <v>1</v>
      </c>
      <c r="K62" s="4">
        <v>28</v>
      </c>
      <c r="L62" s="5">
        <v>3.1E-2</v>
      </c>
      <c r="M62" s="20">
        <v>0</v>
      </c>
      <c r="N62">
        <f t="shared" si="0"/>
        <v>-2.8759357551581246</v>
      </c>
      <c r="O62">
        <f t="shared" si="1"/>
        <v>-3.5801879131268635</v>
      </c>
      <c r="P62" s="63">
        <f t="shared" si="2"/>
        <v>0</v>
      </c>
      <c r="Q62" s="68">
        <f t="shared" si="3"/>
        <v>1</v>
      </c>
      <c r="S62" s="4">
        <v>28</v>
      </c>
      <c r="T62" s="5">
        <v>3.1E-2</v>
      </c>
      <c r="U62" s="20">
        <v>0</v>
      </c>
      <c r="V62" s="4">
        <v>3.3</v>
      </c>
      <c r="W62" s="6">
        <f>-$L$13/$M$13*V62+$O$27/$M$13</f>
        <v>0.68191749216280573</v>
      </c>
    </row>
    <row r="63" spans="3:23">
      <c r="C63" s="4">
        <v>10</v>
      </c>
      <c r="D63" s="5">
        <v>3.2000000000000001E-2</v>
      </c>
      <c r="E63" s="20">
        <v>0</v>
      </c>
      <c r="F63" s="4">
        <v>12</v>
      </c>
      <c r="G63" s="5">
        <v>9.9000000000000005E-2</v>
      </c>
      <c r="H63" s="20">
        <v>1</v>
      </c>
      <c r="K63" s="4">
        <v>19</v>
      </c>
      <c r="L63" s="5">
        <v>3.1E-2</v>
      </c>
      <c r="M63" s="20">
        <v>0</v>
      </c>
      <c r="N63">
        <f t="shared" si="0"/>
        <v>-1.999144438427179</v>
      </c>
      <c r="O63">
        <f t="shared" si="1"/>
        <v>-3.5801879131268635</v>
      </c>
      <c r="P63" s="63">
        <f t="shared" si="2"/>
        <v>0</v>
      </c>
      <c r="Q63" s="68">
        <f t="shared" si="3"/>
        <v>1</v>
      </c>
      <c r="S63" s="4">
        <v>19</v>
      </c>
      <c r="T63" s="5">
        <v>3.1E-2</v>
      </c>
      <c r="U63" s="20">
        <v>0</v>
      </c>
      <c r="V63" s="4">
        <v>3.4</v>
      </c>
      <c r="W63" s="6">
        <f>-$L$13/$M$13*V63+$O$27/$M$13</f>
        <v>0.6798788477607276</v>
      </c>
    </row>
    <row r="64" spans="3:23">
      <c r="C64" s="4">
        <v>16</v>
      </c>
      <c r="D64" s="5">
        <v>3.2000000000000001E-2</v>
      </c>
      <c r="E64" s="20">
        <v>0</v>
      </c>
      <c r="F64" s="4">
        <v>7</v>
      </c>
      <c r="G64" s="5">
        <v>0.10199999999999999</v>
      </c>
      <c r="H64" s="20">
        <v>1</v>
      </c>
      <c r="K64" s="4">
        <v>10</v>
      </c>
      <c r="L64" s="5">
        <v>3.1E-2</v>
      </c>
      <c r="M64" s="20">
        <v>0</v>
      </c>
      <c r="N64">
        <f t="shared" si="0"/>
        <v>-1.1223531216962335</v>
      </c>
      <c r="O64">
        <f t="shared" si="1"/>
        <v>-3.5801879131268635</v>
      </c>
      <c r="P64" s="63">
        <f t="shared" si="2"/>
        <v>0</v>
      </c>
      <c r="Q64" s="68">
        <f t="shared" si="3"/>
        <v>1</v>
      </c>
      <c r="S64" s="4">
        <v>10</v>
      </c>
      <c r="T64" s="5">
        <v>3.1E-2</v>
      </c>
      <c r="U64" s="20">
        <v>0</v>
      </c>
      <c r="V64" s="4">
        <v>3.5</v>
      </c>
      <c r="W64" s="6">
        <f>-$L$13/$M$13*V64+$O$27/$M$13</f>
        <v>0.67784020335864947</v>
      </c>
    </row>
    <row r="65" spans="3:23">
      <c r="C65" s="4">
        <v>25</v>
      </c>
      <c r="D65" s="5">
        <v>3.2000000000000001E-2</v>
      </c>
      <c r="E65" s="20">
        <v>0</v>
      </c>
      <c r="F65" s="4">
        <v>21</v>
      </c>
      <c r="G65" s="5">
        <v>0.10299999999999999</v>
      </c>
      <c r="H65" s="20">
        <v>1</v>
      </c>
      <c r="K65" s="4">
        <v>15</v>
      </c>
      <c r="L65" s="5">
        <v>3.2000000000000001E-2</v>
      </c>
      <c r="M65" s="20">
        <v>0</v>
      </c>
      <c r="N65">
        <f t="shared" si="0"/>
        <v>-1.6142381361093276</v>
      </c>
      <c r="O65">
        <f t="shared" si="1"/>
        <v>-3.5801879131268635</v>
      </c>
      <c r="P65" s="63">
        <f t="shared" si="2"/>
        <v>0</v>
      </c>
      <c r="Q65" s="68">
        <f t="shared" si="3"/>
        <v>1</v>
      </c>
      <c r="S65" s="4">
        <v>15</v>
      </c>
      <c r="T65" s="5">
        <v>3.2000000000000001E-2</v>
      </c>
      <c r="U65" s="20">
        <v>0</v>
      </c>
      <c r="V65" s="4">
        <v>3.6</v>
      </c>
      <c r="W65" s="6">
        <f>-$L$13/$M$13*V65+$O$27/$M$13</f>
        <v>0.67580155895657135</v>
      </c>
    </row>
    <row r="66" spans="3:23">
      <c r="C66" s="4">
        <v>16</v>
      </c>
      <c r="D66" s="5">
        <v>3.2000000000000001E-2</v>
      </c>
      <c r="E66" s="20">
        <v>0</v>
      </c>
      <c r="F66" s="4">
        <v>13</v>
      </c>
      <c r="G66" s="5">
        <v>0.10299999999999999</v>
      </c>
      <c r="H66" s="20">
        <v>1</v>
      </c>
      <c r="K66" s="4">
        <v>9</v>
      </c>
      <c r="L66" s="5">
        <v>3.2000000000000001E-2</v>
      </c>
      <c r="M66" s="20">
        <v>0</v>
      </c>
      <c r="N66">
        <f t="shared" si="0"/>
        <v>-1.0297105916220304</v>
      </c>
      <c r="O66">
        <f t="shared" si="1"/>
        <v>-3.5801879131268635</v>
      </c>
      <c r="P66" s="63">
        <f t="shared" si="2"/>
        <v>0</v>
      </c>
      <c r="Q66" s="68">
        <f t="shared" si="3"/>
        <v>1</v>
      </c>
      <c r="S66" s="4">
        <v>9</v>
      </c>
      <c r="T66" s="5">
        <v>3.2000000000000001E-2</v>
      </c>
      <c r="U66" s="20">
        <v>0</v>
      </c>
      <c r="V66" s="4">
        <v>3.7</v>
      </c>
      <c r="W66" s="6">
        <f>-$L$13/$M$13*V66+$O$27/$M$13</f>
        <v>0.67376291455449322</v>
      </c>
    </row>
    <row r="67" spans="3:23">
      <c r="C67" s="4">
        <v>19</v>
      </c>
      <c r="D67" s="5">
        <v>3.2000000000000001E-2</v>
      </c>
      <c r="E67" s="20">
        <v>0</v>
      </c>
      <c r="F67" s="4">
        <v>15</v>
      </c>
      <c r="G67" s="5">
        <v>0.104</v>
      </c>
      <c r="H67" s="20">
        <v>1</v>
      </c>
      <c r="K67" s="4">
        <v>9</v>
      </c>
      <c r="L67" s="5">
        <v>3.2000000000000001E-2</v>
      </c>
      <c r="M67" s="20">
        <v>0</v>
      </c>
      <c r="N67">
        <f t="shared" si="0"/>
        <v>-1.0297105916220304</v>
      </c>
      <c r="O67">
        <f t="shared" si="1"/>
        <v>-3.5801879131268635</v>
      </c>
      <c r="P67" s="63">
        <f t="shared" si="2"/>
        <v>0</v>
      </c>
      <c r="Q67" s="68">
        <f t="shared" si="3"/>
        <v>1</v>
      </c>
      <c r="S67" s="4">
        <v>9</v>
      </c>
      <c r="T67" s="5">
        <v>3.2000000000000001E-2</v>
      </c>
      <c r="U67" s="20">
        <v>0</v>
      </c>
      <c r="V67" s="4">
        <v>3.8</v>
      </c>
      <c r="W67" s="6">
        <f>-$L$13/$M$13*V67+$O$27/$M$13</f>
        <v>0.67172427015241509</v>
      </c>
    </row>
    <row r="68" spans="3:23">
      <c r="C68" s="4">
        <v>26</v>
      </c>
      <c r="D68" s="5">
        <v>3.2000000000000001E-2</v>
      </c>
      <c r="E68" s="20">
        <v>0</v>
      </c>
      <c r="F68" s="4">
        <v>13</v>
      </c>
      <c r="G68" s="5">
        <v>0.115</v>
      </c>
      <c r="H68" s="20">
        <v>1</v>
      </c>
      <c r="K68" s="4">
        <v>15</v>
      </c>
      <c r="L68" s="5">
        <v>3.2000000000000001E-2</v>
      </c>
      <c r="M68" s="20">
        <v>0</v>
      </c>
      <c r="N68">
        <f t="shared" si="0"/>
        <v>-1.6142381361093276</v>
      </c>
      <c r="O68">
        <f t="shared" si="1"/>
        <v>-3.5801879131268635</v>
      </c>
      <c r="P68" s="63">
        <f t="shared" si="2"/>
        <v>0</v>
      </c>
      <c r="Q68" s="68">
        <f t="shared" si="3"/>
        <v>1</v>
      </c>
      <c r="S68" s="4">
        <v>15</v>
      </c>
      <c r="T68" s="5">
        <v>3.2000000000000001E-2</v>
      </c>
      <c r="U68" s="20">
        <v>0</v>
      </c>
      <c r="V68" s="4">
        <v>3.9</v>
      </c>
      <c r="W68" s="6">
        <f>-$L$13/$M$13*V68+$O$27/$M$13</f>
        <v>0.66968562575033697</v>
      </c>
    </row>
    <row r="69" spans="3:23">
      <c r="C69" s="4">
        <v>31</v>
      </c>
      <c r="D69" s="5">
        <v>3.2000000000000001E-2</v>
      </c>
      <c r="E69" s="20">
        <v>0</v>
      </c>
      <c r="F69" s="4">
        <v>15</v>
      </c>
      <c r="G69" s="5">
        <v>0.11899999999999999</v>
      </c>
      <c r="H69" s="20">
        <v>1</v>
      </c>
      <c r="K69" s="4">
        <v>10</v>
      </c>
      <c r="L69" s="5">
        <v>3.2000000000000001E-2</v>
      </c>
      <c r="M69" s="20">
        <v>0</v>
      </c>
      <c r="N69">
        <f t="shared" si="0"/>
        <v>-1.12713184903658</v>
      </c>
      <c r="O69">
        <f t="shared" si="1"/>
        <v>-3.5801879131268635</v>
      </c>
      <c r="P69" s="63">
        <f t="shared" si="2"/>
        <v>0</v>
      </c>
      <c r="Q69" s="68">
        <f t="shared" si="3"/>
        <v>1</v>
      </c>
      <c r="S69" s="4">
        <v>10</v>
      </c>
      <c r="T69" s="5">
        <v>3.2000000000000001E-2</v>
      </c>
      <c r="U69" s="20">
        <v>0</v>
      </c>
      <c r="V69" s="4">
        <v>4</v>
      </c>
      <c r="W69" s="6">
        <f>-$L$13/$M$13*V69+$O$27/$M$13</f>
        <v>0.66764698134825884</v>
      </c>
    </row>
    <row r="70" spans="3:23">
      <c r="C70" s="4">
        <v>9</v>
      </c>
      <c r="D70" s="5">
        <v>3.4000000000000002E-2</v>
      </c>
      <c r="E70" s="20">
        <v>0</v>
      </c>
      <c r="F70" s="4">
        <v>22</v>
      </c>
      <c r="G70" s="5">
        <v>0.12</v>
      </c>
      <c r="H70" s="20">
        <v>1</v>
      </c>
      <c r="K70" s="4">
        <v>10</v>
      </c>
      <c r="L70" s="5">
        <v>3.2000000000000001E-2</v>
      </c>
      <c r="M70" s="20">
        <v>0</v>
      </c>
      <c r="N70">
        <f t="shared" si="0"/>
        <v>-1.12713184903658</v>
      </c>
      <c r="O70">
        <f t="shared" si="1"/>
        <v>-3.5801879131268635</v>
      </c>
      <c r="P70" s="63">
        <f t="shared" si="2"/>
        <v>0</v>
      </c>
      <c r="Q70" s="68">
        <f t="shared" si="3"/>
        <v>1</v>
      </c>
      <c r="S70" s="4">
        <v>10</v>
      </c>
      <c r="T70" s="5">
        <v>3.2000000000000001E-2</v>
      </c>
      <c r="U70" s="20">
        <v>0</v>
      </c>
      <c r="V70" s="4">
        <v>4.0999999999999996</v>
      </c>
      <c r="W70" s="6">
        <f>-$L$13/$M$13*V70+$O$27/$M$13</f>
        <v>0.6656083369461806</v>
      </c>
    </row>
    <row r="71" spans="3:23">
      <c r="C71" s="4">
        <v>5</v>
      </c>
      <c r="D71" s="5">
        <v>3.4000000000000002E-2</v>
      </c>
      <c r="E71" s="20">
        <v>0</v>
      </c>
      <c r="F71" s="4">
        <v>15</v>
      </c>
      <c r="G71" s="5">
        <v>0.12</v>
      </c>
      <c r="H71" s="20">
        <v>1</v>
      </c>
      <c r="K71" s="4">
        <v>16</v>
      </c>
      <c r="L71" s="5">
        <v>3.2000000000000001E-2</v>
      </c>
      <c r="M71" s="20">
        <v>0</v>
      </c>
      <c r="N71">
        <f t="shared" si="0"/>
        <v>-1.7116593935238771</v>
      </c>
      <c r="O71">
        <f t="shared" si="1"/>
        <v>-3.5801879131268635</v>
      </c>
      <c r="P71" s="63">
        <f t="shared" si="2"/>
        <v>0</v>
      </c>
      <c r="Q71" s="68">
        <f t="shared" si="3"/>
        <v>1</v>
      </c>
      <c r="S71" s="4">
        <v>16</v>
      </c>
      <c r="T71" s="5">
        <v>3.2000000000000001E-2</v>
      </c>
      <c r="U71" s="20">
        <v>0</v>
      </c>
      <c r="V71" s="4">
        <v>4.2</v>
      </c>
      <c r="W71" s="6">
        <f>-$L$13/$M$13*V71+$O$27/$M$13</f>
        <v>0.66356969254410247</v>
      </c>
    </row>
    <row r="72" spans="3:23">
      <c r="C72" s="4">
        <v>8</v>
      </c>
      <c r="D72" s="5">
        <v>3.4000000000000002E-2</v>
      </c>
      <c r="E72" s="20">
        <v>0</v>
      </c>
      <c r="F72" s="4">
        <v>11.5</v>
      </c>
      <c r="G72" s="5">
        <v>0.12</v>
      </c>
      <c r="H72" s="20">
        <v>1</v>
      </c>
      <c r="K72" s="4">
        <v>25</v>
      </c>
      <c r="L72" s="5">
        <v>3.2000000000000001E-2</v>
      </c>
      <c r="M72" s="20">
        <v>0</v>
      </c>
      <c r="N72">
        <f t="shared" si="0"/>
        <v>-2.5884507102548229</v>
      </c>
      <c r="O72">
        <f t="shared" si="1"/>
        <v>-3.5801879131268635</v>
      </c>
      <c r="P72" s="63">
        <f t="shared" si="2"/>
        <v>0</v>
      </c>
      <c r="Q72" s="68">
        <f t="shared" si="3"/>
        <v>1</v>
      </c>
      <c r="S72" s="4">
        <v>25</v>
      </c>
      <c r="T72" s="5">
        <v>3.2000000000000001E-2</v>
      </c>
      <c r="U72" s="20">
        <v>0</v>
      </c>
      <c r="V72" s="4">
        <v>4.3</v>
      </c>
      <c r="W72" s="6">
        <f>-$L$13/$M$13*V72+$O$27/$M$13</f>
        <v>0.66153104814202435</v>
      </c>
    </row>
    <row r="73" spans="3:23">
      <c r="C73" s="4">
        <v>8</v>
      </c>
      <c r="D73" s="5">
        <v>3.4000000000000002E-2</v>
      </c>
      <c r="E73" s="20">
        <v>0</v>
      </c>
      <c r="F73" s="4">
        <v>14</v>
      </c>
      <c r="G73" s="5">
        <v>0.12</v>
      </c>
      <c r="H73" s="20">
        <v>1</v>
      </c>
      <c r="K73" s="4">
        <v>16</v>
      </c>
      <c r="L73" s="5">
        <v>3.2000000000000001E-2</v>
      </c>
      <c r="M73" s="20">
        <v>0</v>
      </c>
      <c r="N73">
        <f t="shared" si="0"/>
        <v>-1.7116593935238771</v>
      </c>
      <c r="O73">
        <f t="shared" si="1"/>
        <v>-3.5801879131268635</v>
      </c>
      <c r="P73" s="63">
        <f t="shared" si="2"/>
        <v>0</v>
      </c>
      <c r="Q73" s="68">
        <f t="shared" si="3"/>
        <v>1</v>
      </c>
      <c r="S73" s="4">
        <v>16</v>
      </c>
      <c r="T73" s="5">
        <v>3.2000000000000001E-2</v>
      </c>
      <c r="U73" s="20">
        <v>0</v>
      </c>
      <c r="V73" s="4">
        <v>4.4000000000000004</v>
      </c>
      <c r="W73" s="6">
        <f>-$L$13/$M$13*V73+$O$27/$M$13</f>
        <v>0.65949240373994622</v>
      </c>
    </row>
    <row r="74" spans="3:23">
      <c r="C74" s="4">
        <v>6</v>
      </c>
      <c r="D74" s="5">
        <v>3.4000000000000002E-2</v>
      </c>
      <c r="E74" s="20">
        <v>0</v>
      </c>
      <c r="F74" s="4">
        <v>24</v>
      </c>
      <c r="G74" s="5">
        <v>0.12</v>
      </c>
      <c r="H74" s="20">
        <v>1</v>
      </c>
      <c r="K74" s="4">
        <v>19</v>
      </c>
      <c r="L74" s="5">
        <v>3.2000000000000001E-2</v>
      </c>
      <c r="M74" s="20">
        <v>0</v>
      </c>
      <c r="N74">
        <f t="shared" si="0"/>
        <v>-2.0039231657675254</v>
      </c>
      <c r="O74">
        <f t="shared" si="1"/>
        <v>-3.5801879131268635</v>
      </c>
      <c r="P74" s="63">
        <f t="shared" si="2"/>
        <v>0</v>
      </c>
      <c r="Q74" s="68">
        <f t="shared" si="3"/>
        <v>1</v>
      </c>
      <c r="S74" s="4">
        <v>19</v>
      </c>
      <c r="T74" s="5">
        <v>3.2000000000000001E-2</v>
      </c>
      <c r="U74" s="20">
        <v>0</v>
      </c>
      <c r="V74" s="4">
        <v>4.5</v>
      </c>
      <c r="W74" s="6">
        <f>-$L$13/$M$13*V74+$O$27/$M$13</f>
        <v>0.65745375933786809</v>
      </c>
    </row>
    <row r="75" spans="3:23">
      <c r="C75" s="4">
        <v>8</v>
      </c>
      <c r="D75" s="5">
        <v>3.4000000000000002E-2</v>
      </c>
      <c r="E75" s="20">
        <v>0</v>
      </c>
      <c r="F75" s="4">
        <v>22</v>
      </c>
      <c r="G75" s="5">
        <v>0.12</v>
      </c>
      <c r="H75" s="20">
        <v>1</v>
      </c>
      <c r="K75" s="4">
        <v>26</v>
      </c>
      <c r="L75" s="5">
        <v>3.2000000000000001E-2</v>
      </c>
      <c r="M75" s="20">
        <v>0</v>
      </c>
      <c r="N75">
        <f t="shared" si="0"/>
        <v>-2.6858719676693723</v>
      </c>
      <c r="O75">
        <f t="shared" si="1"/>
        <v>-3.5801879131268635</v>
      </c>
      <c r="P75" s="63">
        <f t="shared" si="2"/>
        <v>0</v>
      </c>
      <c r="Q75" s="68">
        <f t="shared" si="3"/>
        <v>1</v>
      </c>
      <c r="S75" s="4">
        <v>26</v>
      </c>
      <c r="T75" s="5">
        <v>3.2000000000000001E-2</v>
      </c>
      <c r="U75" s="20">
        <v>0</v>
      </c>
      <c r="V75" s="4">
        <v>4.5999999999999996</v>
      </c>
      <c r="W75" s="6">
        <f>-$L$13/$M$13*V75+$O$27/$M$13</f>
        <v>0.65541511493578997</v>
      </c>
    </row>
    <row r="76" spans="3:23">
      <c r="C76" s="4">
        <v>5</v>
      </c>
      <c r="D76" s="5">
        <v>3.4000000000000002E-2</v>
      </c>
      <c r="E76" s="20">
        <v>0</v>
      </c>
      <c r="F76" s="4">
        <v>28</v>
      </c>
      <c r="G76" s="5">
        <v>0.12</v>
      </c>
      <c r="H76" s="20">
        <v>1</v>
      </c>
      <c r="K76" s="4">
        <v>31</v>
      </c>
      <c r="L76" s="5">
        <v>3.2000000000000001E-2</v>
      </c>
      <c r="M76" s="20">
        <v>0</v>
      </c>
      <c r="N76">
        <f t="shared" si="0"/>
        <v>-3.1729782547421199</v>
      </c>
      <c r="O76">
        <f t="shared" si="1"/>
        <v>-3.5801879131268635</v>
      </c>
      <c r="P76" s="63">
        <f t="shared" si="2"/>
        <v>0</v>
      </c>
      <c r="Q76" s="68">
        <f t="shared" si="3"/>
        <v>1</v>
      </c>
      <c r="S76" s="4">
        <v>31</v>
      </c>
      <c r="T76" s="5">
        <v>3.2000000000000001E-2</v>
      </c>
      <c r="U76" s="20">
        <v>0</v>
      </c>
      <c r="V76" s="4">
        <v>4.7</v>
      </c>
      <c r="W76" s="6">
        <f>-$L$13/$M$13*V76+$O$27/$M$13</f>
        <v>0.65337647053371173</v>
      </c>
    </row>
    <row r="77" spans="3:23">
      <c r="C77" s="4">
        <v>33</v>
      </c>
      <c r="D77" s="5">
        <v>3.4000000000000002E-2</v>
      </c>
      <c r="E77" s="20">
        <v>0</v>
      </c>
      <c r="F77" s="4">
        <v>11</v>
      </c>
      <c r="G77" s="5">
        <v>0.12</v>
      </c>
      <c r="H77" s="20">
        <v>1</v>
      </c>
      <c r="K77" s="4">
        <v>9</v>
      </c>
      <c r="L77" s="5">
        <v>3.4000000000000002E-2</v>
      </c>
      <c r="M77" s="20">
        <v>0</v>
      </c>
      <c r="N77">
        <f t="shared" si="0"/>
        <v>-1.0392680463027233</v>
      </c>
      <c r="O77">
        <f t="shared" si="1"/>
        <v>-3.5801879131268635</v>
      </c>
      <c r="P77" s="63">
        <f t="shared" si="2"/>
        <v>0</v>
      </c>
      <c r="Q77" s="68">
        <f t="shared" si="3"/>
        <v>1</v>
      </c>
      <c r="S77" s="4">
        <v>9</v>
      </c>
      <c r="T77" s="5">
        <v>3.4000000000000002E-2</v>
      </c>
      <c r="U77" s="20">
        <v>0</v>
      </c>
      <c r="V77" s="4">
        <v>4.8</v>
      </c>
      <c r="W77" s="6">
        <f>-$L$13/$M$13*V77+$O$27/$M$13</f>
        <v>0.6513378261316336</v>
      </c>
    </row>
    <row r="78" spans="3:23">
      <c r="C78" s="4">
        <v>19</v>
      </c>
      <c r="D78" s="5">
        <v>3.4000000000000002E-2</v>
      </c>
      <c r="E78" s="20">
        <v>0</v>
      </c>
      <c r="F78" s="4">
        <v>15</v>
      </c>
      <c r="G78" s="5">
        <v>0.12</v>
      </c>
      <c r="H78" s="20">
        <v>1</v>
      </c>
      <c r="K78" s="4">
        <v>5</v>
      </c>
      <c r="L78" s="5">
        <v>3.4000000000000002E-2</v>
      </c>
      <c r="M78" s="20">
        <v>0</v>
      </c>
      <c r="N78">
        <f t="shared" si="0"/>
        <v>-0.64958301664452511</v>
      </c>
      <c r="O78">
        <f t="shared" si="1"/>
        <v>-3.5801879131268635</v>
      </c>
      <c r="P78" s="63">
        <f t="shared" si="2"/>
        <v>0</v>
      </c>
      <c r="Q78" s="68">
        <f t="shared" si="3"/>
        <v>1</v>
      </c>
      <c r="S78" s="4">
        <v>5</v>
      </c>
      <c r="T78" s="5">
        <v>3.4000000000000002E-2</v>
      </c>
      <c r="U78" s="20">
        <v>0</v>
      </c>
      <c r="V78" s="4">
        <v>4.9000000000000004</v>
      </c>
      <c r="W78" s="6">
        <f>-$L$13/$M$13*V78+$O$27/$M$13</f>
        <v>0.64929918172955547</v>
      </c>
    </row>
    <row r="79" spans="3:23">
      <c r="C79" s="4">
        <v>37</v>
      </c>
      <c r="D79" s="5">
        <v>3.4000000000000002E-2</v>
      </c>
      <c r="E79" s="20">
        <v>0</v>
      </c>
      <c r="F79" s="4">
        <v>21</v>
      </c>
      <c r="G79" s="5">
        <v>0.13</v>
      </c>
      <c r="H79" s="20">
        <v>1</v>
      </c>
      <c r="K79" s="4">
        <v>8</v>
      </c>
      <c r="L79" s="5">
        <v>3.4000000000000002E-2</v>
      </c>
      <c r="M79" s="20">
        <v>0</v>
      </c>
      <c r="N79">
        <f t="shared" si="0"/>
        <v>-0.94184678888817364</v>
      </c>
      <c r="O79">
        <f t="shared" si="1"/>
        <v>-3.5801879131268635</v>
      </c>
      <c r="P79" s="63">
        <f t="shared" si="2"/>
        <v>0</v>
      </c>
      <c r="Q79" s="68">
        <f t="shared" si="3"/>
        <v>1</v>
      </c>
      <c r="S79" s="4">
        <v>8</v>
      </c>
      <c r="T79" s="5">
        <v>3.4000000000000002E-2</v>
      </c>
      <c r="U79" s="20">
        <v>0</v>
      </c>
      <c r="V79" s="4">
        <v>5</v>
      </c>
      <c r="W79" s="6">
        <f>-$L$13/$M$13*V79+$O$27/$M$13</f>
        <v>0.64726053732747735</v>
      </c>
    </row>
    <row r="80" spans="3:23">
      <c r="C80" s="4">
        <v>22</v>
      </c>
      <c r="D80" s="5">
        <v>3.5000000000000003E-2</v>
      </c>
      <c r="E80" s="20">
        <v>0</v>
      </c>
      <c r="F80" s="4">
        <v>28</v>
      </c>
      <c r="G80" s="5">
        <v>0.13</v>
      </c>
      <c r="H80" s="20">
        <v>1</v>
      </c>
      <c r="K80" s="4">
        <v>8</v>
      </c>
      <c r="L80" s="5">
        <v>3.4000000000000002E-2</v>
      </c>
      <c r="M80" s="20">
        <v>0</v>
      </c>
      <c r="N80">
        <f t="shared" si="0"/>
        <v>-0.94184678888817364</v>
      </c>
      <c r="O80">
        <f t="shared" si="1"/>
        <v>-3.5801879131268635</v>
      </c>
      <c r="P80" s="63">
        <f t="shared" si="2"/>
        <v>0</v>
      </c>
      <c r="Q80" s="68">
        <f t="shared" si="3"/>
        <v>1</v>
      </c>
      <c r="S80" s="4">
        <v>8</v>
      </c>
      <c r="T80" s="5">
        <v>3.4000000000000002E-2</v>
      </c>
      <c r="U80" s="20">
        <v>0</v>
      </c>
      <c r="V80" s="4">
        <v>5.0999999999999996</v>
      </c>
      <c r="W80" s="6">
        <f>-$L$13/$M$13*V80+$O$27/$M$13</f>
        <v>0.64522189292539922</v>
      </c>
    </row>
    <row r="81" spans="3:23">
      <c r="C81" s="4">
        <v>20</v>
      </c>
      <c r="D81" s="5">
        <v>3.5000000000000003E-2</v>
      </c>
      <c r="E81" s="20">
        <v>0</v>
      </c>
      <c r="F81" s="4">
        <v>36</v>
      </c>
      <c r="G81" s="5">
        <v>0.13</v>
      </c>
      <c r="H81" s="20">
        <v>1</v>
      </c>
      <c r="K81" s="4">
        <v>6</v>
      </c>
      <c r="L81" s="5">
        <v>3.4000000000000002E-2</v>
      </c>
      <c r="M81" s="20">
        <v>0</v>
      </c>
      <c r="N81">
        <f t="shared" si="0"/>
        <v>-0.74700427405907455</v>
      </c>
      <c r="O81">
        <f t="shared" si="1"/>
        <v>-3.5801879131268635</v>
      </c>
      <c r="P81" s="63">
        <f t="shared" si="2"/>
        <v>0</v>
      </c>
      <c r="Q81" s="68">
        <f t="shared" si="3"/>
        <v>1</v>
      </c>
      <c r="S81" s="4">
        <v>6</v>
      </c>
      <c r="T81" s="5">
        <v>3.4000000000000002E-2</v>
      </c>
      <c r="U81" s="20">
        <v>0</v>
      </c>
      <c r="V81" s="4">
        <v>5.2</v>
      </c>
      <c r="W81" s="6">
        <f>-$L$13/$M$13*V81+$O$27/$M$13</f>
        <v>0.64318324852332109</v>
      </c>
    </row>
    <row r="82" spans="3:23">
      <c r="C82" s="4">
        <v>10</v>
      </c>
      <c r="D82" s="5">
        <v>3.6999999999999998E-2</v>
      </c>
      <c r="E82" s="20">
        <v>0</v>
      </c>
      <c r="F82" s="4">
        <v>14</v>
      </c>
      <c r="G82" s="5">
        <v>0.13200000000000001</v>
      </c>
      <c r="H82" s="20">
        <v>1</v>
      </c>
      <c r="K82" s="4">
        <v>8</v>
      </c>
      <c r="L82" s="5">
        <v>3.4000000000000002E-2</v>
      </c>
      <c r="M82" s="20">
        <v>0</v>
      </c>
      <c r="N82">
        <f t="shared" si="0"/>
        <v>-0.94184678888817364</v>
      </c>
      <c r="O82">
        <f t="shared" si="1"/>
        <v>-3.5801879131268635</v>
      </c>
      <c r="P82" s="63">
        <f t="shared" si="2"/>
        <v>0</v>
      </c>
      <c r="Q82" s="68">
        <f t="shared" si="3"/>
        <v>1</v>
      </c>
      <c r="S82" s="4">
        <v>8</v>
      </c>
      <c r="T82" s="5">
        <v>3.4000000000000002E-2</v>
      </c>
      <c r="U82" s="20">
        <v>0</v>
      </c>
      <c r="V82" s="4">
        <v>5.3</v>
      </c>
      <c r="W82" s="6">
        <f>-$L$13/$M$13*V82+$O$27/$M$13</f>
        <v>0.64114460412124297</v>
      </c>
    </row>
    <row r="83" spans="3:23">
      <c r="C83" s="4">
        <v>5</v>
      </c>
      <c r="D83" s="5">
        <v>0.04</v>
      </c>
      <c r="E83" s="20">
        <v>0</v>
      </c>
      <c r="F83" s="4">
        <v>25</v>
      </c>
      <c r="G83" s="5">
        <v>0.13300000000000001</v>
      </c>
      <c r="H83" s="20">
        <v>1</v>
      </c>
      <c r="K83" s="4">
        <v>5</v>
      </c>
      <c r="L83" s="5">
        <v>3.4000000000000002E-2</v>
      </c>
      <c r="M83" s="20">
        <v>0</v>
      </c>
      <c r="N83">
        <f t="shared" si="0"/>
        <v>-0.64958301664452511</v>
      </c>
      <c r="O83">
        <f t="shared" si="1"/>
        <v>-3.5801879131268635</v>
      </c>
      <c r="P83" s="63">
        <f t="shared" si="2"/>
        <v>0</v>
      </c>
      <c r="Q83" s="68">
        <f t="shared" si="3"/>
        <v>1</v>
      </c>
      <c r="S83" s="4">
        <v>5</v>
      </c>
      <c r="T83" s="5">
        <v>3.4000000000000002E-2</v>
      </c>
      <c r="U83" s="20">
        <v>0</v>
      </c>
      <c r="V83" s="4">
        <v>5.4</v>
      </c>
      <c r="W83" s="6">
        <f>-$L$13/$M$13*V83+$O$27/$M$13</f>
        <v>0.63910595971916484</v>
      </c>
    </row>
    <row r="84" spans="3:23">
      <c r="C84" s="4">
        <v>5</v>
      </c>
      <c r="D84" s="5">
        <v>0.04</v>
      </c>
      <c r="E84" s="20">
        <v>0</v>
      </c>
      <c r="F84" s="4">
        <v>26</v>
      </c>
      <c r="G84" s="5">
        <v>0.13300000000000001</v>
      </c>
      <c r="H84" s="20">
        <v>1</v>
      </c>
      <c r="K84" s="4">
        <v>33</v>
      </c>
      <c r="L84" s="5">
        <v>3.4000000000000002E-2</v>
      </c>
      <c r="M84" s="20">
        <v>0</v>
      </c>
      <c r="N84">
        <f t="shared" si="0"/>
        <v>-3.3773782242519115</v>
      </c>
      <c r="O84">
        <f t="shared" si="1"/>
        <v>-3.5801879131268635</v>
      </c>
      <c r="P84" s="63">
        <f t="shared" si="2"/>
        <v>0</v>
      </c>
      <c r="Q84" s="68">
        <f t="shared" si="3"/>
        <v>1</v>
      </c>
      <c r="S84" s="4">
        <v>33</v>
      </c>
      <c r="T84" s="5">
        <v>3.4000000000000002E-2</v>
      </c>
      <c r="U84" s="20">
        <v>0</v>
      </c>
      <c r="V84" s="4">
        <v>5.5</v>
      </c>
      <c r="W84" s="6">
        <f>-$L$13/$M$13*V84+$O$27/$M$13</f>
        <v>0.63706731531708671</v>
      </c>
    </row>
    <row r="85" spans="3:23">
      <c r="C85" s="4">
        <v>16</v>
      </c>
      <c r="D85" s="5">
        <v>0.04</v>
      </c>
      <c r="E85" s="20">
        <v>0</v>
      </c>
      <c r="F85" s="4">
        <v>7</v>
      </c>
      <c r="G85" s="5">
        <v>0.13600000000000001</v>
      </c>
      <c r="H85" s="20">
        <v>1</v>
      </c>
      <c r="K85" s="4">
        <v>19</v>
      </c>
      <c r="L85" s="5">
        <v>3.4000000000000002E-2</v>
      </c>
      <c r="M85" s="20">
        <v>0</v>
      </c>
      <c r="N85">
        <f t="shared" si="0"/>
        <v>-2.0134806204482185</v>
      </c>
      <c r="O85">
        <f t="shared" si="1"/>
        <v>-3.5801879131268635</v>
      </c>
      <c r="P85" s="63">
        <f t="shared" si="2"/>
        <v>0</v>
      </c>
      <c r="Q85" s="68">
        <f t="shared" si="3"/>
        <v>1</v>
      </c>
      <c r="S85" s="4">
        <v>19</v>
      </c>
      <c r="T85" s="5">
        <v>3.4000000000000002E-2</v>
      </c>
      <c r="U85" s="20">
        <v>0</v>
      </c>
      <c r="V85" s="4">
        <v>5.6</v>
      </c>
      <c r="W85" s="6">
        <f>-$L$13/$M$13*V85+$O$27/$M$13</f>
        <v>0.63502867091500848</v>
      </c>
    </row>
    <row r="86" spans="3:23">
      <c r="C86" s="4">
        <v>14</v>
      </c>
      <c r="D86" s="5">
        <v>0.04</v>
      </c>
      <c r="E86" s="20">
        <v>0</v>
      </c>
      <c r="F86" s="4">
        <v>9</v>
      </c>
      <c r="G86" s="5">
        <v>0.13600000000000001</v>
      </c>
      <c r="H86" s="20">
        <v>1</v>
      </c>
      <c r="K86" s="4">
        <v>37</v>
      </c>
      <c r="L86" s="5">
        <v>3.4000000000000002E-2</v>
      </c>
      <c r="M86" s="20">
        <v>0</v>
      </c>
      <c r="N86">
        <f t="shared" si="0"/>
        <v>-3.7670632539101097</v>
      </c>
      <c r="O86">
        <f t="shared" si="1"/>
        <v>-3.5801879131268635</v>
      </c>
      <c r="P86" s="63">
        <f t="shared" si="2"/>
        <v>1</v>
      </c>
      <c r="Q86" s="68">
        <f t="shared" si="3"/>
        <v>0</v>
      </c>
      <c r="S86" s="4">
        <v>37</v>
      </c>
      <c r="T86" s="5">
        <v>3.4000000000000002E-2</v>
      </c>
      <c r="U86" s="20">
        <v>0</v>
      </c>
      <c r="V86" s="4">
        <v>5.7</v>
      </c>
      <c r="W86" s="6">
        <f>-$L$13/$M$13*V86+$O$27/$M$13</f>
        <v>0.63299002651293035</v>
      </c>
    </row>
    <row r="87" spans="3:23">
      <c r="C87" s="4">
        <v>16</v>
      </c>
      <c r="D87" s="5">
        <v>0.04</v>
      </c>
      <c r="E87" s="20">
        <v>0</v>
      </c>
      <c r="F87" s="4">
        <v>14</v>
      </c>
      <c r="G87" s="5">
        <v>0.13600000000000001</v>
      </c>
      <c r="H87" s="20">
        <v>1</v>
      </c>
      <c r="K87" s="4">
        <v>22</v>
      </c>
      <c r="L87" s="5">
        <v>3.5000000000000003E-2</v>
      </c>
      <c r="M87" s="20">
        <v>0</v>
      </c>
      <c r="N87">
        <f t="shared" si="0"/>
        <v>-2.3105231200322134</v>
      </c>
      <c r="O87">
        <f t="shared" si="1"/>
        <v>-3.5801879131268635</v>
      </c>
      <c r="P87" s="63">
        <f t="shared" si="2"/>
        <v>0</v>
      </c>
      <c r="Q87" s="68">
        <f t="shared" si="3"/>
        <v>1</v>
      </c>
      <c r="S87" s="4">
        <v>22</v>
      </c>
      <c r="T87" s="5">
        <v>3.5000000000000003E-2</v>
      </c>
      <c r="U87" s="20">
        <v>0</v>
      </c>
      <c r="V87" s="4">
        <v>5.8</v>
      </c>
      <c r="W87" s="6">
        <f>-$L$13/$M$13*V87+$O$27/$M$13</f>
        <v>0.63095138211085222</v>
      </c>
    </row>
    <row r="88" spans="3:23">
      <c r="C88" s="4">
        <v>12</v>
      </c>
      <c r="D88" s="5">
        <v>0.04</v>
      </c>
      <c r="E88" s="20">
        <v>0</v>
      </c>
      <c r="F88" s="4">
        <v>22</v>
      </c>
      <c r="G88" s="5">
        <v>0.13600000000000001</v>
      </c>
      <c r="H88" s="20">
        <v>1</v>
      </c>
      <c r="K88" s="4">
        <v>20</v>
      </c>
      <c r="L88" s="5">
        <v>3.5000000000000003E-2</v>
      </c>
      <c r="M88" s="20">
        <v>0</v>
      </c>
      <c r="N88">
        <f t="shared" si="0"/>
        <v>-2.1156806052031145</v>
      </c>
      <c r="O88">
        <f t="shared" si="1"/>
        <v>-3.5801879131268635</v>
      </c>
      <c r="P88" s="63">
        <f t="shared" si="2"/>
        <v>0</v>
      </c>
      <c r="Q88" s="68">
        <f t="shared" si="3"/>
        <v>1</v>
      </c>
      <c r="S88" s="4">
        <v>20</v>
      </c>
      <c r="T88" s="5">
        <v>3.5000000000000003E-2</v>
      </c>
      <c r="U88" s="20">
        <v>0</v>
      </c>
      <c r="V88" s="4">
        <v>5.9</v>
      </c>
      <c r="W88" s="6">
        <f>-$L$13/$M$13*V88+$O$27/$M$13</f>
        <v>0.62891273770877409</v>
      </c>
    </row>
    <row r="89" spans="3:23">
      <c r="C89" s="4">
        <v>7</v>
      </c>
      <c r="D89" s="5">
        <v>0.04</v>
      </c>
      <c r="E89" s="20">
        <v>0</v>
      </c>
      <c r="F89" s="4">
        <v>19</v>
      </c>
      <c r="G89" s="5">
        <v>0.13600000000000001</v>
      </c>
      <c r="H89" s="20">
        <v>1</v>
      </c>
      <c r="K89" s="4">
        <v>10</v>
      </c>
      <c r="L89" s="5">
        <v>3.6999999999999998E-2</v>
      </c>
      <c r="M89" s="20">
        <v>0</v>
      </c>
      <c r="N89">
        <f t="shared" si="0"/>
        <v>-1.151025485738312</v>
      </c>
      <c r="O89">
        <f t="shared" si="1"/>
        <v>-3.5801879131268635</v>
      </c>
      <c r="P89" s="63">
        <f t="shared" si="2"/>
        <v>0</v>
      </c>
      <c r="Q89" s="68">
        <f t="shared" si="3"/>
        <v>1</v>
      </c>
      <c r="S89" s="4">
        <v>10</v>
      </c>
      <c r="T89" s="5">
        <v>3.6999999999999998E-2</v>
      </c>
      <c r="U89" s="20">
        <v>0</v>
      </c>
      <c r="V89" s="4">
        <v>6</v>
      </c>
      <c r="W89" s="6">
        <f>-$L$13/$M$13*V89+$O$27/$M$13</f>
        <v>0.62687409330669597</v>
      </c>
    </row>
    <row r="90" spans="3:23">
      <c r="C90" s="4">
        <v>6</v>
      </c>
      <c r="D90" s="5">
        <v>0.04</v>
      </c>
      <c r="E90" s="20">
        <v>0</v>
      </c>
      <c r="F90" s="4">
        <v>15</v>
      </c>
      <c r="G90" s="5">
        <v>0.13600000000000001</v>
      </c>
      <c r="H90" s="20">
        <v>1</v>
      </c>
      <c r="K90" s="4">
        <v>5</v>
      </c>
      <c r="L90" s="5">
        <v>0.04</v>
      </c>
      <c r="M90" s="20">
        <v>0</v>
      </c>
      <c r="N90">
        <f t="shared" si="0"/>
        <v>-0.67825538068660352</v>
      </c>
      <c r="O90">
        <f t="shared" si="1"/>
        <v>-3.5801879131268635</v>
      </c>
      <c r="P90" s="63">
        <f t="shared" si="2"/>
        <v>0</v>
      </c>
      <c r="Q90" s="68">
        <f t="shared" si="3"/>
        <v>1</v>
      </c>
      <c r="S90" s="4">
        <v>5</v>
      </c>
      <c r="T90" s="5">
        <v>0.04</v>
      </c>
      <c r="U90" s="20">
        <v>0</v>
      </c>
      <c r="V90" s="4">
        <v>6.1</v>
      </c>
      <c r="W90" s="6">
        <f>-$L$13/$M$13*V90+$O$27/$M$13</f>
        <v>0.62483544890461784</v>
      </c>
    </row>
    <row r="91" spans="3:23">
      <c r="C91" s="4">
        <v>6</v>
      </c>
      <c r="D91" s="5">
        <v>0.04</v>
      </c>
      <c r="E91" s="20">
        <v>0</v>
      </c>
      <c r="F91" s="4">
        <v>9</v>
      </c>
      <c r="G91" s="5">
        <v>0.14399999999999999</v>
      </c>
      <c r="H91" s="20">
        <v>1</v>
      </c>
      <c r="K91" s="4">
        <v>5</v>
      </c>
      <c r="L91" s="5">
        <v>0.04</v>
      </c>
      <c r="M91" s="20">
        <v>0</v>
      </c>
      <c r="N91">
        <f t="shared" ref="N91:N154" si="4">SUMPRODUCT(diredisc,K91:L91)</f>
        <v>-0.67825538068660352</v>
      </c>
      <c r="O91">
        <f t="shared" ref="O91:O154" si="5">SUMPRODUCT($L$10:$M$10,diredisc)</f>
        <v>-3.5801879131268635</v>
      </c>
      <c r="P91" s="63">
        <f t="shared" si="2"/>
        <v>0</v>
      </c>
      <c r="Q91" s="68">
        <f t="shared" si="3"/>
        <v>1</v>
      </c>
      <c r="S91" s="4">
        <v>5</v>
      </c>
      <c r="T91" s="5">
        <v>0.04</v>
      </c>
      <c r="U91" s="20">
        <v>0</v>
      </c>
      <c r="V91" s="4">
        <v>6.2</v>
      </c>
      <c r="W91" s="6">
        <f>-$L$13/$M$13*V91+$O$27/$M$13</f>
        <v>0.6227968045025396</v>
      </c>
    </row>
    <row r="92" spans="3:23">
      <c r="C92" s="4">
        <v>8</v>
      </c>
      <c r="D92" s="5">
        <v>0.04</v>
      </c>
      <c r="E92" s="20">
        <v>0</v>
      </c>
      <c r="F92" s="4">
        <v>23</v>
      </c>
      <c r="G92" s="5">
        <v>0.14399999999999999</v>
      </c>
      <c r="H92" s="20">
        <v>1</v>
      </c>
      <c r="K92" s="4">
        <v>16</v>
      </c>
      <c r="L92" s="5">
        <v>0.04</v>
      </c>
      <c r="M92" s="20">
        <v>0</v>
      </c>
      <c r="N92">
        <f t="shared" si="4"/>
        <v>-1.7498892122466483</v>
      </c>
      <c r="O92">
        <f t="shared" si="5"/>
        <v>-3.5801879131268635</v>
      </c>
      <c r="P92" s="63">
        <f t="shared" ref="P92:P155" si="6">IF(N92&gt;O92,0,1)</f>
        <v>0</v>
      </c>
      <c r="Q92" s="68">
        <f t="shared" ref="Q92:Q155" si="7">IF(M92=P92,1,0)</f>
        <v>1</v>
      </c>
      <c r="S92" s="4">
        <v>16</v>
      </c>
      <c r="T92" s="5">
        <v>0.04</v>
      </c>
      <c r="U92" s="20">
        <v>0</v>
      </c>
      <c r="V92" s="4">
        <v>6.3</v>
      </c>
      <c r="W92" s="6">
        <f>-$L$13/$M$13*V92+$O$27/$M$13</f>
        <v>0.62075816010046148</v>
      </c>
    </row>
    <row r="93" spans="3:23">
      <c r="C93" s="4">
        <v>6</v>
      </c>
      <c r="D93" s="5">
        <v>4.5999999999999999E-2</v>
      </c>
      <c r="E93" s="20">
        <v>0</v>
      </c>
      <c r="F93" s="4">
        <v>14</v>
      </c>
      <c r="G93" s="5">
        <v>0.14399999999999999</v>
      </c>
      <c r="H93" s="20">
        <v>1</v>
      </c>
      <c r="K93" s="4">
        <v>14</v>
      </c>
      <c r="L93" s="5">
        <v>0.04</v>
      </c>
      <c r="M93" s="20">
        <v>0</v>
      </c>
      <c r="N93">
        <f t="shared" si="4"/>
        <v>-1.555046697417549</v>
      </c>
      <c r="O93">
        <f t="shared" si="5"/>
        <v>-3.5801879131268635</v>
      </c>
      <c r="P93" s="63">
        <f t="shared" si="6"/>
        <v>0</v>
      </c>
      <c r="Q93" s="68">
        <f t="shared" si="7"/>
        <v>1</v>
      </c>
      <c r="S93" s="4">
        <v>14</v>
      </c>
      <c r="T93" s="5">
        <v>0.04</v>
      </c>
      <c r="U93" s="20">
        <v>0</v>
      </c>
      <c r="V93" s="4">
        <v>6.4</v>
      </c>
      <c r="W93" s="6">
        <f>-$L$13/$M$13*V93+$O$27/$M$13</f>
        <v>0.61871951569838335</v>
      </c>
    </row>
    <row r="94" spans="3:23">
      <c r="C94" s="4">
        <v>13</v>
      </c>
      <c r="D94" s="5">
        <v>4.8000000000000001E-2</v>
      </c>
      <c r="E94" s="20">
        <v>0</v>
      </c>
      <c r="F94" s="4">
        <v>36</v>
      </c>
      <c r="G94" s="5">
        <v>0.14499999999999999</v>
      </c>
      <c r="H94" s="20">
        <v>1</v>
      </c>
      <c r="K94" s="4">
        <v>16</v>
      </c>
      <c r="L94" s="5">
        <v>0.04</v>
      </c>
      <c r="M94" s="20">
        <v>0</v>
      </c>
      <c r="N94">
        <f t="shared" si="4"/>
        <v>-1.7498892122466483</v>
      </c>
      <c r="O94">
        <f t="shared" si="5"/>
        <v>-3.5801879131268635</v>
      </c>
      <c r="P94" s="63">
        <f t="shared" si="6"/>
        <v>0</v>
      </c>
      <c r="Q94" s="68">
        <f t="shared" si="7"/>
        <v>1</v>
      </c>
      <c r="S94" s="4">
        <v>16</v>
      </c>
      <c r="T94" s="5">
        <v>0.04</v>
      </c>
      <c r="U94" s="20">
        <v>0</v>
      </c>
      <c r="V94" s="4">
        <v>6.5</v>
      </c>
      <c r="W94" s="6">
        <f>-$L$13/$M$13*V94+$O$27/$M$13</f>
        <v>0.61668087129630522</v>
      </c>
    </row>
    <row r="95" spans="3:23">
      <c r="C95" s="4">
        <v>20</v>
      </c>
      <c r="D95" s="5">
        <v>4.8000000000000001E-2</v>
      </c>
      <c r="E95" s="20">
        <v>0</v>
      </c>
      <c r="F95" s="4">
        <v>32</v>
      </c>
      <c r="G95" s="5">
        <v>0.14499999999999999</v>
      </c>
      <c r="H95" s="20">
        <v>1</v>
      </c>
      <c r="K95" s="4">
        <v>12</v>
      </c>
      <c r="L95" s="5">
        <v>0.04</v>
      </c>
      <c r="M95" s="20">
        <v>0</v>
      </c>
      <c r="N95">
        <f t="shared" si="4"/>
        <v>-1.3602041825884501</v>
      </c>
      <c r="O95">
        <f t="shared" si="5"/>
        <v>-3.5801879131268635</v>
      </c>
      <c r="P95" s="63">
        <f t="shared" si="6"/>
        <v>0</v>
      </c>
      <c r="Q95" s="68">
        <f t="shared" si="7"/>
        <v>1</v>
      </c>
      <c r="S95" s="4">
        <v>12</v>
      </c>
      <c r="T95" s="5">
        <v>0.04</v>
      </c>
      <c r="U95" s="20">
        <v>0</v>
      </c>
      <c r="V95" s="4">
        <v>6.6</v>
      </c>
      <c r="W95" s="6">
        <f>-$L$13/$M$13*V95+$O$27/$M$13</f>
        <v>0.6146422268942271</v>
      </c>
    </row>
    <row r="96" spans="3:23">
      <c r="C96" s="4">
        <v>22</v>
      </c>
      <c r="D96" s="5">
        <v>4.8000000000000001E-2</v>
      </c>
      <c r="E96" s="20">
        <v>0</v>
      </c>
      <c r="F96" s="4">
        <v>30.5</v>
      </c>
      <c r="G96" s="5">
        <v>0.14499999999999999</v>
      </c>
      <c r="H96" s="20">
        <v>1</v>
      </c>
      <c r="K96" s="4">
        <v>7</v>
      </c>
      <c r="L96" s="5">
        <v>0.04</v>
      </c>
      <c r="M96" s="20">
        <v>0</v>
      </c>
      <c r="N96">
        <f t="shared" si="4"/>
        <v>-0.87309789551570249</v>
      </c>
      <c r="O96">
        <f t="shared" si="5"/>
        <v>-3.5801879131268635</v>
      </c>
      <c r="P96" s="63">
        <f t="shared" si="6"/>
        <v>0</v>
      </c>
      <c r="Q96" s="68">
        <f t="shared" si="7"/>
        <v>1</v>
      </c>
      <c r="S96" s="4">
        <v>7</v>
      </c>
      <c r="T96" s="5">
        <v>0.04</v>
      </c>
      <c r="U96" s="20">
        <v>0</v>
      </c>
      <c r="V96" s="4">
        <v>6.7</v>
      </c>
      <c r="W96" s="6">
        <f>-$L$13/$M$13*V96+$O$27/$M$13</f>
        <v>0.61260358249214897</v>
      </c>
    </row>
    <row r="97" spans="3:23">
      <c r="C97" s="4">
        <v>27</v>
      </c>
      <c r="D97" s="5">
        <v>4.8000000000000001E-2</v>
      </c>
      <c r="E97" s="20">
        <v>0</v>
      </c>
      <c r="F97" s="4">
        <v>37</v>
      </c>
      <c r="G97" s="5">
        <v>0.14499999999999999</v>
      </c>
      <c r="H97" s="20">
        <v>1</v>
      </c>
      <c r="K97" s="4">
        <v>6</v>
      </c>
      <c r="L97" s="5">
        <v>0.04</v>
      </c>
      <c r="M97" s="20">
        <v>0</v>
      </c>
      <c r="N97">
        <f t="shared" si="4"/>
        <v>-0.77567663810115295</v>
      </c>
      <c r="O97">
        <f t="shared" si="5"/>
        <v>-3.5801879131268635</v>
      </c>
      <c r="P97" s="63">
        <f t="shared" si="6"/>
        <v>0</v>
      </c>
      <c r="Q97" s="68">
        <f t="shared" si="7"/>
        <v>1</v>
      </c>
      <c r="S97" s="4">
        <v>6</v>
      </c>
      <c r="T97" s="5">
        <v>0.04</v>
      </c>
      <c r="U97" s="20">
        <v>0</v>
      </c>
      <c r="V97" s="4">
        <v>6.8</v>
      </c>
      <c r="W97" s="6">
        <f>-$L$13/$M$13*V97+$O$27/$M$13</f>
        <v>0.61056493809007084</v>
      </c>
    </row>
    <row r="98" spans="3:23">
      <c r="C98" s="4">
        <v>8</v>
      </c>
      <c r="D98" s="5">
        <v>5.0999999999999997E-2</v>
      </c>
      <c r="E98" s="20">
        <v>0</v>
      </c>
      <c r="F98" s="4">
        <v>12</v>
      </c>
      <c r="G98" s="5">
        <v>0.14699999999999999</v>
      </c>
      <c r="H98" s="20">
        <v>1</v>
      </c>
      <c r="K98" s="4">
        <v>6</v>
      </c>
      <c r="L98" s="5">
        <v>0.04</v>
      </c>
      <c r="M98" s="20">
        <v>0</v>
      </c>
      <c r="N98">
        <f t="shared" si="4"/>
        <v>-0.77567663810115295</v>
      </c>
      <c r="O98">
        <f t="shared" si="5"/>
        <v>-3.5801879131268635</v>
      </c>
      <c r="P98" s="63">
        <f t="shared" si="6"/>
        <v>0</v>
      </c>
      <c r="Q98" s="68">
        <f t="shared" si="7"/>
        <v>1</v>
      </c>
      <c r="S98" s="4">
        <v>6</v>
      </c>
      <c r="T98" s="5">
        <v>0.04</v>
      </c>
      <c r="U98" s="20">
        <v>0</v>
      </c>
      <c r="V98" s="4">
        <v>6.9</v>
      </c>
      <c r="W98" s="6">
        <f>-$L$13/$M$13*V98+$O$27/$M$13</f>
        <v>0.60852629368799271</v>
      </c>
    </row>
    <row r="99" spans="3:23">
      <c r="C99" s="4">
        <v>22</v>
      </c>
      <c r="D99" s="5">
        <v>5.0999999999999997E-2</v>
      </c>
      <c r="E99" s="20">
        <v>0</v>
      </c>
      <c r="F99" s="4">
        <v>8</v>
      </c>
      <c r="G99" s="5">
        <v>0.14699999999999999</v>
      </c>
      <c r="H99" s="20">
        <v>1</v>
      </c>
      <c r="K99" s="4">
        <v>8</v>
      </c>
      <c r="L99" s="5">
        <v>0.04</v>
      </c>
      <c r="M99" s="20">
        <v>0</v>
      </c>
      <c r="N99">
        <f t="shared" si="4"/>
        <v>-0.97051915293025204</v>
      </c>
      <c r="O99">
        <f t="shared" si="5"/>
        <v>-3.5801879131268635</v>
      </c>
      <c r="P99" s="63">
        <f t="shared" si="6"/>
        <v>0</v>
      </c>
      <c r="Q99" s="68">
        <f t="shared" si="7"/>
        <v>1</v>
      </c>
      <c r="S99" s="4">
        <v>8</v>
      </c>
      <c r="T99" s="5">
        <v>0.04</v>
      </c>
      <c r="U99" s="20">
        <v>0</v>
      </c>
      <c r="V99" s="4">
        <v>7</v>
      </c>
      <c r="W99" s="6">
        <f>-$L$13/$M$13*V99+$O$27/$M$13</f>
        <v>0.60648764928591459</v>
      </c>
    </row>
    <row r="100" spans="3:23">
      <c r="C100" s="4">
        <v>21</v>
      </c>
      <c r="D100" s="5">
        <v>5.0999999999999997E-2</v>
      </c>
      <c r="E100" s="20">
        <v>0</v>
      </c>
      <c r="F100" s="4">
        <v>12</v>
      </c>
      <c r="G100" s="5">
        <v>0.14699999999999999</v>
      </c>
      <c r="H100" s="20">
        <v>1</v>
      </c>
      <c r="K100" s="4">
        <v>6</v>
      </c>
      <c r="L100" s="5">
        <v>4.5999999999999999E-2</v>
      </c>
      <c r="M100" s="20">
        <v>0</v>
      </c>
      <c r="N100">
        <f t="shared" si="4"/>
        <v>-0.80434900214323135</v>
      </c>
      <c r="O100">
        <f t="shared" si="5"/>
        <v>-3.5801879131268635</v>
      </c>
      <c r="P100" s="63">
        <f t="shared" si="6"/>
        <v>0</v>
      </c>
      <c r="Q100" s="68">
        <f t="shared" si="7"/>
        <v>1</v>
      </c>
      <c r="S100" s="4">
        <v>6</v>
      </c>
      <c r="T100" s="5">
        <v>4.5999999999999999E-2</v>
      </c>
      <c r="U100" s="20">
        <v>0</v>
      </c>
      <c r="V100" s="4">
        <v>7.1</v>
      </c>
      <c r="W100" s="6">
        <f>-$L$13/$M$13*V100+$O$27/$M$13</f>
        <v>0.60444900488383635</v>
      </c>
    </row>
    <row r="101" spans="3:23">
      <c r="C101" s="4">
        <v>12</v>
      </c>
      <c r="D101" s="5">
        <v>5.0999999999999997E-2</v>
      </c>
      <c r="E101" s="20">
        <v>0</v>
      </c>
      <c r="F101" s="4">
        <v>27</v>
      </c>
      <c r="G101" s="5">
        <v>0.15</v>
      </c>
      <c r="H101" s="20">
        <v>1</v>
      </c>
      <c r="K101" s="4">
        <v>13</v>
      </c>
      <c r="L101" s="5">
        <v>4.8000000000000001E-2</v>
      </c>
      <c r="M101" s="20">
        <v>0</v>
      </c>
      <c r="N101">
        <f t="shared" si="4"/>
        <v>-1.4958552587257707</v>
      </c>
      <c r="O101">
        <f t="shared" si="5"/>
        <v>-3.5801879131268635</v>
      </c>
      <c r="P101" s="63">
        <f t="shared" si="6"/>
        <v>0</v>
      </c>
      <c r="Q101" s="68">
        <f t="shared" si="7"/>
        <v>1</v>
      </c>
      <c r="S101" s="4">
        <v>13</v>
      </c>
      <c r="T101" s="5">
        <v>4.8000000000000001E-2</v>
      </c>
      <c r="U101" s="20">
        <v>0</v>
      </c>
      <c r="V101" s="4">
        <v>7.2</v>
      </c>
      <c r="W101" s="6">
        <f>-$L$13/$M$13*V101+$O$27/$M$13</f>
        <v>0.60241036048175822</v>
      </c>
    </row>
    <row r="102" spans="3:23">
      <c r="C102" s="4">
        <v>15.5</v>
      </c>
      <c r="D102" s="5">
        <v>5.1999999999999998E-2</v>
      </c>
      <c r="E102" s="20">
        <v>0</v>
      </c>
      <c r="F102" s="4">
        <v>24</v>
      </c>
      <c r="G102" s="5">
        <v>0.153</v>
      </c>
      <c r="H102" s="20">
        <v>1</v>
      </c>
      <c r="K102" s="4">
        <v>20</v>
      </c>
      <c r="L102" s="5">
        <v>4.8000000000000001E-2</v>
      </c>
      <c r="M102" s="20">
        <v>0</v>
      </c>
      <c r="N102">
        <f t="shared" si="4"/>
        <v>-2.1778040606276177</v>
      </c>
      <c r="O102">
        <f t="shared" si="5"/>
        <v>-3.5801879131268635</v>
      </c>
      <c r="P102" s="63">
        <f t="shared" si="6"/>
        <v>0</v>
      </c>
      <c r="Q102" s="68">
        <f t="shared" si="7"/>
        <v>1</v>
      </c>
      <c r="S102" s="4">
        <v>20</v>
      </c>
      <c r="T102" s="5">
        <v>4.8000000000000001E-2</v>
      </c>
      <c r="U102" s="20">
        <v>0</v>
      </c>
      <c r="V102" s="4">
        <v>7.3</v>
      </c>
      <c r="W102" s="6">
        <f>-$L$13/$M$13*V102+$O$27/$M$13</f>
        <v>0.6003717160796801</v>
      </c>
    </row>
    <row r="103" spans="3:23">
      <c r="C103" s="4">
        <v>17</v>
      </c>
      <c r="D103" s="5">
        <v>5.1999999999999998E-2</v>
      </c>
      <c r="E103" s="20">
        <v>0</v>
      </c>
      <c r="F103" s="4">
        <v>29</v>
      </c>
      <c r="G103" s="5">
        <v>0.153</v>
      </c>
      <c r="H103" s="20">
        <v>1</v>
      </c>
      <c r="K103" s="4">
        <v>22</v>
      </c>
      <c r="L103" s="5">
        <v>4.8000000000000001E-2</v>
      </c>
      <c r="M103" s="20">
        <v>0</v>
      </c>
      <c r="N103">
        <f t="shared" si="4"/>
        <v>-2.3726465754567165</v>
      </c>
      <c r="O103">
        <f t="shared" si="5"/>
        <v>-3.5801879131268635</v>
      </c>
      <c r="P103" s="63">
        <f t="shared" si="6"/>
        <v>0</v>
      </c>
      <c r="Q103" s="68">
        <f t="shared" si="7"/>
        <v>1</v>
      </c>
      <c r="S103" s="4">
        <v>22</v>
      </c>
      <c r="T103" s="5">
        <v>4.8000000000000001E-2</v>
      </c>
      <c r="U103" s="20">
        <v>0</v>
      </c>
      <c r="V103" s="4">
        <v>7.4</v>
      </c>
      <c r="W103" s="6">
        <f>-$L$13/$M$13*V103+$O$27/$M$13</f>
        <v>0.59833307167760197</v>
      </c>
    </row>
    <row r="104" spans="3:23">
      <c r="C104" s="4">
        <v>15</v>
      </c>
      <c r="D104" s="5">
        <v>5.1999999999999998E-2</v>
      </c>
      <c r="E104" s="20">
        <v>0</v>
      </c>
      <c r="F104" s="4">
        <v>22</v>
      </c>
      <c r="G104" s="5">
        <v>0.153</v>
      </c>
      <c r="H104" s="20">
        <v>1</v>
      </c>
      <c r="K104" s="4">
        <v>27</v>
      </c>
      <c r="L104" s="5">
        <v>4.8000000000000001E-2</v>
      </c>
      <c r="M104" s="20">
        <v>0</v>
      </c>
      <c r="N104">
        <f t="shared" si="4"/>
        <v>-2.8597528625294641</v>
      </c>
      <c r="O104">
        <f t="shared" si="5"/>
        <v>-3.5801879131268635</v>
      </c>
      <c r="P104" s="63">
        <f t="shared" si="6"/>
        <v>0</v>
      </c>
      <c r="Q104" s="68">
        <f t="shared" si="7"/>
        <v>1</v>
      </c>
      <c r="S104" s="4">
        <v>27</v>
      </c>
      <c r="T104" s="5">
        <v>4.8000000000000001E-2</v>
      </c>
      <c r="U104" s="20">
        <v>0</v>
      </c>
      <c r="V104" s="4">
        <v>7.5</v>
      </c>
      <c r="W104" s="6">
        <f>-$L$13/$M$13*V104+$O$27/$M$13</f>
        <v>0.59629442727552384</v>
      </c>
    </row>
    <row r="105" spans="3:23">
      <c r="C105" s="4">
        <v>16</v>
      </c>
      <c r="D105" s="5">
        <v>5.1999999999999998E-2</v>
      </c>
      <c r="E105" s="20">
        <v>0</v>
      </c>
      <c r="F105" s="4">
        <v>22</v>
      </c>
      <c r="G105" s="5">
        <v>0.153</v>
      </c>
      <c r="H105" s="20">
        <v>1</v>
      </c>
      <c r="K105" s="4">
        <v>8</v>
      </c>
      <c r="L105" s="5">
        <v>5.0999999999999997E-2</v>
      </c>
      <c r="M105" s="20">
        <v>0</v>
      </c>
      <c r="N105">
        <f t="shared" si="4"/>
        <v>-1.0230851536740624</v>
      </c>
      <c r="O105">
        <f t="shared" si="5"/>
        <v>-3.5801879131268635</v>
      </c>
      <c r="P105" s="63">
        <f t="shared" si="6"/>
        <v>0</v>
      </c>
      <c r="Q105" s="68">
        <f t="shared" si="7"/>
        <v>1</v>
      </c>
      <c r="S105" s="4">
        <v>8</v>
      </c>
      <c r="T105" s="5">
        <v>5.0999999999999997E-2</v>
      </c>
      <c r="U105" s="20">
        <v>0</v>
      </c>
      <c r="V105" s="4">
        <v>7.6</v>
      </c>
      <c r="W105" s="6">
        <f>-$L$13/$M$13*V105+$O$27/$M$13</f>
        <v>0.5942557828734456</v>
      </c>
    </row>
    <row r="106" spans="3:23">
      <c r="C106" s="4">
        <v>21</v>
      </c>
      <c r="D106" s="5">
        <v>5.2999999999999999E-2</v>
      </c>
      <c r="E106" s="20">
        <v>0</v>
      </c>
      <c r="F106" s="4">
        <v>19</v>
      </c>
      <c r="G106" s="5">
        <v>0.153</v>
      </c>
      <c r="H106" s="20">
        <v>1</v>
      </c>
      <c r="K106" s="4">
        <v>22</v>
      </c>
      <c r="L106" s="5">
        <v>5.0999999999999997E-2</v>
      </c>
      <c r="M106" s="20">
        <v>0</v>
      </c>
      <c r="N106">
        <f t="shared" si="4"/>
        <v>-2.3869827574777558</v>
      </c>
      <c r="O106">
        <f t="shared" si="5"/>
        <v>-3.5801879131268635</v>
      </c>
      <c r="P106" s="63">
        <f t="shared" si="6"/>
        <v>0</v>
      </c>
      <c r="Q106" s="68">
        <f t="shared" si="7"/>
        <v>1</v>
      </c>
      <c r="S106" s="4">
        <v>22</v>
      </c>
      <c r="T106" s="5">
        <v>5.0999999999999997E-2</v>
      </c>
      <c r="U106" s="20">
        <v>0</v>
      </c>
      <c r="V106" s="4">
        <v>7.7</v>
      </c>
      <c r="W106" s="6">
        <f>-$L$13/$M$13*V106+$O$27/$M$13</f>
        <v>0.59221713847136748</v>
      </c>
    </row>
    <row r="107" spans="3:23">
      <c r="C107" s="4">
        <v>26</v>
      </c>
      <c r="D107" s="5">
        <v>5.2999999999999999E-2</v>
      </c>
      <c r="E107" s="20">
        <v>0</v>
      </c>
      <c r="F107" s="4">
        <v>13</v>
      </c>
      <c r="G107" s="5">
        <v>0.153</v>
      </c>
      <c r="H107" s="20">
        <v>1</v>
      </c>
      <c r="K107" s="4">
        <v>21</v>
      </c>
      <c r="L107" s="5">
        <v>5.0999999999999997E-2</v>
      </c>
      <c r="M107" s="20">
        <v>0</v>
      </c>
      <c r="N107">
        <f t="shared" si="4"/>
        <v>-2.2895615000632059</v>
      </c>
      <c r="O107">
        <f t="shared" si="5"/>
        <v>-3.5801879131268635</v>
      </c>
      <c r="P107" s="63">
        <f t="shared" si="6"/>
        <v>0</v>
      </c>
      <c r="Q107" s="68">
        <f t="shared" si="7"/>
        <v>1</v>
      </c>
      <c r="S107" s="4">
        <v>21</v>
      </c>
      <c r="T107" s="5">
        <v>5.0999999999999997E-2</v>
      </c>
      <c r="U107" s="20">
        <v>0</v>
      </c>
      <c r="V107" s="4">
        <v>7.8</v>
      </c>
      <c r="W107" s="6">
        <f>-$L$13/$M$13*V107+$O$27/$M$13</f>
        <v>0.59017849406928935</v>
      </c>
    </row>
    <row r="108" spans="3:23">
      <c r="C108" s="4">
        <v>38</v>
      </c>
      <c r="D108" s="5">
        <v>5.2999999999999999E-2</v>
      </c>
      <c r="E108" s="20">
        <v>0</v>
      </c>
      <c r="F108" s="4">
        <v>13</v>
      </c>
      <c r="G108" s="5">
        <v>0.158</v>
      </c>
      <c r="H108" s="20">
        <v>1</v>
      </c>
      <c r="K108" s="4">
        <v>12</v>
      </c>
      <c r="L108" s="5">
        <v>5.0999999999999997E-2</v>
      </c>
      <c r="M108" s="20">
        <v>0</v>
      </c>
      <c r="N108">
        <f t="shared" si="4"/>
        <v>-1.4127701833322603</v>
      </c>
      <c r="O108">
        <f t="shared" si="5"/>
        <v>-3.5801879131268635</v>
      </c>
      <c r="P108" s="63">
        <f t="shared" si="6"/>
        <v>0</v>
      </c>
      <c r="Q108" s="68">
        <f t="shared" si="7"/>
        <v>1</v>
      </c>
      <c r="S108" s="4">
        <v>12</v>
      </c>
      <c r="T108" s="5">
        <v>5.0999999999999997E-2</v>
      </c>
      <c r="U108" s="20">
        <v>0</v>
      </c>
      <c r="V108" s="4">
        <v>7.9</v>
      </c>
      <c r="W108" s="6">
        <f>-$L$13/$M$13*V108+$O$27/$M$13</f>
        <v>0.58813984966721122</v>
      </c>
    </row>
    <row r="109" spans="3:23">
      <c r="C109" s="4">
        <v>17</v>
      </c>
      <c r="D109" s="5">
        <v>5.5E-2</v>
      </c>
      <c r="E109" s="20">
        <v>0</v>
      </c>
      <c r="F109" s="4">
        <v>12</v>
      </c>
      <c r="G109" s="5">
        <v>0.158</v>
      </c>
      <c r="H109" s="20">
        <v>1</v>
      </c>
      <c r="K109" s="4">
        <v>15.5</v>
      </c>
      <c r="L109" s="5">
        <v>5.1999999999999998E-2</v>
      </c>
      <c r="M109" s="20">
        <v>0</v>
      </c>
      <c r="N109">
        <f t="shared" si="4"/>
        <v>-1.7585233116235301</v>
      </c>
      <c r="O109">
        <f t="shared" si="5"/>
        <v>-3.5801879131268635</v>
      </c>
      <c r="P109" s="63">
        <f t="shared" si="6"/>
        <v>0</v>
      </c>
      <c r="Q109" s="68">
        <f t="shared" si="7"/>
        <v>1</v>
      </c>
      <c r="S109" s="4">
        <v>15.5</v>
      </c>
      <c r="T109" s="5">
        <v>5.1999999999999998E-2</v>
      </c>
      <c r="U109" s="20">
        <v>0</v>
      </c>
      <c r="V109" s="4">
        <v>8</v>
      </c>
      <c r="W109" s="6">
        <f>-$L$13/$M$13*V109+$O$27/$M$13</f>
        <v>0.5861012052651331</v>
      </c>
    </row>
    <row r="110" spans="3:23">
      <c r="C110" s="4">
        <v>12</v>
      </c>
      <c r="D110" s="5">
        <v>5.5E-2</v>
      </c>
      <c r="E110" s="20">
        <v>0</v>
      </c>
      <c r="F110" s="4">
        <v>18</v>
      </c>
      <c r="G110" s="5">
        <v>0.158</v>
      </c>
      <c r="H110" s="20">
        <v>1</v>
      </c>
      <c r="K110" s="4">
        <v>17</v>
      </c>
      <c r="L110" s="5">
        <v>5.1999999999999998E-2</v>
      </c>
      <c r="M110" s="20">
        <v>0</v>
      </c>
      <c r="N110">
        <f t="shared" si="4"/>
        <v>-1.9046551977453543</v>
      </c>
      <c r="O110">
        <f t="shared" si="5"/>
        <v>-3.5801879131268635</v>
      </c>
      <c r="P110" s="63">
        <f t="shared" si="6"/>
        <v>0</v>
      </c>
      <c r="Q110" s="68">
        <f t="shared" si="7"/>
        <v>1</v>
      </c>
      <c r="S110" s="4">
        <v>17</v>
      </c>
      <c r="T110" s="5">
        <v>5.1999999999999998E-2</v>
      </c>
      <c r="U110" s="20">
        <v>0</v>
      </c>
      <c r="V110" s="4">
        <v>8.1</v>
      </c>
      <c r="W110" s="6">
        <f>-$L$13/$M$13*V110+$O$27/$M$13</f>
        <v>0.58406256086305497</v>
      </c>
    </row>
    <row r="111" spans="3:23">
      <c r="C111" s="4">
        <v>8</v>
      </c>
      <c r="D111" s="5">
        <v>5.5E-2</v>
      </c>
      <c r="E111" s="20">
        <v>0</v>
      </c>
      <c r="F111" s="4">
        <v>14</v>
      </c>
      <c r="G111" s="5">
        <v>0.158</v>
      </c>
      <c r="H111" s="20">
        <v>1</v>
      </c>
      <c r="K111" s="4">
        <v>15</v>
      </c>
      <c r="L111" s="5">
        <v>5.1999999999999998E-2</v>
      </c>
      <c r="M111" s="20">
        <v>0</v>
      </c>
      <c r="N111">
        <f t="shared" si="4"/>
        <v>-1.7098126829162554</v>
      </c>
      <c r="O111">
        <f t="shared" si="5"/>
        <v>-3.5801879131268635</v>
      </c>
      <c r="P111" s="63">
        <f t="shared" si="6"/>
        <v>0</v>
      </c>
      <c r="Q111" s="68">
        <f t="shared" si="7"/>
        <v>1</v>
      </c>
      <c r="S111" s="4">
        <v>15</v>
      </c>
      <c r="T111" s="5">
        <v>5.1999999999999998E-2</v>
      </c>
      <c r="U111" s="20">
        <v>0</v>
      </c>
      <c r="V111" s="4">
        <v>8.1999999999999993</v>
      </c>
      <c r="W111" s="6">
        <f>-$L$13/$M$13*V111+$O$27/$M$13</f>
        <v>0.58202391646097684</v>
      </c>
    </row>
    <row r="112" spans="3:23">
      <c r="C112" s="4">
        <v>9</v>
      </c>
      <c r="D112" s="5">
        <v>5.5E-2</v>
      </c>
      <c r="E112" s="20">
        <v>0</v>
      </c>
      <c r="F112" s="4">
        <v>14</v>
      </c>
      <c r="G112" s="5">
        <v>0.158</v>
      </c>
      <c r="H112" s="20">
        <v>1</v>
      </c>
      <c r="K112" s="4">
        <v>16</v>
      </c>
      <c r="L112" s="5">
        <v>5.1999999999999998E-2</v>
      </c>
      <c r="M112" s="20">
        <v>0</v>
      </c>
      <c r="N112">
        <f t="shared" si="4"/>
        <v>-1.8072339403308049</v>
      </c>
      <c r="O112">
        <f t="shared" si="5"/>
        <v>-3.5801879131268635</v>
      </c>
      <c r="P112" s="63">
        <f t="shared" si="6"/>
        <v>0</v>
      </c>
      <c r="Q112" s="68">
        <f t="shared" si="7"/>
        <v>1</v>
      </c>
      <c r="S112" s="4">
        <v>16</v>
      </c>
      <c r="T112" s="5">
        <v>5.1999999999999998E-2</v>
      </c>
      <c r="U112" s="20">
        <v>0</v>
      </c>
      <c r="V112" s="4">
        <v>8.3000000000000007</v>
      </c>
      <c r="W112" s="6">
        <f>-$L$13/$M$13*V112+$O$27/$M$13</f>
        <v>0.57998527205889872</v>
      </c>
    </row>
    <row r="113" spans="3:23">
      <c r="C113" s="4">
        <v>10</v>
      </c>
      <c r="D113" s="5">
        <v>5.5E-2</v>
      </c>
      <c r="E113" s="20">
        <v>0</v>
      </c>
      <c r="F113" s="4">
        <v>23</v>
      </c>
      <c r="G113" s="5">
        <v>0.158</v>
      </c>
      <c r="H113" s="20">
        <v>1</v>
      </c>
      <c r="K113" s="4">
        <v>21</v>
      </c>
      <c r="L113" s="5">
        <v>5.2999999999999999E-2</v>
      </c>
      <c r="M113" s="20">
        <v>0</v>
      </c>
      <c r="N113">
        <f t="shared" si="4"/>
        <v>-2.299118954743899</v>
      </c>
      <c r="O113">
        <f t="shared" si="5"/>
        <v>-3.5801879131268635</v>
      </c>
      <c r="P113" s="63">
        <f t="shared" si="6"/>
        <v>0</v>
      </c>
      <c r="Q113" s="68">
        <f t="shared" si="7"/>
        <v>1</v>
      </c>
      <c r="S113" s="4">
        <v>21</v>
      </c>
      <c r="T113" s="5">
        <v>5.2999999999999999E-2</v>
      </c>
      <c r="U113" s="20">
        <v>0</v>
      </c>
      <c r="V113" s="4">
        <v>8.4</v>
      </c>
      <c r="W113" s="6">
        <f>-$L$13/$M$13*V113+$O$27/$M$13</f>
        <v>0.57794662765682059</v>
      </c>
    </row>
    <row r="114" spans="3:23">
      <c r="C114" s="4">
        <v>14</v>
      </c>
      <c r="D114" s="5">
        <v>5.5E-2</v>
      </c>
      <c r="E114" s="20">
        <v>0</v>
      </c>
      <c r="F114" s="4">
        <v>14</v>
      </c>
      <c r="G114" s="5">
        <v>0.158</v>
      </c>
      <c r="H114" s="20">
        <v>1</v>
      </c>
      <c r="K114" s="4">
        <v>26</v>
      </c>
      <c r="L114" s="5">
        <v>5.2999999999999999E-2</v>
      </c>
      <c r="M114" s="20">
        <v>0</v>
      </c>
      <c r="N114">
        <f t="shared" si="4"/>
        <v>-2.7862252418166467</v>
      </c>
      <c r="O114">
        <f t="shared" si="5"/>
        <v>-3.5801879131268635</v>
      </c>
      <c r="P114" s="63">
        <f t="shared" si="6"/>
        <v>0</v>
      </c>
      <c r="Q114" s="68">
        <f t="shared" si="7"/>
        <v>1</v>
      </c>
      <c r="S114" s="4">
        <v>26</v>
      </c>
      <c r="T114" s="5">
        <v>5.2999999999999999E-2</v>
      </c>
      <c r="U114" s="20">
        <v>0</v>
      </c>
      <c r="V114" s="4">
        <v>8.5</v>
      </c>
      <c r="W114" s="6">
        <f>-$L$13/$M$13*V114+$O$27/$M$13</f>
        <v>0.57590798325474235</v>
      </c>
    </row>
    <row r="115" spans="3:23">
      <c r="C115" s="4">
        <v>7</v>
      </c>
      <c r="D115" s="5">
        <v>5.5E-2</v>
      </c>
      <c r="E115" s="20">
        <v>0</v>
      </c>
      <c r="F115" s="4">
        <v>16</v>
      </c>
      <c r="G115" s="5">
        <v>0.158</v>
      </c>
      <c r="H115" s="20">
        <v>1</v>
      </c>
      <c r="K115" s="4">
        <v>38</v>
      </c>
      <c r="L115" s="5">
        <v>5.2999999999999999E-2</v>
      </c>
      <c r="M115" s="20">
        <v>0</v>
      </c>
      <c r="N115">
        <f t="shared" si="4"/>
        <v>-3.9552803307912408</v>
      </c>
      <c r="O115">
        <f t="shared" si="5"/>
        <v>-3.5801879131268635</v>
      </c>
      <c r="P115" s="63">
        <f t="shared" si="6"/>
        <v>1</v>
      </c>
      <c r="Q115" s="68">
        <f t="shared" si="7"/>
        <v>0</v>
      </c>
      <c r="S115" s="4">
        <v>38</v>
      </c>
      <c r="T115" s="5">
        <v>5.2999999999999999E-2</v>
      </c>
      <c r="U115" s="20">
        <v>0</v>
      </c>
      <c r="V115" s="4">
        <v>8.6</v>
      </c>
      <c r="W115" s="6">
        <f>-$L$13/$M$13*V115+$O$27/$M$13</f>
        <v>0.57386933885266422</v>
      </c>
    </row>
    <row r="116" spans="3:23">
      <c r="C116" s="4">
        <v>22</v>
      </c>
      <c r="D116" s="5">
        <v>5.6000000000000001E-2</v>
      </c>
      <c r="E116" s="20">
        <v>0</v>
      </c>
      <c r="F116" s="4">
        <v>11</v>
      </c>
      <c r="G116" s="5">
        <v>0.158</v>
      </c>
      <c r="H116" s="20">
        <v>1</v>
      </c>
      <c r="K116" s="4">
        <v>17</v>
      </c>
      <c r="L116" s="5">
        <v>5.5E-2</v>
      </c>
      <c r="M116" s="20">
        <v>0</v>
      </c>
      <c r="N116">
        <f t="shared" si="4"/>
        <v>-1.9189913797663936</v>
      </c>
      <c r="O116">
        <f t="shared" si="5"/>
        <v>-3.5801879131268635</v>
      </c>
      <c r="P116" s="63">
        <f t="shared" si="6"/>
        <v>0</v>
      </c>
      <c r="Q116" s="68">
        <f t="shared" si="7"/>
        <v>1</v>
      </c>
      <c r="S116" s="4">
        <v>17</v>
      </c>
      <c r="T116" s="5">
        <v>5.5E-2</v>
      </c>
      <c r="U116" s="20">
        <v>0</v>
      </c>
      <c r="V116" s="4">
        <v>8.6999999999999993</v>
      </c>
      <c r="W116" s="6">
        <f>-$L$13/$M$13*V116+$O$27/$M$13</f>
        <v>0.5718306944505861</v>
      </c>
    </row>
    <row r="117" spans="3:23">
      <c r="C117" s="4">
        <v>45</v>
      </c>
      <c r="D117" s="5">
        <v>5.6000000000000001E-2</v>
      </c>
      <c r="E117" s="20">
        <v>0</v>
      </c>
      <c r="F117" s="4">
        <v>9</v>
      </c>
      <c r="G117" s="5">
        <v>0.158</v>
      </c>
      <c r="H117" s="20">
        <v>1</v>
      </c>
      <c r="K117" s="4">
        <v>12</v>
      </c>
      <c r="L117" s="5">
        <v>5.5E-2</v>
      </c>
      <c r="M117" s="20">
        <v>0</v>
      </c>
      <c r="N117">
        <f t="shared" si="4"/>
        <v>-1.4318850926936459</v>
      </c>
      <c r="O117">
        <f t="shared" si="5"/>
        <v>-3.5801879131268635</v>
      </c>
      <c r="P117" s="63">
        <f t="shared" si="6"/>
        <v>0</v>
      </c>
      <c r="Q117" s="68">
        <f t="shared" si="7"/>
        <v>1</v>
      </c>
      <c r="S117" s="4">
        <v>12</v>
      </c>
      <c r="T117" s="5">
        <v>5.5E-2</v>
      </c>
      <c r="U117" s="20">
        <v>0</v>
      </c>
      <c r="V117" s="4">
        <v>8.8000000000000007</v>
      </c>
      <c r="W117" s="6">
        <f>-$L$13/$M$13*V117+$O$27/$M$13</f>
        <v>0.56979205004850797</v>
      </c>
    </row>
    <row r="118" spans="3:23">
      <c r="C118" s="4">
        <v>14</v>
      </c>
      <c r="D118" s="5">
        <v>5.8000000000000003E-2</v>
      </c>
      <c r="E118" s="20">
        <v>0</v>
      </c>
      <c r="F118" s="4">
        <v>14</v>
      </c>
      <c r="G118" s="5">
        <v>0.158</v>
      </c>
      <c r="H118" s="20">
        <v>1</v>
      </c>
      <c r="K118" s="4">
        <v>8</v>
      </c>
      <c r="L118" s="5">
        <v>5.5E-2</v>
      </c>
      <c r="M118" s="20">
        <v>0</v>
      </c>
      <c r="N118">
        <f t="shared" si="4"/>
        <v>-1.042200063035448</v>
      </c>
      <c r="O118">
        <f t="shared" si="5"/>
        <v>-3.5801879131268635</v>
      </c>
      <c r="P118" s="63">
        <f t="shared" si="6"/>
        <v>0</v>
      </c>
      <c r="Q118" s="68">
        <f t="shared" si="7"/>
        <v>1</v>
      </c>
      <c r="S118" s="4">
        <v>8</v>
      </c>
      <c r="T118" s="5">
        <v>5.5E-2</v>
      </c>
      <c r="U118" s="20">
        <v>0</v>
      </c>
      <c r="V118" s="4">
        <v>8.9</v>
      </c>
      <c r="W118" s="6">
        <f>-$L$13/$M$13*V118+$O$27/$M$13</f>
        <v>0.56775340564642984</v>
      </c>
    </row>
    <row r="119" spans="3:23">
      <c r="C119" s="4">
        <v>15</v>
      </c>
      <c r="D119" s="5">
        <v>5.8000000000000003E-2</v>
      </c>
      <c r="E119" s="20">
        <v>0</v>
      </c>
      <c r="F119" s="4">
        <v>18</v>
      </c>
      <c r="G119" s="5">
        <v>0.16700000000000001</v>
      </c>
      <c r="H119" s="20">
        <v>1</v>
      </c>
      <c r="K119" s="4">
        <v>9</v>
      </c>
      <c r="L119" s="5">
        <v>5.5E-2</v>
      </c>
      <c r="M119" s="20">
        <v>0</v>
      </c>
      <c r="N119">
        <f t="shared" si="4"/>
        <v>-1.1396213204499976</v>
      </c>
      <c r="O119">
        <f t="shared" si="5"/>
        <v>-3.5801879131268635</v>
      </c>
      <c r="P119" s="63">
        <f t="shared" si="6"/>
        <v>0</v>
      </c>
      <c r="Q119" s="68">
        <f t="shared" si="7"/>
        <v>1</v>
      </c>
      <c r="S119" s="4">
        <v>9</v>
      </c>
      <c r="T119" s="5">
        <v>5.5E-2</v>
      </c>
      <c r="U119" s="20">
        <v>0</v>
      </c>
      <c r="V119" s="4">
        <v>9</v>
      </c>
      <c r="W119" s="6">
        <f>-$L$13/$M$13*V119+$O$27/$M$13</f>
        <v>0.5657147612443516</v>
      </c>
    </row>
    <row r="120" spans="3:23">
      <c r="C120" s="4">
        <v>17</v>
      </c>
      <c r="D120" s="5">
        <v>5.8000000000000003E-2</v>
      </c>
      <c r="E120" s="20">
        <v>0</v>
      </c>
      <c r="F120" s="4">
        <v>31</v>
      </c>
      <c r="G120" s="5">
        <v>0.17399999999999999</v>
      </c>
      <c r="H120" s="20">
        <v>1</v>
      </c>
      <c r="K120" s="4">
        <v>10</v>
      </c>
      <c r="L120" s="5">
        <v>5.5E-2</v>
      </c>
      <c r="M120" s="20">
        <v>0</v>
      </c>
      <c r="N120">
        <f t="shared" si="4"/>
        <v>-1.2370425778645471</v>
      </c>
      <c r="O120">
        <f t="shared" si="5"/>
        <v>-3.5801879131268635</v>
      </c>
      <c r="P120" s="63">
        <f t="shared" si="6"/>
        <v>0</v>
      </c>
      <c r="Q120" s="68">
        <f t="shared" si="7"/>
        <v>1</v>
      </c>
      <c r="S120" s="4">
        <v>10</v>
      </c>
      <c r="T120" s="5">
        <v>5.5E-2</v>
      </c>
      <c r="U120" s="20">
        <v>0</v>
      </c>
      <c r="V120" s="4">
        <v>9.1</v>
      </c>
      <c r="W120" s="6">
        <f>-$L$13/$M$13*V120+$O$27/$M$13</f>
        <v>0.56367611684227348</v>
      </c>
    </row>
    <row r="121" spans="3:23">
      <c r="C121" s="4">
        <v>12</v>
      </c>
      <c r="D121" s="5">
        <v>5.8000000000000003E-2</v>
      </c>
      <c r="E121" s="20">
        <v>0</v>
      </c>
      <c r="F121" s="4">
        <v>8</v>
      </c>
      <c r="G121" s="5">
        <v>0.17399999999999999</v>
      </c>
      <c r="H121" s="20">
        <v>1</v>
      </c>
      <c r="K121" s="4">
        <v>14</v>
      </c>
      <c r="L121" s="5">
        <v>5.5E-2</v>
      </c>
      <c r="M121" s="20">
        <v>0</v>
      </c>
      <c r="N121">
        <f t="shared" si="4"/>
        <v>-1.626727607522745</v>
      </c>
      <c r="O121">
        <f t="shared" si="5"/>
        <v>-3.5801879131268635</v>
      </c>
      <c r="P121" s="63">
        <f t="shared" si="6"/>
        <v>0</v>
      </c>
      <c r="Q121" s="68">
        <f t="shared" si="7"/>
        <v>1</v>
      </c>
      <c r="S121" s="4">
        <v>14</v>
      </c>
      <c r="T121" s="5">
        <v>5.5E-2</v>
      </c>
      <c r="U121" s="20">
        <v>0</v>
      </c>
      <c r="V121" s="4">
        <v>9.1999999999999993</v>
      </c>
      <c r="W121" s="6">
        <f>-$L$13/$M$13*V121+$O$27/$M$13</f>
        <v>0.56163747244019535</v>
      </c>
    </row>
    <row r="122" spans="3:23">
      <c r="C122" s="4">
        <v>14</v>
      </c>
      <c r="D122" s="5">
        <v>5.8000000000000003E-2</v>
      </c>
      <c r="E122" s="20">
        <v>0</v>
      </c>
      <c r="F122" s="4">
        <v>8</v>
      </c>
      <c r="G122" s="5">
        <v>0.17399999999999999</v>
      </c>
      <c r="H122" s="20">
        <v>1</v>
      </c>
      <c r="K122" s="4">
        <v>7</v>
      </c>
      <c r="L122" s="5">
        <v>5.5E-2</v>
      </c>
      <c r="M122" s="20">
        <v>0</v>
      </c>
      <c r="N122">
        <f t="shared" si="4"/>
        <v>-0.94477880562089844</v>
      </c>
      <c r="O122">
        <f t="shared" si="5"/>
        <v>-3.5801879131268635</v>
      </c>
      <c r="P122" s="63">
        <f t="shared" si="6"/>
        <v>0</v>
      </c>
      <c r="Q122" s="68">
        <f t="shared" si="7"/>
        <v>1</v>
      </c>
      <c r="S122" s="4">
        <v>7</v>
      </c>
      <c r="T122" s="5">
        <v>5.5E-2</v>
      </c>
      <c r="U122" s="20">
        <v>0</v>
      </c>
      <c r="V122" s="4">
        <v>9.3000000000000007</v>
      </c>
      <c r="W122" s="6">
        <f>-$L$13/$M$13*V122+$O$27/$M$13</f>
        <v>0.55959882803811722</v>
      </c>
    </row>
    <row r="123" spans="3:23">
      <c r="C123" s="4">
        <v>10.5</v>
      </c>
      <c r="D123" s="5">
        <v>5.8000000000000003E-2</v>
      </c>
      <c r="E123" s="20">
        <v>0</v>
      </c>
      <c r="F123" s="4">
        <v>7</v>
      </c>
      <c r="G123" s="5">
        <v>0.17399999999999999</v>
      </c>
      <c r="H123" s="20">
        <v>1</v>
      </c>
      <c r="K123" s="4">
        <v>22</v>
      </c>
      <c r="L123" s="5">
        <v>5.6000000000000001E-2</v>
      </c>
      <c r="M123" s="20">
        <v>0</v>
      </c>
      <c r="N123">
        <f t="shared" si="4"/>
        <v>-2.4108763941794877</v>
      </c>
      <c r="O123">
        <f t="shared" si="5"/>
        <v>-3.5801879131268635</v>
      </c>
      <c r="P123" s="63">
        <f t="shared" si="6"/>
        <v>0</v>
      </c>
      <c r="Q123" s="68">
        <f t="shared" si="7"/>
        <v>1</v>
      </c>
      <c r="S123" s="4">
        <v>22</v>
      </c>
      <c r="T123" s="5">
        <v>5.6000000000000001E-2</v>
      </c>
      <c r="U123" s="20">
        <v>0</v>
      </c>
      <c r="V123" s="4">
        <v>9.4</v>
      </c>
      <c r="W123" s="6">
        <f>-$L$13/$M$13*V123+$O$27/$M$13</f>
        <v>0.5575601836360391</v>
      </c>
    </row>
    <row r="124" spans="3:23">
      <c r="C124" s="4">
        <v>11.5</v>
      </c>
      <c r="D124" s="5">
        <v>5.8000000000000003E-2</v>
      </c>
      <c r="E124" s="20">
        <v>0</v>
      </c>
      <c r="F124" s="4">
        <v>10</v>
      </c>
      <c r="G124" s="5">
        <v>0.17399999999999999</v>
      </c>
      <c r="H124" s="20">
        <v>1</v>
      </c>
      <c r="K124" s="4">
        <v>45</v>
      </c>
      <c r="L124" s="5">
        <v>5.6000000000000001E-2</v>
      </c>
      <c r="M124" s="20">
        <v>0</v>
      </c>
      <c r="N124">
        <f t="shared" si="4"/>
        <v>-4.6515653147141265</v>
      </c>
      <c r="O124">
        <f t="shared" si="5"/>
        <v>-3.5801879131268635</v>
      </c>
      <c r="P124" s="63">
        <f t="shared" si="6"/>
        <v>1</v>
      </c>
      <c r="Q124" s="68">
        <f t="shared" si="7"/>
        <v>0</v>
      </c>
      <c r="S124" s="4">
        <v>45</v>
      </c>
      <c r="T124" s="5">
        <v>5.6000000000000001E-2</v>
      </c>
      <c r="U124" s="20">
        <v>0</v>
      </c>
      <c r="V124" s="4">
        <v>9.5</v>
      </c>
      <c r="W124" s="6">
        <f>-$L$13/$M$13*V124+$O$27/$M$13</f>
        <v>0.55552153923396097</v>
      </c>
    </row>
    <row r="125" spans="3:23">
      <c r="C125" s="4">
        <v>21</v>
      </c>
      <c r="D125" s="5">
        <v>5.8000000000000003E-2</v>
      </c>
      <c r="E125" s="20">
        <v>0</v>
      </c>
      <c r="F125" s="4">
        <v>12</v>
      </c>
      <c r="G125" s="5">
        <v>0.17699999999999999</v>
      </c>
      <c r="H125" s="20">
        <v>1</v>
      </c>
      <c r="K125" s="4">
        <v>14</v>
      </c>
      <c r="L125" s="5">
        <v>5.8000000000000003E-2</v>
      </c>
      <c r="M125" s="20">
        <v>0</v>
      </c>
      <c r="N125">
        <f t="shared" si="4"/>
        <v>-1.6410637895437843</v>
      </c>
      <c r="O125">
        <f t="shared" si="5"/>
        <v>-3.5801879131268635</v>
      </c>
      <c r="P125" s="63">
        <f t="shared" si="6"/>
        <v>0</v>
      </c>
      <c r="Q125" s="68">
        <f t="shared" si="7"/>
        <v>1</v>
      </c>
      <c r="S125" s="4">
        <v>14</v>
      </c>
      <c r="T125" s="5">
        <v>5.8000000000000003E-2</v>
      </c>
      <c r="U125" s="20">
        <v>0</v>
      </c>
      <c r="V125" s="4">
        <v>9.6</v>
      </c>
      <c r="W125" s="6">
        <f>-$L$13/$M$13*V125+$O$27/$M$13</f>
        <v>0.55348289483188284</v>
      </c>
    </row>
    <row r="126" spans="3:23">
      <c r="C126" s="4">
        <v>19</v>
      </c>
      <c r="D126" s="5">
        <v>5.8000000000000003E-2</v>
      </c>
      <c r="E126" s="20">
        <v>0</v>
      </c>
      <c r="F126" s="4">
        <v>14</v>
      </c>
      <c r="G126" s="5">
        <v>0.17699999999999999</v>
      </c>
      <c r="H126" s="20">
        <v>1</v>
      </c>
      <c r="K126" s="4">
        <v>15</v>
      </c>
      <c r="L126" s="5">
        <v>5.8000000000000003E-2</v>
      </c>
      <c r="M126" s="20">
        <v>0</v>
      </c>
      <c r="N126">
        <f t="shared" si="4"/>
        <v>-1.7384850469583339</v>
      </c>
      <c r="O126">
        <f t="shared" si="5"/>
        <v>-3.5801879131268635</v>
      </c>
      <c r="P126" s="63">
        <f t="shared" si="6"/>
        <v>0</v>
      </c>
      <c r="Q126" s="68">
        <f t="shared" si="7"/>
        <v>1</v>
      </c>
      <c r="S126" s="4">
        <v>15</v>
      </c>
      <c r="T126" s="5">
        <v>5.8000000000000003E-2</v>
      </c>
      <c r="U126" s="20">
        <v>0</v>
      </c>
      <c r="V126" s="4">
        <v>9.6999999999999993</v>
      </c>
      <c r="W126" s="6">
        <f>-$L$13/$M$13*V126+$O$27/$M$13</f>
        <v>0.55144425042980472</v>
      </c>
    </row>
    <row r="127" spans="3:23">
      <c r="C127" s="4">
        <v>19</v>
      </c>
      <c r="D127" s="5">
        <v>0.06</v>
      </c>
      <c r="E127" s="20">
        <v>0</v>
      </c>
      <c r="F127" s="4">
        <v>8</v>
      </c>
      <c r="G127" s="5">
        <v>0.17699999999999999</v>
      </c>
      <c r="H127" s="20">
        <v>1</v>
      </c>
      <c r="K127" s="4">
        <v>17</v>
      </c>
      <c r="L127" s="5">
        <v>5.8000000000000003E-2</v>
      </c>
      <c r="M127" s="20">
        <v>0</v>
      </c>
      <c r="N127">
        <f t="shared" si="4"/>
        <v>-1.9333275617874328</v>
      </c>
      <c r="O127">
        <f t="shared" si="5"/>
        <v>-3.5801879131268635</v>
      </c>
      <c r="P127" s="63">
        <f t="shared" si="6"/>
        <v>0</v>
      </c>
      <c r="Q127" s="68">
        <f t="shared" si="7"/>
        <v>1</v>
      </c>
      <c r="S127" s="4">
        <v>17</v>
      </c>
      <c r="T127" s="5">
        <v>5.8000000000000003E-2</v>
      </c>
      <c r="U127" s="20">
        <v>0</v>
      </c>
      <c r="V127" s="4">
        <v>9.8000000000000007</v>
      </c>
      <c r="W127" s="6">
        <f>-$L$13/$M$13*V127+$O$27/$M$13</f>
        <v>0.54940560602772659</v>
      </c>
    </row>
    <row r="128" spans="3:23">
      <c r="C128" s="4">
        <v>6</v>
      </c>
      <c r="D128" s="5">
        <v>6.5000000000000002E-2</v>
      </c>
      <c r="E128" s="20">
        <v>0</v>
      </c>
      <c r="F128" s="4">
        <v>5</v>
      </c>
      <c r="G128" s="5">
        <v>0.18099999999999999</v>
      </c>
      <c r="H128" s="20">
        <v>1</v>
      </c>
      <c r="K128" s="4">
        <v>12</v>
      </c>
      <c r="L128" s="5">
        <v>5.8000000000000003E-2</v>
      </c>
      <c r="M128" s="20">
        <v>0</v>
      </c>
      <c r="N128">
        <f t="shared" si="4"/>
        <v>-1.4462212747146852</v>
      </c>
      <c r="O128">
        <f t="shared" si="5"/>
        <v>-3.5801879131268635</v>
      </c>
      <c r="P128" s="63">
        <f t="shared" si="6"/>
        <v>0</v>
      </c>
      <c r="Q128" s="68">
        <f t="shared" si="7"/>
        <v>1</v>
      </c>
      <c r="S128" s="4">
        <v>12</v>
      </c>
      <c r="T128" s="5">
        <v>5.8000000000000003E-2</v>
      </c>
      <c r="U128" s="20">
        <v>0</v>
      </c>
      <c r="V128" s="4">
        <v>9.9</v>
      </c>
      <c r="W128" s="6">
        <f>-$L$13/$M$13*V128+$O$27/$M$13</f>
        <v>0.54736696162564835</v>
      </c>
    </row>
    <row r="129" spans="3:23">
      <c r="C129" s="4">
        <v>8</v>
      </c>
      <c r="D129" s="5">
        <v>6.5000000000000002E-2</v>
      </c>
      <c r="E129" s="20">
        <v>0</v>
      </c>
      <c r="F129" s="4">
        <v>7</v>
      </c>
      <c r="G129" s="5">
        <v>0.18099999999999999</v>
      </c>
      <c r="H129" s="20">
        <v>1</v>
      </c>
      <c r="K129" s="4">
        <v>14</v>
      </c>
      <c r="L129" s="5">
        <v>5.8000000000000003E-2</v>
      </c>
      <c r="M129" s="20">
        <v>0</v>
      </c>
      <c r="N129">
        <f t="shared" si="4"/>
        <v>-1.6410637895437843</v>
      </c>
      <c r="O129">
        <f t="shared" si="5"/>
        <v>-3.5801879131268635</v>
      </c>
      <c r="P129" s="63">
        <f t="shared" si="6"/>
        <v>0</v>
      </c>
      <c r="Q129" s="68">
        <f t="shared" si="7"/>
        <v>1</v>
      </c>
      <c r="S129" s="4">
        <v>14</v>
      </c>
      <c r="T129" s="5">
        <v>5.8000000000000003E-2</v>
      </c>
      <c r="U129" s="20">
        <v>0</v>
      </c>
      <c r="V129" s="4">
        <v>10</v>
      </c>
      <c r="W129" s="6">
        <f>-$L$13/$M$13*V129+$O$27/$M$13</f>
        <v>0.54532831722357022</v>
      </c>
    </row>
    <row r="130" spans="3:23">
      <c r="C130" s="4">
        <v>9</v>
      </c>
      <c r="D130" s="5">
        <v>6.5000000000000002E-2</v>
      </c>
      <c r="E130" s="20">
        <v>0</v>
      </c>
      <c r="F130" s="4">
        <v>13</v>
      </c>
      <c r="G130" s="5">
        <v>0.18099999999999999</v>
      </c>
      <c r="H130" s="20">
        <v>1</v>
      </c>
      <c r="K130" s="4">
        <v>10.5</v>
      </c>
      <c r="L130" s="5">
        <v>5.8000000000000003E-2</v>
      </c>
      <c r="M130" s="20">
        <v>0</v>
      </c>
      <c r="N130">
        <f t="shared" si="4"/>
        <v>-1.3000893885928611</v>
      </c>
      <c r="O130">
        <f t="shared" si="5"/>
        <v>-3.5801879131268635</v>
      </c>
      <c r="P130" s="63">
        <f t="shared" si="6"/>
        <v>0</v>
      </c>
      <c r="Q130" s="68">
        <f t="shared" si="7"/>
        <v>1</v>
      </c>
      <c r="S130" s="4">
        <v>10.5</v>
      </c>
      <c r="T130" s="5">
        <v>5.8000000000000003E-2</v>
      </c>
      <c r="U130" s="20">
        <v>0</v>
      </c>
      <c r="V130" s="4">
        <v>10.1</v>
      </c>
      <c r="W130" s="6">
        <f>-$L$13/$M$13*V130+$O$27/$M$13</f>
        <v>0.5432896728214921</v>
      </c>
    </row>
    <row r="131" spans="3:23">
      <c r="C131" s="4">
        <v>18</v>
      </c>
      <c r="D131" s="5">
        <v>6.5000000000000002E-2</v>
      </c>
      <c r="E131" s="20">
        <v>0</v>
      </c>
      <c r="F131" s="4">
        <v>13</v>
      </c>
      <c r="G131" s="5">
        <v>0.18099999999999999</v>
      </c>
      <c r="H131" s="20">
        <v>1</v>
      </c>
      <c r="K131" s="4">
        <v>11.5</v>
      </c>
      <c r="L131" s="5">
        <v>5.8000000000000003E-2</v>
      </c>
      <c r="M131" s="20">
        <v>0</v>
      </c>
      <c r="N131">
        <f t="shared" si="4"/>
        <v>-1.3975106460074105</v>
      </c>
      <c r="O131">
        <f t="shared" si="5"/>
        <v>-3.5801879131268635</v>
      </c>
      <c r="P131" s="63">
        <f t="shared" si="6"/>
        <v>0</v>
      </c>
      <c r="Q131" s="68">
        <f t="shared" si="7"/>
        <v>1</v>
      </c>
      <c r="S131" s="4">
        <v>11.5</v>
      </c>
      <c r="T131" s="5">
        <v>5.8000000000000003E-2</v>
      </c>
      <c r="U131" s="20">
        <v>0</v>
      </c>
      <c r="V131" s="4">
        <v>10.199999999999999</v>
      </c>
      <c r="W131" s="6">
        <f>-$L$13/$M$13*V131+$O$27/$M$13</f>
        <v>0.54125102841941397</v>
      </c>
    </row>
    <row r="132" spans="3:23">
      <c r="C132" s="4">
        <v>10</v>
      </c>
      <c r="D132" s="5">
        <v>6.5000000000000002E-2</v>
      </c>
      <c r="E132" s="20">
        <v>0</v>
      </c>
      <c r="F132" s="4">
        <v>18</v>
      </c>
      <c r="G132" s="5">
        <v>0.189</v>
      </c>
      <c r="H132" s="20">
        <v>1</v>
      </c>
      <c r="K132" s="4">
        <v>21</v>
      </c>
      <c r="L132" s="5">
        <v>5.8000000000000003E-2</v>
      </c>
      <c r="M132" s="20">
        <v>0</v>
      </c>
      <c r="N132">
        <f t="shared" si="4"/>
        <v>-2.323012591445631</v>
      </c>
      <c r="O132">
        <f t="shared" si="5"/>
        <v>-3.5801879131268635</v>
      </c>
      <c r="P132" s="63">
        <f t="shared" si="6"/>
        <v>0</v>
      </c>
      <c r="Q132" s="68">
        <f t="shared" si="7"/>
        <v>1</v>
      </c>
      <c r="S132" s="4">
        <v>21</v>
      </c>
      <c r="T132" s="5">
        <v>5.8000000000000003E-2</v>
      </c>
      <c r="U132" s="20">
        <v>0</v>
      </c>
      <c r="V132" s="4">
        <v>10.3</v>
      </c>
      <c r="W132" s="6">
        <f>-$L$13/$M$13*V132+$O$27/$M$13</f>
        <v>0.53921238401733584</v>
      </c>
    </row>
    <row r="133" spans="3:23">
      <c r="C133" s="4">
        <v>13</v>
      </c>
      <c r="D133" s="5">
        <v>6.5000000000000002E-2</v>
      </c>
      <c r="E133" s="20">
        <v>0</v>
      </c>
      <c r="F133" s="4">
        <v>24</v>
      </c>
      <c r="G133" s="5">
        <v>0.189</v>
      </c>
      <c r="H133" s="20">
        <v>1</v>
      </c>
      <c r="K133" s="4">
        <v>19</v>
      </c>
      <c r="L133" s="5">
        <v>5.8000000000000003E-2</v>
      </c>
      <c r="M133" s="20">
        <v>0</v>
      </c>
      <c r="N133">
        <f t="shared" si="4"/>
        <v>-2.1281700766165317</v>
      </c>
      <c r="O133">
        <f t="shared" si="5"/>
        <v>-3.5801879131268635</v>
      </c>
      <c r="P133" s="63">
        <f t="shared" si="6"/>
        <v>0</v>
      </c>
      <c r="Q133" s="68">
        <f t="shared" si="7"/>
        <v>1</v>
      </c>
      <c r="S133" s="4">
        <v>19</v>
      </c>
      <c r="T133" s="5">
        <v>5.8000000000000003E-2</v>
      </c>
      <c r="U133" s="20">
        <v>0</v>
      </c>
      <c r="V133" s="4">
        <v>10.4</v>
      </c>
      <c r="W133" s="6">
        <f>-$L$13/$M$13*V133+$O$27/$M$13</f>
        <v>0.53717373961525772</v>
      </c>
    </row>
    <row r="134" spans="3:23">
      <c r="C134" s="4">
        <v>11</v>
      </c>
      <c r="D134" s="5">
        <v>6.5000000000000002E-2</v>
      </c>
      <c r="E134" s="20">
        <v>0</v>
      </c>
      <c r="F134" s="4">
        <v>27</v>
      </c>
      <c r="G134" s="5">
        <v>0.192</v>
      </c>
      <c r="H134" s="20">
        <v>1</v>
      </c>
      <c r="K134" s="4">
        <v>19</v>
      </c>
      <c r="L134" s="5">
        <v>0.06</v>
      </c>
      <c r="M134" s="20">
        <v>0</v>
      </c>
      <c r="N134">
        <f t="shared" si="4"/>
        <v>-2.1377275312972248</v>
      </c>
      <c r="O134">
        <f t="shared" si="5"/>
        <v>-3.5801879131268635</v>
      </c>
      <c r="P134" s="63">
        <f t="shared" si="6"/>
        <v>0</v>
      </c>
      <c r="Q134" s="68">
        <f t="shared" si="7"/>
        <v>1</v>
      </c>
      <c r="S134" s="4">
        <v>19</v>
      </c>
      <c r="T134" s="5">
        <v>0.06</v>
      </c>
      <c r="U134" s="20">
        <v>0</v>
      </c>
      <c r="V134" s="4">
        <v>10.5</v>
      </c>
      <c r="W134" s="6">
        <f>-$L$13/$M$13*V134+$O$27/$M$13</f>
        <v>0.53513509521317948</v>
      </c>
    </row>
    <row r="135" spans="3:23">
      <c r="C135" s="4">
        <v>10</v>
      </c>
      <c r="D135" s="5">
        <v>6.5000000000000002E-2</v>
      </c>
      <c r="E135" s="20">
        <v>0</v>
      </c>
      <c r="F135" s="4">
        <v>8</v>
      </c>
      <c r="G135" s="5">
        <v>0.192</v>
      </c>
      <c r="H135" s="20">
        <v>1</v>
      </c>
      <c r="K135" s="4">
        <v>6</v>
      </c>
      <c r="L135" s="5">
        <v>6.5000000000000002E-2</v>
      </c>
      <c r="M135" s="20">
        <v>0</v>
      </c>
      <c r="N135">
        <f t="shared" si="4"/>
        <v>-0.8951448216098129</v>
      </c>
      <c r="O135">
        <f t="shared" si="5"/>
        <v>-3.5801879131268635</v>
      </c>
      <c r="P135" s="63">
        <f t="shared" si="6"/>
        <v>0</v>
      </c>
      <c r="Q135" s="68">
        <f t="shared" si="7"/>
        <v>1</v>
      </c>
      <c r="S135" s="4">
        <v>6</v>
      </c>
      <c r="T135" s="5">
        <v>6.5000000000000002E-2</v>
      </c>
      <c r="U135" s="20">
        <v>0</v>
      </c>
      <c r="V135" s="4">
        <v>10.6</v>
      </c>
      <c r="W135" s="6">
        <f>-$L$13/$M$13*V135+$O$27/$M$13</f>
        <v>0.53309645081110135</v>
      </c>
    </row>
    <row r="136" spans="3:23">
      <c r="C136" s="4">
        <v>34</v>
      </c>
      <c r="D136" s="5">
        <v>6.5000000000000002E-2</v>
      </c>
      <c r="E136" s="20">
        <v>0</v>
      </c>
      <c r="F136" s="4">
        <v>18</v>
      </c>
      <c r="G136" s="5">
        <v>0.193</v>
      </c>
      <c r="H136" s="20">
        <v>1</v>
      </c>
      <c r="K136" s="4">
        <v>8</v>
      </c>
      <c r="L136" s="5">
        <v>6.5000000000000002E-2</v>
      </c>
      <c r="M136" s="20">
        <v>0</v>
      </c>
      <c r="N136">
        <f t="shared" si="4"/>
        <v>-1.0899873364389121</v>
      </c>
      <c r="O136">
        <f t="shared" si="5"/>
        <v>-3.5801879131268635</v>
      </c>
      <c r="P136" s="63">
        <f t="shared" si="6"/>
        <v>0</v>
      </c>
      <c r="Q136" s="68">
        <f t="shared" si="7"/>
        <v>1</v>
      </c>
      <c r="S136" s="4">
        <v>8</v>
      </c>
      <c r="T136" s="5">
        <v>6.5000000000000002E-2</v>
      </c>
      <c r="U136" s="20">
        <v>0</v>
      </c>
      <c r="V136" s="4">
        <v>10.7</v>
      </c>
      <c r="W136" s="6">
        <f>-$L$13/$M$13*V136+$O$27/$M$13</f>
        <v>0.53105780640902323</v>
      </c>
    </row>
    <row r="137" spans="3:23">
      <c r="C137" s="4">
        <v>23</v>
      </c>
      <c r="D137" s="5">
        <v>6.6000000000000003E-2</v>
      </c>
      <c r="E137" s="20">
        <v>0</v>
      </c>
      <c r="F137" s="4">
        <v>44</v>
      </c>
      <c r="G137" s="5">
        <v>0.193</v>
      </c>
      <c r="H137" s="20">
        <v>1</v>
      </c>
      <c r="K137" s="4">
        <v>9</v>
      </c>
      <c r="L137" s="5">
        <v>6.5000000000000002E-2</v>
      </c>
      <c r="M137" s="20">
        <v>0</v>
      </c>
      <c r="N137">
        <f t="shared" si="4"/>
        <v>-1.1874085938534615</v>
      </c>
      <c r="O137">
        <f t="shared" si="5"/>
        <v>-3.5801879131268635</v>
      </c>
      <c r="P137" s="63">
        <f t="shared" si="6"/>
        <v>0</v>
      </c>
      <c r="Q137" s="68">
        <f t="shared" si="7"/>
        <v>1</v>
      </c>
      <c r="S137" s="4">
        <v>9</v>
      </c>
      <c r="T137" s="5">
        <v>6.5000000000000002E-2</v>
      </c>
      <c r="U137" s="20">
        <v>0</v>
      </c>
      <c r="V137" s="4">
        <v>10.8</v>
      </c>
      <c r="W137" s="6">
        <f>-$L$13/$M$13*V137+$O$27/$M$13</f>
        <v>0.5290191620069451</v>
      </c>
    </row>
    <row r="138" spans="3:23">
      <c r="C138" s="4">
        <v>24.5</v>
      </c>
      <c r="D138" s="5">
        <v>6.6000000000000003E-2</v>
      </c>
      <c r="E138" s="20">
        <v>0</v>
      </c>
      <c r="F138" s="4">
        <v>12</v>
      </c>
      <c r="G138" s="5">
        <v>0.19600000000000001</v>
      </c>
      <c r="H138" s="20">
        <v>1</v>
      </c>
      <c r="K138" s="4">
        <v>18</v>
      </c>
      <c r="L138" s="5">
        <v>6.5000000000000002E-2</v>
      </c>
      <c r="M138" s="20">
        <v>0</v>
      </c>
      <c r="N138">
        <f t="shared" si="4"/>
        <v>-2.0641999105844073</v>
      </c>
      <c r="O138">
        <f t="shared" si="5"/>
        <v>-3.5801879131268635</v>
      </c>
      <c r="P138" s="63">
        <f t="shared" si="6"/>
        <v>0</v>
      </c>
      <c r="Q138" s="68">
        <f t="shared" si="7"/>
        <v>1</v>
      </c>
      <c r="S138" s="4">
        <v>18</v>
      </c>
      <c r="T138" s="5">
        <v>6.5000000000000002E-2</v>
      </c>
      <c r="U138" s="20">
        <v>0</v>
      </c>
      <c r="V138" s="4">
        <v>10.9</v>
      </c>
      <c r="W138" s="6">
        <f>-$L$13/$M$13*V138+$O$27/$M$13</f>
        <v>0.52698051760486697</v>
      </c>
    </row>
    <row r="139" spans="3:23">
      <c r="C139" s="4">
        <v>20</v>
      </c>
      <c r="D139" s="5">
        <v>6.8000000000000005E-2</v>
      </c>
      <c r="E139" s="20">
        <v>0</v>
      </c>
      <c r="F139" s="4">
        <v>25</v>
      </c>
      <c r="G139" s="5">
        <v>0.19600000000000001</v>
      </c>
      <c r="H139" s="20">
        <v>1</v>
      </c>
      <c r="K139" s="4">
        <v>10</v>
      </c>
      <c r="L139" s="5">
        <v>6.5000000000000002E-2</v>
      </c>
      <c r="M139" s="20">
        <v>0</v>
      </c>
      <c r="N139">
        <f t="shared" si="4"/>
        <v>-1.284829851268011</v>
      </c>
      <c r="O139">
        <f t="shared" si="5"/>
        <v>-3.5801879131268635</v>
      </c>
      <c r="P139" s="63">
        <f t="shared" si="6"/>
        <v>0</v>
      </c>
      <c r="Q139" s="68">
        <f t="shared" si="7"/>
        <v>1</v>
      </c>
      <c r="S139" s="4">
        <v>10</v>
      </c>
      <c r="T139" s="5">
        <v>6.5000000000000002E-2</v>
      </c>
      <c r="U139" s="20">
        <v>0</v>
      </c>
      <c r="V139" s="4">
        <v>11</v>
      </c>
      <c r="W139" s="6">
        <f>-$L$13/$M$13*V139+$O$27/$M$13</f>
        <v>0.52494187320278884</v>
      </c>
    </row>
    <row r="140" spans="3:23">
      <c r="C140" s="4">
        <v>34</v>
      </c>
      <c r="D140" s="5">
        <v>6.8000000000000005E-2</v>
      </c>
      <c r="E140" s="20">
        <v>0</v>
      </c>
      <c r="F140" s="4">
        <v>14</v>
      </c>
      <c r="G140" s="5">
        <v>0.19600000000000001</v>
      </c>
      <c r="H140" s="20">
        <v>1</v>
      </c>
      <c r="K140" s="4">
        <v>13</v>
      </c>
      <c r="L140" s="5">
        <v>6.5000000000000002E-2</v>
      </c>
      <c r="M140" s="20">
        <v>0</v>
      </c>
      <c r="N140">
        <f t="shared" si="4"/>
        <v>-1.5770936235116597</v>
      </c>
      <c r="O140">
        <f t="shared" si="5"/>
        <v>-3.5801879131268635</v>
      </c>
      <c r="P140" s="63">
        <f t="shared" si="6"/>
        <v>0</v>
      </c>
      <c r="Q140" s="68">
        <f t="shared" si="7"/>
        <v>1</v>
      </c>
      <c r="S140" s="4">
        <v>13</v>
      </c>
      <c r="T140" s="5">
        <v>6.5000000000000002E-2</v>
      </c>
      <c r="U140" s="20">
        <v>0</v>
      </c>
      <c r="V140" s="4">
        <v>11.1</v>
      </c>
      <c r="W140" s="6">
        <f>-$L$13/$M$13*V140+$O$27/$M$13</f>
        <v>0.52290322880071072</v>
      </c>
    </row>
    <row r="141" spans="3:23">
      <c r="C141" s="4">
        <v>12</v>
      </c>
      <c r="D141" s="5">
        <v>6.8000000000000005E-2</v>
      </c>
      <c r="E141" s="20">
        <v>0</v>
      </c>
      <c r="F141" s="4">
        <v>14</v>
      </c>
      <c r="G141" s="5">
        <v>0.19800000000000001</v>
      </c>
      <c r="H141" s="20">
        <v>1</v>
      </c>
      <c r="K141" s="4">
        <v>11</v>
      </c>
      <c r="L141" s="5">
        <v>6.5000000000000002E-2</v>
      </c>
      <c r="M141" s="20">
        <v>0</v>
      </c>
      <c r="N141">
        <f t="shared" si="4"/>
        <v>-1.3822511086825604</v>
      </c>
      <c r="O141">
        <f t="shared" si="5"/>
        <v>-3.5801879131268635</v>
      </c>
      <c r="P141" s="63">
        <f t="shared" si="6"/>
        <v>0</v>
      </c>
      <c r="Q141" s="68">
        <f t="shared" si="7"/>
        <v>1</v>
      </c>
      <c r="S141" s="4">
        <v>11</v>
      </c>
      <c r="T141" s="5">
        <v>6.5000000000000002E-2</v>
      </c>
      <c r="U141" s="20">
        <v>0</v>
      </c>
      <c r="V141" s="4">
        <v>11.2</v>
      </c>
      <c r="W141" s="6">
        <f>-$L$13/$M$13*V141+$O$27/$M$13</f>
        <v>0.52086458439863259</v>
      </c>
    </row>
    <row r="142" spans="3:23">
      <c r="C142" s="4">
        <v>17</v>
      </c>
      <c r="D142" s="5">
        <v>6.8000000000000005E-2</v>
      </c>
      <c r="E142" s="20">
        <v>0</v>
      </c>
      <c r="F142" s="4">
        <v>10</v>
      </c>
      <c r="G142" s="5">
        <v>0.19800000000000001</v>
      </c>
      <c r="H142" s="20">
        <v>1</v>
      </c>
      <c r="K142" s="4">
        <v>10</v>
      </c>
      <c r="L142" s="5">
        <v>6.5000000000000002E-2</v>
      </c>
      <c r="M142" s="20">
        <v>0</v>
      </c>
      <c r="N142">
        <f t="shared" si="4"/>
        <v>-1.284829851268011</v>
      </c>
      <c r="O142">
        <f t="shared" si="5"/>
        <v>-3.5801879131268635</v>
      </c>
      <c r="P142" s="63">
        <f t="shared" si="6"/>
        <v>0</v>
      </c>
      <c r="Q142" s="68">
        <f t="shared" si="7"/>
        <v>1</v>
      </c>
      <c r="S142" s="4">
        <v>10</v>
      </c>
      <c r="T142" s="5">
        <v>6.5000000000000002E-2</v>
      </c>
      <c r="U142" s="20">
        <v>0</v>
      </c>
      <c r="V142" s="4">
        <v>11.3</v>
      </c>
      <c r="W142" s="6">
        <f>-$L$13/$M$13*V142+$O$27/$M$13</f>
        <v>0.51882593999655435</v>
      </c>
    </row>
    <row r="143" spans="3:23">
      <c r="C143" s="4">
        <v>8</v>
      </c>
      <c r="D143" s="5">
        <v>6.9000000000000006E-2</v>
      </c>
      <c r="E143" s="20">
        <v>0</v>
      </c>
      <c r="F143" s="4">
        <v>18</v>
      </c>
      <c r="G143" s="5">
        <v>0.19900000000000001</v>
      </c>
      <c r="H143" s="20">
        <v>1</v>
      </c>
      <c r="K143" s="4">
        <v>34</v>
      </c>
      <c r="L143" s="5">
        <v>6.5000000000000002E-2</v>
      </c>
      <c r="M143" s="20">
        <v>0</v>
      </c>
      <c r="N143">
        <f t="shared" si="4"/>
        <v>-3.6229400292171992</v>
      </c>
      <c r="O143">
        <f t="shared" si="5"/>
        <v>-3.5801879131268635</v>
      </c>
      <c r="P143" s="63">
        <f t="shared" si="6"/>
        <v>1</v>
      </c>
      <c r="Q143" s="68">
        <f t="shared" si="7"/>
        <v>0</v>
      </c>
      <c r="S143" s="4">
        <v>34</v>
      </c>
      <c r="T143" s="5">
        <v>6.5000000000000002E-2</v>
      </c>
      <c r="U143" s="20">
        <v>0</v>
      </c>
      <c r="V143" s="4">
        <v>11.4</v>
      </c>
      <c r="W143" s="6">
        <f>-$L$13/$M$13*V143+$O$27/$M$13</f>
        <v>0.51678729559447623</v>
      </c>
    </row>
    <row r="144" spans="3:23">
      <c r="C144" s="4">
        <v>37</v>
      </c>
      <c r="D144" s="5">
        <v>6.9000000000000006E-2</v>
      </c>
      <c r="E144" s="20">
        <v>0</v>
      </c>
      <c r="F144" s="4">
        <v>38</v>
      </c>
      <c r="G144" s="5">
        <v>0.19900000000000001</v>
      </c>
      <c r="H144" s="20">
        <v>1</v>
      </c>
      <c r="K144" s="4">
        <v>23</v>
      </c>
      <c r="L144" s="5">
        <v>6.6000000000000003E-2</v>
      </c>
      <c r="M144" s="20">
        <v>0</v>
      </c>
      <c r="N144">
        <f t="shared" si="4"/>
        <v>-2.5560849249975011</v>
      </c>
      <c r="O144">
        <f t="shared" si="5"/>
        <v>-3.5801879131268635</v>
      </c>
      <c r="P144" s="63">
        <f t="shared" si="6"/>
        <v>0</v>
      </c>
      <c r="Q144" s="68">
        <f t="shared" si="7"/>
        <v>1</v>
      </c>
      <c r="S144" s="4">
        <v>23</v>
      </c>
      <c r="T144" s="5">
        <v>6.6000000000000003E-2</v>
      </c>
      <c r="U144" s="20">
        <v>0</v>
      </c>
      <c r="V144" s="4">
        <v>11.5</v>
      </c>
      <c r="W144" s="6">
        <f>-$L$13/$M$13*V144+$O$27/$M$13</f>
        <v>0.5147486511923981</v>
      </c>
    </row>
    <row r="145" spans="3:23">
      <c r="C145" s="4">
        <v>21</v>
      </c>
      <c r="D145" s="5">
        <v>6.9000000000000006E-2</v>
      </c>
      <c r="E145" s="20">
        <v>0</v>
      </c>
      <c r="F145" s="4">
        <v>36</v>
      </c>
      <c r="G145" s="5">
        <v>0.19900000000000001</v>
      </c>
      <c r="H145" s="20">
        <v>1</v>
      </c>
      <c r="K145" s="4">
        <v>24.5</v>
      </c>
      <c r="L145" s="5">
        <v>6.6000000000000003E-2</v>
      </c>
      <c r="M145" s="20">
        <v>0</v>
      </c>
      <c r="N145">
        <f t="shared" si="4"/>
        <v>-2.7022168111193254</v>
      </c>
      <c r="O145">
        <f t="shared" si="5"/>
        <v>-3.5801879131268635</v>
      </c>
      <c r="P145" s="63">
        <f t="shared" si="6"/>
        <v>0</v>
      </c>
      <c r="Q145" s="68">
        <f t="shared" si="7"/>
        <v>1</v>
      </c>
      <c r="S145" s="4">
        <v>24.5</v>
      </c>
      <c r="T145" s="5">
        <v>6.6000000000000003E-2</v>
      </c>
      <c r="U145" s="20">
        <v>0</v>
      </c>
      <c r="V145" s="4">
        <v>11.6</v>
      </c>
      <c r="W145" s="6">
        <f>-$L$13/$M$13*V145+$O$27/$M$13</f>
        <v>0.51271000679031997</v>
      </c>
    </row>
    <row r="146" spans="3:23">
      <c r="C146" s="4">
        <v>5</v>
      </c>
      <c r="D146" s="5">
        <v>6.9000000000000006E-2</v>
      </c>
      <c r="E146" s="20">
        <v>0</v>
      </c>
      <c r="F146" s="4">
        <v>28</v>
      </c>
      <c r="G146" s="5">
        <v>0.19900000000000001</v>
      </c>
      <c r="H146" s="20">
        <v>1</v>
      </c>
      <c r="K146" s="4">
        <v>20</v>
      </c>
      <c r="L146" s="5">
        <v>6.8000000000000005E-2</v>
      </c>
      <c r="M146" s="20">
        <v>0</v>
      </c>
      <c r="N146">
        <f t="shared" si="4"/>
        <v>-2.2733786074345455</v>
      </c>
      <c r="O146">
        <f t="shared" si="5"/>
        <v>-3.5801879131268635</v>
      </c>
      <c r="P146" s="63">
        <f t="shared" si="6"/>
        <v>0</v>
      </c>
      <c r="Q146" s="68">
        <f t="shared" si="7"/>
        <v>1</v>
      </c>
      <c r="S146" s="4">
        <v>20</v>
      </c>
      <c r="T146" s="5">
        <v>6.8000000000000005E-2</v>
      </c>
      <c r="U146" s="20">
        <v>0</v>
      </c>
      <c r="V146" s="4">
        <v>11.7</v>
      </c>
      <c r="W146" s="6">
        <f>-$L$13/$M$13*V146+$O$27/$M$13</f>
        <v>0.51067136238824185</v>
      </c>
    </row>
    <row r="147" spans="3:23">
      <c r="C147" s="4">
        <v>6</v>
      </c>
      <c r="D147" s="5">
        <v>6.9000000000000006E-2</v>
      </c>
      <c r="E147" s="20">
        <v>0</v>
      </c>
      <c r="F147" s="4">
        <v>36</v>
      </c>
      <c r="G147" s="5">
        <v>0.19900000000000001</v>
      </c>
      <c r="H147" s="20">
        <v>1</v>
      </c>
      <c r="K147" s="4">
        <v>34</v>
      </c>
      <c r="L147" s="5">
        <v>6.8000000000000005E-2</v>
      </c>
      <c r="M147" s="20">
        <v>0</v>
      </c>
      <c r="N147">
        <f t="shared" si="4"/>
        <v>-3.6372762112382384</v>
      </c>
      <c r="O147">
        <f t="shared" si="5"/>
        <v>-3.5801879131268635</v>
      </c>
      <c r="P147" s="63">
        <f t="shared" si="6"/>
        <v>1</v>
      </c>
      <c r="Q147" s="68">
        <f t="shared" si="7"/>
        <v>0</v>
      </c>
      <c r="S147" s="4">
        <v>34</v>
      </c>
      <c r="T147" s="5">
        <v>6.8000000000000005E-2</v>
      </c>
      <c r="U147" s="20">
        <v>0</v>
      </c>
      <c r="V147" s="4">
        <v>11.8</v>
      </c>
      <c r="W147" s="6">
        <f>-$L$13/$M$13*V147+$O$27/$M$13</f>
        <v>0.50863271798616372</v>
      </c>
    </row>
    <row r="148" spans="3:23">
      <c r="C148" s="4">
        <v>14</v>
      </c>
      <c r="D148" s="5">
        <v>6.9000000000000006E-2</v>
      </c>
      <c r="E148" s="20">
        <v>0</v>
      </c>
      <c r="F148" s="4">
        <v>21</v>
      </c>
      <c r="G148" s="5">
        <v>0.20300000000000001</v>
      </c>
      <c r="H148" s="20">
        <v>1</v>
      </c>
      <c r="K148" s="4">
        <v>12</v>
      </c>
      <c r="L148" s="5">
        <v>6.8000000000000005E-2</v>
      </c>
      <c r="M148" s="20">
        <v>0</v>
      </c>
      <c r="N148">
        <f t="shared" si="4"/>
        <v>-1.4940085481181491</v>
      </c>
      <c r="O148">
        <f t="shared" si="5"/>
        <v>-3.5801879131268635</v>
      </c>
      <c r="P148" s="63">
        <f t="shared" si="6"/>
        <v>0</v>
      </c>
      <c r="Q148" s="68">
        <f t="shared" si="7"/>
        <v>1</v>
      </c>
      <c r="S148" s="4">
        <v>12</v>
      </c>
      <c r="T148" s="5">
        <v>6.8000000000000005E-2</v>
      </c>
      <c r="U148" s="20">
        <v>0</v>
      </c>
      <c r="V148" s="4">
        <v>11.9</v>
      </c>
      <c r="W148" s="6">
        <f>-$L$13/$M$13*V148+$O$27/$M$13</f>
        <v>0.50659407358408548</v>
      </c>
    </row>
    <row r="149" spans="3:23">
      <c r="C149" s="4">
        <v>12</v>
      </c>
      <c r="D149" s="5">
        <v>6.9000000000000006E-2</v>
      </c>
      <c r="E149" s="20">
        <v>0</v>
      </c>
      <c r="F149" s="4">
        <v>13</v>
      </c>
      <c r="G149" s="5">
        <v>0.20599999999999999</v>
      </c>
      <c r="H149" s="20">
        <v>1</v>
      </c>
      <c r="K149" s="4">
        <v>17</v>
      </c>
      <c r="L149" s="5">
        <v>6.8000000000000005E-2</v>
      </c>
      <c r="M149" s="20">
        <v>0</v>
      </c>
      <c r="N149">
        <f t="shared" si="4"/>
        <v>-1.9811148351908967</v>
      </c>
      <c r="O149">
        <f t="shared" si="5"/>
        <v>-3.5801879131268635</v>
      </c>
      <c r="P149" s="63">
        <f t="shared" si="6"/>
        <v>0</v>
      </c>
      <c r="Q149" s="68">
        <f t="shared" si="7"/>
        <v>1</v>
      </c>
      <c r="S149" s="4">
        <v>17</v>
      </c>
      <c r="T149" s="5">
        <v>6.8000000000000005E-2</v>
      </c>
      <c r="U149" s="20">
        <v>0</v>
      </c>
      <c r="V149" s="4">
        <v>12</v>
      </c>
      <c r="W149" s="6">
        <f>-$L$13/$M$13*V149+$O$27/$M$13</f>
        <v>0.50455542918200735</v>
      </c>
    </row>
    <row r="150" spans="3:23">
      <c r="C150" s="4">
        <v>16</v>
      </c>
      <c r="D150" s="5">
        <v>6.9000000000000006E-2</v>
      </c>
      <c r="E150" s="20">
        <v>0</v>
      </c>
      <c r="F150" s="4">
        <v>6</v>
      </c>
      <c r="G150" s="5">
        <v>0.21</v>
      </c>
      <c r="H150" s="20">
        <v>1</v>
      </c>
      <c r="K150" s="4">
        <v>8</v>
      </c>
      <c r="L150" s="5">
        <v>6.9000000000000006E-2</v>
      </c>
      <c r="M150" s="20">
        <v>0</v>
      </c>
      <c r="N150">
        <f t="shared" si="4"/>
        <v>-1.1091022458002975</v>
      </c>
      <c r="O150">
        <f t="shared" si="5"/>
        <v>-3.5801879131268635</v>
      </c>
      <c r="P150" s="63">
        <f t="shared" si="6"/>
        <v>0</v>
      </c>
      <c r="Q150" s="68">
        <f t="shared" si="7"/>
        <v>1</v>
      </c>
      <c r="S150" s="4">
        <v>8</v>
      </c>
      <c r="T150" s="5">
        <v>6.9000000000000006E-2</v>
      </c>
      <c r="U150" s="20">
        <v>0</v>
      </c>
      <c r="V150" s="4">
        <v>12.1</v>
      </c>
      <c r="W150" s="6">
        <f>-$L$13/$M$13*V150+$O$27/$M$13</f>
        <v>0.50251678477992923</v>
      </c>
    </row>
    <row r="151" spans="3:23">
      <c r="C151" s="4">
        <v>15</v>
      </c>
      <c r="D151" s="5">
        <v>6.9000000000000006E-2</v>
      </c>
      <c r="E151" s="20">
        <v>0</v>
      </c>
      <c r="F151" s="4">
        <v>7</v>
      </c>
      <c r="G151" s="5">
        <v>0.21</v>
      </c>
      <c r="H151" s="20">
        <v>1</v>
      </c>
      <c r="K151" s="4">
        <v>37</v>
      </c>
      <c r="L151" s="5">
        <v>6.9000000000000006E-2</v>
      </c>
      <c r="M151" s="20">
        <v>0</v>
      </c>
      <c r="N151">
        <f t="shared" si="4"/>
        <v>-3.9343187108222337</v>
      </c>
      <c r="O151">
        <f t="shared" si="5"/>
        <v>-3.5801879131268635</v>
      </c>
      <c r="P151" s="63">
        <f t="shared" si="6"/>
        <v>1</v>
      </c>
      <c r="Q151" s="68">
        <f t="shared" si="7"/>
        <v>0</v>
      </c>
      <c r="S151" s="4">
        <v>37</v>
      </c>
      <c r="T151" s="5">
        <v>6.9000000000000006E-2</v>
      </c>
      <c r="U151" s="20">
        <v>0</v>
      </c>
      <c r="V151" s="4">
        <v>12.2</v>
      </c>
      <c r="W151" s="6">
        <f>-$L$13/$M$13*V151+$O$27/$M$13</f>
        <v>0.5004781403778511</v>
      </c>
    </row>
    <row r="152" spans="3:23">
      <c r="C152" s="4">
        <v>17</v>
      </c>
      <c r="D152" s="5">
        <v>6.9000000000000006E-2</v>
      </c>
      <c r="E152" s="20">
        <v>0</v>
      </c>
      <c r="F152" s="4">
        <v>7</v>
      </c>
      <c r="G152" s="5">
        <v>0.21</v>
      </c>
      <c r="H152" s="20">
        <v>1</v>
      </c>
      <c r="K152" s="4">
        <v>21</v>
      </c>
      <c r="L152" s="5">
        <v>6.9000000000000006E-2</v>
      </c>
      <c r="M152" s="20">
        <v>0</v>
      </c>
      <c r="N152">
        <f t="shared" si="4"/>
        <v>-2.3755785921894415</v>
      </c>
      <c r="O152">
        <f t="shared" si="5"/>
        <v>-3.5801879131268635</v>
      </c>
      <c r="P152" s="63">
        <f t="shared" si="6"/>
        <v>0</v>
      </c>
      <c r="Q152" s="68">
        <f t="shared" si="7"/>
        <v>1</v>
      </c>
      <c r="S152" s="4">
        <v>21</v>
      </c>
      <c r="T152" s="5">
        <v>6.9000000000000006E-2</v>
      </c>
      <c r="U152" s="20">
        <v>0</v>
      </c>
      <c r="V152" s="4">
        <v>12.3</v>
      </c>
      <c r="W152" s="6">
        <f>-$L$13/$M$13*V152+$O$27/$M$13</f>
        <v>0.49843949597577297</v>
      </c>
    </row>
    <row r="153" spans="3:23">
      <c r="C153" s="4">
        <v>16</v>
      </c>
      <c r="D153" s="5">
        <v>6.9000000000000006E-2</v>
      </c>
      <c r="E153" s="20">
        <v>0</v>
      </c>
      <c r="F153" s="4">
        <v>31</v>
      </c>
      <c r="G153" s="5">
        <v>0.21</v>
      </c>
      <c r="H153" s="20">
        <v>1</v>
      </c>
      <c r="K153" s="4">
        <v>5</v>
      </c>
      <c r="L153" s="5">
        <v>6.9000000000000006E-2</v>
      </c>
      <c r="M153" s="20">
        <v>0</v>
      </c>
      <c r="N153">
        <f t="shared" si="4"/>
        <v>-0.81683847355664907</v>
      </c>
      <c r="O153">
        <f t="shared" si="5"/>
        <v>-3.5801879131268635</v>
      </c>
      <c r="P153" s="63">
        <f t="shared" si="6"/>
        <v>0</v>
      </c>
      <c r="Q153" s="68">
        <f t="shared" si="7"/>
        <v>1</v>
      </c>
      <c r="S153" s="4">
        <v>5</v>
      </c>
      <c r="T153" s="5">
        <v>6.9000000000000006E-2</v>
      </c>
      <c r="U153" s="20">
        <v>0</v>
      </c>
      <c r="V153" s="4">
        <v>12.4</v>
      </c>
      <c r="W153" s="6">
        <f>-$L$13/$M$13*V153+$O$27/$M$13</f>
        <v>0.49640085157369485</v>
      </c>
    </row>
    <row r="154" spans="3:23">
      <c r="C154" s="4">
        <v>16</v>
      </c>
      <c r="D154" s="5">
        <v>6.9000000000000006E-2</v>
      </c>
      <c r="E154" s="20">
        <v>0</v>
      </c>
      <c r="F154" s="4">
        <v>16</v>
      </c>
      <c r="G154" s="5">
        <v>0.21099999999999999</v>
      </c>
      <c r="H154" s="20">
        <v>1</v>
      </c>
      <c r="K154" s="4">
        <v>6</v>
      </c>
      <c r="L154" s="5">
        <v>6.9000000000000006E-2</v>
      </c>
      <c r="M154" s="20">
        <v>0</v>
      </c>
      <c r="N154">
        <f t="shared" si="4"/>
        <v>-0.9142597309711985</v>
      </c>
      <c r="O154">
        <f t="shared" si="5"/>
        <v>-3.5801879131268635</v>
      </c>
      <c r="P154" s="63">
        <f t="shared" si="6"/>
        <v>0</v>
      </c>
      <c r="Q154" s="68">
        <f t="shared" si="7"/>
        <v>1</v>
      </c>
      <c r="S154" s="4">
        <v>6</v>
      </c>
      <c r="T154" s="5">
        <v>6.9000000000000006E-2</v>
      </c>
      <c r="U154" s="20">
        <v>0</v>
      </c>
      <c r="V154" s="4">
        <v>12.5</v>
      </c>
      <c r="W154" s="6">
        <f>-$L$13/$M$13*V154+$O$27/$M$13</f>
        <v>0.49436220717161672</v>
      </c>
    </row>
    <row r="155" spans="3:23">
      <c r="C155" s="4">
        <v>11</v>
      </c>
      <c r="D155" s="5">
        <v>6.9000000000000006E-2</v>
      </c>
      <c r="E155" s="20">
        <v>0</v>
      </c>
      <c r="F155" s="4">
        <v>15</v>
      </c>
      <c r="G155" s="5">
        <v>0.21099999999999999</v>
      </c>
      <c r="H155" s="20">
        <v>1</v>
      </c>
      <c r="K155" s="4">
        <v>14</v>
      </c>
      <c r="L155" s="5">
        <v>6.9000000000000006E-2</v>
      </c>
      <c r="M155" s="20">
        <v>0</v>
      </c>
      <c r="N155">
        <f t="shared" ref="N155:N218" si="8">SUMPRODUCT(diredisc,K155:L155)</f>
        <v>-1.6936297902875945</v>
      </c>
      <c r="O155">
        <f t="shared" ref="O155:O218" si="9">SUMPRODUCT($L$10:$M$10,diredisc)</f>
        <v>-3.5801879131268635</v>
      </c>
      <c r="P155" s="63">
        <f t="shared" si="6"/>
        <v>0</v>
      </c>
      <c r="Q155" s="68">
        <f t="shared" si="7"/>
        <v>1</v>
      </c>
      <c r="S155" s="4">
        <v>14</v>
      </c>
      <c r="T155" s="5">
        <v>6.9000000000000006E-2</v>
      </c>
      <c r="U155" s="20">
        <v>0</v>
      </c>
      <c r="V155" s="4">
        <v>12.6</v>
      </c>
      <c r="W155" s="6">
        <f>-$L$13/$M$13*V155+$O$27/$M$13</f>
        <v>0.49232356276953854</v>
      </c>
    </row>
    <row r="156" spans="3:23">
      <c r="C156" s="4">
        <v>22</v>
      </c>
      <c r="D156" s="5">
        <v>7.0000000000000007E-2</v>
      </c>
      <c r="E156" s="20">
        <v>0</v>
      </c>
      <c r="F156" s="4">
        <v>17</v>
      </c>
      <c r="G156" s="5">
        <v>0.21099999999999999</v>
      </c>
      <c r="H156" s="20">
        <v>1</v>
      </c>
      <c r="K156" s="4">
        <v>12</v>
      </c>
      <c r="L156" s="5">
        <v>6.9000000000000006E-2</v>
      </c>
      <c r="M156" s="20">
        <v>0</v>
      </c>
      <c r="N156">
        <f t="shared" si="8"/>
        <v>-1.4987872754584957</v>
      </c>
      <c r="O156">
        <f t="shared" si="9"/>
        <v>-3.5801879131268635</v>
      </c>
      <c r="P156" s="63">
        <f t="shared" ref="P156:P219" si="10">IF(N156&gt;O156,0,1)</f>
        <v>0</v>
      </c>
      <c r="Q156" s="68">
        <f t="shared" ref="Q156:Q219" si="11">IF(M156=P156,1,0)</f>
        <v>1</v>
      </c>
      <c r="S156" s="4">
        <v>12</v>
      </c>
      <c r="T156" s="5">
        <v>6.9000000000000006E-2</v>
      </c>
      <c r="U156" s="20">
        <v>0</v>
      </c>
      <c r="V156" s="4">
        <v>12.7</v>
      </c>
      <c r="W156" s="6">
        <f>-$L$13/$M$13*V156+$O$27/$M$13</f>
        <v>0.49028491836746041</v>
      </c>
    </row>
    <row r="157" spans="3:23">
      <c r="C157" s="4">
        <v>24</v>
      </c>
      <c r="D157" s="5">
        <v>7.0000000000000007E-2</v>
      </c>
      <c r="E157" s="20">
        <v>0</v>
      </c>
      <c r="F157" s="4">
        <v>31</v>
      </c>
      <c r="G157" s="5">
        <v>0.21199999999999999</v>
      </c>
      <c r="H157" s="20">
        <v>1</v>
      </c>
      <c r="K157" s="4">
        <v>16</v>
      </c>
      <c r="L157" s="5">
        <v>6.9000000000000006E-2</v>
      </c>
      <c r="M157" s="20">
        <v>0</v>
      </c>
      <c r="N157">
        <f t="shared" si="8"/>
        <v>-1.8884723051166938</v>
      </c>
      <c r="O157">
        <f t="shared" si="9"/>
        <v>-3.5801879131268635</v>
      </c>
      <c r="P157" s="63">
        <f t="shared" si="10"/>
        <v>0</v>
      </c>
      <c r="Q157" s="68">
        <f t="shared" si="11"/>
        <v>1</v>
      </c>
      <c r="S157" s="4">
        <v>16</v>
      </c>
      <c r="T157" s="5">
        <v>6.9000000000000006E-2</v>
      </c>
      <c r="U157" s="20">
        <v>0</v>
      </c>
      <c r="V157" s="4">
        <v>12.8</v>
      </c>
      <c r="W157" s="6">
        <f>-$L$13/$M$13*V157+$O$27/$M$13</f>
        <v>0.48824627396538228</v>
      </c>
    </row>
    <row r="158" spans="3:23">
      <c r="C158" s="4">
        <v>10</v>
      </c>
      <c r="D158" s="5">
        <v>7.0999999999999994E-2</v>
      </c>
      <c r="E158" s="20">
        <v>0</v>
      </c>
      <c r="F158" s="4">
        <v>27</v>
      </c>
      <c r="G158" s="5">
        <v>0.21199999999999999</v>
      </c>
      <c r="H158" s="20">
        <v>1</v>
      </c>
      <c r="K158" s="4">
        <v>15</v>
      </c>
      <c r="L158" s="5">
        <v>6.9000000000000006E-2</v>
      </c>
      <c r="M158" s="20">
        <v>0</v>
      </c>
      <c r="N158">
        <f t="shared" si="8"/>
        <v>-1.7910510477021444</v>
      </c>
      <c r="O158">
        <f t="shared" si="9"/>
        <v>-3.5801879131268635</v>
      </c>
      <c r="P158" s="63">
        <f t="shared" si="10"/>
        <v>0</v>
      </c>
      <c r="Q158" s="68">
        <f t="shared" si="11"/>
        <v>1</v>
      </c>
      <c r="S158" s="4">
        <v>15</v>
      </c>
      <c r="T158" s="5">
        <v>6.9000000000000006E-2</v>
      </c>
      <c r="U158" s="20">
        <v>0</v>
      </c>
      <c r="V158" s="4">
        <v>12.9</v>
      </c>
      <c r="W158" s="6">
        <f>-$L$13/$M$13*V158+$O$27/$M$13</f>
        <v>0.4862076295633041</v>
      </c>
    </row>
    <row r="159" spans="3:23">
      <c r="C159" s="4">
        <v>18</v>
      </c>
      <c r="D159" s="5">
        <v>7.0999999999999994E-2</v>
      </c>
      <c r="E159" s="20">
        <v>0</v>
      </c>
      <c r="F159" s="4">
        <v>13</v>
      </c>
      <c r="G159" s="5">
        <v>0.214</v>
      </c>
      <c r="H159" s="20">
        <v>1</v>
      </c>
      <c r="K159" s="4">
        <v>17</v>
      </c>
      <c r="L159" s="5">
        <v>6.9000000000000006E-2</v>
      </c>
      <c r="M159" s="20">
        <v>0</v>
      </c>
      <c r="N159">
        <f t="shared" si="8"/>
        <v>-1.9858935625312433</v>
      </c>
      <c r="O159">
        <f t="shared" si="9"/>
        <v>-3.5801879131268635</v>
      </c>
      <c r="P159" s="63">
        <f t="shared" si="10"/>
        <v>0</v>
      </c>
      <c r="Q159" s="68">
        <f t="shared" si="11"/>
        <v>1</v>
      </c>
      <c r="S159" s="4">
        <v>17</v>
      </c>
      <c r="T159" s="5">
        <v>6.9000000000000006E-2</v>
      </c>
      <c r="U159" s="20">
        <v>0</v>
      </c>
      <c r="V159" s="4">
        <v>13</v>
      </c>
      <c r="W159" s="6">
        <f>-$L$13/$M$13*V159+$O$27/$M$13</f>
        <v>0.48416898516122597</v>
      </c>
    </row>
    <row r="160" spans="3:23">
      <c r="C160" s="4">
        <v>13</v>
      </c>
      <c r="D160" s="5">
        <v>7.0999999999999994E-2</v>
      </c>
      <c r="E160" s="20">
        <v>0</v>
      </c>
      <c r="F160" s="4">
        <v>30</v>
      </c>
      <c r="G160" s="5">
        <v>0.214</v>
      </c>
      <c r="H160" s="20">
        <v>1</v>
      </c>
      <c r="K160" s="4">
        <v>16</v>
      </c>
      <c r="L160" s="5">
        <v>6.9000000000000006E-2</v>
      </c>
      <c r="M160" s="20">
        <v>0</v>
      </c>
      <c r="N160">
        <f t="shared" si="8"/>
        <v>-1.8884723051166938</v>
      </c>
      <c r="O160">
        <f t="shared" si="9"/>
        <v>-3.5801879131268635</v>
      </c>
      <c r="P160" s="63">
        <f t="shared" si="10"/>
        <v>0</v>
      </c>
      <c r="Q160" s="68">
        <f t="shared" si="11"/>
        <v>1</v>
      </c>
      <c r="S160" s="4">
        <v>16</v>
      </c>
      <c r="T160" s="5">
        <v>6.9000000000000006E-2</v>
      </c>
      <c r="U160" s="20">
        <v>0</v>
      </c>
      <c r="V160" s="4">
        <v>13.1</v>
      </c>
      <c r="W160" s="6">
        <f>-$L$13/$M$13*V160+$O$27/$M$13</f>
        <v>0.48213034075914785</v>
      </c>
    </row>
    <row r="161" spans="3:23">
      <c r="C161" s="4">
        <v>8</v>
      </c>
      <c r="D161" s="5">
        <v>7.0999999999999994E-2</v>
      </c>
      <c r="E161" s="20">
        <v>0</v>
      </c>
      <c r="F161" s="4">
        <v>26</v>
      </c>
      <c r="G161" s="5">
        <v>0.214</v>
      </c>
      <c r="H161" s="20">
        <v>1</v>
      </c>
      <c r="K161" s="4">
        <v>16</v>
      </c>
      <c r="L161" s="5">
        <v>6.9000000000000006E-2</v>
      </c>
      <c r="M161" s="20">
        <v>0</v>
      </c>
      <c r="N161">
        <f t="shared" si="8"/>
        <v>-1.8884723051166938</v>
      </c>
      <c r="O161">
        <f t="shared" si="9"/>
        <v>-3.5801879131268635</v>
      </c>
      <c r="P161" s="63">
        <f t="shared" si="10"/>
        <v>0</v>
      </c>
      <c r="Q161" s="68">
        <f t="shared" si="11"/>
        <v>1</v>
      </c>
      <c r="S161" s="4">
        <v>16</v>
      </c>
      <c r="T161" s="5">
        <v>6.9000000000000006E-2</v>
      </c>
      <c r="U161" s="20">
        <v>0</v>
      </c>
      <c r="V161" s="4">
        <v>13.2</v>
      </c>
      <c r="W161" s="6">
        <f>-$L$13/$M$13*V161+$O$27/$M$13</f>
        <v>0.48009169635706972</v>
      </c>
    </row>
    <row r="162" spans="3:23">
      <c r="C162" s="4">
        <v>8.5</v>
      </c>
      <c r="D162" s="5">
        <v>7.0999999999999994E-2</v>
      </c>
      <c r="E162" s="20">
        <v>0</v>
      </c>
      <c r="F162" s="4">
        <v>9</v>
      </c>
      <c r="G162" s="5">
        <v>0.214</v>
      </c>
      <c r="H162" s="20">
        <v>1</v>
      </c>
      <c r="K162" s="4">
        <v>11</v>
      </c>
      <c r="L162" s="5">
        <v>6.9000000000000006E-2</v>
      </c>
      <c r="M162" s="20">
        <v>0</v>
      </c>
      <c r="N162">
        <f t="shared" si="8"/>
        <v>-1.4013660180439462</v>
      </c>
      <c r="O162">
        <f t="shared" si="9"/>
        <v>-3.5801879131268635</v>
      </c>
      <c r="P162" s="63">
        <f t="shared" si="10"/>
        <v>0</v>
      </c>
      <c r="Q162" s="68">
        <f t="shared" si="11"/>
        <v>1</v>
      </c>
      <c r="S162" s="4">
        <v>11</v>
      </c>
      <c r="T162" s="5">
        <v>6.9000000000000006E-2</v>
      </c>
      <c r="U162" s="20">
        <v>0</v>
      </c>
      <c r="V162" s="4">
        <v>13.3</v>
      </c>
      <c r="W162" s="6">
        <f>-$L$13/$M$13*V162+$O$27/$M$13</f>
        <v>0.47805305195499154</v>
      </c>
    </row>
    <row r="163" spans="3:23">
      <c r="C163" s="4">
        <v>37.5</v>
      </c>
      <c r="D163" s="5">
        <v>7.0999999999999994E-2</v>
      </c>
      <c r="E163" s="20">
        <v>0</v>
      </c>
      <c r="F163" s="4">
        <v>17</v>
      </c>
      <c r="G163" s="5">
        <v>0.214</v>
      </c>
      <c r="H163" s="20">
        <v>1</v>
      </c>
      <c r="K163" s="4">
        <v>22</v>
      </c>
      <c r="L163" s="5">
        <v>7.0000000000000007E-2</v>
      </c>
      <c r="M163" s="20">
        <v>0</v>
      </c>
      <c r="N163">
        <f t="shared" si="8"/>
        <v>-2.477778576944337</v>
      </c>
      <c r="O163">
        <f t="shared" si="9"/>
        <v>-3.5801879131268635</v>
      </c>
      <c r="P163" s="63">
        <f t="shared" si="10"/>
        <v>0</v>
      </c>
      <c r="Q163" s="68">
        <f t="shared" si="11"/>
        <v>1</v>
      </c>
      <c r="S163" s="4">
        <v>22</v>
      </c>
      <c r="T163" s="5">
        <v>7.0000000000000007E-2</v>
      </c>
      <c r="U163" s="20">
        <v>0</v>
      </c>
      <c r="V163" s="4">
        <v>13.4</v>
      </c>
      <c r="W163" s="6">
        <f>-$L$13/$M$13*V163+$O$27/$M$13</f>
        <v>0.47601440755291341</v>
      </c>
    </row>
    <row r="164" spans="3:23">
      <c r="C164" s="4">
        <v>23</v>
      </c>
      <c r="D164" s="5">
        <v>7.1999999999999995E-2</v>
      </c>
      <c r="E164" s="20">
        <v>0</v>
      </c>
      <c r="F164" s="4">
        <v>9</v>
      </c>
      <c r="G164" s="5">
        <v>0.214</v>
      </c>
      <c r="H164" s="20">
        <v>1</v>
      </c>
      <c r="K164" s="4">
        <v>24</v>
      </c>
      <c r="L164" s="5">
        <v>7.0000000000000007E-2</v>
      </c>
      <c r="M164" s="20">
        <v>0</v>
      </c>
      <c r="N164">
        <f t="shared" si="8"/>
        <v>-2.6726210917734359</v>
      </c>
      <c r="O164">
        <f t="shared" si="9"/>
        <v>-3.5801879131268635</v>
      </c>
      <c r="P164" s="63">
        <f t="shared" si="10"/>
        <v>0</v>
      </c>
      <c r="Q164" s="68">
        <f t="shared" si="11"/>
        <v>1</v>
      </c>
      <c r="S164" s="4">
        <v>24</v>
      </c>
      <c r="T164" s="5">
        <v>7.0000000000000007E-2</v>
      </c>
      <c r="U164" s="20">
        <v>0</v>
      </c>
      <c r="V164" s="4">
        <v>13.5</v>
      </c>
      <c r="W164" s="6">
        <f>-$L$13/$M$13*V164+$O$27/$M$13</f>
        <v>0.47397576315083528</v>
      </c>
    </row>
    <row r="165" spans="3:23">
      <c r="C165" s="4">
        <v>5</v>
      </c>
      <c r="D165" s="5">
        <v>7.1999999999999995E-2</v>
      </c>
      <c r="E165" s="20">
        <v>0</v>
      </c>
      <c r="F165" s="4">
        <v>10</v>
      </c>
      <c r="G165" s="5">
        <v>0.214</v>
      </c>
      <c r="H165" s="20">
        <v>1</v>
      </c>
      <c r="K165" s="4">
        <v>10</v>
      </c>
      <c r="L165" s="5">
        <v>7.0999999999999994E-2</v>
      </c>
      <c r="M165" s="20">
        <v>0</v>
      </c>
      <c r="N165">
        <f t="shared" si="8"/>
        <v>-1.3135022153100895</v>
      </c>
      <c r="O165">
        <f t="shared" si="9"/>
        <v>-3.5801879131268635</v>
      </c>
      <c r="P165" s="63">
        <f t="shared" si="10"/>
        <v>0</v>
      </c>
      <c r="Q165" s="68">
        <f t="shared" si="11"/>
        <v>1</v>
      </c>
      <c r="S165" s="4">
        <v>10</v>
      </c>
      <c r="T165" s="5">
        <v>7.0999999999999994E-2</v>
      </c>
      <c r="U165" s="20">
        <v>0</v>
      </c>
      <c r="V165" s="4">
        <v>13.6</v>
      </c>
      <c r="W165" s="6">
        <f>-$L$13/$M$13*V165+$O$27/$M$13</f>
        <v>0.47193711874875716</v>
      </c>
    </row>
    <row r="166" spans="3:23">
      <c r="C166" s="4">
        <v>8</v>
      </c>
      <c r="D166" s="5">
        <v>7.2999999999999995E-2</v>
      </c>
      <c r="E166" s="20">
        <v>0</v>
      </c>
      <c r="F166" s="4">
        <v>5</v>
      </c>
      <c r="G166" s="5">
        <v>0.216</v>
      </c>
      <c r="H166" s="20">
        <v>1</v>
      </c>
      <c r="K166" s="4">
        <v>18</v>
      </c>
      <c r="L166" s="5">
        <v>7.0999999999999994E-2</v>
      </c>
      <c r="M166" s="20">
        <v>0</v>
      </c>
      <c r="N166">
        <f t="shared" si="8"/>
        <v>-2.0928722746264854</v>
      </c>
      <c r="O166">
        <f t="shared" si="9"/>
        <v>-3.5801879131268635</v>
      </c>
      <c r="P166" s="63">
        <f t="shared" si="10"/>
        <v>0</v>
      </c>
      <c r="Q166" s="68">
        <f t="shared" si="11"/>
        <v>1</v>
      </c>
      <c r="S166" s="4">
        <v>18</v>
      </c>
      <c r="T166" s="5">
        <v>7.0999999999999994E-2</v>
      </c>
      <c r="U166" s="20">
        <v>0</v>
      </c>
      <c r="V166" s="4">
        <v>13.7</v>
      </c>
      <c r="W166" s="6">
        <f>-$L$13/$M$13*V166+$O$27/$M$13</f>
        <v>0.46989847434667903</v>
      </c>
    </row>
    <row r="167" spans="3:23">
      <c r="C167" s="4">
        <v>7</v>
      </c>
      <c r="D167" s="5">
        <v>7.2999999999999995E-2</v>
      </c>
      <c r="E167" s="20">
        <v>0</v>
      </c>
      <c r="F167" s="4">
        <v>19</v>
      </c>
      <c r="G167" s="5">
        <v>0.216</v>
      </c>
      <c r="H167" s="20">
        <v>1</v>
      </c>
      <c r="K167" s="4">
        <v>13</v>
      </c>
      <c r="L167" s="5">
        <v>7.0999999999999994E-2</v>
      </c>
      <c r="M167" s="20">
        <v>0</v>
      </c>
      <c r="N167">
        <f t="shared" si="8"/>
        <v>-1.6057659875537378</v>
      </c>
      <c r="O167">
        <f t="shared" si="9"/>
        <v>-3.5801879131268635</v>
      </c>
      <c r="P167" s="63">
        <f t="shared" si="10"/>
        <v>0</v>
      </c>
      <c r="Q167" s="68">
        <f t="shared" si="11"/>
        <v>1</v>
      </c>
      <c r="S167" s="4">
        <v>13</v>
      </c>
      <c r="T167" s="5">
        <v>7.0999999999999994E-2</v>
      </c>
      <c r="U167" s="20">
        <v>0</v>
      </c>
      <c r="V167" s="4">
        <v>13.8</v>
      </c>
      <c r="W167" s="6">
        <f>-$L$13/$M$13*V167+$O$27/$M$13</f>
        <v>0.46785982994460085</v>
      </c>
    </row>
    <row r="168" spans="3:23">
      <c r="C168" s="4">
        <v>11</v>
      </c>
      <c r="D168" s="5">
        <v>7.2999999999999995E-2</v>
      </c>
      <c r="E168" s="20">
        <v>0</v>
      </c>
      <c r="F168" s="4">
        <v>27</v>
      </c>
      <c r="G168" s="5">
        <v>0.219</v>
      </c>
      <c r="H168" s="20">
        <v>1</v>
      </c>
      <c r="K168" s="4">
        <v>8</v>
      </c>
      <c r="L168" s="5">
        <v>7.0999999999999994E-2</v>
      </c>
      <c r="M168" s="20">
        <v>0</v>
      </c>
      <c r="N168">
        <f t="shared" si="8"/>
        <v>-1.1186597004809902</v>
      </c>
      <c r="O168">
        <f t="shared" si="9"/>
        <v>-3.5801879131268635</v>
      </c>
      <c r="P168" s="63">
        <f t="shared" si="10"/>
        <v>0</v>
      </c>
      <c r="Q168" s="68">
        <f t="shared" si="11"/>
        <v>1</v>
      </c>
      <c r="S168" s="4">
        <v>8</v>
      </c>
      <c r="T168" s="5">
        <v>7.0999999999999994E-2</v>
      </c>
      <c r="U168" s="20">
        <v>0</v>
      </c>
      <c r="V168" s="4">
        <v>13.9</v>
      </c>
      <c r="W168" s="6">
        <f>-$L$13/$M$13*V168+$O$27/$M$13</f>
        <v>0.46582118554252272</v>
      </c>
    </row>
    <row r="169" spans="3:23">
      <c r="C169" s="4">
        <v>21</v>
      </c>
      <c r="D169" s="5">
        <v>7.2999999999999995E-2</v>
      </c>
      <c r="E169" s="20">
        <v>0</v>
      </c>
      <c r="F169" s="4">
        <v>32</v>
      </c>
      <c r="G169" s="5">
        <v>0.219</v>
      </c>
      <c r="H169" s="20">
        <v>1</v>
      </c>
      <c r="K169" s="4">
        <v>8.5</v>
      </c>
      <c r="L169" s="5">
        <v>7.0999999999999994E-2</v>
      </c>
      <c r="M169" s="20">
        <v>0</v>
      </c>
      <c r="N169">
        <f t="shared" si="8"/>
        <v>-1.1673703291882651</v>
      </c>
      <c r="O169">
        <f t="shared" si="9"/>
        <v>-3.5801879131268635</v>
      </c>
      <c r="P169" s="63">
        <f t="shared" si="10"/>
        <v>0</v>
      </c>
      <c r="Q169" s="68">
        <f t="shared" si="11"/>
        <v>1</v>
      </c>
      <c r="S169" s="4">
        <v>8.5</v>
      </c>
      <c r="T169" s="5">
        <v>7.0999999999999994E-2</v>
      </c>
      <c r="U169" s="20">
        <v>0</v>
      </c>
      <c r="V169" s="4">
        <v>14</v>
      </c>
      <c r="W169" s="6">
        <f>-$L$13/$M$13*V169+$O$27/$M$13</f>
        <v>0.46378254114044459</v>
      </c>
    </row>
    <row r="170" spans="3:23">
      <c r="C170" s="4">
        <v>6</v>
      </c>
      <c r="D170" s="5">
        <v>7.2999999999999995E-2</v>
      </c>
      <c r="E170" s="20">
        <v>0</v>
      </c>
      <c r="F170" s="4">
        <v>17</v>
      </c>
      <c r="G170" s="5">
        <v>0.219</v>
      </c>
      <c r="H170" s="20">
        <v>1</v>
      </c>
      <c r="K170" s="4">
        <v>37.5</v>
      </c>
      <c r="L170" s="5">
        <v>7.0999999999999994E-2</v>
      </c>
      <c r="M170" s="20">
        <v>0</v>
      </c>
      <c r="N170">
        <f t="shared" si="8"/>
        <v>-3.9925867942102014</v>
      </c>
      <c r="O170">
        <f t="shared" si="9"/>
        <v>-3.5801879131268635</v>
      </c>
      <c r="P170" s="63">
        <f t="shared" si="10"/>
        <v>1</v>
      </c>
      <c r="Q170" s="68">
        <f t="shared" si="11"/>
        <v>0</v>
      </c>
      <c r="S170" s="4">
        <v>37.5</v>
      </c>
      <c r="T170" s="5">
        <v>7.0999999999999994E-2</v>
      </c>
      <c r="U170" s="20">
        <v>0</v>
      </c>
      <c r="V170" s="4">
        <v>14.1</v>
      </c>
      <c r="W170" s="6">
        <f>-$L$13/$M$13*V170+$O$27/$M$13</f>
        <v>0.46174389673836641</v>
      </c>
    </row>
    <row r="171" spans="3:23">
      <c r="C171" s="4">
        <v>5</v>
      </c>
      <c r="D171" s="5">
        <v>7.2999999999999995E-2</v>
      </c>
      <c r="E171" s="20">
        <v>0</v>
      </c>
      <c r="F171" s="4">
        <v>20</v>
      </c>
      <c r="G171" s="5">
        <v>0.219</v>
      </c>
      <c r="H171" s="20">
        <v>1</v>
      </c>
      <c r="K171" s="4">
        <v>23</v>
      </c>
      <c r="L171" s="5">
        <v>7.1999999999999995E-2</v>
      </c>
      <c r="M171" s="20">
        <v>0</v>
      </c>
      <c r="N171">
        <f t="shared" si="8"/>
        <v>-2.5847572890395791</v>
      </c>
      <c r="O171">
        <f t="shared" si="9"/>
        <v>-3.5801879131268635</v>
      </c>
      <c r="P171" s="63">
        <f t="shared" si="10"/>
        <v>0</v>
      </c>
      <c r="Q171" s="68">
        <f t="shared" si="11"/>
        <v>1</v>
      </c>
      <c r="S171" s="4">
        <v>23</v>
      </c>
      <c r="T171" s="5">
        <v>7.1999999999999995E-2</v>
      </c>
      <c r="U171" s="20">
        <v>0</v>
      </c>
      <c r="V171" s="4">
        <v>14.2</v>
      </c>
      <c r="W171" s="6">
        <f>-$L$13/$M$13*V171+$O$27/$M$13</f>
        <v>0.45970525233628828</v>
      </c>
    </row>
    <row r="172" spans="3:23">
      <c r="C172" s="4">
        <v>9</v>
      </c>
      <c r="D172" s="5">
        <v>7.2999999999999995E-2</v>
      </c>
      <c r="E172" s="20">
        <v>0</v>
      </c>
      <c r="F172" s="4">
        <v>18</v>
      </c>
      <c r="G172" s="5">
        <v>0.219</v>
      </c>
      <c r="H172" s="20">
        <v>1</v>
      </c>
      <c r="K172" s="4">
        <v>5</v>
      </c>
      <c r="L172" s="5">
        <v>7.1999999999999995E-2</v>
      </c>
      <c r="M172" s="20">
        <v>0</v>
      </c>
      <c r="N172">
        <f t="shared" si="8"/>
        <v>-0.83117465557768822</v>
      </c>
      <c r="O172">
        <f t="shared" si="9"/>
        <v>-3.5801879131268635</v>
      </c>
      <c r="P172" s="63">
        <f t="shared" si="10"/>
        <v>0</v>
      </c>
      <c r="Q172" s="68">
        <f t="shared" si="11"/>
        <v>1</v>
      </c>
      <c r="S172" s="4">
        <v>5</v>
      </c>
      <c r="T172" s="5">
        <v>7.1999999999999995E-2</v>
      </c>
      <c r="U172" s="20">
        <v>0</v>
      </c>
      <c r="V172" s="4">
        <v>14.3</v>
      </c>
      <c r="W172" s="6">
        <f>-$L$13/$M$13*V172+$O$27/$M$13</f>
        <v>0.4576666079342101</v>
      </c>
    </row>
    <row r="173" spans="3:23">
      <c r="C173" s="4">
        <v>11</v>
      </c>
      <c r="D173" s="5">
        <v>7.2999999999999995E-2</v>
      </c>
      <c r="E173" s="20">
        <v>0</v>
      </c>
      <c r="F173" s="4">
        <v>7</v>
      </c>
      <c r="G173" s="5">
        <v>0.22</v>
      </c>
      <c r="H173" s="20">
        <v>1</v>
      </c>
      <c r="K173" s="4">
        <v>8</v>
      </c>
      <c r="L173" s="5">
        <v>7.2999999999999995E-2</v>
      </c>
      <c r="M173" s="20">
        <v>0</v>
      </c>
      <c r="N173">
        <f t="shared" si="8"/>
        <v>-1.1282171551616831</v>
      </c>
      <c r="O173">
        <f t="shared" si="9"/>
        <v>-3.5801879131268635</v>
      </c>
      <c r="P173" s="63">
        <f t="shared" si="10"/>
        <v>0</v>
      </c>
      <c r="Q173" s="68">
        <f t="shared" si="11"/>
        <v>1</v>
      </c>
      <c r="S173" s="4">
        <v>8</v>
      </c>
      <c r="T173" s="5">
        <v>7.2999999999999995E-2</v>
      </c>
      <c r="U173" s="20">
        <v>0</v>
      </c>
      <c r="V173" s="4">
        <v>14.4</v>
      </c>
      <c r="W173" s="6">
        <f>-$L$13/$M$13*V173+$O$27/$M$13</f>
        <v>0.45562796353213197</v>
      </c>
    </row>
    <row r="174" spans="3:23">
      <c r="C174" s="4">
        <v>6</v>
      </c>
      <c r="D174" s="5">
        <v>7.4999999999999997E-2</v>
      </c>
      <c r="E174" s="20">
        <v>0</v>
      </c>
      <c r="F174" s="4">
        <v>5</v>
      </c>
      <c r="G174" s="5">
        <v>0.22</v>
      </c>
      <c r="H174" s="20">
        <v>1</v>
      </c>
      <c r="K174" s="4">
        <v>7</v>
      </c>
      <c r="L174" s="5">
        <v>7.2999999999999995E-2</v>
      </c>
      <c r="M174" s="20">
        <v>0</v>
      </c>
      <c r="N174">
        <f t="shared" si="8"/>
        <v>-1.0307958977471336</v>
      </c>
      <c r="O174">
        <f t="shared" si="9"/>
        <v>-3.5801879131268635</v>
      </c>
      <c r="P174" s="63">
        <f t="shared" si="10"/>
        <v>0</v>
      </c>
      <c r="Q174" s="68">
        <f t="shared" si="11"/>
        <v>1</v>
      </c>
      <c r="S174" s="4">
        <v>7</v>
      </c>
      <c r="T174" s="5">
        <v>7.2999999999999995E-2</v>
      </c>
      <c r="U174" s="20">
        <v>0</v>
      </c>
      <c r="V174" s="4">
        <v>14.5</v>
      </c>
      <c r="W174" s="6">
        <f>-$L$13/$M$13*V174+$O$27/$M$13</f>
        <v>0.45358931913005385</v>
      </c>
    </row>
    <row r="175" spans="3:23">
      <c r="C175" s="4">
        <v>6</v>
      </c>
      <c r="D175" s="5">
        <v>7.4999999999999997E-2</v>
      </c>
      <c r="E175" s="20">
        <v>0</v>
      </c>
      <c r="F175" s="4">
        <v>6</v>
      </c>
      <c r="G175" s="5">
        <v>0.22</v>
      </c>
      <c r="H175" s="20">
        <v>1</v>
      </c>
      <c r="K175" s="4">
        <v>11</v>
      </c>
      <c r="L175" s="5">
        <v>7.2999999999999995E-2</v>
      </c>
      <c r="M175" s="20">
        <v>0</v>
      </c>
      <c r="N175">
        <f t="shared" si="8"/>
        <v>-1.4204809274053316</v>
      </c>
      <c r="O175">
        <f t="shared" si="9"/>
        <v>-3.5801879131268635</v>
      </c>
      <c r="P175" s="63">
        <f t="shared" si="10"/>
        <v>0</v>
      </c>
      <c r="Q175" s="68">
        <f t="shared" si="11"/>
        <v>1</v>
      </c>
      <c r="S175" s="4">
        <v>11</v>
      </c>
      <c r="T175" s="5">
        <v>7.2999999999999995E-2</v>
      </c>
      <c r="U175" s="20">
        <v>0</v>
      </c>
      <c r="V175" s="4">
        <v>14.6</v>
      </c>
      <c r="W175" s="6">
        <f>-$L$13/$M$13*V175+$O$27/$M$13</f>
        <v>0.45155067472797572</v>
      </c>
    </row>
    <row r="176" spans="3:23">
      <c r="C176" s="4">
        <v>6</v>
      </c>
      <c r="D176" s="5">
        <v>7.4999999999999997E-2</v>
      </c>
      <c r="E176" s="20">
        <v>0</v>
      </c>
      <c r="F176" s="4">
        <v>11</v>
      </c>
      <c r="G176" s="5">
        <v>0.22</v>
      </c>
      <c r="H176" s="20">
        <v>1</v>
      </c>
      <c r="K176" s="4">
        <v>21</v>
      </c>
      <c r="L176" s="5">
        <v>7.2999999999999995E-2</v>
      </c>
      <c r="M176" s="20">
        <v>0</v>
      </c>
      <c r="N176">
        <f t="shared" si="8"/>
        <v>-2.3946935015508268</v>
      </c>
      <c r="O176">
        <f t="shared" si="9"/>
        <v>-3.5801879131268635</v>
      </c>
      <c r="P176" s="63">
        <f t="shared" si="10"/>
        <v>0</v>
      </c>
      <c r="Q176" s="68">
        <f t="shared" si="11"/>
        <v>1</v>
      </c>
      <c r="S176" s="4">
        <v>21</v>
      </c>
      <c r="T176" s="5">
        <v>7.2999999999999995E-2</v>
      </c>
      <c r="U176" s="20">
        <v>0</v>
      </c>
      <c r="V176" s="4">
        <v>14.7</v>
      </c>
      <c r="W176" s="6">
        <f>-$L$13/$M$13*V176+$O$27/$M$13</f>
        <v>0.44951203032589759</v>
      </c>
    </row>
    <row r="177" spans="3:23">
      <c r="C177" s="4">
        <v>34</v>
      </c>
      <c r="D177" s="5">
        <v>7.5999999999999998E-2</v>
      </c>
      <c r="E177" s="20">
        <v>0</v>
      </c>
      <c r="F177" s="4">
        <v>11</v>
      </c>
      <c r="G177" s="5">
        <v>0.22</v>
      </c>
      <c r="H177" s="20">
        <v>1</v>
      </c>
      <c r="K177" s="4">
        <v>6</v>
      </c>
      <c r="L177" s="5">
        <v>7.2999999999999995E-2</v>
      </c>
      <c r="M177" s="20">
        <v>0</v>
      </c>
      <c r="N177">
        <f t="shared" si="8"/>
        <v>-0.93337464033258399</v>
      </c>
      <c r="O177">
        <f t="shared" si="9"/>
        <v>-3.5801879131268635</v>
      </c>
      <c r="P177" s="63">
        <f t="shared" si="10"/>
        <v>0</v>
      </c>
      <c r="Q177" s="68">
        <f t="shared" si="11"/>
        <v>1</v>
      </c>
      <c r="S177" s="4">
        <v>6</v>
      </c>
      <c r="T177" s="5">
        <v>7.2999999999999995E-2</v>
      </c>
      <c r="U177" s="20">
        <v>0</v>
      </c>
      <c r="V177" s="4">
        <v>14.8</v>
      </c>
      <c r="W177" s="6">
        <f>-$L$13/$M$13*V177+$O$27/$M$13</f>
        <v>0.44747338592381941</v>
      </c>
    </row>
    <row r="178" spans="3:23">
      <c r="C178" s="4">
        <v>14</v>
      </c>
      <c r="D178" s="5">
        <v>7.6999999999999999E-2</v>
      </c>
      <c r="E178" s="20">
        <v>0</v>
      </c>
      <c r="F178" s="4">
        <v>10</v>
      </c>
      <c r="G178" s="5">
        <v>0.22</v>
      </c>
      <c r="H178" s="20">
        <v>1</v>
      </c>
      <c r="K178" s="4">
        <v>5</v>
      </c>
      <c r="L178" s="5">
        <v>7.2999999999999995E-2</v>
      </c>
      <c r="M178" s="20">
        <v>0</v>
      </c>
      <c r="N178">
        <f t="shared" si="8"/>
        <v>-0.83595338291803456</v>
      </c>
      <c r="O178">
        <f t="shared" si="9"/>
        <v>-3.5801879131268635</v>
      </c>
      <c r="P178" s="63">
        <f t="shared" si="10"/>
        <v>0</v>
      </c>
      <c r="Q178" s="68">
        <f t="shared" si="11"/>
        <v>1</v>
      </c>
      <c r="S178" s="4">
        <v>5</v>
      </c>
      <c r="T178" s="5">
        <v>7.2999999999999995E-2</v>
      </c>
      <c r="U178" s="20">
        <v>0</v>
      </c>
      <c r="V178" s="4">
        <v>14.9</v>
      </c>
      <c r="W178" s="6">
        <f>-$L$13/$M$13*V178+$O$27/$M$13</f>
        <v>0.44543474152174128</v>
      </c>
    </row>
    <row r="179" spans="3:23">
      <c r="C179" s="4">
        <v>12</v>
      </c>
      <c r="D179" s="5">
        <v>7.8E-2</v>
      </c>
      <c r="E179" s="20">
        <v>0</v>
      </c>
      <c r="F179" s="4">
        <v>11</v>
      </c>
      <c r="G179" s="5">
        <v>0.22</v>
      </c>
      <c r="H179" s="20">
        <v>1</v>
      </c>
      <c r="K179" s="4">
        <v>9</v>
      </c>
      <c r="L179" s="5">
        <v>7.2999999999999995E-2</v>
      </c>
      <c r="M179" s="20">
        <v>0</v>
      </c>
      <c r="N179">
        <f t="shared" si="8"/>
        <v>-1.2256384125762327</v>
      </c>
      <c r="O179">
        <f t="shared" si="9"/>
        <v>-3.5801879131268635</v>
      </c>
      <c r="P179" s="63">
        <f t="shared" si="10"/>
        <v>0</v>
      </c>
      <c r="Q179" s="68">
        <f t="shared" si="11"/>
        <v>1</v>
      </c>
      <c r="S179" s="4">
        <v>9</v>
      </c>
      <c r="T179" s="5">
        <v>7.2999999999999995E-2</v>
      </c>
      <c r="U179" s="20">
        <v>0</v>
      </c>
      <c r="V179" s="4">
        <v>15</v>
      </c>
      <c r="W179" s="6">
        <f>-$L$13/$M$13*V179+$O$27/$M$13</f>
        <v>0.44339609711966316</v>
      </c>
    </row>
    <row r="180" spans="3:23">
      <c r="C180" s="4">
        <v>34</v>
      </c>
      <c r="D180" s="5">
        <v>7.8E-2</v>
      </c>
      <c r="E180" s="20">
        <v>0</v>
      </c>
      <c r="F180" s="4">
        <v>32</v>
      </c>
      <c r="G180" s="5">
        <v>0.22</v>
      </c>
      <c r="H180" s="20">
        <v>1</v>
      </c>
      <c r="K180" s="4">
        <v>11</v>
      </c>
      <c r="L180" s="5">
        <v>7.2999999999999995E-2</v>
      </c>
      <c r="M180" s="20">
        <v>0</v>
      </c>
      <c r="N180">
        <f t="shared" si="8"/>
        <v>-1.4204809274053316</v>
      </c>
      <c r="O180">
        <f t="shared" si="9"/>
        <v>-3.5801879131268635</v>
      </c>
      <c r="P180" s="63">
        <f t="shared" si="10"/>
        <v>0</v>
      </c>
      <c r="Q180" s="68">
        <f t="shared" si="11"/>
        <v>1</v>
      </c>
      <c r="S180" s="4">
        <v>11</v>
      </c>
      <c r="T180" s="5">
        <v>7.2999999999999995E-2</v>
      </c>
      <c r="U180" s="20">
        <v>0</v>
      </c>
      <c r="V180" s="4">
        <v>15.1</v>
      </c>
      <c r="W180" s="6">
        <f>-$L$13/$M$13*V180+$O$27/$M$13</f>
        <v>0.44135745271758503</v>
      </c>
    </row>
    <row r="181" spans="3:23">
      <c r="C181" s="4">
        <v>51</v>
      </c>
      <c r="D181" s="5">
        <v>7.8E-2</v>
      </c>
      <c r="E181" s="20">
        <v>0</v>
      </c>
      <c r="F181" s="4">
        <v>12</v>
      </c>
      <c r="G181" s="5">
        <v>0.22</v>
      </c>
      <c r="H181" s="20">
        <v>1</v>
      </c>
      <c r="K181" s="4">
        <v>6</v>
      </c>
      <c r="L181" s="5">
        <v>7.4999999999999997E-2</v>
      </c>
      <c r="M181" s="20">
        <v>0</v>
      </c>
      <c r="N181">
        <f t="shared" si="8"/>
        <v>-0.94293209501327691</v>
      </c>
      <c r="O181">
        <f t="shared" si="9"/>
        <v>-3.5801879131268635</v>
      </c>
      <c r="P181" s="63">
        <f t="shared" si="10"/>
        <v>0</v>
      </c>
      <c r="Q181" s="68">
        <f t="shared" si="11"/>
        <v>1</v>
      </c>
      <c r="S181" s="4">
        <v>6</v>
      </c>
      <c r="T181" s="5">
        <v>7.4999999999999997E-2</v>
      </c>
      <c r="U181" s="20">
        <v>0</v>
      </c>
      <c r="V181" s="4">
        <v>15.2</v>
      </c>
      <c r="W181" s="6">
        <f>-$L$13/$M$13*V181+$O$27/$M$13</f>
        <v>0.43931880831550685</v>
      </c>
    </row>
    <row r="182" spans="3:23">
      <c r="C182" s="4">
        <v>28</v>
      </c>
      <c r="D182" s="5">
        <v>7.8E-2</v>
      </c>
      <c r="E182" s="20">
        <v>0</v>
      </c>
      <c r="F182" s="4">
        <v>20</v>
      </c>
      <c r="G182" s="5">
        <v>0.22</v>
      </c>
      <c r="H182" s="20">
        <v>1</v>
      </c>
      <c r="K182" s="4">
        <v>6</v>
      </c>
      <c r="L182" s="5">
        <v>7.4999999999999997E-2</v>
      </c>
      <c r="M182" s="20">
        <v>0</v>
      </c>
      <c r="N182">
        <f t="shared" si="8"/>
        <v>-0.94293209501327691</v>
      </c>
      <c r="O182">
        <f t="shared" si="9"/>
        <v>-3.5801879131268635</v>
      </c>
      <c r="P182" s="63">
        <f t="shared" si="10"/>
        <v>0</v>
      </c>
      <c r="Q182" s="68">
        <f t="shared" si="11"/>
        <v>1</v>
      </c>
      <c r="S182" s="4">
        <v>6</v>
      </c>
      <c r="T182" s="5">
        <v>7.4999999999999997E-2</v>
      </c>
      <c r="U182" s="20">
        <v>0</v>
      </c>
      <c r="V182" s="4">
        <v>15.3</v>
      </c>
      <c r="W182" s="6">
        <f>-$L$13/$M$13*V182+$O$27/$M$13</f>
        <v>0.43728016391342872</v>
      </c>
    </row>
    <row r="183" spans="3:23">
      <c r="C183" s="4">
        <v>38</v>
      </c>
      <c r="D183" s="5">
        <v>7.9000000000000001E-2</v>
      </c>
      <c r="E183" s="20">
        <v>0</v>
      </c>
      <c r="F183" s="4">
        <v>25</v>
      </c>
      <c r="G183" s="5">
        <v>0.22</v>
      </c>
      <c r="H183" s="20">
        <v>1</v>
      </c>
      <c r="K183" s="4">
        <v>6</v>
      </c>
      <c r="L183" s="5">
        <v>7.4999999999999997E-2</v>
      </c>
      <c r="M183" s="20">
        <v>0</v>
      </c>
      <c r="N183">
        <f t="shared" si="8"/>
        <v>-0.94293209501327691</v>
      </c>
      <c r="O183">
        <f t="shared" si="9"/>
        <v>-3.5801879131268635</v>
      </c>
      <c r="P183" s="63">
        <f t="shared" si="10"/>
        <v>0</v>
      </c>
      <c r="Q183" s="68">
        <f t="shared" si="11"/>
        <v>1</v>
      </c>
      <c r="S183" s="4">
        <v>6</v>
      </c>
      <c r="T183" s="5">
        <v>7.4999999999999997E-2</v>
      </c>
      <c r="U183" s="20">
        <v>0</v>
      </c>
      <c r="V183" s="4">
        <v>15.4</v>
      </c>
      <c r="W183" s="6">
        <f>-$L$13/$M$13*V183+$O$27/$M$13</f>
        <v>0.43524151951135059</v>
      </c>
    </row>
    <row r="184" spans="3:23">
      <c r="C184" s="4">
        <v>13</v>
      </c>
      <c r="D184" s="5">
        <v>7.9000000000000001E-2</v>
      </c>
      <c r="E184" s="20">
        <v>0</v>
      </c>
      <c r="F184" s="4">
        <v>22</v>
      </c>
      <c r="G184" s="5">
        <v>0.22</v>
      </c>
      <c r="H184" s="20">
        <v>1</v>
      </c>
      <c r="K184" s="4">
        <v>34</v>
      </c>
      <c r="L184" s="5">
        <v>7.5999999999999998E-2</v>
      </c>
      <c r="M184" s="20">
        <v>0</v>
      </c>
      <c r="N184">
        <f t="shared" si="8"/>
        <v>-3.6755060299610096</v>
      </c>
      <c r="O184">
        <f t="shared" si="9"/>
        <v>-3.5801879131268635</v>
      </c>
      <c r="P184" s="63">
        <f t="shared" si="10"/>
        <v>1</v>
      </c>
      <c r="Q184" s="68">
        <f t="shared" si="11"/>
        <v>0</v>
      </c>
      <c r="S184" s="4">
        <v>34</v>
      </c>
      <c r="T184" s="5">
        <v>7.5999999999999998E-2</v>
      </c>
      <c r="U184" s="20">
        <v>0</v>
      </c>
      <c r="V184" s="4">
        <v>15.5</v>
      </c>
      <c r="W184" s="6">
        <f>-$L$13/$M$13*V184+$O$27/$M$13</f>
        <v>0.43320287510927241</v>
      </c>
    </row>
    <row r="185" spans="3:23">
      <c r="C185" s="4">
        <v>10</v>
      </c>
      <c r="D185" s="5">
        <v>7.9000000000000001E-2</v>
      </c>
      <c r="E185" s="20">
        <v>0</v>
      </c>
      <c r="F185" s="4">
        <v>24</v>
      </c>
      <c r="G185" s="5">
        <v>0.22</v>
      </c>
      <c r="H185" s="20">
        <v>1</v>
      </c>
      <c r="K185" s="4">
        <v>14</v>
      </c>
      <c r="L185" s="5">
        <v>7.6999999999999999E-2</v>
      </c>
      <c r="M185" s="20">
        <v>0</v>
      </c>
      <c r="N185">
        <f t="shared" si="8"/>
        <v>-1.7318596090103657</v>
      </c>
      <c r="O185">
        <f t="shared" si="9"/>
        <v>-3.5801879131268635</v>
      </c>
      <c r="P185" s="63">
        <f t="shared" si="10"/>
        <v>0</v>
      </c>
      <c r="Q185" s="68">
        <f t="shared" si="11"/>
        <v>1</v>
      </c>
      <c r="S185" s="4">
        <v>14</v>
      </c>
      <c r="T185" s="5">
        <v>7.6999999999999999E-2</v>
      </c>
      <c r="U185" s="20">
        <v>0</v>
      </c>
      <c r="V185" s="4">
        <v>15.6</v>
      </c>
      <c r="W185" s="6">
        <f>-$L$13/$M$13*V185+$O$27/$M$13</f>
        <v>0.43116423070719428</v>
      </c>
    </row>
    <row r="186" spans="3:23">
      <c r="C186" s="4">
        <v>12</v>
      </c>
      <c r="D186" s="5">
        <v>7.9000000000000001E-2</v>
      </c>
      <c r="E186" s="20">
        <v>0</v>
      </c>
      <c r="F186" s="4">
        <v>22</v>
      </c>
      <c r="G186" s="5">
        <v>0.22</v>
      </c>
      <c r="H186" s="20">
        <v>1</v>
      </c>
      <c r="K186" s="4">
        <v>12</v>
      </c>
      <c r="L186" s="5">
        <v>7.8E-2</v>
      </c>
      <c r="M186" s="20">
        <v>0</v>
      </c>
      <c r="N186">
        <f t="shared" si="8"/>
        <v>-1.541795821521613</v>
      </c>
      <c r="O186">
        <f t="shared" si="9"/>
        <v>-3.5801879131268635</v>
      </c>
      <c r="P186" s="63">
        <f t="shared" si="10"/>
        <v>0</v>
      </c>
      <c r="Q186" s="68">
        <f t="shared" si="11"/>
        <v>1</v>
      </c>
      <c r="S186" s="4">
        <v>12</v>
      </c>
      <c r="T186" s="5">
        <v>7.8E-2</v>
      </c>
      <c r="U186" s="20">
        <v>0</v>
      </c>
      <c r="V186" s="4">
        <v>15.7</v>
      </c>
      <c r="W186" s="6">
        <f>-$L$13/$M$13*V186+$O$27/$M$13</f>
        <v>0.42912558630511616</v>
      </c>
    </row>
    <row r="187" spans="3:23">
      <c r="C187" s="4">
        <v>10</v>
      </c>
      <c r="D187" s="5">
        <v>7.9000000000000001E-2</v>
      </c>
      <c r="E187" s="20">
        <v>0</v>
      </c>
      <c r="F187" s="4">
        <v>29</v>
      </c>
      <c r="G187" s="5">
        <v>0.221</v>
      </c>
      <c r="H187" s="20">
        <v>1</v>
      </c>
      <c r="K187" s="4">
        <v>34</v>
      </c>
      <c r="L187" s="5">
        <v>7.8E-2</v>
      </c>
      <c r="M187" s="20">
        <v>0</v>
      </c>
      <c r="N187">
        <f t="shared" si="8"/>
        <v>-3.6850634846417023</v>
      </c>
      <c r="O187">
        <f t="shared" si="9"/>
        <v>-3.5801879131268635</v>
      </c>
      <c r="P187" s="63">
        <f t="shared" si="10"/>
        <v>1</v>
      </c>
      <c r="Q187" s="68">
        <f t="shared" si="11"/>
        <v>0</v>
      </c>
      <c r="S187" s="4">
        <v>34</v>
      </c>
      <c r="T187" s="5">
        <v>7.8E-2</v>
      </c>
      <c r="U187" s="20">
        <v>0</v>
      </c>
      <c r="V187" s="4">
        <v>15.8</v>
      </c>
      <c r="W187" s="6">
        <f>-$L$13/$M$13*V187+$O$27/$M$13</f>
        <v>0.42708694190303798</v>
      </c>
    </row>
    <row r="188" spans="3:23">
      <c r="C188" s="4">
        <v>11</v>
      </c>
      <c r="D188" s="5">
        <v>8.1000000000000003E-2</v>
      </c>
      <c r="E188" s="20">
        <v>0</v>
      </c>
      <c r="F188" s="4">
        <v>30</v>
      </c>
      <c r="G188" s="5">
        <v>0.221</v>
      </c>
      <c r="H188" s="20">
        <v>1</v>
      </c>
      <c r="K188" s="4">
        <v>51</v>
      </c>
      <c r="L188" s="5">
        <v>7.8E-2</v>
      </c>
      <c r="M188" s="20">
        <v>0</v>
      </c>
      <c r="N188">
        <f t="shared" si="8"/>
        <v>-5.341224860689044</v>
      </c>
      <c r="O188">
        <f t="shared" si="9"/>
        <v>-3.5801879131268635</v>
      </c>
      <c r="P188" s="63">
        <f t="shared" si="10"/>
        <v>1</v>
      </c>
      <c r="Q188" s="68">
        <f t="shared" si="11"/>
        <v>0</v>
      </c>
      <c r="S188" s="4">
        <v>51</v>
      </c>
      <c r="T188" s="5">
        <v>7.8E-2</v>
      </c>
      <c r="U188" s="20">
        <v>0</v>
      </c>
      <c r="V188" s="4">
        <v>15.9</v>
      </c>
      <c r="W188" s="6">
        <f>-$L$13/$M$13*V188+$O$27/$M$13</f>
        <v>0.42504829750095985</v>
      </c>
    </row>
    <row r="189" spans="3:23">
      <c r="C189" s="4">
        <v>25</v>
      </c>
      <c r="D189" s="5">
        <v>8.1000000000000003E-2</v>
      </c>
      <c r="E189" s="20">
        <v>0</v>
      </c>
      <c r="F189" s="4">
        <v>30</v>
      </c>
      <c r="G189" s="5">
        <v>0.221</v>
      </c>
      <c r="H189" s="20">
        <v>1</v>
      </c>
      <c r="K189" s="4">
        <v>28</v>
      </c>
      <c r="L189" s="5">
        <v>7.8E-2</v>
      </c>
      <c r="M189" s="20">
        <v>0</v>
      </c>
      <c r="N189">
        <f t="shared" si="8"/>
        <v>-3.1005359401544053</v>
      </c>
      <c r="O189">
        <f t="shared" si="9"/>
        <v>-3.5801879131268635</v>
      </c>
      <c r="P189" s="63">
        <f t="shared" si="10"/>
        <v>0</v>
      </c>
      <c r="Q189" s="68">
        <f t="shared" si="11"/>
        <v>1</v>
      </c>
      <c r="S189" s="4">
        <v>28</v>
      </c>
      <c r="T189" s="5">
        <v>7.8E-2</v>
      </c>
      <c r="U189" s="20">
        <v>0</v>
      </c>
      <c r="V189" s="4">
        <v>16</v>
      </c>
      <c r="W189" s="6">
        <f>-$L$13/$M$13*V189+$O$27/$M$13</f>
        <v>0.42300965309888172</v>
      </c>
    </row>
    <row r="190" spans="3:23">
      <c r="C190" s="4">
        <v>6</v>
      </c>
      <c r="D190" s="5">
        <v>8.1000000000000003E-2</v>
      </c>
      <c r="E190" s="20">
        <v>0</v>
      </c>
      <c r="F190" s="4">
        <v>12</v>
      </c>
      <c r="G190" s="5">
        <v>0.221</v>
      </c>
      <c r="H190" s="20">
        <v>1</v>
      </c>
      <c r="K190" s="4">
        <v>38</v>
      </c>
      <c r="L190" s="5">
        <v>7.9000000000000001E-2</v>
      </c>
      <c r="M190" s="20">
        <v>0</v>
      </c>
      <c r="N190">
        <f t="shared" si="8"/>
        <v>-4.079527241640247</v>
      </c>
      <c r="O190">
        <f t="shared" si="9"/>
        <v>-3.5801879131268635</v>
      </c>
      <c r="P190" s="63">
        <f t="shared" si="10"/>
        <v>1</v>
      </c>
      <c r="Q190" s="68">
        <f t="shared" si="11"/>
        <v>0</v>
      </c>
      <c r="S190" s="4">
        <v>38</v>
      </c>
      <c r="T190" s="5">
        <v>7.9000000000000001E-2</v>
      </c>
      <c r="U190" s="20">
        <v>0</v>
      </c>
      <c r="V190" s="4">
        <v>16.100000000000001</v>
      </c>
      <c r="W190" s="6">
        <f>-$L$13/$M$13*V190+$O$27/$M$13</f>
        <v>0.42097100869680354</v>
      </c>
    </row>
    <row r="191" spans="3:23">
      <c r="C191" s="4">
        <v>9</v>
      </c>
      <c r="D191" s="5">
        <v>8.1000000000000003E-2</v>
      </c>
      <c r="E191" s="20">
        <v>0</v>
      </c>
      <c r="F191" s="4">
        <v>47</v>
      </c>
      <c r="G191" s="5">
        <v>0.221</v>
      </c>
      <c r="H191" s="20">
        <v>1</v>
      </c>
      <c r="K191" s="4">
        <v>13</v>
      </c>
      <c r="L191" s="5">
        <v>7.9000000000000001E-2</v>
      </c>
      <c r="M191" s="20">
        <v>0</v>
      </c>
      <c r="N191">
        <f t="shared" si="8"/>
        <v>-1.6439958062765092</v>
      </c>
      <c r="O191">
        <f t="shared" si="9"/>
        <v>-3.5801879131268635</v>
      </c>
      <c r="P191" s="63">
        <f t="shared" si="10"/>
        <v>0</v>
      </c>
      <c r="Q191" s="68">
        <f t="shared" si="11"/>
        <v>1</v>
      </c>
      <c r="S191" s="4">
        <v>13</v>
      </c>
      <c r="T191" s="5">
        <v>7.9000000000000001E-2</v>
      </c>
      <c r="U191" s="20">
        <v>0</v>
      </c>
      <c r="V191" s="4">
        <v>16.2</v>
      </c>
      <c r="W191" s="6">
        <f>-$L$13/$M$13*V191+$O$27/$M$13</f>
        <v>0.41893236429472547</v>
      </c>
    </row>
    <row r="192" spans="3:23">
      <c r="C192" s="4">
        <v>39</v>
      </c>
      <c r="D192" s="5">
        <v>8.1000000000000003E-2</v>
      </c>
      <c r="E192" s="20">
        <v>0</v>
      </c>
      <c r="F192" s="4">
        <v>15</v>
      </c>
      <c r="G192" s="5">
        <v>0.221</v>
      </c>
      <c r="H192" s="20">
        <v>1</v>
      </c>
      <c r="K192" s="4">
        <v>10</v>
      </c>
      <c r="L192" s="5">
        <v>7.9000000000000001E-2</v>
      </c>
      <c r="M192" s="20">
        <v>0</v>
      </c>
      <c r="N192">
        <f t="shared" si="8"/>
        <v>-1.3517320340328607</v>
      </c>
      <c r="O192">
        <f t="shared" si="9"/>
        <v>-3.5801879131268635</v>
      </c>
      <c r="P192" s="63">
        <f t="shared" si="10"/>
        <v>0</v>
      </c>
      <c r="Q192" s="68">
        <f t="shared" si="11"/>
        <v>1</v>
      </c>
      <c r="S192" s="4">
        <v>10</v>
      </c>
      <c r="T192" s="5">
        <v>7.9000000000000001E-2</v>
      </c>
      <c r="U192" s="20">
        <v>0</v>
      </c>
      <c r="V192" s="4">
        <v>16.3</v>
      </c>
      <c r="W192" s="6">
        <f>-$L$13/$M$13*V192+$O$27/$M$13</f>
        <v>0.41689371989264729</v>
      </c>
    </row>
    <row r="193" spans="3:23">
      <c r="C193" s="4">
        <v>40</v>
      </c>
      <c r="D193" s="5">
        <v>8.1000000000000003E-2</v>
      </c>
      <c r="E193" s="20">
        <v>0</v>
      </c>
      <c r="F193" s="4">
        <v>17</v>
      </c>
      <c r="G193" s="5">
        <v>0.224</v>
      </c>
      <c r="H193" s="20">
        <v>1</v>
      </c>
      <c r="K193" s="4">
        <v>12</v>
      </c>
      <c r="L193" s="5">
        <v>7.9000000000000001E-2</v>
      </c>
      <c r="M193" s="20">
        <v>0</v>
      </c>
      <c r="N193">
        <f t="shared" si="8"/>
        <v>-1.5465745488619596</v>
      </c>
      <c r="O193">
        <f t="shared" si="9"/>
        <v>-3.5801879131268635</v>
      </c>
      <c r="P193" s="63">
        <f t="shared" si="10"/>
        <v>0</v>
      </c>
      <c r="Q193" s="68">
        <f t="shared" si="11"/>
        <v>1</v>
      </c>
      <c r="S193" s="4">
        <v>12</v>
      </c>
      <c r="T193" s="5">
        <v>7.9000000000000001E-2</v>
      </c>
      <c r="U193" s="20">
        <v>0</v>
      </c>
      <c r="V193" s="4">
        <v>16.399999999999999</v>
      </c>
      <c r="W193" s="6">
        <f>-$L$13/$M$13*V193+$O$27/$M$13</f>
        <v>0.41485507549056916</v>
      </c>
    </row>
    <row r="194" spans="3:23">
      <c r="C194" s="4">
        <v>36</v>
      </c>
      <c r="D194" s="5">
        <v>8.1000000000000003E-2</v>
      </c>
      <c r="E194" s="20">
        <v>0</v>
      </c>
      <c r="F194" s="4">
        <v>6</v>
      </c>
      <c r="G194" s="5">
        <v>0.22500000000000001</v>
      </c>
      <c r="H194" s="20">
        <v>1</v>
      </c>
      <c r="K194" s="4">
        <v>10</v>
      </c>
      <c r="L194" s="5">
        <v>7.9000000000000001E-2</v>
      </c>
      <c r="M194" s="20">
        <v>0</v>
      </c>
      <c r="N194">
        <f t="shared" si="8"/>
        <v>-1.3517320340328607</v>
      </c>
      <c r="O194">
        <f t="shared" si="9"/>
        <v>-3.5801879131268635</v>
      </c>
      <c r="P194" s="63">
        <f t="shared" si="10"/>
        <v>0</v>
      </c>
      <c r="Q194" s="68">
        <f t="shared" si="11"/>
        <v>1</v>
      </c>
      <c r="S194" s="4">
        <v>10</v>
      </c>
      <c r="T194" s="5">
        <v>7.9000000000000001E-2</v>
      </c>
      <c r="U194" s="20">
        <v>0</v>
      </c>
      <c r="V194" s="4">
        <v>16.5</v>
      </c>
      <c r="W194" s="6">
        <f>-$L$13/$M$13*V194+$O$27/$M$13</f>
        <v>0.41281643108849103</v>
      </c>
    </row>
    <row r="195" spans="3:23">
      <c r="C195" s="4">
        <v>7</v>
      </c>
      <c r="D195" s="5">
        <v>8.2000000000000003E-2</v>
      </c>
      <c r="E195" s="20">
        <v>0</v>
      </c>
      <c r="F195" s="4">
        <v>30</v>
      </c>
      <c r="G195" s="5">
        <v>0.22500000000000001</v>
      </c>
      <c r="H195" s="20">
        <v>1</v>
      </c>
      <c r="K195" s="4">
        <v>11</v>
      </c>
      <c r="L195" s="5">
        <v>8.1000000000000003E-2</v>
      </c>
      <c r="M195" s="20">
        <v>0</v>
      </c>
      <c r="N195">
        <f t="shared" si="8"/>
        <v>-1.4587107461281028</v>
      </c>
      <c r="O195">
        <f t="shared" si="9"/>
        <v>-3.5801879131268635</v>
      </c>
      <c r="P195" s="63">
        <f t="shared" si="10"/>
        <v>0</v>
      </c>
      <c r="Q195" s="68">
        <f t="shared" si="11"/>
        <v>1</v>
      </c>
      <c r="S195" s="4">
        <v>11</v>
      </c>
      <c r="T195" s="5">
        <v>8.1000000000000003E-2</v>
      </c>
      <c r="U195" s="20">
        <v>0</v>
      </c>
      <c r="V195" s="4">
        <v>16.600000000000001</v>
      </c>
      <c r="W195" s="6">
        <f>-$L$13/$M$13*V195+$O$27/$M$13</f>
        <v>0.41077778668641285</v>
      </c>
    </row>
    <row r="196" spans="3:23">
      <c r="C196" s="4">
        <v>6</v>
      </c>
      <c r="D196" s="5">
        <v>8.2000000000000003E-2</v>
      </c>
      <c r="E196" s="20">
        <v>0</v>
      </c>
      <c r="F196" s="4">
        <v>26</v>
      </c>
      <c r="G196" s="5">
        <v>0.22500000000000001</v>
      </c>
      <c r="H196" s="20">
        <v>1</v>
      </c>
      <c r="K196" s="4">
        <v>25</v>
      </c>
      <c r="L196" s="5">
        <v>8.1000000000000003E-2</v>
      </c>
      <c r="M196" s="20">
        <v>0</v>
      </c>
      <c r="N196">
        <f t="shared" si="8"/>
        <v>-2.8226083499317962</v>
      </c>
      <c r="O196">
        <f t="shared" si="9"/>
        <v>-3.5801879131268635</v>
      </c>
      <c r="P196" s="63">
        <f t="shared" si="10"/>
        <v>0</v>
      </c>
      <c r="Q196" s="68">
        <f t="shared" si="11"/>
        <v>1</v>
      </c>
      <c r="S196" s="4">
        <v>25</v>
      </c>
      <c r="T196" s="5">
        <v>8.1000000000000003E-2</v>
      </c>
      <c r="U196" s="20">
        <v>0</v>
      </c>
      <c r="V196" s="4">
        <v>16.7</v>
      </c>
      <c r="W196" s="6">
        <f>-$L$13/$M$13*V196+$O$27/$M$13</f>
        <v>0.40873914228433472</v>
      </c>
    </row>
    <row r="197" spans="3:23">
      <c r="C197" s="4">
        <v>20</v>
      </c>
      <c r="D197" s="5">
        <v>8.2000000000000003E-2</v>
      </c>
      <c r="E197" s="20">
        <v>0</v>
      </c>
      <c r="F197" s="4">
        <v>21</v>
      </c>
      <c r="G197" s="5">
        <v>0.22500000000000001</v>
      </c>
      <c r="H197" s="20">
        <v>1</v>
      </c>
      <c r="K197" s="4">
        <v>6</v>
      </c>
      <c r="L197" s="5">
        <v>8.1000000000000003E-2</v>
      </c>
      <c r="M197" s="20">
        <v>0</v>
      </c>
      <c r="N197">
        <f t="shared" si="8"/>
        <v>-0.9716044590553552</v>
      </c>
      <c r="O197">
        <f t="shared" si="9"/>
        <v>-3.5801879131268635</v>
      </c>
      <c r="P197" s="63">
        <f t="shared" si="10"/>
        <v>0</v>
      </c>
      <c r="Q197" s="68">
        <f t="shared" si="11"/>
        <v>1</v>
      </c>
      <c r="S197" s="4">
        <v>6</v>
      </c>
      <c r="T197" s="5">
        <v>8.1000000000000003E-2</v>
      </c>
      <c r="U197" s="20">
        <v>0</v>
      </c>
      <c r="V197" s="4">
        <v>16.8</v>
      </c>
      <c r="W197" s="6">
        <f>-$L$13/$M$13*V197+$O$27/$M$13</f>
        <v>0.4067004978822566</v>
      </c>
    </row>
    <row r="198" spans="3:23">
      <c r="C198" s="4">
        <v>13</v>
      </c>
      <c r="D198" s="5">
        <v>8.2000000000000003E-2</v>
      </c>
      <c r="E198" s="20">
        <v>0</v>
      </c>
      <c r="F198" s="4">
        <v>6</v>
      </c>
      <c r="G198" s="5">
        <v>0.22500000000000001</v>
      </c>
      <c r="H198" s="20">
        <v>1</v>
      </c>
      <c r="K198" s="4">
        <v>9</v>
      </c>
      <c r="L198" s="5">
        <v>8.1000000000000003E-2</v>
      </c>
      <c r="M198" s="20">
        <v>0</v>
      </c>
      <c r="N198">
        <f t="shared" si="8"/>
        <v>-1.2638682312990039</v>
      </c>
      <c r="O198">
        <f t="shared" si="9"/>
        <v>-3.5801879131268635</v>
      </c>
      <c r="P198" s="63">
        <f t="shared" si="10"/>
        <v>0</v>
      </c>
      <c r="Q198" s="68">
        <f t="shared" si="11"/>
        <v>1</v>
      </c>
      <c r="S198" s="4">
        <v>9</v>
      </c>
      <c r="T198" s="5">
        <v>8.1000000000000003E-2</v>
      </c>
      <c r="U198" s="20">
        <v>0</v>
      </c>
      <c r="V198" s="4">
        <v>16.899999999999999</v>
      </c>
      <c r="W198" s="6">
        <f>-$L$13/$M$13*V198+$O$27/$M$13</f>
        <v>0.40466185348017847</v>
      </c>
    </row>
    <row r="199" spans="3:23">
      <c r="C199" s="4">
        <v>7</v>
      </c>
      <c r="D199" s="5">
        <v>8.2000000000000003E-2</v>
      </c>
      <c r="E199" s="20">
        <v>0</v>
      </c>
      <c r="F199" s="4">
        <v>34</v>
      </c>
      <c r="G199" s="5">
        <v>0.22600000000000001</v>
      </c>
      <c r="H199" s="20">
        <v>1</v>
      </c>
      <c r="K199" s="4">
        <v>39</v>
      </c>
      <c r="L199" s="5">
        <v>8.1000000000000003E-2</v>
      </c>
      <c r="M199" s="20">
        <v>0</v>
      </c>
      <c r="N199">
        <f t="shared" si="8"/>
        <v>-4.1865059537354892</v>
      </c>
      <c r="O199">
        <f t="shared" si="9"/>
        <v>-3.5801879131268635</v>
      </c>
      <c r="P199" s="63">
        <f t="shared" si="10"/>
        <v>1</v>
      </c>
      <c r="Q199" s="68">
        <f t="shared" si="11"/>
        <v>0</v>
      </c>
      <c r="S199" s="4">
        <v>39</v>
      </c>
      <c r="T199" s="5">
        <v>8.1000000000000003E-2</v>
      </c>
      <c r="U199" s="20">
        <v>0</v>
      </c>
      <c r="V199" s="4">
        <v>17</v>
      </c>
      <c r="W199" s="6">
        <f>-$L$13/$M$13*V199+$O$27/$M$13</f>
        <v>0.40262320907810029</v>
      </c>
    </row>
    <row r="200" spans="3:23">
      <c r="C200" s="4">
        <v>6</v>
      </c>
      <c r="D200" s="5">
        <v>8.2000000000000003E-2</v>
      </c>
      <c r="E200" s="20">
        <v>0</v>
      </c>
      <c r="F200" s="4">
        <v>12</v>
      </c>
      <c r="G200" s="5">
        <v>0.22800000000000001</v>
      </c>
      <c r="H200" s="20">
        <v>1</v>
      </c>
      <c r="K200" s="4">
        <v>40</v>
      </c>
      <c r="L200" s="5">
        <v>8.1000000000000003E-2</v>
      </c>
      <c r="M200" s="20">
        <v>0</v>
      </c>
      <c r="N200">
        <f t="shared" si="8"/>
        <v>-4.283927211150039</v>
      </c>
      <c r="O200">
        <f t="shared" si="9"/>
        <v>-3.5801879131268635</v>
      </c>
      <c r="P200" s="63">
        <f t="shared" si="10"/>
        <v>1</v>
      </c>
      <c r="Q200" s="68">
        <f t="shared" si="11"/>
        <v>0</v>
      </c>
      <c r="S200" s="4">
        <v>40</v>
      </c>
      <c r="T200" s="5">
        <v>8.1000000000000003E-2</v>
      </c>
      <c r="U200" s="20">
        <v>0</v>
      </c>
      <c r="V200" s="4">
        <v>17.100000000000001</v>
      </c>
      <c r="W200" s="6">
        <f>-$L$13/$M$13*V200+$O$27/$M$13</f>
        <v>0.4005845646760221</v>
      </c>
    </row>
    <row r="201" spans="3:23">
      <c r="C201" s="4">
        <v>8</v>
      </c>
      <c r="D201" s="5">
        <v>8.2000000000000003E-2</v>
      </c>
      <c r="E201" s="20">
        <v>0</v>
      </c>
      <c r="F201" s="4">
        <v>18</v>
      </c>
      <c r="G201" s="5">
        <v>0.22900000000000001</v>
      </c>
      <c r="H201" s="20">
        <v>1</v>
      </c>
      <c r="K201" s="4">
        <v>36</v>
      </c>
      <c r="L201" s="5">
        <v>8.1000000000000003E-2</v>
      </c>
      <c r="M201" s="20">
        <v>0</v>
      </c>
      <c r="N201">
        <f t="shared" si="8"/>
        <v>-3.8942421814918409</v>
      </c>
      <c r="O201">
        <f t="shared" si="9"/>
        <v>-3.5801879131268635</v>
      </c>
      <c r="P201" s="63">
        <f t="shared" si="10"/>
        <v>1</v>
      </c>
      <c r="Q201" s="68">
        <f t="shared" si="11"/>
        <v>0</v>
      </c>
      <c r="S201" s="4">
        <v>36</v>
      </c>
      <c r="T201" s="5">
        <v>8.1000000000000003E-2</v>
      </c>
      <c r="U201" s="20">
        <v>0</v>
      </c>
      <c r="V201" s="4">
        <v>17.2</v>
      </c>
      <c r="W201" s="6">
        <f>-$L$13/$M$13*V201+$O$27/$M$13</f>
        <v>0.39854592027394403</v>
      </c>
    </row>
    <row r="202" spans="3:23">
      <c r="C202" s="4">
        <v>5</v>
      </c>
      <c r="D202" s="5">
        <v>8.5000000000000006E-2</v>
      </c>
      <c r="E202" s="20">
        <v>0</v>
      </c>
      <c r="F202" s="4">
        <v>19</v>
      </c>
      <c r="G202" s="5">
        <v>0.22900000000000001</v>
      </c>
      <c r="H202" s="20">
        <v>1</v>
      </c>
      <c r="K202" s="4">
        <v>7</v>
      </c>
      <c r="L202" s="5">
        <v>8.2000000000000003E-2</v>
      </c>
      <c r="M202" s="20">
        <v>0</v>
      </c>
      <c r="N202">
        <f t="shared" si="8"/>
        <v>-1.0738044438102512</v>
      </c>
      <c r="O202">
        <f t="shared" si="9"/>
        <v>-3.5801879131268635</v>
      </c>
      <c r="P202" s="63">
        <f t="shared" si="10"/>
        <v>0</v>
      </c>
      <c r="Q202" s="68">
        <f t="shared" si="11"/>
        <v>1</v>
      </c>
      <c r="S202" s="4">
        <v>7</v>
      </c>
      <c r="T202" s="5">
        <v>8.2000000000000003E-2</v>
      </c>
      <c r="U202" s="20">
        <v>0</v>
      </c>
      <c r="V202" s="4">
        <v>17.3</v>
      </c>
      <c r="W202" s="6">
        <f>-$L$13/$M$13*V202+$O$27/$M$13</f>
        <v>0.39650727587186585</v>
      </c>
    </row>
    <row r="203" spans="3:23">
      <c r="C203" s="4">
        <v>6</v>
      </c>
      <c r="D203" s="5">
        <v>8.5000000000000006E-2</v>
      </c>
      <c r="E203" s="20">
        <v>0</v>
      </c>
      <c r="F203" s="4">
        <v>11</v>
      </c>
      <c r="G203" s="5">
        <v>0.22900000000000001</v>
      </c>
      <c r="H203" s="20">
        <v>1</v>
      </c>
      <c r="K203" s="4">
        <v>6</v>
      </c>
      <c r="L203" s="5">
        <v>8.2000000000000003E-2</v>
      </c>
      <c r="M203" s="20">
        <v>0</v>
      </c>
      <c r="N203">
        <f t="shared" si="8"/>
        <v>-0.97638318639570165</v>
      </c>
      <c r="O203">
        <f t="shared" si="9"/>
        <v>-3.5801879131268635</v>
      </c>
      <c r="P203" s="63">
        <f t="shared" si="10"/>
        <v>0</v>
      </c>
      <c r="Q203" s="68">
        <f t="shared" si="11"/>
        <v>1</v>
      </c>
      <c r="S203" s="4">
        <v>6</v>
      </c>
      <c r="T203" s="5">
        <v>8.2000000000000003E-2</v>
      </c>
      <c r="U203" s="20">
        <v>0</v>
      </c>
      <c r="V203" s="4">
        <v>17.399999999999999</v>
      </c>
      <c r="W203" s="6">
        <f>-$L$13/$M$13*V203+$O$27/$M$13</f>
        <v>0.39446863146978778</v>
      </c>
    </row>
    <row r="204" spans="3:23">
      <c r="C204" s="4">
        <v>5</v>
      </c>
      <c r="D204" s="5">
        <v>8.5000000000000006E-2</v>
      </c>
      <c r="E204" s="20">
        <v>0</v>
      </c>
      <c r="F204" s="4">
        <v>16</v>
      </c>
      <c r="G204" s="5">
        <v>0.22900000000000001</v>
      </c>
      <c r="H204" s="20">
        <v>1</v>
      </c>
      <c r="K204" s="4">
        <v>20</v>
      </c>
      <c r="L204" s="5">
        <v>8.2000000000000003E-2</v>
      </c>
      <c r="M204" s="20">
        <v>0</v>
      </c>
      <c r="N204">
        <f t="shared" si="8"/>
        <v>-2.3402807901993952</v>
      </c>
      <c r="O204">
        <f t="shared" si="9"/>
        <v>-3.5801879131268635</v>
      </c>
      <c r="P204" s="63">
        <f t="shared" si="10"/>
        <v>0</v>
      </c>
      <c r="Q204" s="68">
        <f t="shared" si="11"/>
        <v>1</v>
      </c>
      <c r="S204" s="4">
        <v>20</v>
      </c>
      <c r="T204" s="5">
        <v>8.2000000000000003E-2</v>
      </c>
      <c r="U204" s="20">
        <v>0</v>
      </c>
      <c r="V204" s="4">
        <v>17.5</v>
      </c>
      <c r="W204" s="6">
        <f>-$L$13/$M$13*V204+$O$27/$M$13</f>
        <v>0.3924299870677096</v>
      </c>
    </row>
    <row r="205" spans="3:23">
      <c r="C205" s="4">
        <v>5</v>
      </c>
      <c r="D205" s="5">
        <v>8.5000000000000006E-2</v>
      </c>
      <c r="E205" s="20">
        <v>0</v>
      </c>
      <c r="F205" s="4">
        <v>18</v>
      </c>
      <c r="G205" s="5">
        <v>0.22900000000000001</v>
      </c>
      <c r="H205" s="20">
        <v>1</v>
      </c>
      <c r="K205" s="4">
        <v>13</v>
      </c>
      <c r="L205" s="5">
        <v>8.2000000000000003E-2</v>
      </c>
      <c r="M205" s="20">
        <v>0</v>
      </c>
      <c r="N205">
        <f t="shared" si="8"/>
        <v>-1.6583319882975482</v>
      </c>
      <c r="O205">
        <f t="shared" si="9"/>
        <v>-3.5801879131268635</v>
      </c>
      <c r="P205" s="63">
        <f t="shared" si="10"/>
        <v>0</v>
      </c>
      <c r="Q205" s="68">
        <f t="shared" si="11"/>
        <v>1</v>
      </c>
      <c r="S205" s="4">
        <v>13</v>
      </c>
      <c r="T205" s="5">
        <v>8.2000000000000003E-2</v>
      </c>
      <c r="U205" s="20">
        <v>0</v>
      </c>
      <c r="V205" s="4">
        <v>17.600000000000001</v>
      </c>
      <c r="W205" s="6">
        <f>-$L$13/$M$13*V205+$O$27/$M$13</f>
        <v>0.39039134266563141</v>
      </c>
    </row>
    <row r="206" spans="3:23">
      <c r="C206" s="4">
        <v>6</v>
      </c>
      <c r="D206" s="5">
        <v>8.5000000000000006E-2</v>
      </c>
      <c r="E206" s="20">
        <v>0</v>
      </c>
      <c r="F206" s="4">
        <v>18</v>
      </c>
      <c r="G206" s="5">
        <v>0.22900000000000001</v>
      </c>
      <c r="H206" s="20">
        <v>1</v>
      </c>
      <c r="K206" s="4">
        <v>7</v>
      </c>
      <c r="L206" s="5">
        <v>8.2000000000000003E-2</v>
      </c>
      <c r="M206" s="20">
        <v>0</v>
      </c>
      <c r="N206">
        <f t="shared" si="8"/>
        <v>-1.0738044438102512</v>
      </c>
      <c r="O206">
        <f t="shared" si="9"/>
        <v>-3.5801879131268635</v>
      </c>
      <c r="P206" s="63">
        <f t="shared" si="10"/>
        <v>0</v>
      </c>
      <c r="Q206" s="68">
        <f t="shared" si="11"/>
        <v>1</v>
      </c>
      <c r="S206" s="4">
        <v>7</v>
      </c>
      <c r="T206" s="5">
        <v>8.2000000000000003E-2</v>
      </c>
      <c r="U206" s="20">
        <v>0</v>
      </c>
      <c r="V206" s="4">
        <v>17.7</v>
      </c>
      <c r="W206" s="6">
        <f>-$L$13/$M$13*V206+$O$27/$M$13</f>
        <v>0.38835269826355334</v>
      </c>
    </row>
    <row r="207" spans="3:23">
      <c r="C207" s="4">
        <v>12</v>
      </c>
      <c r="D207" s="5">
        <v>8.5000000000000006E-2</v>
      </c>
      <c r="E207" s="20">
        <v>0</v>
      </c>
      <c r="F207" s="4">
        <v>12</v>
      </c>
      <c r="G207" s="5">
        <v>0.22900000000000001</v>
      </c>
      <c r="H207" s="20">
        <v>1</v>
      </c>
      <c r="K207" s="4">
        <v>6</v>
      </c>
      <c r="L207" s="5">
        <v>8.2000000000000003E-2</v>
      </c>
      <c r="M207" s="20">
        <v>0</v>
      </c>
      <c r="N207">
        <f t="shared" si="8"/>
        <v>-0.97638318639570165</v>
      </c>
      <c r="O207">
        <f t="shared" si="9"/>
        <v>-3.5801879131268635</v>
      </c>
      <c r="P207" s="63">
        <f t="shared" si="10"/>
        <v>0</v>
      </c>
      <c r="Q207" s="68">
        <f t="shared" si="11"/>
        <v>1</v>
      </c>
      <c r="S207" s="4">
        <v>6</v>
      </c>
      <c r="T207" s="5">
        <v>8.2000000000000003E-2</v>
      </c>
      <c r="U207" s="20">
        <v>0</v>
      </c>
      <c r="V207" s="4">
        <v>17.8</v>
      </c>
      <c r="W207" s="6">
        <f>-$L$13/$M$13*V207+$O$27/$M$13</f>
        <v>0.38631405386147516</v>
      </c>
    </row>
    <row r="208" spans="3:23">
      <c r="C208" s="4">
        <v>6</v>
      </c>
      <c r="D208" s="5">
        <v>8.5000000000000006E-2</v>
      </c>
      <c r="E208" s="20">
        <v>0</v>
      </c>
      <c r="F208" s="4">
        <v>12</v>
      </c>
      <c r="G208" s="5">
        <v>0.23100000000000001</v>
      </c>
      <c r="H208" s="20">
        <v>1</v>
      </c>
      <c r="K208" s="4">
        <v>8</v>
      </c>
      <c r="L208" s="5">
        <v>8.2000000000000003E-2</v>
      </c>
      <c r="M208" s="20">
        <v>0</v>
      </c>
      <c r="N208">
        <f t="shared" si="8"/>
        <v>-1.1712257012248006</v>
      </c>
      <c r="O208">
        <f t="shared" si="9"/>
        <v>-3.5801879131268635</v>
      </c>
      <c r="P208" s="63">
        <f t="shared" si="10"/>
        <v>0</v>
      </c>
      <c r="Q208" s="68">
        <f t="shared" si="11"/>
        <v>1</v>
      </c>
      <c r="S208" s="4">
        <v>8</v>
      </c>
      <c r="T208" s="5">
        <v>8.2000000000000003E-2</v>
      </c>
      <c r="U208" s="20">
        <v>0</v>
      </c>
      <c r="V208" s="4">
        <v>17.899999999999999</v>
      </c>
      <c r="W208" s="6">
        <f>-$L$13/$M$13*V208+$O$27/$M$13</f>
        <v>0.38427540945939703</v>
      </c>
    </row>
    <row r="209" spans="3:23">
      <c r="C209" s="4">
        <v>8</v>
      </c>
      <c r="D209" s="5">
        <v>8.5000000000000006E-2</v>
      </c>
      <c r="E209" s="20">
        <v>0</v>
      </c>
      <c r="F209" s="4">
        <v>6</v>
      </c>
      <c r="G209" s="5">
        <v>0.23100000000000001</v>
      </c>
      <c r="H209" s="20">
        <v>1</v>
      </c>
      <c r="K209" s="4">
        <v>5</v>
      </c>
      <c r="L209" s="5">
        <v>8.5000000000000006E-2</v>
      </c>
      <c r="M209" s="20">
        <v>0</v>
      </c>
      <c r="N209">
        <f t="shared" si="8"/>
        <v>-0.89329811100219136</v>
      </c>
      <c r="O209">
        <f t="shared" si="9"/>
        <v>-3.5801879131268635</v>
      </c>
      <c r="P209" s="63">
        <f t="shared" si="10"/>
        <v>0</v>
      </c>
      <c r="Q209" s="68">
        <f t="shared" si="11"/>
        <v>1</v>
      </c>
      <c r="S209" s="4">
        <v>5</v>
      </c>
      <c r="T209" s="5">
        <v>8.5000000000000006E-2</v>
      </c>
      <c r="U209" s="20">
        <v>0</v>
      </c>
      <c r="V209" s="4">
        <v>18</v>
      </c>
      <c r="W209" s="6">
        <f>-$L$13/$M$13*V209+$O$27/$M$13</f>
        <v>0.38223676505731885</v>
      </c>
    </row>
    <row r="210" spans="3:23">
      <c r="C210" s="4">
        <v>6</v>
      </c>
      <c r="D210" s="5">
        <v>8.5000000000000006E-2</v>
      </c>
      <c r="E210" s="20">
        <v>0</v>
      </c>
      <c r="F210" s="4">
        <v>34</v>
      </c>
      <c r="G210" s="5">
        <v>0.23200000000000001</v>
      </c>
      <c r="H210" s="20">
        <v>1</v>
      </c>
      <c r="K210" s="4">
        <v>6</v>
      </c>
      <c r="L210" s="5">
        <v>8.5000000000000006E-2</v>
      </c>
      <c r="M210" s="20">
        <v>0</v>
      </c>
      <c r="N210">
        <f t="shared" si="8"/>
        <v>-0.9907193684167408</v>
      </c>
      <c r="O210">
        <f t="shared" si="9"/>
        <v>-3.5801879131268635</v>
      </c>
      <c r="P210" s="63">
        <f t="shared" si="10"/>
        <v>0</v>
      </c>
      <c r="Q210" s="68">
        <f t="shared" si="11"/>
        <v>1</v>
      </c>
      <c r="S210" s="4">
        <v>6</v>
      </c>
      <c r="T210" s="5">
        <v>8.5000000000000006E-2</v>
      </c>
      <c r="U210" s="20">
        <v>0</v>
      </c>
      <c r="V210" s="4">
        <v>18.100000000000001</v>
      </c>
      <c r="W210" s="6">
        <f>-$L$13/$M$13*V210+$O$27/$M$13</f>
        <v>0.38019812065524072</v>
      </c>
    </row>
    <row r="211" spans="3:23">
      <c r="C211" s="4">
        <v>7</v>
      </c>
      <c r="D211" s="5">
        <v>8.5000000000000006E-2</v>
      </c>
      <c r="E211" s="20">
        <v>0</v>
      </c>
      <c r="F211" s="4">
        <v>17</v>
      </c>
      <c r="G211" s="5">
        <v>0.23499999999999999</v>
      </c>
      <c r="H211" s="20">
        <v>1</v>
      </c>
      <c r="K211" s="4">
        <v>5</v>
      </c>
      <c r="L211" s="5">
        <v>8.5000000000000006E-2</v>
      </c>
      <c r="M211" s="20">
        <v>0</v>
      </c>
      <c r="N211">
        <f t="shared" si="8"/>
        <v>-0.89329811100219136</v>
      </c>
      <c r="O211">
        <f t="shared" si="9"/>
        <v>-3.5801879131268635</v>
      </c>
      <c r="P211" s="63">
        <f t="shared" si="10"/>
        <v>0</v>
      </c>
      <c r="Q211" s="68">
        <f t="shared" si="11"/>
        <v>1</v>
      </c>
      <c r="S211" s="4">
        <v>5</v>
      </c>
      <c r="T211" s="5">
        <v>8.5000000000000006E-2</v>
      </c>
      <c r="U211" s="20">
        <v>0</v>
      </c>
      <c r="V211" s="4">
        <v>18.2</v>
      </c>
      <c r="W211" s="6">
        <f>-$L$13/$M$13*V211+$O$27/$M$13</f>
        <v>0.3781594762531626</v>
      </c>
    </row>
    <row r="212" spans="3:23">
      <c r="C212" s="4">
        <v>6</v>
      </c>
      <c r="D212" s="5">
        <v>8.5000000000000006E-2</v>
      </c>
      <c r="E212" s="20">
        <v>0</v>
      </c>
      <c r="F212" s="4">
        <v>10</v>
      </c>
      <c r="G212" s="5">
        <v>0.23599999999999999</v>
      </c>
      <c r="H212" s="20">
        <v>1</v>
      </c>
      <c r="K212" s="4">
        <v>5</v>
      </c>
      <c r="L212" s="5">
        <v>8.5000000000000006E-2</v>
      </c>
      <c r="M212" s="20">
        <v>0</v>
      </c>
      <c r="N212">
        <f t="shared" si="8"/>
        <v>-0.89329811100219136</v>
      </c>
      <c r="O212">
        <f t="shared" si="9"/>
        <v>-3.5801879131268635</v>
      </c>
      <c r="P212" s="63">
        <f t="shared" si="10"/>
        <v>0</v>
      </c>
      <c r="Q212" s="68">
        <f t="shared" si="11"/>
        <v>1</v>
      </c>
      <c r="S212" s="4">
        <v>5</v>
      </c>
      <c r="T212" s="5">
        <v>8.5000000000000006E-2</v>
      </c>
      <c r="U212" s="20">
        <v>0</v>
      </c>
      <c r="V212" s="4">
        <v>18.3</v>
      </c>
      <c r="W212" s="6">
        <f>-$L$13/$M$13*V212+$O$27/$M$13</f>
        <v>0.37612083185108441</v>
      </c>
    </row>
    <row r="213" spans="3:23">
      <c r="C213" s="4">
        <v>7</v>
      </c>
      <c r="D213" s="5">
        <v>8.5000000000000006E-2</v>
      </c>
      <c r="E213" s="20">
        <v>0</v>
      </c>
      <c r="F213" s="4">
        <v>14</v>
      </c>
      <c r="G213" s="5">
        <v>0.23699999999999999</v>
      </c>
      <c r="H213" s="20">
        <v>1</v>
      </c>
      <c r="K213" s="4">
        <v>6</v>
      </c>
      <c r="L213" s="5">
        <v>8.5000000000000006E-2</v>
      </c>
      <c r="M213" s="20">
        <v>0</v>
      </c>
      <c r="N213">
        <f t="shared" si="8"/>
        <v>-0.9907193684167408</v>
      </c>
      <c r="O213">
        <f t="shared" si="9"/>
        <v>-3.5801879131268635</v>
      </c>
      <c r="P213" s="63">
        <f t="shared" si="10"/>
        <v>0</v>
      </c>
      <c r="Q213" s="68">
        <f t="shared" si="11"/>
        <v>1</v>
      </c>
      <c r="S213" s="4">
        <v>6</v>
      </c>
      <c r="T213" s="5">
        <v>8.5000000000000006E-2</v>
      </c>
      <c r="U213" s="20">
        <v>0</v>
      </c>
      <c r="V213" s="4">
        <v>18.399999999999999</v>
      </c>
      <c r="W213" s="6">
        <f>-$L$13/$M$13*V213+$O$27/$M$13</f>
        <v>0.37408218744900634</v>
      </c>
    </row>
    <row r="214" spans="3:23">
      <c r="C214" s="4">
        <v>9</v>
      </c>
      <c r="D214" s="5">
        <v>8.5000000000000006E-2</v>
      </c>
      <c r="E214" s="20">
        <v>0</v>
      </c>
      <c r="F214" s="4">
        <v>15</v>
      </c>
      <c r="G214" s="5">
        <v>0.23699999999999999</v>
      </c>
      <c r="H214" s="20">
        <v>1</v>
      </c>
      <c r="K214" s="4">
        <v>12</v>
      </c>
      <c r="L214" s="5">
        <v>8.5000000000000006E-2</v>
      </c>
      <c r="M214" s="20">
        <v>0</v>
      </c>
      <c r="N214">
        <f t="shared" si="8"/>
        <v>-1.5752469129040378</v>
      </c>
      <c r="O214">
        <f t="shared" si="9"/>
        <v>-3.5801879131268635</v>
      </c>
      <c r="P214" s="63">
        <f t="shared" si="10"/>
        <v>0</v>
      </c>
      <c r="Q214" s="68">
        <f t="shared" si="11"/>
        <v>1</v>
      </c>
      <c r="S214" s="4">
        <v>12</v>
      </c>
      <c r="T214" s="5">
        <v>8.5000000000000006E-2</v>
      </c>
      <c r="U214" s="20">
        <v>0</v>
      </c>
      <c r="V214" s="4">
        <v>18.5</v>
      </c>
      <c r="W214" s="6">
        <f>-$L$13/$M$13*V214+$O$27/$M$13</f>
        <v>0.37204354304692816</v>
      </c>
    </row>
    <row r="215" spans="3:23">
      <c r="C215" s="4">
        <v>10</v>
      </c>
      <c r="D215" s="5">
        <v>8.5000000000000006E-2</v>
      </c>
      <c r="E215" s="20">
        <v>0</v>
      </c>
      <c r="F215" s="4">
        <v>16</v>
      </c>
      <c r="G215" s="5">
        <v>0.23699999999999999</v>
      </c>
      <c r="H215" s="20">
        <v>1</v>
      </c>
      <c r="K215" s="4">
        <v>6</v>
      </c>
      <c r="L215" s="5">
        <v>8.5000000000000006E-2</v>
      </c>
      <c r="M215" s="20">
        <v>0</v>
      </c>
      <c r="N215">
        <f t="shared" si="8"/>
        <v>-0.9907193684167408</v>
      </c>
      <c r="O215">
        <f t="shared" si="9"/>
        <v>-3.5801879131268635</v>
      </c>
      <c r="P215" s="63">
        <f t="shared" si="10"/>
        <v>0</v>
      </c>
      <c r="Q215" s="68">
        <f t="shared" si="11"/>
        <v>1</v>
      </c>
      <c r="S215" s="4">
        <v>6</v>
      </c>
      <c r="T215" s="5">
        <v>8.5000000000000006E-2</v>
      </c>
      <c r="U215" s="20">
        <v>0</v>
      </c>
      <c r="V215" s="4">
        <v>18.600000000000001</v>
      </c>
      <c r="W215" s="6">
        <f>-$L$13/$M$13*V215+$O$27/$M$13</f>
        <v>0.37000489864484998</v>
      </c>
    </row>
    <row r="216" spans="3:23">
      <c r="C216" s="4">
        <v>12</v>
      </c>
      <c r="D216" s="5">
        <v>8.5000000000000006E-2</v>
      </c>
      <c r="E216" s="20">
        <v>0</v>
      </c>
      <c r="F216" s="4">
        <v>7</v>
      </c>
      <c r="G216" s="5">
        <v>0.23699999999999999</v>
      </c>
      <c r="H216" s="20">
        <v>1</v>
      </c>
      <c r="K216" s="4">
        <v>8</v>
      </c>
      <c r="L216" s="5">
        <v>8.5000000000000006E-2</v>
      </c>
      <c r="M216" s="20">
        <v>0</v>
      </c>
      <c r="N216">
        <f t="shared" si="8"/>
        <v>-1.1855618832458399</v>
      </c>
      <c r="O216">
        <f t="shared" si="9"/>
        <v>-3.5801879131268635</v>
      </c>
      <c r="P216" s="63">
        <f t="shared" si="10"/>
        <v>0</v>
      </c>
      <c r="Q216" s="68">
        <f t="shared" si="11"/>
        <v>1</v>
      </c>
      <c r="S216" s="4">
        <v>8</v>
      </c>
      <c r="T216" s="5">
        <v>8.5000000000000006E-2</v>
      </c>
      <c r="U216" s="20">
        <v>0</v>
      </c>
      <c r="V216" s="4">
        <v>18.7</v>
      </c>
      <c r="W216" s="6">
        <f>-$L$13/$M$13*V216+$O$27/$M$13</f>
        <v>0.36796625424277191</v>
      </c>
    </row>
    <row r="217" spans="3:23">
      <c r="C217" s="4">
        <v>5</v>
      </c>
      <c r="D217" s="5">
        <v>8.5000000000000006E-2</v>
      </c>
      <c r="E217" s="20">
        <v>0</v>
      </c>
      <c r="F217" s="4">
        <v>21</v>
      </c>
      <c r="G217" s="5">
        <v>0.23899999999999999</v>
      </c>
      <c r="H217" s="20">
        <v>1</v>
      </c>
      <c r="K217" s="4">
        <v>6</v>
      </c>
      <c r="L217" s="5">
        <v>8.5000000000000006E-2</v>
      </c>
      <c r="M217" s="20">
        <v>0</v>
      </c>
      <c r="N217">
        <f t="shared" si="8"/>
        <v>-0.9907193684167408</v>
      </c>
      <c r="O217">
        <f t="shared" si="9"/>
        <v>-3.5801879131268635</v>
      </c>
      <c r="P217" s="63">
        <f t="shared" si="10"/>
        <v>0</v>
      </c>
      <c r="Q217" s="68">
        <f t="shared" si="11"/>
        <v>1</v>
      </c>
      <c r="S217" s="4">
        <v>6</v>
      </c>
      <c r="T217" s="5">
        <v>8.5000000000000006E-2</v>
      </c>
      <c r="U217" s="20">
        <v>0</v>
      </c>
      <c r="V217" s="4">
        <v>18.8</v>
      </c>
      <c r="W217" s="6">
        <f>-$L$13/$M$13*V217+$O$27/$M$13</f>
        <v>0.36592760984069372</v>
      </c>
    </row>
    <row r="218" spans="3:23">
      <c r="C218" s="4">
        <v>9</v>
      </c>
      <c r="D218" s="5">
        <v>8.6999999999999994E-2</v>
      </c>
      <c r="E218" s="20">
        <v>0</v>
      </c>
      <c r="F218" s="4">
        <v>25</v>
      </c>
      <c r="G218" s="5">
        <v>0.24</v>
      </c>
      <c r="H218" s="20">
        <v>1</v>
      </c>
      <c r="K218" s="4">
        <v>7</v>
      </c>
      <c r="L218" s="5">
        <v>8.5000000000000006E-2</v>
      </c>
      <c r="M218" s="20">
        <v>0</v>
      </c>
      <c r="N218">
        <f t="shared" si="8"/>
        <v>-1.0881406258312905</v>
      </c>
      <c r="O218">
        <f t="shared" si="9"/>
        <v>-3.5801879131268635</v>
      </c>
      <c r="P218" s="63">
        <f t="shared" si="10"/>
        <v>0</v>
      </c>
      <c r="Q218" s="68">
        <f t="shared" si="11"/>
        <v>1</v>
      </c>
      <c r="S218" s="4">
        <v>7</v>
      </c>
      <c r="T218" s="5">
        <v>8.5000000000000006E-2</v>
      </c>
      <c r="U218" s="20">
        <v>0</v>
      </c>
      <c r="V218" s="4">
        <v>18.899999999999999</v>
      </c>
      <c r="W218" s="6">
        <f>-$L$13/$M$13*V218+$O$27/$M$13</f>
        <v>0.36388896543861565</v>
      </c>
    </row>
    <row r="219" spans="3:23">
      <c r="C219" s="4">
        <v>7</v>
      </c>
      <c r="D219" s="5">
        <v>8.6999999999999994E-2</v>
      </c>
      <c r="E219" s="20">
        <v>0</v>
      </c>
      <c r="F219" s="4">
        <v>22</v>
      </c>
      <c r="G219" s="5">
        <v>0.24</v>
      </c>
      <c r="H219" s="20">
        <v>1</v>
      </c>
      <c r="K219" s="4">
        <v>6</v>
      </c>
      <c r="L219" s="5">
        <v>8.5000000000000006E-2</v>
      </c>
      <c r="M219" s="20">
        <v>0</v>
      </c>
      <c r="N219">
        <f t="shared" ref="N219:N282" si="12">SUMPRODUCT(diredisc,K219:L219)</f>
        <v>-0.9907193684167408</v>
      </c>
      <c r="O219">
        <f t="shared" ref="O219:O282" si="13">SUMPRODUCT($L$10:$M$10,diredisc)</f>
        <v>-3.5801879131268635</v>
      </c>
      <c r="P219" s="63">
        <f t="shared" si="10"/>
        <v>0</v>
      </c>
      <c r="Q219" s="68">
        <f t="shared" si="11"/>
        <v>1</v>
      </c>
      <c r="S219" s="4">
        <v>6</v>
      </c>
      <c r="T219" s="5">
        <v>8.5000000000000006E-2</v>
      </c>
      <c r="U219" s="20">
        <v>0</v>
      </c>
      <c r="V219" s="4">
        <v>19</v>
      </c>
      <c r="W219" s="6">
        <f>-$L$13/$M$13*V219+$O$27/$M$13</f>
        <v>0.36185032103653747</v>
      </c>
    </row>
    <row r="220" spans="3:23">
      <c r="C220" s="4">
        <v>5</v>
      </c>
      <c r="D220" s="5">
        <v>8.7999999999999995E-2</v>
      </c>
      <c r="E220" s="20">
        <v>0</v>
      </c>
      <c r="F220" s="4">
        <v>30</v>
      </c>
      <c r="G220" s="5">
        <v>0.24</v>
      </c>
      <c r="H220" s="20">
        <v>1</v>
      </c>
      <c r="K220" s="4">
        <v>7</v>
      </c>
      <c r="L220" s="5">
        <v>8.5000000000000006E-2</v>
      </c>
      <c r="M220" s="20">
        <v>0</v>
      </c>
      <c r="N220">
        <f t="shared" si="12"/>
        <v>-1.0881406258312905</v>
      </c>
      <c r="O220">
        <f t="shared" si="13"/>
        <v>-3.5801879131268635</v>
      </c>
      <c r="P220" s="63">
        <f t="shared" ref="P220:P283" si="14">IF(N220&gt;O220,0,1)</f>
        <v>0</v>
      </c>
      <c r="Q220" s="68">
        <f t="shared" ref="Q220:Q283" si="15">IF(M220=P220,1,0)</f>
        <v>1</v>
      </c>
      <c r="S220" s="4">
        <v>7</v>
      </c>
      <c r="T220" s="5">
        <v>8.5000000000000006E-2</v>
      </c>
      <c r="U220" s="20">
        <v>0</v>
      </c>
      <c r="V220" s="4">
        <v>19.100000000000001</v>
      </c>
      <c r="W220" s="6">
        <f>-$L$13/$M$13*V220+$O$27/$M$13</f>
        <v>0.35981167663445929</v>
      </c>
    </row>
    <row r="221" spans="3:23">
      <c r="C221" s="4">
        <v>6</v>
      </c>
      <c r="D221" s="5">
        <v>8.7999999999999995E-2</v>
      </c>
      <c r="E221" s="20">
        <v>0</v>
      </c>
      <c r="F221" s="4">
        <v>32</v>
      </c>
      <c r="G221" s="5">
        <v>0.24</v>
      </c>
      <c r="H221" s="20">
        <v>1</v>
      </c>
      <c r="K221" s="4">
        <v>9</v>
      </c>
      <c r="L221" s="5">
        <v>8.5000000000000006E-2</v>
      </c>
      <c r="M221" s="20">
        <v>0</v>
      </c>
      <c r="N221">
        <f t="shared" si="12"/>
        <v>-1.2829831406603895</v>
      </c>
      <c r="O221">
        <f t="shared" si="13"/>
        <v>-3.5801879131268635</v>
      </c>
      <c r="P221" s="63">
        <f t="shared" si="14"/>
        <v>0</v>
      </c>
      <c r="Q221" s="68">
        <f t="shared" si="15"/>
        <v>1</v>
      </c>
      <c r="S221" s="4">
        <v>9</v>
      </c>
      <c r="T221" s="5">
        <v>8.5000000000000006E-2</v>
      </c>
      <c r="U221" s="20">
        <v>0</v>
      </c>
      <c r="V221" s="4">
        <v>19.2</v>
      </c>
      <c r="W221" s="6">
        <f>-$L$13/$M$13*V221+$O$27/$M$13</f>
        <v>0.35777303223238116</v>
      </c>
    </row>
    <row r="222" spans="3:23">
      <c r="C222" s="4">
        <v>6</v>
      </c>
      <c r="D222" s="5">
        <v>8.7999999999999995E-2</v>
      </c>
      <c r="E222" s="20">
        <v>0</v>
      </c>
      <c r="F222" s="4">
        <v>15</v>
      </c>
      <c r="G222" s="5">
        <v>0.24299999999999999</v>
      </c>
      <c r="H222" s="20">
        <v>1</v>
      </c>
      <c r="K222" s="4">
        <v>10</v>
      </c>
      <c r="L222" s="5">
        <v>8.5000000000000006E-2</v>
      </c>
      <c r="M222" s="20">
        <v>0</v>
      </c>
      <c r="N222">
        <f t="shared" si="12"/>
        <v>-1.380404398074939</v>
      </c>
      <c r="O222">
        <f t="shared" si="13"/>
        <v>-3.5801879131268635</v>
      </c>
      <c r="P222" s="63">
        <f t="shared" si="14"/>
        <v>0</v>
      </c>
      <c r="Q222" s="68">
        <f t="shared" si="15"/>
        <v>1</v>
      </c>
      <c r="S222" s="4">
        <v>10</v>
      </c>
      <c r="T222" s="5">
        <v>8.5000000000000006E-2</v>
      </c>
      <c r="U222" s="20">
        <v>0</v>
      </c>
      <c r="V222" s="4">
        <v>19.3</v>
      </c>
      <c r="W222" s="6">
        <f>-$L$13/$M$13*V222+$O$27/$M$13</f>
        <v>0.35573438783030303</v>
      </c>
    </row>
    <row r="223" spans="3:23">
      <c r="C223" s="4">
        <v>5</v>
      </c>
      <c r="D223" s="5">
        <v>8.7999999999999995E-2</v>
      </c>
      <c r="E223" s="20">
        <v>0</v>
      </c>
      <c r="F223" s="4">
        <v>20</v>
      </c>
      <c r="G223" s="5">
        <v>0.24299999999999999</v>
      </c>
      <c r="H223" s="20">
        <v>1</v>
      </c>
      <c r="K223" s="4">
        <v>12</v>
      </c>
      <c r="L223" s="5">
        <v>8.5000000000000006E-2</v>
      </c>
      <c r="M223" s="20">
        <v>0</v>
      </c>
      <c r="N223">
        <f t="shared" si="12"/>
        <v>-1.5752469129040378</v>
      </c>
      <c r="O223">
        <f t="shared" si="13"/>
        <v>-3.5801879131268635</v>
      </c>
      <c r="P223" s="63">
        <f t="shared" si="14"/>
        <v>0</v>
      </c>
      <c r="Q223" s="68">
        <f t="shared" si="15"/>
        <v>1</v>
      </c>
      <c r="S223" s="4">
        <v>12</v>
      </c>
      <c r="T223" s="5">
        <v>8.5000000000000006E-2</v>
      </c>
      <c r="U223" s="20">
        <v>0</v>
      </c>
      <c r="V223" s="4">
        <v>19.399999999999999</v>
      </c>
      <c r="W223" s="6">
        <f>-$L$13/$M$13*V223+$O$27/$M$13</f>
        <v>0.35369574342822491</v>
      </c>
    </row>
    <row r="224" spans="3:23">
      <c r="C224" s="4">
        <v>5</v>
      </c>
      <c r="D224" s="5">
        <v>8.7999999999999995E-2</v>
      </c>
      <c r="E224" s="20">
        <v>0</v>
      </c>
      <c r="F224" s="4">
        <v>16</v>
      </c>
      <c r="G224" s="5">
        <v>0.24299999999999999</v>
      </c>
      <c r="H224" s="20">
        <v>1</v>
      </c>
      <c r="K224" s="4">
        <v>5</v>
      </c>
      <c r="L224" s="5">
        <v>8.5000000000000006E-2</v>
      </c>
      <c r="M224" s="20">
        <v>0</v>
      </c>
      <c r="N224">
        <f t="shared" si="12"/>
        <v>-0.89329811100219136</v>
      </c>
      <c r="O224">
        <f t="shared" si="13"/>
        <v>-3.5801879131268635</v>
      </c>
      <c r="P224" s="63">
        <f t="shared" si="14"/>
        <v>0</v>
      </c>
      <c r="Q224" s="68">
        <f t="shared" si="15"/>
        <v>1</v>
      </c>
      <c r="S224" s="4">
        <v>5</v>
      </c>
      <c r="T224" s="5">
        <v>8.5000000000000006E-2</v>
      </c>
      <c r="U224" s="20">
        <v>0</v>
      </c>
      <c r="V224" s="4">
        <v>19.5</v>
      </c>
      <c r="W224" s="6">
        <f>-$L$13/$M$13*V224+$O$27/$M$13</f>
        <v>0.35165709902614672</v>
      </c>
    </row>
    <row r="225" spans="3:23">
      <c r="C225" s="4">
        <v>8</v>
      </c>
      <c r="D225" s="5">
        <v>8.7999999999999995E-2</v>
      </c>
      <c r="E225" s="20">
        <v>0</v>
      </c>
      <c r="F225" s="4">
        <v>12</v>
      </c>
      <c r="G225" s="5">
        <v>0.24399999999999999</v>
      </c>
      <c r="H225" s="20">
        <v>1</v>
      </c>
      <c r="K225" s="4">
        <v>9</v>
      </c>
      <c r="L225" s="5">
        <v>8.6999999999999994E-2</v>
      </c>
      <c r="M225" s="20">
        <v>0</v>
      </c>
      <c r="N225">
        <f t="shared" si="12"/>
        <v>-1.2925405953410822</v>
      </c>
      <c r="O225">
        <f t="shared" si="13"/>
        <v>-3.5801879131268635</v>
      </c>
      <c r="P225" s="63">
        <f t="shared" si="14"/>
        <v>0</v>
      </c>
      <c r="Q225" s="68">
        <f t="shared" si="15"/>
        <v>1</v>
      </c>
      <c r="S225" s="4">
        <v>9</v>
      </c>
      <c r="T225" s="5">
        <v>8.6999999999999994E-2</v>
      </c>
      <c r="U225" s="20">
        <v>0</v>
      </c>
      <c r="V225" s="4">
        <v>19.600000000000001</v>
      </c>
      <c r="W225" s="6">
        <f>-$L$13/$M$13*V225+$O$27/$M$13</f>
        <v>0.3496184546240686</v>
      </c>
    </row>
    <row r="226" spans="3:23">
      <c r="C226" s="4">
        <v>5</v>
      </c>
      <c r="D226" s="5">
        <v>8.7999999999999995E-2</v>
      </c>
      <c r="E226" s="20">
        <v>0</v>
      </c>
      <c r="F226" s="4">
        <v>15</v>
      </c>
      <c r="G226" s="5">
        <v>0.24399999999999999</v>
      </c>
      <c r="H226" s="20">
        <v>1</v>
      </c>
      <c r="K226" s="4">
        <v>7</v>
      </c>
      <c r="L226" s="5">
        <v>8.6999999999999994E-2</v>
      </c>
      <c r="M226" s="20">
        <v>0</v>
      </c>
      <c r="N226">
        <f t="shared" si="12"/>
        <v>-1.0976980805119831</v>
      </c>
      <c r="O226">
        <f t="shared" si="13"/>
        <v>-3.5801879131268635</v>
      </c>
      <c r="P226" s="63">
        <f t="shared" si="14"/>
        <v>0</v>
      </c>
      <c r="Q226" s="68">
        <f t="shared" si="15"/>
        <v>1</v>
      </c>
      <c r="S226" s="4">
        <v>7</v>
      </c>
      <c r="T226" s="5">
        <v>8.6999999999999994E-2</v>
      </c>
      <c r="U226" s="20">
        <v>0</v>
      </c>
      <c r="V226" s="4">
        <v>19.7</v>
      </c>
      <c r="W226" s="6">
        <f>-$L$13/$M$13*V226+$O$27/$M$13</f>
        <v>0.34757981022199047</v>
      </c>
    </row>
    <row r="227" spans="3:23">
      <c r="C227" s="4">
        <v>7</v>
      </c>
      <c r="D227" s="5">
        <v>8.7999999999999995E-2</v>
      </c>
      <c r="E227" s="20">
        <v>0</v>
      </c>
      <c r="F227" s="4">
        <v>27</v>
      </c>
      <c r="G227" s="5">
        <v>0.24399999999999999</v>
      </c>
      <c r="H227" s="20">
        <v>1</v>
      </c>
      <c r="K227" s="4">
        <v>5</v>
      </c>
      <c r="L227" s="5">
        <v>8.7999999999999995E-2</v>
      </c>
      <c r="M227" s="20">
        <v>0</v>
      </c>
      <c r="N227">
        <f t="shared" si="12"/>
        <v>-0.90763429302323062</v>
      </c>
      <c r="O227">
        <f t="shared" si="13"/>
        <v>-3.5801879131268635</v>
      </c>
      <c r="P227" s="63">
        <f t="shared" si="14"/>
        <v>0</v>
      </c>
      <c r="Q227" s="68">
        <f t="shared" si="15"/>
        <v>1</v>
      </c>
      <c r="S227" s="4">
        <v>5</v>
      </c>
      <c r="T227" s="5">
        <v>8.7999999999999995E-2</v>
      </c>
      <c r="U227" s="20">
        <v>0</v>
      </c>
      <c r="V227" s="4">
        <v>19.8</v>
      </c>
      <c r="W227" s="6">
        <f>-$L$13/$M$13*V227+$O$27/$M$13</f>
        <v>0.34554116581991229</v>
      </c>
    </row>
    <row r="228" spans="3:23">
      <c r="C228" s="4">
        <v>5</v>
      </c>
      <c r="D228" s="5">
        <v>8.7999999999999995E-2</v>
      </c>
      <c r="E228" s="20">
        <v>0</v>
      </c>
      <c r="F228" s="4">
        <v>14</v>
      </c>
      <c r="G228" s="5">
        <v>0.249</v>
      </c>
      <c r="H228" s="20">
        <v>1</v>
      </c>
      <c r="K228" s="4">
        <v>6</v>
      </c>
      <c r="L228" s="5">
        <v>8.7999999999999995E-2</v>
      </c>
      <c r="M228" s="20">
        <v>0</v>
      </c>
      <c r="N228">
        <f t="shared" si="12"/>
        <v>-1.0050555504377801</v>
      </c>
      <c r="O228">
        <f t="shared" si="13"/>
        <v>-3.5801879131268635</v>
      </c>
      <c r="P228" s="63">
        <f t="shared" si="14"/>
        <v>0</v>
      </c>
      <c r="Q228" s="68">
        <f t="shared" si="15"/>
        <v>1</v>
      </c>
      <c r="S228" s="4">
        <v>6</v>
      </c>
      <c r="T228" s="5">
        <v>8.7999999999999995E-2</v>
      </c>
      <c r="U228" s="20">
        <v>0</v>
      </c>
      <c r="V228" s="4">
        <v>19.899999999999999</v>
      </c>
      <c r="W228" s="6">
        <f>-$L$13/$M$13*V228+$O$27/$M$13</f>
        <v>0.34350252141783422</v>
      </c>
    </row>
    <row r="229" spans="3:23">
      <c r="C229" s="4">
        <v>21</v>
      </c>
      <c r="D229" s="5">
        <v>8.8999999999999996E-2</v>
      </c>
      <c r="E229" s="20">
        <v>0</v>
      </c>
      <c r="F229" s="4">
        <v>10</v>
      </c>
      <c r="G229" s="5">
        <v>0.249</v>
      </c>
      <c r="H229" s="20">
        <v>1</v>
      </c>
      <c r="K229" s="4">
        <v>6</v>
      </c>
      <c r="L229" s="5">
        <v>8.7999999999999995E-2</v>
      </c>
      <c r="M229" s="20">
        <v>0</v>
      </c>
      <c r="N229">
        <f t="shared" si="12"/>
        <v>-1.0050555504377801</v>
      </c>
      <c r="O229">
        <f t="shared" si="13"/>
        <v>-3.5801879131268635</v>
      </c>
      <c r="P229" s="63">
        <f t="shared" si="14"/>
        <v>0</v>
      </c>
      <c r="Q229" s="68">
        <f t="shared" si="15"/>
        <v>1</v>
      </c>
      <c r="S229" s="4">
        <v>6</v>
      </c>
      <c r="T229" s="5">
        <v>8.7999999999999995E-2</v>
      </c>
      <c r="U229" s="20">
        <v>0</v>
      </c>
      <c r="V229" s="4">
        <v>20</v>
      </c>
      <c r="W229" s="6">
        <f>-$L$13/$M$13*V229+$O$27/$M$13</f>
        <v>0.34146387701575603</v>
      </c>
    </row>
    <row r="230" spans="3:23">
      <c r="C230" s="4">
        <v>22</v>
      </c>
      <c r="D230" s="5">
        <v>8.8999999999999996E-2</v>
      </c>
      <c r="E230" s="20">
        <v>0</v>
      </c>
      <c r="F230" s="4">
        <v>20</v>
      </c>
      <c r="G230" s="5">
        <v>0.249</v>
      </c>
      <c r="H230" s="20">
        <v>1</v>
      </c>
      <c r="K230" s="4">
        <v>5</v>
      </c>
      <c r="L230" s="5">
        <v>8.7999999999999995E-2</v>
      </c>
      <c r="M230" s="20">
        <v>0</v>
      </c>
      <c r="N230">
        <f t="shared" si="12"/>
        <v>-0.90763429302323062</v>
      </c>
      <c r="O230">
        <f t="shared" si="13"/>
        <v>-3.5801879131268635</v>
      </c>
      <c r="P230" s="63">
        <f t="shared" si="14"/>
        <v>0</v>
      </c>
      <c r="Q230" s="68">
        <f t="shared" si="15"/>
        <v>1</v>
      </c>
      <c r="S230" s="4">
        <v>5</v>
      </c>
      <c r="T230" s="5">
        <v>8.7999999999999995E-2</v>
      </c>
      <c r="U230" s="20">
        <v>0</v>
      </c>
      <c r="V230" s="4">
        <v>20.100000000000001</v>
      </c>
      <c r="W230" s="6">
        <f>-$L$13/$M$13*V230+$O$27/$M$13</f>
        <v>0.33942523261367785</v>
      </c>
    </row>
    <row r="231" spans="3:23">
      <c r="C231" s="4">
        <v>31</v>
      </c>
      <c r="D231" s="5">
        <v>8.8999999999999996E-2</v>
      </c>
      <c r="E231" s="20">
        <v>0</v>
      </c>
      <c r="F231" s="4">
        <v>6</v>
      </c>
      <c r="G231" s="5">
        <v>0.252</v>
      </c>
      <c r="H231" s="20">
        <v>1</v>
      </c>
      <c r="K231" s="4">
        <v>5</v>
      </c>
      <c r="L231" s="5">
        <v>8.7999999999999995E-2</v>
      </c>
      <c r="M231" s="20">
        <v>0</v>
      </c>
      <c r="N231">
        <f t="shared" si="12"/>
        <v>-0.90763429302323062</v>
      </c>
      <c r="O231">
        <f t="shared" si="13"/>
        <v>-3.5801879131268635</v>
      </c>
      <c r="P231" s="63">
        <f t="shared" si="14"/>
        <v>0</v>
      </c>
      <c r="Q231" s="68">
        <f t="shared" si="15"/>
        <v>1</v>
      </c>
      <c r="S231" s="4">
        <v>5</v>
      </c>
      <c r="T231" s="5">
        <v>8.7999999999999995E-2</v>
      </c>
      <c r="U231" s="20">
        <v>0</v>
      </c>
      <c r="V231" s="4">
        <v>20.2</v>
      </c>
      <c r="W231" s="6">
        <f>-$L$13/$M$13*V231+$O$27/$M$13</f>
        <v>0.33738658821159978</v>
      </c>
    </row>
    <row r="232" spans="3:23">
      <c r="C232" s="4">
        <v>28</v>
      </c>
      <c r="D232" s="5">
        <v>8.8999999999999996E-2</v>
      </c>
      <c r="E232" s="20">
        <v>0</v>
      </c>
      <c r="F232" s="4">
        <v>9</v>
      </c>
      <c r="G232" s="5">
        <v>0.252</v>
      </c>
      <c r="H232" s="20">
        <v>1</v>
      </c>
      <c r="K232" s="4">
        <v>8</v>
      </c>
      <c r="L232" s="5">
        <v>8.7999999999999995E-2</v>
      </c>
      <c r="M232" s="20">
        <v>0</v>
      </c>
      <c r="N232">
        <f t="shared" si="12"/>
        <v>-1.1998980652668791</v>
      </c>
      <c r="O232">
        <f t="shared" si="13"/>
        <v>-3.5801879131268635</v>
      </c>
      <c r="P232" s="63">
        <f t="shared" si="14"/>
        <v>0</v>
      </c>
      <c r="Q232" s="68">
        <f t="shared" si="15"/>
        <v>1</v>
      </c>
      <c r="S232" s="4">
        <v>8</v>
      </c>
      <c r="T232" s="5">
        <v>8.7999999999999995E-2</v>
      </c>
      <c r="U232" s="20">
        <v>0</v>
      </c>
      <c r="V232" s="4">
        <v>20.3</v>
      </c>
      <c r="W232" s="6">
        <f>-$L$13/$M$13*V232+$O$27/$M$13</f>
        <v>0.3353479438095216</v>
      </c>
    </row>
    <row r="233" spans="3:23">
      <c r="C233" s="4">
        <v>28</v>
      </c>
      <c r="D233" s="5">
        <v>8.8999999999999996E-2</v>
      </c>
      <c r="E233" s="20">
        <v>0</v>
      </c>
      <c r="F233" s="4">
        <v>20</v>
      </c>
      <c r="G233" s="5">
        <v>0.255</v>
      </c>
      <c r="H233" s="20">
        <v>1</v>
      </c>
      <c r="K233" s="4">
        <v>5</v>
      </c>
      <c r="L233" s="5">
        <v>8.7999999999999995E-2</v>
      </c>
      <c r="M233" s="20">
        <v>0</v>
      </c>
      <c r="N233">
        <f t="shared" si="12"/>
        <v>-0.90763429302323062</v>
      </c>
      <c r="O233">
        <f t="shared" si="13"/>
        <v>-3.5801879131268635</v>
      </c>
      <c r="P233" s="63">
        <f t="shared" si="14"/>
        <v>0</v>
      </c>
      <c r="Q233" s="68">
        <f t="shared" si="15"/>
        <v>1</v>
      </c>
      <c r="S233" s="4">
        <v>5</v>
      </c>
      <c r="T233" s="5">
        <v>8.7999999999999995E-2</v>
      </c>
      <c r="U233" s="20">
        <v>0</v>
      </c>
      <c r="V233" s="4">
        <v>20.399999999999999</v>
      </c>
      <c r="W233" s="6">
        <f>-$L$13/$M$13*V233+$O$27/$M$13</f>
        <v>0.33330929940744347</v>
      </c>
    </row>
    <row r="234" spans="3:23">
      <c r="C234" s="4">
        <v>28</v>
      </c>
      <c r="D234" s="5">
        <v>8.8999999999999996E-2</v>
      </c>
      <c r="E234" s="20">
        <v>0</v>
      </c>
      <c r="F234" s="4">
        <v>18</v>
      </c>
      <c r="G234" s="5">
        <v>0.255</v>
      </c>
      <c r="H234" s="20">
        <v>1</v>
      </c>
      <c r="K234" s="4">
        <v>7</v>
      </c>
      <c r="L234" s="5">
        <v>8.7999999999999995E-2</v>
      </c>
      <c r="M234" s="20">
        <v>0</v>
      </c>
      <c r="N234">
        <f t="shared" si="12"/>
        <v>-1.1024768078523295</v>
      </c>
      <c r="O234">
        <f t="shared" si="13"/>
        <v>-3.5801879131268635</v>
      </c>
      <c r="P234" s="63">
        <f t="shared" si="14"/>
        <v>0</v>
      </c>
      <c r="Q234" s="68">
        <f t="shared" si="15"/>
        <v>1</v>
      </c>
      <c r="S234" s="4">
        <v>7</v>
      </c>
      <c r="T234" s="5">
        <v>8.7999999999999995E-2</v>
      </c>
      <c r="U234" s="20">
        <v>0</v>
      </c>
      <c r="V234" s="4">
        <v>20.5</v>
      </c>
      <c r="W234" s="6">
        <f>-$L$13/$M$13*V234+$O$27/$M$13</f>
        <v>0.33127065500536534</v>
      </c>
    </row>
    <row r="235" spans="3:23">
      <c r="C235" s="4">
        <v>13</v>
      </c>
      <c r="D235" s="5">
        <v>8.8999999999999996E-2</v>
      </c>
      <c r="E235" s="20">
        <v>0</v>
      </c>
      <c r="F235" s="4">
        <v>22</v>
      </c>
      <c r="G235" s="5">
        <v>0.255</v>
      </c>
      <c r="H235" s="20">
        <v>1</v>
      </c>
      <c r="K235" s="4">
        <v>5</v>
      </c>
      <c r="L235" s="5">
        <v>8.7999999999999995E-2</v>
      </c>
      <c r="M235" s="20">
        <v>0</v>
      </c>
      <c r="N235">
        <f t="shared" si="12"/>
        <v>-0.90763429302323062</v>
      </c>
      <c r="O235">
        <f t="shared" si="13"/>
        <v>-3.5801879131268635</v>
      </c>
      <c r="P235" s="63">
        <f t="shared" si="14"/>
        <v>0</v>
      </c>
      <c r="Q235" s="68">
        <f t="shared" si="15"/>
        <v>1</v>
      </c>
      <c r="S235" s="4">
        <v>5</v>
      </c>
      <c r="T235" s="5">
        <v>8.7999999999999995E-2</v>
      </c>
      <c r="U235" s="20">
        <v>0</v>
      </c>
      <c r="V235" s="4">
        <v>20.6</v>
      </c>
      <c r="W235" s="6">
        <f>-$L$13/$M$13*V235+$O$27/$M$13</f>
        <v>0.32923201060328716</v>
      </c>
    </row>
    <row r="236" spans="3:23">
      <c r="C236" s="4">
        <v>16</v>
      </c>
      <c r="D236" s="5">
        <v>8.8999999999999996E-2</v>
      </c>
      <c r="E236" s="20">
        <v>0</v>
      </c>
      <c r="F236" s="4">
        <v>14</v>
      </c>
      <c r="G236" s="5">
        <v>0.25600000000000001</v>
      </c>
      <c r="H236" s="20">
        <v>1</v>
      </c>
      <c r="K236" s="4">
        <v>21</v>
      </c>
      <c r="L236" s="5">
        <v>8.8999999999999996E-2</v>
      </c>
      <c r="M236" s="20">
        <v>0</v>
      </c>
      <c r="N236">
        <f t="shared" si="12"/>
        <v>-2.4711531389963692</v>
      </c>
      <c r="O236">
        <f t="shared" si="13"/>
        <v>-3.5801879131268635</v>
      </c>
      <c r="P236" s="63">
        <f t="shared" si="14"/>
        <v>0</v>
      </c>
      <c r="Q236" s="68">
        <f t="shared" si="15"/>
        <v>1</v>
      </c>
      <c r="S236" s="4">
        <v>21</v>
      </c>
      <c r="T236" s="5">
        <v>8.8999999999999996E-2</v>
      </c>
      <c r="U236" s="20">
        <v>0</v>
      </c>
      <c r="V236" s="4">
        <v>20.7</v>
      </c>
      <c r="W236" s="6">
        <f>-$L$13/$M$13*V236+$O$27/$M$13</f>
        <v>0.32719336620120903</v>
      </c>
    </row>
    <row r="237" spans="3:23">
      <c r="C237" s="4">
        <v>16</v>
      </c>
      <c r="D237" s="5">
        <v>8.8999999999999996E-2</v>
      </c>
      <c r="E237" s="20">
        <v>0</v>
      </c>
      <c r="F237" s="4">
        <v>17</v>
      </c>
      <c r="G237" s="5">
        <v>0.25600000000000001</v>
      </c>
      <c r="H237" s="20">
        <v>1</v>
      </c>
      <c r="K237" s="4">
        <v>22</v>
      </c>
      <c r="L237" s="5">
        <v>8.8999999999999996E-2</v>
      </c>
      <c r="M237" s="20">
        <v>0</v>
      </c>
      <c r="N237">
        <f t="shared" si="12"/>
        <v>-2.5685743964109187</v>
      </c>
      <c r="O237">
        <f t="shared" si="13"/>
        <v>-3.5801879131268635</v>
      </c>
      <c r="P237" s="63">
        <f t="shared" si="14"/>
        <v>0</v>
      </c>
      <c r="Q237" s="68">
        <f t="shared" si="15"/>
        <v>1</v>
      </c>
      <c r="S237" s="4">
        <v>22</v>
      </c>
      <c r="T237" s="5">
        <v>8.8999999999999996E-2</v>
      </c>
      <c r="U237" s="20">
        <v>0</v>
      </c>
      <c r="V237" s="4">
        <v>20.8</v>
      </c>
      <c r="W237" s="6">
        <f>-$L$13/$M$13*V237+$O$27/$M$13</f>
        <v>0.32515472179913091</v>
      </c>
    </row>
    <row r="238" spans="3:23">
      <c r="C238" s="4">
        <v>10</v>
      </c>
      <c r="D238" s="5">
        <v>8.8999999999999996E-2</v>
      </c>
      <c r="E238" s="20">
        <v>0</v>
      </c>
      <c r="F238" s="4">
        <v>13</v>
      </c>
      <c r="G238" s="5">
        <v>0.25700000000000001</v>
      </c>
      <c r="H238" s="20">
        <v>1</v>
      </c>
      <c r="K238" s="4">
        <v>31</v>
      </c>
      <c r="L238" s="5">
        <v>8.8999999999999996E-2</v>
      </c>
      <c r="M238" s="20">
        <v>0</v>
      </c>
      <c r="N238">
        <f t="shared" si="12"/>
        <v>-3.4453657131418645</v>
      </c>
      <c r="O238">
        <f t="shared" si="13"/>
        <v>-3.5801879131268635</v>
      </c>
      <c r="P238" s="63">
        <f t="shared" si="14"/>
        <v>0</v>
      </c>
      <c r="Q238" s="68">
        <f t="shared" si="15"/>
        <v>1</v>
      </c>
      <c r="S238" s="4">
        <v>31</v>
      </c>
      <c r="T238" s="5">
        <v>8.8999999999999996E-2</v>
      </c>
      <c r="U238" s="20">
        <v>0</v>
      </c>
      <c r="V238" s="4">
        <v>20.9</v>
      </c>
      <c r="W238" s="6">
        <f>-$L$13/$M$13*V238+$O$27/$M$13</f>
        <v>0.32311607739705278</v>
      </c>
    </row>
    <row r="239" spans="3:23">
      <c r="C239" s="4">
        <v>14</v>
      </c>
      <c r="D239" s="5">
        <v>8.8999999999999996E-2</v>
      </c>
      <c r="E239" s="20">
        <v>0</v>
      </c>
      <c r="F239" s="4">
        <v>15</v>
      </c>
      <c r="G239" s="5">
        <v>0.25800000000000001</v>
      </c>
      <c r="H239" s="20">
        <v>1</v>
      </c>
      <c r="K239" s="4">
        <v>28</v>
      </c>
      <c r="L239" s="5">
        <v>8.8999999999999996E-2</v>
      </c>
      <c r="M239" s="20">
        <v>0</v>
      </c>
      <c r="N239">
        <f t="shared" si="12"/>
        <v>-3.1531019408982157</v>
      </c>
      <c r="O239">
        <f t="shared" si="13"/>
        <v>-3.5801879131268635</v>
      </c>
      <c r="P239" s="63">
        <f t="shared" si="14"/>
        <v>0</v>
      </c>
      <c r="Q239" s="68">
        <f t="shared" si="15"/>
        <v>1</v>
      </c>
      <c r="S239" s="4">
        <v>28</v>
      </c>
      <c r="T239" s="5">
        <v>8.8999999999999996E-2</v>
      </c>
      <c r="U239" s="20">
        <v>0</v>
      </c>
      <c r="V239" s="4">
        <v>21</v>
      </c>
      <c r="W239" s="6">
        <f>-$L$13/$M$13*V239+$O$27/$M$13</f>
        <v>0.3210774329949746</v>
      </c>
    </row>
    <row r="240" spans="3:23">
      <c r="C240" s="4">
        <v>5</v>
      </c>
      <c r="D240" s="5">
        <v>8.8999999999999996E-2</v>
      </c>
      <c r="E240" s="20">
        <v>0</v>
      </c>
      <c r="F240" s="4">
        <v>22</v>
      </c>
      <c r="G240" s="5">
        <v>0.25800000000000001</v>
      </c>
      <c r="H240" s="20">
        <v>1</v>
      </c>
      <c r="K240" s="4">
        <v>28</v>
      </c>
      <c r="L240" s="5">
        <v>8.8999999999999996E-2</v>
      </c>
      <c r="M240" s="20">
        <v>0</v>
      </c>
      <c r="N240">
        <f t="shared" si="12"/>
        <v>-3.1531019408982157</v>
      </c>
      <c r="O240">
        <f t="shared" si="13"/>
        <v>-3.5801879131268635</v>
      </c>
      <c r="P240" s="63">
        <f t="shared" si="14"/>
        <v>0</v>
      </c>
      <c r="Q240" s="68">
        <f t="shared" si="15"/>
        <v>1</v>
      </c>
      <c r="S240" s="4">
        <v>28</v>
      </c>
      <c r="T240" s="5">
        <v>8.8999999999999996E-2</v>
      </c>
      <c r="U240" s="20">
        <v>0</v>
      </c>
      <c r="V240" s="4">
        <v>21.1</v>
      </c>
      <c r="W240" s="6">
        <f>-$L$13/$M$13*V240+$O$27/$M$13</f>
        <v>0.31903878859289642</v>
      </c>
    </row>
    <row r="241" spans="3:23">
      <c r="C241" s="4">
        <v>7</v>
      </c>
      <c r="D241" s="5">
        <v>8.8999999999999996E-2</v>
      </c>
      <c r="E241" s="20">
        <v>0</v>
      </c>
      <c r="F241" s="4">
        <v>35</v>
      </c>
      <c r="G241" s="5">
        <v>0.25900000000000001</v>
      </c>
      <c r="H241" s="20">
        <v>1</v>
      </c>
      <c r="K241" s="4">
        <v>28</v>
      </c>
      <c r="L241" s="5">
        <v>8.8999999999999996E-2</v>
      </c>
      <c r="M241" s="20">
        <v>0</v>
      </c>
      <c r="N241">
        <f t="shared" si="12"/>
        <v>-3.1531019408982157</v>
      </c>
      <c r="O241">
        <f t="shared" si="13"/>
        <v>-3.5801879131268635</v>
      </c>
      <c r="P241" s="63">
        <f t="shared" si="14"/>
        <v>0</v>
      </c>
      <c r="Q241" s="68">
        <f t="shared" si="15"/>
        <v>1</v>
      </c>
      <c r="S241" s="4">
        <v>28</v>
      </c>
      <c r="T241" s="5">
        <v>8.8999999999999996E-2</v>
      </c>
      <c r="U241" s="20">
        <v>0</v>
      </c>
      <c r="V241" s="4">
        <v>21.2</v>
      </c>
      <c r="W241" s="6">
        <f>-$L$13/$M$13*V241+$O$27/$M$13</f>
        <v>0.31700014419081834</v>
      </c>
    </row>
    <row r="242" spans="3:23">
      <c r="C242" s="4">
        <v>6</v>
      </c>
      <c r="D242" s="5">
        <v>8.8999999999999996E-2</v>
      </c>
      <c r="E242" s="20">
        <v>0</v>
      </c>
      <c r="F242" s="4">
        <v>32</v>
      </c>
      <c r="G242" s="5">
        <v>0.26</v>
      </c>
      <c r="H242" s="20">
        <v>1</v>
      </c>
      <c r="K242" s="4">
        <v>13</v>
      </c>
      <c r="L242" s="5">
        <v>8.8999999999999996E-2</v>
      </c>
      <c r="M242" s="20">
        <v>0</v>
      </c>
      <c r="N242">
        <f t="shared" si="12"/>
        <v>-1.6917830796799731</v>
      </c>
      <c r="O242">
        <f t="shared" si="13"/>
        <v>-3.5801879131268635</v>
      </c>
      <c r="P242" s="63">
        <f t="shared" si="14"/>
        <v>0</v>
      </c>
      <c r="Q242" s="68">
        <f t="shared" si="15"/>
        <v>1</v>
      </c>
      <c r="S242" s="4">
        <v>13</v>
      </c>
      <c r="T242" s="5">
        <v>8.8999999999999996E-2</v>
      </c>
      <c r="U242" s="20">
        <v>0</v>
      </c>
      <c r="V242" s="4">
        <v>21.3</v>
      </c>
      <c r="W242" s="6">
        <f>-$L$13/$M$13*V242+$O$27/$M$13</f>
        <v>0.31496149978874016</v>
      </c>
    </row>
    <row r="243" spans="3:23">
      <c r="C243" s="4">
        <v>9</v>
      </c>
      <c r="D243" s="5">
        <v>8.8999999999999996E-2</v>
      </c>
      <c r="E243" s="20">
        <v>0</v>
      </c>
      <c r="F243" s="4">
        <v>33</v>
      </c>
      <c r="G243" s="5">
        <v>0.26</v>
      </c>
      <c r="H243" s="20">
        <v>1</v>
      </c>
      <c r="K243" s="4">
        <v>16</v>
      </c>
      <c r="L243" s="5">
        <v>8.8999999999999996E-2</v>
      </c>
      <c r="M243" s="20">
        <v>0</v>
      </c>
      <c r="N243">
        <f t="shared" si="12"/>
        <v>-1.9840468519236216</v>
      </c>
      <c r="O243">
        <f t="shared" si="13"/>
        <v>-3.5801879131268635</v>
      </c>
      <c r="P243" s="63">
        <f t="shared" si="14"/>
        <v>0</v>
      </c>
      <c r="Q243" s="68">
        <f t="shared" si="15"/>
        <v>1</v>
      </c>
      <c r="S243" s="4">
        <v>16</v>
      </c>
      <c r="T243" s="5">
        <v>8.8999999999999996E-2</v>
      </c>
      <c r="U243" s="20">
        <v>0</v>
      </c>
      <c r="V243" s="4">
        <v>21.4</v>
      </c>
      <c r="W243" s="6">
        <f>-$L$13/$M$13*V243+$O$27/$M$13</f>
        <v>0.31292285538666209</v>
      </c>
    </row>
    <row r="244" spans="3:23">
      <c r="C244" s="4">
        <v>8</v>
      </c>
      <c r="D244" s="5">
        <v>8.8999999999999996E-2</v>
      </c>
      <c r="E244" s="20">
        <v>0</v>
      </c>
      <c r="F244" s="4">
        <v>15</v>
      </c>
      <c r="G244" s="5">
        <v>0.26</v>
      </c>
      <c r="H244" s="20">
        <v>1</v>
      </c>
      <c r="K244" s="4">
        <v>16</v>
      </c>
      <c r="L244" s="5">
        <v>8.8999999999999996E-2</v>
      </c>
      <c r="M244" s="20">
        <v>0</v>
      </c>
      <c r="N244">
        <f t="shared" si="12"/>
        <v>-1.9840468519236216</v>
      </c>
      <c r="O244">
        <f t="shared" si="13"/>
        <v>-3.5801879131268635</v>
      </c>
      <c r="P244" s="63">
        <f t="shared" si="14"/>
        <v>0</v>
      </c>
      <c r="Q244" s="68">
        <f t="shared" si="15"/>
        <v>1</v>
      </c>
      <c r="S244" s="4">
        <v>16</v>
      </c>
      <c r="T244" s="5">
        <v>8.8999999999999996E-2</v>
      </c>
      <c r="U244" s="20">
        <v>0</v>
      </c>
      <c r="V244" s="4">
        <v>21.5</v>
      </c>
      <c r="W244" s="6">
        <f>-$L$13/$M$13*V244+$O$27/$M$13</f>
        <v>0.31088421098458391</v>
      </c>
    </row>
    <row r="245" spans="3:23">
      <c r="C245" s="4">
        <v>12</v>
      </c>
      <c r="D245" s="5">
        <v>8.8999999999999996E-2</v>
      </c>
      <c r="E245" s="20">
        <v>0</v>
      </c>
      <c r="F245" s="4">
        <v>32</v>
      </c>
      <c r="G245" s="5">
        <v>0.26400000000000001</v>
      </c>
      <c r="H245" s="20">
        <v>1</v>
      </c>
      <c r="K245" s="4">
        <v>10</v>
      </c>
      <c r="L245" s="5">
        <v>8.8999999999999996E-2</v>
      </c>
      <c r="M245" s="20">
        <v>0</v>
      </c>
      <c r="N245">
        <f t="shared" si="12"/>
        <v>-1.3995193074363246</v>
      </c>
      <c r="O245">
        <f t="shared" si="13"/>
        <v>-3.5801879131268635</v>
      </c>
      <c r="P245" s="63">
        <f t="shared" si="14"/>
        <v>0</v>
      </c>
      <c r="Q245" s="68">
        <f t="shared" si="15"/>
        <v>1</v>
      </c>
      <c r="S245" s="4">
        <v>10</v>
      </c>
      <c r="T245" s="5">
        <v>8.8999999999999996E-2</v>
      </c>
      <c r="U245" s="20">
        <v>0</v>
      </c>
      <c r="V245" s="4">
        <v>21.6</v>
      </c>
      <c r="W245" s="6">
        <f>-$L$13/$M$13*V245+$O$27/$M$13</f>
        <v>0.30884556658250573</v>
      </c>
    </row>
    <row r="246" spans="3:23">
      <c r="C246" s="4">
        <v>13</v>
      </c>
      <c r="D246" s="5">
        <v>8.8999999999999996E-2</v>
      </c>
      <c r="E246" s="20">
        <v>0</v>
      </c>
      <c r="F246" s="4">
        <v>32</v>
      </c>
      <c r="G246" s="5">
        <v>0.26400000000000001</v>
      </c>
      <c r="H246" s="20">
        <v>1</v>
      </c>
      <c r="K246" s="4">
        <v>14</v>
      </c>
      <c r="L246" s="5">
        <v>8.8999999999999996E-2</v>
      </c>
      <c r="M246" s="20">
        <v>0</v>
      </c>
      <c r="N246">
        <f t="shared" si="12"/>
        <v>-1.7892043370945225</v>
      </c>
      <c r="O246">
        <f t="shared" si="13"/>
        <v>-3.5801879131268635</v>
      </c>
      <c r="P246" s="63">
        <f t="shared" si="14"/>
        <v>0</v>
      </c>
      <c r="Q246" s="68">
        <f t="shared" si="15"/>
        <v>1</v>
      </c>
      <c r="S246" s="4">
        <v>14</v>
      </c>
      <c r="T246" s="5">
        <v>8.8999999999999996E-2</v>
      </c>
      <c r="U246" s="20">
        <v>0</v>
      </c>
      <c r="V246" s="4">
        <v>21.7</v>
      </c>
      <c r="W246" s="6">
        <f>-$L$13/$M$13*V246+$O$27/$M$13</f>
        <v>0.30680692218042765</v>
      </c>
    </row>
    <row r="247" spans="3:23">
      <c r="C247" s="4">
        <v>7</v>
      </c>
      <c r="D247" s="5">
        <v>8.8999999999999996E-2</v>
      </c>
      <c r="E247" s="20">
        <v>0</v>
      </c>
      <c r="F247" s="4">
        <v>9</v>
      </c>
      <c r="G247" s="5">
        <v>0.26600000000000001</v>
      </c>
      <c r="H247" s="20">
        <v>1</v>
      </c>
      <c r="K247" s="4">
        <v>5</v>
      </c>
      <c r="L247" s="5">
        <v>8.8999999999999996E-2</v>
      </c>
      <c r="M247" s="20">
        <v>0</v>
      </c>
      <c r="N247">
        <f t="shared" si="12"/>
        <v>-0.91241302036357697</v>
      </c>
      <c r="O247">
        <f t="shared" si="13"/>
        <v>-3.5801879131268635</v>
      </c>
      <c r="P247" s="63">
        <f t="shared" si="14"/>
        <v>0</v>
      </c>
      <c r="Q247" s="68">
        <f t="shared" si="15"/>
        <v>1</v>
      </c>
      <c r="S247" s="4">
        <v>5</v>
      </c>
      <c r="T247" s="5">
        <v>8.8999999999999996E-2</v>
      </c>
      <c r="U247" s="20">
        <v>0</v>
      </c>
      <c r="V247" s="4">
        <v>21.8</v>
      </c>
      <c r="W247" s="6">
        <f>-$L$13/$M$13*V247+$O$27/$M$13</f>
        <v>0.30476827777834947</v>
      </c>
    </row>
    <row r="248" spans="3:23">
      <c r="C248" s="4">
        <v>7</v>
      </c>
      <c r="D248" s="5">
        <v>0.09</v>
      </c>
      <c r="E248" s="20">
        <v>0</v>
      </c>
      <c r="F248" s="4">
        <v>28</v>
      </c>
      <c r="G248" s="5">
        <v>0.26600000000000001</v>
      </c>
      <c r="H248" s="20">
        <v>1</v>
      </c>
      <c r="K248" s="4">
        <v>7</v>
      </c>
      <c r="L248" s="5">
        <v>8.8999999999999996E-2</v>
      </c>
      <c r="M248" s="20">
        <v>0</v>
      </c>
      <c r="N248">
        <f t="shared" si="12"/>
        <v>-1.1072555351926758</v>
      </c>
      <c r="O248">
        <f t="shared" si="13"/>
        <v>-3.5801879131268635</v>
      </c>
      <c r="P248" s="63">
        <f t="shared" si="14"/>
        <v>0</v>
      </c>
      <c r="Q248" s="68">
        <f t="shared" si="15"/>
        <v>1</v>
      </c>
      <c r="S248" s="4">
        <v>7</v>
      </c>
      <c r="T248" s="5">
        <v>8.8999999999999996E-2</v>
      </c>
      <c r="U248" s="20">
        <v>0</v>
      </c>
      <c r="V248" s="4">
        <v>21.9</v>
      </c>
      <c r="W248" s="6">
        <f>-$L$13/$M$13*V248+$O$27/$M$13</f>
        <v>0.30272963337627135</v>
      </c>
    </row>
    <row r="249" spans="3:23">
      <c r="C249" s="4">
        <v>8</v>
      </c>
      <c r="D249" s="5">
        <v>0.09</v>
      </c>
      <c r="E249" s="20">
        <v>0</v>
      </c>
      <c r="F249" s="4">
        <v>10</v>
      </c>
      <c r="G249" s="5">
        <v>0.26600000000000001</v>
      </c>
      <c r="H249" s="20">
        <v>1</v>
      </c>
      <c r="K249" s="4">
        <v>6</v>
      </c>
      <c r="L249" s="5">
        <v>8.8999999999999996E-2</v>
      </c>
      <c r="M249" s="20">
        <v>0</v>
      </c>
      <c r="N249">
        <f t="shared" si="12"/>
        <v>-1.0098342777781264</v>
      </c>
      <c r="O249">
        <f t="shared" si="13"/>
        <v>-3.5801879131268635</v>
      </c>
      <c r="P249" s="63">
        <f t="shared" si="14"/>
        <v>0</v>
      </c>
      <c r="Q249" s="68">
        <f t="shared" si="15"/>
        <v>1</v>
      </c>
      <c r="S249" s="4">
        <v>6</v>
      </c>
      <c r="T249" s="5">
        <v>8.8999999999999996E-2</v>
      </c>
      <c r="U249" s="20">
        <v>0</v>
      </c>
      <c r="V249" s="4">
        <v>22</v>
      </c>
      <c r="W249" s="6">
        <f>-$L$13/$M$13*V249+$O$27/$M$13</f>
        <v>0.30069098897419322</v>
      </c>
    </row>
    <row r="250" spans="3:23">
      <c r="C250" s="4">
        <v>6</v>
      </c>
      <c r="D250" s="5">
        <v>0.09</v>
      </c>
      <c r="E250" s="20">
        <v>0</v>
      </c>
      <c r="F250" s="4">
        <v>28</v>
      </c>
      <c r="G250" s="5">
        <v>0.26800000000000002</v>
      </c>
      <c r="H250" s="20">
        <v>1</v>
      </c>
      <c r="K250" s="4">
        <v>9</v>
      </c>
      <c r="L250" s="5">
        <v>8.8999999999999996E-2</v>
      </c>
      <c r="M250" s="20">
        <v>0</v>
      </c>
      <c r="N250">
        <f t="shared" si="12"/>
        <v>-1.3020980500217751</v>
      </c>
      <c r="O250">
        <f t="shared" si="13"/>
        <v>-3.5801879131268635</v>
      </c>
      <c r="P250" s="63">
        <f t="shared" si="14"/>
        <v>0</v>
      </c>
      <c r="Q250" s="68">
        <f t="shared" si="15"/>
        <v>1</v>
      </c>
      <c r="S250" s="4">
        <v>9</v>
      </c>
      <c r="T250" s="5">
        <v>8.8999999999999996E-2</v>
      </c>
      <c r="U250" s="20">
        <v>0</v>
      </c>
      <c r="V250" s="4">
        <v>22.1</v>
      </c>
      <c r="W250" s="6">
        <f>-$L$13/$M$13*V250+$O$27/$M$13</f>
        <v>0.29865234457211504</v>
      </c>
    </row>
    <row r="251" spans="3:23">
      <c r="C251" s="4">
        <v>6</v>
      </c>
      <c r="D251" s="5">
        <v>0.09</v>
      </c>
      <c r="E251" s="20">
        <v>0</v>
      </c>
      <c r="F251" s="4">
        <v>27</v>
      </c>
      <c r="G251" s="5">
        <v>0.26800000000000002</v>
      </c>
      <c r="H251" s="20">
        <v>1</v>
      </c>
      <c r="K251" s="4">
        <v>8</v>
      </c>
      <c r="L251" s="5">
        <v>8.8999999999999996E-2</v>
      </c>
      <c r="M251" s="20">
        <v>0</v>
      </c>
      <c r="N251">
        <f t="shared" si="12"/>
        <v>-1.2046767926072255</v>
      </c>
      <c r="O251">
        <f t="shared" si="13"/>
        <v>-3.5801879131268635</v>
      </c>
      <c r="P251" s="63">
        <f t="shared" si="14"/>
        <v>0</v>
      </c>
      <c r="Q251" s="68">
        <f t="shared" si="15"/>
        <v>1</v>
      </c>
      <c r="S251" s="4">
        <v>8</v>
      </c>
      <c r="T251" s="5">
        <v>8.8999999999999996E-2</v>
      </c>
      <c r="U251" s="20">
        <v>0</v>
      </c>
      <c r="V251" s="4">
        <v>22.2</v>
      </c>
      <c r="W251" s="6">
        <f>-$L$13/$M$13*V251+$O$27/$M$13</f>
        <v>0.29661370017003691</v>
      </c>
    </row>
    <row r="252" spans="3:23">
      <c r="C252" s="4">
        <v>10</v>
      </c>
      <c r="D252" s="5">
        <v>0.09</v>
      </c>
      <c r="E252" s="20">
        <v>0</v>
      </c>
      <c r="F252" s="4">
        <v>23</v>
      </c>
      <c r="G252" s="5">
        <v>0.26800000000000002</v>
      </c>
      <c r="H252" s="20">
        <v>1</v>
      </c>
      <c r="K252" s="4">
        <v>12</v>
      </c>
      <c r="L252" s="5">
        <v>8.8999999999999996E-2</v>
      </c>
      <c r="M252" s="20">
        <v>0</v>
      </c>
      <c r="N252">
        <f t="shared" si="12"/>
        <v>-1.5943618222654234</v>
      </c>
      <c r="O252">
        <f t="shared" si="13"/>
        <v>-3.5801879131268635</v>
      </c>
      <c r="P252" s="63">
        <f t="shared" si="14"/>
        <v>0</v>
      </c>
      <c r="Q252" s="68">
        <f t="shared" si="15"/>
        <v>1</v>
      </c>
      <c r="S252" s="4">
        <v>12</v>
      </c>
      <c r="T252" s="5">
        <v>8.8999999999999996E-2</v>
      </c>
      <c r="U252" s="20">
        <v>0</v>
      </c>
      <c r="V252" s="4">
        <v>22.3</v>
      </c>
      <c r="W252" s="6">
        <f>-$L$13/$M$13*V252+$O$27/$M$13</f>
        <v>0.29457505576795873</v>
      </c>
    </row>
    <row r="253" spans="3:23">
      <c r="C253" s="4">
        <v>10</v>
      </c>
      <c r="D253" s="5">
        <v>0.09</v>
      </c>
      <c r="E253" s="20">
        <v>0</v>
      </c>
      <c r="F253" s="4">
        <v>24</v>
      </c>
      <c r="G253" s="5">
        <v>0.26800000000000002</v>
      </c>
      <c r="H253" s="20">
        <v>1</v>
      </c>
      <c r="K253" s="4">
        <v>13</v>
      </c>
      <c r="L253" s="5">
        <v>8.8999999999999996E-2</v>
      </c>
      <c r="M253" s="20">
        <v>0</v>
      </c>
      <c r="N253">
        <f t="shared" si="12"/>
        <v>-1.6917830796799731</v>
      </c>
      <c r="O253">
        <f t="shared" si="13"/>
        <v>-3.5801879131268635</v>
      </c>
      <c r="P253" s="63">
        <f t="shared" si="14"/>
        <v>0</v>
      </c>
      <c r="Q253" s="68">
        <f t="shared" si="15"/>
        <v>1</v>
      </c>
      <c r="S253" s="4">
        <v>13</v>
      </c>
      <c r="T253" s="5">
        <v>8.8999999999999996E-2</v>
      </c>
      <c r="U253" s="20">
        <v>0</v>
      </c>
      <c r="V253" s="4">
        <v>22.4</v>
      </c>
      <c r="W253" s="6">
        <f>-$L$13/$M$13*V253+$O$27/$M$13</f>
        <v>0.29253641136588066</v>
      </c>
    </row>
    <row r="254" spans="3:23">
      <c r="C254" s="4">
        <v>11</v>
      </c>
      <c r="D254" s="5">
        <v>0.09</v>
      </c>
      <c r="E254" s="20">
        <v>0</v>
      </c>
      <c r="F254" s="4">
        <v>7</v>
      </c>
      <c r="G254" s="5">
        <v>0.26800000000000002</v>
      </c>
      <c r="H254" s="20">
        <v>1</v>
      </c>
      <c r="K254" s="4">
        <v>7</v>
      </c>
      <c r="L254" s="5">
        <v>8.8999999999999996E-2</v>
      </c>
      <c r="M254" s="20">
        <v>0</v>
      </c>
      <c r="N254">
        <f t="shared" si="12"/>
        <v>-1.1072555351926758</v>
      </c>
      <c r="O254">
        <f t="shared" si="13"/>
        <v>-3.5801879131268635</v>
      </c>
      <c r="P254" s="63">
        <f t="shared" si="14"/>
        <v>0</v>
      </c>
      <c r="Q254" s="68">
        <f t="shared" si="15"/>
        <v>1</v>
      </c>
      <c r="S254" s="4">
        <v>7</v>
      </c>
      <c r="T254" s="5">
        <v>8.8999999999999996E-2</v>
      </c>
      <c r="U254" s="20">
        <v>0</v>
      </c>
      <c r="V254" s="4">
        <v>22.5</v>
      </c>
      <c r="W254" s="6">
        <f>-$L$13/$M$13*V254+$O$27/$M$13</f>
        <v>0.29049776696380247</v>
      </c>
    </row>
    <row r="255" spans="3:23">
      <c r="C255" s="4">
        <v>11</v>
      </c>
      <c r="D255" s="5">
        <v>0.09</v>
      </c>
      <c r="E255" s="20">
        <v>0</v>
      </c>
      <c r="F255" s="4">
        <v>18</v>
      </c>
      <c r="G255" s="5">
        <v>0.26800000000000002</v>
      </c>
      <c r="H255" s="20">
        <v>1</v>
      </c>
      <c r="K255" s="4">
        <v>7</v>
      </c>
      <c r="L255" s="5">
        <v>0.09</v>
      </c>
      <c r="M255" s="20">
        <v>0</v>
      </c>
      <c r="N255">
        <f t="shared" si="12"/>
        <v>-1.1120342625330224</v>
      </c>
      <c r="O255">
        <f t="shared" si="13"/>
        <v>-3.5801879131268635</v>
      </c>
      <c r="P255" s="63">
        <f t="shared" si="14"/>
        <v>0</v>
      </c>
      <c r="Q255" s="68">
        <f t="shared" si="15"/>
        <v>1</v>
      </c>
      <c r="S255" s="4">
        <v>7</v>
      </c>
      <c r="T255" s="5">
        <v>0.09</v>
      </c>
      <c r="U255" s="20">
        <v>0</v>
      </c>
      <c r="V255" s="4">
        <v>22.6</v>
      </c>
      <c r="W255" s="6">
        <f>-$L$13/$M$13*V255+$O$27/$M$13</f>
        <v>0.28845912256172429</v>
      </c>
    </row>
    <row r="256" spans="3:23">
      <c r="C256" s="4">
        <v>9</v>
      </c>
      <c r="D256" s="5">
        <v>9.0999999999999998E-2</v>
      </c>
      <c r="E256" s="20">
        <v>0</v>
      </c>
      <c r="F256" s="4">
        <v>21</v>
      </c>
      <c r="G256" s="5">
        <v>0.26800000000000002</v>
      </c>
      <c r="H256" s="20">
        <v>1</v>
      </c>
      <c r="K256" s="4">
        <v>8</v>
      </c>
      <c r="L256" s="5">
        <v>0.09</v>
      </c>
      <c r="M256" s="20">
        <v>0</v>
      </c>
      <c r="N256">
        <f t="shared" si="12"/>
        <v>-1.2094555199475718</v>
      </c>
      <c r="O256">
        <f t="shared" si="13"/>
        <v>-3.5801879131268635</v>
      </c>
      <c r="P256" s="63">
        <f t="shared" si="14"/>
        <v>0</v>
      </c>
      <c r="Q256" s="68">
        <f t="shared" si="15"/>
        <v>1</v>
      </c>
      <c r="S256" s="4">
        <v>8</v>
      </c>
      <c r="T256" s="5">
        <v>0.09</v>
      </c>
      <c r="U256" s="20">
        <v>0</v>
      </c>
      <c r="V256" s="4">
        <v>22.7</v>
      </c>
      <c r="W256" s="6">
        <f>-$L$13/$M$13*V256+$O$27/$M$13</f>
        <v>0.28642047815964622</v>
      </c>
    </row>
    <row r="257" spans="3:23">
      <c r="C257" s="4">
        <v>12</v>
      </c>
      <c r="D257" s="5">
        <v>9.0999999999999998E-2</v>
      </c>
      <c r="E257" s="20">
        <v>0</v>
      </c>
      <c r="F257" s="4">
        <v>6</v>
      </c>
      <c r="G257" s="5">
        <v>0.26900000000000002</v>
      </c>
      <c r="H257" s="20">
        <v>1</v>
      </c>
      <c r="K257" s="4">
        <v>6</v>
      </c>
      <c r="L257" s="5">
        <v>0.09</v>
      </c>
      <c r="M257" s="20">
        <v>0</v>
      </c>
      <c r="N257">
        <f t="shared" si="12"/>
        <v>-1.0146130051184727</v>
      </c>
      <c r="O257">
        <f t="shared" si="13"/>
        <v>-3.5801879131268635</v>
      </c>
      <c r="P257" s="63">
        <f t="shared" si="14"/>
        <v>0</v>
      </c>
      <c r="Q257" s="68">
        <f t="shared" si="15"/>
        <v>1</v>
      </c>
      <c r="S257" s="4">
        <v>6</v>
      </c>
      <c r="T257" s="5">
        <v>0.09</v>
      </c>
      <c r="U257" s="20">
        <v>0</v>
      </c>
      <c r="V257" s="4">
        <v>22.8</v>
      </c>
      <c r="W257" s="6">
        <f>-$L$13/$M$13*V257+$O$27/$M$13</f>
        <v>0.28438183375756804</v>
      </c>
    </row>
    <row r="258" spans="3:23">
      <c r="C258" s="4">
        <v>5</v>
      </c>
      <c r="D258" s="5">
        <v>9.0999999999999998E-2</v>
      </c>
      <c r="E258" s="20">
        <v>0</v>
      </c>
      <c r="F258" s="4">
        <v>26</v>
      </c>
      <c r="G258" s="5">
        <v>0.27100000000000002</v>
      </c>
      <c r="H258" s="20">
        <v>1</v>
      </c>
      <c r="K258" s="4">
        <v>6</v>
      </c>
      <c r="L258" s="5">
        <v>0.09</v>
      </c>
      <c r="M258" s="20">
        <v>0</v>
      </c>
      <c r="N258">
        <f t="shared" si="12"/>
        <v>-1.0146130051184727</v>
      </c>
      <c r="O258">
        <f t="shared" si="13"/>
        <v>-3.5801879131268635</v>
      </c>
      <c r="P258" s="63">
        <f t="shared" si="14"/>
        <v>0</v>
      </c>
      <c r="Q258" s="68">
        <f t="shared" si="15"/>
        <v>1</v>
      </c>
      <c r="S258" s="4">
        <v>6</v>
      </c>
      <c r="T258" s="5">
        <v>0.09</v>
      </c>
      <c r="U258" s="20">
        <v>0</v>
      </c>
      <c r="V258" s="4">
        <v>22.9</v>
      </c>
      <c r="W258" s="6">
        <f>-$L$13/$M$13*V258+$O$27/$M$13</f>
        <v>0.28234318935548997</v>
      </c>
    </row>
    <row r="259" spans="3:23">
      <c r="C259" s="4">
        <v>10</v>
      </c>
      <c r="D259" s="5">
        <v>9.0999999999999998E-2</v>
      </c>
      <c r="E259" s="20">
        <v>0</v>
      </c>
      <c r="F259" s="4">
        <v>29</v>
      </c>
      <c r="G259" s="5">
        <v>0.27100000000000002</v>
      </c>
      <c r="H259" s="20">
        <v>1</v>
      </c>
      <c r="K259" s="4">
        <v>10</v>
      </c>
      <c r="L259" s="5">
        <v>0.09</v>
      </c>
      <c r="M259" s="20">
        <v>0</v>
      </c>
      <c r="N259">
        <f t="shared" si="12"/>
        <v>-1.4042980347766709</v>
      </c>
      <c r="O259">
        <f t="shared" si="13"/>
        <v>-3.5801879131268635</v>
      </c>
      <c r="P259" s="63">
        <f t="shared" si="14"/>
        <v>0</v>
      </c>
      <c r="Q259" s="68">
        <f t="shared" si="15"/>
        <v>1</v>
      </c>
      <c r="S259" s="4">
        <v>10</v>
      </c>
      <c r="T259" s="5">
        <v>0.09</v>
      </c>
      <c r="U259" s="20">
        <v>0</v>
      </c>
      <c r="V259" s="4">
        <v>23</v>
      </c>
      <c r="W259" s="6">
        <f>-$L$13/$M$13*V259+$O$27/$M$13</f>
        <v>0.28030454495341178</v>
      </c>
    </row>
    <row r="260" spans="3:23">
      <c r="C260" s="4">
        <v>7</v>
      </c>
      <c r="D260" s="5">
        <v>9.0999999999999998E-2</v>
      </c>
      <c r="E260" s="20">
        <v>0</v>
      </c>
      <c r="F260" s="4">
        <v>22.5</v>
      </c>
      <c r="G260" s="5">
        <v>0.27100000000000002</v>
      </c>
      <c r="H260" s="20">
        <v>1</v>
      </c>
      <c r="K260" s="4">
        <v>10</v>
      </c>
      <c r="L260" s="5">
        <v>0.09</v>
      </c>
      <c r="M260" s="20">
        <v>0</v>
      </c>
      <c r="N260">
        <f t="shared" si="12"/>
        <v>-1.4042980347766709</v>
      </c>
      <c r="O260">
        <f t="shared" si="13"/>
        <v>-3.5801879131268635</v>
      </c>
      <c r="P260" s="63">
        <f t="shared" si="14"/>
        <v>0</v>
      </c>
      <c r="Q260" s="68">
        <f t="shared" si="15"/>
        <v>1</v>
      </c>
      <c r="S260" s="4">
        <v>10</v>
      </c>
      <c r="T260" s="5">
        <v>0.09</v>
      </c>
      <c r="U260" s="20">
        <v>0</v>
      </c>
      <c r="V260" s="4">
        <v>23.1</v>
      </c>
      <c r="W260" s="6">
        <f>-$L$13/$M$13*V260+$O$27/$M$13</f>
        <v>0.2782659005513336</v>
      </c>
    </row>
    <row r="261" spans="3:23">
      <c r="C261" s="4">
        <v>17</v>
      </c>
      <c r="D261" s="5">
        <v>9.0999999999999998E-2</v>
      </c>
      <c r="E261" s="20">
        <v>0</v>
      </c>
      <c r="F261" s="4">
        <v>21</v>
      </c>
      <c r="G261" s="5">
        <v>0.27100000000000002</v>
      </c>
      <c r="H261" s="20">
        <v>1</v>
      </c>
      <c r="K261" s="4">
        <v>11</v>
      </c>
      <c r="L261" s="5">
        <v>0.09</v>
      </c>
      <c r="M261" s="20">
        <v>0</v>
      </c>
      <c r="N261">
        <f t="shared" si="12"/>
        <v>-1.5017192921912204</v>
      </c>
      <c r="O261">
        <f t="shared" si="13"/>
        <v>-3.5801879131268635</v>
      </c>
      <c r="P261" s="63">
        <f t="shared" si="14"/>
        <v>0</v>
      </c>
      <c r="Q261" s="68">
        <f t="shared" si="15"/>
        <v>1</v>
      </c>
      <c r="S261" s="4">
        <v>11</v>
      </c>
      <c r="T261" s="5">
        <v>0.09</v>
      </c>
      <c r="U261" s="20">
        <v>0</v>
      </c>
      <c r="V261" s="4">
        <v>23.2</v>
      </c>
      <c r="W261" s="6">
        <f>-$L$13/$M$13*V261+$O$27/$M$13</f>
        <v>0.27622725614925547</v>
      </c>
    </row>
    <row r="262" spans="3:23">
      <c r="C262" s="4">
        <v>5</v>
      </c>
      <c r="D262" s="5">
        <v>9.4E-2</v>
      </c>
      <c r="E262" s="20">
        <v>0</v>
      </c>
      <c r="F262" s="4">
        <v>25</v>
      </c>
      <c r="G262" s="5">
        <v>0.27300000000000002</v>
      </c>
      <c r="H262" s="20">
        <v>1</v>
      </c>
      <c r="K262" s="4">
        <v>11</v>
      </c>
      <c r="L262" s="5">
        <v>0.09</v>
      </c>
      <c r="M262" s="20">
        <v>0</v>
      </c>
      <c r="N262">
        <f t="shared" si="12"/>
        <v>-1.5017192921912204</v>
      </c>
      <c r="O262">
        <f t="shared" si="13"/>
        <v>-3.5801879131268635</v>
      </c>
      <c r="P262" s="63">
        <f t="shared" si="14"/>
        <v>0</v>
      </c>
      <c r="Q262" s="68">
        <f t="shared" si="15"/>
        <v>1</v>
      </c>
      <c r="S262" s="4">
        <v>11</v>
      </c>
      <c r="T262" s="5">
        <v>0.09</v>
      </c>
      <c r="U262" s="20">
        <v>0</v>
      </c>
      <c r="V262" s="4">
        <v>23.3</v>
      </c>
      <c r="W262" s="6">
        <f>-$L$13/$M$13*V262+$O$27/$M$13</f>
        <v>0.27418861174717735</v>
      </c>
    </row>
    <row r="263" spans="3:23">
      <c r="C263" s="4">
        <v>7</v>
      </c>
      <c r="D263" s="5">
        <v>9.4E-2</v>
      </c>
      <c r="E263" s="20">
        <v>0</v>
      </c>
      <c r="F263" s="4">
        <v>20</v>
      </c>
      <c r="G263" s="5">
        <v>0.27300000000000002</v>
      </c>
      <c r="H263" s="20">
        <v>1</v>
      </c>
      <c r="K263" s="4">
        <v>9</v>
      </c>
      <c r="L263" s="5">
        <v>9.0999999999999998E-2</v>
      </c>
      <c r="M263" s="20">
        <v>0</v>
      </c>
      <c r="N263">
        <f t="shared" si="12"/>
        <v>-1.3116555047024678</v>
      </c>
      <c r="O263">
        <f t="shared" si="13"/>
        <v>-3.5801879131268635</v>
      </c>
      <c r="P263" s="63">
        <f t="shared" si="14"/>
        <v>0</v>
      </c>
      <c r="Q263" s="68">
        <f t="shared" si="15"/>
        <v>1</v>
      </c>
      <c r="S263" s="4">
        <v>9</v>
      </c>
      <c r="T263" s="5">
        <v>9.0999999999999998E-2</v>
      </c>
      <c r="U263" s="20">
        <v>0</v>
      </c>
      <c r="V263" s="4">
        <v>23.4</v>
      </c>
      <c r="W263" s="6">
        <f>-$L$13/$M$13*V263+$O$27/$M$13</f>
        <v>0.27214996734509922</v>
      </c>
    </row>
    <row r="264" spans="3:23">
      <c r="C264" s="4">
        <v>5</v>
      </c>
      <c r="D264" s="5">
        <v>9.4E-2</v>
      </c>
      <c r="E264" s="20">
        <v>0</v>
      </c>
      <c r="F264" s="4">
        <v>16</v>
      </c>
      <c r="G264" s="5">
        <v>0.27300000000000002</v>
      </c>
      <c r="H264" s="20">
        <v>1</v>
      </c>
      <c r="K264" s="4">
        <v>12</v>
      </c>
      <c r="L264" s="5">
        <v>9.0999999999999998E-2</v>
      </c>
      <c r="M264" s="20">
        <v>0</v>
      </c>
      <c r="N264">
        <f t="shared" si="12"/>
        <v>-1.6039192769461161</v>
      </c>
      <c r="O264">
        <f t="shared" si="13"/>
        <v>-3.5801879131268635</v>
      </c>
      <c r="P264" s="63">
        <f t="shared" si="14"/>
        <v>0</v>
      </c>
      <c r="Q264" s="68">
        <f t="shared" si="15"/>
        <v>1</v>
      </c>
      <c r="S264" s="4">
        <v>12</v>
      </c>
      <c r="T264" s="5">
        <v>9.0999999999999998E-2</v>
      </c>
      <c r="U264" s="20">
        <v>0</v>
      </c>
      <c r="V264" s="4">
        <v>23.5</v>
      </c>
      <c r="W264" s="6">
        <f>-$L$13/$M$13*V264+$O$27/$M$13</f>
        <v>0.27011132294302104</v>
      </c>
    </row>
    <row r="265" spans="3:23">
      <c r="C265" s="4">
        <v>33</v>
      </c>
      <c r="D265" s="5">
        <v>9.4E-2</v>
      </c>
      <c r="E265" s="20">
        <v>0</v>
      </c>
      <c r="F265" s="4">
        <v>26</v>
      </c>
      <c r="G265" s="5">
        <v>0.27300000000000002</v>
      </c>
      <c r="H265" s="20">
        <v>1</v>
      </c>
      <c r="K265" s="4">
        <v>5</v>
      </c>
      <c r="L265" s="5">
        <v>9.0999999999999998E-2</v>
      </c>
      <c r="M265" s="20">
        <v>0</v>
      </c>
      <c r="N265">
        <f t="shared" si="12"/>
        <v>-0.92197047504426977</v>
      </c>
      <c r="O265">
        <f t="shared" si="13"/>
        <v>-3.5801879131268635</v>
      </c>
      <c r="P265" s="63">
        <f t="shared" si="14"/>
        <v>0</v>
      </c>
      <c r="Q265" s="68">
        <f t="shared" si="15"/>
        <v>1</v>
      </c>
      <c r="S265" s="4">
        <v>5</v>
      </c>
      <c r="T265" s="5">
        <v>9.0999999999999998E-2</v>
      </c>
      <c r="U265" s="20">
        <v>0</v>
      </c>
      <c r="V265" s="4">
        <v>23.6</v>
      </c>
      <c r="W265" s="6">
        <f>-$L$13/$M$13*V265+$O$27/$M$13</f>
        <v>0.26807267854094291</v>
      </c>
    </row>
    <row r="266" spans="3:23">
      <c r="C266" s="4">
        <v>10</v>
      </c>
      <c r="D266" s="5">
        <v>9.5000000000000001E-2</v>
      </c>
      <c r="E266" s="20">
        <v>0</v>
      </c>
      <c r="F266" s="4">
        <v>22</v>
      </c>
      <c r="G266" s="5">
        <v>0.27400000000000002</v>
      </c>
      <c r="H266" s="20">
        <v>1</v>
      </c>
      <c r="K266" s="4">
        <v>10</v>
      </c>
      <c r="L266" s="5">
        <v>9.0999999999999998E-2</v>
      </c>
      <c r="M266" s="20">
        <v>0</v>
      </c>
      <c r="N266">
        <f t="shared" si="12"/>
        <v>-1.4090767621170173</v>
      </c>
      <c r="O266">
        <f t="shared" si="13"/>
        <v>-3.5801879131268635</v>
      </c>
      <c r="P266" s="63">
        <f t="shared" si="14"/>
        <v>0</v>
      </c>
      <c r="Q266" s="68">
        <f t="shared" si="15"/>
        <v>1</v>
      </c>
      <c r="S266" s="4">
        <v>10</v>
      </c>
      <c r="T266" s="5">
        <v>9.0999999999999998E-2</v>
      </c>
      <c r="U266" s="20">
        <v>0</v>
      </c>
      <c r="V266" s="4">
        <v>23.7</v>
      </c>
      <c r="W266" s="6">
        <f>-$L$13/$M$13*V266+$O$27/$M$13</f>
        <v>0.26603403413886478</v>
      </c>
    </row>
    <row r="267" spans="3:23">
      <c r="C267" s="4">
        <v>14</v>
      </c>
      <c r="D267" s="5">
        <v>9.6000000000000002E-2</v>
      </c>
      <c r="E267" s="20">
        <v>0</v>
      </c>
      <c r="F267" s="4">
        <v>17</v>
      </c>
      <c r="G267" s="5">
        <v>0.27400000000000002</v>
      </c>
      <c r="H267" s="20">
        <v>1</v>
      </c>
      <c r="K267" s="4">
        <v>7</v>
      </c>
      <c r="L267" s="5">
        <v>9.0999999999999998E-2</v>
      </c>
      <c r="M267" s="20">
        <v>0</v>
      </c>
      <c r="N267">
        <f t="shared" si="12"/>
        <v>-1.1168129898733687</v>
      </c>
      <c r="O267">
        <f t="shared" si="13"/>
        <v>-3.5801879131268635</v>
      </c>
      <c r="P267" s="63">
        <f t="shared" si="14"/>
        <v>0</v>
      </c>
      <c r="Q267" s="68">
        <f t="shared" si="15"/>
        <v>1</v>
      </c>
      <c r="S267" s="4">
        <v>7</v>
      </c>
      <c r="T267" s="5">
        <v>9.0999999999999998E-2</v>
      </c>
      <c r="U267" s="20">
        <v>0</v>
      </c>
      <c r="V267" s="4">
        <v>23.8</v>
      </c>
      <c r="W267" s="6">
        <f>-$L$13/$M$13*V267+$O$27/$M$13</f>
        <v>0.2639953897367866</v>
      </c>
    </row>
    <row r="268" spans="3:23">
      <c r="C268" s="4">
        <v>15</v>
      </c>
      <c r="D268" s="5">
        <v>9.6000000000000002E-2</v>
      </c>
      <c r="E268" s="20">
        <v>0</v>
      </c>
      <c r="F268" s="4">
        <v>20</v>
      </c>
      <c r="G268" s="5">
        <v>0.27400000000000002</v>
      </c>
      <c r="H268" s="20">
        <v>1</v>
      </c>
      <c r="K268" s="4">
        <v>17</v>
      </c>
      <c r="L268" s="5">
        <v>9.0999999999999998E-2</v>
      </c>
      <c r="M268" s="20">
        <v>0</v>
      </c>
      <c r="N268">
        <f t="shared" si="12"/>
        <v>-2.0910255640188637</v>
      </c>
      <c r="O268">
        <f t="shared" si="13"/>
        <v>-3.5801879131268635</v>
      </c>
      <c r="P268" s="63">
        <f t="shared" si="14"/>
        <v>0</v>
      </c>
      <c r="Q268" s="68">
        <f t="shared" si="15"/>
        <v>1</v>
      </c>
      <c r="S268" s="4">
        <v>17</v>
      </c>
      <c r="T268" s="5">
        <v>9.0999999999999998E-2</v>
      </c>
      <c r="U268" s="20">
        <v>0</v>
      </c>
      <c r="V268" s="4">
        <v>23.9</v>
      </c>
      <c r="W268" s="6">
        <f>-$L$13/$M$13*V268+$O$27/$M$13</f>
        <v>0.26195674533470853</v>
      </c>
    </row>
    <row r="269" spans="3:23">
      <c r="C269" s="4">
        <v>15</v>
      </c>
      <c r="D269" s="5">
        <v>9.6000000000000002E-2</v>
      </c>
      <c r="E269" s="20">
        <v>0</v>
      </c>
      <c r="F269" s="4">
        <v>11</v>
      </c>
      <c r="G269" s="5">
        <v>0.27400000000000002</v>
      </c>
      <c r="H269" s="20">
        <v>1</v>
      </c>
      <c r="K269" s="4">
        <v>5</v>
      </c>
      <c r="L269" s="5">
        <v>9.4E-2</v>
      </c>
      <c r="M269" s="20">
        <v>0</v>
      </c>
      <c r="N269">
        <f t="shared" si="12"/>
        <v>-0.93630665706530891</v>
      </c>
      <c r="O269">
        <f t="shared" si="13"/>
        <v>-3.5801879131268635</v>
      </c>
      <c r="P269" s="63">
        <f t="shared" si="14"/>
        <v>0</v>
      </c>
      <c r="Q269" s="68">
        <f t="shared" si="15"/>
        <v>1</v>
      </c>
      <c r="S269" s="4">
        <v>5</v>
      </c>
      <c r="T269" s="5">
        <v>9.4E-2</v>
      </c>
      <c r="U269" s="20">
        <v>0</v>
      </c>
      <c r="V269" s="4">
        <v>24</v>
      </c>
      <c r="W269" s="6">
        <f>-$L$13/$M$13*V269+$O$27/$M$13</f>
        <v>0.25991810093263035</v>
      </c>
    </row>
    <row r="270" spans="3:23">
      <c r="C270" s="4">
        <v>21</v>
      </c>
      <c r="D270" s="5">
        <v>9.6000000000000002E-2</v>
      </c>
      <c r="E270" s="20">
        <v>0</v>
      </c>
      <c r="F270" s="4">
        <v>15</v>
      </c>
      <c r="G270" s="5">
        <v>0.27400000000000002</v>
      </c>
      <c r="H270" s="20">
        <v>1</v>
      </c>
      <c r="K270" s="4">
        <v>7</v>
      </c>
      <c r="L270" s="5">
        <v>9.4E-2</v>
      </c>
      <c r="M270" s="20">
        <v>0</v>
      </c>
      <c r="N270">
        <f t="shared" si="12"/>
        <v>-1.131149171894408</v>
      </c>
      <c r="O270">
        <f t="shared" si="13"/>
        <v>-3.5801879131268635</v>
      </c>
      <c r="P270" s="63">
        <f t="shared" si="14"/>
        <v>0</v>
      </c>
      <c r="Q270" s="68">
        <f t="shared" si="15"/>
        <v>1</v>
      </c>
      <c r="S270" s="4">
        <v>7</v>
      </c>
      <c r="T270" s="5">
        <v>9.4E-2</v>
      </c>
      <c r="U270" s="20">
        <v>0</v>
      </c>
      <c r="V270" s="4">
        <v>24.1</v>
      </c>
      <c r="W270" s="6">
        <f>-$L$13/$M$13*V270+$O$27/$M$13</f>
        <v>0.25787945653055216</v>
      </c>
    </row>
    <row r="271" spans="3:23">
      <c r="C271" s="4">
        <v>13</v>
      </c>
      <c r="D271" s="5">
        <v>9.6000000000000002E-2</v>
      </c>
      <c r="E271" s="20">
        <v>0</v>
      </c>
      <c r="F271" s="4">
        <v>20</v>
      </c>
      <c r="G271" s="5">
        <v>0.27400000000000002</v>
      </c>
      <c r="H271" s="20">
        <v>1</v>
      </c>
      <c r="K271" s="4">
        <v>5</v>
      </c>
      <c r="L271" s="5">
        <v>9.4E-2</v>
      </c>
      <c r="M271" s="20">
        <v>0</v>
      </c>
      <c r="N271">
        <f t="shared" si="12"/>
        <v>-0.93630665706530891</v>
      </c>
      <c r="O271">
        <f t="shared" si="13"/>
        <v>-3.5801879131268635</v>
      </c>
      <c r="P271" s="63">
        <f t="shared" si="14"/>
        <v>0</v>
      </c>
      <c r="Q271" s="68">
        <f t="shared" si="15"/>
        <v>1</v>
      </c>
      <c r="S271" s="4">
        <v>5</v>
      </c>
      <c r="T271" s="5">
        <v>9.4E-2</v>
      </c>
      <c r="U271" s="20">
        <v>0</v>
      </c>
      <c r="V271" s="4">
        <v>24.2</v>
      </c>
      <c r="W271" s="6">
        <f>-$L$13/$M$13*V271+$O$27/$M$13</f>
        <v>0.25584081212847409</v>
      </c>
    </row>
    <row r="272" spans="3:23">
      <c r="C272" s="4">
        <v>10</v>
      </c>
      <c r="D272" s="5">
        <v>9.6000000000000002E-2</v>
      </c>
      <c r="E272" s="20">
        <v>0</v>
      </c>
      <c r="F272" s="4">
        <v>14</v>
      </c>
      <c r="G272" s="5">
        <v>0.27400000000000002</v>
      </c>
      <c r="H272" s="20">
        <v>1</v>
      </c>
      <c r="K272" s="4">
        <v>33</v>
      </c>
      <c r="L272" s="5">
        <v>9.4E-2</v>
      </c>
      <c r="M272" s="20">
        <v>0</v>
      </c>
      <c r="N272">
        <f t="shared" si="12"/>
        <v>-3.6641018646726953</v>
      </c>
      <c r="O272">
        <f t="shared" si="13"/>
        <v>-3.5801879131268635</v>
      </c>
      <c r="P272" s="63">
        <f t="shared" si="14"/>
        <v>1</v>
      </c>
      <c r="Q272" s="68">
        <f t="shared" si="15"/>
        <v>0</v>
      </c>
      <c r="S272" s="4">
        <v>33</v>
      </c>
      <c r="T272" s="5">
        <v>9.4E-2</v>
      </c>
      <c r="U272" s="20">
        <v>0</v>
      </c>
      <c r="V272" s="4">
        <v>24.3</v>
      </c>
      <c r="W272" s="6">
        <f>-$L$13/$M$13*V272+$O$27/$M$13</f>
        <v>0.25380216772639591</v>
      </c>
    </row>
    <row r="273" spans="3:23">
      <c r="C273" s="4">
        <v>12</v>
      </c>
      <c r="D273" s="5">
        <v>9.6000000000000002E-2</v>
      </c>
      <c r="E273" s="20">
        <v>0</v>
      </c>
      <c r="F273" s="4">
        <v>16</v>
      </c>
      <c r="G273" s="5">
        <v>0.27500000000000002</v>
      </c>
      <c r="H273" s="20">
        <v>1</v>
      </c>
      <c r="K273" s="4">
        <v>10</v>
      </c>
      <c r="L273" s="5">
        <v>9.5000000000000001E-2</v>
      </c>
      <c r="M273" s="20">
        <v>0</v>
      </c>
      <c r="N273">
        <f t="shared" si="12"/>
        <v>-1.4281916714784031</v>
      </c>
      <c r="O273">
        <f t="shared" si="13"/>
        <v>-3.5801879131268635</v>
      </c>
      <c r="P273" s="63">
        <f t="shared" si="14"/>
        <v>0</v>
      </c>
      <c r="Q273" s="68">
        <f t="shared" si="15"/>
        <v>1</v>
      </c>
      <c r="S273" s="4">
        <v>10</v>
      </c>
      <c r="T273" s="5">
        <v>9.5000000000000001E-2</v>
      </c>
      <c r="U273" s="20">
        <v>0</v>
      </c>
      <c r="V273" s="4">
        <v>24.4</v>
      </c>
      <c r="W273" s="6">
        <f>-$L$13/$M$13*V273+$O$27/$M$13</f>
        <v>0.25176352332431778</v>
      </c>
    </row>
    <row r="274" spans="3:23">
      <c r="C274" s="4">
        <v>23</v>
      </c>
      <c r="D274" s="5">
        <v>9.6000000000000002E-2</v>
      </c>
      <c r="E274" s="20">
        <v>0</v>
      </c>
      <c r="F274" s="4">
        <v>22</v>
      </c>
      <c r="G274" s="5">
        <v>0.27700000000000002</v>
      </c>
      <c r="H274" s="20">
        <v>1</v>
      </c>
      <c r="K274" s="4">
        <v>14</v>
      </c>
      <c r="L274" s="5">
        <v>9.6000000000000002E-2</v>
      </c>
      <c r="M274" s="20">
        <v>0</v>
      </c>
      <c r="N274">
        <f t="shared" si="12"/>
        <v>-1.8226554284769474</v>
      </c>
      <c r="O274">
        <f t="shared" si="13"/>
        <v>-3.5801879131268635</v>
      </c>
      <c r="P274" s="63">
        <f t="shared" si="14"/>
        <v>0</v>
      </c>
      <c r="Q274" s="68">
        <f t="shared" si="15"/>
        <v>1</v>
      </c>
      <c r="S274" s="4">
        <v>14</v>
      </c>
      <c r="T274" s="5">
        <v>9.6000000000000002E-2</v>
      </c>
      <c r="U274" s="20">
        <v>0</v>
      </c>
      <c r="V274" s="4">
        <v>24.5</v>
      </c>
      <c r="W274" s="6">
        <f>-$L$13/$M$13*V274+$O$27/$M$13</f>
        <v>0.24972487892223966</v>
      </c>
    </row>
    <row r="275" spans="3:23">
      <c r="C275" s="4">
        <v>17</v>
      </c>
      <c r="D275" s="5">
        <v>9.7000000000000003E-2</v>
      </c>
      <c r="E275" s="20">
        <v>0</v>
      </c>
      <c r="F275" s="4">
        <v>25</v>
      </c>
      <c r="G275" s="5">
        <v>0.28000000000000003</v>
      </c>
      <c r="H275" s="20">
        <v>1</v>
      </c>
      <c r="K275" s="4">
        <v>15</v>
      </c>
      <c r="L275" s="5">
        <v>9.6000000000000002E-2</v>
      </c>
      <c r="M275" s="20">
        <v>0</v>
      </c>
      <c r="N275">
        <f t="shared" si="12"/>
        <v>-1.920076685891497</v>
      </c>
      <c r="O275">
        <f t="shared" si="13"/>
        <v>-3.5801879131268635</v>
      </c>
      <c r="P275" s="63">
        <f t="shared" si="14"/>
        <v>0</v>
      </c>
      <c r="Q275" s="68">
        <f t="shared" si="15"/>
        <v>1</v>
      </c>
      <c r="S275" s="4">
        <v>15</v>
      </c>
      <c r="T275" s="5">
        <v>9.6000000000000002E-2</v>
      </c>
      <c r="U275" s="20">
        <v>0</v>
      </c>
      <c r="V275" s="4">
        <v>24.6</v>
      </c>
      <c r="W275" s="6">
        <f>-$L$13/$M$13*V275+$O$27/$M$13</f>
        <v>0.24768623452016147</v>
      </c>
    </row>
    <row r="276" spans="3:23">
      <c r="C276" s="4">
        <v>8</v>
      </c>
      <c r="D276" s="5">
        <v>9.7000000000000003E-2</v>
      </c>
      <c r="E276" s="20">
        <v>0</v>
      </c>
      <c r="F276" s="4">
        <v>11</v>
      </c>
      <c r="G276" s="5">
        <v>0.28199999999999997</v>
      </c>
      <c r="H276" s="20">
        <v>1</v>
      </c>
      <c r="K276" s="4">
        <v>15</v>
      </c>
      <c r="L276" s="5">
        <v>9.6000000000000002E-2</v>
      </c>
      <c r="M276" s="20">
        <v>0</v>
      </c>
      <c r="N276">
        <f t="shared" si="12"/>
        <v>-1.920076685891497</v>
      </c>
      <c r="O276">
        <f t="shared" si="13"/>
        <v>-3.5801879131268635</v>
      </c>
      <c r="P276" s="63">
        <f t="shared" si="14"/>
        <v>0</v>
      </c>
      <c r="Q276" s="68">
        <f t="shared" si="15"/>
        <v>1</v>
      </c>
      <c r="S276" s="4">
        <v>15</v>
      </c>
      <c r="T276" s="5">
        <v>9.6000000000000002E-2</v>
      </c>
      <c r="U276" s="20">
        <v>0</v>
      </c>
      <c r="V276" s="4">
        <v>24.7</v>
      </c>
      <c r="W276" s="6">
        <f>-$L$13/$M$13*V276+$O$27/$M$13</f>
        <v>0.24564759011808335</v>
      </c>
    </row>
    <row r="277" spans="3:23">
      <c r="C277" s="4">
        <v>5</v>
      </c>
      <c r="D277" s="5">
        <v>9.7000000000000003E-2</v>
      </c>
      <c r="E277" s="20">
        <v>0</v>
      </c>
      <c r="F277" s="4">
        <v>15</v>
      </c>
      <c r="G277" s="5">
        <v>0.28199999999999997</v>
      </c>
      <c r="H277" s="20">
        <v>1</v>
      </c>
      <c r="K277" s="4">
        <v>21</v>
      </c>
      <c r="L277" s="5">
        <v>9.6000000000000002E-2</v>
      </c>
      <c r="M277" s="20">
        <v>0</v>
      </c>
      <c r="N277">
        <f t="shared" si="12"/>
        <v>-2.5046042303787939</v>
      </c>
      <c r="O277">
        <f t="shared" si="13"/>
        <v>-3.5801879131268635</v>
      </c>
      <c r="P277" s="63">
        <f t="shared" si="14"/>
        <v>0</v>
      </c>
      <c r="Q277" s="68">
        <f t="shared" si="15"/>
        <v>1</v>
      </c>
      <c r="S277" s="4">
        <v>21</v>
      </c>
      <c r="T277" s="5">
        <v>9.6000000000000002E-2</v>
      </c>
      <c r="U277" s="20">
        <v>0</v>
      </c>
      <c r="V277" s="4">
        <v>24.8</v>
      </c>
      <c r="W277" s="6">
        <f>-$L$13/$M$13*V277+$O$27/$M$13</f>
        <v>0.24360894571600522</v>
      </c>
    </row>
    <row r="278" spans="3:23">
      <c r="C278" s="4">
        <v>16</v>
      </c>
      <c r="D278" s="5">
        <v>9.7000000000000003E-2</v>
      </c>
      <c r="E278" s="20">
        <v>0</v>
      </c>
      <c r="F278" s="4">
        <v>11</v>
      </c>
      <c r="G278" s="5">
        <v>0.28199999999999997</v>
      </c>
      <c r="H278" s="20">
        <v>1</v>
      </c>
      <c r="K278" s="4">
        <v>13</v>
      </c>
      <c r="L278" s="5">
        <v>9.6000000000000002E-2</v>
      </c>
      <c r="M278" s="20">
        <v>0</v>
      </c>
      <c r="N278">
        <f t="shared" si="12"/>
        <v>-1.725234171062398</v>
      </c>
      <c r="O278">
        <f t="shared" si="13"/>
        <v>-3.5801879131268635</v>
      </c>
      <c r="P278" s="63">
        <f t="shared" si="14"/>
        <v>0</v>
      </c>
      <c r="Q278" s="68">
        <f t="shared" si="15"/>
        <v>1</v>
      </c>
      <c r="S278" s="4">
        <v>13</v>
      </c>
      <c r="T278" s="5">
        <v>9.6000000000000002E-2</v>
      </c>
      <c r="U278" s="20">
        <v>0</v>
      </c>
      <c r="V278" s="4">
        <v>24.9</v>
      </c>
      <c r="W278" s="6">
        <f>-$L$13/$M$13*V278+$O$27/$M$13</f>
        <v>0.24157030131392709</v>
      </c>
    </row>
    <row r="279" spans="3:23">
      <c r="C279" s="4">
        <v>7</v>
      </c>
      <c r="D279" s="5">
        <v>9.7000000000000003E-2</v>
      </c>
      <c r="E279" s="20">
        <v>0</v>
      </c>
      <c r="F279" s="4">
        <v>8</v>
      </c>
      <c r="G279" s="5">
        <v>0.28199999999999997</v>
      </c>
      <c r="H279" s="20">
        <v>1</v>
      </c>
      <c r="K279" s="4">
        <v>10</v>
      </c>
      <c r="L279" s="5">
        <v>9.6000000000000002E-2</v>
      </c>
      <c r="M279" s="20">
        <v>0</v>
      </c>
      <c r="N279">
        <f t="shared" si="12"/>
        <v>-1.4329703988187494</v>
      </c>
      <c r="O279">
        <f t="shared" si="13"/>
        <v>-3.5801879131268635</v>
      </c>
      <c r="P279" s="63">
        <f t="shared" si="14"/>
        <v>0</v>
      </c>
      <c r="Q279" s="68">
        <f t="shared" si="15"/>
        <v>1</v>
      </c>
      <c r="S279" s="4">
        <v>10</v>
      </c>
      <c r="T279" s="5">
        <v>9.6000000000000002E-2</v>
      </c>
      <c r="U279" s="20">
        <v>0</v>
      </c>
      <c r="V279" s="4">
        <v>25</v>
      </c>
      <c r="W279" s="6">
        <f>-$L$13/$M$13*V279+$O$27/$M$13</f>
        <v>0.23953165691184897</v>
      </c>
    </row>
    <row r="280" spans="3:23">
      <c r="C280" s="4">
        <v>8</v>
      </c>
      <c r="D280" s="5">
        <v>9.7000000000000003E-2</v>
      </c>
      <c r="E280" s="20">
        <v>0</v>
      </c>
      <c r="F280" s="4">
        <v>26</v>
      </c>
      <c r="G280" s="5">
        <v>0.28199999999999997</v>
      </c>
      <c r="H280" s="20">
        <v>1</v>
      </c>
      <c r="K280" s="4">
        <v>12</v>
      </c>
      <c r="L280" s="5">
        <v>9.6000000000000002E-2</v>
      </c>
      <c r="M280" s="20">
        <v>0</v>
      </c>
      <c r="N280">
        <f t="shared" si="12"/>
        <v>-1.6278129136478483</v>
      </c>
      <c r="O280">
        <f t="shared" si="13"/>
        <v>-3.5801879131268635</v>
      </c>
      <c r="P280" s="63">
        <f t="shared" si="14"/>
        <v>0</v>
      </c>
      <c r="Q280" s="68">
        <f t="shared" si="15"/>
        <v>1</v>
      </c>
      <c r="S280" s="4">
        <v>12</v>
      </c>
      <c r="T280" s="5">
        <v>9.6000000000000002E-2</v>
      </c>
      <c r="U280" s="20">
        <v>0</v>
      </c>
      <c r="V280" s="4">
        <v>25.1</v>
      </c>
      <c r="W280" s="6">
        <f>-$L$13/$M$13*V280+$O$27/$M$13</f>
        <v>0.23749301250977073</v>
      </c>
    </row>
    <row r="281" spans="3:23">
      <c r="C281" s="4">
        <v>15</v>
      </c>
      <c r="D281" s="5">
        <v>9.7000000000000003E-2</v>
      </c>
      <c r="E281" s="20">
        <v>0</v>
      </c>
      <c r="F281" s="4">
        <v>14</v>
      </c>
      <c r="G281" s="5">
        <v>0.28499999999999998</v>
      </c>
      <c r="H281" s="20">
        <v>1</v>
      </c>
      <c r="K281" s="4">
        <v>23</v>
      </c>
      <c r="L281" s="5">
        <v>9.6000000000000002E-2</v>
      </c>
      <c r="M281" s="20">
        <v>0</v>
      </c>
      <c r="N281">
        <f t="shared" si="12"/>
        <v>-2.6994467452078927</v>
      </c>
      <c r="O281">
        <f t="shared" si="13"/>
        <v>-3.5801879131268635</v>
      </c>
      <c r="P281" s="63">
        <f t="shared" si="14"/>
        <v>0</v>
      </c>
      <c r="Q281" s="68">
        <f t="shared" si="15"/>
        <v>1</v>
      </c>
      <c r="S281" s="4">
        <v>23</v>
      </c>
      <c r="T281" s="5">
        <v>9.6000000000000002E-2</v>
      </c>
      <c r="U281" s="20">
        <v>0</v>
      </c>
      <c r="V281" s="4">
        <v>25.2</v>
      </c>
      <c r="W281" s="6">
        <f>-$L$13/$M$13*V281+$O$27/$M$13</f>
        <v>0.2354543681076926</v>
      </c>
    </row>
    <row r="282" spans="3:23">
      <c r="C282" s="4">
        <v>11</v>
      </c>
      <c r="D282" s="5">
        <v>9.7000000000000003E-2</v>
      </c>
      <c r="E282" s="20">
        <v>0</v>
      </c>
      <c r="F282" s="4">
        <v>21</v>
      </c>
      <c r="G282" s="5">
        <v>0.28499999999999998</v>
      </c>
      <c r="H282" s="20">
        <v>1</v>
      </c>
      <c r="K282" s="4">
        <v>17</v>
      </c>
      <c r="L282" s="5">
        <v>9.7000000000000003E-2</v>
      </c>
      <c r="M282" s="20">
        <v>0</v>
      </c>
      <c r="N282">
        <f t="shared" si="12"/>
        <v>-2.1196979280609423</v>
      </c>
      <c r="O282">
        <f t="shared" si="13"/>
        <v>-3.5801879131268635</v>
      </c>
      <c r="P282" s="63">
        <f t="shared" si="14"/>
        <v>0</v>
      </c>
      <c r="Q282" s="68">
        <f t="shared" si="15"/>
        <v>1</v>
      </c>
      <c r="S282" s="4">
        <v>17</v>
      </c>
      <c r="T282" s="5">
        <v>9.7000000000000003E-2</v>
      </c>
      <c r="U282" s="20">
        <v>0</v>
      </c>
      <c r="V282" s="4">
        <v>25.3</v>
      </c>
      <c r="W282" s="6">
        <f>-$L$13/$M$13*V282+$O$27/$M$13</f>
        <v>0.23341572370561448</v>
      </c>
    </row>
    <row r="283" spans="3:23">
      <c r="C283" s="4">
        <v>14</v>
      </c>
      <c r="D283" s="5">
        <v>9.7000000000000003E-2</v>
      </c>
      <c r="E283" s="20">
        <v>0</v>
      </c>
      <c r="F283" s="4">
        <v>17</v>
      </c>
      <c r="G283" s="5">
        <v>0.28599999999999998</v>
      </c>
      <c r="H283" s="20">
        <v>1</v>
      </c>
      <c r="K283" s="4">
        <v>8</v>
      </c>
      <c r="L283" s="5">
        <v>9.7000000000000003E-2</v>
      </c>
      <c r="M283" s="20">
        <v>0</v>
      </c>
      <c r="N283">
        <f t="shared" ref="N283:N346" si="16">SUMPRODUCT(diredisc,K283:L283)</f>
        <v>-1.2429066113299967</v>
      </c>
      <c r="O283">
        <f t="shared" ref="O283:O346" si="17">SUMPRODUCT($L$10:$M$10,diredisc)</f>
        <v>-3.5801879131268635</v>
      </c>
      <c r="P283" s="63">
        <f t="shared" si="14"/>
        <v>0</v>
      </c>
      <c r="Q283" s="68">
        <f t="shared" si="15"/>
        <v>1</v>
      </c>
      <c r="S283" s="4">
        <v>8</v>
      </c>
      <c r="T283" s="5">
        <v>9.7000000000000003E-2</v>
      </c>
      <c r="U283" s="20">
        <v>0</v>
      </c>
      <c r="V283" s="4">
        <v>25.4</v>
      </c>
      <c r="W283" s="6">
        <f>-$L$13/$M$13*V283+$O$27/$M$13</f>
        <v>0.23137707930353635</v>
      </c>
    </row>
    <row r="284" spans="3:23">
      <c r="C284" s="4">
        <v>9</v>
      </c>
      <c r="D284" s="5">
        <v>9.7000000000000003E-2</v>
      </c>
      <c r="E284" s="20">
        <v>0</v>
      </c>
      <c r="F284" s="4">
        <v>19</v>
      </c>
      <c r="G284" s="5">
        <v>0.28599999999999998</v>
      </c>
      <c r="H284" s="20">
        <v>1</v>
      </c>
      <c r="K284" s="4">
        <v>5</v>
      </c>
      <c r="L284" s="5">
        <v>9.7000000000000003E-2</v>
      </c>
      <c r="M284" s="20">
        <v>0</v>
      </c>
      <c r="N284">
        <f t="shared" si="16"/>
        <v>-0.95064283908634817</v>
      </c>
      <c r="O284">
        <f t="shared" si="17"/>
        <v>-3.5801879131268635</v>
      </c>
      <c r="P284" s="63">
        <f t="shared" ref="P284:P347" si="18">IF(N284&gt;O284,0,1)</f>
        <v>0</v>
      </c>
      <c r="Q284" s="68">
        <f t="shared" ref="Q284:Q347" si="19">IF(M284=P284,1,0)</f>
        <v>1</v>
      </c>
      <c r="S284" s="4">
        <v>5</v>
      </c>
      <c r="T284" s="5">
        <v>9.7000000000000003E-2</v>
      </c>
      <c r="U284" s="20">
        <v>0</v>
      </c>
      <c r="V284" s="4">
        <v>25.5</v>
      </c>
      <c r="W284" s="6">
        <f>-$L$13/$M$13*V284+$O$27/$M$13</f>
        <v>0.22933843490145822</v>
      </c>
    </row>
    <row r="285" spans="3:23">
      <c r="C285" s="4">
        <v>13</v>
      </c>
      <c r="D285" s="5">
        <v>9.9000000000000005E-2</v>
      </c>
      <c r="E285" s="20">
        <v>0</v>
      </c>
      <c r="F285" s="4">
        <v>11</v>
      </c>
      <c r="G285" s="5">
        <v>0.28599999999999998</v>
      </c>
      <c r="H285" s="20">
        <v>1</v>
      </c>
      <c r="K285" s="4">
        <v>16</v>
      </c>
      <c r="L285" s="5">
        <v>9.7000000000000003E-2</v>
      </c>
      <c r="M285" s="20">
        <v>0</v>
      </c>
      <c r="N285">
        <f t="shared" si="16"/>
        <v>-2.0222766706463928</v>
      </c>
      <c r="O285">
        <f t="shared" si="17"/>
        <v>-3.5801879131268635</v>
      </c>
      <c r="P285" s="63">
        <f t="shared" si="18"/>
        <v>0</v>
      </c>
      <c r="Q285" s="68">
        <f t="shared" si="19"/>
        <v>1</v>
      </c>
      <c r="S285" s="4">
        <v>16</v>
      </c>
      <c r="T285" s="5">
        <v>9.7000000000000003E-2</v>
      </c>
      <c r="U285" s="20">
        <v>0</v>
      </c>
      <c r="V285" s="4">
        <v>25.6</v>
      </c>
      <c r="W285" s="6">
        <f>-$L$13/$M$13*V285+$O$27/$M$13</f>
        <v>0.22729979049938009</v>
      </c>
    </row>
    <row r="286" spans="3:23">
      <c r="C286" s="4">
        <v>15</v>
      </c>
      <c r="D286" s="5">
        <v>9.9000000000000005E-2</v>
      </c>
      <c r="E286" s="20">
        <v>0</v>
      </c>
      <c r="F286" s="4">
        <v>22.5</v>
      </c>
      <c r="G286" s="5">
        <v>0.28699999999999998</v>
      </c>
      <c r="H286" s="20">
        <v>1</v>
      </c>
      <c r="K286" s="4">
        <v>7</v>
      </c>
      <c r="L286" s="5">
        <v>9.7000000000000003E-2</v>
      </c>
      <c r="M286" s="20">
        <v>0</v>
      </c>
      <c r="N286">
        <f t="shared" si="16"/>
        <v>-1.145485353915447</v>
      </c>
      <c r="O286">
        <f t="shared" si="17"/>
        <v>-3.5801879131268635</v>
      </c>
      <c r="P286" s="63">
        <f t="shared" si="18"/>
        <v>0</v>
      </c>
      <c r="Q286" s="68">
        <f t="shared" si="19"/>
        <v>1</v>
      </c>
      <c r="S286" s="4">
        <v>7</v>
      </c>
      <c r="T286" s="5">
        <v>9.7000000000000003E-2</v>
      </c>
      <c r="U286" s="20">
        <v>0</v>
      </c>
      <c r="V286" s="4">
        <v>25.7</v>
      </c>
      <c r="W286" s="6">
        <f>-$L$13/$M$13*V286+$O$27/$M$13</f>
        <v>0.22526114609730197</v>
      </c>
    </row>
    <row r="287" spans="3:23">
      <c r="C287" s="4">
        <v>14</v>
      </c>
      <c r="D287" s="5">
        <v>9.9000000000000005E-2</v>
      </c>
      <c r="E287" s="20">
        <v>0</v>
      </c>
      <c r="F287" s="4">
        <v>40</v>
      </c>
      <c r="G287" s="5">
        <v>0.28699999999999998</v>
      </c>
      <c r="H287" s="20">
        <v>1</v>
      </c>
      <c r="K287" s="4">
        <v>8</v>
      </c>
      <c r="L287" s="5">
        <v>9.7000000000000003E-2</v>
      </c>
      <c r="M287" s="20">
        <v>0</v>
      </c>
      <c r="N287">
        <f t="shared" si="16"/>
        <v>-1.2429066113299967</v>
      </c>
      <c r="O287">
        <f t="shared" si="17"/>
        <v>-3.5801879131268635</v>
      </c>
      <c r="P287" s="63">
        <f t="shared" si="18"/>
        <v>0</v>
      </c>
      <c r="Q287" s="68">
        <f t="shared" si="19"/>
        <v>1</v>
      </c>
      <c r="S287" s="4">
        <v>8</v>
      </c>
      <c r="T287" s="5">
        <v>9.7000000000000003E-2</v>
      </c>
      <c r="U287" s="20">
        <v>0</v>
      </c>
      <c r="V287" s="4">
        <v>25.8</v>
      </c>
      <c r="W287" s="6">
        <f>-$L$13/$M$13*V287+$O$27/$M$13</f>
        <v>0.22322250169522373</v>
      </c>
    </row>
    <row r="288" spans="3:23">
      <c r="C288" s="4">
        <v>16</v>
      </c>
      <c r="D288" s="5">
        <v>9.9000000000000005E-2</v>
      </c>
      <c r="E288" s="20">
        <v>0</v>
      </c>
      <c r="F288" s="4">
        <v>9</v>
      </c>
      <c r="G288" s="5">
        <v>0.28799999999999998</v>
      </c>
      <c r="H288" s="20">
        <v>1</v>
      </c>
      <c r="K288" s="4">
        <v>15</v>
      </c>
      <c r="L288" s="5">
        <v>9.7000000000000003E-2</v>
      </c>
      <c r="M288" s="20">
        <v>0</v>
      </c>
      <c r="N288">
        <f t="shared" si="16"/>
        <v>-1.9248554132318434</v>
      </c>
      <c r="O288">
        <f t="shared" si="17"/>
        <v>-3.5801879131268635</v>
      </c>
      <c r="P288" s="63">
        <f t="shared" si="18"/>
        <v>0</v>
      </c>
      <c r="Q288" s="68">
        <f t="shared" si="19"/>
        <v>1</v>
      </c>
      <c r="S288" s="4">
        <v>15</v>
      </c>
      <c r="T288" s="5">
        <v>9.7000000000000003E-2</v>
      </c>
      <c r="U288" s="20">
        <v>0</v>
      </c>
      <c r="V288" s="4">
        <v>25.9</v>
      </c>
      <c r="W288" s="6">
        <f>-$L$13/$M$13*V288+$O$27/$M$13</f>
        <v>0.22118385729314571</v>
      </c>
    </row>
    <row r="289" spans="3:23">
      <c r="C289" s="4">
        <v>10</v>
      </c>
      <c r="D289" s="5">
        <v>9.9000000000000005E-2</v>
      </c>
      <c r="E289" s="20">
        <v>0</v>
      </c>
      <c r="F289" s="4">
        <v>14</v>
      </c>
      <c r="G289" s="5">
        <v>0.28799999999999998</v>
      </c>
      <c r="H289" s="20">
        <v>1</v>
      </c>
      <c r="K289" s="4">
        <v>11</v>
      </c>
      <c r="L289" s="5">
        <v>9.7000000000000003E-2</v>
      </c>
      <c r="M289" s="20">
        <v>0</v>
      </c>
      <c r="N289">
        <f t="shared" si="16"/>
        <v>-1.5351703835736452</v>
      </c>
      <c r="O289">
        <f t="shared" si="17"/>
        <v>-3.5801879131268635</v>
      </c>
      <c r="P289" s="63">
        <f t="shared" si="18"/>
        <v>0</v>
      </c>
      <c r="Q289" s="68">
        <f t="shared" si="19"/>
        <v>1</v>
      </c>
      <c r="S289" s="4">
        <v>11</v>
      </c>
      <c r="T289" s="5">
        <v>9.7000000000000003E-2</v>
      </c>
      <c r="U289" s="20">
        <v>0</v>
      </c>
      <c r="V289" s="4">
        <v>26</v>
      </c>
      <c r="W289" s="6">
        <f>-$L$13/$M$13*V289+$O$27/$M$13</f>
        <v>0.21914521289106748</v>
      </c>
    </row>
    <row r="290" spans="3:23">
      <c r="C290" s="4">
        <v>11</v>
      </c>
      <c r="D290" s="5">
        <v>9.9000000000000005E-2</v>
      </c>
      <c r="E290" s="20">
        <v>0</v>
      </c>
      <c r="F290" s="4">
        <v>33</v>
      </c>
      <c r="G290" s="5">
        <v>0.28799999999999998</v>
      </c>
      <c r="H290" s="20">
        <v>1</v>
      </c>
      <c r="K290" s="4">
        <v>14</v>
      </c>
      <c r="L290" s="5">
        <v>9.7000000000000003E-2</v>
      </c>
      <c r="M290" s="20">
        <v>0</v>
      </c>
      <c r="N290">
        <f t="shared" si="16"/>
        <v>-1.8274341558172937</v>
      </c>
      <c r="O290">
        <f t="shared" si="17"/>
        <v>-3.5801879131268635</v>
      </c>
      <c r="P290" s="63">
        <f t="shared" si="18"/>
        <v>0</v>
      </c>
      <c r="Q290" s="68">
        <f t="shared" si="19"/>
        <v>1</v>
      </c>
      <c r="S290" s="4">
        <v>14</v>
      </c>
      <c r="T290" s="5">
        <v>9.7000000000000003E-2</v>
      </c>
      <c r="U290" s="20">
        <v>0</v>
      </c>
      <c r="V290" s="4">
        <v>26.1</v>
      </c>
      <c r="W290" s="6">
        <f>-$L$13/$M$13*V290+$O$27/$M$13</f>
        <v>0.21710656848898935</v>
      </c>
    </row>
    <row r="291" spans="3:23">
      <c r="C291" s="4">
        <v>12</v>
      </c>
      <c r="D291" s="5">
        <v>9.9000000000000005E-2</v>
      </c>
      <c r="E291" s="20">
        <v>0</v>
      </c>
      <c r="F291" s="4">
        <v>31</v>
      </c>
      <c r="G291" s="5">
        <v>0.28899999999999998</v>
      </c>
      <c r="H291" s="20">
        <v>1</v>
      </c>
      <c r="K291" s="4">
        <v>9</v>
      </c>
      <c r="L291" s="5">
        <v>9.7000000000000003E-2</v>
      </c>
      <c r="M291" s="20">
        <v>0</v>
      </c>
      <c r="N291">
        <f t="shared" si="16"/>
        <v>-1.3403278687445463</v>
      </c>
      <c r="O291">
        <f t="shared" si="17"/>
        <v>-3.5801879131268635</v>
      </c>
      <c r="P291" s="63">
        <f t="shared" si="18"/>
        <v>0</v>
      </c>
      <c r="Q291" s="68">
        <f t="shared" si="19"/>
        <v>1</v>
      </c>
      <c r="S291" s="4">
        <v>9</v>
      </c>
      <c r="T291" s="5">
        <v>9.7000000000000003E-2</v>
      </c>
      <c r="U291" s="20">
        <v>0</v>
      </c>
      <c r="V291" s="4">
        <v>26.2</v>
      </c>
      <c r="W291" s="6">
        <f>-$L$13/$M$13*V291+$O$27/$M$13</f>
        <v>0.21506792408691122</v>
      </c>
    </row>
    <row r="292" spans="3:23">
      <c r="C292" s="4">
        <v>10</v>
      </c>
      <c r="D292" s="5">
        <v>9.9000000000000005E-2</v>
      </c>
      <c r="E292" s="20">
        <v>0</v>
      </c>
      <c r="F292" s="4">
        <v>13</v>
      </c>
      <c r="G292" s="5">
        <v>0.28899999999999998</v>
      </c>
      <c r="H292" s="20">
        <v>1</v>
      </c>
      <c r="K292" s="4">
        <v>13</v>
      </c>
      <c r="L292" s="5">
        <v>9.9000000000000005E-2</v>
      </c>
      <c r="M292" s="20">
        <v>0</v>
      </c>
      <c r="N292">
        <f t="shared" si="16"/>
        <v>-1.7395703530834372</v>
      </c>
      <c r="O292">
        <f t="shared" si="17"/>
        <v>-3.5801879131268635</v>
      </c>
      <c r="P292" s="63">
        <f t="shared" si="18"/>
        <v>0</v>
      </c>
      <c r="Q292" s="68">
        <f t="shared" si="19"/>
        <v>1</v>
      </c>
      <c r="S292" s="4">
        <v>13</v>
      </c>
      <c r="T292" s="5">
        <v>9.9000000000000005E-2</v>
      </c>
      <c r="U292" s="20">
        <v>0</v>
      </c>
      <c r="V292" s="4">
        <v>26.3</v>
      </c>
      <c r="W292" s="6">
        <f>-$L$13/$M$13*V292+$O$27/$M$13</f>
        <v>0.21302927968483309</v>
      </c>
    </row>
    <row r="293" spans="3:23">
      <c r="C293" s="4">
        <v>17</v>
      </c>
      <c r="D293" s="5">
        <v>9.9000000000000005E-2</v>
      </c>
      <c r="E293" s="20">
        <v>0</v>
      </c>
      <c r="F293" s="4">
        <v>20</v>
      </c>
      <c r="G293" s="5">
        <v>0.28899999999999998</v>
      </c>
      <c r="H293" s="20">
        <v>1</v>
      </c>
      <c r="K293" s="4">
        <v>15</v>
      </c>
      <c r="L293" s="5">
        <v>9.9000000000000005E-2</v>
      </c>
      <c r="M293" s="20">
        <v>0</v>
      </c>
      <c r="N293">
        <f t="shared" si="16"/>
        <v>-1.9344128679125361</v>
      </c>
      <c r="O293">
        <f t="shared" si="17"/>
        <v>-3.5801879131268635</v>
      </c>
      <c r="P293" s="63">
        <f t="shared" si="18"/>
        <v>0</v>
      </c>
      <c r="Q293" s="68">
        <f t="shared" si="19"/>
        <v>1</v>
      </c>
      <c r="S293" s="4">
        <v>15</v>
      </c>
      <c r="T293" s="5">
        <v>9.9000000000000005E-2</v>
      </c>
      <c r="U293" s="20">
        <v>0</v>
      </c>
      <c r="V293" s="4">
        <v>26.4</v>
      </c>
      <c r="W293" s="6">
        <f>-$L$13/$M$13*V293+$O$27/$M$13</f>
        <v>0.21099063528275497</v>
      </c>
    </row>
    <row r="294" spans="3:23">
      <c r="C294" s="4">
        <v>18</v>
      </c>
      <c r="D294" s="5">
        <v>9.9000000000000005E-2</v>
      </c>
      <c r="E294" s="20">
        <v>0</v>
      </c>
      <c r="F294" s="4">
        <v>13</v>
      </c>
      <c r="G294" s="5">
        <v>0.28899999999999998</v>
      </c>
      <c r="H294" s="20">
        <v>1</v>
      </c>
      <c r="K294" s="4">
        <v>14</v>
      </c>
      <c r="L294" s="5">
        <v>9.9000000000000005E-2</v>
      </c>
      <c r="M294" s="20">
        <v>0</v>
      </c>
      <c r="N294">
        <f t="shared" si="16"/>
        <v>-1.8369916104979866</v>
      </c>
      <c r="O294">
        <f t="shared" si="17"/>
        <v>-3.5801879131268635</v>
      </c>
      <c r="P294" s="63">
        <f t="shared" si="18"/>
        <v>0</v>
      </c>
      <c r="Q294" s="68">
        <f t="shared" si="19"/>
        <v>1</v>
      </c>
      <c r="S294" s="4">
        <v>14</v>
      </c>
      <c r="T294" s="5">
        <v>9.9000000000000005E-2</v>
      </c>
      <c r="U294" s="20">
        <v>0</v>
      </c>
      <c r="V294" s="4">
        <v>26.5</v>
      </c>
      <c r="W294" s="6">
        <f>-$L$13/$M$13*V294+$O$27/$M$13</f>
        <v>0.20895199088067684</v>
      </c>
    </row>
    <row r="295" spans="3:23">
      <c r="C295" s="4">
        <v>16</v>
      </c>
      <c r="D295" s="5">
        <v>9.9000000000000005E-2</v>
      </c>
      <c r="E295" s="20">
        <v>0</v>
      </c>
      <c r="F295" s="4">
        <v>17</v>
      </c>
      <c r="G295" s="5">
        <v>0.28899999999999998</v>
      </c>
      <c r="H295" s="20">
        <v>1</v>
      </c>
      <c r="K295" s="4">
        <v>16</v>
      </c>
      <c r="L295" s="5">
        <v>9.9000000000000005E-2</v>
      </c>
      <c r="M295" s="20">
        <v>0</v>
      </c>
      <c r="N295">
        <f t="shared" si="16"/>
        <v>-2.0318341253270855</v>
      </c>
      <c r="O295">
        <f t="shared" si="17"/>
        <v>-3.5801879131268635</v>
      </c>
      <c r="P295" s="63">
        <f t="shared" si="18"/>
        <v>0</v>
      </c>
      <c r="Q295" s="68">
        <f t="shared" si="19"/>
        <v>1</v>
      </c>
      <c r="S295" s="4">
        <v>16</v>
      </c>
      <c r="T295" s="5">
        <v>9.9000000000000005E-2</v>
      </c>
      <c r="U295" s="20">
        <v>0</v>
      </c>
      <c r="V295" s="4">
        <v>26.6</v>
      </c>
      <c r="W295" s="6">
        <f>-$L$13/$M$13*V295+$O$27/$M$13</f>
        <v>0.2069133464785986</v>
      </c>
    </row>
    <row r="296" spans="3:23">
      <c r="C296" s="4">
        <v>15</v>
      </c>
      <c r="D296" s="5">
        <v>9.9000000000000005E-2</v>
      </c>
      <c r="E296" s="20">
        <v>0</v>
      </c>
      <c r="F296" s="4">
        <v>8</v>
      </c>
      <c r="G296" s="5">
        <v>0.28899999999999998</v>
      </c>
      <c r="H296" s="20">
        <v>1</v>
      </c>
      <c r="K296" s="4">
        <v>10</v>
      </c>
      <c r="L296" s="5">
        <v>9.9000000000000005E-2</v>
      </c>
      <c r="M296" s="20">
        <v>0</v>
      </c>
      <c r="N296">
        <f t="shared" si="16"/>
        <v>-1.4473065808397885</v>
      </c>
      <c r="O296">
        <f t="shared" si="17"/>
        <v>-3.5801879131268635</v>
      </c>
      <c r="P296" s="63">
        <f t="shared" si="18"/>
        <v>0</v>
      </c>
      <c r="Q296" s="68">
        <f t="shared" si="19"/>
        <v>1</v>
      </c>
      <c r="S296" s="4">
        <v>10</v>
      </c>
      <c r="T296" s="5">
        <v>9.9000000000000005E-2</v>
      </c>
      <c r="U296" s="20">
        <v>0</v>
      </c>
      <c r="V296" s="4">
        <v>26.7</v>
      </c>
      <c r="W296" s="6">
        <f>-$L$13/$M$13*V296+$O$27/$M$13</f>
        <v>0.20487470207652048</v>
      </c>
    </row>
    <row r="297" spans="3:23">
      <c r="C297" s="4">
        <v>15</v>
      </c>
      <c r="D297" s="5">
        <v>9.9000000000000005E-2</v>
      </c>
      <c r="E297" s="20">
        <v>0</v>
      </c>
      <c r="F297" s="4">
        <v>30</v>
      </c>
      <c r="G297" s="5">
        <v>0.28999999999999998</v>
      </c>
      <c r="H297" s="20">
        <v>1</v>
      </c>
      <c r="K297" s="4">
        <v>11</v>
      </c>
      <c r="L297" s="5">
        <v>9.9000000000000005E-2</v>
      </c>
      <c r="M297" s="20">
        <v>0</v>
      </c>
      <c r="N297">
        <f t="shared" si="16"/>
        <v>-1.5447278382543379</v>
      </c>
      <c r="O297">
        <f t="shared" si="17"/>
        <v>-3.5801879131268635</v>
      </c>
      <c r="P297" s="63">
        <f t="shared" si="18"/>
        <v>0</v>
      </c>
      <c r="Q297" s="68">
        <f t="shared" si="19"/>
        <v>1</v>
      </c>
      <c r="S297" s="4">
        <v>11</v>
      </c>
      <c r="T297" s="5">
        <v>9.9000000000000005E-2</v>
      </c>
      <c r="U297" s="20">
        <v>0</v>
      </c>
      <c r="V297" s="4">
        <v>26.8</v>
      </c>
      <c r="W297" s="6">
        <f>-$L$13/$M$13*V297+$O$27/$M$13</f>
        <v>0.20283605767444235</v>
      </c>
    </row>
    <row r="298" spans="3:23">
      <c r="C298" s="4">
        <v>17</v>
      </c>
      <c r="D298" s="5">
        <v>9.9000000000000005E-2</v>
      </c>
      <c r="E298" s="20">
        <v>0</v>
      </c>
      <c r="F298" s="4">
        <v>7</v>
      </c>
      <c r="G298" s="5">
        <v>0.28999999999999998</v>
      </c>
      <c r="H298" s="20">
        <v>1</v>
      </c>
      <c r="K298" s="4">
        <v>12</v>
      </c>
      <c r="L298" s="5">
        <v>9.9000000000000005E-2</v>
      </c>
      <c r="M298" s="20">
        <v>0</v>
      </c>
      <c r="N298">
        <f t="shared" si="16"/>
        <v>-1.6421490956688873</v>
      </c>
      <c r="O298">
        <f t="shared" si="17"/>
        <v>-3.5801879131268635</v>
      </c>
      <c r="P298" s="63">
        <f t="shared" si="18"/>
        <v>0</v>
      </c>
      <c r="Q298" s="68">
        <f t="shared" si="19"/>
        <v>1</v>
      </c>
      <c r="S298" s="4">
        <v>12</v>
      </c>
      <c r="T298" s="5">
        <v>9.9000000000000005E-2</v>
      </c>
      <c r="U298" s="20">
        <v>0</v>
      </c>
      <c r="V298" s="4">
        <v>26.9</v>
      </c>
      <c r="W298" s="6">
        <f>-$L$13/$M$13*V298+$O$27/$M$13</f>
        <v>0.20079741327236422</v>
      </c>
    </row>
    <row r="299" spans="3:23">
      <c r="C299" s="4">
        <v>15</v>
      </c>
      <c r="D299" s="5">
        <v>9.9000000000000005E-2</v>
      </c>
      <c r="E299" s="20">
        <v>0</v>
      </c>
      <c r="F299" s="4">
        <v>6</v>
      </c>
      <c r="G299" s="5">
        <v>0.28999999999999998</v>
      </c>
      <c r="H299" s="20">
        <v>1</v>
      </c>
      <c r="K299" s="4">
        <v>10</v>
      </c>
      <c r="L299" s="5">
        <v>9.9000000000000005E-2</v>
      </c>
      <c r="M299" s="20">
        <v>0</v>
      </c>
      <c r="N299">
        <f t="shared" si="16"/>
        <v>-1.4473065808397885</v>
      </c>
      <c r="O299">
        <f t="shared" si="17"/>
        <v>-3.5801879131268635</v>
      </c>
      <c r="P299" s="63">
        <f t="shared" si="18"/>
        <v>0</v>
      </c>
      <c r="Q299" s="68">
        <f t="shared" si="19"/>
        <v>1</v>
      </c>
      <c r="S299" s="4">
        <v>10</v>
      </c>
      <c r="T299" s="5">
        <v>9.9000000000000005E-2</v>
      </c>
      <c r="U299" s="20">
        <v>0</v>
      </c>
      <c r="V299" s="4">
        <v>27</v>
      </c>
      <c r="W299" s="6">
        <f>-$L$13/$M$13*V299+$O$27/$M$13</f>
        <v>0.1987587688702861</v>
      </c>
    </row>
    <row r="300" spans="3:23">
      <c r="C300" s="4">
        <v>16</v>
      </c>
      <c r="D300" s="5">
        <v>9.9000000000000005E-2</v>
      </c>
      <c r="E300" s="20">
        <v>0</v>
      </c>
      <c r="F300" s="4">
        <v>26</v>
      </c>
      <c r="G300" s="5">
        <v>0.29099999999999998</v>
      </c>
      <c r="H300" s="20">
        <v>1</v>
      </c>
      <c r="K300" s="4">
        <v>17</v>
      </c>
      <c r="L300" s="5">
        <v>9.9000000000000005E-2</v>
      </c>
      <c r="M300" s="20">
        <v>0</v>
      </c>
      <c r="N300">
        <f t="shared" si="16"/>
        <v>-2.1292553827416349</v>
      </c>
      <c r="O300">
        <f t="shared" si="17"/>
        <v>-3.5801879131268635</v>
      </c>
      <c r="P300" s="63">
        <f t="shared" si="18"/>
        <v>0</v>
      </c>
      <c r="Q300" s="68">
        <f t="shared" si="19"/>
        <v>1</v>
      </c>
      <c r="S300" s="4">
        <v>17</v>
      </c>
      <c r="T300" s="5">
        <v>9.9000000000000005E-2</v>
      </c>
      <c r="U300" s="20">
        <v>0</v>
      </c>
      <c r="V300" s="4">
        <v>27.1</v>
      </c>
      <c r="W300" s="6">
        <f>-$L$13/$M$13*V300+$O$27/$M$13</f>
        <v>0.19672012446820786</v>
      </c>
    </row>
    <row r="301" spans="3:23">
      <c r="C301" s="4">
        <v>17</v>
      </c>
      <c r="D301" s="5">
        <v>9.9000000000000005E-2</v>
      </c>
      <c r="E301" s="20">
        <v>0</v>
      </c>
      <c r="F301" s="4">
        <v>18</v>
      </c>
      <c r="G301" s="5">
        <v>0.29199999999999998</v>
      </c>
      <c r="H301" s="20">
        <v>1</v>
      </c>
      <c r="K301" s="4">
        <v>18</v>
      </c>
      <c r="L301" s="5">
        <v>9.9000000000000005E-2</v>
      </c>
      <c r="M301" s="20">
        <v>0</v>
      </c>
      <c r="N301">
        <f t="shared" si="16"/>
        <v>-2.2266766401561848</v>
      </c>
      <c r="O301">
        <f t="shared" si="17"/>
        <v>-3.5801879131268635</v>
      </c>
      <c r="P301" s="63">
        <f t="shared" si="18"/>
        <v>0</v>
      </c>
      <c r="Q301" s="68">
        <f t="shared" si="19"/>
        <v>1</v>
      </c>
      <c r="S301" s="4">
        <v>18</v>
      </c>
      <c r="T301" s="5">
        <v>9.9000000000000005E-2</v>
      </c>
      <c r="U301" s="20">
        <v>0</v>
      </c>
      <c r="V301" s="4">
        <v>27.2</v>
      </c>
      <c r="W301" s="6">
        <f>-$L$13/$M$13*V301+$O$27/$M$13</f>
        <v>0.19468148006612984</v>
      </c>
    </row>
    <row r="302" spans="3:23">
      <c r="C302" s="4">
        <v>8</v>
      </c>
      <c r="D302" s="5">
        <v>9.9000000000000005E-2</v>
      </c>
      <c r="E302" s="20">
        <v>0</v>
      </c>
      <c r="F302" s="4">
        <v>14</v>
      </c>
      <c r="G302" s="5">
        <v>0.29199999999999998</v>
      </c>
      <c r="H302" s="20">
        <v>1</v>
      </c>
      <c r="K302" s="4">
        <v>16</v>
      </c>
      <c r="L302" s="5">
        <v>9.9000000000000005E-2</v>
      </c>
      <c r="M302" s="20">
        <v>0</v>
      </c>
      <c r="N302">
        <f t="shared" si="16"/>
        <v>-2.0318341253270855</v>
      </c>
      <c r="O302">
        <f t="shared" si="17"/>
        <v>-3.5801879131268635</v>
      </c>
      <c r="P302" s="63">
        <f t="shared" si="18"/>
        <v>0</v>
      </c>
      <c r="Q302" s="68">
        <f t="shared" si="19"/>
        <v>1</v>
      </c>
      <c r="S302" s="4">
        <v>16</v>
      </c>
      <c r="T302" s="5">
        <v>9.9000000000000005E-2</v>
      </c>
      <c r="U302" s="20">
        <v>0</v>
      </c>
      <c r="V302" s="4">
        <v>27.3</v>
      </c>
      <c r="W302" s="6">
        <f>-$L$13/$M$13*V302+$O$27/$M$13</f>
        <v>0.1926428356640516</v>
      </c>
    </row>
    <row r="303" spans="3:23">
      <c r="C303" s="4">
        <v>13</v>
      </c>
      <c r="D303" s="5">
        <v>9.9000000000000005E-2</v>
      </c>
      <c r="E303" s="20">
        <v>0</v>
      </c>
      <c r="F303" s="4">
        <v>19</v>
      </c>
      <c r="G303" s="5">
        <v>0.29199999999999998</v>
      </c>
      <c r="H303" s="20">
        <v>1</v>
      </c>
      <c r="K303" s="4">
        <v>15</v>
      </c>
      <c r="L303" s="5">
        <v>9.9000000000000005E-2</v>
      </c>
      <c r="M303" s="20">
        <v>0</v>
      </c>
      <c r="N303">
        <f t="shared" si="16"/>
        <v>-1.9344128679125361</v>
      </c>
      <c r="O303">
        <f t="shared" si="17"/>
        <v>-3.5801879131268635</v>
      </c>
      <c r="P303" s="63">
        <f t="shared" si="18"/>
        <v>0</v>
      </c>
      <c r="Q303" s="68">
        <f t="shared" si="19"/>
        <v>1</v>
      </c>
      <c r="S303" s="4">
        <v>15</v>
      </c>
      <c r="T303" s="5">
        <v>9.9000000000000005E-2</v>
      </c>
      <c r="U303" s="20">
        <v>0</v>
      </c>
      <c r="V303" s="4">
        <v>27.4</v>
      </c>
      <c r="W303" s="6">
        <f>-$L$13/$M$13*V303+$O$27/$M$13</f>
        <v>0.19060419126197359</v>
      </c>
    </row>
    <row r="304" spans="3:23">
      <c r="C304" s="4">
        <v>12</v>
      </c>
      <c r="D304" s="5">
        <v>9.9000000000000005E-2</v>
      </c>
      <c r="E304" s="20">
        <v>0</v>
      </c>
      <c r="F304" s="4">
        <v>17</v>
      </c>
      <c r="G304" s="5">
        <v>0.29199999999999998</v>
      </c>
      <c r="H304" s="20">
        <v>1</v>
      </c>
      <c r="K304" s="4">
        <v>15</v>
      </c>
      <c r="L304" s="5">
        <v>9.9000000000000005E-2</v>
      </c>
      <c r="M304" s="20">
        <v>0</v>
      </c>
      <c r="N304">
        <f t="shared" si="16"/>
        <v>-1.9344128679125361</v>
      </c>
      <c r="O304">
        <f t="shared" si="17"/>
        <v>-3.5801879131268635</v>
      </c>
      <c r="P304" s="63">
        <f t="shared" si="18"/>
        <v>0</v>
      </c>
      <c r="Q304" s="68">
        <f t="shared" si="19"/>
        <v>1</v>
      </c>
      <c r="S304" s="4">
        <v>15</v>
      </c>
      <c r="T304" s="5">
        <v>9.9000000000000005E-2</v>
      </c>
      <c r="U304" s="20">
        <v>0</v>
      </c>
      <c r="V304" s="4">
        <v>27.5</v>
      </c>
      <c r="W304" s="6">
        <f>-$L$13/$M$13*V304+$O$27/$M$13</f>
        <v>0.18856554685989535</v>
      </c>
    </row>
    <row r="305" spans="3:23">
      <c r="C305" s="4">
        <v>12</v>
      </c>
      <c r="D305" s="5">
        <v>9.9000000000000005E-2</v>
      </c>
      <c r="E305" s="20">
        <v>0</v>
      </c>
      <c r="F305" s="4">
        <v>25</v>
      </c>
      <c r="G305" s="5">
        <v>0.29199999999999998</v>
      </c>
      <c r="H305" s="20">
        <v>1</v>
      </c>
      <c r="K305" s="4">
        <v>17</v>
      </c>
      <c r="L305" s="5">
        <v>9.9000000000000005E-2</v>
      </c>
      <c r="M305" s="20">
        <v>0</v>
      </c>
      <c r="N305">
        <f t="shared" si="16"/>
        <v>-2.1292553827416349</v>
      </c>
      <c r="O305">
        <f t="shared" si="17"/>
        <v>-3.5801879131268635</v>
      </c>
      <c r="P305" s="63">
        <f t="shared" si="18"/>
        <v>0</v>
      </c>
      <c r="Q305" s="68">
        <f t="shared" si="19"/>
        <v>1</v>
      </c>
      <c r="S305" s="4">
        <v>17</v>
      </c>
      <c r="T305" s="5">
        <v>9.9000000000000005E-2</v>
      </c>
      <c r="U305" s="20">
        <v>0</v>
      </c>
      <c r="V305" s="4">
        <v>27.6</v>
      </c>
      <c r="W305" s="6">
        <f>-$L$13/$M$13*V305+$O$27/$M$13</f>
        <v>0.18652690245781722</v>
      </c>
    </row>
    <row r="306" spans="3:23">
      <c r="C306" s="4">
        <v>17</v>
      </c>
      <c r="D306" s="5">
        <v>9.9000000000000005E-2</v>
      </c>
      <c r="E306" s="20">
        <v>0</v>
      </c>
      <c r="F306" s="4">
        <v>20</v>
      </c>
      <c r="G306" s="5">
        <v>0.29199999999999998</v>
      </c>
      <c r="H306" s="20">
        <v>1</v>
      </c>
      <c r="K306" s="4">
        <v>15</v>
      </c>
      <c r="L306" s="5">
        <v>9.9000000000000005E-2</v>
      </c>
      <c r="M306" s="20">
        <v>0</v>
      </c>
      <c r="N306">
        <f t="shared" si="16"/>
        <v>-1.9344128679125361</v>
      </c>
      <c r="O306">
        <f t="shared" si="17"/>
        <v>-3.5801879131268635</v>
      </c>
      <c r="P306" s="63">
        <f t="shared" si="18"/>
        <v>0</v>
      </c>
      <c r="Q306" s="68">
        <f t="shared" si="19"/>
        <v>1</v>
      </c>
      <c r="S306" s="4">
        <v>15</v>
      </c>
      <c r="T306" s="5">
        <v>9.9000000000000005E-2</v>
      </c>
      <c r="U306" s="20">
        <v>0</v>
      </c>
      <c r="V306" s="4">
        <v>27.7</v>
      </c>
      <c r="W306" s="6">
        <f>-$L$13/$M$13*V306+$O$27/$M$13</f>
        <v>0.1844882580557391</v>
      </c>
    </row>
    <row r="307" spans="3:23">
      <c r="C307" s="4">
        <v>5</v>
      </c>
      <c r="D307" s="5">
        <v>9.9000000000000005E-2</v>
      </c>
      <c r="E307" s="20">
        <v>0</v>
      </c>
      <c r="F307" s="4">
        <v>20</v>
      </c>
      <c r="G307" s="5">
        <v>0.29199999999999998</v>
      </c>
      <c r="H307" s="20">
        <v>1</v>
      </c>
      <c r="K307" s="4">
        <v>16</v>
      </c>
      <c r="L307" s="5">
        <v>9.9000000000000005E-2</v>
      </c>
      <c r="M307" s="20">
        <v>0</v>
      </c>
      <c r="N307">
        <f t="shared" si="16"/>
        <v>-2.0318341253270855</v>
      </c>
      <c r="O307">
        <f t="shared" si="17"/>
        <v>-3.5801879131268635</v>
      </c>
      <c r="P307" s="63">
        <f t="shared" si="18"/>
        <v>0</v>
      </c>
      <c r="Q307" s="68">
        <f t="shared" si="19"/>
        <v>1</v>
      </c>
      <c r="S307" s="4">
        <v>16</v>
      </c>
      <c r="T307" s="5">
        <v>9.9000000000000005E-2</v>
      </c>
      <c r="U307" s="20">
        <v>0</v>
      </c>
      <c r="V307" s="4">
        <v>27.8</v>
      </c>
      <c r="W307" s="6">
        <f>-$L$13/$M$13*V307+$O$27/$M$13</f>
        <v>0.18244961365366097</v>
      </c>
    </row>
    <row r="308" spans="3:23">
      <c r="C308" s="4">
        <v>7</v>
      </c>
      <c r="D308" s="5">
        <v>9.9000000000000005E-2</v>
      </c>
      <c r="E308" s="20">
        <v>0</v>
      </c>
      <c r="F308" s="4">
        <v>12</v>
      </c>
      <c r="G308" s="5">
        <v>0.29199999999999998</v>
      </c>
      <c r="H308" s="20">
        <v>1</v>
      </c>
      <c r="K308" s="4">
        <v>17</v>
      </c>
      <c r="L308" s="5">
        <v>9.9000000000000005E-2</v>
      </c>
      <c r="M308" s="20">
        <v>0</v>
      </c>
      <c r="N308">
        <f t="shared" si="16"/>
        <v>-2.1292553827416349</v>
      </c>
      <c r="O308">
        <f t="shared" si="17"/>
        <v>-3.5801879131268635</v>
      </c>
      <c r="P308" s="63">
        <f t="shared" si="18"/>
        <v>0</v>
      </c>
      <c r="Q308" s="68">
        <f t="shared" si="19"/>
        <v>1</v>
      </c>
      <c r="S308" s="4">
        <v>17</v>
      </c>
      <c r="T308" s="5">
        <v>9.9000000000000005E-2</v>
      </c>
      <c r="U308" s="20">
        <v>0</v>
      </c>
      <c r="V308" s="4">
        <v>27.9</v>
      </c>
      <c r="W308" s="6">
        <f>-$L$13/$M$13*V308+$O$27/$M$13</f>
        <v>0.18041096925158284</v>
      </c>
    </row>
    <row r="309" spans="3:23">
      <c r="C309" s="4">
        <v>9</v>
      </c>
      <c r="D309" s="5">
        <v>9.9000000000000005E-2</v>
      </c>
      <c r="E309" s="20">
        <v>0</v>
      </c>
      <c r="F309" s="4">
        <v>19</v>
      </c>
      <c r="G309" s="5">
        <v>0.29299999999999998</v>
      </c>
      <c r="H309" s="20">
        <v>1</v>
      </c>
      <c r="K309" s="4">
        <v>8</v>
      </c>
      <c r="L309" s="5">
        <v>9.9000000000000005E-2</v>
      </c>
      <c r="M309" s="20">
        <v>0</v>
      </c>
      <c r="N309">
        <f t="shared" si="16"/>
        <v>-1.2524640660106896</v>
      </c>
      <c r="O309">
        <f t="shared" si="17"/>
        <v>-3.5801879131268635</v>
      </c>
      <c r="P309" s="63">
        <f t="shared" si="18"/>
        <v>0</v>
      </c>
      <c r="Q309" s="68">
        <f t="shared" si="19"/>
        <v>1</v>
      </c>
      <c r="S309" s="4">
        <v>8</v>
      </c>
      <c r="T309" s="5">
        <v>9.9000000000000005E-2</v>
      </c>
      <c r="U309" s="20">
        <v>0</v>
      </c>
      <c r="V309" s="4">
        <v>28</v>
      </c>
      <c r="W309" s="6">
        <f>-$L$13/$M$13*V309+$O$27/$M$13</f>
        <v>0.17837232484950472</v>
      </c>
    </row>
    <row r="310" spans="3:23">
      <c r="C310" s="4">
        <v>7</v>
      </c>
      <c r="D310" s="5">
        <v>9.9000000000000005E-2</v>
      </c>
      <c r="E310" s="20">
        <v>0</v>
      </c>
      <c r="F310" s="4">
        <v>10</v>
      </c>
      <c r="G310" s="5">
        <v>0.29399999999999998</v>
      </c>
      <c r="H310" s="20">
        <v>1</v>
      </c>
      <c r="K310" s="4">
        <v>13</v>
      </c>
      <c r="L310" s="5">
        <v>9.9000000000000005E-2</v>
      </c>
      <c r="M310" s="20">
        <v>0</v>
      </c>
      <c r="N310">
        <f t="shared" si="16"/>
        <v>-1.7395703530834372</v>
      </c>
      <c r="O310">
        <f t="shared" si="17"/>
        <v>-3.5801879131268635</v>
      </c>
      <c r="P310" s="63">
        <f t="shared" si="18"/>
        <v>0</v>
      </c>
      <c r="Q310" s="68">
        <f t="shared" si="19"/>
        <v>1</v>
      </c>
      <c r="S310" s="4">
        <v>13</v>
      </c>
      <c r="T310" s="5">
        <v>9.9000000000000005E-2</v>
      </c>
      <c r="U310" s="20">
        <v>0</v>
      </c>
      <c r="V310" s="4">
        <v>28.1</v>
      </c>
      <c r="W310" s="6">
        <f>-$L$13/$M$13*V310+$O$27/$M$13</f>
        <v>0.17633368044742648</v>
      </c>
    </row>
    <row r="311" spans="3:23">
      <c r="C311" s="4">
        <v>8</v>
      </c>
      <c r="D311" s="5">
        <v>9.9000000000000005E-2</v>
      </c>
      <c r="E311" s="20">
        <v>0</v>
      </c>
      <c r="F311" s="4">
        <v>10</v>
      </c>
      <c r="G311" s="5">
        <v>0.29399999999999998</v>
      </c>
      <c r="H311" s="20">
        <v>1</v>
      </c>
      <c r="K311" s="4">
        <v>12</v>
      </c>
      <c r="L311" s="5">
        <v>9.9000000000000005E-2</v>
      </c>
      <c r="M311" s="20">
        <v>0</v>
      </c>
      <c r="N311">
        <f t="shared" si="16"/>
        <v>-1.6421490956688873</v>
      </c>
      <c r="O311">
        <f t="shared" si="17"/>
        <v>-3.5801879131268635</v>
      </c>
      <c r="P311" s="63">
        <f t="shared" si="18"/>
        <v>0</v>
      </c>
      <c r="Q311" s="68">
        <f t="shared" si="19"/>
        <v>1</v>
      </c>
      <c r="S311" s="4">
        <v>12</v>
      </c>
      <c r="T311" s="5">
        <v>9.9000000000000005E-2</v>
      </c>
      <c r="U311" s="20">
        <v>0</v>
      </c>
      <c r="V311" s="4">
        <v>28.2</v>
      </c>
      <c r="W311" s="6">
        <f>-$L$13/$M$13*V311+$O$27/$M$13</f>
        <v>0.17429503604534835</v>
      </c>
    </row>
    <row r="312" spans="3:23">
      <c r="C312" s="4">
        <v>5</v>
      </c>
      <c r="D312" s="5">
        <v>9.9000000000000005E-2</v>
      </c>
      <c r="E312" s="20">
        <v>0</v>
      </c>
      <c r="F312" s="4">
        <v>21</v>
      </c>
      <c r="G312" s="5">
        <v>0.29399999999999998</v>
      </c>
      <c r="H312" s="20">
        <v>1</v>
      </c>
      <c r="K312" s="4">
        <v>12</v>
      </c>
      <c r="L312" s="5">
        <v>9.9000000000000005E-2</v>
      </c>
      <c r="M312" s="20">
        <v>0</v>
      </c>
      <c r="N312">
        <f t="shared" si="16"/>
        <v>-1.6421490956688873</v>
      </c>
      <c r="O312">
        <f t="shared" si="17"/>
        <v>-3.5801879131268635</v>
      </c>
      <c r="P312" s="63">
        <f t="shared" si="18"/>
        <v>0</v>
      </c>
      <c r="Q312" s="68">
        <f t="shared" si="19"/>
        <v>1</v>
      </c>
      <c r="S312" s="4">
        <v>12</v>
      </c>
      <c r="T312" s="5">
        <v>9.9000000000000005E-2</v>
      </c>
      <c r="U312" s="20">
        <v>0</v>
      </c>
      <c r="V312" s="4">
        <v>28.3</v>
      </c>
      <c r="W312" s="6">
        <f>-$L$13/$M$13*V312+$O$27/$M$13</f>
        <v>0.17225639164327022</v>
      </c>
    </row>
    <row r="313" spans="3:23">
      <c r="C313" s="4">
        <v>5</v>
      </c>
      <c r="D313" s="5">
        <v>9.9000000000000005E-2</v>
      </c>
      <c r="E313" s="20">
        <v>0</v>
      </c>
      <c r="F313" s="4">
        <v>23</v>
      </c>
      <c r="G313" s="5">
        <v>0.29399999999999998</v>
      </c>
      <c r="H313" s="20">
        <v>1</v>
      </c>
      <c r="K313" s="4">
        <v>17</v>
      </c>
      <c r="L313" s="5">
        <v>9.9000000000000005E-2</v>
      </c>
      <c r="M313" s="20">
        <v>0</v>
      </c>
      <c r="N313">
        <f t="shared" si="16"/>
        <v>-2.1292553827416349</v>
      </c>
      <c r="O313">
        <f t="shared" si="17"/>
        <v>-3.5801879131268635</v>
      </c>
      <c r="P313" s="63">
        <f t="shared" si="18"/>
        <v>0</v>
      </c>
      <c r="Q313" s="68">
        <f t="shared" si="19"/>
        <v>1</v>
      </c>
      <c r="S313" s="4">
        <v>17</v>
      </c>
      <c r="T313" s="5">
        <v>9.9000000000000005E-2</v>
      </c>
      <c r="U313" s="20">
        <v>0</v>
      </c>
      <c r="V313" s="4">
        <v>28.4</v>
      </c>
      <c r="W313" s="6">
        <f>-$L$13/$M$13*V313+$O$27/$M$13</f>
        <v>0.1702177472411921</v>
      </c>
    </row>
    <row r="314" spans="3:23">
      <c r="C314" s="4">
        <v>6</v>
      </c>
      <c r="D314" s="5">
        <v>9.9000000000000005E-2</v>
      </c>
      <c r="E314" s="20">
        <v>0</v>
      </c>
      <c r="F314" s="4">
        <v>15</v>
      </c>
      <c r="G314" s="5">
        <v>0.29399999999999998</v>
      </c>
      <c r="H314" s="20">
        <v>1</v>
      </c>
      <c r="K314" s="4">
        <v>5</v>
      </c>
      <c r="L314" s="5">
        <v>9.9000000000000005E-2</v>
      </c>
      <c r="M314" s="20">
        <v>0</v>
      </c>
      <c r="N314">
        <f t="shared" si="16"/>
        <v>-0.96020029376704097</v>
      </c>
      <c r="O314">
        <f t="shared" si="17"/>
        <v>-3.5801879131268635</v>
      </c>
      <c r="P314" s="63">
        <f t="shared" si="18"/>
        <v>0</v>
      </c>
      <c r="Q314" s="68">
        <f t="shared" si="19"/>
        <v>1</v>
      </c>
      <c r="S314" s="4">
        <v>5</v>
      </c>
      <c r="T314" s="5">
        <v>9.9000000000000005E-2</v>
      </c>
      <c r="U314" s="20">
        <v>0</v>
      </c>
      <c r="V314" s="4">
        <v>28.5</v>
      </c>
      <c r="W314" s="6">
        <f>-$L$13/$M$13*V314+$O$27/$M$13</f>
        <v>0.16817910283911397</v>
      </c>
    </row>
    <row r="315" spans="3:23">
      <c r="C315" s="4">
        <v>11</v>
      </c>
      <c r="D315" s="5">
        <v>9.9000000000000005E-2</v>
      </c>
      <c r="E315" s="20">
        <v>0</v>
      </c>
      <c r="F315" s="4">
        <v>13</v>
      </c>
      <c r="G315" s="5">
        <v>0.29499999999999998</v>
      </c>
      <c r="H315" s="20">
        <v>1</v>
      </c>
      <c r="K315" s="4">
        <v>7</v>
      </c>
      <c r="L315" s="5">
        <v>9.9000000000000005E-2</v>
      </c>
      <c r="M315" s="20">
        <v>0</v>
      </c>
      <c r="N315">
        <f t="shared" si="16"/>
        <v>-1.1550428085961399</v>
      </c>
      <c r="O315">
        <f t="shared" si="17"/>
        <v>-3.5801879131268635</v>
      </c>
      <c r="P315" s="63">
        <f t="shared" si="18"/>
        <v>0</v>
      </c>
      <c r="Q315" s="68">
        <f t="shared" si="19"/>
        <v>1</v>
      </c>
      <c r="S315" s="4">
        <v>7</v>
      </c>
      <c r="T315" s="5">
        <v>9.9000000000000005E-2</v>
      </c>
      <c r="U315" s="20">
        <v>0</v>
      </c>
      <c r="V315" s="4">
        <v>28.6</v>
      </c>
      <c r="W315" s="6">
        <f>-$L$13/$M$13*V315+$O$27/$M$13</f>
        <v>0.16614045843703573</v>
      </c>
    </row>
    <row r="316" spans="3:23">
      <c r="C316" s="4">
        <v>11</v>
      </c>
      <c r="D316" s="5">
        <v>9.9000000000000005E-2</v>
      </c>
      <c r="E316" s="20">
        <v>0</v>
      </c>
      <c r="F316" s="4">
        <v>39</v>
      </c>
      <c r="G316" s="5">
        <v>0.29499999999999998</v>
      </c>
      <c r="H316" s="20">
        <v>1</v>
      </c>
      <c r="K316" s="4">
        <v>9</v>
      </c>
      <c r="L316" s="5">
        <v>9.9000000000000005E-2</v>
      </c>
      <c r="M316" s="20">
        <v>0</v>
      </c>
      <c r="N316">
        <f t="shared" si="16"/>
        <v>-1.349885323425239</v>
      </c>
      <c r="O316">
        <f t="shared" si="17"/>
        <v>-3.5801879131268635</v>
      </c>
      <c r="P316" s="63">
        <f t="shared" si="18"/>
        <v>0</v>
      </c>
      <c r="Q316" s="68">
        <f t="shared" si="19"/>
        <v>1</v>
      </c>
      <c r="S316" s="4">
        <v>9</v>
      </c>
      <c r="T316" s="5">
        <v>9.9000000000000005E-2</v>
      </c>
      <c r="U316" s="20">
        <v>0</v>
      </c>
      <c r="V316" s="4">
        <v>28.7</v>
      </c>
      <c r="W316" s="6">
        <f>-$L$13/$M$13*V316+$O$27/$M$13</f>
        <v>0.16410181403495772</v>
      </c>
    </row>
    <row r="317" spans="3:23">
      <c r="C317" s="4">
        <v>5</v>
      </c>
      <c r="D317" s="5">
        <v>0.1</v>
      </c>
      <c r="E317" s="20">
        <v>0</v>
      </c>
      <c r="F317" s="4">
        <v>8</v>
      </c>
      <c r="G317" s="5">
        <v>0.29499999999999998</v>
      </c>
      <c r="H317" s="20">
        <v>1</v>
      </c>
      <c r="K317" s="4">
        <v>7</v>
      </c>
      <c r="L317" s="5">
        <v>9.9000000000000005E-2</v>
      </c>
      <c r="M317" s="20">
        <v>0</v>
      </c>
      <c r="N317">
        <f t="shared" si="16"/>
        <v>-1.1550428085961399</v>
      </c>
      <c r="O317">
        <f t="shared" si="17"/>
        <v>-3.5801879131268635</v>
      </c>
      <c r="P317" s="63">
        <f t="shared" si="18"/>
        <v>0</v>
      </c>
      <c r="Q317" s="68">
        <f t="shared" si="19"/>
        <v>1</v>
      </c>
      <c r="S317" s="4">
        <v>7</v>
      </c>
      <c r="T317" s="5">
        <v>9.9000000000000005E-2</v>
      </c>
      <c r="U317" s="20">
        <v>0</v>
      </c>
      <c r="V317" s="4">
        <v>28.8</v>
      </c>
      <c r="W317" s="6">
        <f>-$L$13/$M$13*V317+$O$27/$M$13</f>
        <v>0.16206316963287948</v>
      </c>
    </row>
    <row r="318" spans="3:23">
      <c r="C318" s="4">
        <v>11</v>
      </c>
      <c r="D318" s="5">
        <v>0.1</v>
      </c>
      <c r="E318" s="20">
        <v>0</v>
      </c>
      <c r="F318" s="4">
        <v>34</v>
      </c>
      <c r="G318" s="5">
        <v>0.29499999999999998</v>
      </c>
      <c r="H318" s="20">
        <v>1</v>
      </c>
      <c r="K318" s="4">
        <v>8</v>
      </c>
      <c r="L318" s="5">
        <v>9.9000000000000005E-2</v>
      </c>
      <c r="M318" s="20">
        <v>0</v>
      </c>
      <c r="N318">
        <f t="shared" si="16"/>
        <v>-1.2524640660106896</v>
      </c>
      <c r="O318">
        <f t="shared" si="17"/>
        <v>-3.5801879131268635</v>
      </c>
      <c r="P318" s="63">
        <f t="shared" si="18"/>
        <v>0</v>
      </c>
      <c r="Q318" s="68">
        <f t="shared" si="19"/>
        <v>1</v>
      </c>
      <c r="S318" s="4">
        <v>8</v>
      </c>
      <c r="T318" s="5">
        <v>9.9000000000000005E-2</v>
      </c>
      <c r="U318" s="20">
        <v>0</v>
      </c>
      <c r="V318" s="4">
        <v>28.9</v>
      </c>
      <c r="W318" s="6">
        <f>-$L$13/$M$13*V318+$O$27/$M$13</f>
        <v>0.16002452523080146</v>
      </c>
    </row>
    <row r="319" spans="3:23">
      <c r="C319" s="4">
        <v>7</v>
      </c>
      <c r="D319" s="5">
        <v>0.1</v>
      </c>
      <c r="E319" s="20">
        <v>0</v>
      </c>
      <c r="F319" s="4">
        <v>33</v>
      </c>
      <c r="G319" s="5">
        <v>0.29499999999999998</v>
      </c>
      <c r="H319" s="20">
        <v>1</v>
      </c>
      <c r="K319" s="4">
        <v>5</v>
      </c>
      <c r="L319" s="5">
        <v>9.9000000000000005E-2</v>
      </c>
      <c r="M319" s="20">
        <v>0</v>
      </c>
      <c r="N319">
        <f t="shared" si="16"/>
        <v>-0.96020029376704097</v>
      </c>
      <c r="O319">
        <f t="shared" si="17"/>
        <v>-3.5801879131268635</v>
      </c>
      <c r="P319" s="63">
        <f t="shared" si="18"/>
        <v>0</v>
      </c>
      <c r="Q319" s="68">
        <f t="shared" si="19"/>
        <v>1</v>
      </c>
      <c r="S319" s="4">
        <v>5</v>
      </c>
      <c r="T319" s="5">
        <v>9.9000000000000005E-2</v>
      </c>
      <c r="U319" s="20">
        <v>0</v>
      </c>
      <c r="V319" s="4">
        <v>29</v>
      </c>
      <c r="W319" s="6">
        <f>-$L$13/$M$13*V319+$O$27/$M$13</f>
        <v>0.15798588082872322</v>
      </c>
    </row>
    <row r="320" spans="3:23">
      <c r="C320" s="4">
        <v>5</v>
      </c>
      <c r="D320" s="5">
        <v>0.1</v>
      </c>
      <c r="E320" s="20">
        <v>0</v>
      </c>
      <c r="F320" s="4">
        <v>16</v>
      </c>
      <c r="G320" s="5">
        <v>0.29599999999999999</v>
      </c>
      <c r="H320" s="20">
        <v>1</v>
      </c>
      <c r="K320" s="4">
        <v>5</v>
      </c>
      <c r="L320" s="5">
        <v>9.9000000000000005E-2</v>
      </c>
      <c r="M320" s="20">
        <v>0</v>
      </c>
      <c r="N320">
        <f t="shared" si="16"/>
        <v>-0.96020029376704097</v>
      </c>
      <c r="O320">
        <f t="shared" si="17"/>
        <v>-3.5801879131268635</v>
      </c>
      <c r="P320" s="63">
        <f t="shared" si="18"/>
        <v>0</v>
      </c>
      <c r="Q320" s="68">
        <f t="shared" si="19"/>
        <v>1</v>
      </c>
      <c r="S320" s="4">
        <v>5</v>
      </c>
      <c r="T320" s="5">
        <v>9.9000000000000005E-2</v>
      </c>
      <c r="U320" s="20">
        <v>0</v>
      </c>
      <c r="V320" s="4">
        <v>29.1</v>
      </c>
      <c r="W320" s="6">
        <f>-$L$13/$M$13*V320+$O$27/$M$13</f>
        <v>0.1559472364266451</v>
      </c>
    </row>
    <row r="321" spans="3:23">
      <c r="C321" s="4">
        <v>5</v>
      </c>
      <c r="D321" s="5">
        <v>0.1</v>
      </c>
      <c r="E321" s="20">
        <v>0</v>
      </c>
      <c r="F321" s="4">
        <v>15</v>
      </c>
      <c r="G321" s="5">
        <v>0.29799999999999999</v>
      </c>
      <c r="H321" s="20">
        <v>1</v>
      </c>
      <c r="K321" s="4">
        <v>6</v>
      </c>
      <c r="L321" s="5">
        <v>9.9000000000000005E-2</v>
      </c>
      <c r="M321" s="20">
        <v>0</v>
      </c>
      <c r="N321">
        <f t="shared" si="16"/>
        <v>-1.0576215511815903</v>
      </c>
      <c r="O321">
        <f t="shared" si="17"/>
        <v>-3.5801879131268635</v>
      </c>
      <c r="P321" s="63">
        <f t="shared" si="18"/>
        <v>0</v>
      </c>
      <c r="Q321" s="68">
        <f t="shared" si="19"/>
        <v>1</v>
      </c>
      <c r="S321" s="4">
        <v>6</v>
      </c>
      <c r="T321" s="5">
        <v>9.9000000000000005E-2</v>
      </c>
      <c r="U321" s="20">
        <v>0</v>
      </c>
      <c r="V321" s="4">
        <v>29.2</v>
      </c>
      <c r="W321" s="6">
        <f>-$L$13/$M$13*V321+$O$27/$M$13</f>
        <v>0.15390859202456697</v>
      </c>
    </row>
    <row r="322" spans="3:23">
      <c r="C322" s="4">
        <v>9</v>
      </c>
      <c r="D322" s="5">
        <v>0.1</v>
      </c>
      <c r="E322" s="20">
        <v>0</v>
      </c>
      <c r="F322" s="4">
        <v>10</v>
      </c>
      <c r="G322" s="5">
        <v>0.29799999999999999</v>
      </c>
      <c r="H322" s="20">
        <v>1</v>
      </c>
      <c r="K322" s="4">
        <v>11</v>
      </c>
      <c r="L322" s="5">
        <v>9.9000000000000005E-2</v>
      </c>
      <c r="M322" s="20">
        <v>0</v>
      </c>
      <c r="N322">
        <f t="shared" si="16"/>
        <v>-1.5447278382543379</v>
      </c>
      <c r="O322">
        <f t="shared" si="17"/>
        <v>-3.5801879131268635</v>
      </c>
      <c r="P322" s="63">
        <f t="shared" si="18"/>
        <v>0</v>
      </c>
      <c r="Q322" s="68">
        <f t="shared" si="19"/>
        <v>1</v>
      </c>
      <c r="S322" s="4">
        <v>11</v>
      </c>
      <c r="T322" s="5">
        <v>9.9000000000000005E-2</v>
      </c>
      <c r="U322" s="20">
        <v>0</v>
      </c>
      <c r="V322" s="4">
        <v>29.3</v>
      </c>
      <c r="W322" s="6">
        <f>-$L$13/$M$13*V322+$O$27/$M$13</f>
        <v>0.15186994762248884</v>
      </c>
    </row>
    <row r="323" spans="3:23">
      <c r="C323" s="4">
        <v>19</v>
      </c>
      <c r="D323" s="5">
        <v>0.1</v>
      </c>
      <c r="E323" s="20">
        <v>0</v>
      </c>
      <c r="F323" s="4">
        <v>21</v>
      </c>
      <c r="G323" s="5">
        <v>0.3</v>
      </c>
      <c r="H323" s="20">
        <v>1</v>
      </c>
      <c r="K323" s="4">
        <v>11</v>
      </c>
      <c r="L323" s="5">
        <v>9.9000000000000005E-2</v>
      </c>
      <c r="M323" s="20">
        <v>0</v>
      </c>
      <c r="N323">
        <f t="shared" si="16"/>
        <v>-1.5447278382543379</v>
      </c>
      <c r="O323">
        <f t="shared" si="17"/>
        <v>-3.5801879131268635</v>
      </c>
      <c r="P323" s="63">
        <f t="shared" si="18"/>
        <v>0</v>
      </c>
      <c r="Q323" s="68">
        <f t="shared" si="19"/>
        <v>1</v>
      </c>
      <c r="S323" s="4">
        <v>11</v>
      </c>
      <c r="T323" s="5">
        <v>9.9000000000000005E-2</v>
      </c>
      <c r="U323" s="20">
        <v>0</v>
      </c>
      <c r="V323" s="4">
        <v>29.4</v>
      </c>
      <c r="W323" s="6">
        <f>-$L$13/$M$13*V323+$O$27/$M$13</f>
        <v>0.14983130322041072</v>
      </c>
    </row>
    <row r="324" spans="3:23">
      <c r="C324" s="4">
        <v>18</v>
      </c>
      <c r="D324" s="5">
        <v>0.1</v>
      </c>
      <c r="E324" s="20">
        <v>0</v>
      </c>
      <c r="F324" s="4">
        <v>36</v>
      </c>
      <c r="G324" s="5">
        <v>0.30199999999999999</v>
      </c>
      <c r="H324" s="20">
        <v>1</v>
      </c>
      <c r="K324" s="4">
        <v>5</v>
      </c>
      <c r="L324" s="5">
        <v>0.1</v>
      </c>
      <c r="M324" s="20">
        <v>0</v>
      </c>
      <c r="N324">
        <f t="shared" si="16"/>
        <v>-0.96497902110738742</v>
      </c>
      <c r="O324">
        <f t="shared" si="17"/>
        <v>-3.5801879131268635</v>
      </c>
      <c r="P324" s="63">
        <f t="shared" si="18"/>
        <v>0</v>
      </c>
      <c r="Q324" s="68">
        <f t="shared" si="19"/>
        <v>1</v>
      </c>
      <c r="S324" s="4">
        <v>5</v>
      </c>
      <c r="T324" s="5">
        <v>0.1</v>
      </c>
      <c r="U324" s="20">
        <v>0</v>
      </c>
      <c r="V324" s="4">
        <v>29.5</v>
      </c>
      <c r="W324" s="6">
        <f>-$L$13/$M$13*V324+$O$27/$M$13</f>
        <v>0.14779265881833248</v>
      </c>
    </row>
    <row r="325" spans="3:23">
      <c r="C325" s="4">
        <v>11</v>
      </c>
      <c r="D325" s="5">
        <v>0.1</v>
      </c>
      <c r="E325" s="20">
        <v>0</v>
      </c>
      <c r="F325" s="4">
        <v>20</v>
      </c>
      <c r="G325" s="5">
        <v>0.30199999999999999</v>
      </c>
      <c r="H325" s="20">
        <v>1</v>
      </c>
      <c r="K325" s="4">
        <v>11</v>
      </c>
      <c r="L325" s="5">
        <v>0.1</v>
      </c>
      <c r="M325" s="20">
        <v>0</v>
      </c>
      <c r="N325">
        <f t="shared" si="16"/>
        <v>-1.5495065655946845</v>
      </c>
      <c r="O325">
        <f t="shared" si="17"/>
        <v>-3.5801879131268635</v>
      </c>
      <c r="P325" s="63">
        <f t="shared" si="18"/>
        <v>0</v>
      </c>
      <c r="Q325" s="68">
        <f t="shared" si="19"/>
        <v>1</v>
      </c>
      <c r="S325" s="4">
        <v>11</v>
      </c>
      <c r="T325" s="5">
        <v>0.1</v>
      </c>
      <c r="U325" s="20">
        <v>0</v>
      </c>
      <c r="V325" s="4">
        <v>29.6</v>
      </c>
      <c r="W325" s="6">
        <f>-$L$13/$M$13*V325+$O$27/$M$13</f>
        <v>0.14575401441625435</v>
      </c>
    </row>
    <row r="326" spans="3:23">
      <c r="C326" s="4">
        <v>14</v>
      </c>
      <c r="D326" s="5">
        <v>0.1</v>
      </c>
      <c r="E326" s="20">
        <v>0</v>
      </c>
      <c r="F326" s="4">
        <v>7</v>
      </c>
      <c r="G326" s="5">
        <v>0.30299999999999999</v>
      </c>
      <c r="H326" s="20">
        <v>1</v>
      </c>
      <c r="K326" s="4">
        <v>7</v>
      </c>
      <c r="L326" s="5">
        <v>0.1</v>
      </c>
      <c r="M326" s="20">
        <v>0</v>
      </c>
      <c r="N326">
        <f t="shared" si="16"/>
        <v>-1.1598215359364863</v>
      </c>
      <c r="O326">
        <f t="shared" si="17"/>
        <v>-3.5801879131268635</v>
      </c>
      <c r="P326" s="63">
        <f t="shared" si="18"/>
        <v>0</v>
      </c>
      <c r="Q326" s="68">
        <f t="shared" si="19"/>
        <v>1</v>
      </c>
      <c r="S326" s="4">
        <v>7</v>
      </c>
      <c r="T326" s="5">
        <v>0.1</v>
      </c>
      <c r="U326" s="20">
        <v>0</v>
      </c>
      <c r="V326" s="4">
        <v>29.7</v>
      </c>
      <c r="W326" s="6">
        <f>-$L$13/$M$13*V326+$O$27/$M$13</f>
        <v>0.14371537001417622</v>
      </c>
    </row>
    <row r="327" spans="3:23">
      <c r="C327" s="4">
        <v>6</v>
      </c>
      <c r="D327" s="5">
        <v>0.1</v>
      </c>
      <c r="E327" s="20">
        <v>0</v>
      </c>
      <c r="F327" s="4">
        <v>11</v>
      </c>
      <c r="G327" s="5">
        <v>0.30599999999999999</v>
      </c>
      <c r="H327" s="20">
        <v>1</v>
      </c>
      <c r="K327" s="4">
        <v>5</v>
      </c>
      <c r="L327" s="5">
        <v>0.1</v>
      </c>
      <c r="M327" s="20">
        <v>0</v>
      </c>
      <c r="N327">
        <f t="shared" si="16"/>
        <v>-0.96497902110738742</v>
      </c>
      <c r="O327">
        <f t="shared" si="17"/>
        <v>-3.5801879131268635</v>
      </c>
      <c r="P327" s="63">
        <f t="shared" si="18"/>
        <v>0</v>
      </c>
      <c r="Q327" s="68">
        <f t="shared" si="19"/>
        <v>1</v>
      </c>
      <c r="S327" s="4">
        <v>5</v>
      </c>
      <c r="T327" s="5">
        <v>0.1</v>
      </c>
      <c r="U327" s="20">
        <v>0</v>
      </c>
      <c r="V327" s="4">
        <v>29.8</v>
      </c>
      <c r="W327" s="6">
        <f>-$L$13/$M$13*V327+$O$27/$M$13</f>
        <v>0.1416767256120981</v>
      </c>
    </row>
    <row r="328" spans="3:23">
      <c r="C328" s="4">
        <v>7</v>
      </c>
      <c r="D328" s="5">
        <v>0.1</v>
      </c>
      <c r="E328" s="20">
        <v>0</v>
      </c>
      <c r="F328" s="4">
        <v>31</v>
      </c>
      <c r="G328" s="5">
        <v>0.30599999999999999</v>
      </c>
      <c r="H328" s="20">
        <v>1</v>
      </c>
      <c r="K328" s="4">
        <v>5</v>
      </c>
      <c r="L328" s="5">
        <v>0.1</v>
      </c>
      <c r="M328" s="20">
        <v>0</v>
      </c>
      <c r="N328">
        <f t="shared" si="16"/>
        <v>-0.96497902110738742</v>
      </c>
      <c r="O328">
        <f t="shared" si="17"/>
        <v>-3.5801879131268635</v>
      </c>
      <c r="P328" s="63">
        <f t="shared" si="18"/>
        <v>0</v>
      </c>
      <c r="Q328" s="68">
        <f t="shared" si="19"/>
        <v>1</v>
      </c>
      <c r="S328" s="4">
        <v>5</v>
      </c>
      <c r="T328" s="5">
        <v>0.1</v>
      </c>
      <c r="U328" s="20">
        <v>0</v>
      </c>
      <c r="V328" s="4">
        <v>29.9</v>
      </c>
      <c r="W328" s="6">
        <f>-$L$13/$M$13*V328+$O$27/$M$13</f>
        <v>0.13963808121001997</v>
      </c>
    </row>
    <row r="329" spans="3:23">
      <c r="C329" s="4">
        <v>7</v>
      </c>
      <c r="D329" s="5">
        <v>0.1</v>
      </c>
      <c r="E329" s="20">
        <v>0</v>
      </c>
      <c r="F329" s="4">
        <v>7</v>
      </c>
      <c r="G329" s="5">
        <v>0.30599999999999999</v>
      </c>
      <c r="H329" s="20">
        <v>1</v>
      </c>
      <c r="K329" s="4">
        <v>9</v>
      </c>
      <c r="L329" s="5">
        <v>0.1</v>
      </c>
      <c r="M329" s="20">
        <v>0</v>
      </c>
      <c r="N329">
        <f t="shared" si="16"/>
        <v>-1.3546640507655854</v>
      </c>
      <c r="O329">
        <f t="shared" si="17"/>
        <v>-3.5801879131268635</v>
      </c>
      <c r="P329" s="63">
        <f t="shared" si="18"/>
        <v>0</v>
      </c>
      <c r="Q329" s="68">
        <f t="shared" si="19"/>
        <v>1</v>
      </c>
      <c r="S329" s="4">
        <v>9</v>
      </c>
      <c r="T329" s="5">
        <v>0.1</v>
      </c>
      <c r="U329" s="20">
        <v>0</v>
      </c>
      <c r="V329" s="4">
        <v>30</v>
      </c>
      <c r="W329" s="6">
        <f>-$L$13/$M$13*V329+$O$27/$M$13</f>
        <v>0.13759943680794184</v>
      </c>
    </row>
    <row r="330" spans="3:23">
      <c r="C330" s="4">
        <v>7</v>
      </c>
      <c r="D330" s="5">
        <v>0.1</v>
      </c>
      <c r="E330" s="20">
        <v>0</v>
      </c>
      <c r="F330" s="4">
        <v>13</v>
      </c>
      <c r="G330" s="5">
        <v>0.30599999999999999</v>
      </c>
      <c r="H330" s="20">
        <v>1</v>
      </c>
      <c r="K330" s="4">
        <v>19</v>
      </c>
      <c r="L330" s="5">
        <v>0.1</v>
      </c>
      <c r="M330" s="20">
        <v>0</v>
      </c>
      <c r="N330">
        <f t="shared" si="16"/>
        <v>-2.3288766249110804</v>
      </c>
      <c r="O330">
        <f t="shared" si="17"/>
        <v>-3.5801879131268635</v>
      </c>
      <c r="P330" s="63">
        <f t="shared" si="18"/>
        <v>0</v>
      </c>
      <c r="Q330" s="68">
        <f t="shared" si="19"/>
        <v>1</v>
      </c>
      <c r="S330" s="4">
        <v>19</v>
      </c>
      <c r="T330" s="5">
        <v>0.1</v>
      </c>
      <c r="U330" s="20">
        <v>0</v>
      </c>
      <c r="V330" s="4">
        <v>30.1</v>
      </c>
      <c r="W330" s="6">
        <f>-$L$13/$M$13*V330+$O$27/$M$13</f>
        <v>0.13556079240586361</v>
      </c>
    </row>
    <row r="331" spans="3:23">
      <c r="C331" s="4">
        <v>16</v>
      </c>
      <c r="D331" s="5">
        <v>0.1</v>
      </c>
      <c r="E331" s="20">
        <v>0</v>
      </c>
      <c r="F331" s="4">
        <v>24</v>
      </c>
      <c r="G331" s="5">
        <v>0.30599999999999999</v>
      </c>
      <c r="H331" s="20">
        <v>1</v>
      </c>
      <c r="K331" s="4">
        <v>18</v>
      </c>
      <c r="L331" s="5">
        <v>0.1</v>
      </c>
      <c r="M331" s="20">
        <v>0</v>
      </c>
      <c r="N331">
        <f t="shared" si="16"/>
        <v>-2.231455367496531</v>
      </c>
      <c r="O331">
        <f t="shared" si="17"/>
        <v>-3.5801879131268635</v>
      </c>
      <c r="P331" s="63">
        <f t="shared" si="18"/>
        <v>0</v>
      </c>
      <c r="Q331" s="68">
        <f t="shared" si="19"/>
        <v>1</v>
      </c>
      <c r="S331" s="4">
        <v>18</v>
      </c>
      <c r="T331" s="5">
        <v>0.1</v>
      </c>
      <c r="U331" s="20">
        <v>0</v>
      </c>
      <c r="V331" s="4">
        <v>30.2</v>
      </c>
      <c r="W331" s="6">
        <f>-$L$13/$M$13*V331+$O$27/$M$13</f>
        <v>0.13352214800378559</v>
      </c>
    </row>
    <row r="332" spans="3:23">
      <c r="C332" s="4">
        <v>7</v>
      </c>
      <c r="D332" s="5">
        <v>0.1</v>
      </c>
      <c r="E332" s="20">
        <v>0</v>
      </c>
      <c r="F332" s="4">
        <v>28</v>
      </c>
      <c r="G332" s="5">
        <v>0.307</v>
      </c>
      <c r="H332" s="20">
        <v>1</v>
      </c>
      <c r="K332" s="4">
        <v>11</v>
      </c>
      <c r="L332" s="5">
        <v>0.1</v>
      </c>
      <c r="M332" s="20">
        <v>0</v>
      </c>
      <c r="N332">
        <f t="shared" si="16"/>
        <v>-1.5495065655946845</v>
      </c>
      <c r="O332">
        <f t="shared" si="17"/>
        <v>-3.5801879131268635</v>
      </c>
      <c r="P332" s="63">
        <f t="shared" si="18"/>
        <v>0</v>
      </c>
      <c r="Q332" s="68">
        <f t="shared" si="19"/>
        <v>1</v>
      </c>
      <c r="S332" s="4">
        <v>11</v>
      </c>
      <c r="T332" s="5">
        <v>0.1</v>
      </c>
      <c r="U332" s="20">
        <v>0</v>
      </c>
      <c r="V332" s="4">
        <v>30.3</v>
      </c>
      <c r="W332" s="6">
        <f>-$L$13/$M$13*V332+$O$27/$M$13</f>
        <v>0.13148350360170735</v>
      </c>
    </row>
    <row r="333" spans="3:23">
      <c r="C333" s="4">
        <v>9</v>
      </c>
      <c r="D333" s="5">
        <v>0.1</v>
      </c>
      <c r="E333" s="20">
        <v>0</v>
      </c>
      <c r="F333" s="4">
        <v>25</v>
      </c>
      <c r="G333" s="5">
        <v>0.307</v>
      </c>
      <c r="H333" s="20">
        <v>1</v>
      </c>
      <c r="K333" s="4">
        <v>14</v>
      </c>
      <c r="L333" s="5">
        <v>0.1</v>
      </c>
      <c r="M333" s="20">
        <v>0</v>
      </c>
      <c r="N333">
        <f t="shared" si="16"/>
        <v>-1.841770337838333</v>
      </c>
      <c r="O333">
        <f t="shared" si="17"/>
        <v>-3.5801879131268635</v>
      </c>
      <c r="P333" s="63">
        <f t="shared" si="18"/>
        <v>0</v>
      </c>
      <c r="Q333" s="68">
        <f t="shared" si="19"/>
        <v>1</v>
      </c>
      <c r="S333" s="4">
        <v>14</v>
      </c>
      <c r="T333" s="5">
        <v>0.1</v>
      </c>
      <c r="U333" s="20">
        <v>0</v>
      </c>
      <c r="V333" s="4">
        <v>30.4</v>
      </c>
      <c r="W333" s="6">
        <f>-$L$13/$M$13*V333+$O$27/$M$13</f>
        <v>0.12944485919962923</v>
      </c>
    </row>
    <row r="334" spans="3:23">
      <c r="C334" s="4">
        <v>9</v>
      </c>
      <c r="D334" s="5">
        <v>0.1</v>
      </c>
      <c r="E334" s="20">
        <v>0</v>
      </c>
      <c r="F334" s="4">
        <v>9</v>
      </c>
      <c r="G334" s="5">
        <v>0.307</v>
      </c>
      <c r="H334" s="20">
        <v>1</v>
      </c>
      <c r="K334" s="4">
        <v>6</v>
      </c>
      <c r="L334" s="5">
        <v>0.1</v>
      </c>
      <c r="M334" s="20">
        <v>0</v>
      </c>
      <c r="N334">
        <f t="shared" si="16"/>
        <v>-1.0624002785219369</v>
      </c>
      <c r="O334">
        <f t="shared" si="17"/>
        <v>-3.5801879131268635</v>
      </c>
      <c r="P334" s="63">
        <f t="shared" si="18"/>
        <v>0</v>
      </c>
      <c r="Q334" s="68">
        <f t="shared" si="19"/>
        <v>1</v>
      </c>
      <c r="S334" s="4">
        <v>6</v>
      </c>
      <c r="T334" s="5">
        <v>0.1</v>
      </c>
      <c r="U334" s="20">
        <v>0</v>
      </c>
      <c r="V334" s="4">
        <v>30.5</v>
      </c>
      <c r="W334" s="6">
        <f>-$L$13/$M$13*V334+$O$27/$M$13</f>
        <v>0.1274062147975511</v>
      </c>
    </row>
    <row r="335" spans="3:23">
      <c r="C335" s="4">
        <v>14</v>
      </c>
      <c r="D335" s="5">
        <v>0.1</v>
      </c>
      <c r="E335" s="20">
        <v>0</v>
      </c>
      <c r="F335" s="4">
        <v>21</v>
      </c>
      <c r="G335" s="5">
        <v>0.307</v>
      </c>
      <c r="H335" s="20">
        <v>1</v>
      </c>
      <c r="K335" s="4">
        <v>7</v>
      </c>
      <c r="L335" s="5">
        <v>0.1</v>
      </c>
      <c r="M335" s="20">
        <v>0</v>
      </c>
      <c r="N335">
        <f t="shared" si="16"/>
        <v>-1.1598215359364863</v>
      </c>
      <c r="O335">
        <f t="shared" si="17"/>
        <v>-3.5801879131268635</v>
      </c>
      <c r="P335" s="63">
        <f t="shared" si="18"/>
        <v>0</v>
      </c>
      <c r="Q335" s="68">
        <f t="shared" si="19"/>
        <v>1</v>
      </c>
      <c r="S335" s="4">
        <v>7</v>
      </c>
      <c r="T335" s="5">
        <v>0.1</v>
      </c>
      <c r="U335" s="20">
        <v>0</v>
      </c>
      <c r="V335" s="4">
        <v>30.6</v>
      </c>
      <c r="W335" s="6">
        <f>-$L$13/$M$13*V335+$O$27/$M$13</f>
        <v>0.12536757039547297</v>
      </c>
    </row>
    <row r="336" spans="3:23">
      <c r="C336" s="4">
        <v>11</v>
      </c>
      <c r="D336" s="5">
        <v>0.1</v>
      </c>
      <c r="E336" s="20">
        <v>0</v>
      </c>
      <c r="F336" s="4">
        <v>8</v>
      </c>
      <c r="G336" s="5">
        <v>0.307</v>
      </c>
      <c r="H336" s="20">
        <v>1</v>
      </c>
      <c r="K336" s="4">
        <v>7</v>
      </c>
      <c r="L336" s="5">
        <v>0.1</v>
      </c>
      <c r="M336" s="20">
        <v>0</v>
      </c>
      <c r="N336">
        <f t="shared" si="16"/>
        <v>-1.1598215359364863</v>
      </c>
      <c r="O336">
        <f t="shared" si="17"/>
        <v>-3.5801879131268635</v>
      </c>
      <c r="P336" s="63">
        <f t="shared" si="18"/>
        <v>0</v>
      </c>
      <c r="Q336" s="68">
        <f t="shared" si="19"/>
        <v>1</v>
      </c>
      <c r="S336" s="4">
        <v>7</v>
      </c>
      <c r="T336" s="5">
        <v>0.1</v>
      </c>
      <c r="U336" s="20">
        <v>0</v>
      </c>
      <c r="V336" s="4">
        <v>30.7</v>
      </c>
      <c r="W336" s="6">
        <f>-$L$13/$M$13*V336+$O$27/$M$13</f>
        <v>0.12332892599339484</v>
      </c>
    </row>
    <row r="337" spans="3:23">
      <c r="C337" s="4">
        <v>7</v>
      </c>
      <c r="D337" s="5">
        <v>0.1</v>
      </c>
      <c r="E337" s="20">
        <v>0</v>
      </c>
      <c r="F337" s="4">
        <v>18</v>
      </c>
      <c r="G337" s="5">
        <v>0.307</v>
      </c>
      <c r="H337" s="20">
        <v>1</v>
      </c>
      <c r="K337" s="4">
        <v>7</v>
      </c>
      <c r="L337" s="5">
        <v>0.1</v>
      </c>
      <c r="M337" s="20">
        <v>0</v>
      </c>
      <c r="N337">
        <f t="shared" si="16"/>
        <v>-1.1598215359364863</v>
      </c>
      <c r="O337">
        <f t="shared" si="17"/>
        <v>-3.5801879131268635</v>
      </c>
      <c r="P337" s="63">
        <f t="shared" si="18"/>
        <v>0</v>
      </c>
      <c r="Q337" s="68">
        <f t="shared" si="19"/>
        <v>1</v>
      </c>
      <c r="S337" s="4">
        <v>7</v>
      </c>
      <c r="T337" s="5">
        <v>0.1</v>
      </c>
      <c r="U337" s="20">
        <v>0</v>
      </c>
      <c r="V337" s="4">
        <v>30.8</v>
      </c>
      <c r="W337" s="6">
        <f>-$L$13/$M$13*V337+$O$27/$M$13</f>
        <v>0.12129028159131672</v>
      </c>
    </row>
    <row r="338" spans="3:23">
      <c r="C338" s="4">
        <v>17</v>
      </c>
      <c r="D338" s="5">
        <v>0.1</v>
      </c>
      <c r="E338" s="20">
        <v>0</v>
      </c>
      <c r="F338" s="4">
        <v>19</v>
      </c>
      <c r="G338" s="5">
        <v>0.309</v>
      </c>
      <c r="H338" s="20">
        <v>1</v>
      </c>
      <c r="K338" s="4">
        <v>16</v>
      </c>
      <c r="L338" s="5">
        <v>0.1</v>
      </c>
      <c r="M338" s="20">
        <v>0</v>
      </c>
      <c r="N338">
        <f t="shared" si="16"/>
        <v>-2.0366128526674321</v>
      </c>
      <c r="O338">
        <f t="shared" si="17"/>
        <v>-3.5801879131268635</v>
      </c>
      <c r="P338" s="63">
        <f t="shared" si="18"/>
        <v>0</v>
      </c>
      <c r="Q338" s="68">
        <f t="shared" si="19"/>
        <v>1</v>
      </c>
      <c r="S338" s="4">
        <v>16</v>
      </c>
      <c r="T338" s="5">
        <v>0.1</v>
      </c>
      <c r="U338" s="20">
        <v>0</v>
      </c>
      <c r="V338" s="4">
        <v>30.9</v>
      </c>
      <c r="W338" s="6">
        <f>-$L$13/$M$13*V338+$O$27/$M$13</f>
        <v>0.11925163718923859</v>
      </c>
    </row>
    <row r="339" spans="3:23">
      <c r="C339" s="4">
        <v>46</v>
      </c>
      <c r="D339" s="5">
        <v>0.1</v>
      </c>
      <c r="E339" s="20">
        <v>0</v>
      </c>
      <c r="F339" s="4">
        <v>33</v>
      </c>
      <c r="G339" s="5">
        <v>0.31</v>
      </c>
      <c r="H339" s="20">
        <v>1</v>
      </c>
      <c r="K339" s="4">
        <v>7</v>
      </c>
      <c r="L339" s="5">
        <v>0.1</v>
      </c>
      <c r="M339" s="20">
        <v>0</v>
      </c>
      <c r="N339">
        <f t="shared" si="16"/>
        <v>-1.1598215359364863</v>
      </c>
      <c r="O339">
        <f t="shared" si="17"/>
        <v>-3.5801879131268635</v>
      </c>
      <c r="P339" s="63">
        <f t="shared" si="18"/>
        <v>0</v>
      </c>
      <c r="Q339" s="68">
        <f t="shared" si="19"/>
        <v>1</v>
      </c>
      <c r="S339" s="4">
        <v>7</v>
      </c>
      <c r="T339" s="5">
        <v>0.1</v>
      </c>
      <c r="U339" s="20">
        <v>0</v>
      </c>
      <c r="V339" s="4">
        <v>31</v>
      </c>
      <c r="W339" s="6">
        <f>-$L$13/$M$13*V339+$O$27/$M$13</f>
        <v>0.11721299278716035</v>
      </c>
    </row>
    <row r="340" spans="3:23">
      <c r="C340" s="4">
        <v>10</v>
      </c>
      <c r="D340" s="5">
        <v>0.10199999999999999</v>
      </c>
      <c r="E340" s="20">
        <v>0</v>
      </c>
      <c r="F340" s="4">
        <v>14</v>
      </c>
      <c r="G340" s="5">
        <v>0.311</v>
      </c>
      <c r="H340" s="20">
        <v>1</v>
      </c>
      <c r="K340" s="4">
        <v>9</v>
      </c>
      <c r="L340" s="5">
        <v>0.1</v>
      </c>
      <c r="M340" s="20">
        <v>0</v>
      </c>
      <c r="N340">
        <f t="shared" si="16"/>
        <v>-1.3546640507655854</v>
      </c>
      <c r="O340">
        <f t="shared" si="17"/>
        <v>-3.5801879131268635</v>
      </c>
      <c r="P340" s="63">
        <f t="shared" si="18"/>
        <v>0</v>
      </c>
      <c r="Q340" s="68">
        <f t="shared" si="19"/>
        <v>1</v>
      </c>
      <c r="S340" s="4">
        <v>9</v>
      </c>
      <c r="T340" s="5">
        <v>0.1</v>
      </c>
      <c r="U340" s="20">
        <v>0</v>
      </c>
      <c r="V340" s="4">
        <v>31.1</v>
      </c>
      <c r="W340" s="6">
        <f>-$L$13/$M$13*V340+$O$27/$M$13</f>
        <v>0.11517434838508223</v>
      </c>
    </row>
    <row r="341" spans="3:23">
      <c r="C341" s="4">
        <v>14</v>
      </c>
      <c r="D341" s="5">
        <v>0.10199999999999999</v>
      </c>
      <c r="E341" s="20">
        <v>0</v>
      </c>
      <c r="F341" s="4">
        <v>25</v>
      </c>
      <c r="G341" s="5">
        <v>0.311</v>
      </c>
      <c r="H341" s="20">
        <v>1</v>
      </c>
      <c r="K341" s="4">
        <v>9</v>
      </c>
      <c r="L341" s="5">
        <v>0.1</v>
      </c>
      <c r="M341" s="20">
        <v>0</v>
      </c>
      <c r="N341">
        <f t="shared" si="16"/>
        <v>-1.3546640507655854</v>
      </c>
      <c r="O341">
        <f t="shared" si="17"/>
        <v>-3.5801879131268635</v>
      </c>
      <c r="P341" s="63">
        <f t="shared" si="18"/>
        <v>0</v>
      </c>
      <c r="Q341" s="68">
        <f t="shared" si="19"/>
        <v>1</v>
      </c>
      <c r="S341" s="4">
        <v>9</v>
      </c>
      <c r="T341" s="5">
        <v>0.1</v>
      </c>
      <c r="U341" s="20">
        <v>0</v>
      </c>
      <c r="V341" s="4">
        <v>31.2</v>
      </c>
      <c r="W341" s="6">
        <f>-$L$13/$M$13*V341+$O$27/$M$13</f>
        <v>0.1131357039830041</v>
      </c>
    </row>
    <row r="342" spans="3:23">
      <c r="C342" s="4">
        <v>17</v>
      </c>
      <c r="D342" s="5">
        <v>0.10199999999999999</v>
      </c>
      <c r="E342" s="20">
        <v>0</v>
      </c>
      <c r="F342" s="4">
        <v>26</v>
      </c>
      <c r="G342" s="5">
        <v>0.312</v>
      </c>
      <c r="H342" s="20">
        <v>1</v>
      </c>
      <c r="K342" s="4">
        <v>14</v>
      </c>
      <c r="L342" s="5">
        <v>0.1</v>
      </c>
      <c r="M342" s="20">
        <v>0</v>
      </c>
      <c r="N342">
        <f t="shared" si="16"/>
        <v>-1.841770337838333</v>
      </c>
      <c r="O342">
        <f t="shared" si="17"/>
        <v>-3.5801879131268635</v>
      </c>
      <c r="P342" s="63">
        <f t="shared" si="18"/>
        <v>0</v>
      </c>
      <c r="Q342" s="68">
        <f t="shared" si="19"/>
        <v>1</v>
      </c>
      <c r="S342" s="4">
        <v>14</v>
      </c>
      <c r="T342" s="5">
        <v>0.1</v>
      </c>
      <c r="U342" s="20">
        <v>0</v>
      </c>
      <c r="V342" s="4">
        <v>31.3</v>
      </c>
      <c r="W342" s="6">
        <f>-$L$13/$M$13*V342+$O$27/$M$13</f>
        <v>0.11109705958092597</v>
      </c>
    </row>
    <row r="343" spans="3:23">
      <c r="C343" s="4">
        <v>16</v>
      </c>
      <c r="D343" s="5">
        <v>0.10199999999999999</v>
      </c>
      <c r="E343" s="20">
        <v>0</v>
      </c>
      <c r="F343" s="4">
        <v>25</v>
      </c>
      <c r="G343" s="5">
        <v>0.312</v>
      </c>
      <c r="H343" s="20">
        <v>1</v>
      </c>
      <c r="K343" s="4">
        <v>11</v>
      </c>
      <c r="L343" s="5">
        <v>0.1</v>
      </c>
      <c r="M343" s="20">
        <v>0</v>
      </c>
      <c r="N343">
        <f t="shared" si="16"/>
        <v>-1.5495065655946845</v>
      </c>
      <c r="O343">
        <f t="shared" si="17"/>
        <v>-3.5801879131268635</v>
      </c>
      <c r="P343" s="63">
        <f t="shared" si="18"/>
        <v>0</v>
      </c>
      <c r="Q343" s="68">
        <f t="shared" si="19"/>
        <v>1</v>
      </c>
      <c r="S343" s="4">
        <v>11</v>
      </c>
      <c r="T343" s="5">
        <v>0.1</v>
      </c>
      <c r="U343" s="20">
        <v>0</v>
      </c>
      <c r="V343" s="4">
        <v>31.4</v>
      </c>
      <c r="W343" s="6">
        <f>-$L$13/$M$13*V343+$O$27/$M$13</f>
        <v>0.10905841517884785</v>
      </c>
    </row>
    <row r="344" spans="3:23">
      <c r="C344" s="4">
        <v>18</v>
      </c>
      <c r="D344" s="5">
        <v>0.10199999999999999</v>
      </c>
      <c r="E344" s="20">
        <v>0</v>
      </c>
      <c r="F344" s="4">
        <v>14</v>
      </c>
      <c r="G344" s="5">
        <v>0.313</v>
      </c>
      <c r="H344" s="20">
        <v>1</v>
      </c>
      <c r="K344" s="4">
        <v>7</v>
      </c>
      <c r="L344" s="5">
        <v>0.1</v>
      </c>
      <c r="M344" s="20">
        <v>0</v>
      </c>
      <c r="N344">
        <f t="shared" si="16"/>
        <v>-1.1598215359364863</v>
      </c>
      <c r="O344">
        <f t="shared" si="17"/>
        <v>-3.5801879131268635</v>
      </c>
      <c r="P344" s="63">
        <f t="shared" si="18"/>
        <v>0</v>
      </c>
      <c r="Q344" s="68">
        <f t="shared" si="19"/>
        <v>1</v>
      </c>
      <c r="S344" s="4">
        <v>7</v>
      </c>
      <c r="T344" s="5">
        <v>0.1</v>
      </c>
      <c r="U344" s="20">
        <v>0</v>
      </c>
      <c r="V344" s="4">
        <v>31.5</v>
      </c>
      <c r="W344" s="6">
        <f>-$L$13/$M$13*V344+$O$27/$M$13</f>
        <v>0.10701977077676972</v>
      </c>
    </row>
    <row r="345" spans="3:23">
      <c r="C345" s="4">
        <v>15</v>
      </c>
      <c r="D345" s="5">
        <v>0.10199999999999999</v>
      </c>
      <c r="E345" s="20">
        <v>0</v>
      </c>
      <c r="F345" s="4">
        <v>18</v>
      </c>
      <c r="G345" s="5">
        <v>0.313</v>
      </c>
      <c r="H345" s="20">
        <v>1</v>
      </c>
      <c r="K345" s="4">
        <v>17</v>
      </c>
      <c r="L345" s="5">
        <v>0.1</v>
      </c>
      <c r="M345" s="20">
        <v>0</v>
      </c>
      <c r="N345">
        <f t="shared" si="16"/>
        <v>-2.1340341100819815</v>
      </c>
      <c r="O345">
        <f t="shared" si="17"/>
        <v>-3.5801879131268635</v>
      </c>
      <c r="P345" s="63">
        <f t="shared" si="18"/>
        <v>0</v>
      </c>
      <c r="Q345" s="68">
        <f t="shared" si="19"/>
        <v>1</v>
      </c>
      <c r="S345" s="4">
        <v>17</v>
      </c>
      <c r="T345" s="5">
        <v>0.1</v>
      </c>
      <c r="U345" s="20">
        <v>0</v>
      </c>
      <c r="V345" s="4">
        <v>31.6</v>
      </c>
      <c r="W345" s="6">
        <f>-$L$13/$M$13*V345+$O$27/$M$13</f>
        <v>0.10498112637469148</v>
      </c>
    </row>
    <row r="346" spans="3:23">
      <c r="C346" s="4">
        <v>8</v>
      </c>
      <c r="D346" s="5">
        <v>0.10199999999999999</v>
      </c>
      <c r="E346" s="20">
        <v>0</v>
      </c>
      <c r="F346" s="4">
        <v>22</v>
      </c>
      <c r="G346" s="5">
        <v>0.313</v>
      </c>
      <c r="H346" s="20">
        <v>1</v>
      </c>
      <c r="K346" s="4">
        <v>46</v>
      </c>
      <c r="L346" s="5">
        <v>0.1</v>
      </c>
      <c r="M346" s="20">
        <v>0</v>
      </c>
      <c r="N346">
        <f t="shared" si="16"/>
        <v>-4.9592505751039173</v>
      </c>
      <c r="O346">
        <f t="shared" si="17"/>
        <v>-3.5801879131268635</v>
      </c>
      <c r="P346" s="63">
        <f t="shared" si="18"/>
        <v>1</v>
      </c>
      <c r="Q346" s="68">
        <f t="shared" si="19"/>
        <v>0</v>
      </c>
      <c r="S346" s="4">
        <v>46</v>
      </c>
      <c r="T346" s="5">
        <v>0.1</v>
      </c>
      <c r="U346" s="20">
        <v>0</v>
      </c>
      <c r="V346" s="4">
        <v>31.7</v>
      </c>
      <c r="W346" s="6">
        <f>-$L$13/$M$13*V346+$O$27/$M$13</f>
        <v>0.10294248197261346</v>
      </c>
    </row>
    <row r="347" spans="3:23">
      <c r="C347" s="4">
        <v>7</v>
      </c>
      <c r="D347" s="5">
        <v>0.10199999999999999</v>
      </c>
      <c r="E347" s="20">
        <v>0</v>
      </c>
      <c r="F347" s="4">
        <v>29</v>
      </c>
      <c r="G347" s="5">
        <v>0.314</v>
      </c>
      <c r="H347" s="20">
        <v>1</v>
      </c>
      <c r="K347" s="4">
        <v>10</v>
      </c>
      <c r="L347" s="5">
        <v>0.10199999999999999</v>
      </c>
      <c r="M347" s="20">
        <v>0</v>
      </c>
      <c r="N347">
        <f t="shared" ref="N347:N410" si="20">SUMPRODUCT(diredisc,K347:L347)</f>
        <v>-1.4616427628608277</v>
      </c>
      <c r="O347">
        <f t="shared" ref="O347:O410" si="21">SUMPRODUCT($L$10:$M$10,diredisc)</f>
        <v>-3.5801879131268635</v>
      </c>
      <c r="P347" s="63">
        <f t="shared" si="18"/>
        <v>0</v>
      </c>
      <c r="Q347" s="68">
        <f t="shared" si="19"/>
        <v>1</v>
      </c>
      <c r="S347" s="4">
        <v>10</v>
      </c>
      <c r="T347" s="5">
        <v>0.10199999999999999</v>
      </c>
      <c r="U347" s="20">
        <v>0</v>
      </c>
      <c r="V347" s="4">
        <v>31.8</v>
      </c>
      <c r="W347" s="6">
        <f>-$L$13/$M$13*V347+$O$27/$M$13</f>
        <v>0.10090383757053523</v>
      </c>
    </row>
    <row r="348" spans="3:23">
      <c r="C348" s="4">
        <v>13</v>
      </c>
      <c r="D348" s="5">
        <v>0.10199999999999999</v>
      </c>
      <c r="E348" s="20">
        <v>0</v>
      </c>
      <c r="F348" s="4">
        <v>18</v>
      </c>
      <c r="G348" s="5">
        <v>0.314</v>
      </c>
      <c r="H348" s="20">
        <v>1</v>
      </c>
      <c r="K348" s="4">
        <v>14</v>
      </c>
      <c r="L348" s="5">
        <v>0.10199999999999999</v>
      </c>
      <c r="M348" s="20">
        <v>0</v>
      </c>
      <c r="N348">
        <f t="shared" si="20"/>
        <v>-1.8513277925190257</v>
      </c>
      <c r="O348">
        <f t="shared" si="21"/>
        <v>-3.5801879131268635</v>
      </c>
      <c r="P348" s="63">
        <f t="shared" ref="P348:P411" si="22">IF(N348&gt;O348,0,1)</f>
        <v>0</v>
      </c>
      <c r="Q348" s="68">
        <f t="shared" ref="Q348:Q411" si="23">IF(M348=P348,1,0)</f>
        <v>1</v>
      </c>
      <c r="S348" s="4">
        <v>14</v>
      </c>
      <c r="T348" s="5">
        <v>0.10199999999999999</v>
      </c>
      <c r="U348" s="20">
        <v>0</v>
      </c>
      <c r="V348" s="4">
        <v>31.9</v>
      </c>
      <c r="W348" s="6">
        <f>-$L$13/$M$13*V348+$O$27/$M$13</f>
        <v>9.8865193168457099E-2</v>
      </c>
    </row>
    <row r="349" spans="3:23">
      <c r="C349" s="4">
        <v>9</v>
      </c>
      <c r="D349" s="5">
        <v>0.10199999999999999</v>
      </c>
      <c r="E349" s="20">
        <v>0</v>
      </c>
      <c r="F349" s="4">
        <v>17</v>
      </c>
      <c r="G349" s="5">
        <v>0.316</v>
      </c>
      <c r="H349" s="20">
        <v>1</v>
      </c>
      <c r="K349" s="4">
        <v>17</v>
      </c>
      <c r="L349" s="5">
        <v>0.10199999999999999</v>
      </c>
      <c r="M349" s="20">
        <v>0</v>
      </c>
      <c r="N349">
        <f t="shared" si="20"/>
        <v>-2.1435915647626742</v>
      </c>
      <c r="O349">
        <f t="shared" si="21"/>
        <v>-3.5801879131268635</v>
      </c>
      <c r="P349" s="63">
        <f t="shared" si="22"/>
        <v>0</v>
      </c>
      <c r="Q349" s="68">
        <f t="shared" si="23"/>
        <v>1</v>
      </c>
      <c r="S349" s="4">
        <v>17</v>
      </c>
      <c r="T349" s="5">
        <v>0.10199999999999999</v>
      </c>
      <c r="U349" s="20">
        <v>0</v>
      </c>
      <c r="V349" s="4">
        <v>32</v>
      </c>
      <c r="W349" s="6">
        <f>-$L$13/$M$13*V349+$O$27/$M$13</f>
        <v>9.6826548766378973E-2</v>
      </c>
    </row>
    <row r="350" spans="3:23">
      <c r="C350" s="4">
        <v>10</v>
      </c>
      <c r="D350" s="5">
        <v>0.10199999999999999</v>
      </c>
      <c r="E350" s="20">
        <v>0</v>
      </c>
      <c r="F350" s="4">
        <v>12</v>
      </c>
      <c r="G350" s="5">
        <v>0.316</v>
      </c>
      <c r="H350" s="20">
        <v>1</v>
      </c>
      <c r="K350" s="4">
        <v>16</v>
      </c>
      <c r="L350" s="5">
        <v>0.10199999999999999</v>
      </c>
      <c r="M350" s="20">
        <v>0</v>
      </c>
      <c r="N350">
        <f t="shared" si="20"/>
        <v>-2.0461703073481248</v>
      </c>
      <c r="O350">
        <f t="shared" si="21"/>
        <v>-3.5801879131268635</v>
      </c>
      <c r="P350" s="63">
        <f t="shared" si="22"/>
        <v>0</v>
      </c>
      <c r="Q350" s="68">
        <f t="shared" si="23"/>
        <v>1</v>
      </c>
      <c r="S350" s="4">
        <v>16</v>
      </c>
      <c r="T350" s="5">
        <v>0.10199999999999999</v>
      </c>
      <c r="U350" s="20">
        <v>0</v>
      </c>
      <c r="V350" s="4">
        <v>32.1</v>
      </c>
      <c r="W350" s="6">
        <f>-$L$13/$M$13*V350+$O$27/$M$13</f>
        <v>9.4787904364300846E-2</v>
      </c>
    </row>
    <row r="351" spans="3:23">
      <c r="C351" s="4">
        <v>22</v>
      </c>
      <c r="D351" s="5">
        <v>0.10299999999999999</v>
      </c>
      <c r="E351" s="20">
        <v>0</v>
      </c>
      <c r="F351" s="4">
        <v>14</v>
      </c>
      <c r="G351" s="5">
        <v>0.316</v>
      </c>
      <c r="H351" s="20">
        <v>1</v>
      </c>
      <c r="K351" s="4">
        <v>18</v>
      </c>
      <c r="L351" s="5">
        <v>0.10199999999999999</v>
      </c>
      <c r="M351" s="20">
        <v>0</v>
      </c>
      <c r="N351">
        <f t="shared" si="20"/>
        <v>-2.2410128221772236</v>
      </c>
      <c r="O351">
        <f t="shared" si="21"/>
        <v>-3.5801879131268635</v>
      </c>
      <c r="P351" s="63">
        <f t="shared" si="22"/>
        <v>0</v>
      </c>
      <c r="Q351" s="68">
        <f t="shared" si="23"/>
        <v>1</v>
      </c>
      <c r="S351" s="4">
        <v>18</v>
      </c>
      <c r="T351" s="5">
        <v>0.10199999999999999</v>
      </c>
      <c r="U351" s="20">
        <v>0</v>
      </c>
      <c r="V351" s="4">
        <v>32.200000000000003</v>
      </c>
      <c r="W351" s="6">
        <f>-$L$13/$M$13*V351+$O$27/$M$13</f>
        <v>9.2749259962222608E-2</v>
      </c>
    </row>
    <row r="352" spans="3:23">
      <c r="C352" s="4">
        <v>23</v>
      </c>
      <c r="D352" s="5">
        <v>0.10299999999999999</v>
      </c>
      <c r="E352" s="20">
        <v>0</v>
      </c>
      <c r="F352" s="4">
        <v>10</v>
      </c>
      <c r="G352" s="5">
        <v>0.316</v>
      </c>
      <c r="H352" s="20">
        <v>1</v>
      </c>
      <c r="K352" s="4">
        <v>15</v>
      </c>
      <c r="L352" s="5">
        <v>0.10199999999999999</v>
      </c>
      <c r="M352" s="20">
        <v>0</v>
      </c>
      <c r="N352">
        <f t="shared" si="20"/>
        <v>-1.9487490499335753</v>
      </c>
      <c r="O352">
        <f t="shared" si="21"/>
        <v>-3.5801879131268635</v>
      </c>
      <c r="P352" s="63">
        <f t="shared" si="22"/>
        <v>0</v>
      </c>
      <c r="Q352" s="68">
        <f t="shared" si="23"/>
        <v>1</v>
      </c>
      <c r="S352" s="4">
        <v>15</v>
      </c>
      <c r="T352" s="5">
        <v>0.10199999999999999</v>
      </c>
      <c r="U352" s="20">
        <v>0</v>
      </c>
      <c r="V352" s="4">
        <v>32.299999999999997</v>
      </c>
      <c r="W352" s="6">
        <f>-$L$13/$M$13*V352+$O$27/$M$13</f>
        <v>9.0710615560144592E-2</v>
      </c>
    </row>
    <row r="353" spans="3:23">
      <c r="C353" s="4">
        <v>26</v>
      </c>
      <c r="D353" s="5">
        <v>0.10299999999999999</v>
      </c>
      <c r="E353" s="20">
        <v>0</v>
      </c>
      <c r="F353" s="4">
        <v>7</v>
      </c>
      <c r="G353" s="5">
        <v>0.316</v>
      </c>
      <c r="H353" s="20">
        <v>1</v>
      </c>
      <c r="K353" s="4">
        <v>8</v>
      </c>
      <c r="L353" s="5">
        <v>0.10199999999999999</v>
      </c>
      <c r="M353" s="20">
        <v>0</v>
      </c>
      <c r="N353">
        <f t="shared" si="20"/>
        <v>-1.2668002480317286</v>
      </c>
      <c r="O353">
        <f t="shared" si="21"/>
        <v>-3.5801879131268635</v>
      </c>
      <c r="P353" s="63">
        <f t="shared" si="22"/>
        <v>0</v>
      </c>
      <c r="Q353" s="68">
        <f t="shared" si="23"/>
        <v>1</v>
      </c>
      <c r="S353" s="4">
        <v>8</v>
      </c>
      <c r="T353" s="5">
        <v>0.10199999999999999</v>
      </c>
      <c r="U353" s="20">
        <v>0</v>
      </c>
      <c r="V353" s="4">
        <v>32.4</v>
      </c>
      <c r="W353" s="6">
        <f>-$L$13/$M$13*V353+$O$27/$M$13</f>
        <v>8.8671971158066465E-2</v>
      </c>
    </row>
    <row r="354" spans="3:23">
      <c r="C354" s="4">
        <v>25</v>
      </c>
      <c r="D354" s="5">
        <v>0.10299999999999999</v>
      </c>
      <c r="E354" s="20">
        <v>0</v>
      </c>
      <c r="F354" s="4">
        <v>12</v>
      </c>
      <c r="G354" s="5">
        <v>0.316</v>
      </c>
      <c r="H354" s="20">
        <v>1</v>
      </c>
      <c r="K354" s="4">
        <v>7</v>
      </c>
      <c r="L354" s="5">
        <v>0.10199999999999999</v>
      </c>
      <c r="M354" s="20">
        <v>0</v>
      </c>
      <c r="N354">
        <f t="shared" si="20"/>
        <v>-1.169378990617179</v>
      </c>
      <c r="O354">
        <f t="shared" si="21"/>
        <v>-3.5801879131268635</v>
      </c>
      <c r="P354" s="63">
        <f t="shared" si="22"/>
        <v>0</v>
      </c>
      <c r="Q354" s="68">
        <f t="shared" si="23"/>
        <v>1</v>
      </c>
      <c r="S354" s="4">
        <v>7</v>
      </c>
      <c r="T354" s="5">
        <v>0.10199999999999999</v>
      </c>
      <c r="U354" s="20">
        <v>0</v>
      </c>
      <c r="V354" s="4">
        <v>32.5</v>
      </c>
      <c r="W354" s="6">
        <f>-$L$13/$M$13*V354+$O$27/$M$13</f>
        <v>8.6633326755988227E-2</v>
      </c>
    </row>
    <row r="355" spans="3:23">
      <c r="C355" s="4">
        <v>17</v>
      </c>
      <c r="D355" s="5">
        <v>0.10299999999999999</v>
      </c>
      <c r="E355" s="20">
        <v>0</v>
      </c>
      <c r="F355" s="4">
        <v>12</v>
      </c>
      <c r="G355" s="5">
        <v>0.316</v>
      </c>
      <c r="H355" s="20">
        <v>1</v>
      </c>
      <c r="K355" s="4">
        <v>13</v>
      </c>
      <c r="L355" s="5">
        <v>0.10199999999999999</v>
      </c>
      <c r="M355" s="20">
        <v>0</v>
      </c>
      <c r="N355">
        <f t="shared" si="20"/>
        <v>-1.7539065351044762</v>
      </c>
      <c r="O355">
        <f t="shared" si="21"/>
        <v>-3.5801879131268635</v>
      </c>
      <c r="P355" s="63">
        <f t="shared" si="22"/>
        <v>0</v>
      </c>
      <c r="Q355" s="68">
        <f t="shared" si="23"/>
        <v>1</v>
      </c>
      <c r="S355" s="4">
        <v>13</v>
      </c>
      <c r="T355" s="5">
        <v>0.10199999999999999</v>
      </c>
      <c r="U355" s="20">
        <v>0</v>
      </c>
      <c r="V355" s="4">
        <v>32.6</v>
      </c>
      <c r="W355" s="6">
        <f>-$L$13/$M$13*V355+$O$27/$M$13</f>
        <v>8.45946823539101E-2</v>
      </c>
    </row>
    <row r="356" spans="3:23">
      <c r="C356" s="4">
        <v>21</v>
      </c>
      <c r="D356" s="5">
        <v>0.10299999999999999</v>
      </c>
      <c r="E356" s="20">
        <v>0</v>
      </c>
      <c r="F356" s="4">
        <v>8</v>
      </c>
      <c r="G356" s="5">
        <v>0.316</v>
      </c>
      <c r="H356" s="20">
        <v>1</v>
      </c>
      <c r="K356" s="4">
        <v>9</v>
      </c>
      <c r="L356" s="5">
        <v>0.10199999999999999</v>
      </c>
      <c r="M356" s="20">
        <v>0</v>
      </c>
      <c r="N356">
        <f t="shared" si="20"/>
        <v>-1.3642215054462783</v>
      </c>
      <c r="O356">
        <f t="shared" si="21"/>
        <v>-3.5801879131268635</v>
      </c>
      <c r="P356" s="63">
        <f t="shared" si="22"/>
        <v>0</v>
      </c>
      <c r="Q356" s="68">
        <f t="shared" si="23"/>
        <v>1</v>
      </c>
      <c r="S356" s="4">
        <v>9</v>
      </c>
      <c r="T356" s="5">
        <v>0.10199999999999999</v>
      </c>
      <c r="U356" s="20">
        <v>0</v>
      </c>
      <c r="V356" s="4">
        <v>32.700000000000003</v>
      </c>
      <c r="W356" s="6">
        <f>-$L$13/$M$13*V356+$O$27/$M$13</f>
        <v>8.2556037951831973E-2</v>
      </c>
    </row>
    <row r="357" spans="3:23">
      <c r="C357" s="4">
        <v>25</v>
      </c>
      <c r="D357" s="5">
        <v>0.104</v>
      </c>
      <c r="E357" s="20">
        <v>0</v>
      </c>
      <c r="F357" s="4">
        <v>7.5</v>
      </c>
      <c r="G357" s="5">
        <v>0.32100000000000001</v>
      </c>
      <c r="H357" s="20">
        <v>1</v>
      </c>
      <c r="K357" s="4">
        <v>10</v>
      </c>
      <c r="L357" s="5">
        <v>0.10199999999999999</v>
      </c>
      <c r="M357" s="20">
        <v>0</v>
      </c>
      <c r="N357">
        <f t="shared" si="20"/>
        <v>-1.4616427628608277</v>
      </c>
      <c r="O357">
        <f t="shared" si="21"/>
        <v>-3.5801879131268635</v>
      </c>
      <c r="P357" s="63">
        <f t="shared" si="22"/>
        <v>0</v>
      </c>
      <c r="Q357" s="68">
        <f t="shared" si="23"/>
        <v>1</v>
      </c>
      <c r="S357" s="4">
        <v>10</v>
      </c>
      <c r="T357" s="5">
        <v>0.10199999999999999</v>
      </c>
      <c r="U357" s="20">
        <v>0</v>
      </c>
      <c r="V357" s="4">
        <v>32.799999999999997</v>
      </c>
      <c r="W357" s="6">
        <f>-$L$13/$M$13*V357+$O$27/$M$13</f>
        <v>8.0517393549753846E-2</v>
      </c>
    </row>
    <row r="358" spans="3:23">
      <c r="C358" s="4">
        <v>7</v>
      </c>
      <c r="D358" s="5">
        <v>0.106</v>
      </c>
      <c r="E358" s="20">
        <v>0</v>
      </c>
      <c r="F358" s="4">
        <v>9.5</v>
      </c>
      <c r="G358" s="5">
        <v>0.32100000000000001</v>
      </c>
      <c r="H358" s="20">
        <v>1</v>
      </c>
      <c r="K358" s="4">
        <v>22</v>
      </c>
      <c r="L358" s="5">
        <v>0.10299999999999999</v>
      </c>
      <c r="M358" s="20">
        <v>0</v>
      </c>
      <c r="N358">
        <f t="shared" si="20"/>
        <v>-2.6354765791757684</v>
      </c>
      <c r="O358">
        <f t="shared" si="21"/>
        <v>-3.5801879131268635</v>
      </c>
      <c r="P358" s="63">
        <f t="shared" si="22"/>
        <v>0</v>
      </c>
      <c r="Q358" s="68">
        <f t="shared" si="23"/>
        <v>1</v>
      </c>
      <c r="S358" s="4">
        <v>22</v>
      </c>
      <c r="T358" s="5">
        <v>0.10299999999999999</v>
      </c>
      <c r="U358" s="20">
        <v>0</v>
      </c>
      <c r="V358" s="4">
        <v>32.9</v>
      </c>
      <c r="W358" s="6">
        <f>-$L$13/$M$13*V358+$O$27/$M$13</f>
        <v>7.8478749147675719E-2</v>
      </c>
    </row>
    <row r="359" spans="3:23">
      <c r="C359" s="4">
        <v>8</v>
      </c>
      <c r="D359" s="5">
        <v>0.106</v>
      </c>
      <c r="E359" s="20">
        <v>0</v>
      </c>
      <c r="F359" s="4">
        <v>13</v>
      </c>
      <c r="G359" s="5">
        <v>0.32100000000000001</v>
      </c>
      <c r="H359" s="20">
        <v>1</v>
      </c>
      <c r="K359" s="4">
        <v>23</v>
      </c>
      <c r="L359" s="5">
        <v>0.10299999999999999</v>
      </c>
      <c r="M359" s="20">
        <v>0</v>
      </c>
      <c r="N359">
        <f t="shared" si="20"/>
        <v>-2.7328978365903178</v>
      </c>
      <c r="O359">
        <f t="shared" si="21"/>
        <v>-3.5801879131268635</v>
      </c>
      <c r="P359" s="63">
        <f t="shared" si="22"/>
        <v>0</v>
      </c>
      <c r="Q359" s="68">
        <f t="shared" si="23"/>
        <v>1</v>
      </c>
      <c r="S359" s="4">
        <v>23</v>
      </c>
      <c r="T359" s="5">
        <v>0.10299999999999999</v>
      </c>
      <c r="U359" s="20">
        <v>0</v>
      </c>
      <c r="V359" s="4">
        <v>33</v>
      </c>
      <c r="W359" s="6">
        <f>-$L$13/$M$13*V359+$O$27/$M$13</f>
        <v>7.6440104745597592E-2</v>
      </c>
    </row>
    <row r="360" spans="3:23">
      <c r="C360" s="4">
        <v>9</v>
      </c>
      <c r="D360" s="5">
        <v>0.106</v>
      </c>
      <c r="E360" s="20">
        <v>0</v>
      </c>
      <c r="F360" s="4">
        <v>16</v>
      </c>
      <c r="G360" s="5">
        <v>0.32100000000000001</v>
      </c>
      <c r="H360" s="20">
        <v>1</v>
      </c>
      <c r="K360" s="4">
        <v>26</v>
      </c>
      <c r="L360" s="5">
        <v>0.10299999999999999</v>
      </c>
      <c r="M360" s="20">
        <v>0</v>
      </c>
      <c r="N360">
        <f t="shared" si="20"/>
        <v>-3.0251616088339666</v>
      </c>
      <c r="O360">
        <f t="shared" si="21"/>
        <v>-3.5801879131268635</v>
      </c>
      <c r="P360" s="63">
        <f t="shared" si="22"/>
        <v>0</v>
      </c>
      <c r="Q360" s="68">
        <f t="shared" si="23"/>
        <v>1</v>
      </c>
      <c r="S360" s="4">
        <v>26</v>
      </c>
      <c r="T360" s="5">
        <v>0.10299999999999999</v>
      </c>
      <c r="U360" s="20">
        <v>0</v>
      </c>
      <c r="V360" s="4">
        <v>33.1</v>
      </c>
      <c r="W360" s="6">
        <f>-$L$13/$M$13*V360+$O$27/$M$13</f>
        <v>7.4401460343519354E-2</v>
      </c>
    </row>
    <row r="361" spans="3:23">
      <c r="C361" s="4">
        <v>14</v>
      </c>
      <c r="D361" s="5">
        <v>0.108</v>
      </c>
      <c r="E361" s="20">
        <v>0</v>
      </c>
      <c r="F361" s="4">
        <v>29</v>
      </c>
      <c r="G361" s="5">
        <v>0.32100000000000001</v>
      </c>
      <c r="H361" s="20">
        <v>1</v>
      </c>
      <c r="K361" s="4">
        <v>25</v>
      </c>
      <c r="L361" s="5">
        <v>0.10299999999999999</v>
      </c>
      <c r="M361" s="20">
        <v>0</v>
      </c>
      <c r="N361">
        <f t="shared" si="20"/>
        <v>-2.9277403514194171</v>
      </c>
      <c r="O361">
        <f t="shared" si="21"/>
        <v>-3.5801879131268635</v>
      </c>
      <c r="P361" s="63">
        <f t="shared" si="22"/>
        <v>0</v>
      </c>
      <c r="Q361" s="68">
        <f t="shared" si="23"/>
        <v>1</v>
      </c>
      <c r="S361" s="4">
        <v>25</v>
      </c>
      <c r="T361" s="5">
        <v>0.10299999999999999</v>
      </c>
      <c r="U361" s="20">
        <v>0</v>
      </c>
      <c r="V361" s="4">
        <v>33.200000000000003</v>
      </c>
      <c r="W361" s="6">
        <f>-$L$13/$M$13*V361+$O$27/$M$13</f>
        <v>7.2362815941441228E-2</v>
      </c>
    </row>
    <row r="362" spans="3:23">
      <c r="C362" s="4">
        <v>20</v>
      </c>
      <c r="D362" s="5">
        <v>0.108</v>
      </c>
      <c r="E362" s="20">
        <v>0</v>
      </c>
      <c r="F362" s="4">
        <v>17</v>
      </c>
      <c r="G362" s="5">
        <v>0.32300000000000001</v>
      </c>
      <c r="H362" s="20">
        <v>1</v>
      </c>
      <c r="K362" s="4">
        <v>17</v>
      </c>
      <c r="L362" s="5">
        <v>0.10299999999999999</v>
      </c>
      <c r="M362" s="20">
        <v>0</v>
      </c>
      <c r="N362">
        <f t="shared" si="20"/>
        <v>-2.1483702921030208</v>
      </c>
      <c r="O362">
        <f t="shared" si="21"/>
        <v>-3.5801879131268635</v>
      </c>
      <c r="P362" s="63">
        <f t="shared" si="22"/>
        <v>0</v>
      </c>
      <c r="Q362" s="68">
        <f t="shared" si="23"/>
        <v>1</v>
      </c>
      <c r="S362" s="4">
        <v>17</v>
      </c>
      <c r="T362" s="5">
        <v>0.10299999999999999</v>
      </c>
      <c r="U362" s="20">
        <v>0</v>
      </c>
      <c r="V362" s="4">
        <v>33.299999999999997</v>
      </c>
      <c r="W362" s="6">
        <f>-$L$13/$M$13*V362+$O$27/$M$13</f>
        <v>7.0324171539363212E-2</v>
      </c>
    </row>
    <row r="363" spans="3:23">
      <c r="C363" s="4">
        <v>51</v>
      </c>
      <c r="D363" s="5">
        <v>0.108</v>
      </c>
      <c r="E363" s="20">
        <v>0</v>
      </c>
      <c r="F363" s="4">
        <v>19</v>
      </c>
      <c r="G363" s="5">
        <v>0.32300000000000001</v>
      </c>
      <c r="H363" s="20">
        <v>1</v>
      </c>
      <c r="K363" s="4">
        <v>21</v>
      </c>
      <c r="L363" s="5">
        <v>0.10299999999999999</v>
      </c>
      <c r="M363" s="20">
        <v>0</v>
      </c>
      <c r="N363">
        <f t="shared" si="20"/>
        <v>-2.538055321761219</v>
      </c>
      <c r="O363">
        <f t="shared" si="21"/>
        <v>-3.5801879131268635</v>
      </c>
      <c r="P363" s="63">
        <f t="shared" si="22"/>
        <v>0</v>
      </c>
      <c r="Q363" s="68">
        <f t="shared" si="23"/>
        <v>1</v>
      </c>
      <c r="S363" s="4">
        <v>21</v>
      </c>
      <c r="T363" s="5">
        <v>0.10299999999999999</v>
      </c>
      <c r="U363" s="20">
        <v>0</v>
      </c>
      <c r="V363" s="4">
        <v>33.4</v>
      </c>
      <c r="W363" s="6">
        <f>-$L$13/$M$13*V363+$O$27/$M$13</f>
        <v>6.8285527137284974E-2</v>
      </c>
    </row>
    <row r="364" spans="3:23">
      <c r="C364" s="4">
        <v>19</v>
      </c>
      <c r="D364" s="5">
        <v>0.108</v>
      </c>
      <c r="E364" s="20">
        <v>0</v>
      </c>
      <c r="F364" s="4">
        <v>21</v>
      </c>
      <c r="G364" s="5">
        <v>0.32300000000000001</v>
      </c>
      <c r="H364" s="20">
        <v>1</v>
      </c>
      <c r="K364" s="4">
        <v>25</v>
      </c>
      <c r="L364" s="5">
        <v>0.104</v>
      </c>
      <c r="M364" s="20">
        <v>0</v>
      </c>
      <c r="N364">
        <f t="shared" si="20"/>
        <v>-2.9325190787597633</v>
      </c>
      <c r="O364">
        <f t="shared" si="21"/>
        <v>-3.5801879131268635</v>
      </c>
      <c r="P364" s="63">
        <f t="shared" si="22"/>
        <v>0</v>
      </c>
      <c r="Q364" s="68">
        <f t="shared" si="23"/>
        <v>1</v>
      </c>
      <c r="S364" s="4">
        <v>25</v>
      </c>
      <c r="T364" s="5">
        <v>0.104</v>
      </c>
      <c r="U364" s="20">
        <v>0</v>
      </c>
      <c r="V364" s="4">
        <v>33.5</v>
      </c>
      <c r="W364" s="6">
        <f>-$L$13/$M$13*V364+$O$27/$M$13</f>
        <v>6.6246882735206847E-2</v>
      </c>
    </row>
    <row r="365" spans="3:23">
      <c r="C365" s="4">
        <v>17</v>
      </c>
      <c r="D365" s="5">
        <v>0.108</v>
      </c>
      <c r="E365" s="20">
        <v>0</v>
      </c>
      <c r="F365" s="4">
        <v>25</v>
      </c>
      <c r="G365" s="5">
        <v>0.32300000000000001</v>
      </c>
      <c r="H365" s="20">
        <v>1</v>
      </c>
      <c r="K365" s="4">
        <v>7</v>
      </c>
      <c r="L365" s="5">
        <v>0.106</v>
      </c>
      <c r="M365" s="20">
        <v>0</v>
      </c>
      <c r="N365">
        <f t="shared" si="20"/>
        <v>-1.1884938999785648</v>
      </c>
      <c r="O365">
        <f t="shared" si="21"/>
        <v>-3.5801879131268635</v>
      </c>
      <c r="P365" s="63">
        <f t="shared" si="22"/>
        <v>0</v>
      </c>
      <c r="Q365" s="68">
        <f t="shared" si="23"/>
        <v>1</v>
      </c>
      <c r="S365" s="4">
        <v>7</v>
      </c>
      <c r="T365" s="5">
        <v>0.106</v>
      </c>
      <c r="U365" s="20">
        <v>0</v>
      </c>
      <c r="V365" s="4">
        <v>33.6</v>
      </c>
      <c r="W365" s="6">
        <f>-$L$13/$M$13*V365+$O$27/$M$13</f>
        <v>6.420823833312872E-2</v>
      </c>
    </row>
    <row r="366" spans="3:23">
      <c r="C366" s="4">
        <v>5.5</v>
      </c>
      <c r="D366" s="5">
        <v>0.108</v>
      </c>
      <c r="E366" s="20">
        <v>0</v>
      </c>
      <c r="F366" s="4">
        <v>14</v>
      </c>
      <c r="G366" s="5">
        <v>0.32300000000000001</v>
      </c>
      <c r="H366" s="20">
        <v>1</v>
      </c>
      <c r="K366" s="4">
        <v>8</v>
      </c>
      <c r="L366" s="5">
        <v>0.106</v>
      </c>
      <c r="M366" s="20">
        <v>0</v>
      </c>
      <c r="N366">
        <f t="shared" si="20"/>
        <v>-1.2859151573931142</v>
      </c>
      <c r="O366">
        <f t="shared" si="21"/>
        <v>-3.5801879131268635</v>
      </c>
      <c r="P366" s="63">
        <f t="shared" si="22"/>
        <v>0</v>
      </c>
      <c r="Q366" s="68">
        <f t="shared" si="23"/>
        <v>1</v>
      </c>
      <c r="S366" s="4">
        <v>8</v>
      </c>
      <c r="T366" s="5">
        <v>0.106</v>
      </c>
      <c r="U366" s="20">
        <v>0</v>
      </c>
      <c r="V366" s="4">
        <v>33.700000000000003</v>
      </c>
      <c r="W366" s="6">
        <f>-$L$13/$M$13*V366+$O$27/$M$13</f>
        <v>6.2169593931050482E-2</v>
      </c>
    </row>
    <row r="367" spans="3:23">
      <c r="C367" s="4">
        <v>29</v>
      </c>
      <c r="D367" s="5">
        <v>0.108</v>
      </c>
      <c r="E367" s="20">
        <v>0</v>
      </c>
      <c r="F367" s="4">
        <v>10</v>
      </c>
      <c r="G367" s="5">
        <v>0.32300000000000001</v>
      </c>
      <c r="H367" s="20">
        <v>1</v>
      </c>
      <c r="K367" s="4">
        <v>9</v>
      </c>
      <c r="L367" s="5">
        <v>0.106</v>
      </c>
      <c r="M367" s="20">
        <v>0</v>
      </c>
      <c r="N367">
        <f t="shared" si="20"/>
        <v>-1.3833364148076637</v>
      </c>
      <c r="O367">
        <f t="shared" si="21"/>
        <v>-3.5801879131268635</v>
      </c>
      <c r="P367" s="63">
        <f t="shared" si="22"/>
        <v>0</v>
      </c>
      <c r="Q367" s="68">
        <f t="shared" si="23"/>
        <v>1</v>
      </c>
      <c r="S367" s="4">
        <v>9</v>
      </c>
      <c r="T367" s="5">
        <v>0.106</v>
      </c>
      <c r="U367" s="20">
        <v>0</v>
      </c>
      <c r="V367" s="4">
        <v>33.799999999999997</v>
      </c>
      <c r="W367" s="6">
        <f>-$L$13/$M$13*V367+$O$27/$M$13</f>
        <v>6.0130949528972466E-2</v>
      </c>
    </row>
    <row r="368" spans="3:23">
      <c r="C368" s="4">
        <v>46</v>
      </c>
      <c r="D368" s="5">
        <v>0.11</v>
      </c>
      <c r="E368" s="20">
        <v>0</v>
      </c>
      <c r="F368" s="4">
        <v>9</v>
      </c>
      <c r="G368" s="5">
        <v>0.32300000000000001</v>
      </c>
      <c r="H368" s="20">
        <v>1</v>
      </c>
      <c r="K368" s="4">
        <v>14</v>
      </c>
      <c r="L368" s="5">
        <v>0.108</v>
      </c>
      <c r="M368" s="20">
        <v>0</v>
      </c>
      <c r="N368">
        <f t="shared" si="20"/>
        <v>-1.880000156561104</v>
      </c>
      <c r="O368">
        <f t="shared" si="21"/>
        <v>-3.5801879131268635</v>
      </c>
      <c r="P368" s="63">
        <f t="shared" si="22"/>
        <v>0</v>
      </c>
      <c r="Q368" s="68">
        <f t="shared" si="23"/>
        <v>1</v>
      </c>
      <c r="S368" s="4">
        <v>14</v>
      </c>
      <c r="T368" s="5">
        <v>0.108</v>
      </c>
      <c r="U368" s="20">
        <v>0</v>
      </c>
      <c r="V368" s="4">
        <v>33.9</v>
      </c>
      <c r="W368" s="6">
        <f>-$L$13/$M$13*V368+$O$27/$M$13</f>
        <v>5.8092305126894339E-2</v>
      </c>
    </row>
    <row r="369" spans="3:23">
      <c r="C369" s="4">
        <v>14</v>
      </c>
      <c r="D369" s="5">
        <v>0.115</v>
      </c>
      <c r="E369" s="20">
        <v>0</v>
      </c>
      <c r="F369" s="4">
        <v>18</v>
      </c>
      <c r="G369" s="5">
        <v>0.32300000000000001</v>
      </c>
      <c r="H369" s="20">
        <v>1</v>
      </c>
      <c r="K369" s="4">
        <v>20</v>
      </c>
      <c r="L369" s="5">
        <v>0.108</v>
      </c>
      <c r="M369" s="20">
        <v>0</v>
      </c>
      <c r="N369">
        <f t="shared" si="20"/>
        <v>-2.4645277010484015</v>
      </c>
      <c r="O369">
        <f t="shared" si="21"/>
        <v>-3.5801879131268635</v>
      </c>
      <c r="P369" s="63">
        <f t="shared" si="22"/>
        <v>0</v>
      </c>
      <c r="Q369" s="68">
        <f t="shared" si="23"/>
        <v>1</v>
      </c>
      <c r="S369" s="4">
        <v>20</v>
      </c>
      <c r="T369" s="5">
        <v>0.108</v>
      </c>
      <c r="U369" s="20">
        <v>0</v>
      </c>
      <c r="V369" s="4">
        <v>34</v>
      </c>
      <c r="W369" s="6">
        <f>-$L$13/$M$13*V369+$O$27/$M$13</f>
        <v>5.6053660724816101E-2</v>
      </c>
    </row>
    <row r="370" spans="3:23">
      <c r="C370" s="4">
        <v>6</v>
      </c>
      <c r="D370" s="5">
        <v>0.115</v>
      </c>
      <c r="E370" s="20">
        <v>0</v>
      </c>
      <c r="F370" s="4">
        <v>15</v>
      </c>
      <c r="G370" s="5">
        <v>0.32800000000000001</v>
      </c>
      <c r="H370" s="20">
        <v>1</v>
      </c>
      <c r="K370" s="4">
        <v>51</v>
      </c>
      <c r="L370" s="5">
        <v>0.108</v>
      </c>
      <c r="M370" s="20">
        <v>0</v>
      </c>
      <c r="N370">
        <f t="shared" si="20"/>
        <v>-5.4845866808994357</v>
      </c>
      <c r="O370">
        <f t="shared" si="21"/>
        <v>-3.5801879131268635</v>
      </c>
      <c r="P370" s="63">
        <f t="shared" si="22"/>
        <v>1</v>
      </c>
      <c r="Q370" s="68">
        <f t="shared" si="23"/>
        <v>0</v>
      </c>
      <c r="S370" s="4">
        <v>51</v>
      </c>
      <c r="T370" s="5">
        <v>0.108</v>
      </c>
      <c r="U370" s="20">
        <v>0</v>
      </c>
      <c r="V370" s="4">
        <v>34.1</v>
      </c>
      <c r="W370" s="6">
        <f>-$L$13/$M$13*V370+$O$27/$M$13</f>
        <v>5.4015016322737974E-2</v>
      </c>
    </row>
    <row r="371" spans="3:23">
      <c r="C371" s="4">
        <v>16</v>
      </c>
      <c r="D371" s="5">
        <v>0.115</v>
      </c>
      <c r="E371" s="20">
        <v>0</v>
      </c>
      <c r="F371" s="4">
        <v>21</v>
      </c>
      <c r="G371" s="5">
        <v>0.32800000000000001</v>
      </c>
      <c r="H371" s="20">
        <v>1</v>
      </c>
      <c r="K371" s="4">
        <v>19</v>
      </c>
      <c r="L371" s="5">
        <v>0.108</v>
      </c>
      <c r="M371" s="20">
        <v>0</v>
      </c>
      <c r="N371">
        <f t="shared" si="20"/>
        <v>-2.3671064436338516</v>
      </c>
      <c r="O371">
        <f t="shared" si="21"/>
        <v>-3.5801879131268635</v>
      </c>
      <c r="P371" s="63">
        <f t="shared" si="22"/>
        <v>0</v>
      </c>
      <c r="Q371" s="68">
        <f t="shared" si="23"/>
        <v>1</v>
      </c>
      <c r="S371" s="4">
        <v>19</v>
      </c>
      <c r="T371" s="5">
        <v>0.108</v>
      </c>
      <c r="U371" s="20">
        <v>0</v>
      </c>
      <c r="V371" s="4">
        <v>34.200000000000003</v>
      </c>
      <c r="W371" s="6">
        <f>-$L$13/$M$13*V371+$O$27/$M$13</f>
        <v>5.1976371920659736E-2</v>
      </c>
    </row>
    <row r="372" spans="3:23">
      <c r="C372" s="4">
        <v>14</v>
      </c>
      <c r="D372" s="5">
        <v>0.115</v>
      </c>
      <c r="E372" s="20">
        <v>0</v>
      </c>
      <c r="F372" s="4">
        <v>16</v>
      </c>
      <c r="G372" s="5">
        <v>0.32800000000000001</v>
      </c>
      <c r="H372" s="20">
        <v>1</v>
      </c>
      <c r="K372" s="4">
        <v>17</v>
      </c>
      <c r="L372" s="5">
        <v>0.108</v>
      </c>
      <c r="M372" s="20">
        <v>0</v>
      </c>
      <c r="N372">
        <f t="shared" si="20"/>
        <v>-2.1722639288047527</v>
      </c>
      <c r="O372">
        <f t="shared" si="21"/>
        <v>-3.5801879131268635</v>
      </c>
      <c r="P372" s="63">
        <f t="shared" si="22"/>
        <v>0</v>
      </c>
      <c r="Q372" s="68">
        <f t="shared" si="23"/>
        <v>1</v>
      </c>
      <c r="S372" s="4">
        <v>17</v>
      </c>
      <c r="T372" s="5">
        <v>0.108</v>
      </c>
      <c r="U372" s="20">
        <v>0</v>
      </c>
      <c r="V372" s="4">
        <v>34.299999999999997</v>
      </c>
      <c r="W372" s="6">
        <f>-$L$13/$M$13*V372+$O$27/$M$13</f>
        <v>4.993772751858172E-2</v>
      </c>
    </row>
    <row r="373" spans="3:23">
      <c r="C373" s="4">
        <v>6</v>
      </c>
      <c r="D373" s="5">
        <v>0.115</v>
      </c>
      <c r="E373" s="20">
        <v>0</v>
      </c>
      <c r="F373" s="4">
        <v>24</v>
      </c>
      <c r="G373" s="5">
        <v>0.32800000000000001</v>
      </c>
      <c r="H373" s="20">
        <v>1</v>
      </c>
      <c r="K373" s="4">
        <v>5.5</v>
      </c>
      <c r="L373" s="5">
        <v>0.108</v>
      </c>
      <c r="M373" s="20">
        <v>0</v>
      </c>
      <c r="N373">
        <f t="shared" si="20"/>
        <v>-1.0519194685374331</v>
      </c>
      <c r="O373">
        <f t="shared" si="21"/>
        <v>-3.5801879131268635</v>
      </c>
      <c r="P373" s="63">
        <f t="shared" si="22"/>
        <v>0</v>
      </c>
      <c r="Q373" s="68">
        <f t="shared" si="23"/>
        <v>1</v>
      </c>
      <c r="S373" s="4">
        <v>5.5</v>
      </c>
      <c r="T373" s="5">
        <v>0.108</v>
      </c>
      <c r="U373" s="20">
        <v>0</v>
      </c>
      <c r="V373" s="4">
        <v>34.4</v>
      </c>
      <c r="W373" s="6">
        <f>-$L$13/$M$13*V373+$O$27/$M$13</f>
        <v>4.7899083116503594E-2</v>
      </c>
    </row>
    <row r="374" spans="3:23">
      <c r="C374" s="4">
        <v>6</v>
      </c>
      <c r="D374" s="5">
        <v>0.11600000000000001</v>
      </c>
      <c r="E374" s="20">
        <v>0</v>
      </c>
      <c r="F374" s="4">
        <v>7</v>
      </c>
      <c r="G374" s="5">
        <v>0.33</v>
      </c>
      <c r="H374" s="20">
        <v>1</v>
      </c>
      <c r="K374" s="4">
        <v>29</v>
      </c>
      <c r="L374" s="5">
        <v>0.108</v>
      </c>
      <c r="M374" s="20">
        <v>0</v>
      </c>
      <c r="N374">
        <f t="shared" si="20"/>
        <v>-3.3413190177793468</v>
      </c>
      <c r="O374">
        <f t="shared" si="21"/>
        <v>-3.5801879131268635</v>
      </c>
      <c r="P374" s="63">
        <f t="shared" si="22"/>
        <v>0</v>
      </c>
      <c r="Q374" s="68">
        <f t="shared" si="23"/>
        <v>1</v>
      </c>
      <c r="S374" s="4">
        <v>29</v>
      </c>
      <c r="T374" s="5">
        <v>0.108</v>
      </c>
      <c r="U374" s="20">
        <v>0</v>
      </c>
      <c r="V374" s="4">
        <v>34.5</v>
      </c>
      <c r="W374" s="6">
        <f>-$L$13/$M$13*V374+$O$27/$M$13</f>
        <v>4.5860438714425467E-2</v>
      </c>
    </row>
    <row r="375" spans="3:23">
      <c r="C375" s="4">
        <v>6</v>
      </c>
      <c r="D375" s="5">
        <v>0.11600000000000001</v>
      </c>
      <c r="E375" s="20">
        <v>0</v>
      </c>
      <c r="F375" s="4">
        <v>32</v>
      </c>
      <c r="G375" s="5">
        <v>0.33</v>
      </c>
      <c r="H375" s="20">
        <v>1</v>
      </c>
      <c r="K375" s="4">
        <v>46</v>
      </c>
      <c r="L375" s="5">
        <v>0.11</v>
      </c>
      <c r="M375" s="20">
        <v>0</v>
      </c>
      <c r="N375">
        <f t="shared" si="20"/>
        <v>-5.0070378485073812</v>
      </c>
      <c r="O375">
        <f t="shared" si="21"/>
        <v>-3.5801879131268635</v>
      </c>
      <c r="P375" s="63">
        <f t="shared" si="22"/>
        <v>1</v>
      </c>
      <c r="Q375" s="68">
        <f t="shared" si="23"/>
        <v>0</v>
      </c>
      <c r="S375" s="4">
        <v>46</v>
      </c>
      <c r="T375" s="5">
        <v>0.11</v>
      </c>
      <c r="U375" s="20">
        <v>0</v>
      </c>
      <c r="V375" s="4">
        <v>34.6</v>
      </c>
      <c r="W375" s="6">
        <f>-$L$13/$M$13*V375+$O$27/$M$13</f>
        <v>4.3821794312347229E-2</v>
      </c>
    </row>
    <row r="376" spans="3:23">
      <c r="C376" s="4">
        <v>23</v>
      </c>
      <c r="D376" s="5">
        <v>0.11600000000000001</v>
      </c>
      <c r="E376" s="20">
        <v>0</v>
      </c>
      <c r="F376" s="4">
        <v>26</v>
      </c>
      <c r="G376" s="5">
        <v>0.33</v>
      </c>
      <c r="H376" s="20">
        <v>1</v>
      </c>
      <c r="K376" s="4">
        <v>14</v>
      </c>
      <c r="L376" s="5">
        <v>0.115</v>
      </c>
      <c r="M376" s="20">
        <v>0</v>
      </c>
      <c r="N376">
        <f t="shared" si="20"/>
        <v>-1.9134512479435288</v>
      </c>
      <c r="O376">
        <f t="shared" si="21"/>
        <v>-3.5801879131268635</v>
      </c>
      <c r="P376" s="63">
        <f t="shared" si="22"/>
        <v>0</v>
      </c>
      <c r="Q376" s="68">
        <f t="shared" si="23"/>
        <v>1</v>
      </c>
      <c r="S376" s="4">
        <v>14</v>
      </c>
      <c r="T376" s="5">
        <v>0.115</v>
      </c>
      <c r="U376" s="20">
        <v>0</v>
      </c>
      <c r="V376" s="4">
        <v>34.700000000000003</v>
      </c>
      <c r="W376" s="6">
        <f>-$L$13/$M$13*V376+$O$27/$M$13</f>
        <v>4.1783149910269102E-2</v>
      </c>
    </row>
    <row r="377" spans="3:23">
      <c r="C377" s="4">
        <v>8</v>
      </c>
      <c r="D377" s="5">
        <v>0.11600000000000001</v>
      </c>
      <c r="E377" s="20">
        <v>0</v>
      </c>
      <c r="F377" s="4">
        <v>20</v>
      </c>
      <c r="G377" s="5">
        <v>0.33</v>
      </c>
      <c r="H377" s="20">
        <v>1</v>
      </c>
      <c r="K377" s="4">
        <v>6</v>
      </c>
      <c r="L377" s="5">
        <v>0.115</v>
      </c>
      <c r="M377" s="20">
        <v>0</v>
      </c>
      <c r="N377">
        <f t="shared" si="20"/>
        <v>-1.1340811886271327</v>
      </c>
      <c r="O377">
        <f t="shared" si="21"/>
        <v>-3.5801879131268635</v>
      </c>
      <c r="P377" s="63">
        <f t="shared" si="22"/>
        <v>0</v>
      </c>
      <c r="Q377" s="68">
        <f t="shared" si="23"/>
        <v>1</v>
      </c>
      <c r="S377" s="4">
        <v>6</v>
      </c>
      <c r="T377" s="5">
        <v>0.115</v>
      </c>
      <c r="U377" s="20">
        <v>0</v>
      </c>
      <c r="V377" s="4">
        <v>34.799999999999997</v>
      </c>
      <c r="W377" s="6">
        <f>-$L$13/$M$13*V377+$O$27/$M$13</f>
        <v>3.9744505508191086E-2</v>
      </c>
    </row>
    <row r="378" spans="3:23">
      <c r="C378" s="4">
        <v>17</v>
      </c>
      <c r="D378" s="5">
        <v>0.11600000000000001</v>
      </c>
      <c r="E378" s="20">
        <v>0</v>
      </c>
      <c r="F378" s="4">
        <v>19</v>
      </c>
      <c r="G378" s="5">
        <v>0.33100000000000002</v>
      </c>
      <c r="H378" s="20">
        <v>1</v>
      </c>
      <c r="K378" s="4">
        <v>16</v>
      </c>
      <c r="L378" s="5">
        <v>0.115</v>
      </c>
      <c r="M378" s="20">
        <v>0</v>
      </c>
      <c r="N378">
        <f t="shared" si="20"/>
        <v>-2.1082937627726279</v>
      </c>
      <c r="O378">
        <f t="shared" si="21"/>
        <v>-3.5801879131268635</v>
      </c>
      <c r="P378" s="63">
        <f t="shared" si="22"/>
        <v>0</v>
      </c>
      <c r="Q378" s="68">
        <f t="shared" si="23"/>
        <v>1</v>
      </c>
      <c r="S378" s="4">
        <v>16</v>
      </c>
      <c r="T378" s="5">
        <v>0.115</v>
      </c>
      <c r="U378" s="20">
        <v>0</v>
      </c>
      <c r="V378" s="4">
        <v>34.9</v>
      </c>
      <c r="W378" s="6">
        <f>-$L$13/$M$13*V378+$O$27/$M$13</f>
        <v>3.7705861106112848E-2</v>
      </c>
    </row>
    <row r="379" spans="3:23">
      <c r="C379" s="4">
        <v>8</v>
      </c>
      <c r="D379" s="5">
        <v>0.11799999999999999</v>
      </c>
      <c r="E379" s="20">
        <v>0</v>
      </c>
      <c r="F379" s="4">
        <v>16</v>
      </c>
      <c r="G379" s="5">
        <v>0.33100000000000002</v>
      </c>
      <c r="H379" s="20">
        <v>1</v>
      </c>
      <c r="K379" s="4">
        <v>14</v>
      </c>
      <c r="L379" s="5">
        <v>0.115</v>
      </c>
      <c r="M379" s="20">
        <v>0</v>
      </c>
      <c r="N379">
        <f t="shared" si="20"/>
        <v>-1.9134512479435288</v>
      </c>
      <c r="O379">
        <f t="shared" si="21"/>
        <v>-3.5801879131268635</v>
      </c>
      <c r="P379" s="63">
        <f t="shared" si="22"/>
        <v>0</v>
      </c>
      <c r="Q379" s="68">
        <f t="shared" si="23"/>
        <v>1</v>
      </c>
      <c r="S379" s="4">
        <v>14</v>
      </c>
      <c r="T379" s="5">
        <v>0.115</v>
      </c>
      <c r="U379" s="20">
        <v>0</v>
      </c>
      <c r="V379" s="4">
        <v>35</v>
      </c>
      <c r="W379" s="6">
        <f>-$L$13/$M$13*V379+$O$27/$M$13</f>
        <v>3.5667216704034721E-2</v>
      </c>
    </row>
    <row r="380" spans="3:23">
      <c r="C380" s="4">
        <v>6</v>
      </c>
      <c r="D380" s="5">
        <v>0.11799999999999999</v>
      </c>
      <c r="E380" s="20">
        <v>0</v>
      </c>
      <c r="F380" s="4">
        <v>15</v>
      </c>
      <c r="G380" s="5">
        <v>0.33100000000000002</v>
      </c>
      <c r="H380" s="20">
        <v>1</v>
      </c>
      <c r="K380" s="4">
        <v>6</v>
      </c>
      <c r="L380" s="5">
        <v>0.115</v>
      </c>
      <c r="M380" s="20">
        <v>0</v>
      </c>
      <c r="N380">
        <f t="shared" si="20"/>
        <v>-1.1340811886271327</v>
      </c>
      <c r="O380">
        <f t="shared" si="21"/>
        <v>-3.5801879131268635</v>
      </c>
      <c r="P380" s="63">
        <f t="shared" si="22"/>
        <v>0</v>
      </c>
      <c r="Q380" s="68">
        <f t="shared" si="23"/>
        <v>1</v>
      </c>
      <c r="S380" s="4">
        <v>6</v>
      </c>
      <c r="T380" s="5">
        <v>0.115</v>
      </c>
      <c r="U380" s="20">
        <v>0</v>
      </c>
      <c r="V380" s="4">
        <v>35.1</v>
      </c>
      <c r="W380" s="6">
        <f>-$L$13/$M$13*V380+$O$27/$M$13</f>
        <v>3.3628572301956483E-2</v>
      </c>
    </row>
    <row r="381" spans="3:23">
      <c r="C381" s="4">
        <v>8</v>
      </c>
      <c r="D381" s="5">
        <v>0.11899999999999999</v>
      </c>
      <c r="E381" s="20">
        <v>0</v>
      </c>
      <c r="F381" s="4">
        <v>15</v>
      </c>
      <c r="G381" s="5">
        <v>0.33200000000000002</v>
      </c>
      <c r="H381" s="20">
        <v>1</v>
      </c>
      <c r="K381" s="4">
        <v>6</v>
      </c>
      <c r="L381" s="5">
        <v>0.11600000000000001</v>
      </c>
      <c r="M381" s="20">
        <v>0</v>
      </c>
      <c r="N381">
        <f t="shared" si="20"/>
        <v>-1.1388599159674793</v>
      </c>
      <c r="O381">
        <f t="shared" si="21"/>
        <v>-3.5801879131268635</v>
      </c>
      <c r="P381" s="63">
        <f t="shared" si="22"/>
        <v>0</v>
      </c>
      <c r="Q381" s="68">
        <f t="shared" si="23"/>
        <v>1</v>
      </c>
      <c r="S381" s="4">
        <v>6</v>
      </c>
      <c r="T381" s="5">
        <v>0.11600000000000001</v>
      </c>
      <c r="U381" s="20">
        <v>0</v>
      </c>
      <c r="V381" s="4">
        <v>35.200000000000003</v>
      </c>
      <c r="W381" s="6">
        <f>-$L$13/$M$13*V381+$O$27/$M$13</f>
        <v>3.1589927899878356E-2</v>
      </c>
    </row>
    <row r="382" spans="3:23">
      <c r="C382" s="4">
        <v>13</v>
      </c>
      <c r="D382" s="5">
        <v>0.11899999999999999</v>
      </c>
      <c r="E382" s="20">
        <v>0</v>
      </c>
      <c r="F382" s="4">
        <v>27</v>
      </c>
      <c r="G382" s="5">
        <v>0.33300000000000002</v>
      </c>
      <c r="H382" s="20">
        <v>1</v>
      </c>
      <c r="K382" s="4">
        <v>6</v>
      </c>
      <c r="L382" s="5">
        <v>0.11600000000000001</v>
      </c>
      <c r="M382" s="20">
        <v>0</v>
      </c>
      <c r="N382">
        <f t="shared" si="20"/>
        <v>-1.1388599159674793</v>
      </c>
      <c r="O382">
        <f t="shared" si="21"/>
        <v>-3.5801879131268635</v>
      </c>
      <c r="P382" s="63">
        <f t="shared" si="22"/>
        <v>0</v>
      </c>
      <c r="Q382" s="68">
        <f t="shared" si="23"/>
        <v>1</v>
      </c>
      <c r="S382" s="4">
        <v>6</v>
      </c>
      <c r="T382" s="5">
        <v>0.11600000000000001</v>
      </c>
      <c r="U382" s="20">
        <v>0</v>
      </c>
      <c r="V382" s="4">
        <v>35.299999999999997</v>
      </c>
      <c r="W382" s="6">
        <f>-$L$13/$M$13*V382+$O$27/$M$13</f>
        <v>2.955128349780034E-2</v>
      </c>
    </row>
    <row r="383" spans="3:23">
      <c r="C383" s="4">
        <v>7</v>
      </c>
      <c r="D383" s="5">
        <v>0.11899999999999999</v>
      </c>
      <c r="E383" s="20">
        <v>0</v>
      </c>
      <c r="F383" s="4">
        <v>35</v>
      </c>
      <c r="G383" s="5">
        <v>0.33300000000000002</v>
      </c>
      <c r="H383" s="20">
        <v>1</v>
      </c>
      <c r="K383" s="4">
        <v>23</v>
      </c>
      <c r="L383" s="5">
        <v>0.11600000000000001</v>
      </c>
      <c r="M383" s="20">
        <v>0</v>
      </c>
      <c r="N383">
        <f t="shared" si="20"/>
        <v>-2.795021292014821</v>
      </c>
      <c r="O383">
        <f t="shared" si="21"/>
        <v>-3.5801879131268635</v>
      </c>
      <c r="P383" s="63">
        <f t="shared" si="22"/>
        <v>0</v>
      </c>
      <c r="Q383" s="68">
        <f t="shared" si="23"/>
        <v>1</v>
      </c>
      <c r="S383" s="4">
        <v>23</v>
      </c>
      <c r="T383" s="5">
        <v>0.11600000000000001</v>
      </c>
      <c r="U383" s="20">
        <v>0</v>
      </c>
      <c r="V383" s="4">
        <v>35.4</v>
      </c>
      <c r="W383" s="6">
        <f>-$L$13/$M$13*V383+$O$27/$M$13</f>
        <v>2.7512639095722213E-2</v>
      </c>
    </row>
    <row r="384" spans="3:23">
      <c r="C384" s="4">
        <v>14</v>
      </c>
      <c r="D384" s="5">
        <v>0.11899999999999999</v>
      </c>
      <c r="E384" s="20">
        <v>0</v>
      </c>
      <c r="F384" s="4">
        <v>9</v>
      </c>
      <c r="G384" s="5">
        <v>0.33300000000000002</v>
      </c>
      <c r="H384" s="20">
        <v>1</v>
      </c>
      <c r="K384" s="4">
        <v>8</v>
      </c>
      <c r="L384" s="5">
        <v>0.11600000000000001</v>
      </c>
      <c r="M384" s="20">
        <v>0</v>
      </c>
      <c r="N384">
        <f t="shared" si="20"/>
        <v>-1.3337024307965781</v>
      </c>
      <c r="O384">
        <f t="shared" si="21"/>
        <v>-3.5801879131268635</v>
      </c>
      <c r="P384" s="63">
        <f t="shared" si="22"/>
        <v>0</v>
      </c>
      <c r="Q384" s="68">
        <f t="shared" si="23"/>
        <v>1</v>
      </c>
      <c r="S384" s="4">
        <v>8</v>
      </c>
      <c r="T384" s="5">
        <v>0.11600000000000001</v>
      </c>
      <c r="U384" s="20">
        <v>0</v>
      </c>
      <c r="V384" s="4">
        <v>35.5</v>
      </c>
      <c r="W384" s="6">
        <f>-$L$13/$M$13*V384+$O$27/$M$13</f>
        <v>2.5473994693643975E-2</v>
      </c>
    </row>
    <row r="385" spans="3:23">
      <c r="C385" s="4">
        <v>13</v>
      </c>
      <c r="D385" s="5">
        <v>0.11899999999999999</v>
      </c>
      <c r="E385" s="20">
        <v>0</v>
      </c>
      <c r="F385" s="4">
        <v>8</v>
      </c>
      <c r="G385" s="5">
        <v>0.33300000000000002</v>
      </c>
      <c r="H385" s="20">
        <v>1</v>
      </c>
      <c r="K385" s="4">
        <v>17</v>
      </c>
      <c r="L385" s="5">
        <v>0.11600000000000001</v>
      </c>
      <c r="M385" s="20">
        <v>0</v>
      </c>
      <c r="N385">
        <f t="shared" si="20"/>
        <v>-2.2104937475275239</v>
      </c>
      <c r="O385">
        <f t="shared" si="21"/>
        <v>-3.5801879131268635</v>
      </c>
      <c r="P385" s="63">
        <f t="shared" si="22"/>
        <v>0</v>
      </c>
      <c r="Q385" s="68">
        <f t="shared" si="23"/>
        <v>1</v>
      </c>
      <c r="S385" s="4">
        <v>17</v>
      </c>
      <c r="T385" s="5">
        <v>0.11600000000000001</v>
      </c>
      <c r="U385" s="20">
        <v>0</v>
      </c>
      <c r="V385" s="4">
        <v>35.6</v>
      </c>
      <c r="W385" s="6">
        <f>-$L$13/$M$13*V385+$O$27/$M$13</f>
        <v>2.3435350291565848E-2</v>
      </c>
    </row>
    <row r="386" spans="3:23">
      <c r="C386" s="4">
        <v>15</v>
      </c>
      <c r="D386" s="5">
        <v>0.11899999999999999</v>
      </c>
      <c r="E386" s="20">
        <v>0</v>
      </c>
      <c r="F386" s="4">
        <v>16</v>
      </c>
      <c r="G386" s="5">
        <v>0.33400000000000002</v>
      </c>
      <c r="H386" s="20">
        <v>1</v>
      </c>
      <c r="K386" s="4">
        <v>8</v>
      </c>
      <c r="L386" s="5">
        <v>0.11799999999999999</v>
      </c>
      <c r="M386" s="20">
        <v>0</v>
      </c>
      <c r="N386">
        <f t="shared" si="20"/>
        <v>-1.3432598854772708</v>
      </c>
      <c r="O386">
        <f t="shared" si="21"/>
        <v>-3.5801879131268635</v>
      </c>
      <c r="P386" s="63">
        <f t="shared" si="22"/>
        <v>0</v>
      </c>
      <c r="Q386" s="68">
        <f t="shared" si="23"/>
        <v>1</v>
      </c>
      <c r="S386" s="4">
        <v>8</v>
      </c>
      <c r="T386" s="5">
        <v>0.11799999999999999</v>
      </c>
      <c r="U386" s="20">
        <v>0</v>
      </c>
      <c r="V386" s="4">
        <v>35.700000000000003</v>
      </c>
      <c r="W386" s="6">
        <f>-$L$13/$M$13*V386+$O$27/$M$13</f>
        <v>2.1396705889487611E-2</v>
      </c>
    </row>
    <row r="387" spans="3:23">
      <c r="C387" s="4">
        <v>12</v>
      </c>
      <c r="D387" s="5">
        <v>0.11899999999999999</v>
      </c>
      <c r="E387" s="20">
        <v>0</v>
      </c>
      <c r="F387" s="4">
        <v>32</v>
      </c>
      <c r="G387" s="5">
        <v>0.33400000000000002</v>
      </c>
      <c r="H387" s="20">
        <v>1</v>
      </c>
      <c r="K387" s="4">
        <v>6</v>
      </c>
      <c r="L387" s="5">
        <v>0.11799999999999999</v>
      </c>
      <c r="M387" s="20">
        <v>0</v>
      </c>
      <c r="N387">
        <f t="shared" si="20"/>
        <v>-1.148417370648172</v>
      </c>
      <c r="O387">
        <f t="shared" si="21"/>
        <v>-3.5801879131268635</v>
      </c>
      <c r="P387" s="63">
        <f t="shared" si="22"/>
        <v>0</v>
      </c>
      <c r="Q387" s="68">
        <f t="shared" si="23"/>
        <v>1</v>
      </c>
      <c r="S387" s="4">
        <v>6</v>
      </c>
      <c r="T387" s="5">
        <v>0.11799999999999999</v>
      </c>
      <c r="U387" s="20">
        <v>0</v>
      </c>
      <c r="V387" s="4">
        <v>35.799999999999997</v>
      </c>
      <c r="W387" s="6">
        <f>-$L$13/$M$13*V387+$O$27/$M$13</f>
        <v>1.9358061487409595E-2</v>
      </c>
    </row>
    <row r="388" spans="3:23">
      <c r="C388" s="4">
        <v>8</v>
      </c>
      <c r="D388" s="5">
        <v>0.11899999999999999</v>
      </c>
      <c r="E388" s="20">
        <v>0</v>
      </c>
      <c r="F388" s="4">
        <v>23</v>
      </c>
      <c r="G388" s="5">
        <v>0.33400000000000002</v>
      </c>
      <c r="H388" s="20">
        <v>1</v>
      </c>
      <c r="K388" s="4">
        <v>8</v>
      </c>
      <c r="L388" s="5">
        <v>0.11899999999999999</v>
      </c>
      <c r="M388" s="20">
        <v>0</v>
      </c>
      <c r="N388">
        <f t="shared" si="20"/>
        <v>-1.3480386128176174</v>
      </c>
      <c r="O388">
        <f t="shared" si="21"/>
        <v>-3.5801879131268635</v>
      </c>
      <c r="P388" s="63">
        <f t="shared" si="22"/>
        <v>0</v>
      </c>
      <c r="Q388" s="68">
        <f t="shared" si="23"/>
        <v>1</v>
      </c>
      <c r="S388" s="4">
        <v>8</v>
      </c>
      <c r="T388" s="5">
        <v>0.11899999999999999</v>
      </c>
      <c r="U388" s="20">
        <v>0</v>
      </c>
      <c r="V388" s="4">
        <v>35.9</v>
      </c>
      <c r="W388" s="6">
        <f>-$L$13/$M$13*V388+$O$27/$M$13</f>
        <v>1.7319417085331468E-2</v>
      </c>
    </row>
    <row r="389" spans="3:23">
      <c r="C389" s="4">
        <v>12</v>
      </c>
      <c r="D389" s="5">
        <v>0.11899999999999999</v>
      </c>
      <c r="E389" s="20">
        <v>0</v>
      </c>
      <c r="F389" s="4">
        <v>37.5</v>
      </c>
      <c r="G389" s="5">
        <v>0.33400000000000002</v>
      </c>
      <c r="H389" s="20">
        <v>1</v>
      </c>
      <c r="K389" s="4">
        <v>13</v>
      </c>
      <c r="L389" s="5">
        <v>0.11899999999999999</v>
      </c>
      <c r="M389" s="20">
        <v>0</v>
      </c>
      <c r="N389">
        <f t="shared" si="20"/>
        <v>-1.835144899890365</v>
      </c>
      <c r="O389">
        <f t="shared" si="21"/>
        <v>-3.5801879131268635</v>
      </c>
      <c r="P389" s="63">
        <f t="shared" si="22"/>
        <v>0</v>
      </c>
      <c r="Q389" s="68">
        <f t="shared" si="23"/>
        <v>1</v>
      </c>
      <c r="S389" s="4">
        <v>13</v>
      </c>
      <c r="T389" s="5">
        <v>0.11899999999999999</v>
      </c>
      <c r="U389" s="20">
        <v>0</v>
      </c>
      <c r="V389" s="4">
        <v>36</v>
      </c>
      <c r="W389" s="6">
        <f>-$L$13/$M$13*V389+$O$27/$M$13</f>
        <v>1.528077268325323E-2</v>
      </c>
    </row>
    <row r="390" spans="3:23">
      <c r="C390" s="4">
        <v>10</v>
      </c>
      <c r="D390" s="5">
        <v>0.11899999999999999</v>
      </c>
      <c r="E390" s="20">
        <v>0</v>
      </c>
      <c r="F390" s="4">
        <v>25.5</v>
      </c>
      <c r="G390" s="5">
        <v>0.33400000000000002</v>
      </c>
      <c r="H390" s="20">
        <v>1</v>
      </c>
      <c r="K390" s="4">
        <v>7</v>
      </c>
      <c r="L390" s="5">
        <v>0.11899999999999999</v>
      </c>
      <c r="M390" s="20">
        <v>0</v>
      </c>
      <c r="N390">
        <f t="shared" si="20"/>
        <v>-1.250617355403068</v>
      </c>
      <c r="O390">
        <f t="shared" si="21"/>
        <v>-3.5801879131268635</v>
      </c>
      <c r="P390" s="63">
        <f t="shared" si="22"/>
        <v>0</v>
      </c>
      <c r="Q390" s="68">
        <f t="shared" si="23"/>
        <v>1</v>
      </c>
      <c r="S390" s="4">
        <v>7</v>
      </c>
      <c r="T390" s="5">
        <v>0.11899999999999999</v>
      </c>
      <c r="U390" s="20">
        <v>0</v>
      </c>
      <c r="V390" s="4">
        <v>36.1</v>
      </c>
      <c r="W390" s="6">
        <f>-$L$13/$M$13*V390+$O$27/$M$13</f>
        <v>1.3242128281175103E-2</v>
      </c>
    </row>
    <row r="391" spans="3:23">
      <c r="C391" s="4">
        <v>13</v>
      </c>
      <c r="D391" s="5">
        <v>0.11899999999999999</v>
      </c>
      <c r="E391" s="20">
        <v>0</v>
      </c>
      <c r="F391" s="4">
        <v>30</v>
      </c>
      <c r="G391" s="5">
        <v>0.33600000000000002</v>
      </c>
      <c r="H391" s="20">
        <v>1</v>
      </c>
      <c r="K391" s="4">
        <v>14</v>
      </c>
      <c r="L391" s="5">
        <v>0.11899999999999999</v>
      </c>
      <c r="M391" s="20">
        <v>0</v>
      </c>
      <c r="N391">
        <f t="shared" si="20"/>
        <v>-1.9325661573049144</v>
      </c>
      <c r="O391">
        <f t="shared" si="21"/>
        <v>-3.5801879131268635</v>
      </c>
      <c r="P391" s="63">
        <f t="shared" si="22"/>
        <v>0</v>
      </c>
      <c r="Q391" s="68">
        <f t="shared" si="23"/>
        <v>1</v>
      </c>
      <c r="S391" s="4">
        <v>14</v>
      </c>
      <c r="T391" s="5">
        <v>0.11899999999999999</v>
      </c>
      <c r="U391" s="20">
        <v>0</v>
      </c>
      <c r="V391" s="4">
        <v>36.200000000000003</v>
      </c>
      <c r="W391" s="6">
        <f>-$L$13/$M$13*V391+$O$27/$M$13</f>
        <v>1.1203483879096976E-2</v>
      </c>
    </row>
    <row r="392" spans="3:23">
      <c r="C392" s="4">
        <v>12</v>
      </c>
      <c r="D392" s="5">
        <v>0.11899999999999999</v>
      </c>
      <c r="E392" s="20">
        <v>0</v>
      </c>
      <c r="F392" s="4">
        <v>25</v>
      </c>
      <c r="G392" s="5">
        <v>0.33600000000000002</v>
      </c>
      <c r="H392" s="20">
        <v>1</v>
      </c>
      <c r="K392" s="4">
        <v>13</v>
      </c>
      <c r="L392" s="5">
        <v>0.11899999999999999</v>
      </c>
      <c r="M392" s="20">
        <v>0</v>
      </c>
      <c r="N392">
        <f t="shared" si="20"/>
        <v>-1.835144899890365</v>
      </c>
      <c r="O392">
        <f t="shared" si="21"/>
        <v>-3.5801879131268635</v>
      </c>
      <c r="P392" s="63">
        <f t="shared" si="22"/>
        <v>0</v>
      </c>
      <c r="Q392" s="68">
        <f t="shared" si="23"/>
        <v>1</v>
      </c>
      <c r="S392" s="4">
        <v>13</v>
      </c>
      <c r="T392" s="5">
        <v>0.11899999999999999</v>
      </c>
      <c r="U392" s="20">
        <v>0</v>
      </c>
      <c r="V392" s="4">
        <v>36.299999999999997</v>
      </c>
      <c r="W392" s="6">
        <f>-$L$13/$M$13*V392+$O$27/$M$13</f>
        <v>9.1648394770189601E-3</v>
      </c>
    </row>
    <row r="393" spans="3:23">
      <c r="C393" s="4">
        <v>13</v>
      </c>
      <c r="D393" s="5">
        <v>0.11899999999999999</v>
      </c>
      <c r="E393" s="20">
        <v>0</v>
      </c>
      <c r="F393" s="4">
        <v>9</v>
      </c>
      <c r="G393" s="5">
        <v>0.33600000000000002</v>
      </c>
      <c r="H393" s="20">
        <v>1</v>
      </c>
      <c r="K393" s="4">
        <v>15</v>
      </c>
      <c r="L393" s="5">
        <v>0.11899999999999999</v>
      </c>
      <c r="M393" s="20">
        <v>0</v>
      </c>
      <c r="N393">
        <f t="shared" si="20"/>
        <v>-2.0299874147194643</v>
      </c>
      <c r="O393">
        <f t="shared" si="21"/>
        <v>-3.5801879131268635</v>
      </c>
      <c r="P393" s="63">
        <f t="shared" si="22"/>
        <v>0</v>
      </c>
      <c r="Q393" s="68">
        <f t="shared" si="23"/>
        <v>1</v>
      </c>
      <c r="S393" s="4">
        <v>15</v>
      </c>
      <c r="T393" s="5">
        <v>0.11899999999999999</v>
      </c>
      <c r="U393" s="20">
        <v>0</v>
      </c>
      <c r="V393" s="4">
        <v>36.4</v>
      </c>
      <c r="W393" s="6">
        <f>-$L$13/$M$13*V393+$O$27/$M$13</f>
        <v>7.1261950749407221E-3</v>
      </c>
    </row>
    <row r="394" spans="3:23">
      <c r="C394" s="4">
        <v>15</v>
      </c>
      <c r="D394" s="5">
        <v>0.12</v>
      </c>
      <c r="E394" s="20">
        <v>0</v>
      </c>
      <c r="F394" s="4">
        <v>13</v>
      </c>
      <c r="G394" s="5">
        <v>0.33600000000000002</v>
      </c>
      <c r="H394" s="20">
        <v>1</v>
      </c>
      <c r="K394" s="4">
        <v>12</v>
      </c>
      <c r="L394" s="5">
        <v>0.11899999999999999</v>
      </c>
      <c r="M394" s="20">
        <v>0</v>
      </c>
      <c r="N394">
        <f t="shared" si="20"/>
        <v>-1.7377236424758153</v>
      </c>
      <c r="O394">
        <f t="shared" si="21"/>
        <v>-3.5801879131268635</v>
      </c>
      <c r="P394" s="63">
        <f t="shared" si="22"/>
        <v>0</v>
      </c>
      <c r="Q394" s="68">
        <f t="shared" si="23"/>
        <v>1</v>
      </c>
      <c r="S394" s="4">
        <v>12</v>
      </c>
      <c r="T394" s="5">
        <v>0.11899999999999999</v>
      </c>
      <c r="U394" s="20">
        <v>0</v>
      </c>
      <c r="V394" s="4">
        <v>36.5</v>
      </c>
      <c r="W394" s="6">
        <f>-$L$13/$M$13*V394+$O$27/$M$13</f>
        <v>5.0875506728625952E-3</v>
      </c>
    </row>
    <row r="395" spans="3:23" ht="15.75" thickBot="1">
      <c r="C395" s="4">
        <v>7</v>
      </c>
      <c r="D395" s="5">
        <v>0.12</v>
      </c>
      <c r="E395" s="20">
        <v>0</v>
      </c>
      <c r="F395" s="4">
        <v>12</v>
      </c>
      <c r="G395" s="5">
        <v>0.33600000000000002</v>
      </c>
      <c r="H395" s="20">
        <v>1</v>
      </c>
      <c r="K395" s="4">
        <v>8</v>
      </c>
      <c r="L395" s="5">
        <v>0.11899999999999999</v>
      </c>
      <c r="M395" s="20">
        <v>0</v>
      </c>
      <c r="N395">
        <f t="shared" si="20"/>
        <v>-1.3480386128176174</v>
      </c>
      <c r="O395">
        <f t="shared" si="21"/>
        <v>-3.5801879131268635</v>
      </c>
      <c r="P395" s="63">
        <f t="shared" si="22"/>
        <v>0</v>
      </c>
      <c r="Q395" s="68">
        <f t="shared" si="23"/>
        <v>1</v>
      </c>
      <c r="S395" s="4">
        <v>8</v>
      </c>
      <c r="T395" s="5">
        <v>0.11899999999999999</v>
      </c>
      <c r="U395" s="20">
        <v>0</v>
      </c>
      <c r="V395" s="7">
        <v>36.6</v>
      </c>
      <c r="W395" s="6">
        <f>-$L$13/$M$13*V395+$O$27/$M$13</f>
        <v>3.0489062707843573E-3</v>
      </c>
    </row>
    <row r="396" spans="3:23">
      <c r="C396" s="4">
        <v>14</v>
      </c>
      <c r="D396" s="5">
        <v>0.12</v>
      </c>
      <c r="E396" s="20">
        <v>0</v>
      </c>
      <c r="F396" s="4">
        <v>23</v>
      </c>
      <c r="G396" s="5">
        <v>0.33600000000000002</v>
      </c>
      <c r="H396" s="20">
        <v>1</v>
      </c>
      <c r="K396" s="4">
        <v>12</v>
      </c>
      <c r="L396" s="5">
        <v>0.11899999999999999</v>
      </c>
      <c r="M396" s="20">
        <v>0</v>
      </c>
      <c r="N396">
        <f t="shared" si="20"/>
        <v>-1.7377236424758153</v>
      </c>
      <c r="O396">
        <f t="shared" si="21"/>
        <v>-3.5801879131268635</v>
      </c>
      <c r="P396" s="63">
        <f t="shared" si="22"/>
        <v>0</v>
      </c>
      <c r="Q396" s="68">
        <f t="shared" si="23"/>
        <v>1</v>
      </c>
      <c r="S396" s="4">
        <v>12</v>
      </c>
      <c r="T396" s="5">
        <v>0.11899999999999999</v>
      </c>
      <c r="U396" s="20">
        <v>0</v>
      </c>
    </row>
    <row r="397" spans="3:23">
      <c r="C397" s="4">
        <v>16</v>
      </c>
      <c r="D397" s="5">
        <v>0.12</v>
      </c>
      <c r="E397" s="20">
        <v>0</v>
      </c>
      <c r="F397" s="4">
        <v>18</v>
      </c>
      <c r="G397" s="5">
        <v>0.33600000000000002</v>
      </c>
      <c r="H397" s="20">
        <v>1</v>
      </c>
      <c r="K397" s="4">
        <v>10</v>
      </c>
      <c r="L397" s="5">
        <v>0.11899999999999999</v>
      </c>
      <c r="M397" s="20">
        <v>0</v>
      </c>
      <c r="N397">
        <f t="shared" si="20"/>
        <v>-1.5428811276467165</v>
      </c>
      <c r="O397">
        <f t="shared" si="21"/>
        <v>-3.5801879131268635</v>
      </c>
      <c r="P397" s="63">
        <f t="shared" si="22"/>
        <v>0</v>
      </c>
      <c r="Q397" s="68">
        <f t="shared" si="23"/>
        <v>1</v>
      </c>
      <c r="S397" s="4">
        <v>10</v>
      </c>
      <c r="T397" s="5">
        <v>0.11899999999999999</v>
      </c>
      <c r="U397" s="20">
        <v>0</v>
      </c>
    </row>
    <row r="398" spans="3:23">
      <c r="C398" s="4">
        <v>14</v>
      </c>
      <c r="D398" s="5">
        <v>0.12</v>
      </c>
      <c r="E398" s="20">
        <v>0</v>
      </c>
      <c r="F398" s="4">
        <v>35</v>
      </c>
      <c r="G398" s="5">
        <v>0.33600000000000002</v>
      </c>
      <c r="H398" s="20">
        <v>1</v>
      </c>
      <c r="K398" s="4">
        <v>13</v>
      </c>
      <c r="L398" s="5">
        <v>0.11899999999999999</v>
      </c>
      <c r="M398" s="20">
        <v>0</v>
      </c>
      <c r="N398">
        <f t="shared" si="20"/>
        <v>-1.835144899890365</v>
      </c>
      <c r="O398">
        <f t="shared" si="21"/>
        <v>-3.5801879131268635</v>
      </c>
      <c r="P398" s="63">
        <f t="shared" si="22"/>
        <v>0</v>
      </c>
      <c r="Q398" s="68">
        <f t="shared" si="23"/>
        <v>1</v>
      </c>
      <c r="S398" s="4">
        <v>13</v>
      </c>
      <c r="T398" s="5">
        <v>0.11899999999999999</v>
      </c>
      <c r="U398" s="20">
        <v>0</v>
      </c>
    </row>
    <row r="399" spans="3:23">
      <c r="C399" s="4">
        <v>13</v>
      </c>
      <c r="D399" s="5">
        <v>0.12</v>
      </c>
      <c r="E399" s="20">
        <v>0</v>
      </c>
      <c r="F399" s="4">
        <v>5</v>
      </c>
      <c r="G399" s="5">
        <v>0.33800000000000002</v>
      </c>
      <c r="H399" s="20">
        <v>1</v>
      </c>
      <c r="K399" s="4">
        <v>12</v>
      </c>
      <c r="L399" s="5">
        <v>0.11899999999999999</v>
      </c>
      <c r="M399" s="20">
        <v>0</v>
      </c>
      <c r="N399">
        <f t="shared" si="20"/>
        <v>-1.7377236424758153</v>
      </c>
      <c r="O399">
        <f t="shared" si="21"/>
        <v>-3.5801879131268635</v>
      </c>
      <c r="P399" s="63">
        <f t="shared" si="22"/>
        <v>0</v>
      </c>
      <c r="Q399" s="68">
        <f t="shared" si="23"/>
        <v>1</v>
      </c>
      <c r="S399" s="4">
        <v>12</v>
      </c>
      <c r="T399" s="5">
        <v>0.11899999999999999</v>
      </c>
      <c r="U399" s="20">
        <v>0</v>
      </c>
    </row>
    <row r="400" spans="3:23">
      <c r="C400" s="4">
        <v>13</v>
      </c>
      <c r="D400" s="5">
        <v>0.12</v>
      </c>
      <c r="E400" s="20">
        <v>0</v>
      </c>
      <c r="F400" s="4">
        <v>10</v>
      </c>
      <c r="G400" s="5">
        <v>0.33800000000000002</v>
      </c>
      <c r="H400" s="20">
        <v>1</v>
      </c>
      <c r="K400" s="4">
        <v>13</v>
      </c>
      <c r="L400" s="5">
        <v>0.11899999999999999</v>
      </c>
      <c r="M400" s="20">
        <v>0</v>
      </c>
      <c r="N400">
        <f t="shared" si="20"/>
        <v>-1.835144899890365</v>
      </c>
      <c r="O400">
        <f t="shared" si="21"/>
        <v>-3.5801879131268635</v>
      </c>
      <c r="P400" s="63">
        <f t="shared" si="22"/>
        <v>0</v>
      </c>
      <c r="Q400" s="68">
        <f t="shared" si="23"/>
        <v>1</v>
      </c>
      <c r="S400" s="4">
        <v>13</v>
      </c>
      <c r="T400" s="5">
        <v>0.11899999999999999</v>
      </c>
      <c r="U400" s="20">
        <v>0</v>
      </c>
    </row>
    <row r="401" spans="3:21">
      <c r="C401" s="4">
        <v>10</v>
      </c>
      <c r="D401" s="5">
        <v>0.12</v>
      </c>
      <c r="E401" s="20">
        <v>0</v>
      </c>
      <c r="F401" s="4">
        <v>21</v>
      </c>
      <c r="G401" s="5">
        <v>0.34200000000000003</v>
      </c>
      <c r="H401" s="20">
        <v>1</v>
      </c>
      <c r="K401" s="4">
        <v>15</v>
      </c>
      <c r="L401" s="5">
        <v>0.12</v>
      </c>
      <c r="M401" s="20">
        <v>0</v>
      </c>
      <c r="N401">
        <f t="shared" si="20"/>
        <v>-2.0347661420598104</v>
      </c>
      <c r="O401">
        <f t="shared" si="21"/>
        <v>-3.5801879131268635</v>
      </c>
      <c r="P401" s="63">
        <f t="shared" si="22"/>
        <v>0</v>
      </c>
      <c r="Q401" s="68">
        <f t="shared" si="23"/>
        <v>1</v>
      </c>
      <c r="S401" s="4">
        <v>15</v>
      </c>
      <c r="T401" s="5">
        <v>0.12</v>
      </c>
      <c r="U401" s="20">
        <v>0</v>
      </c>
    </row>
    <row r="402" spans="3:21">
      <c r="C402" s="4">
        <v>10</v>
      </c>
      <c r="D402" s="5">
        <v>0.12</v>
      </c>
      <c r="E402" s="20">
        <v>0</v>
      </c>
      <c r="F402" s="4">
        <v>11</v>
      </c>
      <c r="G402" s="5">
        <v>0.34200000000000003</v>
      </c>
      <c r="H402" s="20">
        <v>1</v>
      </c>
      <c r="K402" s="4">
        <v>7</v>
      </c>
      <c r="L402" s="5">
        <v>0.12</v>
      </c>
      <c r="M402" s="20">
        <v>0</v>
      </c>
      <c r="N402">
        <f t="shared" si="20"/>
        <v>-1.2553960827434141</v>
      </c>
      <c r="O402">
        <f t="shared" si="21"/>
        <v>-3.5801879131268635</v>
      </c>
      <c r="P402" s="63">
        <f t="shared" si="22"/>
        <v>0</v>
      </c>
      <c r="Q402" s="68">
        <f t="shared" si="23"/>
        <v>1</v>
      </c>
      <c r="S402" s="4">
        <v>7</v>
      </c>
      <c r="T402" s="5">
        <v>0.12</v>
      </c>
      <c r="U402" s="20">
        <v>0</v>
      </c>
    </row>
    <row r="403" spans="3:21">
      <c r="C403" s="4">
        <v>6</v>
      </c>
      <c r="D403" s="5">
        <v>0.121</v>
      </c>
      <c r="E403" s="20">
        <v>0</v>
      </c>
      <c r="F403" s="4">
        <v>25</v>
      </c>
      <c r="G403" s="5">
        <v>0.34300000000000003</v>
      </c>
      <c r="H403" s="20">
        <v>1</v>
      </c>
      <c r="K403" s="4">
        <v>14</v>
      </c>
      <c r="L403" s="5">
        <v>0.12</v>
      </c>
      <c r="M403" s="20">
        <v>0</v>
      </c>
      <c r="N403">
        <f t="shared" si="20"/>
        <v>-1.9373448846452608</v>
      </c>
      <c r="O403">
        <f t="shared" si="21"/>
        <v>-3.5801879131268635</v>
      </c>
      <c r="P403" s="63">
        <f t="shared" si="22"/>
        <v>0</v>
      </c>
      <c r="Q403" s="68">
        <f t="shared" si="23"/>
        <v>1</v>
      </c>
      <c r="S403" s="4">
        <v>14</v>
      </c>
      <c r="T403" s="5">
        <v>0.12</v>
      </c>
      <c r="U403" s="20">
        <v>0</v>
      </c>
    </row>
    <row r="404" spans="3:21">
      <c r="C404" s="4">
        <v>9</v>
      </c>
      <c r="D404" s="5">
        <v>0.121</v>
      </c>
      <c r="E404" s="20">
        <v>0</v>
      </c>
      <c r="F404" s="4">
        <v>15</v>
      </c>
      <c r="G404" s="5">
        <v>0.34300000000000003</v>
      </c>
      <c r="H404" s="20">
        <v>1</v>
      </c>
      <c r="K404" s="4">
        <v>16</v>
      </c>
      <c r="L404" s="5">
        <v>0.12</v>
      </c>
      <c r="M404" s="20">
        <v>0</v>
      </c>
      <c r="N404">
        <f t="shared" si="20"/>
        <v>-2.1321873994743599</v>
      </c>
      <c r="O404">
        <f t="shared" si="21"/>
        <v>-3.5801879131268635</v>
      </c>
      <c r="P404" s="63">
        <f t="shared" si="22"/>
        <v>0</v>
      </c>
      <c r="Q404" s="68">
        <f t="shared" si="23"/>
        <v>1</v>
      </c>
      <c r="S404" s="4">
        <v>16</v>
      </c>
      <c r="T404" s="5">
        <v>0.12</v>
      </c>
      <c r="U404" s="20">
        <v>0</v>
      </c>
    </row>
    <row r="405" spans="3:21">
      <c r="C405" s="4">
        <v>12</v>
      </c>
      <c r="D405" s="5">
        <v>0.121</v>
      </c>
      <c r="E405" s="20">
        <v>0</v>
      </c>
      <c r="F405" s="4">
        <v>30</v>
      </c>
      <c r="G405" s="5">
        <v>0.34300000000000003</v>
      </c>
      <c r="H405" s="20">
        <v>1</v>
      </c>
      <c r="K405" s="4">
        <v>14</v>
      </c>
      <c r="L405" s="5">
        <v>0.12</v>
      </c>
      <c r="M405" s="20">
        <v>0</v>
      </c>
      <c r="N405">
        <f t="shared" si="20"/>
        <v>-1.9373448846452608</v>
      </c>
      <c r="O405">
        <f t="shared" si="21"/>
        <v>-3.5801879131268635</v>
      </c>
      <c r="P405" s="63">
        <f t="shared" si="22"/>
        <v>0</v>
      </c>
      <c r="Q405" s="68">
        <f t="shared" si="23"/>
        <v>1</v>
      </c>
      <c r="S405" s="4">
        <v>14</v>
      </c>
      <c r="T405" s="5">
        <v>0.12</v>
      </c>
      <c r="U405" s="20">
        <v>0</v>
      </c>
    </row>
    <row r="406" spans="3:21">
      <c r="C406" s="4">
        <v>5</v>
      </c>
      <c r="D406" s="5">
        <v>0.121</v>
      </c>
      <c r="E406" s="20">
        <v>0</v>
      </c>
      <c r="F406" s="4">
        <v>28</v>
      </c>
      <c r="G406" s="5">
        <v>0.34300000000000003</v>
      </c>
      <c r="H406" s="20">
        <v>1</v>
      </c>
      <c r="K406" s="4">
        <v>13</v>
      </c>
      <c r="L406" s="5">
        <v>0.12</v>
      </c>
      <c r="M406" s="20">
        <v>0</v>
      </c>
      <c r="N406">
        <f t="shared" si="20"/>
        <v>-1.8399236272307113</v>
      </c>
      <c r="O406">
        <f t="shared" si="21"/>
        <v>-3.5801879131268635</v>
      </c>
      <c r="P406" s="63">
        <f t="shared" si="22"/>
        <v>0</v>
      </c>
      <c r="Q406" s="68">
        <f t="shared" si="23"/>
        <v>1</v>
      </c>
      <c r="S406" s="4">
        <v>13</v>
      </c>
      <c r="T406" s="5">
        <v>0.12</v>
      </c>
      <c r="U406" s="20">
        <v>0</v>
      </c>
    </row>
    <row r="407" spans="3:21">
      <c r="C407" s="4">
        <v>10</v>
      </c>
      <c r="D407" s="5">
        <v>0.121</v>
      </c>
      <c r="E407" s="20">
        <v>0</v>
      </c>
      <c r="F407" s="4">
        <v>24</v>
      </c>
      <c r="G407" s="5">
        <v>0.34300000000000003</v>
      </c>
      <c r="H407" s="20">
        <v>1</v>
      </c>
      <c r="K407" s="4">
        <v>13</v>
      </c>
      <c r="L407" s="5">
        <v>0.12</v>
      </c>
      <c r="M407" s="20">
        <v>0</v>
      </c>
      <c r="N407">
        <f t="shared" si="20"/>
        <v>-1.8399236272307113</v>
      </c>
      <c r="O407">
        <f t="shared" si="21"/>
        <v>-3.5801879131268635</v>
      </c>
      <c r="P407" s="63">
        <f t="shared" si="22"/>
        <v>0</v>
      </c>
      <c r="Q407" s="68">
        <f t="shared" si="23"/>
        <v>1</v>
      </c>
      <c r="S407" s="4">
        <v>13</v>
      </c>
      <c r="T407" s="5">
        <v>0.12</v>
      </c>
      <c r="U407" s="20">
        <v>0</v>
      </c>
    </row>
    <row r="408" spans="3:21">
      <c r="C408" s="4">
        <v>12</v>
      </c>
      <c r="D408" s="5">
        <v>0.121</v>
      </c>
      <c r="E408" s="20">
        <v>0</v>
      </c>
      <c r="F408" s="4">
        <v>15</v>
      </c>
      <c r="G408" s="5">
        <v>0.34300000000000003</v>
      </c>
      <c r="H408" s="20">
        <v>1</v>
      </c>
      <c r="K408" s="4">
        <v>10</v>
      </c>
      <c r="L408" s="5">
        <v>0.12</v>
      </c>
      <c r="M408" s="20">
        <v>0</v>
      </c>
      <c r="N408">
        <f t="shared" si="20"/>
        <v>-1.5476598549870628</v>
      </c>
      <c r="O408">
        <f t="shared" si="21"/>
        <v>-3.5801879131268635</v>
      </c>
      <c r="P408" s="63">
        <f t="shared" si="22"/>
        <v>0</v>
      </c>
      <c r="Q408" s="68">
        <f t="shared" si="23"/>
        <v>1</v>
      </c>
      <c r="S408" s="4">
        <v>10</v>
      </c>
      <c r="T408" s="5">
        <v>0.12</v>
      </c>
      <c r="U408" s="20">
        <v>0</v>
      </c>
    </row>
    <row r="409" spans="3:21">
      <c r="C409" s="4">
        <v>11</v>
      </c>
      <c r="D409" s="5">
        <v>0.121</v>
      </c>
      <c r="E409" s="20">
        <v>0</v>
      </c>
      <c r="F409" s="4">
        <v>13</v>
      </c>
      <c r="G409" s="5">
        <v>0.34300000000000003</v>
      </c>
      <c r="H409" s="20">
        <v>1</v>
      </c>
      <c r="K409" s="4">
        <v>10</v>
      </c>
      <c r="L409" s="5">
        <v>0.12</v>
      </c>
      <c r="M409" s="20">
        <v>0</v>
      </c>
      <c r="N409">
        <f t="shared" si="20"/>
        <v>-1.5476598549870628</v>
      </c>
      <c r="O409">
        <f t="shared" si="21"/>
        <v>-3.5801879131268635</v>
      </c>
      <c r="P409" s="63">
        <f t="shared" si="22"/>
        <v>0</v>
      </c>
      <c r="Q409" s="68">
        <f t="shared" si="23"/>
        <v>1</v>
      </c>
      <c r="S409" s="4">
        <v>10</v>
      </c>
      <c r="T409" s="5">
        <v>0.12</v>
      </c>
      <c r="U409" s="20">
        <v>0</v>
      </c>
    </row>
    <row r="410" spans="3:21">
      <c r="C410" s="4">
        <v>10</v>
      </c>
      <c r="D410" s="5">
        <v>0.121</v>
      </c>
      <c r="E410" s="20">
        <v>0</v>
      </c>
      <c r="F410" s="4">
        <v>30</v>
      </c>
      <c r="G410" s="5">
        <v>0.34499999999999997</v>
      </c>
      <c r="H410" s="20">
        <v>1</v>
      </c>
      <c r="K410" s="4">
        <v>6</v>
      </c>
      <c r="L410" s="5">
        <v>0.121</v>
      </c>
      <c r="M410" s="20">
        <v>0</v>
      </c>
      <c r="N410">
        <f t="shared" si="20"/>
        <v>-1.1627535526692112</v>
      </c>
      <c r="O410">
        <f t="shared" si="21"/>
        <v>-3.5801879131268635</v>
      </c>
      <c r="P410" s="63">
        <f t="shared" si="22"/>
        <v>0</v>
      </c>
      <c r="Q410" s="68">
        <f t="shared" si="23"/>
        <v>1</v>
      </c>
      <c r="S410" s="4">
        <v>6</v>
      </c>
      <c r="T410" s="5">
        <v>0.121</v>
      </c>
      <c r="U410" s="20">
        <v>0</v>
      </c>
    </row>
    <row r="411" spans="3:21">
      <c r="C411" s="4">
        <v>11</v>
      </c>
      <c r="D411" s="5">
        <v>0.121</v>
      </c>
      <c r="E411" s="20">
        <v>0</v>
      </c>
      <c r="F411" s="4">
        <v>10</v>
      </c>
      <c r="G411" s="5">
        <v>0.34599999999999997</v>
      </c>
      <c r="H411" s="20">
        <v>1</v>
      </c>
      <c r="K411" s="4">
        <v>9</v>
      </c>
      <c r="L411" s="5">
        <v>0.121</v>
      </c>
      <c r="M411" s="20">
        <v>0</v>
      </c>
      <c r="N411">
        <f t="shared" ref="N411:N474" si="24">SUMPRODUCT(diredisc,K411:L411)</f>
        <v>-1.4550173249128597</v>
      </c>
      <c r="O411">
        <f t="shared" ref="O411:O474" si="25">SUMPRODUCT($L$10:$M$10,diredisc)</f>
        <v>-3.5801879131268635</v>
      </c>
      <c r="P411" s="63">
        <f t="shared" si="22"/>
        <v>0</v>
      </c>
      <c r="Q411" s="68">
        <f t="shared" si="23"/>
        <v>1</v>
      </c>
      <c r="S411" s="4">
        <v>9</v>
      </c>
      <c r="T411" s="5">
        <v>0.121</v>
      </c>
      <c r="U411" s="20">
        <v>0</v>
      </c>
    </row>
    <row r="412" spans="3:21">
      <c r="C412" s="4">
        <v>14</v>
      </c>
      <c r="D412" s="5">
        <v>0.121</v>
      </c>
      <c r="E412" s="20">
        <v>0</v>
      </c>
      <c r="F412" s="4">
        <v>13</v>
      </c>
      <c r="G412" s="5">
        <v>0.34599999999999997</v>
      </c>
      <c r="H412" s="20">
        <v>1</v>
      </c>
      <c r="K412" s="4">
        <v>12</v>
      </c>
      <c r="L412" s="5">
        <v>0.121</v>
      </c>
      <c r="M412" s="20">
        <v>0</v>
      </c>
      <c r="N412">
        <f t="shared" si="24"/>
        <v>-1.7472810971565083</v>
      </c>
      <c r="O412">
        <f t="shared" si="25"/>
        <v>-3.5801879131268635</v>
      </c>
      <c r="P412" s="63">
        <f t="shared" ref="P412:P475" si="26">IF(N412&gt;O412,0,1)</f>
        <v>0</v>
      </c>
      <c r="Q412" s="68">
        <f t="shared" ref="Q412:Q475" si="27">IF(M412=P412,1,0)</f>
        <v>1</v>
      </c>
      <c r="S412" s="4">
        <v>12</v>
      </c>
      <c r="T412" s="5">
        <v>0.121</v>
      </c>
      <c r="U412" s="20">
        <v>0</v>
      </c>
    </row>
    <row r="413" spans="3:21">
      <c r="C413" s="4">
        <v>14</v>
      </c>
      <c r="D413" s="5">
        <v>0.121</v>
      </c>
      <c r="E413" s="20">
        <v>0</v>
      </c>
      <c r="F413" s="4">
        <v>27</v>
      </c>
      <c r="G413" s="5">
        <v>0.34699999999999998</v>
      </c>
      <c r="H413" s="20">
        <v>1</v>
      </c>
      <c r="K413" s="4">
        <v>5</v>
      </c>
      <c r="L413" s="5">
        <v>0.121</v>
      </c>
      <c r="M413" s="20">
        <v>0</v>
      </c>
      <c r="N413">
        <f t="shared" si="24"/>
        <v>-1.0653322952546618</v>
      </c>
      <c r="O413">
        <f t="shared" si="25"/>
        <v>-3.5801879131268635</v>
      </c>
      <c r="P413" s="63">
        <f t="shared" si="26"/>
        <v>0</v>
      </c>
      <c r="Q413" s="68">
        <f t="shared" si="27"/>
        <v>1</v>
      </c>
      <c r="S413" s="4">
        <v>5</v>
      </c>
      <c r="T413" s="5">
        <v>0.121</v>
      </c>
      <c r="U413" s="20">
        <v>0</v>
      </c>
    </row>
    <row r="414" spans="3:21">
      <c r="C414" s="4">
        <v>15</v>
      </c>
      <c r="D414" s="5">
        <v>0.121</v>
      </c>
      <c r="E414" s="20">
        <v>0</v>
      </c>
      <c r="F414" s="4">
        <v>22</v>
      </c>
      <c r="G414" s="5">
        <v>0.34699999999999998</v>
      </c>
      <c r="H414" s="20">
        <v>1</v>
      </c>
      <c r="K414" s="4">
        <v>10</v>
      </c>
      <c r="L414" s="5">
        <v>0.121</v>
      </c>
      <c r="M414" s="20">
        <v>0</v>
      </c>
      <c r="N414">
        <f t="shared" si="24"/>
        <v>-1.5524385823274094</v>
      </c>
      <c r="O414">
        <f t="shared" si="25"/>
        <v>-3.5801879131268635</v>
      </c>
      <c r="P414" s="63">
        <f t="shared" si="26"/>
        <v>0</v>
      </c>
      <c r="Q414" s="68">
        <f t="shared" si="27"/>
        <v>1</v>
      </c>
      <c r="S414" s="4">
        <v>10</v>
      </c>
      <c r="T414" s="5">
        <v>0.121</v>
      </c>
      <c r="U414" s="20">
        <v>0</v>
      </c>
    </row>
    <row r="415" spans="3:21">
      <c r="C415" s="4">
        <v>15</v>
      </c>
      <c r="D415" s="5">
        <v>0.121</v>
      </c>
      <c r="E415" s="20">
        <v>0</v>
      </c>
      <c r="F415" s="4">
        <v>32.5</v>
      </c>
      <c r="G415" s="5">
        <v>0.34699999999999998</v>
      </c>
      <c r="H415" s="20">
        <v>1</v>
      </c>
      <c r="K415" s="4">
        <v>12</v>
      </c>
      <c r="L415" s="5">
        <v>0.121</v>
      </c>
      <c r="M415" s="20">
        <v>0</v>
      </c>
      <c r="N415">
        <f t="shared" si="24"/>
        <v>-1.7472810971565083</v>
      </c>
      <c r="O415">
        <f t="shared" si="25"/>
        <v>-3.5801879131268635</v>
      </c>
      <c r="P415" s="63">
        <f t="shared" si="26"/>
        <v>0</v>
      </c>
      <c r="Q415" s="68">
        <f t="shared" si="27"/>
        <v>1</v>
      </c>
      <c r="S415" s="4">
        <v>12</v>
      </c>
      <c r="T415" s="5">
        <v>0.121</v>
      </c>
      <c r="U415" s="20">
        <v>0</v>
      </c>
    </row>
    <row r="416" spans="3:21">
      <c r="C416" s="4">
        <v>7</v>
      </c>
      <c r="D416" s="5">
        <v>0.121</v>
      </c>
      <c r="E416" s="20">
        <v>0</v>
      </c>
      <c r="F416" s="4">
        <v>8</v>
      </c>
      <c r="G416" s="5">
        <v>0.34699999999999998</v>
      </c>
      <c r="H416" s="20">
        <v>1</v>
      </c>
      <c r="K416" s="4">
        <v>11</v>
      </c>
      <c r="L416" s="5">
        <v>0.121</v>
      </c>
      <c r="M416" s="20">
        <v>0</v>
      </c>
      <c r="N416">
        <f t="shared" si="24"/>
        <v>-1.6498598397419588</v>
      </c>
      <c r="O416">
        <f t="shared" si="25"/>
        <v>-3.5801879131268635</v>
      </c>
      <c r="P416" s="63">
        <f t="shared" si="26"/>
        <v>0</v>
      </c>
      <c r="Q416" s="68">
        <f t="shared" si="27"/>
        <v>1</v>
      </c>
      <c r="S416" s="4">
        <v>11</v>
      </c>
      <c r="T416" s="5">
        <v>0.121</v>
      </c>
      <c r="U416" s="20">
        <v>0</v>
      </c>
    </row>
    <row r="417" spans="3:21">
      <c r="C417" s="4">
        <v>12</v>
      </c>
      <c r="D417" s="5">
        <v>0.121</v>
      </c>
      <c r="E417" s="20">
        <v>0</v>
      </c>
      <c r="F417" s="4">
        <v>11</v>
      </c>
      <c r="G417" s="5">
        <v>0.34699999999999998</v>
      </c>
      <c r="H417" s="20">
        <v>1</v>
      </c>
      <c r="K417" s="4">
        <v>10</v>
      </c>
      <c r="L417" s="5">
        <v>0.121</v>
      </c>
      <c r="M417" s="20">
        <v>0</v>
      </c>
      <c r="N417">
        <f t="shared" si="24"/>
        <v>-1.5524385823274094</v>
      </c>
      <c r="O417">
        <f t="shared" si="25"/>
        <v>-3.5801879131268635</v>
      </c>
      <c r="P417" s="63">
        <f t="shared" si="26"/>
        <v>0</v>
      </c>
      <c r="Q417" s="68">
        <f t="shared" si="27"/>
        <v>1</v>
      </c>
      <c r="S417" s="4">
        <v>10</v>
      </c>
      <c r="T417" s="5">
        <v>0.121</v>
      </c>
      <c r="U417" s="20">
        <v>0</v>
      </c>
    </row>
    <row r="418" spans="3:21">
      <c r="C418" s="4">
        <v>20</v>
      </c>
      <c r="D418" s="5">
        <v>0.121</v>
      </c>
      <c r="E418" s="20">
        <v>0</v>
      </c>
      <c r="F418" s="4">
        <v>14</v>
      </c>
      <c r="G418" s="5">
        <v>0.34699999999999998</v>
      </c>
      <c r="H418" s="20">
        <v>1</v>
      </c>
      <c r="K418" s="4">
        <v>11</v>
      </c>
      <c r="L418" s="5">
        <v>0.121</v>
      </c>
      <c r="M418" s="20">
        <v>0</v>
      </c>
      <c r="N418">
        <f t="shared" si="24"/>
        <v>-1.6498598397419588</v>
      </c>
      <c r="O418">
        <f t="shared" si="25"/>
        <v>-3.5801879131268635</v>
      </c>
      <c r="P418" s="63">
        <f t="shared" si="26"/>
        <v>0</v>
      </c>
      <c r="Q418" s="68">
        <f t="shared" si="27"/>
        <v>1</v>
      </c>
      <c r="S418" s="4">
        <v>11</v>
      </c>
      <c r="T418" s="5">
        <v>0.121</v>
      </c>
      <c r="U418" s="20">
        <v>0</v>
      </c>
    </row>
    <row r="419" spans="3:21">
      <c r="C419" s="4">
        <v>15</v>
      </c>
      <c r="D419" s="5">
        <v>0.121</v>
      </c>
      <c r="E419" s="20">
        <v>0</v>
      </c>
      <c r="F419" s="4">
        <v>32</v>
      </c>
      <c r="G419" s="5">
        <v>0.35499999999999998</v>
      </c>
      <c r="H419" s="20">
        <v>1</v>
      </c>
      <c r="K419" s="4">
        <v>14</v>
      </c>
      <c r="L419" s="5">
        <v>0.121</v>
      </c>
      <c r="M419" s="20">
        <v>0</v>
      </c>
      <c r="N419">
        <f t="shared" si="24"/>
        <v>-1.9421236119856071</v>
      </c>
      <c r="O419">
        <f t="shared" si="25"/>
        <v>-3.5801879131268635</v>
      </c>
      <c r="P419" s="63">
        <f t="shared" si="26"/>
        <v>0</v>
      </c>
      <c r="Q419" s="68">
        <f t="shared" si="27"/>
        <v>1</v>
      </c>
      <c r="S419" s="4">
        <v>14</v>
      </c>
      <c r="T419" s="5">
        <v>0.121</v>
      </c>
      <c r="U419" s="20">
        <v>0</v>
      </c>
    </row>
    <row r="420" spans="3:21">
      <c r="C420" s="4">
        <v>16</v>
      </c>
      <c r="D420" s="5">
        <v>0.121</v>
      </c>
      <c r="E420" s="20">
        <v>0</v>
      </c>
      <c r="F420" s="4">
        <v>18</v>
      </c>
      <c r="G420" s="5">
        <v>0.35699999999999998</v>
      </c>
      <c r="H420" s="20">
        <v>1</v>
      </c>
      <c r="K420" s="4">
        <v>14</v>
      </c>
      <c r="L420" s="5">
        <v>0.121</v>
      </c>
      <c r="M420" s="20">
        <v>0</v>
      </c>
      <c r="N420">
        <f t="shared" si="24"/>
        <v>-1.9421236119856071</v>
      </c>
      <c r="O420">
        <f t="shared" si="25"/>
        <v>-3.5801879131268635</v>
      </c>
      <c r="P420" s="63">
        <f t="shared" si="26"/>
        <v>0</v>
      </c>
      <c r="Q420" s="68">
        <f t="shared" si="27"/>
        <v>1</v>
      </c>
      <c r="S420" s="4">
        <v>14</v>
      </c>
      <c r="T420" s="5">
        <v>0.121</v>
      </c>
      <c r="U420" s="20">
        <v>0</v>
      </c>
    </row>
    <row r="421" spans="3:21">
      <c r="C421" s="4">
        <v>30</v>
      </c>
      <c r="D421" s="5">
        <v>0.121</v>
      </c>
      <c r="E421" s="20">
        <v>0</v>
      </c>
      <c r="F421" s="4">
        <v>49.5</v>
      </c>
      <c r="G421" s="5">
        <v>0.35699999999999998</v>
      </c>
      <c r="H421" s="20">
        <v>1</v>
      </c>
      <c r="K421" s="4">
        <v>15</v>
      </c>
      <c r="L421" s="5">
        <v>0.121</v>
      </c>
      <c r="M421" s="20">
        <v>0</v>
      </c>
      <c r="N421">
        <f t="shared" si="24"/>
        <v>-2.039544869400157</v>
      </c>
      <c r="O421">
        <f t="shared" si="25"/>
        <v>-3.5801879131268635</v>
      </c>
      <c r="P421" s="63">
        <f t="shared" si="26"/>
        <v>0</v>
      </c>
      <c r="Q421" s="68">
        <f t="shared" si="27"/>
        <v>1</v>
      </c>
      <c r="S421" s="4">
        <v>15</v>
      </c>
      <c r="T421" s="5">
        <v>0.121</v>
      </c>
      <c r="U421" s="20">
        <v>0</v>
      </c>
    </row>
    <row r="422" spans="3:21">
      <c r="C422" s="4">
        <v>18</v>
      </c>
      <c r="D422" s="5">
        <v>0.121</v>
      </c>
      <c r="E422" s="20">
        <v>0</v>
      </c>
      <c r="F422" s="4">
        <v>28</v>
      </c>
      <c r="G422" s="5">
        <v>0.35699999999999998</v>
      </c>
      <c r="H422" s="20">
        <v>1</v>
      </c>
      <c r="K422" s="4">
        <v>15</v>
      </c>
      <c r="L422" s="5">
        <v>0.121</v>
      </c>
      <c r="M422" s="20">
        <v>0</v>
      </c>
      <c r="N422">
        <f t="shared" si="24"/>
        <v>-2.039544869400157</v>
      </c>
      <c r="O422">
        <f t="shared" si="25"/>
        <v>-3.5801879131268635</v>
      </c>
      <c r="P422" s="63">
        <f t="shared" si="26"/>
        <v>0</v>
      </c>
      <c r="Q422" s="68">
        <f t="shared" si="27"/>
        <v>1</v>
      </c>
      <c r="S422" s="4">
        <v>15</v>
      </c>
      <c r="T422" s="5">
        <v>0.121</v>
      </c>
      <c r="U422" s="20">
        <v>0</v>
      </c>
    </row>
    <row r="423" spans="3:21">
      <c r="C423" s="4">
        <v>25</v>
      </c>
      <c r="D423" s="5">
        <v>0.121</v>
      </c>
      <c r="E423" s="20">
        <v>0</v>
      </c>
      <c r="F423" s="4">
        <v>10</v>
      </c>
      <c r="G423" s="5">
        <v>0.35699999999999998</v>
      </c>
      <c r="H423" s="20">
        <v>1</v>
      </c>
      <c r="K423" s="4">
        <v>7</v>
      </c>
      <c r="L423" s="5">
        <v>0.121</v>
      </c>
      <c r="M423" s="20">
        <v>0</v>
      </c>
      <c r="N423">
        <f t="shared" si="24"/>
        <v>-1.2601748100837606</v>
      </c>
      <c r="O423">
        <f t="shared" si="25"/>
        <v>-3.5801879131268635</v>
      </c>
      <c r="P423" s="63">
        <f t="shared" si="26"/>
        <v>0</v>
      </c>
      <c r="Q423" s="68">
        <f t="shared" si="27"/>
        <v>1</v>
      </c>
      <c r="S423" s="4">
        <v>7</v>
      </c>
      <c r="T423" s="5">
        <v>0.121</v>
      </c>
      <c r="U423" s="20">
        <v>0</v>
      </c>
    </row>
    <row r="424" spans="3:21">
      <c r="C424" s="4">
        <v>13</v>
      </c>
      <c r="D424" s="5">
        <v>0.121</v>
      </c>
      <c r="E424" s="20">
        <v>0</v>
      </c>
      <c r="F424" s="4">
        <v>31</v>
      </c>
      <c r="G424" s="5">
        <v>0.35699999999999998</v>
      </c>
      <c r="H424" s="20">
        <v>1</v>
      </c>
      <c r="K424" s="4">
        <v>12</v>
      </c>
      <c r="L424" s="5">
        <v>0.121</v>
      </c>
      <c r="M424" s="20">
        <v>0</v>
      </c>
      <c r="N424">
        <f t="shared" si="24"/>
        <v>-1.7472810971565083</v>
      </c>
      <c r="O424">
        <f t="shared" si="25"/>
        <v>-3.5801879131268635</v>
      </c>
      <c r="P424" s="63">
        <f t="shared" si="26"/>
        <v>0</v>
      </c>
      <c r="Q424" s="68">
        <f t="shared" si="27"/>
        <v>1</v>
      </c>
      <c r="S424" s="4">
        <v>12</v>
      </c>
      <c r="T424" s="5">
        <v>0.121</v>
      </c>
      <c r="U424" s="20">
        <v>0</v>
      </c>
    </row>
    <row r="425" spans="3:21">
      <c r="C425" s="4">
        <v>20</v>
      </c>
      <c r="D425" s="5">
        <v>0.121</v>
      </c>
      <c r="E425" s="20">
        <v>0</v>
      </c>
      <c r="F425" s="4">
        <v>23</v>
      </c>
      <c r="G425" s="5">
        <v>0.35699999999999998</v>
      </c>
      <c r="H425" s="20">
        <v>1</v>
      </c>
      <c r="K425" s="4">
        <v>20</v>
      </c>
      <c r="L425" s="5">
        <v>0.121</v>
      </c>
      <c r="M425" s="20">
        <v>0</v>
      </c>
      <c r="N425">
        <f t="shared" si="24"/>
        <v>-2.5266511564729046</v>
      </c>
      <c r="O425">
        <f t="shared" si="25"/>
        <v>-3.5801879131268635</v>
      </c>
      <c r="P425" s="63">
        <f t="shared" si="26"/>
        <v>0</v>
      </c>
      <c r="Q425" s="68">
        <f t="shared" si="27"/>
        <v>1</v>
      </c>
      <c r="S425" s="4">
        <v>20</v>
      </c>
      <c r="T425" s="5">
        <v>0.121</v>
      </c>
      <c r="U425" s="20">
        <v>0</v>
      </c>
    </row>
    <row r="426" spans="3:21">
      <c r="C426" s="4">
        <v>20</v>
      </c>
      <c r="D426" s="5">
        <v>0.121</v>
      </c>
      <c r="E426" s="20">
        <v>0</v>
      </c>
      <c r="F426" s="4">
        <v>29</v>
      </c>
      <c r="G426" s="5">
        <v>0.35699999999999998</v>
      </c>
      <c r="H426" s="20">
        <v>1</v>
      </c>
      <c r="K426" s="4">
        <v>15</v>
      </c>
      <c r="L426" s="5">
        <v>0.121</v>
      </c>
      <c r="M426" s="20">
        <v>0</v>
      </c>
      <c r="N426">
        <f t="shared" si="24"/>
        <v>-2.039544869400157</v>
      </c>
      <c r="O426">
        <f t="shared" si="25"/>
        <v>-3.5801879131268635</v>
      </c>
      <c r="P426" s="63">
        <f t="shared" si="26"/>
        <v>0</v>
      </c>
      <c r="Q426" s="68">
        <f t="shared" si="27"/>
        <v>1</v>
      </c>
      <c r="S426" s="4">
        <v>15</v>
      </c>
      <c r="T426" s="5">
        <v>0.121</v>
      </c>
      <c r="U426" s="20">
        <v>0</v>
      </c>
    </row>
    <row r="427" spans="3:21">
      <c r="C427" s="4">
        <v>38</v>
      </c>
      <c r="D427" s="5">
        <v>0.128</v>
      </c>
      <c r="E427" s="20">
        <v>0</v>
      </c>
      <c r="F427" s="4">
        <v>15</v>
      </c>
      <c r="G427" s="5">
        <v>0.35899999999999999</v>
      </c>
      <c r="H427" s="20">
        <v>1</v>
      </c>
      <c r="K427" s="4">
        <v>16</v>
      </c>
      <c r="L427" s="5">
        <v>0.121</v>
      </c>
      <c r="M427" s="20">
        <v>0</v>
      </c>
      <c r="N427">
        <f t="shared" si="24"/>
        <v>-2.1369661268147064</v>
      </c>
      <c r="O427">
        <f t="shared" si="25"/>
        <v>-3.5801879131268635</v>
      </c>
      <c r="P427" s="63">
        <f t="shared" si="26"/>
        <v>0</v>
      </c>
      <c r="Q427" s="68">
        <f t="shared" si="27"/>
        <v>1</v>
      </c>
      <c r="S427" s="4">
        <v>16</v>
      </c>
      <c r="T427" s="5">
        <v>0.121</v>
      </c>
      <c r="U427" s="20">
        <v>0</v>
      </c>
    </row>
    <row r="428" spans="3:21">
      <c r="C428" s="4">
        <v>23</v>
      </c>
      <c r="D428" s="5">
        <v>0.128</v>
      </c>
      <c r="E428" s="20">
        <v>0</v>
      </c>
      <c r="F428" s="4">
        <v>27</v>
      </c>
      <c r="G428" s="5">
        <v>0.35899999999999999</v>
      </c>
      <c r="H428" s="20">
        <v>1</v>
      </c>
      <c r="K428" s="4">
        <v>30</v>
      </c>
      <c r="L428" s="5">
        <v>0.121</v>
      </c>
      <c r="M428" s="20">
        <v>0</v>
      </c>
      <c r="N428">
        <f t="shared" si="24"/>
        <v>-3.5008637306183998</v>
      </c>
      <c r="O428">
        <f t="shared" si="25"/>
        <v>-3.5801879131268635</v>
      </c>
      <c r="P428" s="63">
        <f t="shared" si="26"/>
        <v>0</v>
      </c>
      <c r="Q428" s="68">
        <f t="shared" si="27"/>
        <v>1</v>
      </c>
      <c r="S428" s="4">
        <v>30</v>
      </c>
      <c r="T428" s="5">
        <v>0.121</v>
      </c>
      <c r="U428" s="20">
        <v>0</v>
      </c>
    </row>
    <row r="429" spans="3:21">
      <c r="C429" s="4">
        <v>28</v>
      </c>
      <c r="D429" s="5">
        <v>0.128</v>
      </c>
      <c r="E429" s="20">
        <v>0</v>
      </c>
      <c r="F429" s="4">
        <v>14</v>
      </c>
      <c r="G429" s="5">
        <v>0.35899999999999999</v>
      </c>
      <c r="H429" s="20">
        <v>1</v>
      </c>
      <c r="K429" s="4">
        <v>18</v>
      </c>
      <c r="L429" s="5">
        <v>0.121</v>
      </c>
      <c r="M429" s="20">
        <v>0</v>
      </c>
      <c r="N429">
        <f t="shared" si="24"/>
        <v>-2.3318086416438053</v>
      </c>
      <c r="O429">
        <f t="shared" si="25"/>
        <v>-3.5801879131268635</v>
      </c>
      <c r="P429" s="63">
        <f t="shared" si="26"/>
        <v>0</v>
      </c>
      <c r="Q429" s="68">
        <f t="shared" si="27"/>
        <v>1</v>
      </c>
      <c r="S429" s="4">
        <v>18</v>
      </c>
      <c r="T429" s="5">
        <v>0.121</v>
      </c>
      <c r="U429" s="20">
        <v>0</v>
      </c>
    </row>
    <row r="430" spans="3:21">
      <c r="C430" s="4">
        <v>23</v>
      </c>
      <c r="D430" s="5">
        <v>0.128</v>
      </c>
      <c r="E430" s="20">
        <v>0</v>
      </c>
      <c r="F430" s="4">
        <v>31</v>
      </c>
      <c r="G430" s="5">
        <v>0.36</v>
      </c>
      <c r="H430" s="20">
        <v>1</v>
      </c>
      <c r="K430" s="4">
        <v>25</v>
      </c>
      <c r="L430" s="5">
        <v>0.121</v>
      </c>
      <c r="M430" s="20">
        <v>0</v>
      </c>
      <c r="N430">
        <f t="shared" si="24"/>
        <v>-3.0137574435456522</v>
      </c>
      <c r="O430">
        <f t="shared" si="25"/>
        <v>-3.5801879131268635</v>
      </c>
      <c r="P430" s="63">
        <f t="shared" si="26"/>
        <v>0</v>
      </c>
      <c r="Q430" s="68">
        <f t="shared" si="27"/>
        <v>1</v>
      </c>
      <c r="S430" s="4">
        <v>25</v>
      </c>
      <c r="T430" s="5">
        <v>0.121</v>
      </c>
      <c r="U430" s="20">
        <v>0</v>
      </c>
    </row>
    <row r="431" spans="3:21">
      <c r="C431" s="4">
        <v>24</v>
      </c>
      <c r="D431" s="5">
        <v>0.128</v>
      </c>
      <c r="E431" s="20">
        <v>0</v>
      </c>
      <c r="F431" s="4">
        <v>22</v>
      </c>
      <c r="G431" s="5">
        <v>0.36</v>
      </c>
      <c r="H431" s="20">
        <v>1</v>
      </c>
      <c r="K431" s="4">
        <v>13</v>
      </c>
      <c r="L431" s="5">
        <v>0.121</v>
      </c>
      <c r="M431" s="20">
        <v>0</v>
      </c>
      <c r="N431">
        <f t="shared" si="24"/>
        <v>-1.8447023545710577</v>
      </c>
      <c r="O431">
        <f t="shared" si="25"/>
        <v>-3.5801879131268635</v>
      </c>
      <c r="P431" s="63">
        <f t="shared" si="26"/>
        <v>0</v>
      </c>
      <c r="Q431" s="68">
        <f t="shared" si="27"/>
        <v>1</v>
      </c>
      <c r="S431" s="4">
        <v>13</v>
      </c>
      <c r="T431" s="5">
        <v>0.121</v>
      </c>
      <c r="U431" s="20">
        <v>0</v>
      </c>
    </row>
    <row r="432" spans="3:21">
      <c r="C432" s="4">
        <v>23</v>
      </c>
      <c r="D432" s="5">
        <v>0.128</v>
      </c>
      <c r="E432" s="20">
        <v>0</v>
      </c>
      <c r="F432" s="4">
        <v>30</v>
      </c>
      <c r="G432" s="5">
        <v>0.36099999999999999</v>
      </c>
      <c r="H432" s="20">
        <v>1</v>
      </c>
      <c r="K432" s="4">
        <v>20</v>
      </c>
      <c r="L432" s="5">
        <v>0.121</v>
      </c>
      <c r="M432" s="20">
        <v>0</v>
      </c>
      <c r="N432">
        <f t="shared" si="24"/>
        <v>-2.5266511564729046</v>
      </c>
      <c r="O432">
        <f t="shared" si="25"/>
        <v>-3.5801879131268635</v>
      </c>
      <c r="P432" s="63">
        <f t="shared" si="26"/>
        <v>0</v>
      </c>
      <c r="Q432" s="68">
        <f t="shared" si="27"/>
        <v>1</v>
      </c>
      <c r="S432" s="4">
        <v>20</v>
      </c>
      <c r="T432" s="5">
        <v>0.121</v>
      </c>
      <c r="U432" s="20">
        <v>0</v>
      </c>
    </row>
    <row r="433" spans="3:21">
      <c r="C433" s="4">
        <v>42.5</v>
      </c>
      <c r="D433" s="5">
        <v>0.128</v>
      </c>
      <c r="E433" s="20">
        <v>0</v>
      </c>
      <c r="F433" s="4">
        <v>29</v>
      </c>
      <c r="G433" s="5">
        <v>0.36299999999999999</v>
      </c>
      <c r="H433" s="20">
        <v>1</v>
      </c>
      <c r="K433" s="4">
        <v>20</v>
      </c>
      <c r="L433" s="5">
        <v>0.121</v>
      </c>
      <c r="M433" s="20">
        <v>0</v>
      </c>
      <c r="N433">
        <f t="shared" si="24"/>
        <v>-2.5266511564729046</v>
      </c>
      <c r="O433">
        <f t="shared" si="25"/>
        <v>-3.5801879131268635</v>
      </c>
      <c r="P433" s="63">
        <f t="shared" si="26"/>
        <v>0</v>
      </c>
      <c r="Q433" s="68">
        <f t="shared" si="27"/>
        <v>1</v>
      </c>
      <c r="S433" s="4">
        <v>20</v>
      </c>
      <c r="T433" s="5">
        <v>0.121</v>
      </c>
      <c r="U433" s="20">
        <v>0</v>
      </c>
    </row>
    <row r="434" spans="3:21">
      <c r="C434" s="4">
        <v>30</v>
      </c>
      <c r="D434" s="5">
        <v>0.128</v>
      </c>
      <c r="E434" s="20">
        <v>0</v>
      </c>
      <c r="F434" s="4">
        <v>25</v>
      </c>
      <c r="G434" s="5">
        <v>0.36299999999999999</v>
      </c>
      <c r="H434" s="20">
        <v>1</v>
      </c>
      <c r="K434" s="4">
        <v>38</v>
      </c>
      <c r="L434" s="5">
        <v>0.128</v>
      </c>
      <c r="M434" s="20">
        <v>0</v>
      </c>
      <c r="N434">
        <f t="shared" si="24"/>
        <v>-4.3136848813172204</v>
      </c>
      <c r="O434">
        <f t="shared" si="25"/>
        <v>-3.5801879131268635</v>
      </c>
      <c r="P434" s="63">
        <f t="shared" si="26"/>
        <v>1</v>
      </c>
      <c r="Q434" s="68">
        <f t="shared" si="27"/>
        <v>0</v>
      </c>
      <c r="S434" s="4">
        <v>38</v>
      </c>
      <c r="T434" s="5">
        <v>0.128</v>
      </c>
      <c r="U434" s="20">
        <v>0</v>
      </c>
    </row>
    <row r="435" spans="3:21">
      <c r="C435" s="4">
        <v>11</v>
      </c>
      <c r="D435" s="5">
        <v>0.128</v>
      </c>
      <c r="E435" s="20">
        <v>0</v>
      </c>
      <c r="F435" s="4">
        <v>13</v>
      </c>
      <c r="G435" s="5">
        <v>0.36299999999999999</v>
      </c>
      <c r="H435" s="20">
        <v>1</v>
      </c>
      <c r="K435" s="4">
        <v>23</v>
      </c>
      <c r="L435" s="5">
        <v>0.128</v>
      </c>
      <c r="M435" s="20">
        <v>0</v>
      </c>
      <c r="N435">
        <f t="shared" si="24"/>
        <v>-2.8523660200989776</v>
      </c>
      <c r="O435">
        <f t="shared" si="25"/>
        <v>-3.5801879131268635</v>
      </c>
      <c r="P435" s="63">
        <f t="shared" si="26"/>
        <v>0</v>
      </c>
      <c r="Q435" s="68">
        <f t="shared" si="27"/>
        <v>1</v>
      </c>
      <c r="S435" s="4">
        <v>23</v>
      </c>
      <c r="T435" s="5">
        <v>0.128</v>
      </c>
      <c r="U435" s="20">
        <v>0</v>
      </c>
    </row>
    <row r="436" spans="3:21">
      <c r="C436" s="4">
        <v>10</v>
      </c>
      <c r="D436" s="5">
        <v>0.128</v>
      </c>
      <c r="E436" s="20">
        <v>0</v>
      </c>
      <c r="F436" s="4">
        <v>24</v>
      </c>
      <c r="G436" s="5">
        <v>0.36399999999999999</v>
      </c>
      <c r="H436" s="20">
        <v>1</v>
      </c>
      <c r="K436" s="4">
        <v>28</v>
      </c>
      <c r="L436" s="5">
        <v>0.128</v>
      </c>
      <c r="M436" s="20">
        <v>0</v>
      </c>
      <c r="N436">
        <f t="shared" si="24"/>
        <v>-3.3394723071717252</v>
      </c>
      <c r="O436">
        <f t="shared" si="25"/>
        <v>-3.5801879131268635</v>
      </c>
      <c r="P436" s="63">
        <f t="shared" si="26"/>
        <v>0</v>
      </c>
      <c r="Q436" s="68">
        <f t="shared" si="27"/>
        <v>1</v>
      </c>
      <c r="S436" s="4">
        <v>28</v>
      </c>
      <c r="T436" s="5">
        <v>0.128</v>
      </c>
      <c r="U436" s="20">
        <v>0</v>
      </c>
    </row>
    <row r="437" spans="3:21">
      <c r="C437" s="4">
        <v>13</v>
      </c>
      <c r="D437" s="5">
        <v>0.128</v>
      </c>
      <c r="E437" s="20">
        <v>0</v>
      </c>
      <c r="F437" s="4">
        <v>10</v>
      </c>
      <c r="G437" s="5">
        <v>0.36399999999999999</v>
      </c>
      <c r="H437" s="20">
        <v>1</v>
      </c>
      <c r="K437" s="4">
        <v>23</v>
      </c>
      <c r="L437" s="5">
        <v>0.128</v>
      </c>
      <c r="M437" s="20">
        <v>0</v>
      </c>
      <c r="N437">
        <f t="shared" si="24"/>
        <v>-2.8523660200989776</v>
      </c>
      <c r="O437">
        <f t="shared" si="25"/>
        <v>-3.5801879131268635</v>
      </c>
      <c r="P437" s="63">
        <f t="shared" si="26"/>
        <v>0</v>
      </c>
      <c r="Q437" s="68">
        <f t="shared" si="27"/>
        <v>1</v>
      </c>
      <c r="S437" s="4">
        <v>23</v>
      </c>
      <c r="T437" s="5">
        <v>0.128</v>
      </c>
      <c r="U437" s="20">
        <v>0</v>
      </c>
    </row>
    <row r="438" spans="3:21">
      <c r="C438" s="4">
        <v>13</v>
      </c>
      <c r="D438" s="5">
        <v>0.128</v>
      </c>
      <c r="E438" s="20">
        <v>0</v>
      </c>
      <c r="F438" s="4">
        <v>7</v>
      </c>
      <c r="G438" s="5">
        <v>0.36399999999999999</v>
      </c>
      <c r="H438" s="20">
        <v>1</v>
      </c>
      <c r="K438" s="4">
        <v>24</v>
      </c>
      <c r="L438" s="5">
        <v>0.128</v>
      </c>
      <c r="M438" s="20">
        <v>0</v>
      </c>
      <c r="N438">
        <f t="shared" si="24"/>
        <v>-2.949787277513527</v>
      </c>
      <c r="O438">
        <f t="shared" si="25"/>
        <v>-3.5801879131268635</v>
      </c>
      <c r="P438" s="63">
        <f t="shared" si="26"/>
        <v>0</v>
      </c>
      <c r="Q438" s="68">
        <f t="shared" si="27"/>
        <v>1</v>
      </c>
      <c r="S438" s="4">
        <v>24</v>
      </c>
      <c r="T438" s="5">
        <v>0.128</v>
      </c>
      <c r="U438" s="20">
        <v>0</v>
      </c>
    </row>
    <row r="439" spans="3:21">
      <c r="C439" s="4">
        <v>25</v>
      </c>
      <c r="D439" s="5">
        <v>0.128</v>
      </c>
      <c r="E439" s="20">
        <v>0</v>
      </c>
      <c r="F439" s="4">
        <v>29</v>
      </c>
      <c r="G439" s="5">
        <v>0.36499999999999999</v>
      </c>
      <c r="H439" s="20">
        <v>1</v>
      </c>
      <c r="K439" s="4">
        <v>23</v>
      </c>
      <c r="L439" s="5">
        <v>0.128</v>
      </c>
      <c r="M439" s="20">
        <v>0</v>
      </c>
      <c r="N439">
        <f t="shared" si="24"/>
        <v>-2.8523660200989776</v>
      </c>
      <c r="O439">
        <f t="shared" si="25"/>
        <v>-3.5801879131268635</v>
      </c>
      <c r="P439" s="63">
        <f t="shared" si="26"/>
        <v>0</v>
      </c>
      <c r="Q439" s="68">
        <f t="shared" si="27"/>
        <v>1</v>
      </c>
      <c r="S439" s="4">
        <v>23</v>
      </c>
      <c r="T439" s="5">
        <v>0.128</v>
      </c>
      <c r="U439" s="20">
        <v>0</v>
      </c>
    </row>
    <row r="440" spans="3:21">
      <c r="C440" s="4">
        <v>21</v>
      </c>
      <c r="D440" s="5">
        <v>0.128</v>
      </c>
      <c r="E440" s="20">
        <v>0</v>
      </c>
      <c r="F440" s="4">
        <v>14</v>
      </c>
      <c r="G440" s="5">
        <v>0.36499999999999999</v>
      </c>
      <c r="H440" s="20">
        <v>1</v>
      </c>
      <c r="K440" s="4">
        <v>42.5</v>
      </c>
      <c r="L440" s="5">
        <v>0.128</v>
      </c>
      <c r="M440" s="20">
        <v>0</v>
      </c>
      <c r="N440">
        <f t="shared" si="24"/>
        <v>-4.7520805396826935</v>
      </c>
      <c r="O440">
        <f t="shared" si="25"/>
        <v>-3.5801879131268635</v>
      </c>
      <c r="P440" s="63">
        <f t="shared" si="26"/>
        <v>1</v>
      </c>
      <c r="Q440" s="68">
        <f t="shared" si="27"/>
        <v>0</v>
      </c>
      <c r="S440" s="4">
        <v>42.5</v>
      </c>
      <c r="T440" s="5">
        <v>0.128</v>
      </c>
      <c r="U440" s="20">
        <v>0</v>
      </c>
    </row>
    <row r="441" spans="3:21">
      <c r="C441" s="4">
        <v>34</v>
      </c>
      <c r="D441" s="5">
        <v>0.128</v>
      </c>
      <c r="E441" s="20">
        <v>0</v>
      </c>
      <c r="F441" s="4">
        <v>13</v>
      </c>
      <c r="G441" s="5">
        <v>0.36699999999999999</v>
      </c>
      <c r="H441" s="20">
        <v>1</v>
      </c>
      <c r="K441" s="4">
        <v>30</v>
      </c>
      <c r="L441" s="5">
        <v>0.128</v>
      </c>
      <c r="M441" s="20">
        <v>0</v>
      </c>
      <c r="N441">
        <f t="shared" si="24"/>
        <v>-3.5343148220008245</v>
      </c>
      <c r="O441">
        <f t="shared" si="25"/>
        <v>-3.5801879131268635</v>
      </c>
      <c r="P441" s="63">
        <f t="shared" si="26"/>
        <v>0</v>
      </c>
      <c r="Q441" s="68">
        <f t="shared" si="27"/>
        <v>1</v>
      </c>
      <c r="S441" s="4">
        <v>30</v>
      </c>
      <c r="T441" s="5">
        <v>0.128</v>
      </c>
      <c r="U441" s="20">
        <v>0</v>
      </c>
    </row>
    <row r="442" spans="3:21">
      <c r="C442" s="4">
        <v>6</v>
      </c>
      <c r="D442" s="5">
        <v>0.128</v>
      </c>
      <c r="E442" s="20">
        <v>0</v>
      </c>
      <c r="F442" s="4">
        <v>13</v>
      </c>
      <c r="G442" s="5">
        <v>0.36699999999999999</v>
      </c>
      <c r="H442" s="20">
        <v>1</v>
      </c>
      <c r="K442" s="4">
        <v>11</v>
      </c>
      <c r="L442" s="5">
        <v>0.128</v>
      </c>
      <c r="M442" s="20">
        <v>0</v>
      </c>
      <c r="N442">
        <f t="shared" si="24"/>
        <v>-1.6833109311243835</v>
      </c>
      <c r="O442">
        <f t="shared" si="25"/>
        <v>-3.5801879131268635</v>
      </c>
      <c r="P442" s="63">
        <f t="shared" si="26"/>
        <v>0</v>
      </c>
      <c r="Q442" s="68">
        <f t="shared" si="27"/>
        <v>1</v>
      </c>
      <c r="S442" s="4">
        <v>11</v>
      </c>
      <c r="T442" s="5">
        <v>0.128</v>
      </c>
      <c r="U442" s="20">
        <v>0</v>
      </c>
    </row>
    <row r="443" spans="3:21">
      <c r="C443" s="4">
        <v>15</v>
      </c>
      <c r="D443" s="5">
        <v>0.128</v>
      </c>
      <c r="E443" s="20">
        <v>0</v>
      </c>
      <c r="F443" s="4">
        <v>25</v>
      </c>
      <c r="G443" s="5">
        <v>0.36699999999999999</v>
      </c>
      <c r="H443" s="20">
        <v>1</v>
      </c>
      <c r="K443" s="4">
        <v>10</v>
      </c>
      <c r="L443" s="5">
        <v>0.128</v>
      </c>
      <c r="M443" s="20">
        <v>0</v>
      </c>
      <c r="N443">
        <f t="shared" si="24"/>
        <v>-1.585889673709834</v>
      </c>
      <c r="O443">
        <f t="shared" si="25"/>
        <v>-3.5801879131268635</v>
      </c>
      <c r="P443" s="63">
        <f t="shared" si="26"/>
        <v>0</v>
      </c>
      <c r="Q443" s="68">
        <f t="shared" si="27"/>
        <v>1</v>
      </c>
      <c r="S443" s="4">
        <v>10</v>
      </c>
      <c r="T443" s="5">
        <v>0.128</v>
      </c>
      <c r="U443" s="20">
        <v>0</v>
      </c>
    </row>
    <row r="444" spans="3:21">
      <c r="C444" s="4">
        <v>13</v>
      </c>
      <c r="D444" s="5">
        <v>0.128</v>
      </c>
      <c r="E444" s="20">
        <v>0</v>
      </c>
      <c r="F444" s="4">
        <v>16</v>
      </c>
      <c r="G444" s="5">
        <v>0.36699999999999999</v>
      </c>
      <c r="H444" s="20">
        <v>1</v>
      </c>
      <c r="K444" s="4">
        <v>13</v>
      </c>
      <c r="L444" s="5">
        <v>0.128</v>
      </c>
      <c r="M444" s="20">
        <v>0</v>
      </c>
      <c r="N444">
        <f t="shared" si="24"/>
        <v>-1.8781534459534828</v>
      </c>
      <c r="O444">
        <f t="shared" si="25"/>
        <v>-3.5801879131268635</v>
      </c>
      <c r="P444" s="63">
        <f t="shared" si="26"/>
        <v>0</v>
      </c>
      <c r="Q444" s="68">
        <f t="shared" si="27"/>
        <v>1</v>
      </c>
      <c r="S444" s="4">
        <v>13</v>
      </c>
      <c r="T444" s="5">
        <v>0.128</v>
      </c>
      <c r="U444" s="20">
        <v>0</v>
      </c>
    </row>
    <row r="445" spans="3:21">
      <c r="C445" s="4">
        <v>17</v>
      </c>
      <c r="D445" s="5">
        <v>0.128</v>
      </c>
      <c r="E445" s="20">
        <v>0</v>
      </c>
      <c r="F445" s="4">
        <v>17</v>
      </c>
      <c r="G445" s="5">
        <v>0.36699999999999999</v>
      </c>
      <c r="H445" s="20">
        <v>1</v>
      </c>
      <c r="K445" s="4">
        <v>13</v>
      </c>
      <c r="L445" s="5">
        <v>0.128</v>
      </c>
      <c r="M445" s="20">
        <v>0</v>
      </c>
      <c r="N445">
        <f t="shared" si="24"/>
        <v>-1.8781534459534828</v>
      </c>
      <c r="O445">
        <f t="shared" si="25"/>
        <v>-3.5801879131268635</v>
      </c>
      <c r="P445" s="63">
        <f t="shared" si="26"/>
        <v>0</v>
      </c>
      <c r="Q445" s="68">
        <f t="shared" si="27"/>
        <v>1</v>
      </c>
      <c r="S445" s="4">
        <v>13</v>
      </c>
      <c r="T445" s="5">
        <v>0.128</v>
      </c>
      <c r="U445" s="20">
        <v>0</v>
      </c>
    </row>
    <row r="446" spans="3:21">
      <c r="C446" s="4">
        <v>12</v>
      </c>
      <c r="D446" s="5">
        <v>0.128</v>
      </c>
      <c r="E446" s="20">
        <v>0</v>
      </c>
      <c r="F446" s="4">
        <v>15</v>
      </c>
      <c r="G446" s="5">
        <v>0.36699999999999999</v>
      </c>
      <c r="H446" s="20">
        <v>1</v>
      </c>
      <c r="K446" s="4">
        <v>25</v>
      </c>
      <c r="L446" s="5">
        <v>0.128</v>
      </c>
      <c r="M446" s="20">
        <v>0</v>
      </c>
      <c r="N446">
        <f t="shared" si="24"/>
        <v>-3.0472085349280769</v>
      </c>
      <c r="O446">
        <f t="shared" si="25"/>
        <v>-3.5801879131268635</v>
      </c>
      <c r="P446" s="63">
        <f t="shared" si="26"/>
        <v>0</v>
      </c>
      <c r="Q446" s="68">
        <f t="shared" si="27"/>
        <v>1</v>
      </c>
      <c r="S446" s="4">
        <v>25</v>
      </c>
      <c r="T446" s="5">
        <v>0.128</v>
      </c>
      <c r="U446" s="20">
        <v>0</v>
      </c>
    </row>
    <row r="447" spans="3:21">
      <c r="C447" s="4">
        <v>7</v>
      </c>
      <c r="D447" s="5">
        <v>0.128</v>
      </c>
      <c r="E447" s="20">
        <v>0</v>
      </c>
      <c r="F447" s="4">
        <v>19</v>
      </c>
      <c r="G447" s="5">
        <v>0.36699999999999999</v>
      </c>
      <c r="H447" s="20">
        <v>1</v>
      </c>
      <c r="K447" s="4">
        <v>21</v>
      </c>
      <c r="L447" s="5">
        <v>0.128</v>
      </c>
      <c r="M447" s="20">
        <v>0</v>
      </c>
      <c r="N447">
        <f t="shared" si="24"/>
        <v>-2.6575235052698787</v>
      </c>
      <c r="O447">
        <f t="shared" si="25"/>
        <v>-3.5801879131268635</v>
      </c>
      <c r="P447" s="63">
        <f t="shared" si="26"/>
        <v>0</v>
      </c>
      <c r="Q447" s="68">
        <f t="shared" si="27"/>
        <v>1</v>
      </c>
      <c r="S447" s="4">
        <v>21</v>
      </c>
      <c r="T447" s="5">
        <v>0.128</v>
      </c>
      <c r="U447" s="20">
        <v>0</v>
      </c>
    </row>
    <row r="448" spans="3:21">
      <c r="C448" s="4">
        <v>7</v>
      </c>
      <c r="D448" s="5">
        <v>0.129</v>
      </c>
      <c r="E448" s="20">
        <v>0</v>
      </c>
      <c r="F448" s="4">
        <v>27</v>
      </c>
      <c r="G448" s="5">
        <v>0.36699999999999999</v>
      </c>
      <c r="H448" s="20">
        <v>1</v>
      </c>
      <c r="K448" s="4">
        <v>34</v>
      </c>
      <c r="L448" s="5">
        <v>0.128</v>
      </c>
      <c r="M448" s="20">
        <v>0</v>
      </c>
      <c r="N448">
        <f t="shared" si="24"/>
        <v>-3.9239998516590222</v>
      </c>
      <c r="O448">
        <f t="shared" si="25"/>
        <v>-3.5801879131268635</v>
      </c>
      <c r="P448" s="63">
        <f t="shared" si="26"/>
        <v>1</v>
      </c>
      <c r="Q448" s="68">
        <f t="shared" si="27"/>
        <v>0</v>
      </c>
      <c r="S448" s="4">
        <v>34</v>
      </c>
      <c r="T448" s="5">
        <v>0.128</v>
      </c>
      <c r="U448" s="20">
        <v>0</v>
      </c>
    </row>
    <row r="449" spans="3:21">
      <c r="C449" s="4">
        <v>5</v>
      </c>
      <c r="D449" s="5">
        <v>0.129</v>
      </c>
      <c r="E449" s="20">
        <v>0</v>
      </c>
      <c r="F449" s="4">
        <v>12</v>
      </c>
      <c r="G449" s="5">
        <v>0.36699999999999999</v>
      </c>
      <c r="H449" s="20">
        <v>1</v>
      </c>
      <c r="K449" s="4">
        <v>6</v>
      </c>
      <c r="L449" s="5">
        <v>0.128</v>
      </c>
      <c r="M449" s="20">
        <v>0</v>
      </c>
      <c r="N449">
        <f t="shared" si="24"/>
        <v>-1.1962046440516358</v>
      </c>
      <c r="O449">
        <f t="shared" si="25"/>
        <v>-3.5801879131268635</v>
      </c>
      <c r="P449" s="63">
        <f t="shared" si="26"/>
        <v>0</v>
      </c>
      <c r="Q449" s="68">
        <f t="shared" si="27"/>
        <v>1</v>
      </c>
      <c r="S449" s="4">
        <v>6</v>
      </c>
      <c r="T449" s="5">
        <v>0.128</v>
      </c>
      <c r="U449" s="20">
        <v>0</v>
      </c>
    </row>
    <row r="450" spans="3:21">
      <c r="C450" s="4">
        <v>7</v>
      </c>
      <c r="D450" s="5">
        <v>0.129</v>
      </c>
      <c r="E450" s="20">
        <v>0</v>
      </c>
      <c r="F450" s="4">
        <v>8</v>
      </c>
      <c r="G450" s="5">
        <v>0.36699999999999999</v>
      </c>
      <c r="H450" s="20">
        <v>1</v>
      </c>
      <c r="K450" s="4">
        <v>15</v>
      </c>
      <c r="L450" s="5">
        <v>0.128</v>
      </c>
      <c r="M450" s="20">
        <v>0</v>
      </c>
      <c r="N450">
        <f t="shared" si="24"/>
        <v>-2.0729959607825816</v>
      </c>
      <c r="O450">
        <f t="shared" si="25"/>
        <v>-3.5801879131268635</v>
      </c>
      <c r="P450" s="63">
        <f t="shared" si="26"/>
        <v>0</v>
      </c>
      <c r="Q450" s="68">
        <f t="shared" si="27"/>
        <v>1</v>
      </c>
      <c r="S450" s="4">
        <v>15</v>
      </c>
      <c r="T450" s="5">
        <v>0.128</v>
      </c>
      <c r="U450" s="20">
        <v>0</v>
      </c>
    </row>
    <row r="451" spans="3:21">
      <c r="C451" s="4">
        <v>27</v>
      </c>
      <c r="D451" s="5">
        <v>0.13</v>
      </c>
      <c r="E451" s="20">
        <v>0</v>
      </c>
      <c r="F451" s="4">
        <v>33</v>
      </c>
      <c r="G451" s="5">
        <v>0.37</v>
      </c>
      <c r="H451" s="20">
        <v>1</v>
      </c>
      <c r="K451" s="4">
        <v>13</v>
      </c>
      <c r="L451" s="5">
        <v>0.128</v>
      </c>
      <c r="M451" s="20">
        <v>0</v>
      </c>
      <c r="N451">
        <f t="shared" si="24"/>
        <v>-1.8781534459534828</v>
      </c>
      <c r="O451">
        <f t="shared" si="25"/>
        <v>-3.5801879131268635</v>
      </c>
      <c r="P451" s="63">
        <f t="shared" si="26"/>
        <v>0</v>
      </c>
      <c r="Q451" s="68">
        <f t="shared" si="27"/>
        <v>1</v>
      </c>
      <c r="S451" s="4">
        <v>13</v>
      </c>
      <c r="T451" s="5">
        <v>0.128</v>
      </c>
      <c r="U451" s="20">
        <v>0</v>
      </c>
    </row>
    <row r="452" spans="3:21">
      <c r="C452" s="4">
        <v>14</v>
      </c>
      <c r="D452" s="5">
        <v>0.13100000000000001</v>
      </c>
      <c r="E452" s="20">
        <v>0</v>
      </c>
      <c r="F452" s="4">
        <v>13</v>
      </c>
      <c r="G452" s="5">
        <v>0.376</v>
      </c>
      <c r="H452" s="20">
        <v>1</v>
      </c>
      <c r="K452" s="4">
        <v>17</v>
      </c>
      <c r="L452" s="5">
        <v>0.128</v>
      </c>
      <c r="M452" s="20">
        <v>0</v>
      </c>
      <c r="N452">
        <f t="shared" si="24"/>
        <v>-2.2678384756116805</v>
      </c>
      <c r="O452">
        <f t="shared" si="25"/>
        <v>-3.5801879131268635</v>
      </c>
      <c r="P452" s="63">
        <f t="shared" si="26"/>
        <v>0</v>
      </c>
      <c r="Q452" s="68">
        <f t="shared" si="27"/>
        <v>1</v>
      </c>
      <c r="S452" s="4">
        <v>17</v>
      </c>
      <c r="T452" s="5">
        <v>0.128</v>
      </c>
      <c r="U452" s="20">
        <v>0</v>
      </c>
    </row>
    <row r="453" spans="3:21">
      <c r="C453" s="4">
        <v>6</v>
      </c>
      <c r="D453" s="5">
        <v>0.13100000000000001</v>
      </c>
      <c r="E453" s="20">
        <v>0</v>
      </c>
      <c r="F453" s="4">
        <v>13</v>
      </c>
      <c r="G453" s="5">
        <v>0.376</v>
      </c>
      <c r="H453" s="20">
        <v>1</v>
      </c>
      <c r="K453" s="4">
        <v>12</v>
      </c>
      <c r="L453" s="5">
        <v>0.128</v>
      </c>
      <c r="M453" s="20">
        <v>0</v>
      </c>
      <c r="N453">
        <f t="shared" si="24"/>
        <v>-1.7807321885389329</v>
      </c>
      <c r="O453">
        <f t="shared" si="25"/>
        <v>-3.5801879131268635</v>
      </c>
      <c r="P453" s="63">
        <f t="shared" si="26"/>
        <v>0</v>
      </c>
      <c r="Q453" s="68">
        <f t="shared" si="27"/>
        <v>1</v>
      </c>
      <c r="S453" s="4">
        <v>12</v>
      </c>
      <c r="T453" s="5">
        <v>0.128</v>
      </c>
      <c r="U453" s="20">
        <v>0</v>
      </c>
    </row>
    <row r="454" spans="3:21">
      <c r="C454" s="4">
        <v>13</v>
      </c>
      <c r="D454" s="5">
        <v>0.13100000000000001</v>
      </c>
      <c r="E454" s="20">
        <v>0</v>
      </c>
      <c r="F454" s="4">
        <v>15</v>
      </c>
      <c r="G454" s="5">
        <v>0.376</v>
      </c>
      <c r="H454" s="20">
        <v>1</v>
      </c>
      <c r="K454" s="4">
        <v>7</v>
      </c>
      <c r="L454" s="5">
        <v>0.128</v>
      </c>
      <c r="M454" s="20">
        <v>0</v>
      </c>
      <c r="N454">
        <f t="shared" si="24"/>
        <v>-1.2936259014661855</v>
      </c>
      <c r="O454">
        <f t="shared" si="25"/>
        <v>-3.5801879131268635</v>
      </c>
      <c r="P454" s="63">
        <f t="shared" si="26"/>
        <v>0</v>
      </c>
      <c r="Q454" s="68">
        <f t="shared" si="27"/>
        <v>1</v>
      </c>
      <c r="S454" s="4">
        <v>7</v>
      </c>
      <c r="T454" s="5">
        <v>0.128</v>
      </c>
      <c r="U454" s="20">
        <v>0</v>
      </c>
    </row>
    <row r="455" spans="3:21">
      <c r="C455" s="4">
        <v>17</v>
      </c>
      <c r="D455" s="5">
        <v>0.13100000000000001</v>
      </c>
      <c r="E455" s="20">
        <v>0</v>
      </c>
      <c r="F455" s="4">
        <v>8</v>
      </c>
      <c r="G455" s="5">
        <v>0.376</v>
      </c>
      <c r="H455" s="20">
        <v>1</v>
      </c>
      <c r="K455" s="4">
        <v>7</v>
      </c>
      <c r="L455" s="5">
        <v>0.129</v>
      </c>
      <c r="M455" s="20">
        <v>0</v>
      </c>
      <c r="N455">
        <f t="shared" si="24"/>
        <v>-1.2984046288065318</v>
      </c>
      <c r="O455">
        <f t="shared" si="25"/>
        <v>-3.5801879131268635</v>
      </c>
      <c r="P455" s="63">
        <f t="shared" si="26"/>
        <v>0</v>
      </c>
      <c r="Q455" s="68">
        <f t="shared" si="27"/>
        <v>1</v>
      </c>
      <c r="S455" s="4">
        <v>7</v>
      </c>
      <c r="T455" s="5">
        <v>0.129</v>
      </c>
      <c r="U455" s="20">
        <v>0</v>
      </c>
    </row>
    <row r="456" spans="3:21">
      <c r="C456" s="4">
        <v>27</v>
      </c>
      <c r="D456" s="5">
        <v>0.13100000000000001</v>
      </c>
      <c r="E456" s="20">
        <v>0</v>
      </c>
      <c r="F456" s="4">
        <v>8</v>
      </c>
      <c r="G456" s="5">
        <v>0.376</v>
      </c>
      <c r="H456" s="20">
        <v>1</v>
      </c>
      <c r="K456" s="4">
        <v>5</v>
      </c>
      <c r="L456" s="5">
        <v>0.129</v>
      </c>
      <c r="M456" s="20">
        <v>0</v>
      </c>
      <c r="N456">
        <f t="shared" si="24"/>
        <v>-1.103562113977433</v>
      </c>
      <c r="O456">
        <f t="shared" si="25"/>
        <v>-3.5801879131268635</v>
      </c>
      <c r="P456" s="63">
        <f t="shared" si="26"/>
        <v>0</v>
      </c>
      <c r="Q456" s="68">
        <f t="shared" si="27"/>
        <v>1</v>
      </c>
      <c r="S456" s="4">
        <v>5</v>
      </c>
      <c r="T456" s="5">
        <v>0.129</v>
      </c>
      <c r="U456" s="20">
        <v>0</v>
      </c>
    </row>
    <row r="457" spans="3:21">
      <c r="C457" s="4">
        <v>7</v>
      </c>
      <c r="D457" s="5">
        <v>0.13200000000000001</v>
      </c>
      <c r="E457" s="20">
        <v>0</v>
      </c>
      <c r="F457" s="4">
        <v>8</v>
      </c>
      <c r="G457" s="5">
        <v>0.376</v>
      </c>
      <c r="H457" s="20">
        <v>1</v>
      </c>
      <c r="K457" s="4">
        <v>7</v>
      </c>
      <c r="L457" s="5">
        <v>0.129</v>
      </c>
      <c r="M457" s="20">
        <v>0</v>
      </c>
      <c r="N457">
        <f t="shared" si="24"/>
        <v>-1.2984046288065318</v>
      </c>
      <c r="O457">
        <f t="shared" si="25"/>
        <v>-3.5801879131268635</v>
      </c>
      <c r="P457" s="63">
        <f t="shared" si="26"/>
        <v>0</v>
      </c>
      <c r="Q457" s="68">
        <f t="shared" si="27"/>
        <v>1</v>
      </c>
      <c r="S457" s="4">
        <v>7</v>
      </c>
      <c r="T457" s="5">
        <v>0.129</v>
      </c>
      <c r="U457" s="20">
        <v>0</v>
      </c>
    </row>
    <row r="458" spans="3:21">
      <c r="C458" s="4">
        <v>15</v>
      </c>
      <c r="D458" s="5">
        <v>0.13200000000000001</v>
      </c>
      <c r="E458" s="20">
        <v>0</v>
      </c>
      <c r="F458" s="4">
        <v>26</v>
      </c>
      <c r="G458" s="5">
        <v>0.376</v>
      </c>
      <c r="H458" s="20">
        <v>1</v>
      </c>
      <c r="K458" s="4">
        <v>27</v>
      </c>
      <c r="L458" s="5">
        <v>0.13</v>
      </c>
      <c r="M458" s="20">
        <v>0</v>
      </c>
      <c r="N458">
        <f t="shared" si="24"/>
        <v>-3.2516085044378684</v>
      </c>
      <c r="O458">
        <f t="shared" si="25"/>
        <v>-3.5801879131268635</v>
      </c>
      <c r="P458" s="63">
        <f t="shared" si="26"/>
        <v>0</v>
      </c>
      <c r="Q458" s="68">
        <f t="shared" si="27"/>
        <v>1</v>
      </c>
      <c r="S458" s="4">
        <v>27</v>
      </c>
      <c r="T458" s="5">
        <v>0.13</v>
      </c>
      <c r="U458" s="20">
        <v>0</v>
      </c>
    </row>
    <row r="459" spans="3:21">
      <c r="C459" s="4">
        <v>21</v>
      </c>
      <c r="D459" s="5">
        <v>0.13200000000000001</v>
      </c>
      <c r="E459" s="20">
        <v>0</v>
      </c>
      <c r="F459" s="4">
        <v>11</v>
      </c>
      <c r="G459" s="5">
        <v>0.376</v>
      </c>
      <c r="H459" s="20">
        <v>1</v>
      </c>
      <c r="K459" s="4">
        <v>14</v>
      </c>
      <c r="L459" s="5">
        <v>0.13100000000000001</v>
      </c>
      <c r="M459" s="20">
        <v>0</v>
      </c>
      <c r="N459">
        <f t="shared" si="24"/>
        <v>-1.9899108853890712</v>
      </c>
      <c r="O459">
        <f t="shared" si="25"/>
        <v>-3.5801879131268635</v>
      </c>
      <c r="P459" s="63">
        <f t="shared" si="26"/>
        <v>0</v>
      </c>
      <c r="Q459" s="68">
        <f t="shared" si="27"/>
        <v>1</v>
      </c>
      <c r="S459" s="4">
        <v>14</v>
      </c>
      <c r="T459" s="5">
        <v>0.13100000000000001</v>
      </c>
      <c r="U459" s="20">
        <v>0</v>
      </c>
    </row>
    <row r="460" spans="3:21">
      <c r="C460" s="4">
        <v>32</v>
      </c>
      <c r="D460" s="5">
        <v>0.13200000000000001</v>
      </c>
      <c r="E460" s="20">
        <v>0</v>
      </c>
      <c r="F460" s="4">
        <v>17</v>
      </c>
      <c r="G460" s="5">
        <v>0.376</v>
      </c>
      <c r="H460" s="20">
        <v>1</v>
      </c>
      <c r="K460" s="4">
        <v>6</v>
      </c>
      <c r="L460" s="5">
        <v>0.13100000000000001</v>
      </c>
      <c r="M460" s="20">
        <v>0</v>
      </c>
      <c r="N460">
        <f t="shared" si="24"/>
        <v>-1.2105408260726751</v>
      </c>
      <c r="O460">
        <f t="shared" si="25"/>
        <v>-3.5801879131268635</v>
      </c>
      <c r="P460" s="63">
        <f t="shared" si="26"/>
        <v>0</v>
      </c>
      <c r="Q460" s="68">
        <f t="shared" si="27"/>
        <v>1</v>
      </c>
      <c r="S460" s="4">
        <v>6</v>
      </c>
      <c r="T460" s="5">
        <v>0.13100000000000001</v>
      </c>
      <c r="U460" s="20">
        <v>0</v>
      </c>
    </row>
    <row r="461" spans="3:21">
      <c r="C461" s="4">
        <v>11</v>
      </c>
      <c r="D461" s="5">
        <v>0.13200000000000001</v>
      </c>
      <c r="E461" s="20">
        <v>0</v>
      </c>
      <c r="F461" s="4">
        <v>14</v>
      </c>
      <c r="G461" s="5">
        <v>0.376</v>
      </c>
      <c r="H461" s="20">
        <v>1</v>
      </c>
      <c r="K461" s="4">
        <v>13</v>
      </c>
      <c r="L461" s="5">
        <v>0.13100000000000001</v>
      </c>
      <c r="M461" s="20">
        <v>0</v>
      </c>
      <c r="N461">
        <f t="shared" si="24"/>
        <v>-1.8924896279745218</v>
      </c>
      <c r="O461">
        <f t="shared" si="25"/>
        <v>-3.5801879131268635</v>
      </c>
      <c r="P461" s="63">
        <f t="shared" si="26"/>
        <v>0</v>
      </c>
      <c r="Q461" s="68">
        <f t="shared" si="27"/>
        <v>1</v>
      </c>
      <c r="S461" s="4">
        <v>13</v>
      </c>
      <c r="T461" s="5">
        <v>0.13100000000000001</v>
      </c>
      <c r="U461" s="20">
        <v>0</v>
      </c>
    </row>
    <row r="462" spans="3:21">
      <c r="C462" s="4">
        <v>11</v>
      </c>
      <c r="D462" s="5">
        <v>0.13200000000000001</v>
      </c>
      <c r="E462" s="20">
        <v>0</v>
      </c>
      <c r="F462" s="4">
        <v>7</v>
      </c>
      <c r="G462" s="5">
        <v>0.376</v>
      </c>
      <c r="H462" s="20">
        <v>1</v>
      </c>
      <c r="K462" s="4">
        <v>17</v>
      </c>
      <c r="L462" s="5">
        <v>0.13100000000000001</v>
      </c>
      <c r="M462" s="20">
        <v>0</v>
      </c>
      <c r="N462">
        <f t="shared" si="24"/>
        <v>-2.2821746576327198</v>
      </c>
      <c r="O462">
        <f t="shared" si="25"/>
        <v>-3.5801879131268635</v>
      </c>
      <c r="P462" s="63">
        <f t="shared" si="26"/>
        <v>0</v>
      </c>
      <c r="Q462" s="68">
        <f t="shared" si="27"/>
        <v>1</v>
      </c>
      <c r="S462" s="4">
        <v>17</v>
      </c>
      <c r="T462" s="5">
        <v>0.13100000000000001</v>
      </c>
      <c r="U462" s="20">
        <v>0</v>
      </c>
    </row>
    <row r="463" spans="3:21">
      <c r="C463" s="4">
        <v>21</v>
      </c>
      <c r="D463" s="5">
        <v>0.13200000000000001</v>
      </c>
      <c r="E463" s="20">
        <v>0</v>
      </c>
      <c r="F463" s="4">
        <v>20</v>
      </c>
      <c r="G463" s="5">
        <v>0.376</v>
      </c>
      <c r="H463" s="20">
        <v>1</v>
      </c>
      <c r="K463" s="4">
        <v>27</v>
      </c>
      <c r="L463" s="5">
        <v>0.13100000000000001</v>
      </c>
      <c r="M463" s="20">
        <v>0</v>
      </c>
      <c r="N463">
        <f t="shared" si="24"/>
        <v>-3.256387231778215</v>
      </c>
      <c r="O463">
        <f t="shared" si="25"/>
        <v>-3.5801879131268635</v>
      </c>
      <c r="P463" s="63">
        <f t="shared" si="26"/>
        <v>0</v>
      </c>
      <c r="Q463" s="68">
        <f t="shared" si="27"/>
        <v>1</v>
      </c>
      <c r="S463" s="4">
        <v>27</v>
      </c>
      <c r="T463" s="5">
        <v>0.13100000000000001</v>
      </c>
      <c r="U463" s="20">
        <v>0</v>
      </c>
    </row>
    <row r="464" spans="3:21">
      <c r="C464" s="4">
        <v>21</v>
      </c>
      <c r="D464" s="5">
        <v>0.13200000000000001</v>
      </c>
      <c r="E464" s="20">
        <v>0</v>
      </c>
      <c r="F464" s="4">
        <v>31</v>
      </c>
      <c r="G464" s="5">
        <v>0.376</v>
      </c>
      <c r="H464" s="20">
        <v>1</v>
      </c>
      <c r="K464" s="4">
        <v>7</v>
      </c>
      <c r="L464" s="5">
        <v>0.13200000000000001</v>
      </c>
      <c r="M464" s="20">
        <v>0</v>
      </c>
      <c r="N464">
        <f t="shared" si="24"/>
        <v>-1.3127408108275711</v>
      </c>
      <c r="O464">
        <f t="shared" si="25"/>
        <v>-3.5801879131268635</v>
      </c>
      <c r="P464" s="63">
        <f t="shared" si="26"/>
        <v>0</v>
      </c>
      <c r="Q464" s="68">
        <f t="shared" si="27"/>
        <v>1</v>
      </c>
      <c r="S464" s="4">
        <v>7</v>
      </c>
      <c r="T464" s="5">
        <v>0.13200000000000001</v>
      </c>
      <c r="U464" s="20">
        <v>0</v>
      </c>
    </row>
    <row r="465" spans="3:21">
      <c r="C465" s="4">
        <v>9</v>
      </c>
      <c r="D465" s="5">
        <v>0.13200000000000001</v>
      </c>
      <c r="E465" s="20">
        <v>0</v>
      </c>
      <c r="F465" s="4">
        <v>19</v>
      </c>
      <c r="G465" s="5">
        <v>0.378</v>
      </c>
      <c r="H465" s="20">
        <v>1</v>
      </c>
      <c r="K465" s="4">
        <v>15</v>
      </c>
      <c r="L465" s="5">
        <v>0.13200000000000001</v>
      </c>
      <c r="M465" s="20">
        <v>0</v>
      </c>
      <c r="N465">
        <f t="shared" si="24"/>
        <v>-2.0921108701439675</v>
      </c>
      <c r="O465">
        <f t="shared" si="25"/>
        <v>-3.5801879131268635</v>
      </c>
      <c r="P465" s="63">
        <f t="shared" si="26"/>
        <v>0</v>
      </c>
      <c r="Q465" s="68">
        <f t="shared" si="27"/>
        <v>1</v>
      </c>
      <c r="S465" s="4">
        <v>15</v>
      </c>
      <c r="T465" s="5">
        <v>0.13200000000000001</v>
      </c>
      <c r="U465" s="20">
        <v>0</v>
      </c>
    </row>
    <row r="466" spans="3:21">
      <c r="C466" s="4">
        <v>7</v>
      </c>
      <c r="D466" s="5">
        <v>0.13200000000000001</v>
      </c>
      <c r="E466" s="20">
        <v>0</v>
      </c>
      <c r="F466" s="4">
        <v>33</v>
      </c>
      <c r="G466" s="5">
        <v>0.378</v>
      </c>
      <c r="H466" s="20">
        <v>1</v>
      </c>
      <c r="K466" s="4">
        <v>21</v>
      </c>
      <c r="L466" s="5">
        <v>0.13200000000000001</v>
      </c>
      <c r="M466" s="20">
        <v>0</v>
      </c>
      <c r="N466">
        <f t="shared" si="24"/>
        <v>-2.6766384146312645</v>
      </c>
      <c r="O466">
        <f t="shared" si="25"/>
        <v>-3.5801879131268635</v>
      </c>
      <c r="P466" s="63">
        <f t="shared" si="26"/>
        <v>0</v>
      </c>
      <c r="Q466" s="68">
        <f t="shared" si="27"/>
        <v>1</v>
      </c>
      <c r="S466" s="4">
        <v>21</v>
      </c>
      <c r="T466" s="5">
        <v>0.13200000000000001</v>
      </c>
      <c r="U466" s="20">
        <v>0</v>
      </c>
    </row>
    <row r="467" spans="3:21">
      <c r="C467" s="4">
        <v>13</v>
      </c>
      <c r="D467" s="5">
        <v>0.13200000000000001</v>
      </c>
      <c r="E467" s="20">
        <v>0</v>
      </c>
      <c r="F467" s="4">
        <v>6</v>
      </c>
      <c r="G467" s="5">
        <v>0.378</v>
      </c>
      <c r="H467" s="20">
        <v>1</v>
      </c>
      <c r="K467" s="4">
        <v>32</v>
      </c>
      <c r="L467" s="5">
        <v>0.13200000000000001</v>
      </c>
      <c r="M467" s="20">
        <v>0</v>
      </c>
      <c r="N467">
        <f t="shared" si="24"/>
        <v>-3.7482722461913092</v>
      </c>
      <c r="O467">
        <f t="shared" si="25"/>
        <v>-3.5801879131268635</v>
      </c>
      <c r="P467" s="63">
        <f t="shared" si="26"/>
        <v>1</v>
      </c>
      <c r="Q467" s="68">
        <f t="shared" si="27"/>
        <v>0</v>
      </c>
      <c r="S467" s="4">
        <v>32</v>
      </c>
      <c r="T467" s="5">
        <v>0.13200000000000001</v>
      </c>
      <c r="U467" s="20">
        <v>0</v>
      </c>
    </row>
    <row r="468" spans="3:21">
      <c r="C468" s="4">
        <v>17</v>
      </c>
      <c r="D468" s="5">
        <v>0.13200000000000001</v>
      </c>
      <c r="E468" s="20">
        <v>0</v>
      </c>
      <c r="F468" s="4">
        <v>8</v>
      </c>
      <c r="G468" s="5">
        <v>0.38</v>
      </c>
      <c r="H468" s="20">
        <v>1</v>
      </c>
      <c r="K468" s="4">
        <v>11</v>
      </c>
      <c r="L468" s="5">
        <v>0.13200000000000001</v>
      </c>
      <c r="M468" s="20">
        <v>0</v>
      </c>
      <c r="N468">
        <f t="shared" si="24"/>
        <v>-1.7024258404857693</v>
      </c>
      <c r="O468">
        <f t="shared" si="25"/>
        <v>-3.5801879131268635</v>
      </c>
      <c r="P468" s="63">
        <f t="shared" si="26"/>
        <v>0</v>
      </c>
      <c r="Q468" s="68">
        <f t="shared" si="27"/>
        <v>1</v>
      </c>
      <c r="S468" s="4">
        <v>11</v>
      </c>
      <c r="T468" s="5">
        <v>0.13200000000000001</v>
      </c>
      <c r="U468" s="20">
        <v>0</v>
      </c>
    </row>
    <row r="469" spans="3:21">
      <c r="C469" s="4">
        <v>28</v>
      </c>
      <c r="D469" s="5">
        <v>0.13200000000000001</v>
      </c>
      <c r="E469" s="20">
        <v>0</v>
      </c>
      <c r="F469" s="4">
        <v>21</v>
      </c>
      <c r="G469" s="5">
        <v>0.38100000000000001</v>
      </c>
      <c r="H469" s="20">
        <v>1</v>
      </c>
      <c r="K469" s="4">
        <v>11</v>
      </c>
      <c r="L469" s="5">
        <v>0.13200000000000001</v>
      </c>
      <c r="M469" s="20">
        <v>0</v>
      </c>
      <c r="N469">
        <f t="shared" si="24"/>
        <v>-1.7024258404857693</v>
      </c>
      <c r="O469">
        <f t="shared" si="25"/>
        <v>-3.5801879131268635</v>
      </c>
      <c r="P469" s="63">
        <f t="shared" si="26"/>
        <v>0</v>
      </c>
      <c r="Q469" s="68">
        <f t="shared" si="27"/>
        <v>1</v>
      </c>
      <c r="S469" s="4">
        <v>11</v>
      </c>
      <c r="T469" s="5">
        <v>0.13200000000000001</v>
      </c>
      <c r="U469" s="20">
        <v>0</v>
      </c>
    </row>
    <row r="470" spans="3:21">
      <c r="C470" s="4">
        <v>14</v>
      </c>
      <c r="D470" s="5">
        <v>0.13200000000000001</v>
      </c>
      <c r="E470" s="20">
        <v>0</v>
      </c>
      <c r="F470" s="4">
        <v>11</v>
      </c>
      <c r="G470" s="5">
        <v>0.38100000000000001</v>
      </c>
      <c r="H470" s="20">
        <v>1</v>
      </c>
      <c r="K470" s="4">
        <v>21</v>
      </c>
      <c r="L470" s="5">
        <v>0.13200000000000001</v>
      </c>
      <c r="M470" s="20">
        <v>0</v>
      </c>
      <c r="N470">
        <f t="shared" si="24"/>
        <v>-2.6766384146312645</v>
      </c>
      <c r="O470">
        <f t="shared" si="25"/>
        <v>-3.5801879131268635</v>
      </c>
      <c r="P470" s="63">
        <f t="shared" si="26"/>
        <v>0</v>
      </c>
      <c r="Q470" s="68">
        <f t="shared" si="27"/>
        <v>1</v>
      </c>
      <c r="S470" s="4">
        <v>21</v>
      </c>
      <c r="T470" s="5">
        <v>0.13200000000000001</v>
      </c>
      <c r="U470" s="20">
        <v>0</v>
      </c>
    </row>
    <row r="471" spans="3:21">
      <c r="C471" s="4">
        <v>14</v>
      </c>
      <c r="D471" s="5">
        <v>0.13200000000000001</v>
      </c>
      <c r="E471" s="20">
        <v>0</v>
      </c>
      <c r="F471" s="4">
        <v>15</v>
      </c>
      <c r="G471" s="5">
        <v>0.38100000000000001</v>
      </c>
      <c r="H471" s="20">
        <v>1</v>
      </c>
      <c r="K471" s="4">
        <v>21</v>
      </c>
      <c r="L471" s="5">
        <v>0.13200000000000001</v>
      </c>
      <c r="M471" s="20">
        <v>0</v>
      </c>
      <c r="N471">
        <f t="shared" si="24"/>
        <v>-2.6766384146312645</v>
      </c>
      <c r="O471">
        <f t="shared" si="25"/>
        <v>-3.5801879131268635</v>
      </c>
      <c r="P471" s="63">
        <f t="shared" si="26"/>
        <v>0</v>
      </c>
      <c r="Q471" s="68">
        <f t="shared" si="27"/>
        <v>1</v>
      </c>
      <c r="S471" s="4">
        <v>21</v>
      </c>
      <c r="T471" s="5">
        <v>0.13200000000000001</v>
      </c>
      <c r="U471" s="20">
        <v>0</v>
      </c>
    </row>
    <row r="472" spans="3:21">
      <c r="C472" s="4">
        <v>15</v>
      </c>
      <c r="D472" s="5">
        <v>0.13200000000000001</v>
      </c>
      <c r="E472" s="20">
        <v>0</v>
      </c>
      <c r="F472" s="4">
        <v>35.5</v>
      </c>
      <c r="G472" s="5">
        <v>0.38100000000000001</v>
      </c>
      <c r="H472" s="20">
        <v>1</v>
      </c>
      <c r="K472" s="4">
        <v>9</v>
      </c>
      <c r="L472" s="5">
        <v>0.13200000000000001</v>
      </c>
      <c r="M472" s="20">
        <v>0</v>
      </c>
      <c r="N472">
        <f t="shared" si="24"/>
        <v>-1.5075833256566702</v>
      </c>
      <c r="O472">
        <f t="shared" si="25"/>
        <v>-3.5801879131268635</v>
      </c>
      <c r="P472" s="63">
        <f t="shared" si="26"/>
        <v>0</v>
      </c>
      <c r="Q472" s="68">
        <f t="shared" si="27"/>
        <v>1</v>
      </c>
      <c r="S472" s="4">
        <v>9</v>
      </c>
      <c r="T472" s="5">
        <v>0.13200000000000001</v>
      </c>
      <c r="U472" s="20">
        <v>0</v>
      </c>
    </row>
    <row r="473" spans="3:21">
      <c r="C473" s="4">
        <v>12</v>
      </c>
      <c r="D473" s="5">
        <v>0.13200000000000001</v>
      </c>
      <c r="E473" s="20">
        <v>0</v>
      </c>
      <c r="F473" s="4">
        <v>40</v>
      </c>
      <c r="G473" s="5">
        <v>0.38100000000000001</v>
      </c>
      <c r="H473" s="20">
        <v>1</v>
      </c>
      <c r="K473" s="4">
        <v>7</v>
      </c>
      <c r="L473" s="5">
        <v>0.13200000000000001</v>
      </c>
      <c r="M473" s="20">
        <v>0</v>
      </c>
      <c r="N473">
        <f t="shared" si="24"/>
        <v>-1.3127408108275711</v>
      </c>
      <c r="O473">
        <f t="shared" si="25"/>
        <v>-3.5801879131268635</v>
      </c>
      <c r="P473" s="63">
        <f t="shared" si="26"/>
        <v>0</v>
      </c>
      <c r="Q473" s="68">
        <f t="shared" si="27"/>
        <v>1</v>
      </c>
      <c r="S473" s="4">
        <v>7</v>
      </c>
      <c r="T473" s="5">
        <v>0.13200000000000001</v>
      </c>
      <c r="U473" s="20">
        <v>0</v>
      </c>
    </row>
    <row r="474" spans="3:21">
      <c r="C474" s="4">
        <v>10</v>
      </c>
      <c r="D474" s="5">
        <v>0.13300000000000001</v>
      </c>
      <c r="E474" s="20">
        <v>0</v>
      </c>
      <c r="F474" s="4">
        <v>26</v>
      </c>
      <c r="G474" s="5">
        <v>0.38100000000000001</v>
      </c>
      <c r="H474" s="20">
        <v>1</v>
      </c>
      <c r="K474" s="4">
        <v>13</v>
      </c>
      <c r="L474" s="5">
        <v>0.13200000000000001</v>
      </c>
      <c r="M474" s="20">
        <v>0</v>
      </c>
      <c r="N474">
        <f t="shared" si="24"/>
        <v>-1.8972683553148681</v>
      </c>
      <c r="O474">
        <f t="shared" si="25"/>
        <v>-3.5801879131268635</v>
      </c>
      <c r="P474" s="63">
        <f t="shared" si="26"/>
        <v>0</v>
      </c>
      <c r="Q474" s="68">
        <f t="shared" si="27"/>
        <v>1</v>
      </c>
      <c r="S474" s="4">
        <v>13</v>
      </c>
      <c r="T474" s="5">
        <v>0.13200000000000001</v>
      </c>
      <c r="U474" s="20">
        <v>0</v>
      </c>
    </row>
    <row r="475" spans="3:21">
      <c r="C475" s="4">
        <v>10</v>
      </c>
      <c r="D475" s="5">
        <v>0.13300000000000001</v>
      </c>
      <c r="E475" s="20">
        <v>0</v>
      </c>
      <c r="F475" s="4">
        <v>44</v>
      </c>
      <c r="G475" s="5">
        <v>0.38100000000000001</v>
      </c>
      <c r="H475" s="20">
        <v>1</v>
      </c>
      <c r="K475" s="4">
        <v>17</v>
      </c>
      <c r="L475" s="5">
        <v>0.13200000000000001</v>
      </c>
      <c r="M475" s="20">
        <v>0</v>
      </c>
      <c r="N475">
        <f t="shared" ref="N475:N538" si="28">SUMPRODUCT(diredisc,K475:L475)</f>
        <v>-2.2869533849730663</v>
      </c>
      <c r="O475">
        <f t="shared" ref="O475:O538" si="29">SUMPRODUCT($L$10:$M$10,diredisc)</f>
        <v>-3.5801879131268635</v>
      </c>
      <c r="P475" s="63">
        <f t="shared" si="26"/>
        <v>0</v>
      </c>
      <c r="Q475" s="68">
        <f t="shared" si="27"/>
        <v>1</v>
      </c>
      <c r="S475" s="4">
        <v>17</v>
      </c>
      <c r="T475" s="5">
        <v>0.13200000000000001</v>
      </c>
      <c r="U475" s="20">
        <v>0</v>
      </c>
    </row>
    <row r="476" spans="3:21">
      <c r="C476" s="4">
        <v>19</v>
      </c>
      <c r="D476" s="5">
        <v>0.13300000000000001</v>
      </c>
      <c r="E476" s="20">
        <v>0</v>
      </c>
      <c r="F476" s="4">
        <v>31.5</v>
      </c>
      <c r="G476" s="5">
        <v>0.38100000000000001</v>
      </c>
      <c r="H476" s="20">
        <v>1</v>
      </c>
      <c r="K476" s="4">
        <v>28</v>
      </c>
      <c r="L476" s="5">
        <v>0.13200000000000001</v>
      </c>
      <c r="M476" s="20">
        <v>0</v>
      </c>
      <c r="N476">
        <f t="shared" si="28"/>
        <v>-3.358587216533111</v>
      </c>
      <c r="O476">
        <f t="shared" si="29"/>
        <v>-3.5801879131268635</v>
      </c>
      <c r="P476" s="63">
        <f t="shared" ref="P476:P539" si="30">IF(N476&gt;O476,0,1)</f>
        <v>0</v>
      </c>
      <c r="Q476" s="68">
        <f t="shared" ref="Q476:Q539" si="31">IF(M476=P476,1,0)</f>
        <v>1</v>
      </c>
      <c r="S476" s="4">
        <v>28</v>
      </c>
      <c r="T476" s="5">
        <v>0.13200000000000001</v>
      </c>
      <c r="U476" s="20">
        <v>0</v>
      </c>
    </row>
    <row r="477" spans="3:21">
      <c r="C477" s="4">
        <v>14</v>
      </c>
      <c r="D477" s="5">
        <v>0.13600000000000001</v>
      </c>
      <c r="E477" s="20">
        <v>0</v>
      </c>
      <c r="F477" s="4">
        <v>7</v>
      </c>
      <c r="G477" s="5">
        <v>0.38200000000000001</v>
      </c>
      <c r="H477" s="20">
        <v>1</v>
      </c>
      <c r="K477" s="4">
        <v>14</v>
      </c>
      <c r="L477" s="5">
        <v>0.13200000000000001</v>
      </c>
      <c r="M477" s="20">
        <v>0</v>
      </c>
      <c r="N477">
        <f t="shared" si="28"/>
        <v>-1.9946896127294176</v>
      </c>
      <c r="O477">
        <f t="shared" si="29"/>
        <v>-3.5801879131268635</v>
      </c>
      <c r="P477" s="63">
        <f t="shared" si="30"/>
        <v>0</v>
      </c>
      <c r="Q477" s="68">
        <f t="shared" si="31"/>
        <v>1</v>
      </c>
      <c r="S477" s="4">
        <v>14</v>
      </c>
      <c r="T477" s="5">
        <v>0.13200000000000001</v>
      </c>
      <c r="U477" s="20">
        <v>0</v>
      </c>
    </row>
    <row r="478" spans="3:21">
      <c r="C478" s="4">
        <v>21</v>
      </c>
      <c r="D478" s="5">
        <v>0.13700000000000001</v>
      </c>
      <c r="E478" s="20">
        <v>0</v>
      </c>
      <c r="F478" s="4">
        <v>7</v>
      </c>
      <c r="G478" s="5">
        <v>0.38200000000000001</v>
      </c>
      <c r="H478" s="20">
        <v>1</v>
      </c>
      <c r="K478" s="4">
        <v>14</v>
      </c>
      <c r="L478" s="5">
        <v>0.13200000000000001</v>
      </c>
      <c r="M478" s="20">
        <v>0</v>
      </c>
      <c r="N478">
        <f t="shared" si="28"/>
        <v>-1.9946896127294176</v>
      </c>
      <c r="O478">
        <f t="shared" si="29"/>
        <v>-3.5801879131268635</v>
      </c>
      <c r="P478" s="63">
        <f t="shared" si="30"/>
        <v>0</v>
      </c>
      <c r="Q478" s="68">
        <f t="shared" si="31"/>
        <v>1</v>
      </c>
      <c r="S478" s="4">
        <v>14</v>
      </c>
      <c r="T478" s="5">
        <v>0.13200000000000001</v>
      </c>
      <c r="U478" s="20">
        <v>0</v>
      </c>
    </row>
    <row r="479" spans="3:21">
      <c r="C479" s="4">
        <v>33</v>
      </c>
      <c r="D479" s="5">
        <v>0.13700000000000001</v>
      </c>
      <c r="E479" s="20">
        <v>0</v>
      </c>
      <c r="F479" s="4">
        <v>18</v>
      </c>
      <c r="G479" s="5">
        <v>0.38300000000000001</v>
      </c>
      <c r="H479" s="20">
        <v>1</v>
      </c>
      <c r="K479" s="4">
        <v>15</v>
      </c>
      <c r="L479" s="5">
        <v>0.13200000000000001</v>
      </c>
      <c r="M479" s="20">
        <v>0</v>
      </c>
      <c r="N479">
        <f t="shared" si="28"/>
        <v>-2.0921108701439675</v>
      </c>
      <c r="O479">
        <f t="shared" si="29"/>
        <v>-3.5801879131268635</v>
      </c>
      <c r="P479" s="63">
        <f t="shared" si="30"/>
        <v>0</v>
      </c>
      <c r="Q479" s="68">
        <f t="shared" si="31"/>
        <v>1</v>
      </c>
      <c r="S479" s="4">
        <v>15</v>
      </c>
      <c r="T479" s="5">
        <v>0.13200000000000001</v>
      </c>
      <c r="U479" s="20">
        <v>0</v>
      </c>
    </row>
    <row r="480" spans="3:21">
      <c r="C480" s="4">
        <v>5</v>
      </c>
      <c r="D480" s="5">
        <v>0.13800000000000001</v>
      </c>
      <c r="E480" s="20">
        <v>0</v>
      </c>
      <c r="F480" s="4">
        <v>39</v>
      </c>
      <c r="G480" s="5">
        <v>0.38300000000000001</v>
      </c>
      <c r="H480" s="20">
        <v>1</v>
      </c>
      <c r="K480" s="4">
        <v>12</v>
      </c>
      <c r="L480" s="5">
        <v>0.13200000000000001</v>
      </c>
      <c r="M480" s="20">
        <v>0</v>
      </c>
      <c r="N480">
        <f t="shared" si="28"/>
        <v>-1.7998470979003187</v>
      </c>
      <c r="O480">
        <f t="shared" si="29"/>
        <v>-3.5801879131268635</v>
      </c>
      <c r="P480" s="63">
        <f t="shared" si="30"/>
        <v>0</v>
      </c>
      <c r="Q480" s="68">
        <f t="shared" si="31"/>
        <v>1</v>
      </c>
      <c r="S480" s="4">
        <v>12</v>
      </c>
      <c r="T480" s="5">
        <v>0.13200000000000001</v>
      </c>
      <c r="U480" s="20">
        <v>0</v>
      </c>
    </row>
    <row r="481" spans="3:21">
      <c r="C481" s="4">
        <v>5</v>
      </c>
      <c r="D481" s="5">
        <v>0.13800000000000001</v>
      </c>
      <c r="E481" s="20">
        <v>0</v>
      </c>
      <c r="F481" s="4">
        <v>20</v>
      </c>
      <c r="G481" s="5">
        <v>0.38300000000000001</v>
      </c>
      <c r="H481" s="20">
        <v>1</v>
      </c>
      <c r="K481" s="4">
        <v>10</v>
      </c>
      <c r="L481" s="5">
        <v>0.13300000000000001</v>
      </c>
      <c r="M481" s="20">
        <v>0</v>
      </c>
      <c r="N481">
        <f t="shared" si="28"/>
        <v>-1.609783310411566</v>
      </c>
      <c r="O481">
        <f t="shared" si="29"/>
        <v>-3.5801879131268635</v>
      </c>
      <c r="P481" s="63">
        <f t="shared" si="30"/>
        <v>0</v>
      </c>
      <c r="Q481" s="68">
        <f t="shared" si="31"/>
        <v>1</v>
      </c>
      <c r="S481" s="4">
        <v>10</v>
      </c>
      <c r="T481" s="5">
        <v>0.13300000000000001</v>
      </c>
      <c r="U481" s="20">
        <v>0</v>
      </c>
    </row>
    <row r="482" spans="3:21">
      <c r="C482" s="4">
        <v>5</v>
      </c>
      <c r="D482" s="5">
        <v>0.13800000000000001</v>
      </c>
      <c r="E482" s="20">
        <v>0</v>
      </c>
      <c r="F482" s="4">
        <v>15</v>
      </c>
      <c r="G482" s="5">
        <v>0.38500000000000001</v>
      </c>
      <c r="H482" s="20">
        <v>1</v>
      </c>
      <c r="K482" s="4">
        <v>10</v>
      </c>
      <c r="L482" s="5">
        <v>0.13300000000000001</v>
      </c>
      <c r="M482" s="20">
        <v>0</v>
      </c>
      <c r="N482">
        <f t="shared" si="28"/>
        <v>-1.609783310411566</v>
      </c>
      <c r="O482">
        <f t="shared" si="29"/>
        <v>-3.5801879131268635</v>
      </c>
      <c r="P482" s="63">
        <f t="shared" si="30"/>
        <v>0</v>
      </c>
      <c r="Q482" s="68">
        <f t="shared" si="31"/>
        <v>1</v>
      </c>
      <c r="S482" s="4">
        <v>10</v>
      </c>
      <c r="T482" s="5">
        <v>0.13300000000000001</v>
      </c>
      <c r="U482" s="20">
        <v>0</v>
      </c>
    </row>
    <row r="483" spans="3:21">
      <c r="C483" s="4">
        <v>5</v>
      </c>
      <c r="D483" s="5">
        <v>0.13800000000000001</v>
      </c>
      <c r="E483" s="20">
        <v>0</v>
      </c>
      <c r="F483" s="4">
        <v>29</v>
      </c>
      <c r="G483" s="5">
        <v>0.38500000000000001</v>
      </c>
      <c r="H483" s="20">
        <v>1</v>
      </c>
      <c r="K483" s="4">
        <v>19</v>
      </c>
      <c r="L483" s="5">
        <v>0.13300000000000001</v>
      </c>
      <c r="M483" s="20">
        <v>0</v>
      </c>
      <c r="N483">
        <f t="shared" si="28"/>
        <v>-2.4865746271425118</v>
      </c>
      <c r="O483">
        <f t="shared" si="29"/>
        <v>-3.5801879131268635</v>
      </c>
      <c r="P483" s="63">
        <f t="shared" si="30"/>
        <v>0</v>
      </c>
      <c r="Q483" s="68">
        <f t="shared" si="31"/>
        <v>1</v>
      </c>
      <c r="S483" s="4">
        <v>19</v>
      </c>
      <c r="T483" s="5">
        <v>0.13300000000000001</v>
      </c>
      <c r="U483" s="20">
        <v>0</v>
      </c>
    </row>
    <row r="484" spans="3:21">
      <c r="C484" s="4">
        <v>5</v>
      </c>
      <c r="D484" s="5">
        <v>0.13800000000000001</v>
      </c>
      <c r="E484" s="20">
        <v>0</v>
      </c>
      <c r="F484" s="4">
        <v>19</v>
      </c>
      <c r="G484" s="5">
        <v>0.38800000000000001</v>
      </c>
      <c r="H484" s="20">
        <v>1</v>
      </c>
      <c r="K484" s="4">
        <v>14</v>
      </c>
      <c r="L484" s="5">
        <v>0.13600000000000001</v>
      </c>
      <c r="M484" s="20">
        <v>0</v>
      </c>
      <c r="N484">
        <f t="shared" si="28"/>
        <v>-2.0138045220908034</v>
      </c>
      <c r="O484">
        <f t="shared" si="29"/>
        <v>-3.5801879131268635</v>
      </c>
      <c r="P484" s="63">
        <f t="shared" si="30"/>
        <v>0</v>
      </c>
      <c r="Q484" s="68">
        <f t="shared" si="31"/>
        <v>1</v>
      </c>
      <c r="S484" s="4">
        <v>14</v>
      </c>
      <c r="T484" s="5">
        <v>0.13600000000000001</v>
      </c>
      <c r="U484" s="20">
        <v>0</v>
      </c>
    </row>
    <row r="485" spans="3:21">
      <c r="C485" s="4">
        <v>6</v>
      </c>
      <c r="D485" s="5">
        <v>0.13800000000000001</v>
      </c>
      <c r="E485" s="20">
        <v>0</v>
      </c>
      <c r="F485" s="4">
        <v>23</v>
      </c>
      <c r="G485" s="5">
        <v>0.38800000000000001</v>
      </c>
      <c r="H485" s="20">
        <v>1</v>
      </c>
      <c r="K485" s="4">
        <v>21</v>
      </c>
      <c r="L485" s="5">
        <v>0.13700000000000001</v>
      </c>
      <c r="M485" s="20">
        <v>0</v>
      </c>
      <c r="N485">
        <f t="shared" si="28"/>
        <v>-2.7005320513329965</v>
      </c>
      <c r="O485">
        <f t="shared" si="29"/>
        <v>-3.5801879131268635</v>
      </c>
      <c r="P485" s="63">
        <f t="shared" si="30"/>
        <v>0</v>
      </c>
      <c r="Q485" s="68">
        <f t="shared" si="31"/>
        <v>1</v>
      </c>
      <c r="S485" s="4">
        <v>21</v>
      </c>
      <c r="T485" s="5">
        <v>0.13700000000000001</v>
      </c>
      <c r="U485" s="20">
        <v>0</v>
      </c>
    </row>
    <row r="486" spans="3:21">
      <c r="C486" s="4">
        <v>56</v>
      </c>
      <c r="D486" s="5">
        <v>0.14199999999999999</v>
      </c>
      <c r="E486" s="20">
        <v>0</v>
      </c>
      <c r="F486" s="4">
        <v>27</v>
      </c>
      <c r="G486" s="5">
        <v>0.38800000000000001</v>
      </c>
      <c r="H486" s="20">
        <v>1</v>
      </c>
      <c r="K486" s="4">
        <v>33</v>
      </c>
      <c r="L486" s="5">
        <v>0.13700000000000001</v>
      </c>
      <c r="M486" s="20">
        <v>0</v>
      </c>
      <c r="N486">
        <f t="shared" si="28"/>
        <v>-3.8695871403075905</v>
      </c>
      <c r="O486">
        <f t="shared" si="29"/>
        <v>-3.5801879131268635</v>
      </c>
      <c r="P486" s="63">
        <f t="shared" si="30"/>
        <v>1</v>
      </c>
      <c r="Q486" s="68">
        <f t="shared" si="31"/>
        <v>0</v>
      </c>
      <c r="S486" s="4">
        <v>33</v>
      </c>
      <c r="T486" s="5">
        <v>0.13700000000000001</v>
      </c>
      <c r="U486" s="20">
        <v>0</v>
      </c>
    </row>
    <row r="487" spans="3:21">
      <c r="C487" s="4">
        <v>30</v>
      </c>
      <c r="D487" s="5">
        <v>0.14199999999999999</v>
      </c>
      <c r="E487" s="20">
        <v>0</v>
      </c>
      <c r="F487" s="4">
        <v>25</v>
      </c>
      <c r="G487" s="5">
        <v>0.38800000000000001</v>
      </c>
      <c r="H487" s="20">
        <v>1</v>
      </c>
      <c r="K487" s="4">
        <v>5</v>
      </c>
      <c r="L487" s="5">
        <v>0.13800000000000001</v>
      </c>
      <c r="M487" s="20">
        <v>0</v>
      </c>
      <c r="N487">
        <f t="shared" si="28"/>
        <v>-1.1465706600405505</v>
      </c>
      <c r="O487">
        <f t="shared" si="29"/>
        <v>-3.5801879131268635</v>
      </c>
      <c r="P487" s="63">
        <f t="shared" si="30"/>
        <v>0</v>
      </c>
      <c r="Q487" s="68">
        <f t="shared" si="31"/>
        <v>1</v>
      </c>
      <c r="S487" s="4">
        <v>5</v>
      </c>
      <c r="T487" s="5">
        <v>0.13800000000000001</v>
      </c>
      <c r="U487" s="20">
        <v>0</v>
      </c>
    </row>
    <row r="488" spans="3:21">
      <c r="C488" s="4">
        <v>18</v>
      </c>
      <c r="D488" s="5">
        <v>0.14199999999999999</v>
      </c>
      <c r="E488" s="20">
        <v>0</v>
      </c>
      <c r="F488" s="4">
        <v>18</v>
      </c>
      <c r="G488" s="5">
        <v>0.38800000000000001</v>
      </c>
      <c r="H488" s="20">
        <v>1</v>
      </c>
      <c r="K488" s="4">
        <v>5</v>
      </c>
      <c r="L488" s="5">
        <v>0.13800000000000001</v>
      </c>
      <c r="M488" s="20">
        <v>0</v>
      </c>
      <c r="N488">
        <f t="shared" si="28"/>
        <v>-1.1465706600405505</v>
      </c>
      <c r="O488">
        <f t="shared" si="29"/>
        <v>-3.5801879131268635</v>
      </c>
      <c r="P488" s="63">
        <f t="shared" si="30"/>
        <v>0</v>
      </c>
      <c r="Q488" s="68">
        <f t="shared" si="31"/>
        <v>1</v>
      </c>
      <c r="S488" s="4">
        <v>5</v>
      </c>
      <c r="T488" s="5">
        <v>0.13800000000000001</v>
      </c>
      <c r="U488" s="20">
        <v>0</v>
      </c>
    </row>
    <row r="489" spans="3:21">
      <c r="C489" s="4">
        <v>11</v>
      </c>
      <c r="D489" s="5">
        <v>0.14199999999999999</v>
      </c>
      <c r="E489" s="20">
        <v>0</v>
      </c>
      <c r="F489" s="4">
        <v>22</v>
      </c>
      <c r="G489" s="5">
        <v>0.38800000000000001</v>
      </c>
      <c r="H489" s="20">
        <v>1</v>
      </c>
      <c r="K489" s="4">
        <v>5</v>
      </c>
      <c r="L489" s="5">
        <v>0.13800000000000001</v>
      </c>
      <c r="M489" s="20">
        <v>0</v>
      </c>
      <c r="N489">
        <f t="shared" si="28"/>
        <v>-1.1465706600405505</v>
      </c>
      <c r="O489">
        <f t="shared" si="29"/>
        <v>-3.5801879131268635</v>
      </c>
      <c r="P489" s="63">
        <f t="shared" si="30"/>
        <v>0</v>
      </c>
      <c r="Q489" s="68">
        <f t="shared" si="31"/>
        <v>1</v>
      </c>
      <c r="S489" s="4">
        <v>5</v>
      </c>
      <c r="T489" s="5">
        <v>0.13800000000000001</v>
      </c>
      <c r="U489" s="20">
        <v>0</v>
      </c>
    </row>
    <row r="490" spans="3:21">
      <c r="C490" s="4">
        <v>6</v>
      </c>
      <c r="D490" s="5">
        <v>0.14399999999999999</v>
      </c>
      <c r="E490" s="20">
        <v>0</v>
      </c>
      <c r="F490" s="4">
        <v>14</v>
      </c>
      <c r="G490" s="5">
        <v>0.38800000000000001</v>
      </c>
      <c r="H490" s="20">
        <v>1</v>
      </c>
      <c r="K490" s="4">
        <v>5</v>
      </c>
      <c r="L490" s="5">
        <v>0.13800000000000001</v>
      </c>
      <c r="M490" s="20">
        <v>0</v>
      </c>
      <c r="N490">
        <f t="shared" si="28"/>
        <v>-1.1465706600405505</v>
      </c>
      <c r="O490">
        <f t="shared" si="29"/>
        <v>-3.5801879131268635</v>
      </c>
      <c r="P490" s="63">
        <f t="shared" si="30"/>
        <v>0</v>
      </c>
      <c r="Q490" s="68">
        <f t="shared" si="31"/>
        <v>1</v>
      </c>
      <c r="S490" s="4">
        <v>5</v>
      </c>
      <c r="T490" s="5">
        <v>0.13800000000000001</v>
      </c>
      <c r="U490" s="20">
        <v>0</v>
      </c>
    </row>
    <row r="491" spans="3:21">
      <c r="C491" s="4">
        <v>20</v>
      </c>
      <c r="D491" s="5">
        <v>0.14399999999999999</v>
      </c>
      <c r="E491" s="20">
        <v>0</v>
      </c>
      <c r="F491" s="4">
        <v>12</v>
      </c>
      <c r="G491" s="5">
        <v>0.38800000000000001</v>
      </c>
      <c r="H491" s="20">
        <v>1</v>
      </c>
      <c r="K491" s="4">
        <v>5</v>
      </c>
      <c r="L491" s="5">
        <v>0.13800000000000001</v>
      </c>
      <c r="M491" s="20">
        <v>0</v>
      </c>
      <c r="N491">
        <f t="shared" si="28"/>
        <v>-1.1465706600405505</v>
      </c>
      <c r="O491">
        <f t="shared" si="29"/>
        <v>-3.5801879131268635</v>
      </c>
      <c r="P491" s="63">
        <f t="shared" si="30"/>
        <v>0</v>
      </c>
      <c r="Q491" s="68">
        <f t="shared" si="31"/>
        <v>1</v>
      </c>
      <c r="S491" s="4">
        <v>5</v>
      </c>
      <c r="T491" s="5">
        <v>0.13800000000000001</v>
      </c>
      <c r="U491" s="20">
        <v>0</v>
      </c>
    </row>
    <row r="492" spans="3:21">
      <c r="C492" s="4">
        <v>17</v>
      </c>
      <c r="D492" s="5">
        <v>0.14399999999999999</v>
      </c>
      <c r="E492" s="20">
        <v>0</v>
      </c>
      <c r="F492" s="4">
        <v>17</v>
      </c>
      <c r="G492" s="5">
        <v>0.38800000000000001</v>
      </c>
      <c r="H492" s="20">
        <v>1</v>
      </c>
      <c r="K492" s="4">
        <v>6</v>
      </c>
      <c r="L492" s="5">
        <v>0.13800000000000001</v>
      </c>
      <c r="M492" s="20">
        <v>0</v>
      </c>
      <c r="N492">
        <f t="shared" si="28"/>
        <v>-1.2439919174551</v>
      </c>
      <c r="O492">
        <f t="shared" si="29"/>
        <v>-3.5801879131268635</v>
      </c>
      <c r="P492" s="63">
        <f t="shared" si="30"/>
        <v>0</v>
      </c>
      <c r="Q492" s="68">
        <f t="shared" si="31"/>
        <v>1</v>
      </c>
      <c r="S492" s="4">
        <v>6</v>
      </c>
      <c r="T492" s="5">
        <v>0.13800000000000001</v>
      </c>
      <c r="U492" s="20">
        <v>0</v>
      </c>
    </row>
    <row r="493" spans="3:21">
      <c r="C493" s="4">
        <v>9</v>
      </c>
      <c r="D493" s="5">
        <v>0.14399999999999999</v>
      </c>
      <c r="E493" s="20">
        <v>0</v>
      </c>
      <c r="F493" s="4">
        <v>13</v>
      </c>
      <c r="G493" s="5">
        <v>0.39100000000000001</v>
      </c>
      <c r="H493" s="20">
        <v>1</v>
      </c>
      <c r="K493" s="4">
        <v>56</v>
      </c>
      <c r="L493" s="5">
        <v>0.14199999999999999</v>
      </c>
      <c r="M493" s="20">
        <v>0</v>
      </c>
      <c r="N493">
        <f t="shared" si="28"/>
        <v>-6.1341696975439612</v>
      </c>
      <c r="O493">
        <f t="shared" si="29"/>
        <v>-3.5801879131268635</v>
      </c>
      <c r="P493" s="63">
        <f t="shared" si="30"/>
        <v>1</v>
      </c>
      <c r="Q493" s="68">
        <f t="shared" si="31"/>
        <v>0</v>
      </c>
      <c r="S493" s="4">
        <v>56</v>
      </c>
      <c r="T493" s="5">
        <v>0.14199999999999999</v>
      </c>
      <c r="U493" s="20">
        <v>0</v>
      </c>
    </row>
    <row r="494" spans="3:21">
      <c r="C494" s="4">
        <v>34</v>
      </c>
      <c r="D494" s="5">
        <v>0.14399999999999999</v>
      </c>
      <c r="E494" s="20">
        <v>0</v>
      </c>
      <c r="F494" s="4">
        <v>15</v>
      </c>
      <c r="G494" s="5">
        <v>0.39100000000000001</v>
      </c>
      <c r="H494" s="20">
        <v>1</v>
      </c>
      <c r="K494" s="4">
        <v>30</v>
      </c>
      <c r="L494" s="5">
        <v>0.14199999999999999</v>
      </c>
      <c r="M494" s="20">
        <v>0</v>
      </c>
      <c r="N494">
        <f t="shared" si="28"/>
        <v>-3.6012170047656742</v>
      </c>
      <c r="O494">
        <f t="shared" si="29"/>
        <v>-3.5801879131268635</v>
      </c>
      <c r="P494" s="63">
        <f t="shared" si="30"/>
        <v>1</v>
      </c>
      <c r="Q494" s="68">
        <f t="shared" si="31"/>
        <v>0</v>
      </c>
      <c r="S494" s="4">
        <v>30</v>
      </c>
      <c r="T494" s="5">
        <v>0.14199999999999999</v>
      </c>
      <c r="U494" s="20">
        <v>0</v>
      </c>
    </row>
    <row r="495" spans="3:21">
      <c r="C495" s="4">
        <v>6</v>
      </c>
      <c r="D495" s="5">
        <v>0.14399999999999999</v>
      </c>
      <c r="E495" s="20">
        <v>0</v>
      </c>
      <c r="F495" s="4">
        <v>22</v>
      </c>
      <c r="G495" s="5">
        <v>0.39100000000000001</v>
      </c>
      <c r="H495" s="20">
        <v>1</v>
      </c>
      <c r="K495" s="4">
        <v>18</v>
      </c>
      <c r="L495" s="5">
        <v>0.14199999999999999</v>
      </c>
      <c r="M495" s="20">
        <v>0</v>
      </c>
      <c r="N495">
        <f t="shared" si="28"/>
        <v>-2.4321619157910797</v>
      </c>
      <c r="O495">
        <f t="shared" si="29"/>
        <v>-3.5801879131268635</v>
      </c>
      <c r="P495" s="63">
        <f t="shared" si="30"/>
        <v>0</v>
      </c>
      <c r="Q495" s="68">
        <f t="shared" si="31"/>
        <v>1</v>
      </c>
      <c r="S495" s="4">
        <v>18</v>
      </c>
      <c r="T495" s="5">
        <v>0.14199999999999999</v>
      </c>
      <c r="U495" s="20">
        <v>0</v>
      </c>
    </row>
    <row r="496" spans="3:21">
      <c r="C496" s="4">
        <v>17</v>
      </c>
      <c r="D496" s="5">
        <v>0.14399999999999999</v>
      </c>
      <c r="E496" s="20">
        <v>0</v>
      </c>
      <c r="F496" s="4">
        <v>13</v>
      </c>
      <c r="G496" s="5">
        <v>0.39200000000000002</v>
      </c>
      <c r="H496" s="20">
        <v>1</v>
      </c>
      <c r="K496" s="4">
        <v>11</v>
      </c>
      <c r="L496" s="5">
        <v>0.14199999999999999</v>
      </c>
      <c r="M496" s="20">
        <v>0</v>
      </c>
      <c r="N496">
        <f t="shared" si="28"/>
        <v>-1.750213113889233</v>
      </c>
      <c r="O496">
        <f t="shared" si="29"/>
        <v>-3.5801879131268635</v>
      </c>
      <c r="P496" s="63">
        <f t="shared" si="30"/>
        <v>0</v>
      </c>
      <c r="Q496" s="68">
        <f t="shared" si="31"/>
        <v>1</v>
      </c>
      <c r="S496" s="4">
        <v>11</v>
      </c>
      <c r="T496" s="5">
        <v>0.14199999999999999</v>
      </c>
      <c r="U496" s="20">
        <v>0</v>
      </c>
    </row>
    <row r="497" spans="3:21">
      <c r="C497" s="4">
        <v>34.5</v>
      </c>
      <c r="D497" s="5">
        <v>0.14499999999999999</v>
      </c>
      <c r="E497" s="20">
        <v>0</v>
      </c>
      <c r="F497" s="4">
        <v>15</v>
      </c>
      <c r="G497" s="5">
        <v>0.39200000000000002</v>
      </c>
      <c r="H497" s="20">
        <v>1</v>
      </c>
      <c r="K497" s="4">
        <v>6</v>
      </c>
      <c r="L497" s="5">
        <v>0.14399999999999999</v>
      </c>
      <c r="M497" s="20">
        <v>0</v>
      </c>
      <c r="N497">
        <f t="shared" si="28"/>
        <v>-1.2726642814971783</v>
      </c>
      <c r="O497">
        <f t="shared" si="29"/>
        <v>-3.5801879131268635</v>
      </c>
      <c r="P497" s="63">
        <f t="shared" si="30"/>
        <v>0</v>
      </c>
      <c r="Q497" s="68">
        <f t="shared" si="31"/>
        <v>1</v>
      </c>
      <c r="S497" s="4">
        <v>6</v>
      </c>
      <c r="T497" s="5">
        <v>0.14399999999999999</v>
      </c>
      <c r="U497" s="20">
        <v>0</v>
      </c>
    </row>
    <row r="498" spans="3:21">
      <c r="C498" s="4">
        <v>6</v>
      </c>
      <c r="D498" s="5">
        <v>0.14499999999999999</v>
      </c>
      <c r="E498" s="20">
        <v>0</v>
      </c>
      <c r="F498" s="4">
        <v>10</v>
      </c>
      <c r="G498" s="5">
        <v>0.39200000000000002</v>
      </c>
      <c r="H498" s="20">
        <v>1</v>
      </c>
      <c r="K498" s="4">
        <v>20</v>
      </c>
      <c r="L498" s="5">
        <v>0.14399999999999999</v>
      </c>
      <c r="M498" s="20">
        <v>0</v>
      </c>
      <c r="N498">
        <f t="shared" si="28"/>
        <v>-2.6365618853008717</v>
      </c>
      <c r="O498">
        <f t="shared" si="29"/>
        <v>-3.5801879131268635</v>
      </c>
      <c r="P498" s="63">
        <f t="shared" si="30"/>
        <v>0</v>
      </c>
      <c r="Q498" s="68">
        <f t="shared" si="31"/>
        <v>1</v>
      </c>
      <c r="S498" s="4">
        <v>20</v>
      </c>
      <c r="T498" s="5">
        <v>0.14399999999999999</v>
      </c>
      <c r="U498" s="20">
        <v>0</v>
      </c>
    </row>
    <row r="499" spans="3:21">
      <c r="C499" s="4">
        <v>9</v>
      </c>
      <c r="D499" s="5">
        <v>0.14499999999999999</v>
      </c>
      <c r="E499" s="20">
        <v>0</v>
      </c>
      <c r="F499" s="4">
        <v>12</v>
      </c>
      <c r="G499" s="5">
        <v>0.39200000000000002</v>
      </c>
      <c r="H499" s="20">
        <v>1</v>
      </c>
      <c r="K499" s="4">
        <v>17</v>
      </c>
      <c r="L499" s="5">
        <v>0.14399999999999999</v>
      </c>
      <c r="M499" s="20">
        <v>0</v>
      </c>
      <c r="N499">
        <f t="shared" si="28"/>
        <v>-2.3442981130572229</v>
      </c>
      <c r="O499">
        <f t="shared" si="29"/>
        <v>-3.5801879131268635</v>
      </c>
      <c r="P499" s="63">
        <f t="shared" si="30"/>
        <v>0</v>
      </c>
      <c r="Q499" s="68">
        <f t="shared" si="31"/>
        <v>1</v>
      </c>
      <c r="S499" s="4">
        <v>17</v>
      </c>
      <c r="T499" s="5">
        <v>0.14399999999999999</v>
      </c>
      <c r="U499" s="20">
        <v>0</v>
      </c>
    </row>
    <row r="500" spans="3:21">
      <c r="C500" s="4">
        <v>14</v>
      </c>
      <c r="D500" s="5">
        <v>0.14499999999999999</v>
      </c>
      <c r="E500" s="20">
        <v>0</v>
      </c>
      <c r="F500" s="4">
        <v>17</v>
      </c>
      <c r="G500" s="5">
        <v>0.39200000000000002</v>
      </c>
      <c r="H500" s="20">
        <v>1</v>
      </c>
      <c r="K500" s="4">
        <v>9</v>
      </c>
      <c r="L500" s="5">
        <v>0.14399999999999999</v>
      </c>
      <c r="M500" s="20">
        <v>0</v>
      </c>
      <c r="N500">
        <f t="shared" si="28"/>
        <v>-1.5649280537408268</v>
      </c>
      <c r="O500">
        <f t="shared" si="29"/>
        <v>-3.5801879131268635</v>
      </c>
      <c r="P500" s="63">
        <f t="shared" si="30"/>
        <v>0</v>
      </c>
      <c r="Q500" s="68">
        <f t="shared" si="31"/>
        <v>1</v>
      </c>
      <c r="S500" s="4">
        <v>9</v>
      </c>
      <c r="T500" s="5">
        <v>0.14399999999999999</v>
      </c>
      <c r="U500" s="20">
        <v>0</v>
      </c>
    </row>
    <row r="501" spans="3:21">
      <c r="C501" s="4">
        <v>6</v>
      </c>
      <c r="D501" s="5">
        <v>0.14499999999999999</v>
      </c>
      <c r="E501" s="20">
        <v>0</v>
      </c>
      <c r="F501" s="4">
        <v>32</v>
      </c>
      <c r="G501" s="5">
        <v>0.39200000000000002</v>
      </c>
      <c r="H501" s="20">
        <v>1</v>
      </c>
      <c r="K501" s="4">
        <v>34</v>
      </c>
      <c r="L501" s="5">
        <v>0.14399999999999999</v>
      </c>
      <c r="M501" s="20">
        <v>0</v>
      </c>
      <c r="N501">
        <f t="shared" si="28"/>
        <v>-4.0004594891045642</v>
      </c>
      <c r="O501">
        <f t="shared" si="29"/>
        <v>-3.5801879131268635</v>
      </c>
      <c r="P501" s="63">
        <f t="shared" si="30"/>
        <v>1</v>
      </c>
      <c r="Q501" s="68">
        <f t="shared" si="31"/>
        <v>0</v>
      </c>
      <c r="S501" s="4">
        <v>34</v>
      </c>
      <c r="T501" s="5">
        <v>0.14399999999999999</v>
      </c>
      <c r="U501" s="20">
        <v>0</v>
      </c>
    </row>
    <row r="502" spans="3:21">
      <c r="C502" s="4">
        <v>7</v>
      </c>
      <c r="D502" s="5">
        <v>0.14499999999999999</v>
      </c>
      <c r="E502" s="20">
        <v>0</v>
      </c>
      <c r="F502" s="4">
        <v>25</v>
      </c>
      <c r="G502" s="5">
        <v>0.39200000000000002</v>
      </c>
      <c r="H502" s="20">
        <v>1</v>
      </c>
      <c r="K502" s="4">
        <v>6</v>
      </c>
      <c r="L502" s="5">
        <v>0.14399999999999999</v>
      </c>
      <c r="M502" s="20">
        <v>0</v>
      </c>
      <c r="N502">
        <f t="shared" si="28"/>
        <v>-1.2726642814971783</v>
      </c>
      <c r="O502">
        <f t="shared" si="29"/>
        <v>-3.5801879131268635</v>
      </c>
      <c r="P502" s="63">
        <f t="shared" si="30"/>
        <v>0</v>
      </c>
      <c r="Q502" s="68">
        <f t="shared" si="31"/>
        <v>1</v>
      </c>
      <c r="S502" s="4">
        <v>6</v>
      </c>
      <c r="T502" s="5">
        <v>0.14399999999999999</v>
      </c>
      <c r="U502" s="20">
        <v>0</v>
      </c>
    </row>
    <row r="503" spans="3:21">
      <c r="C503" s="4">
        <v>6</v>
      </c>
      <c r="D503" s="5">
        <v>0.14499999999999999</v>
      </c>
      <c r="E503" s="20">
        <v>0</v>
      </c>
      <c r="F503" s="4">
        <v>14</v>
      </c>
      <c r="G503" s="5">
        <v>0.39200000000000002</v>
      </c>
      <c r="H503" s="20">
        <v>1</v>
      </c>
      <c r="K503" s="4">
        <v>17</v>
      </c>
      <c r="L503" s="5">
        <v>0.14399999999999999</v>
      </c>
      <c r="M503" s="20">
        <v>0</v>
      </c>
      <c r="N503">
        <f t="shared" si="28"/>
        <v>-2.3442981130572229</v>
      </c>
      <c r="O503">
        <f t="shared" si="29"/>
        <v>-3.5801879131268635</v>
      </c>
      <c r="P503" s="63">
        <f t="shared" si="30"/>
        <v>0</v>
      </c>
      <c r="Q503" s="68">
        <f t="shared" si="31"/>
        <v>1</v>
      </c>
      <c r="S503" s="4">
        <v>17</v>
      </c>
      <c r="T503" s="5">
        <v>0.14399999999999999</v>
      </c>
      <c r="U503" s="20">
        <v>0</v>
      </c>
    </row>
    <row r="504" spans="3:21">
      <c r="C504" s="4">
        <v>9</v>
      </c>
      <c r="D504" s="5">
        <v>0.14699999999999999</v>
      </c>
      <c r="E504" s="20">
        <v>0</v>
      </c>
      <c r="F504" s="4">
        <v>11</v>
      </c>
      <c r="G504" s="5">
        <v>0.39200000000000002</v>
      </c>
      <c r="H504" s="20">
        <v>1</v>
      </c>
      <c r="K504" s="4">
        <v>34.5</v>
      </c>
      <c r="L504" s="5">
        <v>0.14499999999999999</v>
      </c>
      <c r="M504" s="20">
        <v>0</v>
      </c>
      <c r="N504">
        <f t="shared" si="28"/>
        <v>-4.0539488451521857</v>
      </c>
      <c r="O504">
        <f t="shared" si="29"/>
        <v>-3.5801879131268635</v>
      </c>
      <c r="P504" s="63">
        <f t="shared" si="30"/>
        <v>1</v>
      </c>
      <c r="Q504" s="68">
        <f t="shared" si="31"/>
        <v>0</v>
      </c>
      <c r="S504" s="4">
        <v>34.5</v>
      </c>
      <c r="T504" s="5">
        <v>0.14499999999999999</v>
      </c>
      <c r="U504" s="20">
        <v>0</v>
      </c>
    </row>
    <row r="505" spans="3:21">
      <c r="C505" s="4">
        <v>16</v>
      </c>
      <c r="D505" s="5">
        <v>0.14699999999999999</v>
      </c>
      <c r="E505" s="20">
        <v>0</v>
      </c>
      <c r="F505" s="4">
        <v>13</v>
      </c>
      <c r="G505" s="5">
        <v>0.39200000000000002</v>
      </c>
      <c r="H505" s="20">
        <v>1</v>
      </c>
      <c r="K505" s="4">
        <v>6</v>
      </c>
      <c r="L505" s="5">
        <v>0.14499999999999999</v>
      </c>
      <c r="M505" s="20">
        <v>0</v>
      </c>
      <c r="N505">
        <f t="shared" si="28"/>
        <v>-1.2774430088375246</v>
      </c>
      <c r="O505">
        <f t="shared" si="29"/>
        <v>-3.5801879131268635</v>
      </c>
      <c r="P505" s="63">
        <f t="shared" si="30"/>
        <v>0</v>
      </c>
      <c r="Q505" s="68">
        <f t="shared" si="31"/>
        <v>1</v>
      </c>
      <c r="S505" s="4">
        <v>6</v>
      </c>
      <c r="T505" s="5">
        <v>0.14499999999999999</v>
      </c>
      <c r="U505" s="20">
        <v>0</v>
      </c>
    </row>
    <row r="506" spans="3:21">
      <c r="C506" s="4">
        <v>13</v>
      </c>
      <c r="D506" s="5">
        <v>0.14699999999999999</v>
      </c>
      <c r="E506" s="20">
        <v>0</v>
      </c>
      <c r="F506" s="4">
        <v>12</v>
      </c>
      <c r="G506" s="5">
        <v>0.39200000000000002</v>
      </c>
      <c r="H506" s="20">
        <v>1</v>
      </c>
      <c r="K506" s="4">
        <v>9</v>
      </c>
      <c r="L506" s="5">
        <v>0.14499999999999999</v>
      </c>
      <c r="M506" s="20">
        <v>0</v>
      </c>
      <c r="N506">
        <f t="shared" si="28"/>
        <v>-1.5697067810811731</v>
      </c>
      <c r="O506">
        <f t="shared" si="29"/>
        <v>-3.5801879131268635</v>
      </c>
      <c r="P506" s="63">
        <f t="shared" si="30"/>
        <v>0</v>
      </c>
      <c r="Q506" s="68">
        <f t="shared" si="31"/>
        <v>1</v>
      </c>
      <c r="S506" s="4">
        <v>9</v>
      </c>
      <c r="T506" s="5">
        <v>0.14499999999999999</v>
      </c>
      <c r="U506" s="20">
        <v>0</v>
      </c>
    </row>
    <row r="507" spans="3:21">
      <c r="C507" s="4">
        <v>14</v>
      </c>
      <c r="D507" s="5">
        <v>0.14699999999999999</v>
      </c>
      <c r="E507" s="20">
        <v>0</v>
      </c>
      <c r="F507" s="4">
        <v>18</v>
      </c>
      <c r="G507" s="5">
        <v>0.39200000000000002</v>
      </c>
      <c r="H507" s="20">
        <v>1</v>
      </c>
      <c r="K507" s="4">
        <v>14</v>
      </c>
      <c r="L507" s="5">
        <v>0.14499999999999999</v>
      </c>
      <c r="M507" s="20">
        <v>0</v>
      </c>
      <c r="N507">
        <f t="shared" si="28"/>
        <v>-2.0568130681539207</v>
      </c>
      <c r="O507">
        <f t="shared" si="29"/>
        <v>-3.5801879131268635</v>
      </c>
      <c r="P507" s="63">
        <f t="shared" si="30"/>
        <v>0</v>
      </c>
      <c r="Q507" s="68">
        <f t="shared" si="31"/>
        <v>1</v>
      </c>
      <c r="S507" s="4">
        <v>14</v>
      </c>
      <c r="T507" s="5">
        <v>0.14499999999999999</v>
      </c>
      <c r="U507" s="20">
        <v>0</v>
      </c>
    </row>
    <row r="508" spans="3:21">
      <c r="C508" s="4">
        <v>9</v>
      </c>
      <c r="D508" s="5">
        <v>0.14699999999999999</v>
      </c>
      <c r="E508" s="20">
        <v>0</v>
      </c>
      <c r="F508" s="4">
        <v>30</v>
      </c>
      <c r="G508" s="5">
        <v>0.39200000000000002</v>
      </c>
      <c r="H508" s="20">
        <v>1</v>
      </c>
      <c r="K508" s="4">
        <v>6</v>
      </c>
      <c r="L508" s="5">
        <v>0.14499999999999999</v>
      </c>
      <c r="M508" s="20">
        <v>0</v>
      </c>
      <c r="N508">
        <f t="shared" si="28"/>
        <v>-1.2774430088375246</v>
      </c>
      <c r="O508">
        <f t="shared" si="29"/>
        <v>-3.5801879131268635</v>
      </c>
      <c r="P508" s="63">
        <f t="shared" si="30"/>
        <v>0</v>
      </c>
      <c r="Q508" s="68">
        <f t="shared" si="31"/>
        <v>1</v>
      </c>
      <c r="S508" s="4">
        <v>6</v>
      </c>
      <c r="T508" s="5">
        <v>0.14499999999999999</v>
      </c>
      <c r="U508" s="20">
        <v>0</v>
      </c>
    </row>
    <row r="509" spans="3:21">
      <c r="C509" s="4">
        <v>20</v>
      </c>
      <c r="D509" s="5">
        <v>0.14799999999999999</v>
      </c>
      <c r="E509" s="20">
        <v>0</v>
      </c>
      <c r="F509" s="4">
        <v>11</v>
      </c>
      <c r="G509" s="5">
        <v>0.39200000000000002</v>
      </c>
      <c r="H509" s="20">
        <v>1</v>
      </c>
      <c r="K509" s="4">
        <v>7</v>
      </c>
      <c r="L509" s="5">
        <v>0.14499999999999999</v>
      </c>
      <c r="M509" s="20">
        <v>0</v>
      </c>
      <c r="N509">
        <f t="shared" si="28"/>
        <v>-1.3748642662520743</v>
      </c>
      <c r="O509">
        <f t="shared" si="29"/>
        <v>-3.5801879131268635</v>
      </c>
      <c r="P509" s="63">
        <f t="shared" si="30"/>
        <v>0</v>
      </c>
      <c r="Q509" s="68">
        <f t="shared" si="31"/>
        <v>1</v>
      </c>
      <c r="S509" s="4">
        <v>7</v>
      </c>
      <c r="T509" s="5">
        <v>0.14499999999999999</v>
      </c>
      <c r="U509" s="20">
        <v>0</v>
      </c>
    </row>
    <row r="510" spans="3:21">
      <c r="C510" s="4">
        <v>14</v>
      </c>
      <c r="D510" s="5">
        <v>0.14799999999999999</v>
      </c>
      <c r="E510" s="20">
        <v>0</v>
      </c>
      <c r="F510" s="4">
        <v>35</v>
      </c>
      <c r="G510" s="5">
        <v>0.39200000000000002</v>
      </c>
      <c r="H510" s="20">
        <v>1</v>
      </c>
      <c r="K510" s="4">
        <v>6</v>
      </c>
      <c r="L510" s="5">
        <v>0.14499999999999999</v>
      </c>
      <c r="M510" s="20">
        <v>0</v>
      </c>
      <c r="N510">
        <f t="shared" si="28"/>
        <v>-1.2774430088375246</v>
      </c>
      <c r="O510">
        <f t="shared" si="29"/>
        <v>-3.5801879131268635</v>
      </c>
      <c r="P510" s="63">
        <f t="shared" si="30"/>
        <v>0</v>
      </c>
      <c r="Q510" s="68">
        <f t="shared" si="31"/>
        <v>1</v>
      </c>
      <c r="S510" s="4">
        <v>6</v>
      </c>
      <c r="T510" s="5">
        <v>0.14499999999999999</v>
      </c>
      <c r="U510" s="20">
        <v>0</v>
      </c>
    </row>
    <row r="511" spans="3:21">
      <c r="C511" s="4">
        <v>18</v>
      </c>
      <c r="D511" s="5">
        <v>0.14799999999999999</v>
      </c>
      <c r="E511" s="20">
        <v>0</v>
      </c>
      <c r="F511" s="4">
        <v>25</v>
      </c>
      <c r="G511" s="5">
        <v>0.39200000000000002</v>
      </c>
      <c r="H511" s="20">
        <v>1</v>
      </c>
      <c r="K511" s="4">
        <v>9</v>
      </c>
      <c r="L511" s="5">
        <v>0.14699999999999999</v>
      </c>
      <c r="M511" s="20">
        <v>0</v>
      </c>
      <c r="N511">
        <f t="shared" si="28"/>
        <v>-1.579264235761866</v>
      </c>
      <c r="O511">
        <f t="shared" si="29"/>
        <v>-3.5801879131268635</v>
      </c>
      <c r="P511" s="63">
        <f t="shared" si="30"/>
        <v>0</v>
      </c>
      <c r="Q511" s="68">
        <f t="shared" si="31"/>
        <v>1</v>
      </c>
      <c r="S511" s="4">
        <v>9</v>
      </c>
      <c r="T511" s="5">
        <v>0.14699999999999999</v>
      </c>
      <c r="U511" s="20">
        <v>0</v>
      </c>
    </row>
    <row r="512" spans="3:21">
      <c r="C512" s="4">
        <v>14</v>
      </c>
      <c r="D512" s="5">
        <v>0.14799999999999999</v>
      </c>
      <c r="E512" s="20">
        <v>0</v>
      </c>
      <c r="F512" s="4">
        <v>31</v>
      </c>
      <c r="G512" s="5">
        <v>0.39200000000000002</v>
      </c>
      <c r="H512" s="20">
        <v>1</v>
      </c>
      <c r="K512" s="4">
        <v>16</v>
      </c>
      <c r="L512" s="5">
        <v>0.14699999999999999</v>
      </c>
      <c r="M512" s="20">
        <v>0</v>
      </c>
      <c r="N512">
        <f t="shared" si="28"/>
        <v>-2.2612130376637127</v>
      </c>
      <c r="O512">
        <f t="shared" si="29"/>
        <v>-3.5801879131268635</v>
      </c>
      <c r="P512" s="63">
        <f t="shared" si="30"/>
        <v>0</v>
      </c>
      <c r="Q512" s="68">
        <f t="shared" si="31"/>
        <v>1</v>
      </c>
      <c r="S512" s="4">
        <v>16</v>
      </c>
      <c r="T512" s="5">
        <v>0.14699999999999999</v>
      </c>
      <c r="U512" s="20">
        <v>0</v>
      </c>
    </row>
    <row r="513" spans="3:21">
      <c r="C513" s="4">
        <v>14</v>
      </c>
      <c r="D513" s="5">
        <v>0.14799999999999999</v>
      </c>
      <c r="E513" s="20">
        <v>0</v>
      </c>
      <c r="F513" s="4">
        <v>14</v>
      </c>
      <c r="G513" s="5">
        <v>0.39300000000000002</v>
      </c>
      <c r="H513" s="20">
        <v>1</v>
      </c>
      <c r="K513" s="4">
        <v>13</v>
      </c>
      <c r="L513" s="5">
        <v>0.14699999999999999</v>
      </c>
      <c r="M513" s="20">
        <v>0</v>
      </c>
      <c r="N513">
        <f t="shared" si="28"/>
        <v>-1.968949265420064</v>
      </c>
      <c r="O513">
        <f t="shared" si="29"/>
        <v>-3.5801879131268635</v>
      </c>
      <c r="P513" s="63">
        <f t="shared" si="30"/>
        <v>0</v>
      </c>
      <c r="Q513" s="68">
        <f t="shared" si="31"/>
        <v>1</v>
      </c>
      <c r="S513" s="4">
        <v>13</v>
      </c>
      <c r="T513" s="5">
        <v>0.14699999999999999</v>
      </c>
      <c r="U513" s="20">
        <v>0</v>
      </c>
    </row>
    <row r="514" spans="3:21">
      <c r="C514" s="4">
        <v>11</v>
      </c>
      <c r="D514" s="5">
        <v>0.14799999999999999</v>
      </c>
      <c r="E514" s="20">
        <v>0</v>
      </c>
      <c r="F514" s="4">
        <v>31</v>
      </c>
      <c r="G514" s="5">
        <v>0.39300000000000002</v>
      </c>
      <c r="H514" s="20">
        <v>1</v>
      </c>
      <c r="K514" s="4">
        <v>14</v>
      </c>
      <c r="L514" s="5">
        <v>0.14699999999999999</v>
      </c>
      <c r="M514" s="20">
        <v>0</v>
      </c>
      <c r="N514">
        <f t="shared" si="28"/>
        <v>-2.0663705228346134</v>
      </c>
      <c r="O514">
        <f t="shared" si="29"/>
        <v>-3.5801879131268635</v>
      </c>
      <c r="P514" s="63">
        <f t="shared" si="30"/>
        <v>0</v>
      </c>
      <c r="Q514" s="68">
        <f t="shared" si="31"/>
        <v>1</v>
      </c>
      <c r="S514" s="4">
        <v>14</v>
      </c>
      <c r="T514" s="5">
        <v>0.14699999999999999</v>
      </c>
      <c r="U514" s="20">
        <v>0</v>
      </c>
    </row>
    <row r="515" spans="3:21">
      <c r="C515" s="4">
        <v>13</v>
      </c>
      <c r="D515" s="5">
        <v>0.14799999999999999</v>
      </c>
      <c r="E515" s="20">
        <v>0</v>
      </c>
      <c r="F515" s="4">
        <v>30</v>
      </c>
      <c r="G515" s="5">
        <v>0.39300000000000002</v>
      </c>
      <c r="H515" s="20">
        <v>1</v>
      </c>
      <c r="K515" s="4">
        <v>9</v>
      </c>
      <c r="L515" s="5">
        <v>0.14699999999999999</v>
      </c>
      <c r="M515" s="20">
        <v>0</v>
      </c>
      <c r="N515">
        <f t="shared" si="28"/>
        <v>-1.579264235761866</v>
      </c>
      <c r="O515">
        <f t="shared" si="29"/>
        <v>-3.5801879131268635</v>
      </c>
      <c r="P515" s="63">
        <f t="shared" si="30"/>
        <v>0</v>
      </c>
      <c r="Q515" s="68">
        <f t="shared" si="31"/>
        <v>1</v>
      </c>
      <c r="S515" s="4">
        <v>9</v>
      </c>
      <c r="T515" s="5">
        <v>0.14699999999999999</v>
      </c>
      <c r="U515" s="20">
        <v>0</v>
      </c>
    </row>
    <row r="516" spans="3:21">
      <c r="C516" s="4">
        <v>9</v>
      </c>
      <c r="D516" s="5">
        <v>0.14799999999999999</v>
      </c>
      <c r="E516" s="20">
        <v>0</v>
      </c>
      <c r="F516" s="4">
        <v>15</v>
      </c>
      <c r="G516" s="5">
        <v>0.39400000000000002</v>
      </c>
      <c r="H516" s="20">
        <v>1</v>
      </c>
      <c r="K516" s="4">
        <v>20</v>
      </c>
      <c r="L516" s="5">
        <v>0.14799999999999999</v>
      </c>
      <c r="M516" s="20">
        <v>0</v>
      </c>
      <c r="N516">
        <f t="shared" si="28"/>
        <v>-2.6556767946622575</v>
      </c>
      <c r="O516">
        <f t="shared" si="29"/>
        <v>-3.5801879131268635</v>
      </c>
      <c r="P516" s="63">
        <f t="shared" si="30"/>
        <v>0</v>
      </c>
      <c r="Q516" s="68">
        <f t="shared" si="31"/>
        <v>1</v>
      </c>
      <c r="S516" s="4">
        <v>20</v>
      </c>
      <c r="T516" s="5">
        <v>0.14799999999999999</v>
      </c>
      <c r="U516" s="20">
        <v>0</v>
      </c>
    </row>
    <row r="517" spans="3:21">
      <c r="C517" s="4">
        <v>26</v>
      </c>
      <c r="D517" s="5">
        <v>0.14799999999999999</v>
      </c>
      <c r="E517" s="20">
        <v>0</v>
      </c>
      <c r="F517" s="4">
        <v>18</v>
      </c>
      <c r="G517" s="5">
        <v>0.39400000000000002</v>
      </c>
      <c r="H517" s="20">
        <v>1</v>
      </c>
      <c r="K517" s="4">
        <v>14</v>
      </c>
      <c r="L517" s="5">
        <v>0.14799999999999999</v>
      </c>
      <c r="M517" s="20">
        <v>0</v>
      </c>
      <c r="N517">
        <f t="shared" si="28"/>
        <v>-2.07114925017496</v>
      </c>
      <c r="O517">
        <f t="shared" si="29"/>
        <v>-3.5801879131268635</v>
      </c>
      <c r="P517" s="63">
        <f t="shared" si="30"/>
        <v>0</v>
      </c>
      <c r="Q517" s="68">
        <f t="shared" si="31"/>
        <v>1</v>
      </c>
      <c r="S517" s="4">
        <v>14</v>
      </c>
      <c r="T517" s="5">
        <v>0.14799999999999999</v>
      </c>
      <c r="U517" s="20">
        <v>0</v>
      </c>
    </row>
    <row r="518" spans="3:21">
      <c r="C518" s="4">
        <v>17</v>
      </c>
      <c r="D518" s="5">
        <v>0.14799999999999999</v>
      </c>
      <c r="E518" s="20">
        <v>0</v>
      </c>
      <c r="F518" s="4">
        <v>19</v>
      </c>
      <c r="G518" s="5">
        <v>0.39400000000000002</v>
      </c>
      <c r="H518" s="20">
        <v>1</v>
      </c>
      <c r="K518" s="4">
        <v>18</v>
      </c>
      <c r="L518" s="5">
        <v>0.14799999999999999</v>
      </c>
      <c r="M518" s="20">
        <v>0</v>
      </c>
      <c r="N518">
        <f t="shared" si="28"/>
        <v>-2.4608342798331582</v>
      </c>
      <c r="O518">
        <f t="shared" si="29"/>
        <v>-3.5801879131268635</v>
      </c>
      <c r="P518" s="63">
        <f t="shared" si="30"/>
        <v>0</v>
      </c>
      <c r="Q518" s="68">
        <f t="shared" si="31"/>
        <v>1</v>
      </c>
      <c r="S518" s="4">
        <v>18</v>
      </c>
      <c r="T518" s="5">
        <v>0.14799999999999999</v>
      </c>
      <c r="U518" s="20">
        <v>0</v>
      </c>
    </row>
    <row r="519" spans="3:21">
      <c r="C519" s="4">
        <v>10</v>
      </c>
      <c r="D519" s="5">
        <v>0.14799999999999999</v>
      </c>
      <c r="E519" s="20">
        <v>0</v>
      </c>
      <c r="F519" s="4">
        <v>19</v>
      </c>
      <c r="G519" s="5">
        <v>0.39400000000000002</v>
      </c>
      <c r="H519" s="20">
        <v>1</v>
      </c>
      <c r="K519" s="4">
        <v>14</v>
      </c>
      <c r="L519" s="5">
        <v>0.14799999999999999</v>
      </c>
      <c r="M519" s="20">
        <v>0</v>
      </c>
      <c r="N519">
        <f t="shared" si="28"/>
        <v>-2.07114925017496</v>
      </c>
      <c r="O519">
        <f t="shared" si="29"/>
        <v>-3.5801879131268635</v>
      </c>
      <c r="P519" s="63">
        <f t="shared" si="30"/>
        <v>0</v>
      </c>
      <c r="Q519" s="68">
        <f t="shared" si="31"/>
        <v>1</v>
      </c>
      <c r="S519" s="4">
        <v>14</v>
      </c>
      <c r="T519" s="5">
        <v>0.14799999999999999</v>
      </c>
      <c r="U519" s="20">
        <v>0</v>
      </c>
    </row>
    <row r="520" spans="3:21">
      <c r="C520" s="4">
        <v>6</v>
      </c>
      <c r="D520" s="5">
        <v>0.15</v>
      </c>
      <c r="E520" s="20">
        <v>0</v>
      </c>
      <c r="F520" s="4">
        <v>14</v>
      </c>
      <c r="G520" s="5">
        <v>0.39400000000000002</v>
      </c>
      <c r="H520" s="20">
        <v>1</v>
      </c>
      <c r="K520" s="4">
        <v>14</v>
      </c>
      <c r="L520" s="5">
        <v>0.14799999999999999</v>
      </c>
      <c r="M520" s="20">
        <v>0</v>
      </c>
      <c r="N520">
        <f t="shared" si="28"/>
        <v>-2.07114925017496</v>
      </c>
      <c r="O520">
        <f t="shared" si="29"/>
        <v>-3.5801879131268635</v>
      </c>
      <c r="P520" s="63">
        <f t="shared" si="30"/>
        <v>0</v>
      </c>
      <c r="Q520" s="68">
        <f t="shared" si="31"/>
        <v>1</v>
      </c>
      <c r="S520" s="4">
        <v>14</v>
      </c>
      <c r="T520" s="5">
        <v>0.14799999999999999</v>
      </c>
      <c r="U520" s="20">
        <v>0</v>
      </c>
    </row>
    <row r="521" spans="3:21">
      <c r="C521" s="4">
        <v>5</v>
      </c>
      <c r="D521" s="5">
        <v>0.15</v>
      </c>
      <c r="E521" s="20">
        <v>0</v>
      </c>
      <c r="F521" s="4">
        <v>14</v>
      </c>
      <c r="G521" s="5">
        <v>0.39400000000000002</v>
      </c>
      <c r="H521" s="20">
        <v>1</v>
      </c>
      <c r="K521" s="4">
        <v>11</v>
      </c>
      <c r="L521" s="5">
        <v>0.14799999999999999</v>
      </c>
      <c r="M521" s="20">
        <v>0</v>
      </c>
      <c r="N521">
        <f t="shared" si="28"/>
        <v>-1.7788854779313115</v>
      </c>
      <c r="O521">
        <f t="shared" si="29"/>
        <v>-3.5801879131268635</v>
      </c>
      <c r="P521" s="63">
        <f t="shared" si="30"/>
        <v>0</v>
      </c>
      <c r="Q521" s="68">
        <f t="shared" si="31"/>
        <v>1</v>
      </c>
      <c r="S521" s="4">
        <v>11</v>
      </c>
      <c r="T521" s="5">
        <v>0.14799999999999999</v>
      </c>
      <c r="U521" s="20">
        <v>0</v>
      </c>
    </row>
    <row r="522" spans="3:21">
      <c r="C522" s="4">
        <v>22</v>
      </c>
      <c r="D522" s="5">
        <v>0.15</v>
      </c>
      <c r="E522" s="20">
        <v>0</v>
      </c>
      <c r="F522" s="4">
        <v>17</v>
      </c>
      <c r="G522" s="5">
        <v>0.39500000000000002</v>
      </c>
      <c r="H522" s="20">
        <v>1</v>
      </c>
      <c r="K522" s="4">
        <v>13</v>
      </c>
      <c r="L522" s="5">
        <v>0.14799999999999999</v>
      </c>
      <c r="M522" s="20">
        <v>0</v>
      </c>
      <c r="N522">
        <f t="shared" si="28"/>
        <v>-1.9737279927604106</v>
      </c>
      <c r="O522">
        <f t="shared" si="29"/>
        <v>-3.5801879131268635</v>
      </c>
      <c r="P522" s="63">
        <f t="shared" si="30"/>
        <v>0</v>
      </c>
      <c r="Q522" s="68">
        <f t="shared" si="31"/>
        <v>1</v>
      </c>
      <c r="S522" s="4">
        <v>13</v>
      </c>
      <c r="T522" s="5">
        <v>0.14799999999999999</v>
      </c>
      <c r="U522" s="20">
        <v>0</v>
      </c>
    </row>
    <row r="523" spans="3:21">
      <c r="C523" s="4">
        <v>25</v>
      </c>
      <c r="D523" s="5">
        <v>0.15</v>
      </c>
      <c r="E523" s="20">
        <v>0</v>
      </c>
      <c r="F523" s="4">
        <v>39</v>
      </c>
      <c r="G523" s="5">
        <v>0.39500000000000002</v>
      </c>
      <c r="H523" s="20">
        <v>1</v>
      </c>
      <c r="K523" s="4">
        <v>9</v>
      </c>
      <c r="L523" s="5">
        <v>0.14799999999999999</v>
      </c>
      <c r="M523" s="20">
        <v>0</v>
      </c>
      <c r="N523">
        <f t="shared" si="28"/>
        <v>-1.5840429631022124</v>
      </c>
      <c r="O523">
        <f t="shared" si="29"/>
        <v>-3.5801879131268635</v>
      </c>
      <c r="P523" s="63">
        <f t="shared" si="30"/>
        <v>0</v>
      </c>
      <c r="Q523" s="68">
        <f t="shared" si="31"/>
        <v>1</v>
      </c>
      <c r="S523" s="4">
        <v>9</v>
      </c>
      <c r="T523" s="5">
        <v>0.14799999999999999</v>
      </c>
      <c r="U523" s="20">
        <v>0</v>
      </c>
    </row>
    <row r="524" spans="3:21">
      <c r="C524" s="4">
        <v>35</v>
      </c>
      <c r="D524" s="5">
        <v>0.15</v>
      </c>
      <c r="E524" s="20">
        <v>0</v>
      </c>
      <c r="F524" s="4">
        <v>14</v>
      </c>
      <c r="G524" s="5">
        <v>0.39500000000000002</v>
      </c>
      <c r="H524" s="20">
        <v>1</v>
      </c>
      <c r="K524" s="4">
        <v>26</v>
      </c>
      <c r="L524" s="5">
        <v>0.14799999999999999</v>
      </c>
      <c r="M524" s="20">
        <v>0</v>
      </c>
      <c r="N524">
        <f t="shared" si="28"/>
        <v>-3.2402043391495541</v>
      </c>
      <c r="O524">
        <f t="shared" si="29"/>
        <v>-3.5801879131268635</v>
      </c>
      <c r="P524" s="63">
        <f t="shared" si="30"/>
        <v>0</v>
      </c>
      <c r="Q524" s="68">
        <f t="shared" si="31"/>
        <v>1</v>
      </c>
      <c r="S524" s="4">
        <v>26</v>
      </c>
      <c r="T524" s="5">
        <v>0.14799999999999999</v>
      </c>
      <c r="U524" s="20">
        <v>0</v>
      </c>
    </row>
    <row r="525" spans="3:21">
      <c r="C525" s="4">
        <v>40</v>
      </c>
      <c r="D525" s="5">
        <v>0.15</v>
      </c>
      <c r="E525" s="20">
        <v>0</v>
      </c>
      <c r="F525" s="4">
        <v>35</v>
      </c>
      <c r="G525" s="5">
        <v>0.39900000000000002</v>
      </c>
      <c r="H525" s="20">
        <v>1</v>
      </c>
      <c r="K525" s="4">
        <v>17</v>
      </c>
      <c r="L525" s="5">
        <v>0.14799999999999999</v>
      </c>
      <c r="M525" s="20">
        <v>0</v>
      </c>
      <c r="N525">
        <f t="shared" si="28"/>
        <v>-2.3634130224186087</v>
      </c>
      <c r="O525">
        <f t="shared" si="29"/>
        <v>-3.5801879131268635</v>
      </c>
      <c r="P525" s="63">
        <f t="shared" si="30"/>
        <v>0</v>
      </c>
      <c r="Q525" s="68">
        <f t="shared" si="31"/>
        <v>1</v>
      </c>
      <c r="S525" s="4">
        <v>17</v>
      </c>
      <c r="T525" s="5">
        <v>0.14799999999999999</v>
      </c>
      <c r="U525" s="20">
        <v>0</v>
      </c>
    </row>
    <row r="526" spans="3:21">
      <c r="C526" s="4">
        <v>9</v>
      </c>
      <c r="D526" s="5">
        <v>0.153</v>
      </c>
      <c r="E526" s="20">
        <v>0</v>
      </c>
      <c r="F526" s="4">
        <v>14</v>
      </c>
      <c r="G526" s="5">
        <v>0.39900000000000002</v>
      </c>
      <c r="H526" s="20">
        <v>1</v>
      </c>
      <c r="K526" s="4">
        <v>10</v>
      </c>
      <c r="L526" s="5">
        <v>0.14799999999999999</v>
      </c>
      <c r="M526" s="20">
        <v>0</v>
      </c>
      <c r="N526">
        <f t="shared" si="28"/>
        <v>-1.681464220516762</v>
      </c>
      <c r="O526">
        <f t="shared" si="29"/>
        <v>-3.5801879131268635</v>
      </c>
      <c r="P526" s="63">
        <f t="shared" si="30"/>
        <v>0</v>
      </c>
      <c r="Q526" s="68">
        <f t="shared" si="31"/>
        <v>1</v>
      </c>
      <c r="S526" s="4">
        <v>10</v>
      </c>
      <c r="T526" s="5">
        <v>0.14799999999999999</v>
      </c>
      <c r="U526" s="20">
        <v>0</v>
      </c>
    </row>
    <row r="527" spans="3:21">
      <c r="C527" s="4">
        <v>6</v>
      </c>
      <c r="D527" s="5">
        <v>0.153</v>
      </c>
      <c r="E527" s="20">
        <v>0</v>
      </c>
      <c r="F527" s="4">
        <v>29</v>
      </c>
      <c r="G527" s="5">
        <v>0.39900000000000002</v>
      </c>
      <c r="H527" s="20">
        <v>1</v>
      </c>
      <c r="K527" s="4">
        <v>6</v>
      </c>
      <c r="L527" s="5">
        <v>0.15</v>
      </c>
      <c r="M527" s="20">
        <v>0</v>
      </c>
      <c r="N527">
        <f t="shared" si="28"/>
        <v>-1.3013366455392568</v>
      </c>
      <c r="O527">
        <f t="shared" si="29"/>
        <v>-3.5801879131268635</v>
      </c>
      <c r="P527" s="63">
        <f t="shared" si="30"/>
        <v>0</v>
      </c>
      <c r="Q527" s="68">
        <f t="shared" si="31"/>
        <v>1</v>
      </c>
      <c r="S527" s="4">
        <v>6</v>
      </c>
      <c r="T527" s="5">
        <v>0.15</v>
      </c>
      <c r="U527" s="20">
        <v>0</v>
      </c>
    </row>
    <row r="528" spans="3:21">
      <c r="C528" s="4">
        <v>22</v>
      </c>
      <c r="D528" s="5">
        <v>0.153</v>
      </c>
      <c r="E528" s="20">
        <v>0</v>
      </c>
      <c r="F528" s="4">
        <v>30</v>
      </c>
      <c r="G528" s="5">
        <v>0.39900000000000002</v>
      </c>
      <c r="H528" s="20">
        <v>1</v>
      </c>
      <c r="K528" s="4">
        <v>5</v>
      </c>
      <c r="L528" s="5">
        <v>0.15</v>
      </c>
      <c r="M528" s="20">
        <v>0</v>
      </c>
      <c r="N528">
        <f t="shared" si="28"/>
        <v>-1.2039153881247073</v>
      </c>
      <c r="O528">
        <f t="shared" si="29"/>
        <v>-3.5801879131268635</v>
      </c>
      <c r="P528" s="63">
        <f t="shared" si="30"/>
        <v>0</v>
      </c>
      <c r="Q528" s="68">
        <f t="shared" si="31"/>
        <v>1</v>
      </c>
      <c r="S528" s="4">
        <v>5</v>
      </c>
      <c r="T528" s="5">
        <v>0.15</v>
      </c>
      <c r="U528" s="20">
        <v>0</v>
      </c>
    </row>
    <row r="529" spans="3:21">
      <c r="C529" s="4">
        <v>19</v>
      </c>
      <c r="D529" s="5">
        <v>0.153</v>
      </c>
      <c r="E529" s="20">
        <v>0</v>
      </c>
      <c r="F529" s="4">
        <v>21</v>
      </c>
      <c r="G529" s="5">
        <v>0.4</v>
      </c>
      <c r="H529" s="20">
        <v>1</v>
      </c>
      <c r="K529" s="4">
        <v>22</v>
      </c>
      <c r="L529" s="5">
        <v>0.15</v>
      </c>
      <c r="M529" s="20">
        <v>0</v>
      </c>
      <c r="N529">
        <f t="shared" si="28"/>
        <v>-2.860076764172049</v>
      </c>
      <c r="O529">
        <f t="shared" si="29"/>
        <v>-3.5801879131268635</v>
      </c>
      <c r="P529" s="63">
        <f t="shared" si="30"/>
        <v>0</v>
      </c>
      <c r="Q529" s="68">
        <f t="shared" si="31"/>
        <v>1</v>
      </c>
      <c r="S529" s="4">
        <v>22</v>
      </c>
      <c r="T529" s="5">
        <v>0.15</v>
      </c>
      <c r="U529" s="20">
        <v>0</v>
      </c>
    </row>
    <row r="530" spans="3:21">
      <c r="C530" s="4">
        <v>26</v>
      </c>
      <c r="D530" s="5">
        <v>0.153</v>
      </c>
      <c r="E530" s="20">
        <v>0</v>
      </c>
      <c r="F530" s="4">
        <v>29</v>
      </c>
      <c r="G530" s="5">
        <v>0.4</v>
      </c>
      <c r="H530" s="20">
        <v>1</v>
      </c>
      <c r="K530" s="4">
        <v>25</v>
      </c>
      <c r="L530" s="5">
        <v>0.15</v>
      </c>
      <c r="M530" s="20">
        <v>0</v>
      </c>
      <c r="N530">
        <f t="shared" si="28"/>
        <v>-3.1523405364156978</v>
      </c>
      <c r="O530">
        <f t="shared" si="29"/>
        <v>-3.5801879131268635</v>
      </c>
      <c r="P530" s="63">
        <f t="shared" si="30"/>
        <v>0</v>
      </c>
      <c r="Q530" s="68">
        <f t="shared" si="31"/>
        <v>1</v>
      </c>
      <c r="S530" s="4">
        <v>25</v>
      </c>
      <c r="T530" s="5">
        <v>0.15</v>
      </c>
      <c r="U530" s="20">
        <v>0</v>
      </c>
    </row>
    <row r="531" spans="3:21">
      <c r="C531" s="4">
        <v>21</v>
      </c>
      <c r="D531" s="5">
        <v>0.153</v>
      </c>
      <c r="E531" s="20">
        <v>0</v>
      </c>
      <c r="F531" s="4">
        <v>22.5</v>
      </c>
      <c r="G531" s="5">
        <v>0.4</v>
      </c>
      <c r="H531" s="20">
        <v>1</v>
      </c>
      <c r="K531" s="4">
        <v>35</v>
      </c>
      <c r="L531" s="5">
        <v>0.15</v>
      </c>
      <c r="M531" s="20">
        <v>0</v>
      </c>
      <c r="N531">
        <f t="shared" si="28"/>
        <v>-4.1265531105611926</v>
      </c>
      <c r="O531">
        <f t="shared" si="29"/>
        <v>-3.5801879131268635</v>
      </c>
      <c r="P531" s="63">
        <f t="shared" si="30"/>
        <v>1</v>
      </c>
      <c r="Q531" s="68">
        <f t="shared" si="31"/>
        <v>0</v>
      </c>
      <c r="S531" s="4">
        <v>35</v>
      </c>
      <c r="T531" s="5">
        <v>0.15</v>
      </c>
      <c r="U531" s="20">
        <v>0</v>
      </c>
    </row>
    <row r="532" spans="3:21">
      <c r="C532" s="4">
        <v>17</v>
      </c>
      <c r="D532" s="5">
        <v>0.153</v>
      </c>
      <c r="E532" s="20">
        <v>0</v>
      </c>
      <c r="F532" s="4">
        <v>38</v>
      </c>
      <c r="G532" s="5">
        <v>0.4</v>
      </c>
      <c r="H532" s="20">
        <v>1</v>
      </c>
      <c r="K532" s="4">
        <v>40</v>
      </c>
      <c r="L532" s="5">
        <v>0.15</v>
      </c>
      <c r="M532" s="20">
        <v>0</v>
      </c>
      <c r="N532">
        <f t="shared" si="28"/>
        <v>-4.6136593976339402</v>
      </c>
      <c r="O532">
        <f t="shared" si="29"/>
        <v>-3.5801879131268635</v>
      </c>
      <c r="P532" s="63">
        <f t="shared" si="30"/>
        <v>1</v>
      </c>
      <c r="Q532" s="68">
        <f t="shared" si="31"/>
        <v>0</v>
      </c>
      <c r="S532" s="4">
        <v>40</v>
      </c>
      <c r="T532" s="5">
        <v>0.15</v>
      </c>
      <c r="U532" s="20">
        <v>0</v>
      </c>
    </row>
    <row r="533" spans="3:21">
      <c r="C533" s="4">
        <v>5</v>
      </c>
      <c r="D533" s="5">
        <v>0.153</v>
      </c>
      <c r="E533" s="20">
        <v>0</v>
      </c>
      <c r="F533" s="4">
        <v>33</v>
      </c>
      <c r="G533" s="5">
        <v>0.40200000000000002</v>
      </c>
      <c r="H533" s="20">
        <v>1</v>
      </c>
      <c r="K533" s="4">
        <v>9</v>
      </c>
      <c r="L533" s="5">
        <v>0.153</v>
      </c>
      <c r="M533" s="20">
        <v>0</v>
      </c>
      <c r="N533">
        <f t="shared" si="28"/>
        <v>-1.6079365998039443</v>
      </c>
      <c r="O533">
        <f t="shared" si="29"/>
        <v>-3.5801879131268635</v>
      </c>
      <c r="P533" s="63">
        <f t="shared" si="30"/>
        <v>0</v>
      </c>
      <c r="Q533" s="68">
        <f t="shared" si="31"/>
        <v>1</v>
      </c>
      <c r="S533" s="4">
        <v>9</v>
      </c>
      <c r="T533" s="5">
        <v>0.153</v>
      </c>
      <c r="U533" s="20">
        <v>0</v>
      </c>
    </row>
    <row r="534" spans="3:21">
      <c r="C534" s="4">
        <v>5</v>
      </c>
      <c r="D534" s="5">
        <v>0.153</v>
      </c>
      <c r="E534" s="20">
        <v>0</v>
      </c>
      <c r="F534" s="4">
        <v>54</v>
      </c>
      <c r="G534" s="5">
        <v>0.40200000000000002</v>
      </c>
      <c r="H534" s="20">
        <v>1</v>
      </c>
      <c r="K534" s="4">
        <v>6</v>
      </c>
      <c r="L534" s="5">
        <v>0.153</v>
      </c>
      <c r="M534" s="20">
        <v>0</v>
      </c>
      <c r="N534">
        <f t="shared" si="28"/>
        <v>-1.3156728275602958</v>
      </c>
      <c r="O534">
        <f t="shared" si="29"/>
        <v>-3.5801879131268635</v>
      </c>
      <c r="P534" s="63">
        <f t="shared" si="30"/>
        <v>0</v>
      </c>
      <c r="Q534" s="68">
        <f t="shared" si="31"/>
        <v>1</v>
      </c>
      <c r="S534" s="4">
        <v>6</v>
      </c>
      <c r="T534" s="5">
        <v>0.153</v>
      </c>
      <c r="U534" s="20">
        <v>0</v>
      </c>
    </row>
    <row r="535" spans="3:21">
      <c r="C535" s="4">
        <v>25</v>
      </c>
      <c r="D535" s="5">
        <v>0.153</v>
      </c>
      <c r="E535" s="20">
        <v>0</v>
      </c>
      <c r="F535" s="4">
        <v>7</v>
      </c>
      <c r="G535" s="5">
        <v>0.40400000000000003</v>
      </c>
      <c r="H535" s="20">
        <v>1</v>
      </c>
      <c r="K535" s="4">
        <v>22</v>
      </c>
      <c r="L535" s="5">
        <v>0.153</v>
      </c>
      <c r="M535" s="20">
        <v>0</v>
      </c>
      <c r="N535">
        <f t="shared" si="28"/>
        <v>-2.8744129461930878</v>
      </c>
      <c r="O535">
        <f t="shared" si="29"/>
        <v>-3.5801879131268635</v>
      </c>
      <c r="P535" s="63">
        <f t="shared" si="30"/>
        <v>0</v>
      </c>
      <c r="Q535" s="68">
        <f t="shared" si="31"/>
        <v>1</v>
      </c>
      <c r="S535" s="4">
        <v>22</v>
      </c>
      <c r="T535" s="5">
        <v>0.153</v>
      </c>
      <c r="U535" s="20">
        <v>0</v>
      </c>
    </row>
    <row r="536" spans="3:21">
      <c r="C536" s="4">
        <v>27</v>
      </c>
      <c r="D536" s="5">
        <v>0.153</v>
      </c>
      <c r="E536" s="20">
        <v>0</v>
      </c>
      <c r="F536" s="4">
        <v>10</v>
      </c>
      <c r="G536" s="5">
        <v>0.40400000000000003</v>
      </c>
      <c r="H536" s="20">
        <v>1</v>
      </c>
      <c r="K536" s="4">
        <v>19</v>
      </c>
      <c r="L536" s="5">
        <v>0.153</v>
      </c>
      <c r="M536" s="20">
        <v>0</v>
      </c>
      <c r="N536">
        <f t="shared" si="28"/>
        <v>-2.5821491739494395</v>
      </c>
      <c r="O536">
        <f t="shared" si="29"/>
        <v>-3.5801879131268635</v>
      </c>
      <c r="P536" s="63">
        <f t="shared" si="30"/>
        <v>0</v>
      </c>
      <c r="Q536" s="68">
        <f t="shared" si="31"/>
        <v>1</v>
      </c>
      <c r="S536" s="4">
        <v>19</v>
      </c>
      <c r="T536" s="5">
        <v>0.153</v>
      </c>
      <c r="U536" s="20">
        <v>0</v>
      </c>
    </row>
    <row r="537" spans="3:21">
      <c r="C537" s="4">
        <v>10</v>
      </c>
      <c r="D537" s="5">
        <v>0.158</v>
      </c>
      <c r="E537" s="20">
        <v>0</v>
      </c>
      <c r="F537" s="4">
        <v>15</v>
      </c>
      <c r="G537" s="5">
        <v>0.40400000000000003</v>
      </c>
      <c r="H537" s="20">
        <v>1</v>
      </c>
      <c r="K537" s="4">
        <v>26</v>
      </c>
      <c r="L537" s="5">
        <v>0.153</v>
      </c>
      <c r="M537" s="20">
        <v>0</v>
      </c>
      <c r="N537">
        <f t="shared" si="28"/>
        <v>-3.2640979758512865</v>
      </c>
      <c r="O537">
        <f t="shared" si="29"/>
        <v>-3.5801879131268635</v>
      </c>
      <c r="P537" s="63">
        <f t="shared" si="30"/>
        <v>0</v>
      </c>
      <c r="Q537" s="68">
        <f t="shared" si="31"/>
        <v>1</v>
      </c>
      <c r="S537" s="4">
        <v>26</v>
      </c>
      <c r="T537" s="5">
        <v>0.153</v>
      </c>
      <c r="U537" s="20">
        <v>0</v>
      </c>
    </row>
    <row r="538" spans="3:21">
      <c r="C538" s="4">
        <v>9</v>
      </c>
      <c r="D538" s="5">
        <v>0.158</v>
      </c>
      <c r="E538" s="20">
        <v>0</v>
      </c>
      <c r="F538" s="4">
        <v>25</v>
      </c>
      <c r="G538" s="5">
        <v>0.40500000000000003</v>
      </c>
      <c r="H538" s="20">
        <v>1</v>
      </c>
      <c r="K538" s="4">
        <v>21</v>
      </c>
      <c r="L538" s="5">
        <v>0.153</v>
      </c>
      <c r="M538" s="20">
        <v>0</v>
      </c>
      <c r="N538">
        <f t="shared" si="28"/>
        <v>-2.7769916887785389</v>
      </c>
      <c r="O538">
        <f t="shared" si="29"/>
        <v>-3.5801879131268635</v>
      </c>
      <c r="P538" s="63">
        <f t="shared" si="30"/>
        <v>0</v>
      </c>
      <c r="Q538" s="68">
        <f t="shared" si="31"/>
        <v>1</v>
      </c>
      <c r="S538" s="4">
        <v>21</v>
      </c>
      <c r="T538" s="5">
        <v>0.153</v>
      </c>
      <c r="U538" s="20">
        <v>0</v>
      </c>
    </row>
    <row r="539" spans="3:21">
      <c r="C539" s="4">
        <v>5</v>
      </c>
      <c r="D539" s="5">
        <v>0.16400000000000001</v>
      </c>
      <c r="E539" s="20">
        <v>0</v>
      </c>
      <c r="F539" s="4">
        <v>15</v>
      </c>
      <c r="G539" s="5">
        <v>0.40500000000000003</v>
      </c>
      <c r="H539" s="20">
        <v>1</v>
      </c>
      <c r="K539" s="4">
        <v>17</v>
      </c>
      <c r="L539" s="5">
        <v>0.153</v>
      </c>
      <c r="M539" s="20">
        <v>0</v>
      </c>
      <c r="N539">
        <f t="shared" ref="N539:N602" si="32">SUMPRODUCT(diredisc,K539:L539)</f>
        <v>-2.3873066591203402</v>
      </c>
      <c r="O539">
        <f t="shared" ref="O539:O602" si="33">SUMPRODUCT($L$10:$M$10,diredisc)</f>
        <v>-3.5801879131268635</v>
      </c>
      <c r="P539" s="63">
        <f t="shared" si="30"/>
        <v>0</v>
      </c>
      <c r="Q539" s="68">
        <f t="shared" si="31"/>
        <v>1</v>
      </c>
      <c r="S539" s="4">
        <v>17</v>
      </c>
      <c r="T539" s="5">
        <v>0.153</v>
      </c>
      <c r="U539" s="20">
        <v>0</v>
      </c>
    </row>
    <row r="540" spans="3:21">
      <c r="C540" s="4">
        <v>14</v>
      </c>
      <c r="D540" s="5">
        <v>0.16400000000000001</v>
      </c>
      <c r="E540" s="20">
        <v>0</v>
      </c>
      <c r="F540" s="4">
        <v>5</v>
      </c>
      <c r="G540" s="5">
        <v>0.40500000000000003</v>
      </c>
      <c r="H540" s="20">
        <v>1</v>
      </c>
      <c r="K540" s="4">
        <v>5</v>
      </c>
      <c r="L540" s="5">
        <v>0.153</v>
      </c>
      <c r="M540" s="20">
        <v>0</v>
      </c>
      <c r="N540">
        <f t="shared" si="32"/>
        <v>-1.2182515701457464</v>
      </c>
      <c r="O540">
        <f t="shared" si="33"/>
        <v>-3.5801879131268635</v>
      </c>
      <c r="P540" s="63">
        <f t="shared" ref="P540:P603" si="34">IF(N540&gt;O540,0,1)</f>
        <v>0</v>
      </c>
      <c r="Q540" s="68">
        <f t="shared" ref="Q540:Q603" si="35">IF(M540=P540,1,0)</f>
        <v>1</v>
      </c>
      <c r="S540" s="4">
        <v>5</v>
      </c>
      <c r="T540" s="5">
        <v>0.153</v>
      </c>
      <c r="U540" s="20">
        <v>0</v>
      </c>
    </row>
    <row r="541" spans="3:21">
      <c r="C541" s="4">
        <v>5</v>
      </c>
      <c r="D541" s="5">
        <v>0.16400000000000001</v>
      </c>
      <c r="E541" s="20">
        <v>0</v>
      </c>
      <c r="F541" s="4">
        <v>14.5</v>
      </c>
      <c r="G541" s="5">
        <v>0.40600000000000003</v>
      </c>
      <c r="H541" s="20">
        <v>1</v>
      </c>
      <c r="K541" s="4">
        <v>5</v>
      </c>
      <c r="L541" s="5">
        <v>0.153</v>
      </c>
      <c r="M541" s="20">
        <v>0</v>
      </c>
      <c r="N541">
        <f t="shared" si="32"/>
        <v>-1.2182515701457464</v>
      </c>
      <c r="O541">
        <f t="shared" si="33"/>
        <v>-3.5801879131268635</v>
      </c>
      <c r="P541" s="63">
        <f t="shared" si="34"/>
        <v>0</v>
      </c>
      <c r="Q541" s="68">
        <f t="shared" si="35"/>
        <v>1</v>
      </c>
      <c r="S541" s="4">
        <v>5</v>
      </c>
      <c r="T541" s="5">
        <v>0.153</v>
      </c>
      <c r="U541" s="20">
        <v>0</v>
      </c>
    </row>
    <row r="542" spans="3:21">
      <c r="C542" s="4">
        <v>10</v>
      </c>
      <c r="D542" s="5">
        <v>0.16500000000000001</v>
      </c>
      <c r="E542" s="20">
        <v>0</v>
      </c>
      <c r="F542" s="4">
        <v>30</v>
      </c>
      <c r="G542" s="5">
        <v>0.40600000000000003</v>
      </c>
      <c r="H542" s="20">
        <v>1</v>
      </c>
      <c r="K542" s="4">
        <v>25</v>
      </c>
      <c r="L542" s="5">
        <v>0.153</v>
      </c>
      <c r="M542" s="20">
        <v>0</v>
      </c>
      <c r="N542">
        <f t="shared" si="32"/>
        <v>-3.1666767184367366</v>
      </c>
      <c r="O542">
        <f t="shared" si="33"/>
        <v>-3.5801879131268635</v>
      </c>
      <c r="P542" s="63">
        <f t="shared" si="34"/>
        <v>0</v>
      </c>
      <c r="Q542" s="68">
        <f t="shared" si="35"/>
        <v>1</v>
      </c>
      <c r="S542" s="4">
        <v>25</v>
      </c>
      <c r="T542" s="5">
        <v>0.153</v>
      </c>
      <c r="U542" s="20">
        <v>0</v>
      </c>
    </row>
    <row r="543" spans="3:21">
      <c r="C543" s="4">
        <v>10</v>
      </c>
      <c r="D543" s="5">
        <v>0.16500000000000001</v>
      </c>
      <c r="E543" s="20">
        <v>0</v>
      </c>
      <c r="F543" s="4">
        <v>24</v>
      </c>
      <c r="G543" s="5">
        <v>0.40600000000000003</v>
      </c>
      <c r="H543" s="20">
        <v>1</v>
      </c>
      <c r="K543" s="4">
        <v>27</v>
      </c>
      <c r="L543" s="5">
        <v>0.153</v>
      </c>
      <c r="M543" s="20">
        <v>0</v>
      </c>
      <c r="N543">
        <f t="shared" si="32"/>
        <v>-3.3615192332658355</v>
      </c>
      <c r="O543">
        <f t="shared" si="33"/>
        <v>-3.5801879131268635</v>
      </c>
      <c r="P543" s="63">
        <f t="shared" si="34"/>
        <v>0</v>
      </c>
      <c r="Q543" s="68">
        <f t="shared" si="35"/>
        <v>1</v>
      </c>
      <c r="S543" s="4">
        <v>27</v>
      </c>
      <c r="T543" s="5">
        <v>0.153</v>
      </c>
      <c r="U543" s="20">
        <v>0</v>
      </c>
    </row>
    <row r="544" spans="3:21">
      <c r="C544" s="4">
        <v>11</v>
      </c>
      <c r="D544" s="5">
        <v>0.16500000000000001</v>
      </c>
      <c r="E544" s="20">
        <v>0</v>
      </c>
      <c r="F544" s="4">
        <v>28</v>
      </c>
      <c r="G544" s="5">
        <v>0.40600000000000003</v>
      </c>
      <c r="H544" s="20">
        <v>1</v>
      </c>
      <c r="K544" s="4">
        <v>10</v>
      </c>
      <c r="L544" s="5">
        <v>0.158</v>
      </c>
      <c r="M544" s="20">
        <v>0</v>
      </c>
      <c r="N544">
        <f t="shared" si="32"/>
        <v>-1.7292514939202261</v>
      </c>
      <c r="O544">
        <f t="shared" si="33"/>
        <v>-3.5801879131268635</v>
      </c>
      <c r="P544" s="63">
        <f t="shared" si="34"/>
        <v>0</v>
      </c>
      <c r="Q544" s="68">
        <f t="shared" si="35"/>
        <v>1</v>
      </c>
      <c r="S544" s="4">
        <v>10</v>
      </c>
      <c r="T544" s="5">
        <v>0.158</v>
      </c>
      <c r="U544" s="20">
        <v>0</v>
      </c>
    </row>
    <row r="545" spans="3:21">
      <c r="C545" s="4">
        <v>18</v>
      </c>
      <c r="D545" s="5">
        <v>0.16500000000000001</v>
      </c>
      <c r="E545" s="20">
        <v>0</v>
      </c>
      <c r="F545" s="4">
        <v>16</v>
      </c>
      <c r="G545" s="5">
        <v>0.40600000000000003</v>
      </c>
      <c r="H545" s="20">
        <v>1</v>
      </c>
      <c r="K545" s="4">
        <v>9</v>
      </c>
      <c r="L545" s="5">
        <v>0.158</v>
      </c>
      <c r="M545" s="20">
        <v>0</v>
      </c>
      <c r="N545">
        <f t="shared" si="32"/>
        <v>-1.6318302365056765</v>
      </c>
      <c r="O545">
        <f t="shared" si="33"/>
        <v>-3.5801879131268635</v>
      </c>
      <c r="P545" s="63">
        <f t="shared" si="34"/>
        <v>0</v>
      </c>
      <c r="Q545" s="68">
        <f t="shared" si="35"/>
        <v>1</v>
      </c>
      <c r="S545" s="4">
        <v>9</v>
      </c>
      <c r="T545" s="5">
        <v>0.158</v>
      </c>
      <c r="U545" s="20">
        <v>0</v>
      </c>
    </row>
    <row r="546" spans="3:21">
      <c r="C546" s="4">
        <v>17</v>
      </c>
      <c r="D546" s="5">
        <v>0.16500000000000001</v>
      </c>
      <c r="E546" s="20">
        <v>0</v>
      </c>
      <c r="F546" s="4">
        <v>8</v>
      </c>
      <c r="G546" s="5">
        <v>0.40699999999999997</v>
      </c>
      <c r="H546" s="20">
        <v>1</v>
      </c>
      <c r="K546" s="4">
        <v>5</v>
      </c>
      <c r="L546" s="5">
        <v>0.16400000000000001</v>
      </c>
      <c r="M546" s="20">
        <v>0</v>
      </c>
      <c r="N546">
        <f t="shared" si="32"/>
        <v>-1.2708175708895568</v>
      </c>
      <c r="O546">
        <f t="shared" si="33"/>
        <v>-3.5801879131268635</v>
      </c>
      <c r="P546" s="63">
        <f t="shared" si="34"/>
        <v>0</v>
      </c>
      <c r="Q546" s="68">
        <f t="shared" si="35"/>
        <v>1</v>
      </c>
      <c r="S546" s="4">
        <v>5</v>
      </c>
      <c r="T546" s="5">
        <v>0.16400000000000001</v>
      </c>
      <c r="U546" s="20">
        <v>0</v>
      </c>
    </row>
    <row r="547" spans="3:21">
      <c r="C547" s="4">
        <v>17</v>
      </c>
      <c r="D547" s="5">
        <v>0.16500000000000001</v>
      </c>
      <c r="E547" s="20">
        <v>0</v>
      </c>
      <c r="F547" s="4">
        <v>12</v>
      </c>
      <c r="G547" s="5">
        <v>0.40699999999999997</v>
      </c>
      <c r="H547" s="20">
        <v>1</v>
      </c>
      <c r="K547" s="4">
        <v>14</v>
      </c>
      <c r="L547" s="5">
        <v>0.16400000000000001</v>
      </c>
      <c r="M547" s="20">
        <v>0</v>
      </c>
      <c r="N547">
        <f t="shared" si="32"/>
        <v>-2.1476088876205024</v>
      </c>
      <c r="O547">
        <f t="shared" si="33"/>
        <v>-3.5801879131268635</v>
      </c>
      <c r="P547" s="63">
        <f t="shared" si="34"/>
        <v>0</v>
      </c>
      <c r="Q547" s="68">
        <f t="shared" si="35"/>
        <v>1</v>
      </c>
      <c r="S547" s="4">
        <v>14</v>
      </c>
      <c r="T547" s="5">
        <v>0.16400000000000001</v>
      </c>
      <c r="U547" s="20">
        <v>0</v>
      </c>
    </row>
    <row r="548" spans="3:21">
      <c r="C548" s="4">
        <v>12</v>
      </c>
      <c r="D548" s="5">
        <v>0.16500000000000001</v>
      </c>
      <c r="E548" s="20">
        <v>0</v>
      </c>
      <c r="F548" s="4">
        <v>21</v>
      </c>
      <c r="G548" s="5">
        <v>0.40699999999999997</v>
      </c>
      <c r="H548" s="20">
        <v>1</v>
      </c>
      <c r="K548" s="4">
        <v>5</v>
      </c>
      <c r="L548" s="5">
        <v>0.16400000000000001</v>
      </c>
      <c r="M548" s="20">
        <v>0</v>
      </c>
      <c r="N548">
        <f t="shared" si="32"/>
        <v>-1.2708175708895568</v>
      </c>
      <c r="O548">
        <f t="shared" si="33"/>
        <v>-3.5801879131268635</v>
      </c>
      <c r="P548" s="63">
        <f t="shared" si="34"/>
        <v>0</v>
      </c>
      <c r="Q548" s="68">
        <f t="shared" si="35"/>
        <v>1</v>
      </c>
      <c r="S548" s="4">
        <v>5</v>
      </c>
      <c r="T548" s="5">
        <v>0.16400000000000001</v>
      </c>
      <c r="U548" s="20">
        <v>0</v>
      </c>
    </row>
    <row r="549" spans="3:21">
      <c r="C549" s="4">
        <v>14</v>
      </c>
      <c r="D549" s="5">
        <v>0.16500000000000001</v>
      </c>
      <c r="E549" s="20">
        <v>0</v>
      </c>
      <c r="F549" s="4">
        <v>15</v>
      </c>
      <c r="G549" s="5">
        <v>0.40699999999999997</v>
      </c>
      <c r="H549" s="20">
        <v>1</v>
      </c>
      <c r="K549" s="4">
        <v>10</v>
      </c>
      <c r="L549" s="5">
        <v>0.16500000000000001</v>
      </c>
      <c r="M549" s="20">
        <v>0</v>
      </c>
      <c r="N549">
        <f t="shared" si="32"/>
        <v>-1.7627025853026508</v>
      </c>
      <c r="O549">
        <f t="shared" si="33"/>
        <v>-3.5801879131268635</v>
      </c>
      <c r="P549" s="63">
        <f t="shared" si="34"/>
        <v>0</v>
      </c>
      <c r="Q549" s="68">
        <f t="shared" si="35"/>
        <v>1</v>
      </c>
      <c r="S549" s="4">
        <v>10</v>
      </c>
      <c r="T549" s="5">
        <v>0.16500000000000001</v>
      </c>
      <c r="U549" s="20">
        <v>0</v>
      </c>
    </row>
    <row r="550" spans="3:21">
      <c r="C550" s="4">
        <v>25</v>
      </c>
      <c r="D550" s="5">
        <v>0.16500000000000001</v>
      </c>
      <c r="E550" s="20">
        <v>0</v>
      </c>
      <c r="F550" s="4">
        <v>16</v>
      </c>
      <c r="G550" s="5">
        <v>0.40699999999999997</v>
      </c>
      <c r="H550" s="20">
        <v>1</v>
      </c>
      <c r="K550" s="4">
        <v>10</v>
      </c>
      <c r="L550" s="5">
        <v>0.16500000000000001</v>
      </c>
      <c r="M550" s="20">
        <v>0</v>
      </c>
      <c r="N550">
        <f t="shared" si="32"/>
        <v>-1.7627025853026508</v>
      </c>
      <c r="O550">
        <f t="shared" si="33"/>
        <v>-3.5801879131268635</v>
      </c>
      <c r="P550" s="63">
        <f t="shared" si="34"/>
        <v>0</v>
      </c>
      <c r="Q550" s="68">
        <f t="shared" si="35"/>
        <v>1</v>
      </c>
      <c r="S550" s="4">
        <v>10</v>
      </c>
      <c r="T550" s="5">
        <v>0.16500000000000001</v>
      </c>
      <c r="U550" s="20">
        <v>0</v>
      </c>
    </row>
    <row r="551" spans="3:21">
      <c r="C551" s="4">
        <v>12</v>
      </c>
      <c r="D551" s="5">
        <v>0.16500000000000001</v>
      </c>
      <c r="E551" s="20">
        <v>0</v>
      </c>
      <c r="F551" s="4">
        <v>15</v>
      </c>
      <c r="G551" s="5">
        <v>0.40699999999999997</v>
      </c>
      <c r="H551" s="20">
        <v>1</v>
      </c>
      <c r="K551" s="4">
        <v>11</v>
      </c>
      <c r="L551" s="5">
        <v>0.16500000000000001</v>
      </c>
      <c r="M551" s="20">
        <v>0</v>
      </c>
      <c r="N551">
        <f t="shared" si="32"/>
        <v>-1.8601238427172002</v>
      </c>
      <c r="O551">
        <f t="shared" si="33"/>
        <v>-3.5801879131268635</v>
      </c>
      <c r="P551" s="63">
        <f t="shared" si="34"/>
        <v>0</v>
      </c>
      <c r="Q551" s="68">
        <f t="shared" si="35"/>
        <v>1</v>
      </c>
      <c r="S551" s="4">
        <v>11</v>
      </c>
      <c r="T551" s="5">
        <v>0.16500000000000001</v>
      </c>
      <c r="U551" s="20">
        <v>0</v>
      </c>
    </row>
    <row r="552" spans="3:21">
      <c r="C552" s="4">
        <v>10</v>
      </c>
      <c r="D552" s="5">
        <v>0.16500000000000001</v>
      </c>
      <c r="E552" s="20">
        <v>0</v>
      </c>
      <c r="F552" s="4">
        <v>6</v>
      </c>
      <c r="G552" s="5">
        <v>0.40699999999999997</v>
      </c>
      <c r="H552" s="20">
        <v>1</v>
      </c>
      <c r="K552" s="4">
        <v>18</v>
      </c>
      <c r="L552" s="5">
        <v>0.16500000000000001</v>
      </c>
      <c r="M552" s="20">
        <v>0</v>
      </c>
      <c r="N552">
        <f t="shared" si="32"/>
        <v>-2.5420726446190471</v>
      </c>
      <c r="O552">
        <f t="shared" si="33"/>
        <v>-3.5801879131268635</v>
      </c>
      <c r="P552" s="63">
        <f t="shared" si="34"/>
        <v>0</v>
      </c>
      <c r="Q552" s="68">
        <f t="shared" si="35"/>
        <v>1</v>
      </c>
      <c r="S552" s="4">
        <v>18</v>
      </c>
      <c r="T552" s="5">
        <v>0.16500000000000001</v>
      </c>
      <c r="U552" s="20">
        <v>0</v>
      </c>
    </row>
    <row r="553" spans="3:21">
      <c r="C553" s="4">
        <v>19</v>
      </c>
      <c r="D553" s="5">
        <v>0.16500000000000001</v>
      </c>
      <c r="E553" s="20">
        <v>0</v>
      </c>
      <c r="F553" s="4">
        <v>10</v>
      </c>
      <c r="G553" s="5">
        <v>0.40699999999999997</v>
      </c>
      <c r="H553" s="20">
        <v>1</v>
      </c>
      <c r="K553" s="4">
        <v>17</v>
      </c>
      <c r="L553" s="5">
        <v>0.16500000000000001</v>
      </c>
      <c r="M553" s="20">
        <v>0</v>
      </c>
      <c r="N553">
        <f t="shared" si="32"/>
        <v>-2.4446513872044973</v>
      </c>
      <c r="O553">
        <f t="shared" si="33"/>
        <v>-3.5801879131268635</v>
      </c>
      <c r="P553" s="63">
        <f t="shared" si="34"/>
        <v>0</v>
      </c>
      <c r="Q553" s="68">
        <f t="shared" si="35"/>
        <v>1</v>
      </c>
      <c r="S553" s="4">
        <v>17</v>
      </c>
      <c r="T553" s="5">
        <v>0.16500000000000001</v>
      </c>
      <c r="U553" s="20">
        <v>0</v>
      </c>
    </row>
    <row r="554" spans="3:21">
      <c r="C554" s="4">
        <v>14</v>
      </c>
      <c r="D554" s="5">
        <v>0.16500000000000001</v>
      </c>
      <c r="E554" s="20">
        <v>0</v>
      </c>
      <c r="F554" s="4">
        <v>8</v>
      </c>
      <c r="G554" s="5">
        <v>0.40699999999999997</v>
      </c>
      <c r="H554" s="20">
        <v>1</v>
      </c>
      <c r="K554" s="4">
        <v>17</v>
      </c>
      <c r="L554" s="5">
        <v>0.16500000000000001</v>
      </c>
      <c r="M554" s="20">
        <v>0</v>
      </c>
      <c r="N554">
        <f t="shared" si="32"/>
        <v>-2.4446513872044973</v>
      </c>
      <c r="O554">
        <f t="shared" si="33"/>
        <v>-3.5801879131268635</v>
      </c>
      <c r="P554" s="63">
        <f t="shared" si="34"/>
        <v>0</v>
      </c>
      <c r="Q554" s="68">
        <f t="shared" si="35"/>
        <v>1</v>
      </c>
      <c r="S554" s="4">
        <v>17</v>
      </c>
      <c r="T554" s="5">
        <v>0.16500000000000001</v>
      </c>
      <c r="U554" s="20">
        <v>0</v>
      </c>
    </row>
    <row r="555" spans="3:21">
      <c r="C555" s="4">
        <v>16</v>
      </c>
      <c r="D555" s="5">
        <v>0.16600000000000001</v>
      </c>
      <c r="E555" s="20">
        <v>0</v>
      </c>
      <c r="F555" s="4">
        <v>10</v>
      </c>
      <c r="G555" s="5">
        <v>0.40699999999999997</v>
      </c>
      <c r="H555" s="20">
        <v>1</v>
      </c>
      <c r="K555" s="4">
        <v>12</v>
      </c>
      <c r="L555" s="5">
        <v>0.16500000000000001</v>
      </c>
      <c r="M555" s="20">
        <v>0</v>
      </c>
      <c r="N555">
        <f t="shared" si="32"/>
        <v>-1.9575451001317496</v>
      </c>
      <c r="O555">
        <f t="shared" si="33"/>
        <v>-3.5801879131268635</v>
      </c>
      <c r="P555" s="63">
        <f t="shared" si="34"/>
        <v>0</v>
      </c>
      <c r="Q555" s="68">
        <f t="shared" si="35"/>
        <v>1</v>
      </c>
      <c r="S555" s="4">
        <v>12</v>
      </c>
      <c r="T555" s="5">
        <v>0.16500000000000001</v>
      </c>
      <c r="U555" s="20">
        <v>0</v>
      </c>
    </row>
    <row r="556" spans="3:21">
      <c r="C556" s="4">
        <v>8</v>
      </c>
      <c r="D556" s="5">
        <v>0.16600000000000001</v>
      </c>
      <c r="E556" s="20">
        <v>0</v>
      </c>
      <c r="F556" s="4">
        <v>26</v>
      </c>
      <c r="G556" s="5">
        <v>0.40799999999999997</v>
      </c>
      <c r="H556" s="20">
        <v>1</v>
      </c>
      <c r="K556" s="4">
        <v>14</v>
      </c>
      <c r="L556" s="5">
        <v>0.16500000000000001</v>
      </c>
      <c r="M556" s="20">
        <v>0</v>
      </c>
      <c r="N556">
        <f t="shared" si="32"/>
        <v>-2.1523876149608485</v>
      </c>
      <c r="O556">
        <f t="shared" si="33"/>
        <v>-3.5801879131268635</v>
      </c>
      <c r="P556" s="63">
        <f t="shared" si="34"/>
        <v>0</v>
      </c>
      <c r="Q556" s="68">
        <f t="shared" si="35"/>
        <v>1</v>
      </c>
      <c r="S556" s="4">
        <v>14</v>
      </c>
      <c r="T556" s="5">
        <v>0.16500000000000001</v>
      </c>
      <c r="U556" s="20">
        <v>0</v>
      </c>
    </row>
    <row r="557" spans="3:21">
      <c r="C557" s="4">
        <v>11</v>
      </c>
      <c r="D557" s="5">
        <v>0.16600000000000001</v>
      </c>
      <c r="E557" s="20">
        <v>0</v>
      </c>
      <c r="F557" s="4">
        <v>24</v>
      </c>
      <c r="G557" s="5">
        <v>0.40799999999999997</v>
      </c>
      <c r="H557" s="20">
        <v>1</v>
      </c>
      <c r="K557" s="4">
        <v>25</v>
      </c>
      <c r="L557" s="5">
        <v>0.16500000000000001</v>
      </c>
      <c r="M557" s="20">
        <v>0</v>
      </c>
      <c r="N557">
        <f t="shared" si="32"/>
        <v>-3.2240214465208936</v>
      </c>
      <c r="O557">
        <f t="shared" si="33"/>
        <v>-3.5801879131268635</v>
      </c>
      <c r="P557" s="63">
        <f t="shared" si="34"/>
        <v>0</v>
      </c>
      <c r="Q557" s="68">
        <f t="shared" si="35"/>
        <v>1</v>
      </c>
      <c r="S557" s="4">
        <v>25</v>
      </c>
      <c r="T557" s="5">
        <v>0.16500000000000001</v>
      </c>
      <c r="U557" s="20">
        <v>0</v>
      </c>
    </row>
    <row r="558" spans="3:21">
      <c r="C558" s="4">
        <v>19</v>
      </c>
      <c r="D558" s="5">
        <v>0.16600000000000001</v>
      </c>
      <c r="E558" s="20">
        <v>0</v>
      </c>
      <c r="F558" s="4">
        <v>22</v>
      </c>
      <c r="G558" s="5">
        <v>0.40799999999999997</v>
      </c>
      <c r="H558" s="20">
        <v>1</v>
      </c>
      <c r="K558" s="4">
        <v>12</v>
      </c>
      <c r="L558" s="5">
        <v>0.16500000000000001</v>
      </c>
      <c r="M558" s="20">
        <v>0</v>
      </c>
      <c r="N558">
        <f t="shared" si="32"/>
        <v>-1.9575451001317496</v>
      </c>
      <c r="O558">
        <f t="shared" si="33"/>
        <v>-3.5801879131268635</v>
      </c>
      <c r="P558" s="63">
        <f t="shared" si="34"/>
        <v>0</v>
      </c>
      <c r="Q558" s="68">
        <f t="shared" si="35"/>
        <v>1</v>
      </c>
      <c r="S558" s="4">
        <v>12</v>
      </c>
      <c r="T558" s="5">
        <v>0.16500000000000001</v>
      </c>
      <c r="U558" s="20">
        <v>0</v>
      </c>
    </row>
    <row r="559" spans="3:21">
      <c r="C559" s="4">
        <v>13</v>
      </c>
      <c r="D559" s="5">
        <v>0.16600000000000001</v>
      </c>
      <c r="E559" s="20">
        <v>0</v>
      </c>
      <c r="F559" s="4">
        <v>26</v>
      </c>
      <c r="G559" s="5">
        <v>0.40799999999999997</v>
      </c>
      <c r="H559" s="20">
        <v>1</v>
      </c>
      <c r="K559" s="4">
        <v>10</v>
      </c>
      <c r="L559" s="5">
        <v>0.16500000000000001</v>
      </c>
      <c r="M559" s="20">
        <v>0</v>
      </c>
      <c r="N559">
        <f t="shared" si="32"/>
        <v>-1.7627025853026508</v>
      </c>
      <c r="O559">
        <f t="shared" si="33"/>
        <v>-3.5801879131268635</v>
      </c>
      <c r="P559" s="63">
        <f t="shared" si="34"/>
        <v>0</v>
      </c>
      <c r="Q559" s="68">
        <f t="shared" si="35"/>
        <v>1</v>
      </c>
      <c r="S559" s="4">
        <v>10</v>
      </c>
      <c r="T559" s="5">
        <v>0.16500000000000001</v>
      </c>
      <c r="U559" s="20">
        <v>0</v>
      </c>
    </row>
    <row r="560" spans="3:21">
      <c r="C560" s="4">
        <v>11</v>
      </c>
      <c r="D560" s="5">
        <v>0.16600000000000001</v>
      </c>
      <c r="E560" s="20">
        <v>0</v>
      </c>
      <c r="F560" s="4">
        <v>24</v>
      </c>
      <c r="G560" s="5">
        <v>0.40899999999999997</v>
      </c>
      <c r="H560" s="20">
        <v>1</v>
      </c>
      <c r="K560" s="4">
        <v>19</v>
      </c>
      <c r="L560" s="5">
        <v>0.16500000000000001</v>
      </c>
      <c r="M560" s="20">
        <v>0</v>
      </c>
      <c r="N560">
        <f t="shared" si="32"/>
        <v>-2.6394939020335961</v>
      </c>
      <c r="O560">
        <f t="shared" si="33"/>
        <v>-3.5801879131268635</v>
      </c>
      <c r="P560" s="63">
        <f t="shared" si="34"/>
        <v>0</v>
      </c>
      <c r="Q560" s="68">
        <f t="shared" si="35"/>
        <v>1</v>
      </c>
      <c r="S560" s="4">
        <v>19</v>
      </c>
      <c r="T560" s="5">
        <v>0.16500000000000001</v>
      </c>
      <c r="U560" s="20">
        <v>0</v>
      </c>
    </row>
    <row r="561" spans="3:21">
      <c r="C561" s="4">
        <v>16</v>
      </c>
      <c r="D561" s="5">
        <v>0.16700000000000001</v>
      </c>
      <c r="E561" s="20">
        <v>0</v>
      </c>
      <c r="F561" s="4">
        <v>23.5</v>
      </c>
      <c r="G561" s="5">
        <v>0.40899999999999997</v>
      </c>
      <c r="H561" s="20">
        <v>1</v>
      </c>
      <c r="K561" s="4">
        <v>14</v>
      </c>
      <c r="L561" s="5">
        <v>0.16500000000000001</v>
      </c>
      <c r="M561" s="20">
        <v>0</v>
      </c>
      <c r="N561">
        <f t="shared" si="32"/>
        <v>-2.1523876149608485</v>
      </c>
      <c r="O561">
        <f t="shared" si="33"/>
        <v>-3.5801879131268635</v>
      </c>
      <c r="P561" s="63">
        <f t="shared" si="34"/>
        <v>0</v>
      </c>
      <c r="Q561" s="68">
        <f t="shared" si="35"/>
        <v>1</v>
      </c>
      <c r="S561" s="4">
        <v>14</v>
      </c>
      <c r="T561" s="5">
        <v>0.16500000000000001</v>
      </c>
      <c r="U561" s="20">
        <v>0</v>
      </c>
    </row>
    <row r="562" spans="3:21">
      <c r="C562" s="4">
        <v>13</v>
      </c>
      <c r="D562" s="5">
        <v>0.16700000000000001</v>
      </c>
      <c r="E562" s="20">
        <v>0</v>
      </c>
      <c r="F562" s="4">
        <v>21</v>
      </c>
      <c r="G562" s="5">
        <v>0.40899999999999997</v>
      </c>
      <c r="H562" s="20">
        <v>1</v>
      </c>
      <c r="K562" s="4">
        <v>16</v>
      </c>
      <c r="L562" s="5">
        <v>0.16600000000000001</v>
      </c>
      <c r="M562" s="20">
        <v>0</v>
      </c>
      <c r="N562">
        <f t="shared" si="32"/>
        <v>-2.3520088571302944</v>
      </c>
      <c r="O562">
        <f t="shared" si="33"/>
        <v>-3.5801879131268635</v>
      </c>
      <c r="P562" s="63">
        <f t="shared" si="34"/>
        <v>0</v>
      </c>
      <c r="Q562" s="68">
        <f t="shared" si="35"/>
        <v>1</v>
      </c>
      <c r="S562" s="4">
        <v>16</v>
      </c>
      <c r="T562" s="5">
        <v>0.16600000000000001</v>
      </c>
      <c r="U562" s="20">
        <v>0</v>
      </c>
    </row>
    <row r="563" spans="3:21">
      <c r="C563" s="4">
        <v>13</v>
      </c>
      <c r="D563" s="5">
        <v>0.16700000000000001</v>
      </c>
      <c r="E563" s="20">
        <v>0</v>
      </c>
      <c r="F563" s="4">
        <v>10</v>
      </c>
      <c r="G563" s="5">
        <v>0.40899999999999997</v>
      </c>
      <c r="H563" s="20">
        <v>1</v>
      </c>
      <c r="K563" s="4">
        <v>8</v>
      </c>
      <c r="L563" s="5">
        <v>0.16600000000000001</v>
      </c>
      <c r="M563" s="20">
        <v>0</v>
      </c>
      <c r="N563">
        <f t="shared" si="32"/>
        <v>-1.572638797813898</v>
      </c>
      <c r="O563">
        <f t="shared" si="33"/>
        <v>-3.5801879131268635</v>
      </c>
      <c r="P563" s="63">
        <f t="shared" si="34"/>
        <v>0</v>
      </c>
      <c r="Q563" s="68">
        <f t="shared" si="35"/>
        <v>1</v>
      </c>
      <c r="S563" s="4">
        <v>8</v>
      </c>
      <c r="T563" s="5">
        <v>0.16600000000000001</v>
      </c>
      <c r="U563" s="20">
        <v>0</v>
      </c>
    </row>
    <row r="564" spans="3:21">
      <c r="C564" s="4">
        <v>23</v>
      </c>
      <c r="D564" s="5">
        <v>0.16700000000000001</v>
      </c>
      <c r="E564" s="20">
        <v>0</v>
      </c>
      <c r="F564" s="4">
        <v>14</v>
      </c>
      <c r="G564" s="5">
        <v>0.40899999999999997</v>
      </c>
      <c r="H564" s="20">
        <v>1</v>
      </c>
      <c r="K564" s="4">
        <v>11</v>
      </c>
      <c r="L564" s="5">
        <v>0.16600000000000001</v>
      </c>
      <c r="M564" s="20">
        <v>0</v>
      </c>
      <c r="N564">
        <f t="shared" si="32"/>
        <v>-1.8649025700575468</v>
      </c>
      <c r="O564">
        <f t="shared" si="33"/>
        <v>-3.5801879131268635</v>
      </c>
      <c r="P564" s="63">
        <f t="shared" si="34"/>
        <v>0</v>
      </c>
      <c r="Q564" s="68">
        <f t="shared" si="35"/>
        <v>1</v>
      </c>
      <c r="S564" s="4">
        <v>11</v>
      </c>
      <c r="T564" s="5">
        <v>0.16600000000000001</v>
      </c>
      <c r="U564" s="20">
        <v>0</v>
      </c>
    </row>
    <row r="565" spans="3:21">
      <c r="C565" s="4">
        <v>18</v>
      </c>
      <c r="D565" s="5">
        <v>0.16700000000000001</v>
      </c>
      <c r="E565" s="20">
        <v>0</v>
      </c>
      <c r="F565" s="4">
        <v>15</v>
      </c>
      <c r="G565" s="5">
        <v>0.40899999999999997</v>
      </c>
      <c r="H565" s="20">
        <v>1</v>
      </c>
      <c r="K565" s="4">
        <v>19</v>
      </c>
      <c r="L565" s="5">
        <v>0.16600000000000001</v>
      </c>
      <c r="M565" s="20">
        <v>0</v>
      </c>
      <c r="N565">
        <f t="shared" si="32"/>
        <v>-2.6442726293739427</v>
      </c>
      <c r="O565">
        <f t="shared" si="33"/>
        <v>-3.5801879131268635</v>
      </c>
      <c r="P565" s="63">
        <f t="shared" si="34"/>
        <v>0</v>
      </c>
      <c r="Q565" s="68">
        <f t="shared" si="35"/>
        <v>1</v>
      </c>
      <c r="S565" s="4">
        <v>19</v>
      </c>
      <c r="T565" s="5">
        <v>0.16600000000000001</v>
      </c>
      <c r="U565" s="20">
        <v>0</v>
      </c>
    </row>
    <row r="566" spans="3:21">
      <c r="C566" s="4">
        <v>23</v>
      </c>
      <c r="D566" s="5">
        <v>0.16700000000000001</v>
      </c>
      <c r="E566" s="20">
        <v>0</v>
      </c>
      <c r="F566" s="4">
        <v>39.5</v>
      </c>
      <c r="G566" s="5">
        <v>0.40899999999999997</v>
      </c>
      <c r="H566" s="20">
        <v>1</v>
      </c>
      <c r="K566" s="4">
        <v>13</v>
      </c>
      <c r="L566" s="5">
        <v>0.16600000000000001</v>
      </c>
      <c r="M566" s="20">
        <v>0</v>
      </c>
      <c r="N566">
        <f t="shared" si="32"/>
        <v>-2.0597450848866456</v>
      </c>
      <c r="O566">
        <f t="shared" si="33"/>
        <v>-3.5801879131268635</v>
      </c>
      <c r="P566" s="63">
        <f t="shared" si="34"/>
        <v>0</v>
      </c>
      <c r="Q566" s="68">
        <f t="shared" si="35"/>
        <v>1</v>
      </c>
      <c r="S566" s="4">
        <v>13</v>
      </c>
      <c r="T566" s="5">
        <v>0.16600000000000001</v>
      </c>
      <c r="U566" s="20">
        <v>0</v>
      </c>
    </row>
    <row r="567" spans="3:21">
      <c r="C567" s="4">
        <v>21</v>
      </c>
      <c r="D567" s="5">
        <v>0.17</v>
      </c>
      <c r="E567" s="20">
        <v>0</v>
      </c>
      <c r="F567" s="4">
        <v>34.5</v>
      </c>
      <c r="G567" s="5">
        <v>0.40899999999999997</v>
      </c>
      <c r="H567" s="20">
        <v>1</v>
      </c>
      <c r="K567" s="4">
        <v>11</v>
      </c>
      <c r="L567" s="5">
        <v>0.16600000000000001</v>
      </c>
      <c r="M567" s="20">
        <v>0</v>
      </c>
      <c r="N567">
        <f t="shared" si="32"/>
        <v>-1.8649025700575468</v>
      </c>
      <c r="O567">
        <f t="shared" si="33"/>
        <v>-3.5801879131268635</v>
      </c>
      <c r="P567" s="63">
        <f t="shared" si="34"/>
        <v>0</v>
      </c>
      <c r="Q567" s="68">
        <f t="shared" si="35"/>
        <v>1</v>
      </c>
      <c r="S567" s="4">
        <v>11</v>
      </c>
      <c r="T567" s="5">
        <v>0.16600000000000001</v>
      </c>
      <c r="U567" s="20">
        <v>0</v>
      </c>
    </row>
    <row r="568" spans="3:21">
      <c r="C568" s="4">
        <v>13</v>
      </c>
      <c r="D568" s="5">
        <v>0.17</v>
      </c>
      <c r="E568" s="20">
        <v>0</v>
      </c>
      <c r="F568" s="4">
        <v>13</v>
      </c>
      <c r="G568" s="5">
        <v>0.41</v>
      </c>
      <c r="H568" s="20">
        <v>1</v>
      </c>
      <c r="K568" s="4">
        <v>16</v>
      </c>
      <c r="L568" s="5">
        <v>0.16700000000000001</v>
      </c>
      <c r="M568" s="20">
        <v>0</v>
      </c>
      <c r="N568">
        <f t="shared" si="32"/>
        <v>-2.3567875844706405</v>
      </c>
      <c r="O568">
        <f t="shared" si="33"/>
        <v>-3.5801879131268635</v>
      </c>
      <c r="P568" s="63">
        <f t="shared" si="34"/>
        <v>0</v>
      </c>
      <c r="Q568" s="68">
        <f t="shared" si="35"/>
        <v>1</v>
      </c>
      <c r="S568" s="4">
        <v>16</v>
      </c>
      <c r="T568" s="5">
        <v>0.16700000000000001</v>
      </c>
      <c r="U568" s="20">
        <v>0</v>
      </c>
    </row>
    <row r="569" spans="3:21">
      <c r="C569" s="4">
        <v>18</v>
      </c>
      <c r="D569" s="5">
        <v>0.17</v>
      </c>
      <c r="E569" s="20">
        <v>0</v>
      </c>
      <c r="F569" s="4">
        <v>17</v>
      </c>
      <c r="G569" s="5">
        <v>0.41</v>
      </c>
      <c r="H569" s="20">
        <v>1</v>
      </c>
      <c r="K569" s="4">
        <v>13</v>
      </c>
      <c r="L569" s="5">
        <v>0.16700000000000001</v>
      </c>
      <c r="M569" s="20">
        <v>0</v>
      </c>
      <c r="N569">
        <f t="shared" si="32"/>
        <v>-2.0645238122269922</v>
      </c>
      <c r="O569">
        <f t="shared" si="33"/>
        <v>-3.5801879131268635</v>
      </c>
      <c r="P569" s="63">
        <f t="shared" si="34"/>
        <v>0</v>
      </c>
      <c r="Q569" s="68">
        <f t="shared" si="35"/>
        <v>1</v>
      </c>
      <c r="S569" s="4">
        <v>13</v>
      </c>
      <c r="T569" s="5">
        <v>0.16700000000000001</v>
      </c>
      <c r="U569" s="20">
        <v>0</v>
      </c>
    </row>
    <row r="570" spans="3:21">
      <c r="C570" s="4">
        <v>14</v>
      </c>
      <c r="D570" s="5">
        <v>0.17</v>
      </c>
      <c r="E570" s="20">
        <v>0</v>
      </c>
      <c r="F570" s="4">
        <v>36</v>
      </c>
      <c r="G570" s="5">
        <v>0.41</v>
      </c>
      <c r="H570" s="20">
        <v>1</v>
      </c>
      <c r="K570" s="4">
        <v>13</v>
      </c>
      <c r="L570" s="5">
        <v>0.16700000000000001</v>
      </c>
      <c r="M570" s="20">
        <v>0</v>
      </c>
      <c r="N570">
        <f t="shared" si="32"/>
        <v>-2.0645238122269922</v>
      </c>
      <c r="O570">
        <f t="shared" si="33"/>
        <v>-3.5801879131268635</v>
      </c>
      <c r="P570" s="63">
        <f t="shared" si="34"/>
        <v>0</v>
      </c>
      <c r="Q570" s="68">
        <f t="shared" si="35"/>
        <v>1</v>
      </c>
      <c r="S570" s="4">
        <v>13</v>
      </c>
      <c r="T570" s="5">
        <v>0.16700000000000001</v>
      </c>
      <c r="U570" s="20">
        <v>0</v>
      </c>
    </row>
    <row r="571" spans="3:21">
      <c r="C571" s="4">
        <v>12</v>
      </c>
      <c r="D571" s="5">
        <v>0.17</v>
      </c>
      <c r="E571" s="20">
        <v>0</v>
      </c>
      <c r="F571" s="4">
        <v>27</v>
      </c>
      <c r="G571" s="5">
        <v>0.41</v>
      </c>
      <c r="H571" s="20">
        <v>1</v>
      </c>
      <c r="K571" s="4">
        <v>23</v>
      </c>
      <c r="L571" s="5">
        <v>0.16700000000000001</v>
      </c>
      <c r="M571" s="20">
        <v>0</v>
      </c>
      <c r="N571">
        <f t="shared" si="32"/>
        <v>-3.038736386372487</v>
      </c>
      <c r="O571">
        <f t="shared" si="33"/>
        <v>-3.5801879131268635</v>
      </c>
      <c r="P571" s="63">
        <f t="shared" si="34"/>
        <v>0</v>
      </c>
      <c r="Q571" s="68">
        <f t="shared" si="35"/>
        <v>1</v>
      </c>
      <c r="S571" s="4">
        <v>23</v>
      </c>
      <c r="T571" s="5">
        <v>0.16700000000000001</v>
      </c>
      <c r="U571" s="20">
        <v>0</v>
      </c>
    </row>
    <row r="572" spans="3:21">
      <c r="C572" s="4">
        <v>15</v>
      </c>
      <c r="D572" s="5">
        <v>0.17</v>
      </c>
      <c r="E572" s="20">
        <v>0</v>
      </c>
      <c r="F572" s="4">
        <v>32</v>
      </c>
      <c r="G572" s="5">
        <v>0.41</v>
      </c>
      <c r="H572" s="20">
        <v>1</v>
      </c>
      <c r="K572" s="4">
        <v>18</v>
      </c>
      <c r="L572" s="5">
        <v>0.16700000000000001</v>
      </c>
      <c r="M572" s="20">
        <v>0</v>
      </c>
      <c r="N572">
        <f t="shared" si="32"/>
        <v>-2.5516300992997398</v>
      </c>
      <c r="O572">
        <f t="shared" si="33"/>
        <v>-3.5801879131268635</v>
      </c>
      <c r="P572" s="63">
        <f t="shared" si="34"/>
        <v>0</v>
      </c>
      <c r="Q572" s="68">
        <f t="shared" si="35"/>
        <v>1</v>
      </c>
      <c r="S572" s="4">
        <v>18</v>
      </c>
      <c r="T572" s="5">
        <v>0.16700000000000001</v>
      </c>
      <c r="U572" s="20">
        <v>0</v>
      </c>
    </row>
    <row r="573" spans="3:21">
      <c r="C573" s="4">
        <v>8</v>
      </c>
      <c r="D573" s="5">
        <v>0.17</v>
      </c>
      <c r="E573" s="20">
        <v>0</v>
      </c>
      <c r="F573" s="4">
        <v>24</v>
      </c>
      <c r="G573" s="5">
        <v>0.41599999999999998</v>
      </c>
      <c r="H573" s="20">
        <v>1</v>
      </c>
      <c r="K573" s="4">
        <v>23</v>
      </c>
      <c r="L573" s="5">
        <v>0.16700000000000001</v>
      </c>
      <c r="M573" s="20">
        <v>0</v>
      </c>
      <c r="N573">
        <f t="shared" si="32"/>
        <v>-3.038736386372487</v>
      </c>
      <c r="O573">
        <f t="shared" si="33"/>
        <v>-3.5801879131268635</v>
      </c>
      <c r="P573" s="63">
        <f t="shared" si="34"/>
        <v>0</v>
      </c>
      <c r="Q573" s="68">
        <f t="shared" si="35"/>
        <v>1</v>
      </c>
      <c r="S573" s="4">
        <v>23</v>
      </c>
      <c r="T573" s="5">
        <v>0.16700000000000001</v>
      </c>
      <c r="U573" s="20">
        <v>0</v>
      </c>
    </row>
    <row r="574" spans="3:21">
      <c r="C574" s="4">
        <v>12</v>
      </c>
      <c r="D574" s="5">
        <v>0.17</v>
      </c>
      <c r="E574" s="20">
        <v>0</v>
      </c>
      <c r="F574" s="4">
        <v>16</v>
      </c>
      <c r="G574" s="5">
        <v>0.41599999999999998</v>
      </c>
      <c r="H574" s="20">
        <v>1</v>
      </c>
      <c r="K574" s="4">
        <v>21</v>
      </c>
      <c r="L574" s="5">
        <v>0.17</v>
      </c>
      <c r="M574" s="20">
        <v>0</v>
      </c>
      <c r="N574">
        <f t="shared" si="32"/>
        <v>-2.8582300535644274</v>
      </c>
      <c r="O574">
        <f t="shared" si="33"/>
        <v>-3.5801879131268635</v>
      </c>
      <c r="P574" s="63">
        <f t="shared" si="34"/>
        <v>0</v>
      </c>
      <c r="Q574" s="68">
        <f t="shared" si="35"/>
        <v>1</v>
      </c>
      <c r="S574" s="4">
        <v>21</v>
      </c>
      <c r="T574" s="5">
        <v>0.17</v>
      </c>
      <c r="U574" s="20">
        <v>0</v>
      </c>
    </row>
    <row r="575" spans="3:21">
      <c r="C575" s="4">
        <v>9</v>
      </c>
      <c r="D575" s="5">
        <v>0.17</v>
      </c>
      <c r="E575" s="20">
        <v>0</v>
      </c>
      <c r="F575" s="4">
        <v>13</v>
      </c>
      <c r="G575" s="5">
        <v>0.41599999999999998</v>
      </c>
      <c r="H575" s="20">
        <v>1</v>
      </c>
      <c r="K575" s="4">
        <v>13</v>
      </c>
      <c r="L575" s="5">
        <v>0.17</v>
      </c>
      <c r="M575" s="20">
        <v>0</v>
      </c>
      <c r="N575">
        <f t="shared" si="32"/>
        <v>-2.0788599942480315</v>
      </c>
      <c r="O575">
        <f t="shared" si="33"/>
        <v>-3.5801879131268635</v>
      </c>
      <c r="P575" s="63">
        <f t="shared" si="34"/>
        <v>0</v>
      </c>
      <c r="Q575" s="68">
        <f t="shared" si="35"/>
        <v>1</v>
      </c>
      <c r="S575" s="4">
        <v>13</v>
      </c>
      <c r="T575" s="5">
        <v>0.17</v>
      </c>
      <c r="U575" s="20">
        <v>0</v>
      </c>
    </row>
    <row r="576" spans="3:21">
      <c r="C576" s="4">
        <v>28</v>
      </c>
      <c r="D576" s="5">
        <v>0.17100000000000001</v>
      </c>
      <c r="E576" s="20">
        <v>0</v>
      </c>
      <c r="F576" s="4">
        <v>14</v>
      </c>
      <c r="G576" s="5">
        <v>0.41599999999999998</v>
      </c>
      <c r="H576" s="20">
        <v>1</v>
      </c>
      <c r="K576" s="4">
        <v>18</v>
      </c>
      <c r="L576" s="5">
        <v>0.17</v>
      </c>
      <c r="M576" s="20">
        <v>0</v>
      </c>
      <c r="N576">
        <f t="shared" si="32"/>
        <v>-2.5659662813207791</v>
      </c>
      <c r="O576">
        <f t="shared" si="33"/>
        <v>-3.5801879131268635</v>
      </c>
      <c r="P576" s="63">
        <f t="shared" si="34"/>
        <v>0</v>
      </c>
      <c r="Q576" s="68">
        <f t="shared" si="35"/>
        <v>1</v>
      </c>
      <c r="S576" s="4">
        <v>18</v>
      </c>
      <c r="T576" s="5">
        <v>0.17</v>
      </c>
      <c r="U576" s="20">
        <v>0</v>
      </c>
    </row>
    <row r="577" spans="3:21">
      <c r="C577" s="4">
        <v>14</v>
      </c>
      <c r="D577" s="5">
        <v>0.17100000000000001</v>
      </c>
      <c r="E577" s="20">
        <v>0</v>
      </c>
      <c r="F577" s="4">
        <v>17</v>
      </c>
      <c r="G577" s="5">
        <v>0.41599999999999998</v>
      </c>
      <c r="H577" s="20">
        <v>1</v>
      </c>
      <c r="K577" s="4">
        <v>14</v>
      </c>
      <c r="L577" s="5">
        <v>0.17</v>
      </c>
      <c r="M577" s="20">
        <v>0</v>
      </c>
      <c r="N577">
        <f t="shared" si="32"/>
        <v>-2.1762812516625809</v>
      </c>
      <c r="O577">
        <f t="shared" si="33"/>
        <v>-3.5801879131268635</v>
      </c>
      <c r="P577" s="63">
        <f t="shared" si="34"/>
        <v>0</v>
      </c>
      <c r="Q577" s="68">
        <f t="shared" si="35"/>
        <v>1</v>
      </c>
      <c r="S577" s="4">
        <v>14</v>
      </c>
      <c r="T577" s="5">
        <v>0.17</v>
      </c>
      <c r="U577" s="20">
        <v>0</v>
      </c>
    </row>
    <row r="578" spans="3:21">
      <c r="C578" s="4">
        <v>9</v>
      </c>
      <c r="D578" s="5">
        <v>0.17299999999999999</v>
      </c>
      <c r="E578" s="20">
        <v>0</v>
      </c>
      <c r="F578" s="4">
        <v>12</v>
      </c>
      <c r="G578" s="5">
        <v>0.41799999999999998</v>
      </c>
      <c r="H578" s="20">
        <v>1</v>
      </c>
      <c r="K578" s="4">
        <v>12</v>
      </c>
      <c r="L578" s="5">
        <v>0.17</v>
      </c>
      <c r="M578" s="20">
        <v>0</v>
      </c>
      <c r="N578">
        <f t="shared" si="32"/>
        <v>-1.9814387368334816</v>
      </c>
      <c r="O578">
        <f t="shared" si="33"/>
        <v>-3.5801879131268635</v>
      </c>
      <c r="P578" s="63">
        <f t="shared" si="34"/>
        <v>0</v>
      </c>
      <c r="Q578" s="68">
        <f t="shared" si="35"/>
        <v>1</v>
      </c>
      <c r="S578" s="4">
        <v>12</v>
      </c>
      <c r="T578" s="5">
        <v>0.17</v>
      </c>
      <c r="U578" s="20">
        <v>0</v>
      </c>
    </row>
    <row r="579" spans="3:21">
      <c r="C579" s="4">
        <v>11.5</v>
      </c>
      <c r="D579" s="5">
        <v>0.17299999999999999</v>
      </c>
      <c r="E579" s="20">
        <v>0</v>
      </c>
      <c r="F579" s="4">
        <v>12</v>
      </c>
      <c r="G579" s="5">
        <v>0.41799999999999998</v>
      </c>
      <c r="H579" s="20">
        <v>1</v>
      </c>
      <c r="K579" s="4">
        <v>15</v>
      </c>
      <c r="L579" s="5">
        <v>0.17</v>
      </c>
      <c r="M579" s="20">
        <v>0</v>
      </c>
      <c r="N579">
        <f t="shared" si="32"/>
        <v>-2.2737025090771303</v>
      </c>
      <c r="O579">
        <f t="shared" si="33"/>
        <v>-3.5801879131268635</v>
      </c>
      <c r="P579" s="63">
        <f t="shared" si="34"/>
        <v>0</v>
      </c>
      <c r="Q579" s="68">
        <f t="shared" si="35"/>
        <v>1</v>
      </c>
      <c r="S579" s="4">
        <v>15</v>
      </c>
      <c r="T579" s="5">
        <v>0.17</v>
      </c>
      <c r="U579" s="20">
        <v>0</v>
      </c>
    </row>
    <row r="580" spans="3:21">
      <c r="C580" s="4">
        <v>14.5</v>
      </c>
      <c r="D580" s="5">
        <v>0.17299999999999999</v>
      </c>
      <c r="E580" s="20">
        <v>0</v>
      </c>
      <c r="F580" s="4">
        <v>20</v>
      </c>
      <c r="G580" s="5">
        <v>0.41799999999999998</v>
      </c>
      <c r="H580" s="20">
        <v>1</v>
      </c>
      <c r="K580" s="4">
        <v>8</v>
      </c>
      <c r="L580" s="5">
        <v>0.17</v>
      </c>
      <c r="M580" s="20">
        <v>0</v>
      </c>
      <c r="N580">
        <f t="shared" si="32"/>
        <v>-1.5917537071752839</v>
      </c>
      <c r="O580">
        <f t="shared" si="33"/>
        <v>-3.5801879131268635</v>
      </c>
      <c r="P580" s="63">
        <f t="shared" si="34"/>
        <v>0</v>
      </c>
      <c r="Q580" s="68">
        <f t="shared" si="35"/>
        <v>1</v>
      </c>
      <c r="S580" s="4">
        <v>8</v>
      </c>
      <c r="T580" s="5">
        <v>0.17</v>
      </c>
      <c r="U580" s="20">
        <v>0</v>
      </c>
    </row>
    <row r="581" spans="3:21">
      <c r="C581" s="4">
        <v>11</v>
      </c>
      <c r="D581" s="5">
        <v>0.17299999999999999</v>
      </c>
      <c r="E581" s="20">
        <v>0</v>
      </c>
      <c r="F581" s="4">
        <v>25</v>
      </c>
      <c r="G581" s="5">
        <v>0.41799999999999998</v>
      </c>
      <c r="H581" s="20">
        <v>1</v>
      </c>
      <c r="K581" s="4">
        <v>12</v>
      </c>
      <c r="L581" s="5">
        <v>0.17</v>
      </c>
      <c r="M581" s="20">
        <v>0</v>
      </c>
      <c r="N581">
        <f t="shared" si="32"/>
        <v>-1.9814387368334816</v>
      </c>
      <c r="O581">
        <f t="shared" si="33"/>
        <v>-3.5801879131268635</v>
      </c>
      <c r="P581" s="63">
        <f t="shared" si="34"/>
        <v>0</v>
      </c>
      <c r="Q581" s="68">
        <f t="shared" si="35"/>
        <v>1</v>
      </c>
      <c r="S581" s="4">
        <v>12</v>
      </c>
      <c r="T581" s="5">
        <v>0.17</v>
      </c>
      <c r="U581" s="20">
        <v>0</v>
      </c>
    </row>
    <row r="582" spans="3:21">
      <c r="C582" s="4">
        <v>12</v>
      </c>
      <c r="D582" s="5">
        <v>0.17299999999999999</v>
      </c>
      <c r="E582" s="20">
        <v>0</v>
      </c>
      <c r="F582" s="4">
        <v>24</v>
      </c>
      <c r="G582" s="5">
        <v>0.42399999999999999</v>
      </c>
      <c r="H582" s="20">
        <v>1</v>
      </c>
      <c r="K582" s="4">
        <v>9</v>
      </c>
      <c r="L582" s="5">
        <v>0.17</v>
      </c>
      <c r="M582" s="20">
        <v>0</v>
      </c>
      <c r="N582">
        <f t="shared" si="32"/>
        <v>-1.6891749645898333</v>
      </c>
      <c r="O582">
        <f t="shared" si="33"/>
        <v>-3.5801879131268635</v>
      </c>
      <c r="P582" s="63">
        <f t="shared" si="34"/>
        <v>0</v>
      </c>
      <c r="Q582" s="68">
        <f t="shared" si="35"/>
        <v>1</v>
      </c>
      <c r="S582" s="4">
        <v>9</v>
      </c>
      <c r="T582" s="5">
        <v>0.17</v>
      </c>
      <c r="U582" s="20">
        <v>0</v>
      </c>
    </row>
    <row r="583" spans="3:21">
      <c r="C583" s="4">
        <v>14</v>
      </c>
      <c r="D583" s="5">
        <v>0.17299999999999999</v>
      </c>
      <c r="E583" s="20">
        <v>0</v>
      </c>
      <c r="F583" s="4">
        <v>17</v>
      </c>
      <c r="G583" s="5">
        <v>0.42399999999999999</v>
      </c>
      <c r="H583" s="20">
        <v>1</v>
      </c>
      <c r="K583" s="4">
        <v>28</v>
      </c>
      <c r="L583" s="5">
        <v>0.17100000000000001</v>
      </c>
      <c r="M583" s="20">
        <v>0</v>
      </c>
      <c r="N583">
        <f t="shared" si="32"/>
        <v>-3.5449575828066204</v>
      </c>
      <c r="O583">
        <f t="shared" si="33"/>
        <v>-3.5801879131268635</v>
      </c>
      <c r="P583" s="63">
        <f t="shared" si="34"/>
        <v>0</v>
      </c>
      <c r="Q583" s="68">
        <f t="shared" si="35"/>
        <v>1</v>
      </c>
      <c r="S583" s="4">
        <v>28</v>
      </c>
      <c r="T583" s="5">
        <v>0.17100000000000001</v>
      </c>
      <c r="U583" s="20">
        <v>0</v>
      </c>
    </row>
    <row r="584" spans="3:21">
      <c r="C584" s="4">
        <v>16</v>
      </c>
      <c r="D584" s="5">
        <v>0.17299999999999999</v>
      </c>
      <c r="E584" s="20">
        <v>0</v>
      </c>
      <c r="F584" s="4">
        <v>21</v>
      </c>
      <c r="G584" s="5">
        <v>0.42399999999999999</v>
      </c>
      <c r="H584" s="20">
        <v>1</v>
      </c>
      <c r="K584" s="4">
        <v>14</v>
      </c>
      <c r="L584" s="5">
        <v>0.17100000000000001</v>
      </c>
      <c r="M584" s="20">
        <v>0</v>
      </c>
      <c r="N584">
        <f t="shared" si="32"/>
        <v>-2.181059979002927</v>
      </c>
      <c r="O584">
        <f t="shared" si="33"/>
        <v>-3.5801879131268635</v>
      </c>
      <c r="P584" s="63">
        <f t="shared" si="34"/>
        <v>0</v>
      </c>
      <c r="Q584" s="68">
        <f t="shared" si="35"/>
        <v>1</v>
      </c>
      <c r="S584" s="4">
        <v>14</v>
      </c>
      <c r="T584" s="5">
        <v>0.17100000000000001</v>
      </c>
      <c r="U584" s="20">
        <v>0</v>
      </c>
    </row>
    <row r="585" spans="3:21">
      <c r="C585" s="4">
        <v>7</v>
      </c>
      <c r="D585" s="5">
        <v>0.17299999999999999</v>
      </c>
      <c r="E585" s="20">
        <v>0</v>
      </c>
      <c r="F585" s="4">
        <v>17</v>
      </c>
      <c r="G585" s="5">
        <v>0.42399999999999999</v>
      </c>
      <c r="H585" s="20">
        <v>1</v>
      </c>
      <c r="K585" s="4">
        <v>9</v>
      </c>
      <c r="L585" s="5">
        <v>0.17299999999999999</v>
      </c>
      <c r="M585" s="20">
        <v>0</v>
      </c>
      <c r="N585">
        <f t="shared" si="32"/>
        <v>-1.7035111466108723</v>
      </c>
      <c r="O585">
        <f t="shared" si="33"/>
        <v>-3.5801879131268635</v>
      </c>
      <c r="P585" s="63">
        <f t="shared" si="34"/>
        <v>0</v>
      </c>
      <c r="Q585" s="68">
        <f t="shared" si="35"/>
        <v>1</v>
      </c>
      <c r="S585" s="4">
        <v>9</v>
      </c>
      <c r="T585" s="5">
        <v>0.17299999999999999</v>
      </c>
      <c r="U585" s="20">
        <v>0</v>
      </c>
    </row>
    <row r="586" spans="3:21">
      <c r="C586" s="4">
        <v>10</v>
      </c>
      <c r="D586" s="5">
        <v>0.17299999999999999</v>
      </c>
      <c r="E586" s="20">
        <v>0</v>
      </c>
      <c r="F586" s="4">
        <v>10</v>
      </c>
      <c r="G586" s="5">
        <v>0.42599999999999999</v>
      </c>
      <c r="H586" s="20">
        <v>1</v>
      </c>
      <c r="K586" s="4">
        <v>11.5</v>
      </c>
      <c r="L586" s="5">
        <v>0.17299999999999999</v>
      </c>
      <c r="M586" s="20">
        <v>0</v>
      </c>
      <c r="N586">
        <f t="shared" si="32"/>
        <v>-1.9470642901472459</v>
      </c>
      <c r="O586">
        <f t="shared" si="33"/>
        <v>-3.5801879131268635</v>
      </c>
      <c r="P586" s="63">
        <f t="shared" si="34"/>
        <v>0</v>
      </c>
      <c r="Q586" s="68">
        <f t="shared" si="35"/>
        <v>1</v>
      </c>
      <c r="S586" s="4">
        <v>11.5</v>
      </c>
      <c r="T586" s="5">
        <v>0.17299999999999999</v>
      </c>
      <c r="U586" s="20">
        <v>0</v>
      </c>
    </row>
    <row r="587" spans="3:21">
      <c r="C587" s="4">
        <v>30</v>
      </c>
      <c r="D587" s="5">
        <v>0.17299999999999999</v>
      </c>
      <c r="E587" s="20">
        <v>0</v>
      </c>
      <c r="F587" s="4">
        <v>17</v>
      </c>
      <c r="G587" s="5">
        <v>0.42599999999999999</v>
      </c>
      <c r="H587" s="20">
        <v>1</v>
      </c>
      <c r="K587" s="4">
        <v>14.5</v>
      </c>
      <c r="L587" s="5">
        <v>0.17299999999999999</v>
      </c>
      <c r="M587" s="20">
        <v>0</v>
      </c>
      <c r="N587">
        <f t="shared" si="32"/>
        <v>-2.2393280623908947</v>
      </c>
      <c r="O587">
        <f t="shared" si="33"/>
        <v>-3.5801879131268635</v>
      </c>
      <c r="P587" s="63">
        <f t="shared" si="34"/>
        <v>0</v>
      </c>
      <c r="Q587" s="68">
        <f t="shared" si="35"/>
        <v>1</v>
      </c>
      <c r="S587" s="4">
        <v>14.5</v>
      </c>
      <c r="T587" s="5">
        <v>0.17299999999999999</v>
      </c>
      <c r="U587" s="20">
        <v>0</v>
      </c>
    </row>
    <row r="588" spans="3:21">
      <c r="C588" s="4">
        <v>22</v>
      </c>
      <c r="D588" s="5">
        <v>0.17399999999999999</v>
      </c>
      <c r="E588" s="20">
        <v>0</v>
      </c>
      <c r="F588" s="4">
        <v>33</v>
      </c>
      <c r="G588" s="5">
        <v>0.42599999999999999</v>
      </c>
      <c r="H588" s="20">
        <v>1</v>
      </c>
      <c r="K588" s="4">
        <v>11</v>
      </c>
      <c r="L588" s="5">
        <v>0.17299999999999999</v>
      </c>
      <c r="M588" s="20">
        <v>0</v>
      </c>
      <c r="N588">
        <f t="shared" si="32"/>
        <v>-1.8983536614399714</v>
      </c>
      <c r="O588">
        <f t="shared" si="33"/>
        <v>-3.5801879131268635</v>
      </c>
      <c r="P588" s="63">
        <f t="shared" si="34"/>
        <v>0</v>
      </c>
      <c r="Q588" s="68">
        <f t="shared" si="35"/>
        <v>1</v>
      </c>
      <c r="S588" s="4">
        <v>11</v>
      </c>
      <c r="T588" s="5">
        <v>0.17299999999999999</v>
      </c>
      <c r="U588" s="20">
        <v>0</v>
      </c>
    </row>
    <row r="589" spans="3:21">
      <c r="C589" s="4">
        <v>10</v>
      </c>
      <c r="D589" s="5">
        <v>0.17399999999999999</v>
      </c>
      <c r="E589" s="20">
        <v>0</v>
      </c>
      <c r="F589" s="4">
        <v>20</v>
      </c>
      <c r="G589" s="5">
        <v>0.42599999999999999</v>
      </c>
      <c r="H589" s="20">
        <v>1</v>
      </c>
      <c r="K589" s="4">
        <v>12</v>
      </c>
      <c r="L589" s="5">
        <v>0.17299999999999999</v>
      </c>
      <c r="M589" s="20">
        <v>0</v>
      </c>
      <c r="N589">
        <f t="shared" si="32"/>
        <v>-1.9957749188545209</v>
      </c>
      <c r="O589">
        <f t="shared" si="33"/>
        <v>-3.5801879131268635</v>
      </c>
      <c r="P589" s="63">
        <f t="shared" si="34"/>
        <v>0</v>
      </c>
      <c r="Q589" s="68">
        <f t="shared" si="35"/>
        <v>1</v>
      </c>
      <c r="S589" s="4">
        <v>12</v>
      </c>
      <c r="T589" s="5">
        <v>0.17299999999999999</v>
      </c>
      <c r="U589" s="20">
        <v>0</v>
      </c>
    </row>
    <row r="590" spans="3:21">
      <c r="C590" s="4">
        <v>6</v>
      </c>
      <c r="D590" s="5">
        <v>0.17399999999999999</v>
      </c>
      <c r="E590" s="20">
        <v>0</v>
      </c>
      <c r="F590" s="4">
        <v>27</v>
      </c>
      <c r="G590" s="5">
        <v>0.42599999999999999</v>
      </c>
      <c r="H590" s="20">
        <v>1</v>
      </c>
      <c r="K590" s="4">
        <v>14</v>
      </c>
      <c r="L590" s="5">
        <v>0.17299999999999999</v>
      </c>
      <c r="M590" s="20">
        <v>0</v>
      </c>
      <c r="N590">
        <f t="shared" si="32"/>
        <v>-2.1906174336836197</v>
      </c>
      <c r="O590">
        <f t="shared" si="33"/>
        <v>-3.5801879131268635</v>
      </c>
      <c r="P590" s="63">
        <f t="shared" si="34"/>
        <v>0</v>
      </c>
      <c r="Q590" s="68">
        <f t="shared" si="35"/>
        <v>1</v>
      </c>
      <c r="S590" s="4">
        <v>14</v>
      </c>
      <c r="T590" s="5">
        <v>0.17299999999999999</v>
      </c>
      <c r="U590" s="20">
        <v>0</v>
      </c>
    </row>
    <row r="591" spans="3:21">
      <c r="C591" s="4">
        <v>6</v>
      </c>
      <c r="D591" s="5">
        <v>0.17499999999999999</v>
      </c>
      <c r="E591" s="20">
        <v>0</v>
      </c>
      <c r="F591" s="4">
        <v>13</v>
      </c>
      <c r="G591" s="5">
        <v>0.42599999999999999</v>
      </c>
      <c r="H591" s="20">
        <v>1</v>
      </c>
      <c r="K591" s="4">
        <v>16</v>
      </c>
      <c r="L591" s="5">
        <v>0.17299999999999999</v>
      </c>
      <c r="M591" s="20">
        <v>0</v>
      </c>
      <c r="N591">
        <f t="shared" si="32"/>
        <v>-2.385459948512719</v>
      </c>
      <c r="O591">
        <f t="shared" si="33"/>
        <v>-3.5801879131268635</v>
      </c>
      <c r="P591" s="63">
        <f t="shared" si="34"/>
        <v>0</v>
      </c>
      <c r="Q591" s="68">
        <f t="shared" si="35"/>
        <v>1</v>
      </c>
      <c r="S591" s="4">
        <v>16</v>
      </c>
      <c r="T591" s="5">
        <v>0.17299999999999999</v>
      </c>
      <c r="U591" s="20">
        <v>0</v>
      </c>
    </row>
    <row r="592" spans="3:21">
      <c r="C592" s="4">
        <v>9</v>
      </c>
      <c r="D592" s="5">
        <v>0.17499999999999999</v>
      </c>
      <c r="E592" s="20">
        <v>0</v>
      </c>
      <c r="F592" s="4">
        <v>11.5</v>
      </c>
      <c r="G592" s="5">
        <v>0.42899999999999999</v>
      </c>
      <c r="H592" s="20">
        <v>1</v>
      </c>
      <c r="K592" s="4">
        <v>7</v>
      </c>
      <c r="L592" s="5">
        <v>0.17299999999999999</v>
      </c>
      <c r="M592" s="20">
        <v>0</v>
      </c>
      <c r="N592">
        <f t="shared" si="32"/>
        <v>-1.5086686317817732</v>
      </c>
      <c r="O592">
        <f t="shared" si="33"/>
        <v>-3.5801879131268635</v>
      </c>
      <c r="P592" s="63">
        <f t="shared" si="34"/>
        <v>0</v>
      </c>
      <c r="Q592" s="68">
        <f t="shared" si="35"/>
        <v>1</v>
      </c>
      <c r="S592" s="4">
        <v>7</v>
      </c>
      <c r="T592" s="5">
        <v>0.17299999999999999</v>
      </c>
      <c r="U592" s="20">
        <v>0</v>
      </c>
    </row>
    <row r="593" spans="3:21">
      <c r="C593" s="4">
        <v>5</v>
      </c>
      <c r="D593" s="5">
        <v>0.17499999999999999</v>
      </c>
      <c r="E593" s="20">
        <v>0</v>
      </c>
      <c r="F593" s="4">
        <v>13.5</v>
      </c>
      <c r="G593" s="5">
        <v>0.42899999999999999</v>
      </c>
      <c r="H593" s="20">
        <v>1</v>
      </c>
      <c r="K593" s="4">
        <v>10</v>
      </c>
      <c r="L593" s="5">
        <v>0.17299999999999999</v>
      </c>
      <c r="M593" s="20">
        <v>0</v>
      </c>
      <c r="N593">
        <f t="shared" si="32"/>
        <v>-1.800932404025422</v>
      </c>
      <c r="O593">
        <f t="shared" si="33"/>
        <v>-3.5801879131268635</v>
      </c>
      <c r="P593" s="63">
        <f t="shared" si="34"/>
        <v>0</v>
      </c>
      <c r="Q593" s="68">
        <f t="shared" si="35"/>
        <v>1</v>
      </c>
      <c r="S593" s="4">
        <v>10</v>
      </c>
      <c r="T593" s="5">
        <v>0.17299999999999999</v>
      </c>
      <c r="U593" s="20">
        <v>0</v>
      </c>
    </row>
    <row r="594" spans="3:21">
      <c r="C594" s="4">
        <v>7</v>
      </c>
      <c r="D594" s="5">
        <v>0.17499999999999999</v>
      </c>
      <c r="E594" s="20">
        <v>0</v>
      </c>
      <c r="F594" s="4">
        <v>37.5</v>
      </c>
      <c r="G594" s="5">
        <v>0.42899999999999999</v>
      </c>
      <c r="H594" s="20">
        <v>1</v>
      </c>
      <c r="K594" s="4">
        <v>30</v>
      </c>
      <c r="L594" s="5">
        <v>0.17299999999999999</v>
      </c>
      <c r="M594" s="20">
        <v>0</v>
      </c>
      <c r="N594">
        <f t="shared" si="32"/>
        <v>-3.7493575523164124</v>
      </c>
      <c r="O594">
        <f t="shared" si="33"/>
        <v>-3.5801879131268635</v>
      </c>
      <c r="P594" s="63">
        <f t="shared" si="34"/>
        <v>1</v>
      </c>
      <c r="Q594" s="68">
        <f t="shared" si="35"/>
        <v>0</v>
      </c>
      <c r="S594" s="4">
        <v>30</v>
      </c>
      <c r="T594" s="5">
        <v>0.17299999999999999</v>
      </c>
      <c r="U594" s="20">
        <v>0</v>
      </c>
    </row>
    <row r="595" spans="3:21">
      <c r="C595" s="4">
        <v>8</v>
      </c>
      <c r="D595" s="5">
        <v>0.17499999999999999</v>
      </c>
      <c r="E595" s="20">
        <v>0</v>
      </c>
      <c r="F595" s="4">
        <v>44</v>
      </c>
      <c r="G595" s="5">
        <v>0.42899999999999999</v>
      </c>
      <c r="H595" s="20">
        <v>1</v>
      </c>
      <c r="K595" s="4">
        <v>22</v>
      </c>
      <c r="L595" s="5">
        <v>0.17399999999999999</v>
      </c>
      <c r="M595" s="20">
        <v>0</v>
      </c>
      <c r="N595">
        <f t="shared" si="32"/>
        <v>-2.9747662203403626</v>
      </c>
      <c r="O595">
        <f t="shared" si="33"/>
        <v>-3.5801879131268635</v>
      </c>
      <c r="P595" s="63">
        <f t="shared" si="34"/>
        <v>0</v>
      </c>
      <c r="Q595" s="68">
        <f t="shared" si="35"/>
        <v>1</v>
      </c>
      <c r="S595" s="4">
        <v>22</v>
      </c>
      <c r="T595" s="5">
        <v>0.17399999999999999</v>
      </c>
      <c r="U595" s="20">
        <v>0</v>
      </c>
    </row>
    <row r="596" spans="3:21">
      <c r="C596" s="4">
        <v>9</v>
      </c>
      <c r="D596" s="5">
        <v>0.17499999999999999</v>
      </c>
      <c r="E596" s="20">
        <v>0</v>
      </c>
      <c r="F596" s="4">
        <v>39</v>
      </c>
      <c r="G596" s="5">
        <v>0.42899999999999999</v>
      </c>
      <c r="H596" s="20">
        <v>1</v>
      </c>
      <c r="K596" s="4">
        <v>10</v>
      </c>
      <c r="L596" s="5">
        <v>0.17399999999999999</v>
      </c>
      <c r="M596" s="20">
        <v>0</v>
      </c>
      <c r="N596">
        <f t="shared" si="32"/>
        <v>-1.8057111313657683</v>
      </c>
      <c r="O596">
        <f t="shared" si="33"/>
        <v>-3.5801879131268635</v>
      </c>
      <c r="P596" s="63">
        <f t="shared" si="34"/>
        <v>0</v>
      </c>
      <c r="Q596" s="68">
        <f t="shared" si="35"/>
        <v>1</v>
      </c>
      <c r="S596" s="4">
        <v>10</v>
      </c>
      <c r="T596" s="5">
        <v>0.17399999999999999</v>
      </c>
      <c r="U596" s="20">
        <v>0</v>
      </c>
    </row>
    <row r="597" spans="3:21">
      <c r="C597" s="4">
        <v>8</v>
      </c>
      <c r="D597" s="5">
        <v>0.17499999999999999</v>
      </c>
      <c r="E597" s="20">
        <v>0</v>
      </c>
      <c r="F597" s="4">
        <v>12</v>
      </c>
      <c r="G597" s="5">
        <v>0.43099999999999999</v>
      </c>
      <c r="H597" s="20">
        <v>1</v>
      </c>
      <c r="K597" s="4">
        <v>6</v>
      </c>
      <c r="L597" s="5">
        <v>0.17399999999999999</v>
      </c>
      <c r="M597" s="20">
        <v>0</v>
      </c>
      <c r="N597">
        <f t="shared" si="32"/>
        <v>-1.4160261017075702</v>
      </c>
      <c r="O597">
        <f t="shared" si="33"/>
        <v>-3.5801879131268635</v>
      </c>
      <c r="P597" s="63">
        <f t="shared" si="34"/>
        <v>0</v>
      </c>
      <c r="Q597" s="68">
        <f t="shared" si="35"/>
        <v>1</v>
      </c>
      <c r="S597" s="4">
        <v>6</v>
      </c>
      <c r="T597" s="5">
        <v>0.17399999999999999</v>
      </c>
      <c r="U597" s="20">
        <v>0</v>
      </c>
    </row>
    <row r="598" spans="3:21">
      <c r="C598" s="4">
        <v>6</v>
      </c>
      <c r="D598" s="5">
        <v>0.17499999999999999</v>
      </c>
      <c r="E598" s="20">
        <v>0</v>
      </c>
      <c r="F598" s="4">
        <v>9</v>
      </c>
      <c r="G598" s="5">
        <v>0.43099999999999999</v>
      </c>
      <c r="H598" s="20">
        <v>1</v>
      </c>
      <c r="K598" s="4">
        <v>6</v>
      </c>
      <c r="L598" s="5">
        <v>0.17499999999999999</v>
      </c>
      <c r="M598" s="20">
        <v>0</v>
      </c>
      <c r="N598">
        <f t="shared" si="32"/>
        <v>-1.4208048290479165</v>
      </c>
      <c r="O598">
        <f t="shared" si="33"/>
        <v>-3.5801879131268635</v>
      </c>
      <c r="P598" s="63">
        <f t="shared" si="34"/>
        <v>0</v>
      </c>
      <c r="Q598" s="68">
        <f t="shared" si="35"/>
        <v>1</v>
      </c>
      <c r="S598" s="4">
        <v>6</v>
      </c>
      <c r="T598" s="5">
        <v>0.17499999999999999</v>
      </c>
      <c r="U598" s="20">
        <v>0</v>
      </c>
    </row>
    <row r="599" spans="3:21">
      <c r="C599" s="4">
        <v>5</v>
      </c>
      <c r="D599" s="5">
        <v>0.17499999999999999</v>
      </c>
      <c r="E599" s="20">
        <v>0</v>
      </c>
      <c r="F599" s="4">
        <v>16</v>
      </c>
      <c r="G599" s="5">
        <v>0.43099999999999999</v>
      </c>
      <c r="H599" s="20">
        <v>1</v>
      </c>
      <c r="K599" s="4">
        <v>9</v>
      </c>
      <c r="L599" s="5">
        <v>0.17499999999999999</v>
      </c>
      <c r="M599" s="20">
        <v>0</v>
      </c>
      <c r="N599">
        <f t="shared" si="32"/>
        <v>-1.7130686012915652</v>
      </c>
      <c r="O599">
        <f t="shared" si="33"/>
        <v>-3.5801879131268635</v>
      </c>
      <c r="P599" s="63">
        <f t="shared" si="34"/>
        <v>0</v>
      </c>
      <c r="Q599" s="68">
        <f t="shared" si="35"/>
        <v>1</v>
      </c>
      <c r="S599" s="4">
        <v>9</v>
      </c>
      <c r="T599" s="5">
        <v>0.17499999999999999</v>
      </c>
      <c r="U599" s="20">
        <v>0</v>
      </c>
    </row>
    <row r="600" spans="3:21">
      <c r="C600" s="4">
        <v>24</v>
      </c>
      <c r="D600" s="5">
        <v>0.17499999999999999</v>
      </c>
      <c r="E600" s="20">
        <v>0</v>
      </c>
      <c r="F600" s="4">
        <v>15</v>
      </c>
      <c r="G600" s="5">
        <v>0.435</v>
      </c>
      <c r="H600" s="20">
        <v>1</v>
      </c>
      <c r="K600" s="4">
        <v>5</v>
      </c>
      <c r="L600" s="5">
        <v>0.17499999999999999</v>
      </c>
      <c r="M600" s="20">
        <v>0</v>
      </c>
      <c r="N600">
        <f t="shared" si="32"/>
        <v>-1.3233835716333671</v>
      </c>
      <c r="O600">
        <f t="shared" si="33"/>
        <v>-3.5801879131268635</v>
      </c>
      <c r="P600" s="63">
        <f t="shared" si="34"/>
        <v>0</v>
      </c>
      <c r="Q600" s="68">
        <f t="shared" si="35"/>
        <v>1</v>
      </c>
      <c r="S600" s="4">
        <v>5</v>
      </c>
      <c r="T600" s="5">
        <v>0.17499999999999999</v>
      </c>
      <c r="U600" s="20">
        <v>0</v>
      </c>
    </row>
    <row r="601" spans="3:21">
      <c r="C601" s="4">
        <v>27</v>
      </c>
      <c r="D601" s="5">
        <v>0.17499999999999999</v>
      </c>
      <c r="E601" s="20">
        <v>0</v>
      </c>
      <c r="F601" s="4">
        <v>14</v>
      </c>
      <c r="G601" s="5">
        <v>0.435</v>
      </c>
      <c r="H601" s="20">
        <v>1</v>
      </c>
      <c r="K601" s="4">
        <v>7</v>
      </c>
      <c r="L601" s="5">
        <v>0.17499999999999999</v>
      </c>
      <c r="M601" s="20">
        <v>0</v>
      </c>
      <c r="N601">
        <f t="shared" si="32"/>
        <v>-1.5182260864624659</v>
      </c>
      <c r="O601">
        <f t="shared" si="33"/>
        <v>-3.5801879131268635</v>
      </c>
      <c r="P601" s="63">
        <f t="shared" si="34"/>
        <v>0</v>
      </c>
      <c r="Q601" s="68">
        <f t="shared" si="35"/>
        <v>1</v>
      </c>
      <c r="S601" s="4">
        <v>7</v>
      </c>
      <c r="T601" s="5">
        <v>0.17499999999999999</v>
      </c>
      <c r="U601" s="20">
        <v>0</v>
      </c>
    </row>
    <row r="602" spans="3:21">
      <c r="C602" s="4">
        <v>12</v>
      </c>
      <c r="D602" s="5">
        <v>0.17599999999999999</v>
      </c>
      <c r="E602" s="20">
        <v>0</v>
      </c>
      <c r="F602" s="4">
        <v>20</v>
      </c>
      <c r="G602" s="5">
        <v>0.435</v>
      </c>
      <c r="H602" s="20">
        <v>1</v>
      </c>
      <c r="K602" s="4">
        <v>8</v>
      </c>
      <c r="L602" s="5">
        <v>0.17499999999999999</v>
      </c>
      <c r="M602" s="20">
        <v>0</v>
      </c>
      <c r="N602">
        <f t="shared" si="32"/>
        <v>-1.6156473438770156</v>
      </c>
      <c r="O602">
        <f t="shared" si="33"/>
        <v>-3.5801879131268635</v>
      </c>
      <c r="P602" s="63">
        <f t="shared" si="34"/>
        <v>0</v>
      </c>
      <c r="Q602" s="68">
        <f t="shared" si="35"/>
        <v>1</v>
      </c>
      <c r="S602" s="4">
        <v>8</v>
      </c>
      <c r="T602" s="5">
        <v>0.17499999999999999</v>
      </c>
      <c r="U602" s="20">
        <v>0</v>
      </c>
    </row>
    <row r="603" spans="3:21">
      <c r="C603" s="4">
        <v>10</v>
      </c>
      <c r="D603" s="5">
        <v>0.17599999999999999</v>
      </c>
      <c r="E603" s="20">
        <v>0</v>
      </c>
      <c r="F603" s="4">
        <v>12</v>
      </c>
      <c r="G603" s="5">
        <v>0.437</v>
      </c>
      <c r="H603" s="20">
        <v>1</v>
      </c>
      <c r="K603" s="4">
        <v>9</v>
      </c>
      <c r="L603" s="5">
        <v>0.17499999999999999</v>
      </c>
      <c r="M603" s="20">
        <v>0</v>
      </c>
      <c r="N603">
        <f t="shared" ref="N603:N666" si="36">SUMPRODUCT(diredisc,K603:L603)</f>
        <v>-1.7130686012915652</v>
      </c>
      <c r="O603">
        <f t="shared" ref="O603:O666" si="37">SUMPRODUCT($L$10:$M$10,diredisc)</f>
        <v>-3.5801879131268635</v>
      </c>
      <c r="P603" s="63">
        <f t="shared" si="34"/>
        <v>0</v>
      </c>
      <c r="Q603" s="68">
        <f t="shared" si="35"/>
        <v>1</v>
      </c>
      <c r="S603" s="4">
        <v>9</v>
      </c>
      <c r="T603" s="5">
        <v>0.17499999999999999</v>
      </c>
      <c r="U603" s="20">
        <v>0</v>
      </c>
    </row>
    <row r="604" spans="3:21">
      <c r="C604" s="4">
        <v>14</v>
      </c>
      <c r="D604" s="5">
        <v>0.17599999999999999</v>
      </c>
      <c r="E604" s="20">
        <v>0</v>
      </c>
      <c r="F604" s="4">
        <v>10</v>
      </c>
      <c r="G604" s="5">
        <v>0.437</v>
      </c>
      <c r="H604" s="20">
        <v>1</v>
      </c>
      <c r="K604" s="4">
        <v>8</v>
      </c>
      <c r="L604" s="5">
        <v>0.17499999999999999</v>
      </c>
      <c r="M604" s="20">
        <v>0</v>
      </c>
      <c r="N604">
        <f t="shared" si="36"/>
        <v>-1.6156473438770156</v>
      </c>
      <c r="O604">
        <f t="shared" si="37"/>
        <v>-3.5801879131268635</v>
      </c>
      <c r="P604" s="63">
        <f t="shared" ref="P604:P667" si="38">IF(N604&gt;O604,0,1)</f>
        <v>0</v>
      </c>
      <c r="Q604" s="68">
        <f t="shared" ref="Q604:Q667" si="39">IF(M604=P604,1,0)</f>
        <v>1</v>
      </c>
      <c r="S604" s="4">
        <v>8</v>
      </c>
      <c r="T604" s="5">
        <v>0.17499999999999999</v>
      </c>
      <c r="U604" s="20">
        <v>0</v>
      </c>
    </row>
    <row r="605" spans="3:21">
      <c r="C605" s="4">
        <v>6</v>
      </c>
      <c r="D605" s="5">
        <v>0.17599999999999999</v>
      </c>
      <c r="E605" s="20">
        <v>0</v>
      </c>
      <c r="F605" s="4">
        <v>15</v>
      </c>
      <c r="G605" s="5">
        <v>0.437</v>
      </c>
      <c r="H605" s="20">
        <v>1</v>
      </c>
      <c r="K605" s="4">
        <v>6</v>
      </c>
      <c r="L605" s="5">
        <v>0.17499999999999999</v>
      </c>
      <c r="M605" s="20">
        <v>0</v>
      </c>
      <c r="N605">
        <f t="shared" si="36"/>
        <v>-1.4208048290479165</v>
      </c>
      <c r="O605">
        <f t="shared" si="37"/>
        <v>-3.5801879131268635</v>
      </c>
      <c r="P605" s="63">
        <f t="shared" si="38"/>
        <v>0</v>
      </c>
      <c r="Q605" s="68">
        <f t="shared" si="39"/>
        <v>1</v>
      </c>
      <c r="S605" s="4">
        <v>6</v>
      </c>
      <c r="T605" s="5">
        <v>0.17499999999999999</v>
      </c>
      <c r="U605" s="20">
        <v>0</v>
      </c>
    </row>
    <row r="606" spans="3:21">
      <c r="C606" s="4">
        <v>13</v>
      </c>
      <c r="D606" s="5">
        <v>0.17599999999999999</v>
      </c>
      <c r="E606" s="20">
        <v>0</v>
      </c>
      <c r="F606" s="4">
        <v>18</v>
      </c>
      <c r="G606" s="5">
        <v>0.437</v>
      </c>
      <c r="H606" s="20">
        <v>1</v>
      </c>
      <c r="K606" s="4">
        <v>5</v>
      </c>
      <c r="L606" s="5">
        <v>0.17499999999999999</v>
      </c>
      <c r="M606" s="20">
        <v>0</v>
      </c>
      <c r="N606">
        <f t="shared" si="36"/>
        <v>-1.3233835716333671</v>
      </c>
      <c r="O606">
        <f t="shared" si="37"/>
        <v>-3.5801879131268635</v>
      </c>
      <c r="P606" s="63">
        <f t="shared" si="38"/>
        <v>0</v>
      </c>
      <c r="Q606" s="68">
        <f t="shared" si="39"/>
        <v>1</v>
      </c>
      <c r="S606" s="4">
        <v>5</v>
      </c>
      <c r="T606" s="5">
        <v>0.17499999999999999</v>
      </c>
      <c r="U606" s="20">
        <v>0</v>
      </c>
    </row>
    <row r="607" spans="3:21">
      <c r="C607" s="4">
        <v>16</v>
      </c>
      <c r="D607" s="5">
        <v>0.17599999999999999</v>
      </c>
      <c r="E607" s="20">
        <v>0</v>
      </c>
      <c r="F607" s="4">
        <v>32</v>
      </c>
      <c r="G607" s="5">
        <v>0.437</v>
      </c>
      <c r="H607" s="20">
        <v>1</v>
      </c>
      <c r="K607" s="4">
        <v>24</v>
      </c>
      <c r="L607" s="5">
        <v>0.17499999999999999</v>
      </c>
      <c r="M607" s="20">
        <v>0</v>
      </c>
      <c r="N607">
        <f t="shared" si="36"/>
        <v>-3.1743874625098076</v>
      </c>
      <c r="O607">
        <f t="shared" si="37"/>
        <v>-3.5801879131268635</v>
      </c>
      <c r="P607" s="63">
        <f t="shared" si="38"/>
        <v>0</v>
      </c>
      <c r="Q607" s="68">
        <f t="shared" si="39"/>
        <v>1</v>
      </c>
      <c r="S607" s="4">
        <v>24</v>
      </c>
      <c r="T607" s="5">
        <v>0.17499999999999999</v>
      </c>
      <c r="U607" s="20">
        <v>0</v>
      </c>
    </row>
    <row r="608" spans="3:21">
      <c r="C608" s="4">
        <v>6</v>
      </c>
      <c r="D608" s="5">
        <v>0.17599999999999999</v>
      </c>
      <c r="E608" s="20">
        <v>0</v>
      </c>
      <c r="F608" s="4">
        <v>16</v>
      </c>
      <c r="G608" s="5">
        <v>0.438</v>
      </c>
      <c r="H608" s="20">
        <v>1</v>
      </c>
      <c r="K608" s="4">
        <v>27</v>
      </c>
      <c r="L608" s="5">
        <v>0.17499999999999999</v>
      </c>
      <c r="M608" s="20">
        <v>0</v>
      </c>
      <c r="N608">
        <f t="shared" si="36"/>
        <v>-3.4666512347534564</v>
      </c>
      <c r="O608">
        <f t="shared" si="37"/>
        <v>-3.5801879131268635</v>
      </c>
      <c r="P608" s="63">
        <f t="shared" si="38"/>
        <v>0</v>
      </c>
      <c r="Q608" s="68">
        <f t="shared" si="39"/>
        <v>1</v>
      </c>
      <c r="S608" s="4">
        <v>27</v>
      </c>
      <c r="T608" s="5">
        <v>0.17499999999999999</v>
      </c>
      <c r="U608" s="20">
        <v>0</v>
      </c>
    </row>
    <row r="609" spans="3:21">
      <c r="C609" s="4">
        <v>7</v>
      </c>
      <c r="D609" s="5">
        <v>0.17599999999999999</v>
      </c>
      <c r="E609" s="20">
        <v>0</v>
      </c>
      <c r="F609" s="4">
        <v>17</v>
      </c>
      <c r="G609" s="5">
        <v>0.438</v>
      </c>
      <c r="H609" s="20">
        <v>1</v>
      </c>
      <c r="K609" s="4">
        <v>12</v>
      </c>
      <c r="L609" s="5">
        <v>0.17599999999999999</v>
      </c>
      <c r="M609" s="20">
        <v>0</v>
      </c>
      <c r="N609">
        <f t="shared" si="36"/>
        <v>-2.0101111008755601</v>
      </c>
      <c r="O609">
        <f t="shared" si="37"/>
        <v>-3.5801879131268635</v>
      </c>
      <c r="P609" s="63">
        <f t="shared" si="38"/>
        <v>0</v>
      </c>
      <c r="Q609" s="68">
        <f t="shared" si="39"/>
        <v>1</v>
      </c>
      <c r="S609" s="4">
        <v>12</v>
      </c>
      <c r="T609" s="5">
        <v>0.17599999999999999</v>
      </c>
      <c r="U609" s="20">
        <v>0</v>
      </c>
    </row>
    <row r="610" spans="3:21">
      <c r="C610" s="4">
        <v>20</v>
      </c>
      <c r="D610" s="5">
        <v>0.17699999999999999</v>
      </c>
      <c r="E610" s="20">
        <v>0</v>
      </c>
      <c r="F610" s="4">
        <v>14</v>
      </c>
      <c r="G610" s="5">
        <v>0.438</v>
      </c>
      <c r="H610" s="20">
        <v>1</v>
      </c>
      <c r="K610" s="4">
        <v>10</v>
      </c>
      <c r="L610" s="5">
        <v>0.17599999999999999</v>
      </c>
      <c r="M610" s="20">
        <v>0</v>
      </c>
      <c r="N610">
        <f t="shared" si="36"/>
        <v>-1.8152685860464612</v>
      </c>
      <c r="O610">
        <f t="shared" si="37"/>
        <v>-3.5801879131268635</v>
      </c>
      <c r="P610" s="63">
        <f t="shared" si="38"/>
        <v>0</v>
      </c>
      <c r="Q610" s="68">
        <f t="shared" si="39"/>
        <v>1</v>
      </c>
      <c r="S610" s="4">
        <v>10</v>
      </c>
      <c r="T610" s="5">
        <v>0.17599999999999999</v>
      </c>
      <c r="U610" s="20">
        <v>0</v>
      </c>
    </row>
    <row r="611" spans="3:21">
      <c r="C611" s="4">
        <v>21</v>
      </c>
      <c r="D611" s="5">
        <v>0.17699999999999999</v>
      </c>
      <c r="E611" s="20">
        <v>0</v>
      </c>
      <c r="F611" s="4">
        <v>20</v>
      </c>
      <c r="G611" s="5">
        <v>0.438</v>
      </c>
      <c r="H611" s="20">
        <v>1</v>
      </c>
      <c r="K611" s="4">
        <v>14</v>
      </c>
      <c r="L611" s="5">
        <v>0.17599999999999999</v>
      </c>
      <c r="M611" s="20">
        <v>0</v>
      </c>
      <c r="N611">
        <f t="shared" si="36"/>
        <v>-2.204953615704659</v>
      </c>
      <c r="O611">
        <f t="shared" si="37"/>
        <v>-3.5801879131268635</v>
      </c>
      <c r="P611" s="63">
        <f t="shared" si="38"/>
        <v>0</v>
      </c>
      <c r="Q611" s="68">
        <f t="shared" si="39"/>
        <v>1</v>
      </c>
      <c r="S611" s="4">
        <v>14</v>
      </c>
      <c r="T611" s="5">
        <v>0.17599999999999999</v>
      </c>
      <c r="U611" s="20">
        <v>0</v>
      </c>
    </row>
    <row r="612" spans="3:21">
      <c r="C612" s="4">
        <v>20</v>
      </c>
      <c r="D612" s="5">
        <v>0.17699999999999999</v>
      </c>
      <c r="E612" s="20">
        <v>0</v>
      </c>
      <c r="F612" s="4">
        <v>22</v>
      </c>
      <c r="G612" s="5">
        <v>0.438</v>
      </c>
      <c r="H612" s="20">
        <v>1</v>
      </c>
      <c r="K612" s="4">
        <v>6</v>
      </c>
      <c r="L612" s="5">
        <v>0.17599999999999999</v>
      </c>
      <c r="M612" s="20">
        <v>0</v>
      </c>
      <c r="N612">
        <f t="shared" si="36"/>
        <v>-1.4255835563882631</v>
      </c>
      <c r="O612">
        <f t="shared" si="37"/>
        <v>-3.5801879131268635</v>
      </c>
      <c r="P612" s="63">
        <f t="shared" si="38"/>
        <v>0</v>
      </c>
      <c r="Q612" s="68">
        <f t="shared" si="39"/>
        <v>1</v>
      </c>
      <c r="S612" s="4">
        <v>6</v>
      </c>
      <c r="T612" s="5">
        <v>0.17599999999999999</v>
      </c>
      <c r="U612" s="20">
        <v>0</v>
      </c>
    </row>
    <row r="613" spans="3:21">
      <c r="C613" s="4">
        <v>23</v>
      </c>
      <c r="D613" s="5">
        <v>0.17699999999999999</v>
      </c>
      <c r="E613" s="20">
        <v>0</v>
      </c>
      <c r="F613" s="4">
        <v>12</v>
      </c>
      <c r="G613" s="5">
        <v>0.438</v>
      </c>
      <c r="H613" s="20">
        <v>1</v>
      </c>
      <c r="K613" s="4">
        <v>13</v>
      </c>
      <c r="L613" s="5">
        <v>0.17599999999999999</v>
      </c>
      <c r="M613" s="20">
        <v>0</v>
      </c>
      <c r="N613">
        <f t="shared" si="36"/>
        <v>-2.1075323582901095</v>
      </c>
      <c r="O613">
        <f t="shared" si="37"/>
        <v>-3.5801879131268635</v>
      </c>
      <c r="P613" s="63">
        <f t="shared" si="38"/>
        <v>0</v>
      </c>
      <c r="Q613" s="68">
        <f t="shared" si="39"/>
        <v>1</v>
      </c>
      <c r="S613" s="4">
        <v>13</v>
      </c>
      <c r="T613" s="5">
        <v>0.17599999999999999</v>
      </c>
      <c r="U613" s="20">
        <v>0</v>
      </c>
    </row>
    <row r="614" spans="3:21">
      <c r="C614" s="4">
        <v>22</v>
      </c>
      <c r="D614" s="5">
        <v>0.17699999999999999</v>
      </c>
      <c r="E614" s="20">
        <v>0</v>
      </c>
      <c r="F614" s="4">
        <v>26</v>
      </c>
      <c r="G614" s="5">
        <v>0.441</v>
      </c>
      <c r="H614" s="20">
        <v>1</v>
      </c>
      <c r="K614" s="4">
        <v>16</v>
      </c>
      <c r="L614" s="5">
        <v>0.17599999999999999</v>
      </c>
      <c r="M614" s="20">
        <v>0</v>
      </c>
      <c r="N614">
        <f t="shared" si="36"/>
        <v>-2.3997961305337583</v>
      </c>
      <c r="O614">
        <f t="shared" si="37"/>
        <v>-3.5801879131268635</v>
      </c>
      <c r="P614" s="63">
        <f t="shared" si="38"/>
        <v>0</v>
      </c>
      <c r="Q614" s="68">
        <f t="shared" si="39"/>
        <v>1</v>
      </c>
      <c r="S614" s="4">
        <v>16</v>
      </c>
      <c r="T614" s="5">
        <v>0.17599999999999999</v>
      </c>
      <c r="U614" s="20">
        <v>0</v>
      </c>
    </row>
    <row r="615" spans="3:21">
      <c r="C615" s="4">
        <v>23</v>
      </c>
      <c r="D615" s="5">
        <v>0.17699999999999999</v>
      </c>
      <c r="E615" s="20">
        <v>0</v>
      </c>
      <c r="F615" s="4">
        <v>13</v>
      </c>
      <c r="G615" s="5">
        <v>0.442</v>
      </c>
      <c r="H615" s="20">
        <v>1</v>
      </c>
      <c r="K615" s="4">
        <v>6</v>
      </c>
      <c r="L615" s="5">
        <v>0.17599999999999999</v>
      </c>
      <c r="M615" s="20">
        <v>0</v>
      </c>
      <c r="N615">
        <f t="shared" si="36"/>
        <v>-1.4255835563882631</v>
      </c>
      <c r="O615">
        <f t="shared" si="37"/>
        <v>-3.5801879131268635</v>
      </c>
      <c r="P615" s="63">
        <f t="shared" si="38"/>
        <v>0</v>
      </c>
      <c r="Q615" s="68">
        <f t="shared" si="39"/>
        <v>1</v>
      </c>
      <c r="S615" s="4">
        <v>6</v>
      </c>
      <c r="T615" s="5">
        <v>0.17599999999999999</v>
      </c>
      <c r="U615" s="20">
        <v>0</v>
      </c>
    </row>
    <row r="616" spans="3:21">
      <c r="C616" s="4">
        <v>21</v>
      </c>
      <c r="D616" s="5">
        <v>0.17699999999999999</v>
      </c>
      <c r="E616" s="20">
        <v>0</v>
      </c>
      <c r="F616" s="4">
        <v>20</v>
      </c>
      <c r="G616" s="5">
        <v>0.442</v>
      </c>
      <c r="H616" s="20">
        <v>1</v>
      </c>
      <c r="K616" s="4">
        <v>7</v>
      </c>
      <c r="L616" s="5">
        <v>0.17599999999999999</v>
      </c>
      <c r="M616" s="20">
        <v>0</v>
      </c>
      <c r="N616">
        <f t="shared" si="36"/>
        <v>-1.5230048138028125</v>
      </c>
      <c r="O616">
        <f t="shared" si="37"/>
        <v>-3.5801879131268635</v>
      </c>
      <c r="P616" s="63">
        <f t="shared" si="38"/>
        <v>0</v>
      </c>
      <c r="Q616" s="68">
        <f t="shared" si="39"/>
        <v>1</v>
      </c>
      <c r="S616" s="4">
        <v>7</v>
      </c>
      <c r="T616" s="5">
        <v>0.17599999999999999</v>
      </c>
      <c r="U616" s="20">
        <v>0</v>
      </c>
    </row>
    <row r="617" spans="3:21">
      <c r="C617" s="4">
        <v>21</v>
      </c>
      <c r="D617" s="5">
        <v>0.17699999999999999</v>
      </c>
      <c r="E617" s="20">
        <v>0</v>
      </c>
      <c r="F617" s="4">
        <v>15</v>
      </c>
      <c r="G617" s="5">
        <v>0.442</v>
      </c>
      <c r="H617" s="20">
        <v>1</v>
      </c>
      <c r="K617" s="4">
        <v>20</v>
      </c>
      <c r="L617" s="5">
        <v>0.17699999999999999</v>
      </c>
      <c r="M617" s="20">
        <v>0</v>
      </c>
      <c r="N617">
        <f t="shared" si="36"/>
        <v>-2.7942598875323026</v>
      </c>
      <c r="O617">
        <f t="shared" si="37"/>
        <v>-3.5801879131268635</v>
      </c>
      <c r="P617" s="63">
        <f t="shared" si="38"/>
        <v>0</v>
      </c>
      <c r="Q617" s="68">
        <f t="shared" si="39"/>
        <v>1</v>
      </c>
      <c r="S617" s="4">
        <v>20</v>
      </c>
      <c r="T617" s="5">
        <v>0.17699999999999999</v>
      </c>
      <c r="U617" s="20">
        <v>0</v>
      </c>
    </row>
    <row r="618" spans="3:21">
      <c r="C618" s="4">
        <v>14</v>
      </c>
      <c r="D618" s="5">
        <v>0.17699999999999999</v>
      </c>
      <c r="E618" s="20">
        <v>0</v>
      </c>
      <c r="F618" s="4">
        <v>23</v>
      </c>
      <c r="G618" s="5">
        <v>0.442</v>
      </c>
      <c r="H618" s="20">
        <v>1</v>
      </c>
      <c r="K618" s="4">
        <v>21</v>
      </c>
      <c r="L618" s="5">
        <v>0.17699999999999999</v>
      </c>
      <c r="M618" s="20">
        <v>0</v>
      </c>
      <c r="N618">
        <f t="shared" si="36"/>
        <v>-2.891681144946852</v>
      </c>
      <c r="O618">
        <f t="shared" si="37"/>
        <v>-3.5801879131268635</v>
      </c>
      <c r="P618" s="63">
        <f t="shared" si="38"/>
        <v>0</v>
      </c>
      <c r="Q618" s="68">
        <f t="shared" si="39"/>
        <v>1</v>
      </c>
      <c r="S618" s="4">
        <v>21</v>
      </c>
      <c r="T618" s="5">
        <v>0.17699999999999999</v>
      </c>
      <c r="U618" s="20">
        <v>0</v>
      </c>
    </row>
    <row r="619" spans="3:21">
      <c r="C619" s="4">
        <v>11</v>
      </c>
      <c r="D619" s="5">
        <v>0.17699999999999999</v>
      </c>
      <c r="E619" s="20">
        <v>0</v>
      </c>
      <c r="F619" s="4">
        <v>15</v>
      </c>
      <c r="G619" s="5">
        <v>0.442</v>
      </c>
      <c r="H619" s="20">
        <v>1</v>
      </c>
      <c r="K619" s="4">
        <v>20</v>
      </c>
      <c r="L619" s="5">
        <v>0.17699999999999999</v>
      </c>
      <c r="M619" s="20">
        <v>0</v>
      </c>
      <c r="N619">
        <f t="shared" si="36"/>
        <v>-2.7942598875323026</v>
      </c>
      <c r="O619">
        <f t="shared" si="37"/>
        <v>-3.5801879131268635</v>
      </c>
      <c r="P619" s="63">
        <f t="shared" si="38"/>
        <v>0</v>
      </c>
      <c r="Q619" s="68">
        <f t="shared" si="39"/>
        <v>1</v>
      </c>
      <c r="S619" s="4">
        <v>20</v>
      </c>
      <c r="T619" s="5">
        <v>0.17699999999999999</v>
      </c>
      <c r="U619" s="20">
        <v>0</v>
      </c>
    </row>
    <row r="620" spans="3:21">
      <c r="C620" s="4">
        <v>10</v>
      </c>
      <c r="D620" s="5">
        <v>0.17699999999999999</v>
      </c>
      <c r="E620" s="20">
        <v>0</v>
      </c>
      <c r="F620" s="4">
        <v>27</v>
      </c>
      <c r="G620" s="5">
        <v>0.442</v>
      </c>
      <c r="H620" s="20">
        <v>1</v>
      </c>
      <c r="K620" s="4">
        <v>23</v>
      </c>
      <c r="L620" s="5">
        <v>0.17699999999999999</v>
      </c>
      <c r="M620" s="20">
        <v>0</v>
      </c>
      <c r="N620">
        <f t="shared" si="36"/>
        <v>-3.0865236597759509</v>
      </c>
      <c r="O620">
        <f t="shared" si="37"/>
        <v>-3.5801879131268635</v>
      </c>
      <c r="P620" s="63">
        <f t="shared" si="38"/>
        <v>0</v>
      </c>
      <c r="Q620" s="68">
        <f t="shared" si="39"/>
        <v>1</v>
      </c>
      <c r="S620" s="4">
        <v>23</v>
      </c>
      <c r="T620" s="5">
        <v>0.17699999999999999</v>
      </c>
      <c r="U620" s="20">
        <v>0</v>
      </c>
    </row>
    <row r="621" spans="3:21">
      <c r="C621" s="4">
        <v>12</v>
      </c>
      <c r="D621" s="5">
        <v>0.17699999999999999</v>
      </c>
      <c r="E621" s="20">
        <v>0</v>
      </c>
      <c r="F621" s="4">
        <v>9</v>
      </c>
      <c r="G621" s="5">
        <v>0.442</v>
      </c>
      <c r="H621" s="20">
        <v>1</v>
      </c>
      <c r="K621" s="4">
        <v>22</v>
      </c>
      <c r="L621" s="5">
        <v>0.17699999999999999</v>
      </c>
      <c r="M621" s="20">
        <v>0</v>
      </c>
      <c r="N621">
        <f t="shared" si="36"/>
        <v>-2.9891024023614015</v>
      </c>
      <c r="O621">
        <f t="shared" si="37"/>
        <v>-3.5801879131268635</v>
      </c>
      <c r="P621" s="63">
        <f t="shared" si="38"/>
        <v>0</v>
      </c>
      <c r="Q621" s="68">
        <f t="shared" si="39"/>
        <v>1</v>
      </c>
      <c r="S621" s="4">
        <v>22</v>
      </c>
      <c r="T621" s="5">
        <v>0.17699999999999999</v>
      </c>
      <c r="U621" s="20">
        <v>0</v>
      </c>
    </row>
    <row r="622" spans="3:21">
      <c r="C622" s="4">
        <v>7</v>
      </c>
      <c r="D622" s="5">
        <v>0.17699999999999999</v>
      </c>
      <c r="E622" s="20">
        <v>0</v>
      </c>
      <c r="F622" s="4">
        <v>8</v>
      </c>
      <c r="G622" s="5">
        <v>0.44400000000000001</v>
      </c>
      <c r="H622" s="20">
        <v>1</v>
      </c>
      <c r="K622" s="4">
        <v>23</v>
      </c>
      <c r="L622" s="5">
        <v>0.17699999999999999</v>
      </c>
      <c r="M622" s="20">
        <v>0</v>
      </c>
      <c r="N622">
        <f t="shared" si="36"/>
        <v>-3.0865236597759509</v>
      </c>
      <c r="O622">
        <f t="shared" si="37"/>
        <v>-3.5801879131268635</v>
      </c>
      <c r="P622" s="63">
        <f t="shared" si="38"/>
        <v>0</v>
      </c>
      <c r="Q622" s="68">
        <f t="shared" si="39"/>
        <v>1</v>
      </c>
      <c r="S622" s="4">
        <v>23</v>
      </c>
      <c r="T622" s="5">
        <v>0.17699999999999999</v>
      </c>
      <c r="U622" s="20">
        <v>0</v>
      </c>
    </row>
    <row r="623" spans="3:21">
      <c r="C623" s="4">
        <v>13</v>
      </c>
      <c r="D623" s="5">
        <v>0.17699999999999999</v>
      </c>
      <c r="E623" s="20">
        <v>0</v>
      </c>
      <c r="F623" s="4">
        <v>11</v>
      </c>
      <c r="G623" s="5">
        <v>0.44400000000000001</v>
      </c>
      <c r="H623" s="20">
        <v>1</v>
      </c>
      <c r="K623" s="4">
        <v>21</v>
      </c>
      <c r="L623" s="5">
        <v>0.17699999999999999</v>
      </c>
      <c r="M623" s="20">
        <v>0</v>
      </c>
      <c r="N623">
        <f t="shared" si="36"/>
        <v>-2.891681144946852</v>
      </c>
      <c r="O623">
        <f t="shared" si="37"/>
        <v>-3.5801879131268635</v>
      </c>
      <c r="P623" s="63">
        <f t="shared" si="38"/>
        <v>0</v>
      </c>
      <c r="Q623" s="68">
        <f t="shared" si="39"/>
        <v>1</v>
      </c>
      <c r="S623" s="4">
        <v>21</v>
      </c>
      <c r="T623" s="5">
        <v>0.17699999999999999</v>
      </c>
      <c r="U623" s="20">
        <v>0</v>
      </c>
    </row>
    <row r="624" spans="3:21">
      <c r="C624" s="4">
        <v>12</v>
      </c>
      <c r="D624" s="5">
        <v>0.17699999999999999</v>
      </c>
      <c r="E624" s="20">
        <v>0</v>
      </c>
      <c r="F624" s="4">
        <v>17</v>
      </c>
      <c r="G624" s="5">
        <v>0.44400000000000001</v>
      </c>
      <c r="H624" s="20">
        <v>1</v>
      </c>
      <c r="K624" s="4">
        <v>21</v>
      </c>
      <c r="L624" s="5">
        <v>0.17699999999999999</v>
      </c>
      <c r="M624" s="20">
        <v>0</v>
      </c>
      <c r="N624">
        <f t="shared" si="36"/>
        <v>-2.891681144946852</v>
      </c>
      <c r="O624">
        <f t="shared" si="37"/>
        <v>-3.5801879131268635</v>
      </c>
      <c r="P624" s="63">
        <f t="shared" si="38"/>
        <v>0</v>
      </c>
      <c r="Q624" s="68">
        <f t="shared" si="39"/>
        <v>1</v>
      </c>
      <c r="S624" s="4">
        <v>21</v>
      </c>
      <c r="T624" s="5">
        <v>0.17699999999999999</v>
      </c>
      <c r="U624" s="20">
        <v>0</v>
      </c>
    </row>
    <row r="625" spans="3:21">
      <c r="C625" s="4">
        <v>6</v>
      </c>
      <c r="D625" s="5">
        <v>0.17699999999999999</v>
      </c>
      <c r="E625" s="20">
        <v>0</v>
      </c>
      <c r="F625" s="4">
        <v>26</v>
      </c>
      <c r="G625" s="5">
        <v>0.44400000000000001</v>
      </c>
      <c r="H625" s="20">
        <v>1</v>
      </c>
      <c r="K625" s="4">
        <v>14</v>
      </c>
      <c r="L625" s="5">
        <v>0.17699999999999999</v>
      </c>
      <c r="M625" s="20">
        <v>0</v>
      </c>
      <c r="N625">
        <f t="shared" si="36"/>
        <v>-2.2097323430450055</v>
      </c>
      <c r="O625">
        <f t="shared" si="37"/>
        <v>-3.5801879131268635</v>
      </c>
      <c r="P625" s="63">
        <f t="shared" si="38"/>
        <v>0</v>
      </c>
      <c r="Q625" s="68">
        <f t="shared" si="39"/>
        <v>1</v>
      </c>
      <c r="S625" s="4">
        <v>14</v>
      </c>
      <c r="T625" s="5">
        <v>0.17699999999999999</v>
      </c>
      <c r="U625" s="20">
        <v>0</v>
      </c>
    </row>
    <row r="626" spans="3:21">
      <c r="C626" s="4">
        <v>9</v>
      </c>
      <c r="D626" s="5">
        <v>0.17699999999999999</v>
      </c>
      <c r="E626" s="20">
        <v>0</v>
      </c>
      <c r="F626" s="4">
        <v>24</v>
      </c>
      <c r="G626" s="5">
        <v>0.44400000000000001</v>
      </c>
      <c r="H626" s="20">
        <v>1</v>
      </c>
      <c r="K626" s="4">
        <v>11</v>
      </c>
      <c r="L626" s="5">
        <v>0.17699999999999999</v>
      </c>
      <c r="M626" s="20">
        <v>0</v>
      </c>
      <c r="N626">
        <f t="shared" si="36"/>
        <v>-1.9174685708013568</v>
      </c>
      <c r="O626">
        <f t="shared" si="37"/>
        <v>-3.5801879131268635</v>
      </c>
      <c r="P626" s="63">
        <f t="shared" si="38"/>
        <v>0</v>
      </c>
      <c r="Q626" s="68">
        <f t="shared" si="39"/>
        <v>1</v>
      </c>
      <c r="S626" s="4">
        <v>11</v>
      </c>
      <c r="T626" s="5">
        <v>0.17699999999999999</v>
      </c>
      <c r="U626" s="20">
        <v>0</v>
      </c>
    </row>
    <row r="627" spans="3:21">
      <c r="C627" s="4">
        <v>12</v>
      </c>
      <c r="D627" s="5">
        <v>0.17699999999999999</v>
      </c>
      <c r="E627" s="20">
        <v>0</v>
      </c>
      <c r="F627" s="4">
        <v>19</v>
      </c>
      <c r="G627" s="5">
        <v>0.44400000000000001</v>
      </c>
      <c r="H627" s="20">
        <v>1</v>
      </c>
      <c r="K627" s="4">
        <v>10</v>
      </c>
      <c r="L627" s="5">
        <v>0.17699999999999999</v>
      </c>
      <c r="M627" s="20">
        <v>0</v>
      </c>
      <c r="N627">
        <f t="shared" si="36"/>
        <v>-1.8200473133868074</v>
      </c>
      <c r="O627">
        <f t="shared" si="37"/>
        <v>-3.5801879131268635</v>
      </c>
      <c r="P627" s="63">
        <f t="shared" si="38"/>
        <v>0</v>
      </c>
      <c r="Q627" s="68">
        <f t="shared" si="39"/>
        <v>1</v>
      </c>
      <c r="S627" s="4">
        <v>10</v>
      </c>
      <c r="T627" s="5">
        <v>0.17699999999999999</v>
      </c>
      <c r="U627" s="20">
        <v>0</v>
      </c>
    </row>
    <row r="628" spans="3:21">
      <c r="C628" s="4">
        <v>23</v>
      </c>
      <c r="D628" s="5">
        <v>0.17699999999999999</v>
      </c>
      <c r="E628" s="20">
        <v>0</v>
      </c>
      <c r="F628" s="4">
        <v>11</v>
      </c>
      <c r="G628" s="5">
        <v>0.44400000000000001</v>
      </c>
      <c r="H628" s="20">
        <v>1</v>
      </c>
      <c r="K628" s="4">
        <v>12</v>
      </c>
      <c r="L628" s="5">
        <v>0.17699999999999999</v>
      </c>
      <c r="M628" s="20">
        <v>0</v>
      </c>
      <c r="N628">
        <f t="shared" si="36"/>
        <v>-2.0148898282159062</v>
      </c>
      <c r="O628">
        <f t="shared" si="37"/>
        <v>-3.5801879131268635</v>
      </c>
      <c r="P628" s="63">
        <f t="shared" si="38"/>
        <v>0</v>
      </c>
      <c r="Q628" s="68">
        <f t="shared" si="39"/>
        <v>1</v>
      </c>
      <c r="S628" s="4">
        <v>12</v>
      </c>
      <c r="T628" s="5">
        <v>0.17699999999999999</v>
      </c>
      <c r="U628" s="20">
        <v>0</v>
      </c>
    </row>
    <row r="629" spans="3:21">
      <c r="C629" s="4">
        <v>37</v>
      </c>
      <c r="D629" s="5">
        <v>0.17699999999999999</v>
      </c>
      <c r="E629" s="20">
        <v>0</v>
      </c>
      <c r="F629" s="4">
        <v>14</v>
      </c>
      <c r="G629" s="5">
        <v>0.44500000000000001</v>
      </c>
      <c r="H629" s="20">
        <v>1</v>
      </c>
      <c r="K629" s="4">
        <v>7</v>
      </c>
      <c r="L629" s="5">
        <v>0.17699999999999999</v>
      </c>
      <c r="M629" s="20">
        <v>0</v>
      </c>
      <c r="N629">
        <f t="shared" si="36"/>
        <v>-1.5277835411431588</v>
      </c>
      <c r="O629">
        <f t="shared" si="37"/>
        <v>-3.5801879131268635</v>
      </c>
      <c r="P629" s="63">
        <f t="shared" si="38"/>
        <v>0</v>
      </c>
      <c r="Q629" s="68">
        <f t="shared" si="39"/>
        <v>1</v>
      </c>
      <c r="S629" s="4">
        <v>7</v>
      </c>
      <c r="T629" s="5">
        <v>0.17699999999999999</v>
      </c>
      <c r="U629" s="20">
        <v>0</v>
      </c>
    </row>
    <row r="630" spans="3:21">
      <c r="C630" s="4">
        <v>33</v>
      </c>
      <c r="D630" s="5">
        <v>0.17699999999999999</v>
      </c>
      <c r="E630" s="20">
        <v>0</v>
      </c>
      <c r="F630" s="4">
        <v>12</v>
      </c>
      <c r="G630" s="5">
        <v>0.44500000000000001</v>
      </c>
      <c r="H630" s="20">
        <v>1</v>
      </c>
      <c r="K630" s="4">
        <v>13</v>
      </c>
      <c r="L630" s="5">
        <v>0.17699999999999999</v>
      </c>
      <c r="M630" s="20">
        <v>0</v>
      </c>
      <c r="N630">
        <f t="shared" si="36"/>
        <v>-2.1123110856304561</v>
      </c>
      <c r="O630">
        <f t="shared" si="37"/>
        <v>-3.5801879131268635</v>
      </c>
      <c r="P630" s="63">
        <f t="shared" si="38"/>
        <v>0</v>
      </c>
      <c r="Q630" s="68">
        <f t="shared" si="39"/>
        <v>1</v>
      </c>
      <c r="S630" s="4">
        <v>13</v>
      </c>
      <c r="T630" s="5">
        <v>0.17699999999999999</v>
      </c>
      <c r="U630" s="20">
        <v>0</v>
      </c>
    </row>
    <row r="631" spans="3:21">
      <c r="C631" s="4">
        <v>24</v>
      </c>
      <c r="D631" s="5">
        <v>0.17699999999999999</v>
      </c>
      <c r="E631" s="20">
        <v>0</v>
      </c>
      <c r="F631" s="4">
        <v>16</v>
      </c>
      <c r="G631" s="5">
        <v>0.44600000000000001</v>
      </c>
      <c r="H631" s="20">
        <v>1</v>
      </c>
      <c r="K631" s="4">
        <v>12</v>
      </c>
      <c r="L631" s="5">
        <v>0.17699999999999999</v>
      </c>
      <c r="M631" s="20">
        <v>0</v>
      </c>
      <c r="N631">
        <f t="shared" si="36"/>
        <v>-2.0148898282159062</v>
      </c>
      <c r="O631">
        <f t="shared" si="37"/>
        <v>-3.5801879131268635</v>
      </c>
      <c r="P631" s="63">
        <f t="shared" si="38"/>
        <v>0</v>
      </c>
      <c r="Q631" s="68">
        <f t="shared" si="39"/>
        <v>1</v>
      </c>
      <c r="S631" s="4">
        <v>12</v>
      </c>
      <c r="T631" s="5">
        <v>0.17699999999999999</v>
      </c>
      <c r="U631" s="20">
        <v>0</v>
      </c>
    </row>
    <row r="632" spans="3:21">
      <c r="C632" s="4">
        <v>19</v>
      </c>
      <c r="D632" s="5">
        <v>0.17699999999999999</v>
      </c>
      <c r="E632" s="20">
        <v>0</v>
      </c>
      <c r="F632" s="4">
        <v>16</v>
      </c>
      <c r="G632" s="5">
        <v>0.44800000000000001</v>
      </c>
      <c r="H632" s="20">
        <v>1</v>
      </c>
      <c r="K632" s="4">
        <v>6</v>
      </c>
      <c r="L632" s="5">
        <v>0.17699999999999999</v>
      </c>
      <c r="M632" s="20">
        <v>0</v>
      </c>
      <c r="N632">
        <f t="shared" si="36"/>
        <v>-1.4303622837286092</v>
      </c>
      <c r="O632">
        <f t="shared" si="37"/>
        <v>-3.5801879131268635</v>
      </c>
      <c r="P632" s="63">
        <f t="shared" si="38"/>
        <v>0</v>
      </c>
      <c r="Q632" s="68">
        <f t="shared" si="39"/>
        <v>1</v>
      </c>
      <c r="S632" s="4">
        <v>6</v>
      </c>
      <c r="T632" s="5">
        <v>0.17699999999999999</v>
      </c>
      <c r="U632" s="20">
        <v>0</v>
      </c>
    </row>
    <row r="633" spans="3:21">
      <c r="C633" s="4">
        <v>11</v>
      </c>
      <c r="D633" s="5">
        <v>0.17699999999999999</v>
      </c>
      <c r="E633" s="20">
        <v>0</v>
      </c>
      <c r="F633" s="4">
        <v>14</v>
      </c>
      <c r="G633" s="5">
        <v>0.44900000000000001</v>
      </c>
      <c r="H633" s="20">
        <v>1</v>
      </c>
      <c r="K633" s="4">
        <v>9</v>
      </c>
      <c r="L633" s="5">
        <v>0.17699999999999999</v>
      </c>
      <c r="M633" s="20">
        <v>0</v>
      </c>
      <c r="N633">
        <f t="shared" si="36"/>
        <v>-1.7226260559722579</v>
      </c>
      <c r="O633">
        <f t="shared" si="37"/>
        <v>-3.5801879131268635</v>
      </c>
      <c r="P633" s="63">
        <f t="shared" si="38"/>
        <v>0</v>
      </c>
      <c r="Q633" s="68">
        <f t="shared" si="39"/>
        <v>1</v>
      </c>
      <c r="S633" s="4">
        <v>9</v>
      </c>
      <c r="T633" s="5">
        <v>0.17699999999999999</v>
      </c>
      <c r="U633" s="20">
        <v>0</v>
      </c>
    </row>
    <row r="634" spans="3:21">
      <c r="C634" s="4">
        <v>8</v>
      </c>
      <c r="D634" s="5">
        <v>0.17699999999999999</v>
      </c>
      <c r="E634" s="20">
        <v>0</v>
      </c>
      <c r="F634" s="4">
        <v>16</v>
      </c>
      <c r="G634" s="5">
        <v>0.44900000000000001</v>
      </c>
      <c r="H634" s="20">
        <v>1</v>
      </c>
      <c r="K634" s="4">
        <v>12</v>
      </c>
      <c r="L634" s="5">
        <v>0.17699999999999999</v>
      </c>
      <c r="M634" s="20">
        <v>0</v>
      </c>
      <c r="N634">
        <f t="shared" si="36"/>
        <v>-2.0148898282159062</v>
      </c>
      <c r="O634">
        <f t="shared" si="37"/>
        <v>-3.5801879131268635</v>
      </c>
      <c r="P634" s="63">
        <f t="shared" si="38"/>
        <v>0</v>
      </c>
      <c r="Q634" s="68">
        <f t="shared" si="39"/>
        <v>1</v>
      </c>
      <c r="S634" s="4">
        <v>12</v>
      </c>
      <c r="T634" s="5">
        <v>0.17699999999999999</v>
      </c>
      <c r="U634" s="20">
        <v>0</v>
      </c>
    </row>
    <row r="635" spans="3:21">
      <c r="C635" s="4">
        <v>5</v>
      </c>
      <c r="D635" s="5">
        <v>0.18099999999999999</v>
      </c>
      <c r="E635" s="20">
        <v>0</v>
      </c>
      <c r="F635" s="4">
        <v>16</v>
      </c>
      <c r="G635" s="5">
        <v>0.44900000000000001</v>
      </c>
      <c r="H635" s="20">
        <v>1</v>
      </c>
      <c r="K635" s="4">
        <v>23</v>
      </c>
      <c r="L635" s="5">
        <v>0.17699999999999999</v>
      </c>
      <c r="M635" s="20">
        <v>0</v>
      </c>
      <c r="N635">
        <f t="shared" si="36"/>
        <v>-3.0865236597759509</v>
      </c>
      <c r="O635">
        <f t="shared" si="37"/>
        <v>-3.5801879131268635</v>
      </c>
      <c r="P635" s="63">
        <f t="shared" si="38"/>
        <v>0</v>
      </c>
      <c r="Q635" s="68">
        <f t="shared" si="39"/>
        <v>1</v>
      </c>
      <c r="S635" s="4">
        <v>23</v>
      </c>
      <c r="T635" s="5">
        <v>0.17699999999999999</v>
      </c>
      <c r="U635" s="20">
        <v>0</v>
      </c>
    </row>
    <row r="636" spans="3:21">
      <c r="C636" s="4">
        <v>5</v>
      </c>
      <c r="D636" s="5">
        <v>0.18099999999999999</v>
      </c>
      <c r="E636" s="20">
        <v>0</v>
      </c>
      <c r="F636" s="4">
        <v>15</v>
      </c>
      <c r="G636" s="5">
        <v>0.45</v>
      </c>
      <c r="H636" s="20">
        <v>1</v>
      </c>
      <c r="K636" s="4">
        <v>37</v>
      </c>
      <c r="L636" s="5">
        <v>0.17699999999999999</v>
      </c>
      <c r="M636" s="20">
        <v>0</v>
      </c>
      <c r="N636">
        <f t="shared" si="36"/>
        <v>-4.4504212635796447</v>
      </c>
      <c r="O636">
        <f t="shared" si="37"/>
        <v>-3.5801879131268635</v>
      </c>
      <c r="P636" s="63">
        <f t="shared" si="38"/>
        <v>1</v>
      </c>
      <c r="Q636" s="68">
        <f t="shared" si="39"/>
        <v>0</v>
      </c>
      <c r="S636" s="4">
        <v>37</v>
      </c>
      <c r="T636" s="5">
        <v>0.17699999999999999</v>
      </c>
      <c r="U636" s="20">
        <v>0</v>
      </c>
    </row>
    <row r="637" spans="3:21">
      <c r="C637" s="4">
        <v>6</v>
      </c>
      <c r="D637" s="5">
        <v>0.182</v>
      </c>
      <c r="E637" s="20">
        <v>0</v>
      </c>
      <c r="F637" s="4">
        <v>8</v>
      </c>
      <c r="G637" s="5">
        <v>0.45100000000000001</v>
      </c>
      <c r="H637" s="20">
        <v>1</v>
      </c>
      <c r="K637" s="4">
        <v>33</v>
      </c>
      <c r="L637" s="5">
        <v>0.17699999999999999</v>
      </c>
      <c r="M637" s="20">
        <v>0</v>
      </c>
      <c r="N637">
        <f t="shared" si="36"/>
        <v>-4.0607362339214461</v>
      </c>
      <c r="O637">
        <f t="shared" si="37"/>
        <v>-3.5801879131268635</v>
      </c>
      <c r="P637" s="63">
        <f t="shared" si="38"/>
        <v>1</v>
      </c>
      <c r="Q637" s="68">
        <f t="shared" si="39"/>
        <v>0</v>
      </c>
      <c r="S637" s="4">
        <v>33</v>
      </c>
      <c r="T637" s="5">
        <v>0.17699999999999999</v>
      </c>
      <c r="U637" s="20">
        <v>0</v>
      </c>
    </row>
    <row r="638" spans="3:21">
      <c r="C638" s="4">
        <v>5</v>
      </c>
      <c r="D638" s="5">
        <v>0.182</v>
      </c>
      <c r="E638" s="20">
        <v>0</v>
      </c>
      <c r="F638" s="4">
        <v>7</v>
      </c>
      <c r="G638" s="5">
        <v>0.45100000000000001</v>
      </c>
      <c r="H638" s="20">
        <v>1</v>
      </c>
      <c r="K638" s="4">
        <v>24</v>
      </c>
      <c r="L638" s="5">
        <v>0.17699999999999999</v>
      </c>
      <c r="M638" s="20">
        <v>0</v>
      </c>
      <c r="N638">
        <f t="shared" si="36"/>
        <v>-3.1839449171905003</v>
      </c>
      <c r="O638">
        <f t="shared" si="37"/>
        <v>-3.5801879131268635</v>
      </c>
      <c r="P638" s="63">
        <f t="shared" si="38"/>
        <v>0</v>
      </c>
      <c r="Q638" s="68">
        <f t="shared" si="39"/>
        <v>1</v>
      </c>
      <c r="S638" s="4">
        <v>24</v>
      </c>
      <c r="T638" s="5">
        <v>0.17699999999999999</v>
      </c>
      <c r="U638" s="20">
        <v>0</v>
      </c>
    </row>
    <row r="639" spans="3:21">
      <c r="C639" s="4">
        <v>5</v>
      </c>
      <c r="D639" s="5">
        <v>0.182</v>
      </c>
      <c r="E639" s="20">
        <v>0</v>
      </c>
      <c r="F639" s="4">
        <v>17</v>
      </c>
      <c r="G639" s="5">
        <v>0.45100000000000001</v>
      </c>
      <c r="H639" s="20">
        <v>1</v>
      </c>
      <c r="K639" s="4">
        <v>19</v>
      </c>
      <c r="L639" s="5">
        <v>0.17699999999999999</v>
      </c>
      <c r="M639" s="20">
        <v>0</v>
      </c>
      <c r="N639">
        <f t="shared" si="36"/>
        <v>-2.6968386301177532</v>
      </c>
      <c r="O639">
        <f t="shared" si="37"/>
        <v>-3.5801879131268635</v>
      </c>
      <c r="P639" s="63">
        <f t="shared" si="38"/>
        <v>0</v>
      </c>
      <c r="Q639" s="68">
        <f t="shared" si="39"/>
        <v>1</v>
      </c>
      <c r="S639" s="4">
        <v>19</v>
      </c>
      <c r="T639" s="5">
        <v>0.17699999999999999</v>
      </c>
      <c r="U639" s="20">
        <v>0</v>
      </c>
    </row>
    <row r="640" spans="3:21">
      <c r="C640" s="4">
        <v>5</v>
      </c>
      <c r="D640" s="5">
        <v>0.182</v>
      </c>
      <c r="E640" s="20">
        <v>0</v>
      </c>
      <c r="F640" s="4">
        <v>17</v>
      </c>
      <c r="G640" s="5">
        <v>0.45100000000000001</v>
      </c>
      <c r="H640" s="20">
        <v>1</v>
      </c>
      <c r="K640" s="4">
        <v>11</v>
      </c>
      <c r="L640" s="5">
        <v>0.17699999999999999</v>
      </c>
      <c r="M640" s="20">
        <v>0</v>
      </c>
      <c r="N640">
        <f t="shared" si="36"/>
        <v>-1.9174685708013568</v>
      </c>
      <c r="O640">
        <f t="shared" si="37"/>
        <v>-3.5801879131268635</v>
      </c>
      <c r="P640" s="63">
        <f t="shared" si="38"/>
        <v>0</v>
      </c>
      <c r="Q640" s="68">
        <f t="shared" si="39"/>
        <v>1</v>
      </c>
      <c r="S640" s="4">
        <v>11</v>
      </c>
      <c r="T640" s="5">
        <v>0.17699999999999999</v>
      </c>
      <c r="U640" s="20">
        <v>0</v>
      </c>
    </row>
    <row r="641" spans="3:21">
      <c r="C641" s="4">
        <v>7</v>
      </c>
      <c r="D641" s="5">
        <v>0.182</v>
      </c>
      <c r="E641" s="20">
        <v>0</v>
      </c>
      <c r="F641" s="4">
        <v>17</v>
      </c>
      <c r="G641" s="5">
        <v>0.45300000000000001</v>
      </c>
      <c r="H641" s="20">
        <v>1</v>
      </c>
      <c r="K641" s="4">
        <v>8</v>
      </c>
      <c r="L641" s="5">
        <v>0.17699999999999999</v>
      </c>
      <c r="M641" s="20">
        <v>0</v>
      </c>
      <c r="N641">
        <f t="shared" si="36"/>
        <v>-1.6252047985577085</v>
      </c>
      <c r="O641">
        <f t="shared" si="37"/>
        <v>-3.5801879131268635</v>
      </c>
      <c r="P641" s="63">
        <f t="shared" si="38"/>
        <v>0</v>
      </c>
      <c r="Q641" s="68">
        <f t="shared" si="39"/>
        <v>1</v>
      </c>
      <c r="S641" s="4">
        <v>8</v>
      </c>
      <c r="T641" s="5">
        <v>0.17699999999999999</v>
      </c>
      <c r="U641" s="20">
        <v>0</v>
      </c>
    </row>
    <row r="642" spans="3:21">
      <c r="C642" s="4">
        <v>5</v>
      </c>
      <c r="D642" s="5">
        <v>0.183</v>
      </c>
      <c r="E642" s="20">
        <v>0</v>
      </c>
      <c r="F642" s="4">
        <v>21</v>
      </c>
      <c r="G642" s="5">
        <v>0.45300000000000001</v>
      </c>
      <c r="H642" s="20">
        <v>1</v>
      </c>
      <c r="K642" s="4">
        <v>5</v>
      </c>
      <c r="L642" s="5">
        <v>0.18099999999999999</v>
      </c>
      <c r="M642" s="20">
        <v>0</v>
      </c>
      <c r="N642">
        <f t="shared" si="36"/>
        <v>-1.3520559356754456</v>
      </c>
      <c r="O642">
        <f t="shared" si="37"/>
        <v>-3.5801879131268635</v>
      </c>
      <c r="P642" s="63">
        <f t="shared" si="38"/>
        <v>0</v>
      </c>
      <c r="Q642" s="68">
        <f t="shared" si="39"/>
        <v>1</v>
      </c>
      <c r="S642" s="4">
        <v>5</v>
      </c>
      <c r="T642" s="5">
        <v>0.18099999999999999</v>
      </c>
      <c r="U642" s="20">
        <v>0</v>
      </c>
    </row>
    <row r="643" spans="3:21">
      <c r="C643" s="4">
        <v>12</v>
      </c>
      <c r="D643" s="5">
        <v>0.183</v>
      </c>
      <c r="E643" s="20">
        <v>0</v>
      </c>
      <c r="F643" s="4">
        <v>25</v>
      </c>
      <c r="G643" s="5">
        <v>0.45300000000000001</v>
      </c>
      <c r="H643" s="20">
        <v>1</v>
      </c>
      <c r="K643" s="4">
        <v>5</v>
      </c>
      <c r="L643" s="5">
        <v>0.18099999999999999</v>
      </c>
      <c r="M643" s="20">
        <v>0</v>
      </c>
      <c r="N643">
        <f t="shared" si="36"/>
        <v>-1.3520559356754456</v>
      </c>
      <c r="O643">
        <f t="shared" si="37"/>
        <v>-3.5801879131268635</v>
      </c>
      <c r="P643" s="63">
        <f t="shared" si="38"/>
        <v>0</v>
      </c>
      <c r="Q643" s="68">
        <f t="shared" si="39"/>
        <v>1</v>
      </c>
      <c r="S643" s="4">
        <v>5</v>
      </c>
      <c r="T643" s="5">
        <v>0.18099999999999999</v>
      </c>
      <c r="U643" s="20">
        <v>0</v>
      </c>
    </row>
    <row r="644" spans="3:21">
      <c r="C644" s="4">
        <v>11</v>
      </c>
      <c r="D644" s="5">
        <v>0.183</v>
      </c>
      <c r="E644" s="20">
        <v>0</v>
      </c>
      <c r="F644" s="4">
        <v>13</v>
      </c>
      <c r="G644" s="5">
        <v>0.45300000000000001</v>
      </c>
      <c r="H644" s="20">
        <v>1</v>
      </c>
      <c r="K644" s="4">
        <v>6</v>
      </c>
      <c r="L644" s="5">
        <v>0.182</v>
      </c>
      <c r="M644" s="20">
        <v>0</v>
      </c>
      <c r="N644">
        <f t="shared" si="36"/>
        <v>-1.4542559204303414</v>
      </c>
      <c r="O644">
        <f t="shared" si="37"/>
        <v>-3.5801879131268635</v>
      </c>
      <c r="P644" s="63">
        <f t="shared" si="38"/>
        <v>0</v>
      </c>
      <c r="Q644" s="68">
        <f t="shared" si="39"/>
        <v>1</v>
      </c>
      <c r="S644" s="4">
        <v>6</v>
      </c>
      <c r="T644" s="5">
        <v>0.182</v>
      </c>
      <c r="U644" s="20">
        <v>0</v>
      </c>
    </row>
    <row r="645" spans="3:21">
      <c r="C645" s="4">
        <v>10</v>
      </c>
      <c r="D645" s="5">
        <v>0.183</v>
      </c>
      <c r="E645" s="20">
        <v>0</v>
      </c>
      <c r="F645" s="4">
        <v>20</v>
      </c>
      <c r="G645" s="5">
        <v>0.45300000000000001</v>
      </c>
      <c r="H645" s="20">
        <v>1</v>
      </c>
      <c r="K645" s="4">
        <v>5</v>
      </c>
      <c r="L645" s="5">
        <v>0.182</v>
      </c>
      <c r="M645" s="20">
        <v>0</v>
      </c>
      <c r="N645">
        <f t="shared" si="36"/>
        <v>-1.3568346630157919</v>
      </c>
      <c r="O645">
        <f t="shared" si="37"/>
        <v>-3.5801879131268635</v>
      </c>
      <c r="P645" s="63">
        <f t="shared" si="38"/>
        <v>0</v>
      </c>
      <c r="Q645" s="68">
        <f t="shared" si="39"/>
        <v>1</v>
      </c>
      <c r="S645" s="4">
        <v>5</v>
      </c>
      <c r="T645" s="5">
        <v>0.182</v>
      </c>
      <c r="U645" s="20">
        <v>0</v>
      </c>
    </row>
    <row r="646" spans="3:21">
      <c r="C646" s="4">
        <v>15</v>
      </c>
      <c r="D646" s="5">
        <v>0.183</v>
      </c>
      <c r="E646" s="20">
        <v>0</v>
      </c>
      <c r="F646" s="4">
        <v>15</v>
      </c>
      <c r="G646" s="5">
        <v>0.45300000000000001</v>
      </c>
      <c r="H646" s="20">
        <v>1</v>
      </c>
      <c r="K646" s="4">
        <v>5</v>
      </c>
      <c r="L646" s="5">
        <v>0.182</v>
      </c>
      <c r="M646" s="20">
        <v>0</v>
      </c>
      <c r="N646">
        <f t="shared" si="36"/>
        <v>-1.3568346630157919</v>
      </c>
      <c r="O646">
        <f t="shared" si="37"/>
        <v>-3.5801879131268635</v>
      </c>
      <c r="P646" s="63">
        <f t="shared" si="38"/>
        <v>0</v>
      </c>
      <c r="Q646" s="68">
        <f t="shared" si="39"/>
        <v>1</v>
      </c>
      <c r="S646" s="4">
        <v>5</v>
      </c>
      <c r="T646" s="5">
        <v>0.182</v>
      </c>
      <c r="U646" s="20">
        <v>0</v>
      </c>
    </row>
    <row r="647" spans="3:21">
      <c r="C647" s="4">
        <v>5</v>
      </c>
      <c r="D647" s="5">
        <v>0.183</v>
      </c>
      <c r="E647" s="20">
        <v>0</v>
      </c>
      <c r="F647" s="4">
        <v>21</v>
      </c>
      <c r="G647" s="5">
        <v>0.45300000000000001</v>
      </c>
      <c r="H647" s="20">
        <v>1</v>
      </c>
      <c r="K647" s="4">
        <v>5</v>
      </c>
      <c r="L647" s="5">
        <v>0.182</v>
      </c>
      <c r="M647" s="20">
        <v>0</v>
      </c>
      <c r="N647">
        <f t="shared" si="36"/>
        <v>-1.3568346630157919</v>
      </c>
      <c r="O647">
        <f t="shared" si="37"/>
        <v>-3.5801879131268635</v>
      </c>
      <c r="P647" s="63">
        <f t="shared" si="38"/>
        <v>0</v>
      </c>
      <c r="Q647" s="68">
        <f t="shared" si="39"/>
        <v>1</v>
      </c>
      <c r="S647" s="4">
        <v>5</v>
      </c>
      <c r="T647" s="5">
        <v>0.182</v>
      </c>
      <c r="U647" s="20">
        <v>0</v>
      </c>
    </row>
    <row r="648" spans="3:21">
      <c r="C648" s="4">
        <v>10</v>
      </c>
      <c r="D648" s="5">
        <v>0.183</v>
      </c>
      <c r="E648" s="20">
        <v>0</v>
      </c>
      <c r="F648" s="4">
        <v>18</v>
      </c>
      <c r="G648" s="5">
        <v>0.45300000000000001</v>
      </c>
      <c r="H648" s="20">
        <v>1</v>
      </c>
      <c r="K648" s="4">
        <v>7</v>
      </c>
      <c r="L648" s="5">
        <v>0.182</v>
      </c>
      <c r="M648" s="20">
        <v>0</v>
      </c>
      <c r="N648">
        <f t="shared" si="36"/>
        <v>-1.551677177844891</v>
      </c>
      <c r="O648">
        <f t="shared" si="37"/>
        <v>-3.5801879131268635</v>
      </c>
      <c r="P648" s="63">
        <f t="shared" si="38"/>
        <v>0</v>
      </c>
      <c r="Q648" s="68">
        <f t="shared" si="39"/>
        <v>1</v>
      </c>
      <c r="S648" s="4">
        <v>7</v>
      </c>
      <c r="T648" s="5">
        <v>0.182</v>
      </c>
      <c r="U648" s="20">
        <v>0</v>
      </c>
    </row>
    <row r="649" spans="3:21">
      <c r="C649" s="4">
        <v>6</v>
      </c>
      <c r="D649" s="5">
        <v>0.184</v>
      </c>
      <c r="E649" s="20">
        <v>0</v>
      </c>
      <c r="F649" s="4">
        <v>7</v>
      </c>
      <c r="G649" s="5">
        <v>0.45600000000000002</v>
      </c>
      <c r="H649" s="20">
        <v>1</v>
      </c>
      <c r="K649" s="4">
        <v>5</v>
      </c>
      <c r="L649" s="5">
        <v>0.183</v>
      </c>
      <c r="M649" s="20">
        <v>0</v>
      </c>
      <c r="N649">
        <f t="shared" si="36"/>
        <v>-1.3616133903561383</v>
      </c>
      <c r="O649">
        <f t="shared" si="37"/>
        <v>-3.5801879131268635</v>
      </c>
      <c r="P649" s="63">
        <f t="shared" si="38"/>
        <v>0</v>
      </c>
      <c r="Q649" s="68">
        <f t="shared" si="39"/>
        <v>1</v>
      </c>
      <c r="S649" s="4">
        <v>5</v>
      </c>
      <c r="T649" s="5">
        <v>0.183</v>
      </c>
      <c r="U649" s="20">
        <v>0</v>
      </c>
    </row>
    <row r="650" spans="3:21">
      <c r="C650" s="4">
        <v>6</v>
      </c>
      <c r="D650" s="5">
        <v>0.184</v>
      </c>
      <c r="E650" s="20">
        <v>0</v>
      </c>
      <c r="F650" s="4">
        <v>8</v>
      </c>
      <c r="G650" s="5">
        <v>0.45700000000000002</v>
      </c>
      <c r="H650" s="20">
        <v>1</v>
      </c>
      <c r="K650" s="4">
        <v>12</v>
      </c>
      <c r="L650" s="5">
        <v>0.183</v>
      </c>
      <c r="M650" s="20">
        <v>0</v>
      </c>
      <c r="N650">
        <f t="shared" si="36"/>
        <v>-2.0435621922579847</v>
      </c>
      <c r="O650">
        <f t="shared" si="37"/>
        <v>-3.5801879131268635</v>
      </c>
      <c r="P650" s="63">
        <f t="shared" si="38"/>
        <v>0</v>
      </c>
      <c r="Q650" s="68">
        <f t="shared" si="39"/>
        <v>1</v>
      </c>
      <c r="S650" s="4">
        <v>12</v>
      </c>
      <c r="T650" s="5">
        <v>0.183</v>
      </c>
      <c r="U650" s="20">
        <v>0</v>
      </c>
    </row>
    <row r="651" spans="3:21">
      <c r="C651" s="4">
        <v>6</v>
      </c>
      <c r="D651" s="5">
        <v>0.184</v>
      </c>
      <c r="E651" s="20">
        <v>0</v>
      </c>
      <c r="F651" s="4">
        <v>23</v>
      </c>
      <c r="G651" s="5">
        <v>0.45700000000000002</v>
      </c>
      <c r="H651" s="20">
        <v>1</v>
      </c>
      <c r="K651" s="4">
        <v>11</v>
      </c>
      <c r="L651" s="5">
        <v>0.183</v>
      </c>
      <c r="M651" s="20">
        <v>0</v>
      </c>
      <c r="N651">
        <f t="shared" si="36"/>
        <v>-1.9461409348434353</v>
      </c>
      <c r="O651">
        <f t="shared" si="37"/>
        <v>-3.5801879131268635</v>
      </c>
      <c r="P651" s="63">
        <f t="shared" si="38"/>
        <v>0</v>
      </c>
      <c r="Q651" s="68">
        <f t="shared" si="39"/>
        <v>1</v>
      </c>
      <c r="S651" s="4">
        <v>11</v>
      </c>
      <c r="T651" s="5">
        <v>0.183</v>
      </c>
      <c r="U651" s="20">
        <v>0</v>
      </c>
    </row>
    <row r="652" spans="3:21">
      <c r="C652" s="4">
        <v>6</v>
      </c>
      <c r="D652" s="5">
        <v>0.184</v>
      </c>
      <c r="E652" s="20">
        <v>0</v>
      </c>
      <c r="F652" s="4">
        <v>15</v>
      </c>
      <c r="G652" s="5">
        <v>0.45700000000000002</v>
      </c>
      <c r="H652" s="20">
        <v>1</v>
      </c>
      <c r="K652" s="4">
        <v>10</v>
      </c>
      <c r="L652" s="5">
        <v>0.183</v>
      </c>
      <c r="M652" s="20">
        <v>0</v>
      </c>
      <c r="N652">
        <f t="shared" si="36"/>
        <v>-1.8487196774288859</v>
      </c>
      <c r="O652">
        <f t="shared" si="37"/>
        <v>-3.5801879131268635</v>
      </c>
      <c r="P652" s="63">
        <f t="shared" si="38"/>
        <v>0</v>
      </c>
      <c r="Q652" s="68">
        <f t="shared" si="39"/>
        <v>1</v>
      </c>
      <c r="S652" s="4">
        <v>10</v>
      </c>
      <c r="T652" s="5">
        <v>0.183</v>
      </c>
      <c r="U652" s="20">
        <v>0</v>
      </c>
    </row>
    <row r="653" spans="3:21">
      <c r="C653" s="4">
        <v>23</v>
      </c>
      <c r="D653" s="5">
        <v>0.184</v>
      </c>
      <c r="E653" s="20">
        <v>0</v>
      </c>
      <c r="F653" s="4">
        <v>21</v>
      </c>
      <c r="G653" s="5">
        <v>0.45700000000000002</v>
      </c>
      <c r="H653" s="20">
        <v>1</v>
      </c>
      <c r="K653" s="4">
        <v>15</v>
      </c>
      <c r="L653" s="5">
        <v>0.183</v>
      </c>
      <c r="M653" s="20">
        <v>0</v>
      </c>
      <c r="N653">
        <f t="shared" si="36"/>
        <v>-2.3358259645016335</v>
      </c>
      <c r="O653">
        <f t="shared" si="37"/>
        <v>-3.5801879131268635</v>
      </c>
      <c r="P653" s="63">
        <f t="shared" si="38"/>
        <v>0</v>
      </c>
      <c r="Q653" s="68">
        <f t="shared" si="39"/>
        <v>1</v>
      </c>
      <c r="S653" s="4">
        <v>15</v>
      </c>
      <c r="T653" s="5">
        <v>0.183</v>
      </c>
      <c r="U653" s="20">
        <v>0</v>
      </c>
    </row>
    <row r="654" spans="3:21">
      <c r="C654" s="4">
        <v>13</v>
      </c>
      <c r="D654" s="5">
        <v>0.184</v>
      </c>
      <c r="E654" s="20">
        <v>0</v>
      </c>
      <c r="F654" s="4">
        <v>13</v>
      </c>
      <c r="G654" s="5">
        <v>0.45700000000000002</v>
      </c>
      <c r="H654" s="20">
        <v>1</v>
      </c>
      <c r="K654" s="4">
        <v>5</v>
      </c>
      <c r="L654" s="5">
        <v>0.183</v>
      </c>
      <c r="M654" s="20">
        <v>0</v>
      </c>
      <c r="N654">
        <f t="shared" si="36"/>
        <v>-1.3616133903561383</v>
      </c>
      <c r="O654">
        <f t="shared" si="37"/>
        <v>-3.5801879131268635</v>
      </c>
      <c r="P654" s="63">
        <f t="shared" si="38"/>
        <v>0</v>
      </c>
      <c r="Q654" s="68">
        <f t="shared" si="39"/>
        <v>1</v>
      </c>
      <c r="S654" s="4">
        <v>5</v>
      </c>
      <c r="T654" s="5">
        <v>0.183</v>
      </c>
      <c r="U654" s="20">
        <v>0</v>
      </c>
    </row>
    <row r="655" spans="3:21">
      <c r="C655" s="4">
        <v>17</v>
      </c>
      <c r="D655" s="5">
        <v>0.184</v>
      </c>
      <c r="E655" s="20">
        <v>0</v>
      </c>
      <c r="F655" s="4">
        <v>15</v>
      </c>
      <c r="G655" s="5">
        <v>0.45700000000000002</v>
      </c>
      <c r="H655" s="20">
        <v>1</v>
      </c>
      <c r="K655" s="4">
        <v>10</v>
      </c>
      <c r="L655" s="5">
        <v>0.183</v>
      </c>
      <c r="M655" s="20">
        <v>0</v>
      </c>
      <c r="N655">
        <f t="shared" si="36"/>
        <v>-1.8487196774288859</v>
      </c>
      <c r="O655">
        <f t="shared" si="37"/>
        <v>-3.5801879131268635</v>
      </c>
      <c r="P655" s="63">
        <f t="shared" si="38"/>
        <v>0</v>
      </c>
      <c r="Q655" s="68">
        <f t="shared" si="39"/>
        <v>1</v>
      </c>
      <c r="S655" s="4">
        <v>10</v>
      </c>
      <c r="T655" s="5">
        <v>0.183</v>
      </c>
      <c r="U655" s="20">
        <v>0</v>
      </c>
    </row>
    <row r="656" spans="3:21">
      <c r="C656" s="4">
        <v>7</v>
      </c>
      <c r="D656" s="5">
        <v>0.185</v>
      </c>
      <c r="E656" s="20">
        <v>0</v>
      </c>
      <c r="F656" s="4">
        <v>19</v>
      </c>
      <c r="G656" s="5">
        <v>0.45700000000000002</v>
      </c>
      <c r="H656" s="20">
        <v>1</v>
      </c>
      <c r="K656" s="4">
        <v>6</v>
      </c>
      <c r="L656" s="5">
        <v>0.184</v>
      </c>
      <c r="M656" s="20">
        <v>0</v>
      </c>
      <c r="N656">
        <f t="shared" si="36"/>
        <v>-1.4638133751110343</v>
      </c>
      <c r="O656">
        <f t="shared" si="37"/>
        <v>-3.5801879131268635</v>
      </c>
      <c r="P656" s="63">
        <f t="shared" si="38"/>
        <v>0</v>
      </c>
      <c r="Q656" s="68">
        <f t="shared" si="39"/>
        <v>1</v>
      </c>
      <c r="S656" s="4">
        <v>6</v>
      </c>
      <c r="T656" s="5">
        <v>0.184</v>
      </c>
      <c r="U656" s="20">
        <v>0</v>
      </c>
    </row>
    <row r="657" spans="3:21">
      <c r="C657" s="4">
        <v>6</v>
      </c>
      <c r="D657" s="5">
        <v>0.185</v>
      </c>
      <c r="E657" s="20">
        <v>0</v>
      </c>
      <c r="F657" s="4">
        <v>20</v>
      </c>
      <c r="G657" s="5">
        <v>0.45700000000000002</v>
      </c>
      <c r="H657" s="20">
        <v>1</v>
      </c>
      <c r="K657" s="4">
        <v>6</v>
      </c>
      <c r="L657" s="5">
        <v>0.184</v>
      </c>
      <c r="M657" s="20">
        <v>0</v>
      </c>
      <c r="N657">
        <f t="shared" si="36"/>
        <v>-1.4638133751110343</v>
      </c>
      <c r="O657">
        <f t="shared" si="37"/>
        <v>-3.5801879131268635</v>
      </c>
      <c r="P657" s="63">
        <f t="shared" si="38"/>
        <v>0</v>
      </c>
      <c r="Q657" s="68">
        <f t="shared" si="39"/>
        <v>1</v>
      </c>
      <c r="S657" s="4">
        <v>6</v>
      </c>
      <c r="T657" s="5">
        <v>0.184</v>
      </c>
      <c r="U657" s="20">
        <v>0</v>
      </c>
    </row>
    <row r="658" spans="3:21">
      <c r="C658" s="4">
        <v>6</v>
      </c>
      <c r="D658" s="5">
        <v>0.185</v>
      </c>
      <c r="E658" s="20">
        <v>0</v>
      </c>
      <c r="F658" s="4">
        <v>27</v>
      </c>
      <c r="G658" s="5">
        <v>0.45700000000000002</v>
      </c>
      <c r="H658" s="20">
        <v>1</v>
      </c>
      <c r="K658" s="4">
        <v>6</v>
      </c>
      <c r="L658" s="5">
        <v>0.184</v>
      </c>
      <c r="M658" s="20">
        <v>0</v>
      </c>
      <c r="N658">
        <f t="shared" si="36"/>
        <v>-1.4638133751110343</v>
      </c>
      <c r="O658">
        <f t="shared" si="37"/>
        <v>-3.5801879131268635</v>
      </c>
      <c r="P658" s="63">
        <f t="shared" si="38"/>
        <v>0</v>
      </c>
      <c r="Q658" s="68">
        <f t="shared" si="39"/>
        <v>1</v>
      </c>
      <c r="S658" s="4">
        <v>6</v>
      </c>
      <c r="T658" s="5">
        <v>0.184</v>
      </c>
      <c r="U658" s="20">
        <v>0</v>
      </c>
    </row>
    <row r="659" spans="3:21">
      <c r="C659" s="4">
        <v>9</v>
      </c>
      <c r="D659" s="5">
        <v>0.185</v>
      </c>
      <c r="E659" s="20">
        <v>0</v>
      </c>
      <c r="F659" s="4">
        <v>17</v>
      </c>
      <c r="G659" s="5">
        <v>0.45900000000000002</v>
      </c>
      <c r="H659" s="20">
        <v>1</v>
      </c>
      <c r="K659" s="4">
        <v>6</v>
      </c>
      <c r="L659" s="5">
        <v>0.184</v>
      </c>
      <c r="M659" s="20">
        <v>0</v>
      </c>
      <c r="N659">
        <f t="shared" si="36"/>
        <v>-1.4638133751110343</v>
      </c>
      <c r="O659">
        <f t="shared" si="37"/>
        <v>-3.5801879131268635</v>
      </c>
      <c r="P659" s="63">
        <f t="shared" si="38"/>
        <v>0</v>
      </c>
      <c r="Q659" s="68">
        <f t="shared" si="39"/>
        <v>1</v>
      </c>
      <c r="S659" s="4">
        <v>6</v>
      </c>
      <c r="T659" s="5">
        <v>0.184</v>
      </c>
      <c r="U659" s="20">
        <v>0</v>
      </c>
    </row>
    <row r="660" spans="3:21">
      <c r="C660" s="4">
        <v>13</v>
      </c>
      <c r="D660" s="5">
        <v>0.185</v>
      </c>
      <c r="E660" s="20">
        <v>0</v>
      </c>
      <c r="F660" s="4">
        <v>15</v>
      </c>
      <c r="G660" s="5">
        <v>0.45900000000000002</v>
      </c>
      <c r="H660" s="20">
        <v>1</v>
      </c>
      <c r="K660" s="4">
        <v>23</v>
      </c>
      <c r="L660" s="5">
        <v>0.184</v>
      </c>
      <c r="M660" s="20">
        <v>0</v>
      </c>
      <c r="N660">
        <f t="shared" si="36"/>
        <v>-3.119974751158376</v>
      </c>
      <c r="O660">
        <f t="shared" si="37"/>
        <v>-3.5801879131268635</v>
      </c>
      <c r="P660" s="63">
        <f t="shared" si="38"/>
        <v>0</v>
      </c>
      <c r="Q660" s="68">
        <f t="shared" si="39"/>
        <v>1</v>
      </c>
      <c r="S660" s="4">
        <v>23</v>
      </c>
      <c r="T660" s="5">
        <v>0.184</v>
      </c>
      <c r="U660" s="20">
        <v>0</v>
      </c>
    </row>
    <row r="661" spans="3:21">
      <c r="C661" s="4">
        <v>27</v>
      </c>
      <c r="D661" s="5">
        <v>0.185</v>
      </c>
      <c r="E661" s="20">
        <v>0</v>
      </c>
      <c r="F661" s="4">
        <v>30</v>
      </c>
      <c r="G661" s="5">
        <v>0.45900000000000002</v>
      </c>
      <c r="H661" s="20">
        <v>1</v>
      </c>
      <c r="K661" s="4">
        <v>13</v>
      </c>
      <c r="L661" s="5">
        <v>0.184</v>
      </c>
      <c r="M661" s="20">
        <v>0</v>
      </c>
      <c r="N661">
        <f t="shared" si="36"/>
        <v>-2.1457621770128807</v>
      </c>
      <c r="O661">
        <f t="shared" si="37"/>
        <v>-3.5801879131268635</v>
      </c>
      <c r="P661" s="63">
        <f t="shared" si="38"/>
        <v>0</v>
      </c>
      <c r="Q661" s="68">
        <f t="shared" si="39"/>
        <v>1</v>
      </c>
      <c r="S661" s="4">
        <v>13</v>
      </c>
      <c r="T661" s="5">
        <v>0.184</v>
      </c>
      <c r="U661" s="20">
        <v>0</v>
      </c>
    </row>
    <row r="662" spans="3:21">
      <c r="C662" s="4">
        <v>14</v>
      </c>
      <c r="D662" s="5">
        <v>0.189</v>
      </c>
      <c r="E662" s="20">
        <v>0</v>
      </c>
      <c r="F662" s="4">
        <v>15</v>
      </c>
      <c r="G662" s="5">
        <v>0.46100000000000002</v>
      </c>
      <c r="H662" s="20">
        <v>1</v>
      </c>
      <c r="K662" s="4">
        <v>17</v>
      </c>
      <c r="L662" s="5">
        <v>0.184</v>
      </c>
      <c r="M662" s="20">
        <v>0</v>
      </c>
      <c r="N662">
        <f t="shared" si="36"/>
        <v>-2.5354472066710789</v>
      </c>
      <c r="O662">
        <f t="shared" si="37"/>
        <v>-3.5801879131268635</v>
      </c>
      <c r="P662" s="63">
        <f t="shared" si="38"/>
        <v>0</v>
      </c>
      <c r="Q662" s="68">
        <f t="shared" si="39"/>
        <v>1</v>
      </c>
      <c r="S662" s="4">
        <v>17</v>
      </c>
      <c r="T662" s="5">
        <v>0.184</v>
      </c>
      <c r="U662" s="20">
        <v>0</v>
      </c>
    </row>
    <row r="663" spans="3:21">
      <c r="C663" s="4">
        <v>8</v>
      </c>
      <c r="D663" s="5">
        <v>0.189</v>
      </c>
      <c r="E663" s="20">
        <v>0</v>
      </c>
      <c r="F663" s="4">
        <v>14</v>
      </c>
      <c r="G663" s="5">
        <v>0.46100000000000002</v>
      </c>
      <c r="H663" s="20">
        <v>1</v>
      </c>
      <c r="K663" s="4">
        <v>7</v>
      </c>
      <c r="L663" s="5">
        <v>0.185</v>
      </c>
      <c r="M663" s="20">
        <v>0</v>
      </c>
      <c r="N663">
        <f t="shared" si="36"/>
        <v>-1.56601335986593</v>
      </c>
      <c r="O663">
        <f t="shared" si="37"/>
        <v>-3.5801879131268635</v>
      </c>
      <c r="P663" s="63">
        <f t="shared" si="38"/>
        <v>0</v>
      </c>
      <c r="Q663" s="68">
        <f t="shared" si="39"/>
        <v>1</v>
      </c>
      <c r="S663" s="4">
        <v>7</v>
      </c>
      <c r="T663" s="5">
        <v>0.185</v>
      </c>
      <c r="U663" s="20">
        <v>0</v>
      </c>
    </row>
    <row r="664" spans="3:21">
      <c r="C664" s="4">
        <v>8</v>
      </c>
      <c r="D664" s="5">
        <v>0.189</v>
      </c>
      <c r="E664" s="20">
        <v>0</v>
      </c>
      <c r="F664" s="4">
        <v>17</v>
      </c>
      <c r="G664" s="5">
        <v>0.46100000000000002</v>
      </c>
      <c r="H664" s="20">
        <v>1</v>
      </c>
      <c r="K664" s="4">
        <v>6</v>
      </c>
      <c r="L664" s="5">
        <v>0.185</v>
      </c>
      <c r="M664" s="20">
        <v>0</v>
      </c>
      <c r="N664">
        <f t="shared" si="36"/>
        <v>-1.4685921024513804</v>
      </c>
      <c r="O664">
        <f t="shared" si="37"/>
        <v>-3.5801879131268635</v>
      </c>
      <c r="P664" s="63">
        <f t="shared" si="38"/>
        <v>0</v>
      </c>
      <c r="Q664" s="68">
        <f t="shared" si="39"/>
        <v>1</v>
      </c>
      <c r="S664" s="4">
        <v>6</v>
      </c>
      <c r="T664" s="5">
        <v>0.185</v>
      </c>
      <c r="U664" s="20">
        <v>0</v>
      </c>
    </row>
    <row r="665" spans="3:21">
      <c r="C665" s="4">
        <v>10</v>
      </c>
      <c r="D665" s="5">
        <v>0.189</v>
      </c>
      <c r="E665" s="20">
        <v>0</v>
      </c>
      <c r="F665" s="4">
        <v>18</v>
      </c>
      <c r="G665" s="5">
        <v>0.46100000000000002</v>
      </c>
      <c r="H665" s="20">
        <v>1</v>
      </c>
      <c r="K665" s="4">
        <v>6</v>
      </c>
      <c r="L665" s="5">
        <v>0.185</v>
      </c>
      <c r="M665" s="20">
        <v>0</v>
      </c>
      <c r="N665">
        <f t="shared" si="36"/>
        <v>-1.4685921024513804</v>
      </c>
      <c r="O665">
        <f t="shared" si="37"/>
        <v>-3.5801879131268635</v>
      </c>
      <c r="P665" s="63">
        <f t="shared" si="38"/>
        <v>0</v>
      </c>
      <c r="Q665" s="68">
        <f t="shared" si="39"/>
        <v>1</v>
      </c>
      <c r="S665" s="4">
        <v>6</v>
      </c>
      <c r="T665" s="5">
        <v>0.185</v>
      </c>
      <c r="U665" s="20">
        <v>0</v>
      </c>
    </row>
    <row r="666" spans="3:21">
      <c r="C666" s="4">
        <v>6</v>
      </c>
      <c r="D666" s="5">
        <v>0.189</v>
      </c>
      <c r="E666" s="20">
        <v>0</v>
      </c>
      <c r="F666" s="4">
        <v>35</v>
      </c>
      <c r="G666" s="5">
        <v>0.46100000000000002</v>
      </c>
      <c r="H666" s="20">
        <v>1</v>
      </c>
      <c r="K666" s="4">
        <v>9</v>
      </c>
      <c r="L666" s="5">
        <v>0.185</v>
      </c>
      <c r="M666" s="20">
        <v>0</v>
      </c>
      <c r="N666">
        <f t="shared" si="36"/>
        <v>-1.7608558746950291</v>
      </c>
      <c r="O666">
        <f t="shared" si="37"/>
        <v>-3.5801879131268635</v>
      </c>
      <c r="P666" s="63">
        <f t="shared" si="38"/>
        <v>0</v>
      </c>
      <c r="Q666" s="68">
        <f t="shared" si="39"/>
        <v>1</v>
      </c>
      <c r="S666" s="4">
        <v>9</v>
      </c>
      <c r="T666" s="5">
        <v>0.185</v>
      </c>
      <c r="U666" s="20">
        <v>0</v>
      </c>
    </row>
    <row r="667" spans="3:21">
      <c r="C667" s="4">
        <v>5</v>
      </c>
      <c r="D667" s="5">
        <v>0.192</v>
      </c>
      <c r="E667" s="20">
        <v>0</v>
      </c>
      <c r="F667" s="4">
        <v>6</v>
      </c>
      <c r="G667" s="5">
        <v>0.46200000000000002</v>
      </c>
      <c r="H667" s="20">
        <v>1</v>
      </c>
      <c r="K667" s="4">
        <v>13</v>
      </c>
      <c r="L667" s="5">
        <v>0.185</v>
      </c>
      <c r="M667" s="20">
        <v>0</v>
      </c>
      <c r="N667">
        <f t="shared" ref="N667:N730" si="40">SUMPRODUCT(diredisc,K667:L667)</f>
        <v>-2.1505409043532273</v>
      </c>
      <c r="O667">
        <f t="shared" ref="O667:O730" si="41">SUMPRODUCT($L$10:$M$10,diredisc)</f>
        <v>-3.5801879131268635</v>
      </c>
      <c r="P667" s="63">
        <f t="shared" si="38"/>
        <v>0</v>
      </c>
      <c r="Q667" s="68">
        <f t="shared" si="39"/>
        <v>1</v>
      </c>
      <c r="S667" s="4">
        <v>13</v>
      </c>
      <c r="T667" s="5">
        <v>0.185</v>
      </c>
      <c r="U667" s="20">
        <v>0</v>
      </c>
    </row>
    <row r="668" spans="3:21">
      <c r="C668" s="4">
        <v>15</v>
      </c>
      <c r="D668" s="5">
        <v>0.192</v>
      </c>
      <c r="E668" s="20">
        <v>0</v>
      </c>
      <c r="F668" s="4">
        <v>30</v>
      </c>
      <c r="G668" s="5">
        <v>0.46200000000000002</v>
      </c>
      <c r="H668" s="20">
        <v>1</v>
      </c>
      <c r="K668" s="4">
        <v>27</v>
      </c>
      <c r="L668" s="5">
        <v>0.185</v>
      </c>
      <c r="M668" s="20">
        <v>0</v>
      </c>
      <c r="N668">
        <f t="shared" si="40"/>
        <v>-3.5144385081569203</v>
      </c>
      <c r="O668">
        <f t="shared" si="41"/>
        <v>-3.5801879131268635</v>
      </c>
      <c r="P668" s="63">
        <f t="shared" ref="P668:P731" si="42">IF(N668&gt;O668,0,1)</f>
        <v>0</v>
      </c>
      <c r="Q668" s="68">
        <f t="shared" ref="Q668:Q731" si="43">IF(M668=P668,1,0)</f>
        <v>1</v>
      </c>
      <c r="S668" s="4">
        <v>27</v>
      </c>
      <c r="T668" s="5">
        <v>0.185</v>
      </c>
      <c r="U668" s="20">
        <v>0</v>
      </c>
    </row>
    <row r="669" spans="3:21">
      <c r="C669" s="4">
        <v>13</v>
      </c>
      <c r="D669" s="5">
        <v>0.192</v>
      </c>
      <c r="E669" s="20">
        <v>0</v>
      </c>
      <c r="F669" s="4">
        <v>18</v>
      </c>
      <c r="G669" s="5">
        <v>0.46200000000000002</v>
      </c>
      <c r="H669" s="20">
        <v>1</v>
      </c>
      <c r="K669" s="4">
        <v>14</v>
      </c>
      <c r="L669" s="5">
        <v>0.189</v>
      </c>
      <c r="M669" s="20">
        <v>0</v>
      </c>
      <c r="N669">
        <f t="shared" si="40"/>
        <v>-2.2670770711291621</v>
      </c>
      <c r="O669">
        <f t="shared" si="41"/>
        <v>-3.5801879131268635</v>
      </c>
      <c r="P669" s="63">
        <f t="shared" si="42"/>
        <v>0</v>
      </c>
      <c r="Q669" s="68">
        <f t="shared" si="43"/>
        <v>1</v>
      </c>
      <c r="S669" s="4">
        <v>14</v>
      </c>
      <c r="T669" s="5">
        <v>0.189</v>
      </c>
      <c r="U669" s="20">
        <v>0</v>
      </c>
    </row>
    <row r="670" spans="3:21">
      <c r="C670" s="4">
        <v>18</v>
      </c>
      <c r="D670" s="5">
        <v>0.192</v>
      </c>
      <c r="E670" s="20">
        <v>0</v>
      </c>
      <c r="F670" s="4">
        <v>27</v>
      </c>
      <c r="G670" s="5">
        <v>0.46200000000000002</v>
      </c>
      <c r="H670" s="20">
        <v>1</v>
      </c>
      <c r="K670" s="4">
        <v>8</v>
      </c>
      <c r="L670" s="5">
        <v>0.189</v>
      </c>
      <c r="M670" s="20">
        <v>0</v>
      </c>
      <c r="N670">
        <f t="shared" si="40"/>
        <v>-1.6825495266418651</v>
      </c>
      <c r="O670">
        <f t="shared" si="41"/>
        <v>-3.5801879131268635</v>
      </c>
      <c r="P670" s="63">
        <f t="shared" si="42"/>
        <v>0</v>
      </c>
      <c r="Q670" s="68">
        <f t="shared" si="43"/>
        <v>1</v>
      </c>
      <c r="S670" s="4">
        <v>8</v>
      </c>
      <c r="T670" s="5">
        <v>0.189</v>
      </c>
      <c r="U670" s="20">
        <v>0</v>
      </c>
    </row>
    <row r="671" spans="3:21">
      <c r="C671" s="4">
        <v>21</v>
      </c>
      <c r="D671" s="5">
        <v>0.192</v>
      </c>
      <c r="E671" s="20">
        <v>0</v>
      </c>
      <c r="F671" s="4">
        <v>13</v>
      </c>
      <c r="G671" s="5">
        <v>0.46200000000000002</v>
      </c>
      <c r="H671" s="20">
        <v>1</v>
      </c>
      <c r="K671" s="4">
        <v>8</v>
      </c>
      <c r="L671" s="5">
        <v>0.189</v>
      </c>
      <c r="M671" s="20">
        <v>0</v>
      </c>
      <c r="N671">
        <f t="shared" si="40"/>
        <v>-1.6825495266418651</v>
      </c>
      <c r="O671">
        <f t="shared" si="41"/>
        <v>-3.5801879131268635</v>
      </c>
      <c r="P671" s="63">
        <f t="shared" si="42"/>
        <v>0</v>
      </c>
      <c r="Q671" s="68">
        <f t="shared" si="43"/>
        <v>1</v>
      </c>
      <c r="S671" s="4">
        <v>8</v>
      </c>
      <c r="T671" s="5">
        <v>0.189</v>
      </c>
      <c r="U671" s="20">
        <v>0</v>
      </c>
    </row>
    <row r="672" spans="3:21">
      <c r="C672" s="4">
        <v>6</v>
      </c>
      <c r="D672" s="5">
        <v>0.192</v>
      </c>
      <c r="E672" s="20">
        <v>0</v>
      </c>
      <c r="F672" s="4">
        <v>26</v>
      </c>
      <c r="G672" s="5">
        <v>0.46200000000000002</v>
      </c>
      <c r="H672" s="20">
        <v>1</v>
      </c>
      <c r="K672" s="4">
        <v>10</v>
      </c>
      <c r="L672" s="5">
        <v>0.189</v>
      </c>
      <c r="M672" s="20">
        <v>0</v>
      </c>
      <c r="N672">
        <f t="shared" si="40"/>
        <v>-1.8773920414709644</v>
      </c>
      <c r="O672">
        <f t="shared" si="41"/>
        <v>-3.5801879131268635</v>
      </c>
      <c r="P672" s="63">
        <f t="shared" si="42"/>
        <v>0</v>
      </c>
      <c r="Q672" s="68">
        <f t="shared" si="43"/>
        <v>1</v>
      </c>
      <c r="S672" s="4">
        <v>10</v>
      </c>
      <c r="T672" s="5">
        <v>0.189</v>
      </c>
      <c r="U672" s="20">
        <v>0</v>
      </c>
    </row>
    <row r="673" spans="3:21">
      <c r="C673" s="4">
        <v>12</v>
      </c>
      <c r="D673" s="5">
        <v>0.192</v>
      </c>
      <c r="E673" s="20">
        <v>0</v>
      </c>
      <c r="F673" s="4">
        <v>8</v>
      </c>
      <c r="G673" s="5">
        <v>0.46500000000000002</v>
      </c>
      <c r="H673" s="20">
        <v>1</v>
      </c>
      <c r="K673" s="4">
        <v>6</v>
      </c>
      <c r="L673" s="5">
        <v>0.189</v>
      </c>
      <c r="M673" s="20">
        <v>0</v>
      </c>
      <c r="N673">
        <f t="shared" si="40"/>
        <v>-1.4877070118127662</v>
      </c>
      <c r="O673">
        <f t="shared" si="41"/>
        <v>-3.5801879131268635</v>
      </c>
      <c r="P673" s="63">
        <f t="shared" si="42"/>
        <v>0</v>
      </c>
      <c r="Q673" s="68">
        <f t="shared" si="43"/>
        <v>1</v>
      </c>
      <c r="S673" s="4">
        <v>6</v>
      </c>
      <c r="T673" s="5">
        <v>0.189</v>
      </c>
      <c r="U673" s="20">
        <v>0</v>
      </c>
    </row>
    <row r="674" spans="3:21">
      <c r="C674" s="4">
        <v>25</v>
      </c>
      <c r="D674" s="5">
        <v>0.192</v>
      </c>
      <c r="E674" s="20">
        <v>0</v>
      </c>
      <c r="F674" s="4">
        <v>20</v>
      </c>
      <c r="G674" s="5">
        <v>0.46500000000000002</v>
      </c>
      <c r="H674" s="20">
        <v>1</v>
      </c>
      <c r="K674" s="4">
        <v>5</v>
      </c>
      <c r="L674" s="5">
        <v>0.192</v>
      </c>
      <c r="M674" s="20">
        <v>0</v>
      </c>
      <c r="N674">
        <f t="shared" si="40"/>
        <v>-1.404621936419256</v>
      </c>
      <c r="O674">
        <f t="shared" si="41"/>
        <v>-3.5801879131268635</v>
      </c>
      <c r="P674" s="63">
        <f t="shared" si="42"/>
        <v>0</v>
      </c>
      <c r="Q674" s="68">
        <f t="shared" si="43"/>
        <v>1</v>
      </c>
      <c r="S674" s="4">
        <v>5</v>
      </c>
      <c r="T674" s="5">
        <v>0.192</v>
      </c>
      <c r="U674" s="20">
        <v>0</v>
      </c>
    </row>
    <row r="675" spans="3:21">
      <c r="C675" s="4">
        <v>39</v>
      </c>
      <c r="D675" s="5">
        <v>0.192</v>
      </c>
      <c r="E675" s="20">
        <v>0</v>
      </c>
      <c r="F675" s="4">
        <v>25</v>
      </c>
      <c r="G675" s="5">
        <v>0.46500000000000002</v>
      </c>
      <c r="H675" s="20">
        <v>1</v>
      </c>
      <c r="K675" s="4">
        <v>15</v>
      </c>
      <c r="L675" s="5">
        <v>0.192</v>
      </c>
      <c r="M675" s="20">
        <v>0</v>
      </c>
      <c r="N675">
        <f t="shared" si="40"/>
        <v>-2.3788345105647513</v>
      </c>
      <c r="O675">
        <f t="shared" si="41"/>
        <v>-3.5801879131268635</v>
      </c>
      <c r="P675" s="63">
        <f t="shared" si="42"/>
        <v>0</v>
      </c>
      <c r="Q675" s="68">
        <f t="shared" si="43"/>
        <v>1</v>
      </c>
      <c r="S675" s="4">
        <v>15</v>
      </c>
      <c r="T675" s="5">
        <v>0.192</v>
      </c>
      <c r="U675" s="20">
        <v>0</v>
      </c>
    </row>
    <row r="676" spans="3:21">
      <c r="C676" s="4">
        <v>7</v>
      </c>
      <c r="D676" s="5">
        <v>0.193</v>
      </c>
      <c r="E676" s="20">
        <v>0</v>
      </c>
      <c r="F676" s="4">
        <v>17</v>
      </c>
      <c r="G676" s="5">
        <v>0.46600000000000003</v>
      </c>
      <c r="H676" s="20">
        <v>1</v>
      </c>
      <c r="K676" s="4">
        <v>13</v>
      </c>
      <c r="L676" s="5">
        <v>0.192</v>
      </c>
      <c r="M676" s="20">
        <v>0</v>
      </c>
      <c r="N676">
        <f t="shared" si="40"/>
        <v>-2.1839919957356519</v>
      </c>
      <c r="O676">
        <f t="shared" si="41"/>
        <v>-3.5801879131268635</v>
      </c>
      <c r="P676" s="63">
        <f t="shared" si="42"/>
        <v>0</v>
      </c>
      <c r="Q676" s="68">
        <f t="shared" si="43"/>
        <v>1</v>
      </c>
      <c r="S676" s="4">
        <v>13</v>
      </c>
      <c r="T676" s="5">
        <v>0.192</v>
      </c>
      <c r="U676" s="20">
        <v>0</v>
      </c>
    </row>
    <row r="677" spans="3:21">
      <c r="C677" s="4">
        <v>10</v>
      </c>
      <c r="D677" s="5">
        <v>0.193</v>
      </c>
      <c r="E677" s="20">
        <v>0</v>
      </c>
      <c r="F677" s="4">
        <v>5</v>
      </c>
      <c r="G677" s="5">
        <v>0.46600000000000003</v>
      </c>
      <c r="H677" s="20">
        <v>1</v>
      </c>
      <c r="K677" s="4">
        <v>18</v>
      </c>
      <c r="L677" s="5">
        <v>0.192</v>
      </c>
      <c r="M677" s="20">
        <v>0</v>
      </c>
      <c r="N677">
        <f t="shared" si="40"/>
        <v>-2.6710982828083996</v>
      </c>
      <c r="O677">
        <f t="shared" si="41"/>
        <v>-3.5801879131268635</v>
      </c>
      <c r="P677" s="63">
        <f t="shared" si="42"/>
        <v>0</v>
      </c>
      <c r="Q677" s="68">
        <f t="shared" si="43"/>
        <v>1</v>
      </c>
      <c r="S677" s="4">
        <v>18</v>
      </c>
      <c r="T677" s="5">
        <v>0.192</v>
      </c>
      <c r="U677" s="20">
        <v>0</v>
      </c>
    </row>
    <row r="678" spans="3:21">
      <c r="C678" s="4">
        <v>15</v>
      </c>
      <c r="D678" s="5">
        <v>0.193</v>
      </c>
      <c r="E678" s="20">
        <v>0</v>
      </c>
      <c r="F678" s="4">
        <v>10</v>
      </c>
      <c r="G678" s="5">
        <v>0.46700000000000003</v>
      </c>
      <c r="H678" s="20">
        <v>1</v>
      </c>
      <c r="K678" s="4">
        <v>21</v>
      </c>
      <c r="L678" s="5">
        <v>0.192</v>
      </c>
      <c r="M678" s="20">
        <v>0</v>
      </c>
      <c r="N678">
        <f t="shared" si="40"/>
        <v>-2.9633620550520483</v>
      </c>
      <c r="O678">
        <f t="shared" si="41"/>
        <v>-3.5801879131268635</v>
      </c>
      <c r="P678" s="63">
        <f t="shared" si="42"/>
        <v>0</v>
      </c>
      <c r="Q678" s="68">
        <f t="shared" si="43"/>
        <v>1</v>
      </c>
      <c r="S678" s="4">
        <v>21</v>
      </c>
      <c r="T678" s="5">
        <v>0.192</v>
      </c>
      <c r="U678" s="20">
        <v>0</v>
      </c>
    </row>
    <row r="679" spans="3:21">
      <c r="C679" s="4">
        <v>19</v>
      </c>
      <c r="D679" s="5">
        <v>0.193</v>
      </c>
      <c r="E679" s="20">
        <v>0</v>
      </c>
      <c r="F679" s="4">
        <v>11</v>
      </c>
      <c r="G679" s="5">
        <v>0.46700000000000003</v>
      </c>
      <c r="H679" s="20">
        <v>1</v>
      </c>
      <c r="K679" s="4">
        <v>6</v>
      </c>
      <c r="L679" s="5">
        <v>0.192</v>
      </c>
      <c r="M679" s="20">
        <v>0</v>
      </c>
      <c r="N679">
        <f t="shared" si="40"/>
        <v>-1.5020431938338055</v>
      </c>
      <c r="O679">
        <f t="shared" si="41"/>
        <v>-3.5801879131268635</v>
      </c>
      <c r="P679" s="63">
        <f t="shared" si="42"/>
        <v>0</v>
      </c>
      <c r="Q679" s="68">
        <f t="shared" si="43"/>
        <v>1</v>
      </c>
      <c r="S679" s="4">
        <v>6</v>
      </c>
      <c r="T679" s="5">
        <v>0.192</v>
      </c>
      <c r="U679" s="20">
        <v>0</v>
      </c>
    </row>
    <row r="680" spans="3:21">
      <c r="C680" s="4">
        <v>10</v>
      </c>
      <c r="D680" s="5">
        <v>0.193</v>
      </c>
      <c r="E680" s="20">
        <v>0</v>
      </c>
      <c r="F680" s="4">
        <v>20</v>
      </c>
      <c r="G680" s="5">
        <v>0.46700000000000003</v>
      </c>
      <c r="H680" s="20">
        <v>1</v>
      </c>
      <c r="K680" s="4">
        <v>12</v>
      </c>
      <c r="L680" s="5">
        <v>0.192</v>
      </c>
      <c r="M680" s="20">
        <v>0</v>
      </c>
      <c r="N680">
        <f t="shared" si="40"/>
        <v>-2.0865707383211025</v>
      </c>
      <c r="O680">
        <f t="shared" si="41"/>
        <v>-3.5801879131268635</v>
      </c>
      <c r="P680" s="63">
        <f t="shared" si="42"/>
        <v>0</v>
      </c>
      <c r="Q680" s="68">
        <f t="shared" si="43"/>
        <v>1</v>
      </c>
      <c r="S680" s="4">
        <v>12</v>
      </c>
      <c r="T680" s="5">
        <v>0.192</v>
      </c>
      <c r="U680" s="20">
        <v>0</v>
      </c>
    </row>
    <row r="681" spans="3:21">
      <c r="C681" s="4">
        <v>14</v>
      </c>
      <c r="D681" s="5">
        <v>0.19500000000000001</v>
      </c>
      <c r="E681" s="20">
        <v>0</v>
      </c>
      <c r="F681" s="4">
        <v>16</v>
      </c>
      <c r="G681" s="5">
        <v>0.46700000000000003</v>
      </c>
      <c r="H681" s="20">
        <v>1</v>
      </c>
      <c r="K681" s="4">
        <v>25</v>
      </c>
      <c r="L681" s="5">
        <v>0.192</v>
      </c>
      <c r="M681" s="20">
        <v>0</v>
      </c>
      <c r="N681">
        <f t="shared" si="40"/>
        <v>-3.3530470847102465</v>
      </c>
      <c r="O681">
        <f t="shared" si="41"/>
        <v>-3.5801879131268635</v>
      </c>
      <c r="P681" s="63">
        <f t="shared" si="42"/>
        <v>0</v>
      </c>
      <c r="Q681" s="68">
        <f t="shared" si="43"/>
        <v>1</v>
      </c>
      <c r="S681" s="4">
        <v>25</v>
      </c>
      <c r="T681" s="5">
        <v>0.192</v>
      </c>
      <c r="U681" s="20">
        <v>0</v>
      </c>
    </row>
    <row r="682" spans="3:21">
      <c r="C682" s="4">
        <v>25</v>
      </c>
      <c r="D682" s="5">
        <v>0.19500000000000001</v>
      </c>
      <c r="E682" s="20">
        <v>0</v>
      </c>
      <c r="F682" s="4">
        <v>28</v>
      </c>
      <c r="G682" s="5">
        <v>0.46700000000000003</v>
      </c>
      <c r="H682" s="20">
        <v>1</v>
      </c>
      <c r="K682" s="4">
        <v>39</v>
      </c>
      <c r="L682" s="5">
        <v>0.192</v>
      </c>
      <c r="M682" s="20">
        <v>0</v>
      </c>
      <c r="N682">
        <f t="shared" si="40"/>
        <v>-4.716944688513939</v>
      </c>
      <c r="O682">
        <f t="shared" si="41"/>
        <v>-3.5801879131268635</v>
      </c>
      <c r="P682" s="63">
        <f t="shared" si="42"/>
        <v>1</v>
      </c>
      <c r="Q682" s="68">
        <f t="shared" si="43"/>
        <v>0</v>
      </c>
      <c r="S682" s="4">
        <v>39</v>
      </c>
      <c r="T682" s="5">
        <v>0.192</v>
      </c>
      <c r="U682" s="20">
        <v>0</v>
      </c>
    </row>
    <row r="683" spans="3:21">
      <c r="C683" s="4">
        <v>22</v>
      </c>
      <c r="D683" s="5">
        <v>0.19500000000000001</v>
      </c>
      <c r="E683" s="20">
        <v>0</v>
      </c>
      <c r="F683" s="4">
        <v>6</v>
      </c>
      <c r="G683" s="5">
        <v>0.46700000000000003</v>
      </c>
      <c r="H683" s="20">
        <v>1</v>
      </c>
      <c r="K683" s="4">
        <v>7</v>
      </c>
      <c r="L683" s="5">
        <v>0.193</v>
      </c>
      <c r="M683" s="20">
        <v>0</v>
      </c>
      <c r="N683">
        <f t="shared" si="40"/>
        <v>-1.6042431785887012</v>
      </c>
      <c r="O683">
        <f t="shared" si="41"/>
        <v>-3.5801879131268635</v>
      </c>
      <c r="P683" s="63">
        <f t="shared" si="42"/>
        <v>0</v>
      </c>
      <c r="Q683" s="68">
        <f t="shared" si="43"/>
        <v>1</v>
      </c>
      <c r="S683" s="4">
        <v>7</v>
      </c>
      <c r="T683" s="5">
        <v>0.193</v>
      </c>
      <c r="U683" s="20">
        <v>0</v>
      </c>
    </row>
    <row r="684" spans="3:21">
      <c r="C684" s="4">
        <v>17</v>
      </c>
      <c r="D684" s="5">
        <v>0.19500000000000001</v>
      </c>
      <c r="E684" s="20">
        <v>0</v>
      </c>
      <c r="F684" s="4">
        <v>9</v>
      </c>
      <c r="G684" s="5">
        <v>0.46700000000000003</v>
      </c>
      <c r="H684" s="20">
        <v>1</v>
      </c>
      <c r="K684" s="4">
        <v>10</v>
      </c>
      <c r="L684" s="5">
        <v>0.193</v>
      </c>
      <c r="M684" s="20">
        <v>0</v>
      </c>
      <c r="N684">
        <f t="shared" si="40"/>
        <v>-1.8965069508323498</v>
      </c>
      <c r="O684">
        <f t="shared" si="41"/>
        <v>-3.5801879131268635</v>
      </c>
      <c r="P684" s="63">
        <f t="shared" si="42"/>
        <v>0</v>
      </c>
      <c r="Q684" s="68">
        <f t="shared" si="43"/>
        <v>1</v>
      </c>
      <c r="S684" s="4">
        <v>10</v>
      </c>
      <c r="T684" s="5">
        <v>0.193</v>
      </c>
      <c r="U684" s="20">
        <v>0</v>
      </c>
    </row>
    <row r="685" spans="3:21">
      <c r="C685" s="4">
        <v>7</v>
      </c>
      <c r="D685" s="5">
        <v>0.19600000000000001</v>
      </c>
      <c r="E685" s="20">
        <v>0</v>
      </c>
      <c r="F685" s="4">
        <v>13</v>
      </c>
      <c r="G685" s="5">
        <v>0.46700000000000003</v>
      </c>
      <c r="H685" s="20">
        <v>1</v>
      </c>
      <c r="K685" s="4">
        <v>15</v>
      </c>
      <c r="L685" s="5">
        <v>0.193</v>
      </c>
      <c r="M685" s="20">
        <v>0</v>
      </c>
      <c r="N685">
        <f t="shared" si="40"/>
        <v>-2.3836132379050974</v>
      </c>
      <c r="O685">
        <f t="shared" si="41"/>
        <v>-3.5801879131268635</v>
      </c>
      <c r="P685" s="63">
        <f t="shared" si="42"/>
        <v>0</v>
      </c>
      <c r="Q685" s="68">
        <f t="shared" si="43"/>
        <v>1</v>
      </c>
      <c r="S685" s="4">
        <v>15</v>
      </c>
      <c r="T685" s="5">
        <v>0.193</v>
      </c>
      <c r="U685" s="20">
        <v>0</v>
      </c>
    </row>
    <row r="686" spans="3:21">
      <c r="C686" s="4">
        <v>27</v>
      </c>
      <c r="D686" s="5">
        <v>0.19600000000000001</v>
      </c>
      <c r="E686" s="20">
        <v>0</v>
      </c>
      <c r="F686" s="4">
        <v>10</v>
      </c>
      <c r="G686" s="5">
        <v>0.46700000000000003</v>
      </c>
      <c r="H686" s="20">
        <v>1</v>
      </c>
      <c r="K686" s="4">
        <v>19</v>
      </c>
      <c r="L686" s="5">
        <v>0.193</v>
      </c>
      <c r="M686" s="20">
        <v>0</v>
      </c>
      <c r="N686">
        <f t="shared" si="40"/>
        <v>-2.7732982675632956</v>
      </c>
      <c r="O686">
        <f t="shared" si="41"/>
        <v>-3.5801879131268635</v>
      </c>
      <c r="P686" s="63">
        <f t="shared" si="42"/>
        <v>0</v>
      </c>
      <c r="Q686" s="68">
        <f t="shared" si="43"/>
        <v>1</v>
      </c>
      <c r="S686" s="4">
        <v>19</v>
      </c>
      <c r="T686" s="5">
        <v>0.193</v>
      </c>
      <c r="U686" s="20">
        <v>0</v>
      </c>
    </row>
    <row r="687" spans="3:21">
      <c r="C687" s="4">
        <v>14</v>
      </c>
      <c r="D687" s="5">
        <v>0.19600000000000001</v>
      </c>
      <c r="E687" s="20">
        <v>0</v>
      </c>
      <c r="F687" s="4">
        <v>20</v>
      </c>
      <c r="G687" s="5">
        <v>0.47</v>
      </c>
      <c r="H687" s="20">
        <v>1</v>
      </c>
      <c r="K687" s="4">
        <v>10</v>
      </c>
      <c r="L687" s="5">
        <v>0.193</v>
      </c>
      <c r="M687" s="20">
        <v>0</v>
      </c>
      <c r="N687">
        <f t="shared" si="40"/>
        <v>-1.8965069508323498</v>
      </c>
      <c r="O687">
        <f t="shared" si="41"/>
        <v>-3.5801879131268635</v>
      </c>
      <c r="P687" s="63">
        <f t="shared" si="42"/>
        <v>0</v>
      </c>
      <c r="Q687" s="68">
        <f t="shared" si="43"/>
        <v>1</v>
      </c>
      <c r="S687" s="4">
        <v>10</v>
      </c>
      <c r="T687" s="5">
        <v>0.193</v>
      </c>
      <c r="U687" s="20">
        <v>0</v>
      </c>
    </row>
    <row r="688" spans="3:21">
      <c r="C688" s="4">
        <v>25</v>
      </c>
      <c r="D688" s="5">
        <v>0.19600000000000001</v>
      </c>
      <c r="E688" s="20">
        <v>0</v>
      </c>
      <c r="F688" s="4">
        <v>17</v>
      </c>
      <c r="G688" s="5">
        <v>0.47</v>
      </c>
      <c r="H688" s="20">
        <v>1</v>
      </c>
      <c r="K688" s="4">
        <v>14</v>
      </c>
      <c r="L688" s="5">
        <v>0.19500000000000001</v>
      </c>
      <c r="M688" s="20">
        <v>0</v>
      </c>
      <c r="N688">
        <f t="shared" si="40"/>
        <v>-2.2957494351712406</v>
      </c>
      <c r="O688">
        <f t="shared" si="41"/>
        <v>-3.5801879131268635</v>
      </c>
      <c r="P688" s="63">
        <f t="shared" si="42"/>
        <v>0</v>
      </c>
      <c r="Q688" s="68">
        <f t="shared" si="43"/>
        <v>1</v>
      </c>
      <c r="S688" s="4">
        <v>14</v>
      </c>
      <c r="T688" s="5">
        <v>0.19500000000000001</v>
      </c>
      <c r="U688" s="20">
        <v>0</v>
      </c>
    </row>
    <row r="689" spans="3:21">
      <c r="C689" s="4">
        <v>10</v>
      </c>
      <c r="D689" s="5">
        <v>0.19600000000000001</v>
      </c>
      <c r="E689" s="20">
        <v>0</v>
      </c>
      <c r="F689" s="4">
        <v>43</v>
      </c>
      <c r="G689" s="5">
        <v>0.47</v>
      </c>
      <c r="H689" s="20">
        <v>1</v>
      </c>
      <c r="K689" s="4">
        <v>25</v>
      </c>
      <c r="L689" s="5">
        <v>0.19500000000000001</v>
      </c>
      <c r="M689" s="20">
        <v>0</v>
      </c>
      <c r="N689">
        <f t="shared" si="40"/>
        <v>-3.3673832667312853</v>
      </c>
      <c r="O689">
        <f t="shared" si="41"/>
        <v>-3.5801879131268635</v>
      </c>
      <c r="P689" s="63">
        <f t="shared" si="42"/>
        <v>0</v>
      </c>
      <c r="Q689" s="68">
        <f t="shared" si="43"/>
        <v>1</v>
      </c>
      <c r="S689" s="4">
        <v>25</v>
      </c>
      <c r="T689" s="5">
        <v>0.19500000000000001</v>
      </c>
      <c r="U689" s="20">
        <v>0</v>
      </c>
    </row>
    <row r="690" spans="3:21">
      <c r="C690" s="4">
        <v>7</v>
      </c>
      <c r="D690" s="5">
        <v>0.19600000000000001</v>
      </c>
      <c r="E690" s="20">
        <v>0</v>
      </c>
      <c r="F690" s="4">
        <v>34</v>
      </c>
      <c r="G690" s="5">
        <v>0.47</v>
      </c>
      <c r="H690" s="20">
        <v>1</v>
      </c>
      <c r="K690" s="4">
        <v>22</v>
      </c>
      <c r="L690" s="5">
        <v>0.19500000000000001</v>
      </c>
      <c r="M690" s="20">
        <v>0</v>
      </c>
      <c r="N690">
        <f t="shared" si="40"/>
        <v>-3.0751194944876366</v>
      </c>
      <c r="O690">
        <f t="shared" si="41"/>
        <v>-3.5801879131268635</v>
      </c>
      <c r="P690" s="63">
        <f t="shared" si="42"/>
        <v>0</v>
      </c>
      <c r="Q690" s="68">
        <f t="shared" si="43"/>
        <v>1</v>
      </c>
      <c r="S690" s="4">
        <v>22</v>
      </c>
      <c r="T690" s="5">
        <v>0.19500000000000001</v>
      </c>
      <c r="U690" s="20">
        <v>0</v>
      </c>
    </row>
    <row r="691" spans="3:21">
      <c r="C691" s="4">
        <v>12</v>
      </c>
      <c r="D691" s="5">
        <v>0.19600000000000001</v>
      </c>
      <c r="E691" s="20">
        <v>0</v>
      </c>
      <c r="F691" s="4">
        <v>13</v>
      </c>
      <c r="G691" s="5">
        <v>0.47</v>
      </c>
      <c r="H691" s="20">
        <v>1</v>
      </c>
      <c r="K691" s="4">
        <v>17</v>
      </c>
      <c r="L691" s="5">
        <v>0.19500000000000001</v>
      </c>
      <c r="M691" s="20">
        <v>0</v>
      </c>
      <c r="N691">
        <f t="shared" si="40"/>
        <v>-2.5880132074148889</v>
      </c>
      <c r="O691">
        <f t="shared" si="41"/>
        <v>-3.5801879131268635</v>
      </c>
      <c r="P691" s="63">
        <f t="shared" si="42"/>
        <v>0</v>
      </c>
      <c r="Q691" s="68">
        <f t="shared" si="43"/>
        <v>1</v>
      </c>
      <c r="S691" s="4">
        <v>17</v>
      </c>
      <c r="T691" s="5">
        <v>0.19500000000000001</v>
      </c>
      <c r="U691" s="20">
        <v>0</v>
      </c>
    </row>
    <row r="692" spans="3:21">
      <c r="C692" s="4">
        <v>14</v>
      </c>
      <c r="D692" s="5">
        <v>0.19800000000000001</v>
      </c>
      <c r="E692" s="20">
        <v>0</v>
      </c>
      <c r="F692" s="4">
        <v>11</v>
      </c>
      <c r="G692" s="5">
        <v>0.47</v>
      </c>
      <c r="H692" s="20">
        <v>1</v>
      </c>
      <c r="K692" s="4">
        <v>7</v>
      </c>
      <c r="L692" s="5">
        <v>0.19600000000000001</v>
      </c>
      <c r="M692" s="20">
        <v>0</v>
      </c>
      <c r="N692">
        <f t="shared" si="40"/>
        <v>-1.6185793606097405</v>
      </c>
      <c r="O692">
        <f t="shared" si="41"/>
        <v>-3.5801879131268635</v>
      </c>
      <c r="P692" s="63">
        <f t="shared" si="42"/>
        <v>0</v>
      </c>
      <c r="Q692" s="68">
        <f t="shared" si="43"/>
        <v>1</v>
      </c>
      <c r="S692" s="4">
        <v>7</v>
      </c>
      <c r="T692" s="5">
        <v>0.19600000000000001</v>
      </c>
      <c r="U692" s="20">
        <v>0</v>
      </c>
    </row>
    <row r="693" spans="3:21">
      <c r="C693" s="4">
        <v>8</v>
      </c>
      <c r="D693" s="5">
        <v>0.19800000000000001</v>
      </c>
      <c r="E693" s="20">
        <v>0</v>
      </c>
      <c r="F693" s="4">
        <v>9</v>
      </c>
      <c r="G693" s="5">
        <v>0.47</v>
      </c>
      <c r="H693" s="20">
        <v>1</v>
      </c>
      <c r="K693" s="4">
        <v>27</v>
      </c>
      <c r="L693" s="5">
        <v>0.19600000000000001</v>
      </c>
      <c r="M693" s="20">
        <v>0</v>
      </c>
      <c r="N693">
        <f t="shared" si="40"/>
        <v>-3.5670045089007307</v>
      </c>
      <c r="O693">
        <f t="shared" si="41"/>
        <v>-3.5801879131268635</v>
      </c>
      <c r="P693" s="63">
        <f t="shared" si="42"/>
        <v>0</v>
      </c>
      <c r="Q693" s="68">
        <f t="shared" si="43"/>
        <v>1</v>
      </c>
      <c r="S693" s="4">
        <v>27</v>
      </c>
      <c r="T693" s="5">
        <v>0.19600000000000001</v>
      </c>
      <c r="U693" s="20">
        <v>0</v>
      </c>
    </row>
    <row r="694" spans="3:21">
      <c r="C694" s="4">
        <v>10</v>
      </c>
      <c r="D694" s="5">
        <v>0.19800000000000001</v>
      </c>
      <c r="E694" s="20">
        <v>0</v>
      </c>
      <c r="F694" s="4">
        <v>12</v>
      </c>
      <c r="G694" s="5">
        <v>0.47</v>
      </c>
      <c r="H694" s="20">
        <v>1</v>
      </c>
      <c r="K694" s="4">
        <v>14</v>
      </c>
      <c r="L694" s="5">
        <v>0.19600000000000001</v>
      </c>
      <c r="M694" s="20">
        <v>0</v>
      </c>
      <c r="N694">
        <f t="shared" si="40"/>
        <v>-2.3005281625115872</v>
      </c>
      <c r="O694">
        <f t="shared" si="41"/>
        <v>-3.5801879131268635</v>
      </c>
      <c r="P694" s="63">
        <f t="shared" si="42"/>
        <v>0</v>
      </c>
      <c r="Q694" s="68">
        <f t="shared" si="43"/>
        <v>1</v>
      </c>
      <c r="S694" s="4">
        <v>14</v>
      </c>
      <c r="T694" s="5">
        <v>0.19600000000000001</v>
      </c>
      <c r="U694" s="20">
        <v>0</v>
      </c>
    </row>
    <row r="695" spans="3:21">
      <c r="C695" s="4">
        <v>16</v>
      </c>
      <c r="D695" s="5">
        <v>0.19800000000000001</v>
      </c>
      <c r="E695" s="20">
        <v>0</v>
      </c>
      <c r="F695" s="4">
        <v>12</v>
      </c>
      <c r="G695" s="5">
        <v>0.47</v>
      </c>
      <c r="H695" s="20">
        <v>1</v>
      </c>
      <c r="K695" s="4">
        <v>25</v>
      </c>
      <c r="L695" s="5">
        <v>0.19600000000000001</v>
      </c>
      <c r="M695" s="20">
        <v>0</v>
      </c>
      <c r="N695">
        <f t="shared" si="40"/>
        <v>-3.3721619940716319</v>
      </c>
      <c r="O695">
        <f t="shared" si="41"/>
        <v>-3.5801879131268635</v>
      </c>
      <c r="P695" s="63">
        <f t="shared" si="42"/>
        <v>0</v>
      </c>
      <c r="Q695" s="68">
        <f t="shared" si="43"/>
        <v>1</v>
      </c>
      <c r="S695" s="4">
        <v>25</v>
      </c>
      <c r="T695" s="5">
        <v>0.19600000000000001</v>
      </c>
      <c r="U695" s="20">
        <v>0</v>
      </c>
    </row>
    <row r="696" spans="3:21">
      <c r="C696" s="4">
        <v>11</v>
      </c>
      <c r="D696" s="5">
        <v>0.19800000000000001</v>
      </c>
      <c r="E696" s="20">
        <v>0</v>
      </c>
      <c r="F696" s="4">
        <v>10</v>
      </c>
      <c r="G696" s="5">
        <v>0.47</v>
      </c>
      <c r="H696" s="20">
        <v>1</v>
      </c>
      <c r="K696" s="4">
        <v>10</v>
      </c>
      <c r="L696" s="5">
        <v>0.19600000000000001</v>
      </c>
      <c r="M696" s="20">
        <v>0</v>
      </c>
      <c r="N696">
        <f t="shared" si="40"/>
        <v>-1.910843132853389</v>
      </c>
      <c r="O696">
        <f t="shared" si="41"/>
        <v>-3.5801879131268635</v>
      </c>
      <c r="P696" s="63">
        <f t="shared" si="42"/>
        <v>0</v>
      </c>
      <c r="Q696" s="68">
        <f t="shared" si="43"/>
        <v>1</v>
      </c>
      <c r="S696" s="4">
        <v>10</v>
      </c>
      <c r="T696" s="5">
        <v>0.19600000000000001</v>
      </c>
      <c r="U696" s="20">
        <v>0</v>
      </c>
    </row>
    <row r="697" spans="3:21">
      <c r="C697" s="4">
        <v>15</v>
      </c>
      <c r="D697" s="5">
        <v>0.19800000000000001</v>
      </c>
      <c r="E697" s="20">
        <v>0</v>
      </c>
      <c r="F697" s="4">
        <v>18</v>
      </c>
      <c r="G697" s="5">
        <v>0.47</v>
      </c>
      <c r="H697" s="20">
        <v>1</v>
      </c>
      <c r="K697" s="4">
        <v>7</v>
      </c>
      <c r="L697" s="5">
        <v>0.19600000000000001</v>
      </c>
      <c r="M697" s="20">
        <v>0</v>
      </c>
      <c r="N697">
        <f t="shared" si="40"/>
        <v>-1.6185793606097405</v>
      </c>
      <c r="O697">
        <f t="shared" si="41"/>
        <v>-3.5801879131268635</v>
      </c>
      <c r="P697" s="63">
        <f t="shared" si="42"/>
        <v>0</v>
      </c>
      <c r="Q697" s="68">
        <f t="shared" si="43"/>
        <v>1</v>
      </c>
      <c r="S697" s="4">
        <v>7</v>
      </c>
      <c r="T697" s="5">
        <v>0.19600000000000001</v>
      </c>
      <c r="U697" s="20">
        <v>0</v>
      </c>
    </row>
    <row r="698" spans="3:21">
      <c r="C698" s="4">
        <v>15</v>
      </c>
      <c r="D698" s="5">
        <v>0.19800000000000001</v>
      </c>
      <c r="E698" s="20">
        <v>0</v>
      </c>
      <c r="F698" s="4">
        <v>46</v>
      </c>
      <c r="G698" s="5">
        <v>0.47099999999999997</v>
      </c>
      <c r="H698" s="20">
        <v>1</v>
      </c>
      <c r="K698" s="4">
        <v>12</v>
      </c>
      <c r="L698" s="5">
        <v>0.19600000000000001</v>
      </c>
      <c r="M698" s="20">
        <v>0</v>
      </c>
      <c r="N698">
        <f t="shared" si="40"/>
        <v>-2.1056856476824879</v>
      </c>
      <c r="O698">
        <f t="shared" si="41"/>
        <v>-3.5801879131268635</v>
      </c>
      <c r="P698" s="63">
        <f t="shared" si="42"/>
        <v>0</v>
      </c>
      <c r="Q698" s="68">
        <f t="shared" si="43"/>
        <v>1</v>
      </c>
      <c r="S698" s="4">
        <v>12</v>
      </c>
      <c r="T698" s="5">
        <v>0.19600000000000001</v>
      </c>
      <c r="U698" s="20">
        <v>0</v>
      </c>
    </row>
    <row r="699" spans="3:21">
      <c r="C699" s="4">
        <v>14</v>
      </c>
      <c r="D699" s="5">
        <v>0.19800000000000001</v>
      </c>
      <c r="E699" s="20">
        <v>0</v>
      </c>
      <c r="F699" s="4">
        <v>40</v>
      </c>
      <c r="G699" s="5">
        <v>0.47099999999999997</v>
      </c>
      <c r="H699" s="20">
        <v>1</v>
      </c>
      <c r="K699" s="4">
        <v>14</v>
      </c>
      <c r="L699" s="5">
        <v>0.19800000000000001</v>
      </c>
      <c r="M699" s="20">
        <v>0</v>
      </c>
      <c r="N699">
        <f t="shared" si="40"/>
        <v>-2.3100856171922799</v>
      </c>
      <c r="O699">
        <f t="shared" si="41"/>
        <v>-3.5801879131268635</v>
      </c>
      <c r="P699" s="63">
        <f t="shared" si="42"/>
        <v>0</v>
      </c>
      <c r="Q699" s="68">
        <f t="shared" si="43"/>
        <v>1</v>
      </c>
      <c r="S699" s="4">
        <v>14</v>
      </c>
      <c r="T699" s="5">
        <v>0.19800000000000001</v>
      </c>
      <c r="U699" s="20">
        <v>0</v>
      </c>
    </row>
    <row r="700" spans="3:21">
      <c r="C700" s="4">
        <v>40</v>
      </c>
      <c r="D700" s="5">
        <v>0.19800000000000001</v>
      </c>
      <c r="E700" s="20">
        <v>0</v>
      </c>
      <c r="F700" s="4">
        <v>16</v>
      </c>
      <c r="G700" s="5">
        <v>0.47099999999999997</v>
      </c>
      <c r="H700" s="20">
        <v>1</v>
      </c>
      <c r="K700" s="4">
        <v>8</v>
      </c>
      <c r="L700" s="5">
        <v>0.19800000000000001</v>
      </c>
      <c r="M700" s="20">
        <v>0</v>
      </c>
      <c r="N700">
        <f t="shared" si="40"/>
        <v>-1.7255580727049828</v>
      </c>
      <c r="O700">
        <f t="shared" si="41"/>
        <v>-3.5801879131268635</v>
      </c>
      <c r="P700" s="63">
        <f t="shared" si="42"/>
        <v>0</v>
      </c>
      <c r="Q700" s="68">
        <f t="shared" si="43"/>
        <v>1</v>
      </c>
      <c r="S700" s="4">
        <v>8</v>
      </c>
      <c r="T700" s="5">
        <v>0.19800000000000001</v>
      </c>
      <c r="U700" s="20">
        <v>0</v>
      </c>
    </row>
    <row r="701" spans="3:21">
      <c r="C701" s="4">
        <v>10</v>
      </c>
      <c r="D701" s="5">
        <v>0.19900000000000001</v>
      </c>
      <c r="E701" s="20">
        <v>0</v>
      </c>
      <c r="F701" s="4">
        <v>22</v>
      </c>
      <c r="G701" s="5">
        <v>0.47499999999999998</v>
      </c>
      <c r="H701" s="20">
        <v>1</v>
      </c>
      <c r="K701" s="4">
        <v>10</v>
      </c>
      <c r="L701" s="5">
        <v>0.19800000000000001</v>
      </c>
      <c r="M701" s="20">
        <v>0</v>
      </c>
      <c r="N701">
        <f t="shared" si="40"/>
        <v>-1.9204005875340819</v>
      </c>
      <c r="O701">
        <f t="shared" si="41"/>
        <v>-3.5801879131268635</v>
      </c>
      <c r="P701" s="63">
        <f t="shared" si="42"/>
        <v>0</v>
      </c>
      <c r="Q701" s="68">
        <f t="shared" si="43"/>
        <v>1</v>
      </c>
      <c r="S701" s="4">
        <v>10</v>
      </c>
      <c r="T701" s="5">
        <v>0.19800000000000001</v>
      </c>
      <c r="U701" s="20">
        <v>0</v>
      </c>
    </row>
    <row r="702" spans="3:21">
      <c r="C702" s="4">
        <v>14</v>
      </c>
      <c r="D702" s="5">
        <v>0.19900000000000001</v>
      </c>
      <c r="E702" s="20">
        <v>0</v>
      </c>
      <c r="F702" s="4">
        <v>7</v>
      </c>
      <c r="G702" s="5">
        <v>0.47599999999999998</v>
      </c>
      <c r="H702" s="20">
        <v>1</v>
      </c>
      <c r="K702" s="4">
        <v>16</v>
      </c>
      <c r="L702" s="5">
        <v>0.19800000000000001</v>
      </c>
      <c r="M702" s="20">
        <v>0</v>
      </c>
      <c r="N702">
        <f t="shared" si="40"/>
        <v>-2.5049281320213792</v>
      </c>
      <c r="O702">
        <f t="shared" si="41"/>
        <v>-3.5801879131268635</v>
      </c>
      <c r="P702" s="63">
        <f t="shared" si="42"/>
        <v>0</v>
      </c>
      <c r="Q702" s="68">
        <f t="shared" si="43"/>
        <v>1</v>
      </c>
      <c r="S702" s="4">
        <v>16</v>
      </c>
      <c r="T702" s="5">
        <v>0.19800000000000001</v>
      </c>
      <c r="U702" s="20">
        <v>0</v>
      </c>
    </row>
    <row r="703" spans="3:21">
      <c r="C703" s="4">
        <v>21</v>
      </c>
      <c r="D703" s="5">
        <v>0.19900000000000001</v>
      </c>
      <c r="E703" s="20">
        <v>0</v>
      </c>
      <c r="F703" s="4">
        <v>29</v>
      </c>
      <c r="G703" s="5">
        <v>0.47599999999999998</v>
      </c>
      <c r="H703" s="20">
        <v>1</v>
      </c>
      <c r="K703" s="4">
        <v>11</v>
      </c>
      <c r="L703" s="5">
        <v>0.19800000000000001</v>
      </c>
      <c r="M703" s="20">
        <v>0</v>
      </c>
      <c r="N703">
        <f t="shared" si="40"/>
        <v>-2.0178218449486316</v>
      </c>
      <c r="O703">
        <f t="shared" si="41"/>
        <v>-3.5801879131268635</v>
      </c>
      <c r="P703" s="63">
        <f t="shared" si="42"/>
        <v>0</v>
      </c>
      <c r="Q703" s="68">
        <f t="shared" si="43"/>
        <v>1</v>
      </c>
      <c r="S703" s="4">
        <v>11</v>
      </c>
      <c r="T703" s="5">
        <v>0.19800000000000001</v>
      </c>
      <c r="U703" s="20">
        <v>0</v>
      </c>
    </row>
    <row r="704" spans="3:21">
      <c r="C704" s="4">
        <v>8</v>
      </c>
      <c r="D704" s="5">
        <v>0.19900000000000001</v>
      </c>
      <c r="E704" s="20">
        <v>0</v>
      </c>
      <c r="F704" s="4">
        <v>25</v>
      </c>
      <c r="G704" s="5">
        <v>0.47599999999999998</v>
      </c>
      <c r="H704" s="20">
        <v>1</v>
      </c>
      <c r="K704" s="4">
        <v>15</v>
      </c>
      <c r="L704" s="5">
        <v>0.19800000000000001</v>
      </c>
      <c r="M704" s="20">
        <v>0</v>
      </c>
      <c r="N704">
        <f t="shared" si="40"/>
        <v>-2.4075068746068293</v>
      </c>
      <c r="O704">
        <f t="shared" si="41"/>
        <v>-3.5801879131268635</v>
      </c>
      <c r="P704" s="63">
        <f t="shared" si="42"/>
        <v>0</v>
      </c>
      <c r="Q704" s="68">
        <f t="shared" si="43"/>
        <v>1</v>
      </c>
      <c r="S704" s="4">
        <v>15</v>
      </c>
      <c r="T704" s="5">
        <v>0.19800000000000001</v>
      </c>
      <c r="U704" s="20">
        <v>0</v>
      </c>
    </row>
    <row r="705" spans="3:21">
      <c r="C705" s="4">
        <v>21</v>
      </c>
      <c r="D705" s="5">
        <v>0.19900000000000001</v>
      </c>
      <c r="E705" s="20">
        <v>0</v>
      </c>
      <c r="F705" s="4">
        <v>13</v>
      </c>
      <c r="G705" s="5">
        <v>0.47599999999999998</v>
      </c>
      <c r="H705" s="20">
        <v>1</v>
      </c>
      <c r="K705" s="4">
        <v>15</v>
      </c>
      <c r="L705" s="5">
        <v>0.19800000000000001</v>
      </c>
      <c r="M705" s="20">
        <v>0</v>
      </c>
      <c r="N705">
        <f t="shared" si="40"/>
        <v>-2.4075068746068293</v>
      </c>
      <c r="O705">
        <f t="shared" si="41"/>
        <v>-3.5801879131268635</v>
      </c>
      <c r="P705" s="63">
        <f t="shared" si="42"/>
        <v>0</v>
      </c>
      <c r="Q705" s="68">
        <f t="shared" si="43"/>
        <v>1</v>
      </c>
      <c r="S705" s="4">
        <v>15</v>
      </c>
      <c r="T705" s="5">
        <v>0.19800000000000001</v>
      </c>
      <c r="U705" s="20">
        <v>0</v>
      </c>
    </row>
    <row r="706" spans="3:21">
      <c r="C706" s="4">
        <v>25</v>
      </c>
      <c r="D706" s="5">
        <v>0.19900000000000001</v>
      </c>
      <c r="E706" s="20">
        <v>0</v>
      </c>
      <c r="F706" s="4">
        <v>26</v>
      </c>
      <c r="G706" s="5">
        <v>0.47599999999999998</v>
      </c>
      <c r="H706" s="20">
        <v>1</v>
      </c>
      <c r="K706" s="4">
        <v>14</v>
      </c>
      <c r="L706" s="5">
        <v>0.19800000000000001</v>
      </c>
      <c r="M706" s="20">
        <v>0</v>
      </c>
      <c r="N706">
        <f t="shared" si="40"/>
        <v>-2.3100856171922799</v>
      </c>
      <c r="O706">
        <f t="shared" si="41"/>
        <v>-3.5801879131268635</v>
      </c>
      <c r="P706" s="63">
        <f t="shared" si="42"/>
        <v>0</v>
      </c>
      <c r="Q706" s="68">
        <f t="shared" si="43"/>
        <v>1</v>
      </c>
      <c r="S706" s="4">
        <v>14</v>
      </c>
      <c r="T706" s="5">
        <v>0.19800000000000001</v>
      </c>
      <c r="U706" s="20">
        <v>0</v>
      </c>
    </row>
    <row r="707" spans="3:21">
      <c r="C707" s="4">
        <v>9</v>
      </c>
      <c r="D707" s="5">
        <v>0.20200000000000001</v>
      </c>
      <c r="E707" s="20">
        <v>0</v>
      </c>
      <c r="F707" s="4">
        <v>30</v>
      </c>
      <c r="G707" s="5">
        <v>0.47599999999999998</v>
      </c>
      <c r="H707" s="20">
        <v>1</v>
      </c>
      <c r="K707" s="4">
        <v>40</v>
      </c>
      <c r="L707" s="5">
        <v>0.19800000000000001</v>
      </c>
      <c r="M707" s="20">
        <v>0</v>
      </c>
      <c r="N707">
        <f t="shared" si="40"/>
        <v>-4.8430383099705674</v>
      </c>
      <c r="O707">
        <f t="shared" si="41"/>
        <v>-3.5801879131268635</v>
      </c>
      <c r="P707" s="63">
        <f t="shared" si="42"/>
        <v>1</v>
      </c>
      <c r="Q707" s="68">
        <f t="shared" si="43"/>
        <v>0</v>
      </c>
      <c r="S707" s="4">
        <v>40</v>
      </c>
      <c r="T707" s="5">
        <v>0.19800000000000001</v>
      </c>
      <c r="U707" s="20">
        <v>0</v>
      </c>
    </row>
    <row r="708" spans="3:21">
      <c r="C708" s="4">
        <v>8</v>
      </c>
      <c r="D708" s="5">
        <v>0.20200000000000001</v>
      </c>
      <c r="E708" s="20">
        <v>0</v>
      </c>
      <c r="F708" s="4">
        <v>16</v>
      </c>
      <c r="G708" s="5">
        <v>0.47599999999999998</v>
      </c>
      <c r="H708" s="20">
        <v>1</v>
      </c>
      <c r="K708" s="4">
        <v>10</v>
      </c>
      <c r="L708" s="5">
        <v>0.19900000000000001</v>
      </c>
      <c r="M708" s="20">
        <v>0</v>
      </c>
      <c r="N708">
        <f t="shared" si="40"/>
        <v>-1.9251793148744283</v>
      </c>
      <c r="O708">
        <f t="shared" si="41"/>
        <v>-3.5801879131268635</v>
      </c>
      <c r="P708" s="63">
        <f t="shared" si="42"/>
        <v>0</v>
      </c>
      <c r="Q708" s="68">
        <f t="shared" si="43"/>
        <v>1</v>
      </c>
      <c r="S708" s="4">
        <v>10</v>
      </c>
      <c r="T708" s="5">
        <v>0.19900000000000001</v>
      </c>
      <c r="U708" s="20">
        <v>0</v>
      </c>
    </row>
    <row r="709" spans="3:21">
      <c r="C709" s="4">
        <v>22</v>
      </c>
      <c r="D709" s="5">
        <v>0.20200000000000001</v>
      </c>
      <c r="E709" s="20">
        <v>0</v>
      </c>
      <c r="F709" s="4">
        <v>30</v>
      </c>
      <c r="G709" s="5">
        <v>0.47699999999999998</v>
      </c>
      <c r="H709" s="20">
        <v>1</v>
      </c>
      <c r="K709" s="4">
        <v>14</v>
      </c>
      <c r="L709" s="5">
        <v>0.19900000000000001</v>
      </c>
      <c r="M709" s="20">
        <v>0</v>
      </c>
      <c r="N709">
        <f t="shared" si="40"/>
        <v>-2.3148643445326265</v>
      </c>
      <c r="O709">
        <f t="shared" si="41"/>
        <v>-3.5801879131268635</v>
      </c>
      <c r="P709" s="63">
        <f t="shared" si="42"/>
        <v>0</v>
      </c>
      <c r="Q709" s="68">
        <f t="shared" si="43"/>
        <v>1</v>
      </c>
      <c r="S709" s="4">
        <v>14</v>
      </c>
      <c r="T709" s="5">
        <v>0.19900000000000001</v>
      </c>
      <c r="U709" s="20">
        <v>0</v>
      </c>
    </row>
    <row r="710" spans="3:21">
      <c r="C710" s="4">
        <v>6</v>
      </c>
      <c r="D710" s="5">
        <v>0.20200000000000001</v>
      </c>
      <c r="E710" s="20">
        <v>0</v>
      </c>
      <c r="F710" s="4">
        <v>23</v>
      </c>
      <c r="G710" s="5">
        <v>0.47699999999999998</v>
      </c>
      <c r="H710" s="20">
        <v>1</v>
      </c>
      <c r="K710" s="4">
        <v>21</v>
      </c>
      <c r="L710" s="5">
        <v>0.19900000000000001</v>
      </c>
      <c r="M710" s="20">
        <v>0</v>
      </c>
      <c r="N710">
        <f t="shared" si="40"/>
        <v>-2.9968131464344729</v>
      </c>
      <c r="O710">
        <f t="shared" si="41"/>
        <v>-3.5801879131268635</v>
      </c>
      <c r="P710" s="63">
        <f t="shared" si="42"/>
        <v>0</v>
      </c>
      <c r="Q710" s="68">
        <f t="shared" si="43"/>
        <v>1</v>
      </c>
      <c r="S710" s="4">
        <v>21</v>
      </c>
      <c r="T710" s="5">
        <v>0.19900000000000001</v>
      </c>
      <c r="U710" s="20">
        <v>0</v>
      </c>
    </row>
    <row r="711" spans="3:21">
      <c r="C711" s="4">
        <v>7</v>
      </c>
      <c r="D711" s="5">
        <v>0.20200000000000001</v>
      </c>
      <c r="E711" s="20">
        <v>0</v>
      </c>
      <c r="F711" s="4">
        <v>35</v>
      </c>
      <c r="G711" s="5">
        <v>0.47699999999999998</v>
      </c>
      <c r="H711" s="20">
        <v>1</v>
      </c>
      <c r="K711" s="4">
        <v>8</v>
      </c>
      <c r="L711" s="5">
        <v>0.19900000000000001</v>
      </c>
      <c r="M711" s="20">
        <v>0</v>
      </c>
      <c r="N711">
        <f t="shared" si="40"/>
        <v>-1.7303368000453292</v>
      </c>
      <c r="O711">
        <f t="shared" si="41"/>
        <v>-3.5801879131268635</v>
      </c>
      <c r="P711" s="63">
        <f t="shared" si="42"/>
        <v>0</v>
      </c>
      <c r="Q711" s="68">
        <f t="shared" si="43"/>
        <v>1</v>
      </c>
      <c r="S711" s="4">
        <v>8</v>
      </c>
      <c r="T711" s="5">
        <v>0.19900000000000001</v>
      </c>
      <c r="U711" s="20">
        <v>0</v>
      </c>
    </row>
    <row r="712" spans="3:21">
      <c r="C712" s="4">
        <v>15</v>
      </c>
      <c r="D712" s="5">
        <v>0.20200000000000001</v>
      </c>
      <c r="E712" s="20">
        <v>0</v>
      </c>
      <c r="F712" s="4">
        <v>16</v>
      </c>
      <c r="G712" s="5">
        <v>0.47699999999999998</v>
      </c>
      <c r="H712" s="20">
        <v>1</v>
      </c>
      <c r="K712" s="4">
        <v>21</v>
      </c>
      <c r="L712" s="5">
        <v>0.19900000000000001</v>
      </c>
      <c r="M712" s="20">
        <v>0</v>
      </c>
      <c r="N712">
        <f t="shared" si="40"/>
        <v>-2.9968131464344729</v>
      </c>
      <c r="O712">
        <f t="shared" si="41"/>
        <v>-3.5801879131268635</v>
      </c>
      <c r="P712" s="63">
        <f t="shared" si="42"/>
        <v>0</v>
      </c>
      <c r="Q712" s="68">
        <f t="shared" si="43"/>
        <v>1</v>
      </c>
      <c r="S712" s="4">
        <v>21</v>
      </c>
      <c r="T712" s="5">
        <v>0.19900000000000001</v>
      </c>
      <c r="U712" s="20">
        <v>0</v>
      </c>
    </row>
    <row r="713" spans="3:21">
      <c r="C713" s="4">
        <v>15</v>
      </c>
      <c r="D713" s="5">
        <v>0.20300000000000001</v>
      </c>
      <c r="E713" s="20">
        <v>0</v>
      </c>
      <c r="F713" s="4">
        <v>17</v>
      </c>
      <c r="G713" s="5">
        <v>0.47699999999999998</v>
      </c>
      <c r="H713" s="20">
        <v>1</v>
      </c>
      <c r="K713" s="4">
        <v>25</v>
      </c>
      <c r="L713" s="5">
        <v>0.19900000000000001</v>
      </c>
      <c r="M713" s="20">
        <v>0</v>
      </c>
      <c r="N713">
        <f t="shared" si="40"/>
        <v>-3.3864981760926711</v>
      </c>
      <c r="O713">
        <f t="shared" si="41"/>
        <v>-3.5801879131268635</v>
      </c>
      <c r="P713" s="63">
        <f t="shared" si="42"/>
        <v>0</v>
      </c>
      <c r="Q713" s="68">
        <f t="shared" si="43"/>
        <v>1</v>
      </c>
      <c r="S713" s="4">
        <v>25</v>
      </c>
      <c r="T713" s="5">
        <v>0.19900000000000001</v>
      </c>
      <c r="U713" s="20">
        <v>0</v>
      </c>
    </row>
    <row r="714" spans="3:21">
      <c r="C714" s="4">
        <v>17</v>
      </c>
      <c r="D714" s="5">
        <v>0.20300000000000001</v>
      </c>
      <c r="E714" s="20">
        <v>0</v>
      </c>
      <c r="F714" s="4">
        <v>30</v>
      </c>
      <c r="G714" s="5">
        <v>0.47899999999999998</v>
      </c>
      <c r="H714" s="20">
        <v>1</v>
      </c>
      <c r="K714" s="4">
        <v>9</v>
      </c>
      <c r="L714" s="5">
        <v>0.20200000000000001</v>
      </c>
      <c r="M714" s="20">
        <v>0</v>
      </c>
      <c r="N714">
        <f t="shared" si="40"/>
        <v>-1.8420942394809181</v>
      </c>
      <c r="O714">
        <f t="shared" si="41"/>
        <v>-3.5801879131268635</v>
      </c>
      <c r="P714" s="63">
        <f t="shared" si="42"/>
        <v>0</v>
      </c>
      <c r="Q714" s="68">
        <f t="shared" si="43"/>
        <v>1</v>
      </c>
      <c r="S714" s="4">
        <v>9</v>
      </c>
      <c r="T714" s="5">
        <v>0.20200000000000001</v>
      </c>
      <c r="U714" s="20">
        <v>0</v>
      </c>
    </row>
    <row r="715" spans="3:21">
      <c r="C715" s="4">
        <v>23</v>
      </c>
      <c r="D715" s="5">
        <v>0.20300000000000001</v>
      </c>
      <c r="E715" s="20">
        <v>0</v>
      </c>
      <c r="F715" s="4">
        <v>10</v>
      </c>
      <c r="G715" s="5">
        <v>0.48099999999999998</v>
      </c>
      <c r="H715" s="20">
        <v>1</v>
      </c>
      <c r="K715" s="4">
        <v>8</v>
      </c>
      <c r="L715" s="5">
        <v>0.20200000000000001</v>
      </c>
      <c r="M715" s="20">
        <v>0</v>
      </c>
      <c r="N715">
        <f t="shared" si="40"/>
        <v>-1.7446729820663684</v>
      </c>
      <c r="O715">
        <f t="shared" si="41"/>
        <v>-3.5801879131268635</v>
      </c>
      <c r="P715" s="63">
        <f t="shared" si="42"/>
        <v>0</v>
      </c>
      <c r="Q715" s="68">
        <f t="shared" si="43"/>
        <v>1</v>
      </c>
      <c r="S715" s="4">
        <v>8</v>
      </c>
      <c r="T715" s="5">
        <v>0.20200000000000001</v>
      </c>
      <c r="U715" s="20">
        <v>0</v>
      </c>
    </row>
    <row r="716" spans="3:21">
      <c r="C716" s="4">
        <v>14</v>
      </c>
      <c r="D716" s="5">
        <v>0.20300000000000001</v>
      </c>
      <c r="E716" s="20">
        <v>0</v>
      </c>
      <c r="F716" s="4">
        <v>20</v>
      </c>
      <c r="G716" s="5">
        <v>0.48099999999999998</v>
      </c>
      <c r="H716" s="20">
        <v>1</v>
      </c>
      <c r="K716" s="4">
        <v>22</v>
      </c>
      <c r="L716" s="5">
        <v>0.20200000000000001</v>
      </c>
      <c r="M716" s="20">
        <v>0</v>
      </c>
      <c r="N716">
        <f t="shared" si="40"/>
        <v>-3.1085705858700616</v>
      </c>
      <c r="O716">
        <f t="shared" si="41"/>
        <v>-3.5801879131268635</v>
      </c>
      <c r="P716" s="63">
        <f t="shared" si="42"/>
        <v>0</v>
      </c>
      <c r="Q716" s="68">
        <f t="shared" si="43"/>
        <v>1</v>
      </c>
      <c r="S716" s="4">
        <v>22</v>
      </c>
      <c r="T716" s="5">
        <v>0.20200000000000001</v>
      </c>
      <c r="U716" s="20">
        <v>0</v>
      </c>
    </row>
    <row r="717" spans="3:21">
      <c r="C717" s="4">
        <v>8</v>
      </c>
      <c r="D717" s="5">
        <v>0.20399999999999999</v>
      </c>
      <c r="E717" s="20">
        <v>0</v>
      </c>
      <c r="F717" s="4">
        <v>16</v>
      </c>
      <c r="G717" s="5">
        <v>0.48099999999999998</v>
      </c>
      <c r="H717" s="20">
        <v>1</v>
      </c>
      <c r="K717" s="4">
        <v>6</v>
      </c>
      <c r="L717" s="5">
        <v>0.20200000000000001</v>
      </c>
      <c r="M717" s="20">
        <v>0</v>
      </c>
      <c r="N717">
        <f t="shared" si="40"/>
        <v>-1.5498304672372694</v>
      </c>
      <c r="O717">
        <f t="shared" si="41"/>
        <v>-3.5801879131268635</v>
      </c>
      <c r="P717" s="63">
        <f t="shared" si="42"/>
        <v>0</v>
      </c>
      <c r="Q717" s="68">
        <f t="shared" si="43"/>
        <v>1</v>
      </c>
      <c r="S717" s="4">
        <v>6</v>
      </c>
      <c r="T717" s="5">
        <v>0.20200000000000001</v>
      </c>
      <c r="U717" s="20">
        <v>0</v>
      </c>
    </row>
    <row r="718" spans="3:21">
      <c r="C718" s="4">
        <v>10</v>
      </c>
      <c r="D718" s="5">
        <v>0.20599999999999999</v>
      </c>
      <c r="E718" s="20">
        <v>0</v>
      </c>
      <c r="F718" s="4">
        <v>20</v>
      </c>
      <c r="G718" s="5">
        <v>0.48099999999999998</v>
      </c>
      <c r="H718" s="20">
        <v>1</v>
      </c>
      <c r="K718" s="4">
        <v>7</v>
      </c>
      <c r="L718" s="5">
        <v>0.20200000000000001</v>
      </c>
      <c r="M718" s="20">
        <v>0</v>
      </c>
      <c r="N718">
        <f t="shared" si="40"/>
        <v>-1.6472517246518188</v>
      </c>
      <c r="O718">
        <f t="shared" si="41"/>
        <v>-3.5801879131268635</v>
      </c>
      <c r="P718" s="63">
        <f t="shared" si="42"/>
        <v>0</v>
      </c>
      <c r="Q718" s="68">
        <f t="shared" si="43"/>
        <v>1</v>
      </c>
      <c r="S718" s="4">
        <v>7</v>
      </c>
      <c r="T718" s="5">
        <v>0.20200000000000001</v>
      </c>
      <c r="U718" s="20">
        <v>0</v>
      </c>
    </row>
    <row r="719" spans="3:21">
      <c r="C719" s="4">
        <v>30</v>
      </c>
      <c r="D719" s="5">
        <v>0.20599999999999999</v>
      </c>
      <c r="E719" s="20">
        <v>0</v>
      </c>
      <c r="F719" s="4">
        <v>29</v>
      </c>
      <c r="G719" s="5">
        <v>0.48099999999999998</v>
      </c>
      <c r="H719" s="20">
        <v>1</v>
      </c>
      <c r="K719" s="4">
        <v>15</v>
      </c>
      <c r="L719" s="5">
        <v>0.20200000000000001</v>
      </c>
      <c r="M719" s="20">
        <v>0</v>
      </c>
      <c r="N719">
        <f t="shared" si="40"/>
        <v>-2.4266217839682152</v>
      </c>
      <c r="O719">
        <f t="shared" si="41"/>
        <v>-3.5801879131268635</v>
      </c>
      <c r="P719" s="63">
        <f t="shared" si="42"/>
        <v>0</v>
      </c>
      <c r="Q719" s="68">
        <f t="shared" si="43"/>
        <v>1</v>
      </c>
      <c r="S719" s="4">
        <v>15</v>
      </c>
      <c r="T719" s="5">
        <v>0.20200000000000001</v>
      </c>
      <c r="U719" s="20">
        <v>0</v>
      </c>
    </row>
    <row r="720" spans="3:21">
      <c r="C720" s="4">
        <v>9</v>
      </c>
      <c r="D720" s="5">
        <v>0.20599999999999999</v>
      </c>
      <c r="E720" s="20">
        <v>0</v>
      </c>
      <c r="F720" s="4">
        <v>14</v>
      </c>
      <c r="G720" s="5">
        <v>0.48199999999999998</v>
      </c>
      <c r="H720" s="20">
        <v>1</v>
      </c>
      <c r="K720" s="4">
        <v>15</v>
      </c>
      <c r="L720" s="5">
        <v>0.20300000000000001</v>
      </c>
      <c r="M720" s="20">
        <v>0</v>
      </c>
      <c r="N720">
        <f t="shared" si="40"/>
        <v>-2.4314005113085617</v>
      </c>
      <c r="O720">
        <f t="shared" si="41"/>
        <v>-3.5801879131268635</v>
      </c>
      <c r="P720" s="63">
        <f t="shared" si="42"/>
        <v>0</v>
      </c>
      <c r="Q720" s="68">
        <f t="shared" si="43"/>
        <v>1</v>
      </c>
      <c r="S720" s="4">
        <v>15</v>
      </c>
      <c r="T720" s="5">
        <v>0.20300000000000001</v>
      </c>
      <c r="U720" s="20">
        <v>0</v>
      </c>
    </row>
    <row r="721" spans="3:21">
      <c r="C721" s="4">
        <v>10</v>
      </c>
      <c r="D721" s="5">
        <v>0.20599999999999999</v>
      </c>
      <c r="E721" s="20">
        <v>0</v>
      </c>
      <c r="F721" s="4">
        <v>30</v>
      </c>
      <c r="G721" s="5">
        <v>0.48199999999999998</v>
      </c>
      <c r="H721" s="20">
        <v>1</v>
      </c>
      <c r="K721" s="4">
        <v>17</v>
      </c>
      <c r="L721" s="5">
        <v>0.20300000000000001</v>
      </c>
      <c r="M721" s="20">
        <v>0</v>
      </c>
      <c r="N721">
        <f t="shared" si="40"/>
        <v>-2.6262430261376606</v>
      </c>
      <c r="O721">
        <f t="shared" si="41"/>
        <v>-3.5801879131268635</v>
      </c>
      <c r="P721" s="63">
        <f t="shared" si="42"/>
        <v>0</v>
      </c>
      <c r="Q721" s="68">
        <f t="shared" si="43"/>
        <v>1</v>
      </c>
      <c r="S721" s="4">
        <v>17</v>
      </c>
      <c r="T721" s="5">
        <v>0.20300000000000001</v>
      </c>
      <c r="U721" s="20">
        <v>0</v>
      </c>
    </row>
    <row r="722" spans="3:21">
      <c r="C722" s="4">
        <v>6</v>
      </c>
      <c r="D722" s="5">
        <v>0.20799999999999999</v>
      </c>
      <c r="E722" s="20">
        <v>0</v>
      </c>
      <c r="F722" s="4">
        <v>31</v>
      </c>
      <c r="G722" s="5">
        <v>0.48199999999999998</v>
      </c>
      <c r="H722" s="20">
        <v>1</v>
      </c>
      <c r="K722" s="4">
        <v>23</v>
      </c>
      <c r="L722" s="5">
        <v>0.20300000000000001</v>
      </c>
      <c r="M722" s="20">
        <v>0</v>
      </c>
      <c r="N722">
        <f t="shared" si="40"/>
        <v>-3.2107705706249572</v>
      </c>
      <c r="O722">
        <f t="shared" si="41"/>
        <v>-3.5801879131268635</v>
      </c>
      <c r="P722" s="63">
        <f t="shared" si="42"/>
        <v>0</v>
      </c>
      <c r="Q722" s="68">
        <f t="shared" si="43"/>
        <v>1</v>
      </c>
      <c r="S722" s="4">
        <v>23</v>
      </c>
      <c r="T722" s="5">
        <v>0.20300000000000001</v>
      </c>
      <c r="U722" s="20">
        <v>0</v>
      </c>
    </row>
    <row r="723" spans="3:21">
      <c r="C723" s="4">
        <v>6</v>
      </c>
      <c r="D723" s="5">
        <v>0.20799999999999999</v>
      </c>
      <c r="E723" s="20">
        <v>0</v>
      </c>
      <c r="F723" s="4">
        <v>58</v>
      </c>
      <c r="G723" s="5">
        <v>0.48299999999999998</v>
      </c>
      <c r="H723" s="20">
        <v>1</v>
      </c>
      <c r="K723" s="4">
        <v>14</v>
      </c>
      <c r="L723" s="5">
        <v>0.20300000000000001</v>
      </c>
      <c r="M723" s="20">
        <v>0</v>
      </c>
      <c r="N723">
        <f t="shared" si="40"/>
        <v>-2.3339792538940118</v>
      </c>
      <c r="O723">
        <f t="shared" si="41"/>
        <v>-3.5801879131268635</v>
      </c>
      <c r="P723" s="63">
        <f t="shared" si="42"/>
        <v>0</v>
      </c>
      <c r="Q723" s="68">
        <f t="shared" si="43"/>
        <v>1</v>
      </c>
      <c r="S723" s="4">
        <v>14</v>
      </c>
      <c r="T723" s="5">
        <v>0.20300000000000001</v>
      </c>
      <c r="U723" s="20">
        <v>0</v>
      </c>
    </row>
    <row r="724" spans="3:21">
      <c r="C724" s="4">
        <v>9</v>
      </c>
      <c r="D724" s="5">
        <v>0.20799999999999999</v>
      </c>
      <c r="E724" s="20">
        <v>0</v>
      </c>
      <c r="F724" s="4">
        <v>35</v>
      </c>
      <c r="G724" s="5">
        <v>0.48299999999999998</v>
      </c>
      <c r="H724" s="20">
        <v>1</v>
      </c>
      <c r="K724" s="4">
        <v>8</v>
      </c>
      <c r="L724" s="5">
        <v>0.20399999999999999</v>
      </c>
      <c r="M724" s="20">
        <v>0</v>
      </c>
      <c r="N724">
        <f t="shared" si="40"/>
        <v>-1.7542304367470611</v>
      </c>
      <c r="O724">
        <f t="shared" si="41"/>
        <v>-3.5801879131268635</v>
      </c>
      <c r="P724" s="63">
        <f t="shared" si="42"/>
        <v>0</v>
      </c>
      <c r="Q724" s="68">
        <f t="shared" si="43"/>
        <v>1</v>
      </c>
      <c r="S724" s="4">
        <v>8</v>
      </c>
      <c r="T724" s="5">
        <v>0.20399999999999999</v>
      </c>
      <c r="U724" s="20">
        <v>0</v>
      </c>
    </row>
    <row r="725" spans="3:21">
      <c r="C725" s="4">
        <v>9</v>
      </c>
      <c r="D725" s="5">
        <v>0.20799999999999999</v>
      </c>
      <c r="E725" s="20">
        <v>0</v>
      </c>
      <c r="F725" s="4">
        <v>17</v>
      </c>
      <c r="G725" s="5">
        <v>0.48399999999999999</v>
      </c>
      <c r="H725" s="20">
        <v>1</v>
      </c>
      <c r="K725" s="4">
        <v>10</v>
      </c>
      <c r="L725" s="5">
        <v>0.20599999999999999</v>
      </c>
      <c r="M725" s="20">
        <v>0</v>
      </c>
      <c r="N725">
        <f t="shared" si="40"/>
        <v>-1.9586304062568529</v>
      </c>
      <c r="O725">
        <f t="shared" si="41"/>
        <v>-3.5801879131268635</v>
      </c>
      <c r="P725" s="63">
        <f t="shared" si="42"/>
        <v>0</v>
      </c>
      <c r="Q725" s="68">
        <f t="shared" si="43"/>
        <v>1</v>
      </c>
      <c r="S725" s="4">
        <v>10</v>
      </c>
      <c r="T725" s="5">
        <v>0.20599999999999999</v>
      </c>
      <c r="U725" s="20">
        <v>0</v>
      </c>
    </row>
    <row r="726" spans="3:21">
      <c r="C726" s="4">
        <v>26</v>
      </c>
      <c r="D726" s="5">
        <v>0.20799999999999999</v>
      </c>
      <c r="E726" s="20">
        <v>0</v>
      </c>
      <c r="F726" s="4">
        <v>18</v>
      </c>
      <c r="G726" s="5">
        <v>0.48399999999999999</v>
      </c>
      <c r="H726" s="20">
        <v>1</v>
      </c>
      <c r="K726" s="4">
        <v>30</v>
      </c>
      <c r="L726" s="5">
        <v>0.20599999999999999</v>
      </c>
      <c r="M726" s="20">
        <v>0</v>
      </c>
      <c r="N726">
        <f t="shared" si="40"/>
        <v>-3.9070555545478434</v>
      </c>
      <c r="O726">
        <f t="shared" si="41"/>
        <v>-3.5801879131268635</v>
      </c>
      <c r="P726" s="63">
        <f t="shared" si="42"/>
        <v>1</v>
      </c>
      <c r="Q726" s="68">
        <f t="shared" si="43"/>
        <v>0</v>
      </c>
      <c r="S726" s="4">
        <v>30</v>
      </c>
      <c r="T726" s="5">
        <v>0.20599999999999999</v>
      </c>
      <c r="U726" s="20">
        <v>0</v>
      </c>
    </row>
    <row r="727" spans="3:21">
      <c r="C727" s="4">
        <v>21</v>
      </c>
      <c r="D727" s="5">
        <v>0.20799999999999999</v>
      </c>
      <c r="E727" s="20">
        <v>0</v>
      </c>
      <c r="F727" s="4">
        <v>19</v>
      </c>
      <c r="G727" s="5">
        <v>0.48399999999999999</v>
      </c>
      <c r="H727" s="20">
        <v>1</v>
      </c>
      <c r="K727" s="4">
        <v>9</v>
      </c>
      <c r="L727" s="5">
        <v>0.20599999999999999</v>
      </c>
      <c r="M727" s="20">
        <v>0</v>
      </c>
      <c r="N727">
        <f t="shared" si="40"/>
        <v>-1.8612091488423035</v>
      </c>
      <c r="O727">
        <f t="shared" si="41"/>
        <v>-3.5801879131268635</v>
      </c>
      <c r="P727" s="63">
        <f t="shared" si="42"/>
        <v>0</v>
      </c>
      <c r="Q727" s="68">
        <f t="shared" si="43"/>
        <v>1</v>
      </c>
      <c r="S727" s="4">
        <v>9</v>
      </c>
      <c r="T727" s="5">
        <v>0.20599999999999999</v>
      </c>
      <c r="U727" s="20">
        <v>0</v>
      </c>
    </row>
    <row r="728" spans="3:21">
      <c r="C728" s="4">
        <v>30</v>
      </c>
      <c r="D728" s="5">
        <v>0.20799999999999999</v>
      </c>
      <c r="E728" s="20">
        <v>0</v>
      </c>
      <c r="F728" s="4">
        <v>17</v>
      </c>
      <c r="G728" s="5">
        <v>0.48599999999999999</v>
      </c>
      <c r="H728" s="20">
        <v>1</v>
      </c>
      <c r="K728" s="4">
        <v>10</v>
      </c>
      <c r="L728" s="5">
        <v>0.20599999999999999</v>
      </c>
      <c r="M728" s="20">
        <v>0</v>
      </c>
      <c r="N728">
        <f t="shared" si="40"/>
        <v>-1.9586304062568529</v>
      </c>
      <c r="O728">
        <f t="shared" si="41"/>
        <v>-3.5801879131268635</v>
      </c>
      <c r="P728" s="63">
        <f t="shared" si="42"/>
        <v>0</v>
      </c>
      <c r="Q728" s="68">
        <f t="shared" si="43"/>
        <v>1</v>
      </c>
      <c r="S728" s="4">
        <v>10</v>
      </c>
      <c r="T728" s="5">
        <v>0.20599999999999999</v>
      </c>
      <c r="U728" s="20">
        <v>0</v>
      </c>
    </row>
    <row r="729" spans="3:21">
      <c r="C729" s="4">
        <v>19</v>
      </c>
      <c r="D729" s="5">
        <v>0.20799999999999999</v>
      </c>
      <c r="E729" s="20">
        <v>0</v>
      </c>
      <c r="F729" s="4">
        <v>14</v>
      </c>
      <c r="G729" s="5">
        <v>0.48599999999999999</v>
      </c>
      <c r="H729" s="20">
        <v>1</v>
      </c>
      <c r="K729" s="4">
        <v>6</v>
      </c>
      <c r="L729" s="5">
        <v>0.20799999999999999</v>
      </c>
      <c r="M729" s="20">
        <v>0</v>
      </c>
      <c r="N729">
        <f t="shared" si="40"/>
        <v>-1.5785028312793477</v>
      </c>
      <c r="O729">
        <f t="shared" si="41"/>
        <v>-3.5801879131268635</v>
      </c>
      <c r="P729" s="63">
        <f t="shared" si="42"/>
        <v>0</v>
      </c>
      <c r="Q729" s="68">
        <f t="shared" si="43"/>
        <v>1</v>
      </c>
      <c r="S729" s="4">
        <v>6</v>
      </c>
      <c r="T729" s="5">
        <v>0.20799999999999999</v>
      </c>
      <c r="U729" s="20">
        <v>0</v>
      </c>
    </row>
    <row r="730" spans="3:21">
      <c r="C730" s="4">
        <v>13</v>
      </c>
      <c r="D730" s="5">
        <v>0.20799999999999999</v>
      </c>
      <c r="E730" s="20">
        <v>0</v>
      </c>
      <c r="F730" s="4">
        <v>9</v>
      </c>
      <c r="G730" s="5">
        <v>0.48599999999999999</v>
      </c>
      <c r="H730" s="20">
        <v>1</v>
      </c>
      <c r="K730" s="4">
        <v>6</v>
      </c>
      <c r="L730" s="5">
        <v>0.20799999999999999</v>
      </c>
      <c r="M730" s="20">
        <v>0</v>
      </c>
      <c r="N730">
        <f t="shared" si="40"/>
        <v>-1.5785028312793477</v>
      </c>
      <c r="O730">
        <f t="shared" si="41"/>
        <v>-3.5801879131268635</v>
      </c>
      <c r="P730" s="63">
        <f t="shared" si="42"/>
        <v>0</v>
      </c>
      <c r="Q730" s="68">
        <f t="shared" si="43"/>
        <v>1</v>
      </c>
      <c r="S730" s="4">
        <v>6</v>
      </c>
      <c r="T730" s="5">
        <v>0.20799999999999999</v>
      </c>
      <c r="U730" s="20">
        <v>0</v>
      </c>
    </row>
    <row r="731" spans="3:21">
      <c r="C731" s="4">
        <v>28</v>
      </c>
      <c r="D731" s="5">
        <v>0.20799999999999999</v>
      </c>
      <c r="E731" s="20">
        <v>0</v>
      </c>
      <c r="F731" s="4">
        <v>33</v>
      </c>
      <c r="G731" s="5">
        <v>0.48599999999999999</v>
      </c>
      <c r="H731" s="20">
        <v>1</v>
      </c>
      <c r="K731" s="4">
        <v>9</v>
      </c>
      <c r="L731" s="5">
        <v>0.20799999999999999</v>
      </c>
      <c r="M731" s="20">
        <v>0</v>
      </c>
      <c r="N731">
        <f t="shared" ref="N731:N794" si="44">SUMPRODUCT(diredisc,K731:L731)</f>
        <v>-1.8707666035229962</v>
      </c>
      <c r="O731">
        <f t="shared" ref="O731:O794" si="45">SUMPRODUCT($L$10:$M$10,diredisc)</f>
        <v>-3.5801879131268635</v>
      </c>
      <c r="P731" s="63">
        <f t="shared" si="42"/>
        <v>0</v>
      </c>
      <c r="Q731" s="68">
        <f t="shared" si="43"/>
        <v>1</v>
      </c>
      <c r="S731" s="4">
        <v>9</v>
      </c>
      <c r="T731" s="5">
        <v>0.20799999999999999</v>
      </c>
      <c r="U731" s="20">
        <v>0</v>
      </c>
    </row>
    <row r="732" spans="3:21">
      <c r="C732" s="4">
        <v>22</v>
      </c>
      <c r="D732" s="5">
        <v>0.20799999999999999</v>
      </c>
      <c r="E732" s="20">
        <v>0</v>
      </c>
      <c r="F732" s="4">
        <v>9</v>
      </c>
      <c r="G732" s="5">
        <v>0.48799999999999999</v>
      </c>
      <c r="H732" s="20">
        <v>1</v>
      </c>
      <c r="K732" s="4">
        <v>9</v>
      </c>
      <c r="L732" s="5">
        <v>0.20799999999999999</v>
      </c>
      <c r="M732" s="20">
        <v>0</v>
      </c>
      <c r="N732">
        <f t="shared" si="44"/>
        <v>-1.8707666035229962</v>
      </c>
      <c r="O732">
        <f t="shared" si="45"/>
        <v>-3.5801879131268635</v>
      </c>
      <c r="P732" s="63">
        <f t="shared" ref="P732:P795" si="46">IF(N732&gt;O732,0,1)</f>
        <v>0</v>
      </c>
      <c r="Q732" s="68">
        <f t="shared" ref="Q732:Q795" si="47">IF(M732=P732,1,0)</f>
        <v>1</v>
      </c>
      <c r="S732" s="4">
        <v>9</v>
      </c>
      <c r="T732" s="5">
        <v>0.20799999999999999</v>
      </c>
      <c r="U732" s="20">
        <v>0</v>
      </c>
    </row>
    <row r="733" spans="3:21">
      <c r="C733" s="4">
        <v>17</v>
      </c>
      <c r="D733" s="5">
        <v>0.20799999999999999</v>
      </c>
      <c r="E733" s="20">
        <v>0</v>
      </c>
      <c r="F733" s="4">
        <v>11</v>
      </c>
      <c r="G733" s="5">
        <v>0.48799999999999999</v>
      </c>
      <c r="H733" s="20">
        <v>1</v>
      </c>
      <c r="K733" s="4">
        <v>26</v>
      </c>
      <c r="L733" s="5">
        <v>0.20799999999999999</v>
      </c>
      <c r="M733" s="20">
        <v>0</v>
      </c>
      <c r="N733">
        <f t="shared" si="44"/>
        <v>-3.5269279795703383</v>
      </c>
      <c r="O733">
        <f t="shared" si="45"/>
        <v>-3.5801879131268635</v>
      </c>
      <c r="P733" s="63">
        <f t="shared" si="46"/>
        <v>0</v>
      </c>
      <c r="Q733" s="68">
        <f t="shared" si="47"/>
        <v>1</v>
      </c>
      <c r="S733" s="4">
        <v>26</v>
      </c>
      <c r="T733" s="5">
        <v>0.20799999999999999</v>
      </c>
      <c r="U733" s="20">
        <v>0</v>
      </c>
    </row>
    <row r="734" spans="3:21">
      <c r="C734" s="4">
        <v>5</v>
      </c>
      <c r="D734" s="5">
        <v>0.21</v>
      </c>
      <c r="E734" s="20">
        <v>0</v>
      </c>
      <c r="F734" s="4">
        <v>11</v>
      </c>
      <c r="G734" s="5">
        <v>0.48799999999999999</v>
      </c>
      <c r="H734" s="20">
        <v>1</v>
      </c>
      <c r="K734" s="4">
        <v>21</v>
      </c>
      <c r="L734" s="5">
        <v>0.20799999999999999</v>
      </c>
      <c r="M734" s="20">
        <v>0</v>
      </c>
      <c r="N734">
        <f t="shared" si="44"/>
        <v>-3.0398216924975907</v>
      </c>
      <c r="O734">
        <f t="shared" si="45"/>
        <v>-3.5801879131268635</v>
      </c>
      <c r="P734" s="63">
        <f t="shared" si="46"/>
        <v>0</v>
      </c>
      <c r="Q734" s="68">
        <f t="shared" si="47"/>
        <v>1</v>
      </c>
      <c r="S734" s="4">
        <v>21</v>
      </c>
      <c r="T734" s="5">
        <v>0.20799999999999999</v>
      </c>
      <c r="U734" s="20">
        <v>0</v>
      </c>
    </row>
    <row r="735" spans="3:21">
      <c r="C735" s="4">
        <v>15</v>
      </c>
      <c r="D735" s="5">
        <v>0.21</v>
      </c>
      <c r="E735" s="20">
        <v>0</v>
      </c>
      <c r="F735" s="4">
        <v>10</v>
      </c>
      <c r="G735" s="5">
        <v>0.48799999999999999</v>
      </c>
      <c r="H735" s="20">
        <v>1</v>
      </c>
      <c r="K735" s="4">
        <v>30</v>
      </c>
      <c r="L735" s="5">
        <v>0.20799999999999999</v>
      </c>
      <c r="M735" s="20">
        <v>0</v>
      </c>
      <c r="N735">
        <f t="shared" si="44"/>
        <v>-3.9166130092285361</v>
      </c>
      <c r="O735">
        <f t="shared" si="45"/>
        <v>-3.5801879131268635</v>
      </c>
      <c r="P735" s="63">
        <f t="shared" si="46"/>
        <v>1</v>
      </c>
      <c r="Q735" s="68">
        <f t="shared" si="47"/>
        <v>0</v>
      </c>
      <c r="S735" s="4">
        <v>30</v>
      </c>
      <c r="T735" s="5">
        <v>0.20799999999999999</v>
      </c>
      <c r="U735" s="20">
        <v>0</v>
      </c>
    </row>
    <row r="736" spans="3:21">
      <c r="C736" s="4">
        <v>23</v>
      </c>
      <c r="D736" s="5">
        <v>0.21</v>
      </c>
      <c r="E736" s="20">
        <v>0</v>
      </c>
      <c r="F736" s="4">
        <v>34</v>
      </c>
      <c r="G736" s="5">
        <v>0.48799999999999999</v>
      </c>
      <c r="H736" s="20">
        <v>1</v>
      </c>
      <c r="K736" s="4">
        <v>19</v>
      </c>
      <c r="L736" s="5">
        <v>0.20799999999999999</v>
      </c>
      <c r="M736" s="20">
        <v>0</v>
      </c>
      <c r="N736">
        <f t="shared" si="44"/>
        <v>-2.8449791776684914</v>
      </c>
      <c r="O736">
        <f t="shared" si="45"/>
        <v>-3.5801879131268635</v>
      </c>
      <c r="P736" s="63">
        <f t="shared" si="46"/>
        <v>0</v>
      </c>
      <c r="Q736" s="68">
        <f t="shared" si="47"/>
        <v>1</v>
      </c>
      <c r="S736" s="4">
        <v>19</v>
      </c>
      <c r="T736" s="5">
        <v>0.20799999999999999</v>
      </c>
      <c r="U736" s="20">
        <v>0</v>
      </c>
    </row>
    <row r="737" spans="3:21">
      <c r="C737" s="4">
        <v>15</v>
      </c>
      <c r="D737" s="5">
        <v>0.21</v>
      </c>
      <c r="E737" s="20">
        <v>0</v>
      </c>
      <c r="F737" s="4">
        <v>41</v>
      </c>
      <c r="G737" s="5">
        <v>0.48899999999999999</v>
      </c>
      <c r="H737" s="20">
        <v>1</v>
      </c>
      <c r="K737" s="4">
        <v>13</v>
      </c>
      <c r="L737" s="5">
        <v>0.20799999999999999</v>
      </c>
      <c r="M737" s="20">
        <v>0</v>
      </c>
      <c r="N737">
        <f t="shared" si="44"/>
        <v>-2.2604516331811944</v>
      </c>
      <c r="O737">
        <f t="shared" si="45"/>
        <v>-3.5801879131268635</v>
      </c>
      <c r="P737" s="63">
        <f t="shared" si="46"/>
        <v>0</v>
      </c>
      <c r="Q737" s="68">
        <f t="shared" si="47"/>
        <v>1</v>
      </c>
      <c r="S737" s="4">
        <v>13</v>
      </c>
      <c r="T737" s="5">
        <v>0.20799999999999999</v>
      </c>
      <c r="U737" s="20">
        <v>0</v>
      </c>
    </row>
    <row r="738" spans="3:21">
      <c r="C738" s="4">
        <v>9</v>
      </c>
      <c r="D738" s="5">
        <v>0.21</v>
      </c>
      <c r="E738" s="20">
        <v>0</v>
      </c>
      <c r="F738" s="4">
        <v>39</v>
      </c>
      <c r="G738" s="5">
        <v>0.48899999999999999</v>
      </c>
      <c r="H738" s="20">
        <v>1</v>
      </c>
      <c r="K738" s="4">
        <v>28</v>
      </c>
      <c r="L738" s="5">
        <v>0.20799999999999999</v>
      </c>
      <c r="M738" s="20">
        <v>0</v>
      </c>
      <c r="N738">
        <f t="shared" si="44"/>
        <v>-3.7217704943994372</v>
      </c>
      <c r="O738">
        <f t="shared" si="45"/>
        <v>-3.5801879131268635</v>
      </c>
      <c r="P738" s="63">
        <f t="shared" si="46"/>
        <v>1</v>
      </c>
      <c r="Q738" s="68">
        <f t="shared" si="47"/>
        <v>0</v>
      </c>
      <c r="S738" s="4">
        <v>28</v>
      </c>
      <c r="T738" s="5">
        <v>0.20799999999999999</v>
      </c>
      <c r="U738" s="20">
        <v>0</v>
      </c>
    </row>
    <row r="739" spans="3:21">
      <c r="C739" s="4">
        <v>8</v>
      </c>
      <c r="D739" s="5">
        <v>0.21099999999999999</v>
      </c>
      <c r="E739" s="20">
        <v>0</v>
      </c>
      <c r="F739" s="4">
        <v>18</v>
      </c>
      <c r="G739" s="5">
        <v>0.48899999999999999</v>
      </c>
      <c r="H739" s="20">
        <v>1</v>
      </c>
      <c r="K739" s="4">
        <v>22</v>
      </c>
      <c r="L739" s="5">
        <v>0.20799999999999999</v>
      </c>
      <c r="M739" s="20">
        <v>0</v>
      </c>
      <c r="N739">
        <f t="shared" si="44"/>
        <v>-3.1372429499121397</v>
      </c>
      <c r="O739">
        <f t="shared" si="45"/>
        <v>-3.5801879131268635</v>
      </c>
      <c r="P739" s="63">
        <f t="shared" si="46"/>
        <v>0</v>
      </c>
      <c r="Q739" s="68">
        <f t="shared" si="47"/>
        <v>1</v>
      </c>
      <c r="S739" s="4">
        <v>22</v>
      </c>
      <c r="T739" s="5">
        <v>0.20799999999999999</v>
      </c>
      <c r="U739" s="20">
        <v>0</v>
      </c>
    </row>
    <row r="740" spans="3:21">
      <c r="C740" s="4">
        <v>13</v>
      </c>
      <c r="D740" s="5">
        <v>0.21099999999999999</v>
      </c>
      <c r="E740" s="20">
        <v>0</v>
      </c>
      <c r="F740" s="4">
        <v>19.5</v>
      </c>
      <c r="G740" s="5">
        <v>0.49099999999999999</v>
      </c>
      <c r="H740" s="20">
        <v>1</v>
      </c>
      <c r="K740" s="4">
        <v>17</v>
      </c>
      <c r="L740" s="5">
        <v>0.20799999999999999</v>
      </c>
      <c r="M740" s="20">
        <v>0</v>
      </c>
      <c r="N740">
        <f t="shared" si="44"/>
        <v>-2.6501366628393921</v>
      </c>
      <c r="O740">
        <f t="shared" si="45"/>
        <v>-3.5801879131268635</v>
      </c>
      <c r="P740" s="63">
        <f t="shared" si="46"/>
        <v>0</v>
      </c>
      <c r="Q740" s="68">
        <f t="shared" si="47"/>
        <v>1</v>
      </c>
      <c r="S740" s="4">
        <v>17</v>
      </c>
      <c r="T740" s="5">
        <v>0.20799999999999999</v>
      </c>
      <c r="U740" s="20">
        <v>0</v>
      </c>
    </row>
    <row r="741" spans="3:21">
      <c r="C741" s="4">
        <v>9</v>
      </c>
      <c r="D741" s="5">
        <v>0.21099999999999999</v>
      </c>
      <c r="E741" s="20">
        <v>0</v>
      </c>
      <c r="F741" s="4">
        <v>20</v>
      </c>
      <c r="G741" s="5">
        <v>0.49099999999999999</v>
      </c>
      <c r="H741" s="20">
        <v>1</v>
      </c>
      <c r="K741" s="4">
        <v>5</v>
      </c>
      <c r="L741" s="5">
        <v>0.21</v>
      </c>
      <c r="M741" s="20">
        <v>0</v>
      </c>
      <c r="N741">
        <f t="shared" si="44"/>
        <v>-1.4906390285454909</v>
      </c>
      <c r="O741">
        <f t="shared" si="45"/>
        <v>-3.5801879131268635</v>
      </c>
      <c r="P741" s="63">
        <f t="shared" si="46"/>
        <v>0</v>
      </c>
      <c r="Q741" s="68">
        <f t="shared" si="47"/>
        <v>1</v>
      </c>
      <c r="S741" s="4">
        <v>5</v>
      </c>
      <c r="T741" s="5">
        <v>0.21</v>
      </c>
      <c r="U741" s="20">
        <v>0</v>
      </c>
    </row>
    <row r="742" spans="3:21">
      <c r="C742" s="4">
        <v>8</v>
      </c>
      <c r="D742" s="5">
        <v>0.21099999999999999</v>
      </c>
      <c r="E742" s="20">
        <v>0</v>
      </c>
      <c r="F742" s="4">
        <v>13.5</v>
      </c>
      <c r="G742" s="5">
        <v>0.49099999999999999</v>
      </c>
      <c r="H742" s="20">
        <v>1</v>
      </c>
      <c r="K742" s="4">
        <v>15</v>
      </c>
      <c r="L742" s="5">
        <v>0.21</v>
      </c>
      <c r="M742" s="20">
        <v>0</v>
      </c>
      <c r="N742">
        <f t="shared" si="44"/>
        <v>-2.4648516026909864</v>
      </c>
      <c r="O742">
        <f t="shared" si="45"/>
        <v>-3.5801879131268635</v>
      </c>
      <c r="P742" s="63">
        <f t="shared" si="46"/>
        <v>0</v>
      </c>
      <c r="Q742" s="68">
        <f t="shared" si="47"/>
        <v>1</v>
      </c>
      <c r="S742" s="4">
        <v>15</v>
      </c>
      <c r="T742" s="5">
        <v>0.21</v>
      </c>
      <c r="U742" s="20">
        <v>0</v>
      </c>
    </row>
    <row r="743" spans="3:21">
      <c r="C743" s="4">
        <v>12</v>
      </c>
      <c r="D743" s="5">
        <v>0.21099999999999999</v>
      </c>
      <c r="E743" s="20">
        <v>0</v>
      </c>
      <c r="F743" s="4">
        <v>14</v>
      </c>
      <c r="G743" s="5">
        <v>0.49099999999999999</v>
      </c>
      <c r="H743" s="20">
        <v>1</v>
      </c>
      <c r="K743" s="4">
        <v>23</v>
      </c>
      <c r="L743" s="5">
        <v>0.21</v>
      </c>
      <c r="M743" s="20">
        <v>0</v>
      </c>
      <c r="N743">
        <f t="shared" si="44"/>
        <v>-3.2442216620073818</v>
      </c>
      <c r="O743">
        <f t="shared" si="45"/>
        <v>-3.5801879131268635</v>
      </c>
      <c r="P743" s="63">
        <f t="shared" si="46"/>
        <v>0</v>
      </c>
      <c r="Q743" s="68">
        <f t="shared" si="47"/>
        <v>1</v>
      </c>
      <c r="S743" s="4">
        <v>23</v>
      </c>
      <c r="T743" s="5">
        <v>0.21</v>
      </c>
      <c r="U743" s="20">
        <v>0</v>
      </c>
    </row>
    <row r="744" spans="3:21">
      <c r="C744" s="4">
        <v>15</v>
      </c>
      <c r="D744" s="5">
        <v>0.21099999999999999</v>
      </c>
      <c r="E744" s="20">
        <v>0</v>
      </c>
      <c r="F744" s="4">
        <v>19.5</v>
      </c>
      <c r="G744" s="5">
        <v>0.49099999999999999</v>
      </c>
      <c r="H744" s="20">
        <v>1</v>
      </c>
      <c r="K744" s="4">
        <v>15</v>
      </c>
      <c r="L744" s="5">
        <v>0.21</v>
      </c>
      <c r="M744" s="20">
        <v>0</v>
      </c>
      <c r="N744">
        <f t="shared" si="44"/>
        <v>-2.4648516026909864</v>
      </c>
      <c r="O744">
        <f t="shared" si="45"/>
        <v>-3.5801879131268635</v>
      </c>
      <c r="P744" s="63">
        <f t="shared" si="46"/>
        <v>0</v>
      </c>
      <c r="Q744" s="68">
        <f t="shared" si="47"/>
        <v>1</v>
      </c>
      <c r="S744" s="4">
        <v>15</v>
      </c>
      <c r="T744" s="5">
        <v>0.21</v>
      </c>
      <c r="U744" s="20">
        <v>0</v>
      </c>
    </row>
    <row r="745" spans="3:21">
      <c r="C745" s="4">
        <v>11</v>
      </c>
      <c r="D745" s="5">
        <v>0.21099999999999999</v>
      </c>
      <c r="E745" s="20">
        <v>0</v>
      </c>
      <c r="F745" s="4">
        <v>27</v>
      </c>
      <c r="G745" s="5">
        <v>0.49099999999999999</v>
      </c>
      <c r="H745" s="20">
        <v>1</v>
      </c>
      <c r="K745" s="4">
        <v>9</v>
      </c>
      <c r="L745" s="5">
        <v>0.21</v>
      </c>
      <c r="M745" s="20">
        <v>0</v>
      </c>
      <c r="N745">
        <f t="shared" si="44"/>
        <v>-1.8803240582036889</v>
      </c>
      <c r="O745">
        <f t="shared" si="45"/>
        <v>-3.5801879131268635</v>
      </c>
      <c r="P745" s="63">
        <f t="shared" si="46"/>
        <v>0</v>
      </c>
      <c r="Q745" s="68">
        <f t="shared" si="47"/>
        <v>1</v>
      </c>
      <c r="S745" s="4">
        <v>9</v>
      </c>
      <c r="T745" s="5">
        <v>0.21</v>
      </c>
      <c r="U745" s="20">
        <v>0</v>
      </c>
    </row>
    <row r="746" spans="3:21">
      <c r="C746" s="4">
        <v>19</v>
      </c>
      <c r="D746" s="5">
        <v>0.21099999999999999</v>
      </c>
      <c r="E746" s="20">
        <v>0</v>
      </c>
      <c r="F746" s="4">
        <v>24</v>
      </c>
      <c r="G746" s="5">
        <v>0.49099999999999999</v>
      </c>
      <c r="H746" s="20">
        <v>1</v>
      </c>
      <c r="K746" s="4">
        <v>8</v>
      </c>
      <c r="L746" s="5">
        <v>0.21099999999999999</v>
      </c>
      <c r="M746" s="20">
        <v>0</v>
      </c>
      <c r="N746">
        <f t="shared" si="44"/>
        <v>-1.787681528129486</v>
      </c>
      <c r="O746">
        <f t="shared" si="45"/>
        <v>-3.5801879131268635</v>
      </c>
      <c r="P746" s="63">
        <f t="shared" si="46"/>
        <v>0</v>
      </c>
      <c r="Q746" s="68">
        <f t="shared" si="47"/>
        <v>1</v>
      </c>
      <c r="S746" s="4">
        <v>8</v>
      </c>
      <c r="T746" s="5">
        <v>0.21099999999999999</v>
      </c>
      <c r="U746" s="20">
        <v>0</v>
      </c>
    </row>
    <row r="747" spans="3:21">
      <c r="C747" s="4">
        <v>10</v>
      </c>
      <c r="D747" s="5">
        <v>0.21099999999999999</v>
      </c>
      <c r="E747" s="20">
        <v>0</v>
      </c>
      <c r="F747" s="4">
        <v>29</v>
      </c>
      <c r="G747" s="5">
        <v>0.49099999999999999</v>
      </c>
      <c r="H747" s="20">
        <v>1</v>
      </c>
      <c r="K747" s="4">
        <v>13</v>
      </c>
      <c r="L747" s="5">
        <v>0.21099999999999999</v>
      </c>
      <c r="M747" s="20">
        <v>0</v>
      </c>
      <c r="N747">
        <f t="shared" si="44"/>
        <v>-2.2747878152022336</v>
      </c>
      <c r="O747">
        <f t="shared" si="45"/>
        <v>-3.5801879131268635</v>
      </c>
      <c r="P747" s="63">
        <f t="shared" si="46"/>
        <v>0</v>
      </c>
      <c r="Q747" s="68">
        <f t="shared" si="47"/>
        <v>1</v>
      </c>
      <c r="S747" s="4">
        <v>13</v>
      </c>
      <c r="T747" s="5">
        <v>0.21099999999999999</v>
      </c>
      <c r="U747" s="20">
        <v>0</v>
      </c>
    </row>
    <row r="748" spans="3:21">
      <c r="C748" s="4">
        <v>25</v>
      </c>
      <c r="D748" s="5">
        <v>0.21299999999999999</v>
      </c>
      <c r="E748" s="20">
        <v>0</v>
      </c>
      <c r="F748" s="4">
        <v>29</v>
      </c>
      <c r="G748" s="5">
        <v>0.49099999999999999</v>
      </c>
      <c r="H748" s="20">
        <v>1</v>
      </c>
      <c r="K748" s="4">
        <v>9</v>
      </c>
      <c r="L748" s="5">
        <v>0.21099999999999999</v>
      </c>
      <c r="M748" s="20">
        <v>0</v>
      </c>
      <c r="N748">
        <f t="shared" si="44"/>
        <v>-1.8851027855440354</v>
      </c>
      <c r="O748">
        <f t="shared" si="45"/>
        <v>-3.5801879131268635</v>
      </c>
      <c r="P748" s="63">
        <f t="shared" si="46"/>
        <v>0</v>
      </c>
      <c r="Q748" s="68">
        <f t="shared" si="47"/>
        <v>1</v>
      </c>
      <c r="S748" s="4">
        <v>9</v>
      </c>
      <c r="T748" s="5">
        <v>0.21099999999999999</v>
      </c>
      <c r="U748" s="20">
        <v>0</v>
      </c>
    </row>
    <row r="749" spans="3:21">
      <c r="C749" s="4">
        <v>12</v>
      </c>
      <c r="D749" s="5">
        <v>0.21299999999999999</v>
      </c>
      <c r="E749" s="20">
        <v>0</v>
      </c>
      <c r="F749" s="4">
        <v>35</v>
      </c>
      <c r="G749" s="5">
        <v>0.49099999999999999</v>
      </c>
      <c r="H749" s="20">
        <v>1</v>
      </c>
      <c r="K749" s="4">
        <v>8</v>
      </c>
      <c r="L749" s="5">
        <v>0.21099999999999999</v>
      </c>
      <c r="M749" s="20">
        <v>0</v>
      </c>
      <c r="N749">
        <f t="shared" si="44"/>
        <v>-1.787681528129486</v>
      </c>
      <c r="O749">
        <f t="shared" si="45"/>
        <v>-3.5801879131268635</v>
      </c>
      <c r="P749" s="63">
        <f t="shared" si="46"/>
        <v>0</v>
      </c>
      <c r="Q749" s="68">
        <f t="shared" si="47"/>
        <v>1</v>
      </c>
      <c r="S749" s="4">
        <v>8</v>
      </c>
      <c r="T749" s="5">
        <v>0.21099999999999999</v>
      </c>
      <c r="U749" s="20">
        <v>0</v>
      </c>
    </row>
    <row r="750" spans="3:21">
      <c r="C750" s="4">
        <v>8</v>
      </c>
      <c r="D750" s="5">
        <v>0.21299999999999999</v>
      </c>
      <c r="E750" s="20">
        <v>0</v>
      </c>
      <c r="F750" s="4">
        <v>20.5</v>
      </c>
      <c r="G750" s="5">
        <v>0.49099999999999999</v>
      </c>
      <c r="H750" s="20">
        <v>1</v>
      </c>
      <c r="K750" s="4">
        <v>12</v>
      </c>
      <c r="L750" s="5">
        <v>0.21099999999999999</v>
      </c>
      <c r="M750" s="20">
        <v>0</v>
      </c>
      <c r="N750">
        <f t="shared" si="44"/>
        <v>-2.1773665577876837</v>
      </c>
      <c r="O750">
        <f t="shared" si="45"/>
        <v>-3.5801879131268635</v>
      </c>
      <c r="P750" s="63">
        <f t="shared" si="46"/>
        <v>0</v>
      </c>
      <c r="Q750" s="68">
        <f t="shared" si="47"/>
        <v>1</v>
      </c>
      <c r="S750" s="4">
        <v>12</v>
      </c>
      <c r="T750" s="5">
        <v>0.21099999999999999</v>
      </c>
      <c r="U750" s="20">
        <v>0</v>
      </c>
    </row>
    <row r="751" spans="3:21">
      <c r="C751" s="4">
        <v>11</v>
      </c>
      <c r="D751" s="5">
        <v>0.21299999999999999</v>
      </c>
      <c r="E751" s="20">
        <v>0</v>
      </c>
      <c r="F751" s="4">
        <v>13</v>
      </c>
      <c r="G751" s="5">
        <v>0.49199999999999999</v>
      </c>
      <c r="H751" s="20">
        <v>1</v>
      </c>
      <c r="K751" s="4">
        <v>15</v>
      </c>
      <c r="L751" s="5">
        <v>0.21099999999999999</v>
      </c>
      <c r="M751" s="20">
        <v>0</v>
      </c>
      <c r="N751">
        <f t="shared" si="44"/>
        <v>-2.4696303300313325</v>
      </c>
      <c r="O751">
        <f t="shared" si="45"/>
        <v>-3.5801879131268635</v>
      </c>
      <c r="P751" s="63">
        <f t="shared" si="46"/>
        <v>0</v>
      </c>
      <c r="Q751" s="68">
        <f t="shared" si="47"/>
        <v>1</v>
      </c>
      <c r="S751" s="4">
        <v>15</v>
      </c>
      <c r="T751" s="5">
        <v>0.21099999999999999</v>
      </c>
      <c r="U751" s="20">
        <v>0</v>
      </c>
    </row>
    <row r="752" spans="3:21">
      <c r="C752" s="4">
        <v>8</v>
      </c>
      <c r="D752" s="5">
        <v>0.214</v>
      </c>
      <c r="E752" s="20">
        <v>0</v>
      </c>
      <c r="F752" s="4">
        <v>12</v>
      </c>
      <c r="G752" s="5">
        <v>0.49199999999999999</v>
      </c>
      <c r="H752" s="20">
        <v>1</v>
      </c>
      <c r="K752" s="4">
        <v>11</v>
      </c>
      <c r="L752" s="5">
        <v>0.21099999999999999</v>
      </c>
      <c r="M752" s="20">
        <v>0</v>
      </c>
      <c r="N752">
        <f t="shared" si="44"/>
        <v>-2.0799453003731347</v>
      </c>
      <c r="O752">
        <f t="shared" si="45"/>
        <v>-3.5801879131268635</v>
      </c>
      <c r="P752" s="63">
        <f t="shared" si="46"/>
        <v>0</v>
      </c>
      <c r="Q752" s="68">
        <f t="shared" si="47"/>
        <v>1</v>
      </c>
      <c r="S752" s="4">
        <v>11</v>
      </c>
      <c r="T752" s="5">
        <v>0.21099999999999999</v>
      </c>
      <c r="U752" s="20">
        <v>0</v>
      </c>
    </row>
    <row r="753" spans="3:21">
      <c r="C753" s="4">
        <v>17</v>
      </c>
      <c r="D753" s="5">
        <v>0.214</v>
      </c>
      <c r="E753" s="20">
        <v>0</v>
      </c>
      <c r="F753" s="4">
        <v>15</v>
      </c>
      <c r="G753" s="5">
        <v>0.49199999999999999</v>
      </c>
      <c r="H753" s="20">
        <v>1</v>
      </c>
      <c r="K753" s="4">
        <v>19</v>
      </c>
      <c r="L753" s="5">
        <v>0.21099999999999999</v>
      </c>
      <c r="M753" s="20">
        <v>0</v>
      </c>
      <c r="N753">
        <f t="shared" si="44"/>
        <v>-2.8593153596895307</v>
      </c>
      <c r="O753">
        <f t="shared" si="45"/>
        <v>-3.5801879131268635</v>
      </c>
      <c r="P753" s="63">
        <f t="shared" si="46"/>
        <v>0</v>
      </c>
      <c r="Q753" s="68">
        <f t="shared" si="47"/>
        <v>1</v>
      </c>
      <c r="S753" s="4">
        <v>19</v>
      </c>
      <c r="T753" s="5">
        <v>0.21099999999999999</v>
      </c>
      <c r="U753" s="20">
        <v>0</v>
      </c>
    </row>
    <row r="754" spans="3:21">
      <c r="C754" s="4">
        <v>9</v>
      </c>
      <c r="D754" s="5">
        <v>0.214</v>
      </c>
      <c r="E754" s="20">
        <v>0</v>
      </c>
      <c r="F754" s="4">
        <v>17</v>
      </c>
      <c r="G754" s="5">
        <v>0.49199999999999999</v>
      </c>
      <c r="H754" s="20">
        <v>1</v>
      </c>
      <c r="K754" s="4">
        <v>10</v>
      </c>
      <c r="L754" s="5">
        <v>0.21099999999999999</v>
      </c>
      <c r="M754" s="20">
        <v>0</v>
      </c>
      <c r="N754">
        <f t="shared" si="44"/>
        <v>-1.9825240429585851</v>
      </c>
      <c r="O754">
        <f t="shared" si="45"/>
        <v>-3.5801879131268635</v>
      </c>
      <c r="P754" s="63">
        <f t="shared" si="46"/>
        <v>0</v>
      </c>
      <c r="Q754" s="68">
        <f t="shared" si="47"/>
        <v>1</v>
      </c>
      <c r="S754" s="4">
        <v>10</v>
      </c>
      <c r="T754" s="5">
        <v>0.21099999999999999</v>
      </c>
      <c r="U754" s="20">
        <v>0</v>
      </c>
    </row>
    <row r="755" spans="3:21">
      <c r="C755" s="4">
        <v>8</v>
      </c>
      <c r="D755" s="5">
        <v>0.214</v>
      </c>
      <c r="E755" s="20">
        <v>0</v>
      </c>
      <c r="F755" s="4">
        <v>12</v>
      </c>
      <c r="G755" s="5">
        <v>0.49199999999999999</v>
      </c>
      <c r="H755" s="20">
        <v>1</v>
      </c>
      <c r="K755" s="4">
        <v>25</v>
      </c>
      <c r="L755" s="5">
        <v>0.21299999999999999</v>
      </c>
      <c r="M755" s="20">
        <v>0</v>
      </c>
      <c r="N755">
        <f t="shared" si="44"/>
        <v>-3.4534003588575208</v>
      </c>
      <c r="O755">
        <f t="shared" si="45"/>
        <v>-3.5801879131268635</v>
      </c>
      <c r="P755" s="63">
        <f t="shared" si="46"/>
        <v>0</v>
      </c>
      <c r="Q755" s="68">
        <f t="shared" si="47"/>
        <v>1</v>
      </c>
      <c r="S755" s="4">
        <v>25</v>
      </c>
      <c r="T755" s="5">
        <v>0.21299999999999999</v>
      </c>
      <c r="U755" s="20">
        <v>0</v>
      </c>
    </row>
    <row r="756" spans="3:21">
      <c r="C756" s="4">
        <v>7</v>
      </c>
      <c r="D756" s="5">
        <v>0.214</v>
      </c>
      <c r="E756" s="20">
        <v>0</v>
      </c>
      <c r="F756" s="4">
        <v>13</v>
      </c>
      <c r="G756" s="5">
        <v>0.49299999999999999</v>
      </c>
      <c r="H756" s="20">
        <v>1</v>
      </c>
      <c r="K756" s="4">
        <v>12</v>
      </c>
      <c r="L756" s="5">
        <v>0.21299999999999999</v>
      </c>
      <c r="M756" s="20">
        <v>0</v>
      </c>
      <c r="N756">
        <f t="shared" si="44"/>
        <v>-2.1869240124683769</v>
      </c>
      <c r="O756">
        <f t="shared" si="45"/>
        <v>-3.5801879131268635</v>
      </c>
      <c r="P756" s="63">
        <f t="shared" si="46"/>
        <v>0</v>
      </c>
      <c r="Q756" s="68">
        <f t="shared" si="47"/>
        <v>1</v>
      </c>
      <c r="S756" s="4">
        <v>12</v>
      </c>
      <c r="T756" s="5">
        <v>0.21299999999999999</v>
      </c>
      <c r="U756" s="20">
        <v>0</v>
      </c>
    </row>
    <row r="757" spans="3:21">
      <c r="C757" s="4">
        <v>16</v>
      </c>
      <c r="D757" s="5">
        <v>0.214</v>
      </c>
      <c r="E757" s="20">
        <v>0</v>
      </c>
      <c r="F757" s="4">
        <v>13</v>
      </c>
      <c r="G757" s="5">
        <v>0.49299999999999999</v>
      </c>
      <c r="H757" s="20">
        <v>1</v>
      </c>
      <c r="K757" s="4">
        <v>8</v>
      </c>
      <c r="L757" s="5">
        <v>0.21299999999999999</v>
      </c>
      <c r="M757" s="20">
        <v>0</v>
      </c>
      <c r="N757">
        <f t="shared" si="44"/>
        <v>-1.7972389828101787</v>
      </c>
      <c r="O757">
        <f t="shared" si="45"/>
        <v>-3.5801879131268635</v>
      </c>
      <c r="P757" s="63">
        <f t="shared" si="46"/>
        <v>0</v>
      </c>
      <c r="Q757" s="68">
        <f t="shared" si="47"/>
        <v>1</v>
      </c>
      <c r="S757" s="4">
        <v>8</v>
      </c>
      <c r="T757" s="5">
        <v>0.21299999999999999</v>
      </c>
      <c r="U757" s="20">
        <v>0</v>
      </c>
    </row>
    <row r="758" spans="3:21">
      <c r="C758" s="4">
        <v>10</v>
      </c>
      <c r="D758" s="5">
        <v>0.214</v>
      </c>
      <c r="E758" s="20">
        <v>0</v>
      </c>
      <c r="F758" s="4">
        <v>17</v>
      </c>
      <c r="G758" s="5">
        <v>0.49299999999999999</v>
      </c>
      <c r="H758" s="20">
        <v>1</v>
      </c>
      <c r="K758" s="4">
        <v>11</v>
      </c>
      <c r="L758" s="5">
        <v>0.21299999999999999</v>
      </c>
      <c r="M758" s="20">
        <v>0</v>
      </c>
      <c r="N758">
        <f t="shared" si="44"/>
        <v>-2.089502755053827</v>
      </c>
      <c r="O758">
        <f t="shared" si="45"/>
        <v>-3.5801879131268635</v>
      </c>
      <c r="P758" s="63">
        <f t="shared" si="46"/>
        <v>0</v>
      </c>
      <c r="Q758" s="68">
        <f t="shared" si="47"/>
        <v>1</v>
      </c>
      <c r="S758" s="4">
        <v>11</v>
      </c>
      <c r="T758" s="5">
        <v>0.21299999999999999</v>
      </c>
      <c r="U758" s="20">
        <v>0</v>
      </c>
    </row>
    <row r="759" spans="3:21">
      <c r="C759" s="4">
        <v>11</v>
      </c>
      <c r="D759" s="5">
        <v>0.214</v>
      </c>
      <c r="E759" s="20">
        <v>0</v>
      </c>
      <c r="F759" s="4">
        <v>15</v>
      </c>
      <c r="G759" s="5">
        <v>0.49299999999999999</v>
      </c>
      <c r="H759" s="20">
        <v>1</v>
      </c>
      <c r="K759" s="4">
        <v>8</v>
      </c>
      <c r="L759" s="5">
        <v>0.214</v>
      </c>
      <c r="M759" s="20">
        <v>0</v>
      </c>
      <c r="N759">
        <f t="shared" si="44"/>
        <v>-1.802017710150525</v>
      </c>
      <c r="O759">
        <f t="shared" si="45"/>
        <v>-3.5801879131268635</v>
      </c>
      <c r="P759" s="63">
        <f t="shared" si="46"/>
        <v>0</v>
      </c>
      <c r="Q759" s="68">
        <f t="shared" si="47"/>
        <v>1</v>
      </c>
      <c r="S759" s="4">
        <v>8</v>
      </c>
      <c r="T759" s="5">
        <v>0.214</v>
      </c>
      <c r="U759" s="20">
        <v>0</v>
      </c>
    </row>
    <row r="760" spans="3:21">
      <c r="C760" s="4">
        <v>12</v>
      </c>
      <c r="D760" s="5">
        <v>0.214</v>
      </c>
      <c r="E760" s="20">
        <v>0</v>
      </c>
      <c r="F760" s="4">
        <v>17</v>
      </c>
      <c r="G760" s="5">
        <v>0.49299999999999999</v>
      </c>
      <c r="H760" s="20">
        <v>1</v>
      </c>
      <c r="K760" s="4">
        <v>17</v>
      </c>
      <c r="L760" s="5">
        <v>0.214</v>
      </c>
      <c r="M760" s="20">
        <v>0</v>
      </c>
      <c r="N760">
        <f t="shared" si="44"/>
        <v>-2.6788090268814706</v>
      </c>
      <c r="O760">
        <f t="shared" si="45"/>
        <v>-3.5801879131268635</v>
      </c>
      <c r="P760" s="63">
        <f t="shared" si="46"/>
        <v>0</v>
      </c>
      <c r="Q760" s="68">
        <f t="shared" si="47"/>
        <v>1</v>
      </c>
      <c r="S760" s="4">
        <v>17</v>
      </c>
      <c r="T760" s="5">
        <v>0.214</v>
      </c>
      <c r="U760" s="20">
        <v>0</v>
      </c>
    </row>
    <row r="761" spans="3:21">
      <c r="C761" s="4">
        <v>20</v>
      </c>
      <c r="D761" s="5">
        <v>0.214</v>
      </c>
      <c r="E761" s="20">
        <v>0</v>
      </c>
      <c r="F761" s="4">
        <v>23</v>
      </c>
      <c r="G761" s="5">
        <v>0.49299999999999999</v>
      </c>
      <c r="H761" s="20">
        <v>1</v>
      </c>
      <c r="K761" s="4">
        <v>9</v>
      </c>
      <c r="L761" s="5">
        <v>0.214</v>
      </c>
      <c r="M761" s="20">
        <v>0</v>
      </c>
      <c r="N761">
        <f t="shared" si="44"/>
        <v>-1.8994389675650747</v>
      </c>
      <c r="O761">
        <f t="shared" si="45"/>
        <v>-3.5801879131268635</v>
      </c>
      <c r="P761" s="63">
        <f t="shared" si="46"/>
        <v>0</v>
      </c>
      <c r="Q761" s="68">
        <f t="shared" si="47"/>
        <v>1</v>
      </c>
      <c r="S761" s="4">
        <v>9</v>
      </c>
      <c r="T761" s="5">
        <v>0.214</v>
      </c>
      <c r="U761" s="20">
        <v>0</v>
      </c>
    </row>
    <row r="762" spans="3:21">
      <c r="C762" s="4">
        <v>7</v>
      </c>
      <c r="D762" s="5">
        <v>0.215</v>
      </c>
      <c r="E762" s="20">
        <v>0</v>
      </c>
      <c r="F762" s="4">
        <v>18</v>
      </c>
      <c r="G762" s="5">
        <v>0.49299999999999999</v>
      </c>
      <c r="H762" s="20">
        <v>1</v>
      </c>
      <c r="K762" s="4">
        <v>8</v>
      </c>
      <c r="L762" s="5">
        <v>0.214</v>
      </c>
      <c r="M762" s="20">
        <v>0</v>
      </c>
      <c r="N762">
        <f t="shared" si="44"/>
        <v>-1.802017710150525</v>
      </c>
      <c r="O762">
        <f t="shared" si="45"/>
        <v>-3.5801879131268635</v>
      </c>
      <c r="P762" s="63">
        <f t="shared" si="46"/>
        <v>0</v>
      </c>
      <c r="Q762" s="68">
        <f t="shared" si="47"/>
        <v>1</v>
      </c>
      <c r="S762" s="4">
        <v>8</v>
      </c>
      <c r="T762" s="5">
        <v>0.214</v>
      </c>
      <c r="U762" s="20">
        <v>0</v>
      </c>
    </row>
    <row r="763" spans="3:21">
      <c r="C763" s="4">
        <v>7</v>
      </c>
      <c r="D763" s="5">
        <v>0.215</v>
      </c>
      <c r="E763" s="20">
        <v>0</v>
      </c>
      <c r="F763" s="4">
        <v>15</v>
      </c>
      <c r="G763" s="5">
        <v>0.49299999999999999</v>
      </c>
      <c r="H763" s="20">
        <v>1</v>
      </c>
      <c r="K763" s="4">
        <v>7</v>
      </c>
      <c r="L763" s="5">
        <v>0.214</v>
      </c>
      <c r="M763" s="20">
        <v>0</v>
      </c>
      <c r="N763">
        <f t="shared" si="44"/>
        <v>-1.7045964527359754</v>
      </c>
      <c r="O763">
        <f t="shared" si="45"/>
        <v>-3.5801879131268635</v>
      </c>
      <c r="P763" s="63">
        <f t="shared" si="46"/>
        <v>0</v>
      </c>
      <c r="Q763" s="68">
        <f t="shared" si="47"/>
        <v>1</v>
      </c>
      <c r="S763" s="4">
        <v>7</v>
      </c>
      <c r="T763" s="5">
        <v>0.214</v>
      </c>
      <c r="U763" s="20">
        <v>0</v>
      </c>
    </row>
    <row r="764" spans="3:21">
      <c r="C764" s="4">
        <v>5</v>
      </c>
      <c r="D764" s="5">
        <v>0.215</v>
      </c>
      <c r="E764" s="20">
        <v>0</v>
      </c>
      <c r="F764" s="4">
        <v>9</v>
      </c>
      <c r="G764" s="5">
        <v>0.49299999999999999</v>
      </c>
      <c r="H764" s="20">
        <v>1</v>
      </c>
      <c r="K764" s="4">
        <v>16</v>
      </c>
      <c r="L764" s="5">
        <v>0.214</v>
      </c>
      <c r="M764" s="20">
        <v>0</v>
      </c>
      <c r="N764">
        <f t="shared" si="44"/>
        <v>-2.5813877694669212</v>
      </c>
      <c r="O764">
        <f t="shared" si="45"/>
        <v>-3.5801879131268635</v>
      </c>
      <c r="P764" s="63">
        <f t="shared" si="46"/>
        <v>0</v>
      </c>
      <c r="Q764" s="68">
        <f t="shared" si="47"/>
        <v>1</v>
      </c>
      <c r="S764" s="4">
        <v>16</v>
      </c>
      <c r="T764" s="5">
        <v>0.214</v>
      </c>
      <c r="U764" s="20">
        <v>0</v>
      </c>
    </row>
    <row r="765" spans="3:21">
      <c r="C765" s="4">
        <v>8</v>
      </c>
      <c r="D765" s="5">
        <v>0.215</v>
      </c>
      <c r="E765" s="20">
        <v>0</v>
      </c>
      <c r="F765" s="4">
        <v>36</v>
      </c>
      <c r="G765" s="5">
        <v>0.49399999999999999</v>
      </c>
      <c r="H765" s="20">
        <v>1</v>
      </c>
      <c r="K765" s="4">
        <v>10</v>
      </c>
      <c r="L765" s="5">
        <v>0.214</v>
      </c>
      <c r="M765" s="20">
        <v>0</v>
      </c>
      <c r="N765">
        <f t="shared" si="44"/>
        <v>-1.9968602249796241</v>
      </c>
      <c r="O765">
        <f t="shared" si="45"/>
        <v>-3.5801879131268635</v>
      </c>
      <c r="P765" s="63">
        <f t="shared" si="46"/>
        <v>0</v>
      </c>
      <c r="Q765" s="68">
        <f t="shared" si="47"/>
        <v>1</v>
      </c>
      <c r="S765" s="4">
        <v>10</v>
      </c>
      <c r="T765" s="5">
        <v>0.214</v>
      </c>
      <c r="U765" s="20">
        <v>0</v>
      </c>
    </row>
    <row r="766" spans="3:21">
      <c r="C766" s="4">
        <v>9</v>
      </c>
      <c r="D766" s="5">
        <v>0.215</v>
      </c>
      <c r="E766" s="20">
        <v>0</v>
      </c>
      <c r="F766" s="4">
        <v>8</v>
      </c>
      <c r="G766" s="5">
        <v>0.49399999999999999</v>
      </c>
      <c r="H766" s="20">
        <v>1</v>
      </c>
      <c r="K766" s="4">
        <v>11</v>
      </c>
      <c r="L766" s="5">
        <v>0.214</v>
      </c>
      <c r="M766" s="20">
        <v>0</v>
      </c>
      <c r="N766">
        <f t="shared" si="44"/>
        <v>-2.0942814823941736</v>
      </c>
      <c r="O766">
        <f t="shared" si="45"/>
        <v>-3.5801879131268635</v>
      </c>
      <c r="P766" s="63">
        <f t="shared" si="46"/>
        <v>0</v>
      </c>
      <c r="Q766" s="68">
        <f t="shared" si="47"/>
        <v>1</v>
      </c>
      <c r="S766" s="4">
        <v>11</v>
      </c>
      <c r="T766" s="5">
        <v>0.214</v>
      </c>
      <c r="U766" s="20">
        <v>0</v>
      </c>
    </row>
    <row r="767" spans="3:21">
      <c r="C767" s="4">
        <v>6</v>
      </c>
      <c r="D767" s="5">
        <v>0.215</v>
      </c>
      <c r="E767" s="20">
        <v>0</v>
      </c>
      <c r="F767" s="4">
        <v>38</v>
      </c>
      <c r="G767" s="5">
        <v>0.495</v>
      </c>
      <c r="H767" s="20">
        <v>1</v>
      </c>
      <c r="K767" s="4">
        <v>12</v>
      </c>
      <c r="L767" s="5">
        <v>0.214</v>
      </c>
      <c r="M767" s="20">
        <v>0</v>
      </c>
      <c r="N767">
        <f t="shared" si="44"/>
        <v>-2.191702739808723</v>
      </c>
      <c r="O767">
        <f t="shared" si="45"/>
        <v>-3.5801879131268635</v>
      </c>
      <c r="P767" s="63">
        <f t="shared" si="46"/>
        <v>0</v>
      </c>
      <c r="Q767" s="68">
        <f t="shared" si="47"/>
        <v>1</v>
      </c>
      <c r="S767" s="4">
        <v>12</v>
      </c>
      <c r="T767" s="5">
        <v>0.214</v>
      </c>
      <c r="U767" s="20">
        <v>0</v>
      </c>
    </row>
    <row r="768" spans="3:21">
      <c r="C768" s="4">
        <v>5</v>
      </c>
      <c r="D768" s="5">
        <v>0.216</v>
      </c>
      <c r="E768" s="20">
        <v>0</v>
      </c>
      <c r="F768" s="4">
        <v>10</v>
      </c>
      <c r="G768" s="5">
        <v>0.495</v>
      </c>
      <c r="H768" s="20">
        <v>1</v>
      </c>
      <c r="K768" s="4">
        <v>20</v>
      </c>
      <c r="L768" s="5">
        <v>0.214</v>
      </c>
      <c r="M768" s="20">
        <v>0</v>
      </c>
      <c r="N768">
        <f t="shared" si="44"/>
        <v>-2.9710727991251193</v>
      </c>
      <c r="O768">
        <f t="shared" si="45"/>
        <v>-3.5801879131268635</v>
      </c>
      <c r="P768" s="63">
        <f t="shared" si="46"/>
        <v>0</v>
      </c>
      <c r="Q768" s="68">
        <f t="shared" si="47"/>
        <v>1</v>
      </c>
      <c r="S768" s="4">
        <v>20</v>
      </c>
      <c r="T768" s="5">
        <v>0.214</v>
      </c>
      <c r="U768" s="20">
        <v>0</v>
      </c>
    </row>
    <row r="769" spans="3:21">
      <c r="C769" s="4">
        <v>7</v>
      </c>
      <c r="D769" s="5">
        <v>0.216</v>
      </c>
      <c r="E769" s="20">
        <v>0</v>
      </c>
      <c r="F769" s="4">
        <v>30</v>
      </c>
      <c r="G769" s="5">
        <v>0.495</v>
      </c>
      <c r="H769" s="20">
        <v>1</v>
      </c>
      <c r="K769" s="4">
        <v>7</v>
      </c>
      <c r="L769" s="5">
        <v>0.215</v>
      </c>
      <c r="M769" s="20">
        <v>0</v>
      </c>
      <c r="N769">
        <f t="shared" si="44"/>
        <v>-1.7093751800763219</v>
      </c>
      <c r="O769">
        <f t="shared" si="45"/>
        <v>-3.5801879131268635</v>
      </c>
      <c r="P769" s="63">
        <f t="shared" si="46"/>
        <v>0</v>
      </c>
      <c r="Q769" s="68">
        <f t="shared" si="47"/>
        <v>1</v>
      </c>
      <c r="S769" s="4">
        <v>7</v>
      </c>
      <c r="T769" s="5">
        <v>0.215</v>
      </c>
      <c r="U769" s="20">
        <v>0</v>
      </c>
    </row>
    <row r="770" spans="3:21">
      <c r="C770" s="4">
        <v>5</v>
      </c>
      <c r="D770" s="5">
        <v>0.216</v>
      </c>
      <c r="E770" s="20">
        <v>0</v>
      </c>
      <c r="F770" s="4">
        <v>11.5</v>
      </c>
      <c r="G770" s="5">
        <v>0.497</v>
      </c>
      <c r="H770" s="20">
        <v>1</v>
      </c>
      <c r="K770" s="4">
        <v>7</v>
      </c>
      <c r="L770" s="5">
        <v>0.215</v>
      </c>
      <c r="M770" s="20">
        <v>0</v>
      </c>
      <c r="N770">
        <f t="shared" si="44"/>
        <v>-1.7093751800763219</v>
      </c>
      <c r="O770">
        <f t="shared" si="45"/>
        <v>-3.5801879131268635</v>
      </c>
      <c r="P770" s="63">
        <f t="shared" si="46"/>
        <v>0</v>
      </c>
      <c r="Q770" s="68">
        <f t="shared" si="47"/>
        <v>1</v>
      </c>
      <c r="S770" s="4">
        <v>7</v>
      </c>
      <c r="T770" s="5">
        <v>0.215</v>
      </c>
      <c r="U770" s="20">
        <v>0</v>
      </c>
    </row>
    <row r="771" spans="3:21">
      <c r="C771" s="4">
        <v>6</v>
      </c>
      <c r="D771" s="5">
        <v>0.216</v>
      </c>
      <c r="E771" s="20">
        <v>0</v>
      </c>
      <c r="F771" s="4">
        <v>8</v>
      </c>
      <c r="G771" s="5">
        <v>0.501</v>
      </c>
      <c r="H771" s="20">
        <v>1</v>
      </c>
      <c r="K771" s="4">
        <v>5</v>
      </c>
      <c r="L771" s="5">
        <v>0.215</v>
      </c>
      <c r="M771" s="20">
        <v>0</v>
      </c>
      <c r="N771">
        <f t="shared" si="44"/>
        <v>-1.5145326652472231</v>
      </c>
      <c r="O771">
        <f t="shared" si="45"/>
        <v>-3.5801879131268635</v>
      </c>
      <c r="P771" s="63">
        <f t="shared" si="46"/>
        <v>0</v>
      </c>
      <c r="Q771" s="68">
        <f t="shared" si="47"/>
        <v>1</v>
      </c>
      <c r="S771" s="4">
        <v>5</v>
      </c>
      <c r="T771" s="5">
        <v>0.215</v>
      </c>
      <c r="U771" s="20">
        <v>0</v>
      </c>
    </row>
    <row r="772" spans="3:21">
      <c r="C772" s="4">
        <v>5</v>
      </c>
      <c r="D772" s="5">
        <v>0.216</v>
      </c>
      <c r="E772" s="20">
        <v>0</v>
      </c>
      <c r="F772" s="4">
        <v>15</v>
      </c>
      <c r="G772" s="5">
        <v>0.501</v>
      </c>
      <c r="H772" s="20">
        <v>1</v>
      </c>
      <c r="K772" s="4">
        <v>8</v>
      </c>
      <c r="L772" s="5">
        <v>0.215</v>
      </c>
      <c r="M772" s="20">
        <v>0</v>
      </c>
      <c r="N772">
        <f t="shared" si="44"/>
        <v>-1.8067964374908716</v>
      </c>
      <c r="O772">
        <f t="shared" si="45"/>
        <v>-3.5801879131268635</v>
      </c>
      <c r="P772" s="63">
        <f t="shared" si="46"/>
        <v>0</v>
      </c>
      <c r="Q772" s="68">
        <f t="shared" si="47"/>
        <v>1</v>
      </c>
      <c r="S772" s="4">
        <v>8</v>
      </c>
      <c r="T772" s="5">
        <v>0.215</v>
      </c>
      <c r="U772" s="20">
        <v>0</v>
      </c>
    </row>
    <row r="773" spans="3:21">
      <c r="C773" s="4">
        <v>11</v>
      </c>
      <c r="D773" s="5">
        <v>0.216</v>
      </c>
      <c r="E773" s="20">
        <v>0</v>
      </c>
      <c r="F773" s="4">
        <v>7</v>
      </c>
      <c r="G773" s="5">
        <v>0.501</v>
      </c>
      <c r="H773" s="20">
        <v>1</v>
      </c>
      <c r="K773" s="4">
        <v>9</v>
      </c>
      <c r="L773" s="5">
        <v>0.215</v>
      </c>
      <c r="M773" s="20">
        <v>0</v>
      </c>
      <c r="N773">
        <f t="shared" si="44"/>
        <v>-1.9042176949054213</v>
      </c>
      <c r="O773">
        <f t="shared" si="45"/>
        <v>-3.5801879131268635</v>
      </c>
      <c r="P773" s="63">
        <f t="shared" si="46"/>
        <v>0</v>
      </c>
      <c r="Q773" s="68">
        <f t="shared" si="47"/>
        <v>1</v>
      </c>
      <c r="S773" s="4">
        <v>9</v>
      </c>
      <c r="T773" s="5">
        <v>0.215</v>
      </c>
      <c r="U773" s="20">
        <v>0</v>
      </c>
    </row>
    <row r="774" spans="3:21">
      <c r="C774" s="4">
        <v>5</v>
      </c>
      <c r="D774" s="5">
        <v>0.216</v>
      </c>
      <c r="E774" s="20">
        <v>0</v>
      </c>
      <c r="F774" s="4">
        <v>12</v>
      </c>
      <c r="G774" s="5">
        <v>0.501</v>
      </c>
      <c r="H774" s="20">
        <v>1</v>
      </c>
      <c r="K774" s="4">
        <v>6</v>
      </c>
      <c r="L774" s="5">
        <v>0.215</v>
      </c>
      <c r="M774" s="20">
        <v>0</v>
      </c>
      <c r="N774">
        <f t="shared" si="44"/>
        <v>-1.6119539226617725</v>
      </c>
      <c r="O774">
        <f t="shared" si="45"/>
        <v>-3.5801879131268635</v>
      </c>
      <c r="P774" s="63">
        <f t="shared" si="46"/>
        <v>0</v>
      </c>
      <c r="Q774" s="68">
        <f t="shared" si="47"/>
        <v>1</v>
      </c>
      <c r="S774" s="4">
        <v>6</v>
      </c>
      <c r="T774" s="5">
        <v>0.215</v>
      </c>
      <c r="U774" s="20">
        <v>0</v>
      </c>
    </row>
    <row r="775" spans="3:21">
      <c r="C775" s="4">
        <v>5</v>
      </c>
      <c r="D775" s="5">
        <v>0.216</v>
      </c>
      <c r="E775" s="20">
        <v>0</v>
      </c>
      <c r="F775" s="4">
        <v>19</v>
      </c>
      <c r="G775" s="5">
        <v>0.501</v>
      </c>
      <c r="H775" s="20">
        <v>1</v>
      </c>
      <c r="K775" s="4">
        <v>5</v>
      </c>
      <c r="L775" s="5">
        <v>0.216</v>
      </c>
      <c r="M775" s="20">
        <v>0</v>
      </c>
      <c r="N775">
        <f t="shared" si="44"/>
        <v>-1.5193113925875694</v>
      </c>
      <c r="O775">
        <f t="shared" si="45"/>
        <v>-3.5801879131268635</v>
      </c>
      <c r="P775" s="63">
        <f t="shared" si="46"/>
        <v>0</v>
      </c>
      <c r="Q775" s="68">
        <f t="shared" si="47"/>
        <v>1</v>
      </c>
      <c r="S775" s="4">
        <v>5</v>
      </c>
      <c r="T775" s="5">
        <v>0.216</v>
      </c>
      <c r="U775" s="20">
        <v>0</v>
      </c>
    </row>
    <row r="776" spans="3:21">
      <c r="C776" s="4">
        <v>6</v>
      </c>
      <c r="D776" s="5">
        <v>0.216</v>
      </c>
      <c r="E776" s="20">
        <v>0</v>
      </c>
      <c r="F776" s="4">
        <v>20</v>
      </c>
      <c r="G776" s="5">
        <v>0.501</v>
      </c>
      <c r="H776" s="20">
        <v>1</v>
      </c>
      <c r="K776" s="4">
        <v>7</v>
      </c>
      <c r="L776" s="5">
        <v>0.216</v>
      </c>
      <c r="M776" s="20">
        <v>0</v>
      </c>
      <c r="N776">
        <f t="shared" si="44"/>
        <v>-1.7141539074166685</v>
      </c>
      <c r="O776">
        <f t="shared" si="45"/>
        <v>-3.5801879131268635</v>
      </c>
      <c r="P776" s="63">
        <f t="shared" si="46"/>
        <v>0</v>
      </c>
      <c r="Q776" s="68">
        <f t="shared" si="47"/>
        <v>1</v>
      </c>
      <c r="S776" s="4">
        <v>7</v>
      </c>
      <c r="T776" s="5">
        <v>0.216</v>
      </c>
      <c r="U776" s="20">
        <v>0</v>
      </c>
    </row>
    <row r="777" spans="3:21">
      <c r="C777" s="4">
        <v>7</v>
      </c>
      <c r="D777" s="5">
        <v>0.216</v>
      </c>
      <c r="E777" s="20">
        <v>0</v>
      </c>
      <c r="F777" s="4">
        <v>7</v>
      </c>
      <c r="G777" s="5">
        <v>0.501</v>
      </c>
      <c r="H777" s="20">
        <v>1</v>
      </c>
      <c r="K777" s="4">
        <v>5</v>
      </c>
      <c r="L777" s="5">
        <v>0.216</v>
      </c>
      <c r="M777" s="20">
        <v>0</v>
      </c>
      <c r="N777">
        <f t="shared" si="44"/>
        <v>-1.5193113925875694</v>
      </c>
      <c r="O777">
        <f t="shared" si="45"/>
        <v>-3.5801879131268635</v>
      </c>
      <c r="P777" s="63">
        <f t="shared" si="46"/>
        <v>0</v>
      </c>
      <c r="Q777" s="68">
        <f t="shared" si="47"/>
        <v>1</v>
      </c>
      <c r="S777" s="4">
        <v>5</v>
      </c>
      <c r="T777" s="5">
        <v>0.216</v>
      </c>
      <c r="U777" s="20">
        <v>0</v>
      </c>
    </row>
    <row r="778" spans="3:21">
      <c r="C778" s="4">
        <v>8</v>
      </c>
      <c r="D778" s="5">
        <v>0.216</v>
      </c>
      <c r="E778" s="20">
        <v>0</v>
      </c>
      <c r="F778" s="4">
        <v>13</v>
      </c>
      <c r="G778" s="5">
        <v>0.501</v>
      </c>
      <c r="H778" s="20">
        <v>1</v>
      </c>
      <c r="K778" s="4">
        <v>6</v>
      </c>
      <c r="L778" s="5">
        <v>0.216</v>
      </c>
      <c r="M778" s="20">
        <v>0</v>
      </c>
      <c r="N778">
        <f t="shared" si="44"/>
        <v>-1.6167326500021189</v>
      </c>
      <c r="O778">
        <f t="shared" si="45"/>
        <v>-3.5801879131268635</v>
      </c>
      <c r="P778" s="63">
        <f t="shared" si="46"/>
        <v>0</v>
      </c>
      <c r="Q778" s="68">
        <f t="shared" si="47"/>
        <v>1</v>
      </c>
      <c r="S778" s="4">
        <v>6</v>
      </c>
      <c r="T778" s="5">
        <v>0.216</v>
      </c>
      <c r="U778" s="20">
        <v>0</v>
      </c>
    </row>
    <row r="779" spans="3:21">
      <c r="C779" s="4">
        <v>10</v>
      </c>
      <c r="D779" s="5">
        <v>0.216</v>
      </c>
      <c r="E779" s="20">
        <v>0</v>
      </c>
      <c r="F779" s="4">
        <v>16</v>
      </c>
      <c r="G779" s="5">
        <v>0.501</v>
      </c>
      <c r="H779" s="20">
        <v>1</v>
      </c>
      <c r="K779" s="4">
        <v>5</v>
      </c>
      <c r="L779" s="5">
        <v>0.216</v>
      </c>
      <c r="M779" s="20">
        <v>0</v>
      </c>
      <c r="N779">
        <f t="shared" si="44"/>
        <v>-1.5193113925875694</v>
      </c>
      <c r="O779">
        <f t="shared" si="45"/>
        <v>-3.5801879131268635</v>
      </c>
      <c r="P779" s="63">
        <f t="shared" si="46"/>
        <v>0</v>
      </c>
      <c r="Q779" s="68">
        <f t="shared" si="47"/>
        <v>1</v>
      </c>
      <c r="S779" s="4">
        <v>5</v>
      </c>
      <c r="T779" s="5">
        <v>0.216</v>
      </c>
      <c r="U779" s="20">
        <v>0</v>
      </c>
    </row>
    <row r="780" spans="3:21">
      <c r="C780" s="4">
        <v>17</v>
      </c>
      <c r="D780" s="5">
        <v>0.216</v>
      </c>
      <c r="E780" s="20">
        <v>0</v>
      </c>
      <c r="F780" s="4">
        <v>24</v>
      </c>
      <c r="G780" s="5">
        <v>0.501</v>
      </c>
      <c r="H780" s="20">
        <v>1</v>
      </c>
      <c r="K780" s="4">
        <v>11</v>
      </c>
      <c r="L780" s="5">
        <v>0.216</v>
      </c>
      <c r="M780" s="20">
        <v>0</v>
      </c>
      <c r="N780">
        <f t="shared" si="44"/>
        <v>-2.1038389370748662</v>
      </c>
      <c r="O780">
        <f t="shared" si="45"/>
        <v>-3.5801879131268635</v>
      </c>
      <c r="P780" s="63">
        <f t="shared" si="46"/>
        <v>0</v>
      </c>
      <c r="Q780" s="68">
        <f t="shared" si="47"/>
        <v>1</v>
      </c>
      <c r="S780" s="4">
        <v>11</v>
      </c>
      <c r="T780" s="5">
        <v>0.216</v>
      </c>
      <c r="U780" s="20">
        <v>0</v>
      </c>
    </row>
    <row r="781" spans="3:21">
      <c r="C781" s="4">
        <v>18</v>
      </c>
      <c r="D781" s="5">
        <v>0.216</v>
      </c>
      <c r="E781" s="20">
        <v>0</v>
      </c>
      <c r="F781" s="4">
        <v>29</v>
      </c>
      <c r="G781" s="5">
        <v>0.501</v>
      </c>
      <c r="H781" s="20">
        <v>1</v>
      </c>
      <c r="K781" s="4">
        <v>5</v>
      </c>
      <c r="L781" s="5">
        <v>0.216</v>
      </c>
      <c r="M781" s="20">
        <v>0</v>
      </c>
      <c r="N781">
        <f t="shared" si="44"/>
        <v>-1.5193113925875694</v>
      </c>
      <c r="O781">
        <f t="shared" si="45"/>
        <v>-3.5801879131268635</v>
      </c>
      <c r="P781" s="63">
        <f t="shared" si="46"/>
        <v>0</v>
      </c>
      <c r="Q781" s="68">
        <f t="shared" si="47"/>
        <v>1</v>
      </c>
      <c r="S781" s="4">
        <v>5</v>
      </c>
      <c r="T781" s="5">
        <v>0.216</v>
      </c>
      <c r="U781" s="20">
        <v>0</v>
      </c>
    </row>
    <row r="782" spans="3:21">
      <c r="C782" s="4">
        <v>7</v>
      </c>
      <c r="D782" s="5">
        <v>0.216</v>
      </c>
      <c r="E782" s="20">
        <v>0</v>
      </c>
      <c r="F782" s="4">
        <v>15</v>
      </c>
      <c r="G782" s="5">
        <v>0.501</v>
      </c>
      <c r="H782" s="20">
        <v>1</v>
      </c>
      <c r="K782" s="4">
        <v>5</v>
      </c>
      <c r="L782" s="5">
        <v>0.216</v>
      </c>
      <c r="M782" s="20">
        <v>0</v>
      </c>
      <c r="N782">
        <f t="shared" si="44"/>
        <v>-1.5193113925875694</v>
      </c>
      <c r="O782">
        <f t="shared" si="45"/>
        <v>-3.5801879131268635</v>
      </c>
      <c r="P782" s="63">
        <f t="shared" si="46"/>
        <v>0</v>
      </c>
      <c r="Q782" s="68">
        <f t="shared" si="47"/>
        <v>1</v>
      </c>
      <c r="S782" s="4">
        <v>5</v>
      </c>
      <c r="T782" s="5">
        <v>0.216</v>
      </c>
      <c r="U782" s="20">
        <v>0</v>
      </c>
    </row>
    <row r="783" spans="3:21">
      <c r="C783" s="4">
        <v>5</v>
      </c>
      <c r="D783" s="5">
        <v>0.216</v>
      </c>
      <c r="E783" s="20">
        <v>0</v>
      </c>
      <c r="F783" s="4">
        <v>16</v>
      </c>
      <c r="G783" s="5">
        <v>0.501</v>
      </c>
      <c r="H783" s="20">
        <v>1</v>
      </c>
      <c r="K783" s="4">
        <v>6</v>
      </c>
      <c r="L783" s="5">
        <v>0.216</v>
      </c>
      <c r="M783" s="20">
        <v>0</v>
      </c>
      <c r="N783">
        <f t="shared" si="44"/>
        <v>-1.6167326500021189</v>
      </c>
      <c r="O783">
        <f t="shared" si="45"/>
        <v>-3.5801879131268635</v>
      </c>
      <c r="P783" s="63">
        <f t="shared" si="46"/>
        <v>0</v>
      </c>
      <c r="Q783" s="68">
        <f t="shared" si="47"/>
        <v>1</v>
      </c>
      <c r="S783" s="4">
        <v>6</v>
      </c>
      <c r="T783" s="5">
        <v>0.216</v>
      </c>
      <c r="U783" s="20">
        <v>0</v>
      </c>
    </row>
    <row r="784" spans="3:21">
      <c r="C784" s="4">
        <v>5</v>
      </c>
      <c r="D784" s="5">
        <v>0.216</v>
      </c>
      <c r="E784" s="20">
        <v>0</v>
      </c>
      <c r="F784" s="4">
        <v>19</v>
      </c>
      <c r="G784" s="5">
        <v>0.501</v>
      </c>
      <c r="H784" s="20">
        <v>1</v>
      </c>
      <c r="K784" s="4">
        <v>7</v>
      </c>
      <c r="L784" s="5">
        <v>0.216</v>
      </c>
      <c r="M784" s="20">
        <v>0</v>
      </c>
      <c r="N784">
        <f t="shared" si="44"/>
        <v>-1.7141539074166685</v>
      </c>
      <c r="O784">
        <f t="shared" si="45"/>
        <v>-3.5801879131268635</v>
      </c>
      <c r="P784" s="63">
        <f t="shared" si="46"/>
        <v>0</v>
      </c>
      <c r="Q784" s="68">
        <f t="shared" si="47"/>
        <v>1</v>
      </c>
      <c r="S784" s="4">
        <v>7</v>
      </c>
      <c r="T784" s="5">
        <v>0.216</v>
      </c>
      <c r="U784" s="20">
        <v>0</v>
      </c>
    </row>
    <row r="785" spans="3:21">
      <c r="C785" s="4">
        <v>11</v>
      </c>
      <c r="D785" s="5">
        <v>0.216</v>
      </c>
      <c r="E785" s="20">
        <v>0</v>
      </c>
      <c r="F785" s="4">
        <v>13</v>
      </c>
      <c r="G785" s="5">
        <v>0.502</v>
      </c>
      <c r="H785" s="20">
        <v>1</v>
      </c>
      <c r="K785" s="4">
        <v>8</v>
      </c>
      <c r="L785" s="5">
        <v>0.216</v>
      </c>
      <c r="M785" s="20">
        <v>0</v>
      </c>
      <c r="N785">
        <f t="shared" si="44"/>
        <v>-1.8115751648312179</v>
      </c>
      <c r="O785">
        <f t="shared" si="45"/>
        <v>-3.5801879131268635</v>
      </c>
      <c r="P785" s="63">
        <f t="shared" si="46"/>
        <v>0</v>
      </c>
      <c r="Q785" s="68">
        <f t="shared" si="47"/>
        <v>1</v>
      </c>
      <c r="S785" s="4">
        <v>8</v>
      </c>
      <c r="T785" s="5">
        <v>0.216</v>
      </c>
      <c r="U785" s="20">
        <v>0</v>
      </c>
    </row>
    <row r="786" spans="3:21">
      <c r="C786" s="4">
        <v>18</v>
      </c>
      <c r="D786" s="5">
        <v>0.216</v>
      </c>
      <c r="E786" s="20">
        <v>0</v>
      </c>
      <c r="F786" s="4">
        <v>17</v>
      </c>
      <c r="G786" s="5">
        <v>0.503</v>
      </c>
      <c r="H786" s="20">
        <v>1</v>
      </c>
      <c r="K786" s="4">
        <v>10</v>
      </c>
      <c r="L786" s="5">
        <v>0.216</v>
      </c>
      <c r="M786" s="20">
        <v>0</v>
      </c>
      <c r="N786">
        <f t="shared" si="44"/>
        <v>-2.0064176796603173</v>
      </c>
      <c r="O786">
        <f t="shared" si="45"/>
        <v>-3.5801879131268635</v>
      </c>
      <c r="P786" s="63">
        <f t="shared" si="46"/>
        <v>0</v>
      </c>
      <c r="Q786" s="68">
        <f t="shared" si="47"/>
        <v>1</v>
      </c>
      <c r="S786" s="4">
        <v>10</v>
      </c>
      <c r="T786" s="5">
        <v>0.216</v>
      </c>
      <c r="U786" s="20">
        <v>0</v>
      </c>
    </row>
    <row r="787" spans="3:21">
      <c r="C787" s="4">
        <v>15</v>
      </c>
      <c r="D787" s="5">
        <v>0.216</v>
      </c>
      <c r="E787" s="20">
        <v>0</v>
      </c>
      <c r="F787" s="4">
        <v>31</v>
      </c>
      <c r="G787" s="5">
        <v>0.503</v>
      </c>
      <c r="H787" s="20">
        <v>1</v>
      </c>
      <c r="K787" s="4">
        <v>17</v>
      </c>
      <c r="L787" s="5">
        <v>0.216</v>
      </c>
      <c r="M787" s="20">
        <v>0</v>
      </c>
      <c r="N787">
        <f t="shared" si="44"/>
        <v>-2.6883664815621637</v>
      </c>
      <c r="O787">
        <f t="shared" si="45"/>
        <v>-3.5801879131268635</v>
      </c>
      <c r="P787" s="63">
        <f t="shared" si="46"/>
        <v>0</v>
      </c>
      <c r="Q787" s="68">
        <f t="shared" si="47"/>
        <v>1</v>
      </c>
      <c r="S787" s="4">
        <v>17</v>
      </c>
      <c r="T787" s="5">
        <v>0.216</v>
      </c>
      <c r="U787" s="20">
        <v>0</v>
      </c>
    </row>
    <row r="788" spans="3:21">
      <c r="C788" s="4">
        <v>16</v>
      </c>
      <c r="D788" s="5">
        <v>0.219</v>
      </c>
      <c r="E788" s="20">
        <v>0</v>
      </c>
      <c r="F788" s="4">
        <v>14</v>
      </c>
      <c r="G788" s="5">
        <v>0.504</v>
      </c>
      <c r="H788" s="20">
        <v>1</v>
      </c>
      <c r="K788" s="4">
        <v>18</v>
      </c>
      <c r="L788" s="5">
        <v>0.216</v>
      </c>
      <c r="M788" s="20">
        <v>0</v>
      </c>
      <c r="N788">
        <f t="shared" si="44"/>
        <v>-2.7857877389767132</v>
      </c>
      <c r="O788">
        <f t="shared" si="45"/>
        <v>-3.5801879131268635</v>
      </c>
      <c r="P788" s="63">
        <f t="shared" si="46"/>
        <v>0</v>
      </c>
      <c r="Q788" s="68">
        <f t="shared" si="47"/>
        <v>1</v>
      </c>
      <c r="S788" s="4">
        <v>18</v>
      </c>
      <c r="T788" s="5">
        <v>0.216</v>
      </c>
      <c r="U788" s="20">
        <v>0</v>
      </c>
    </row>
    <row r="789" spans="3:21">
      <c r="C789" s="4">
        <v>15</v>
      </c>
      <c r="D789" s="5">
        <v>0.219</v>
      </c>
      <c r="E789" s="20">
        <v>0</v>
      </c>
      <c r="F789" s="4">
        <v>19</v>
      </c>
      <c r="G789" s="5">
        <v>0.50600000000000001</v>
      </c>
      <c r="H789" s="20">
        <v>1</v>
      </c>
      <c r="K789" s="4">
        <v>7</v>
      </c>
      <c r="L789" s="5">
        <v>0.216</v>
      </c>
      <c r="M789" s="20">
        <v>0</v>
      </c>
      <c r="N789">
        <f t="shared" si="44"/>
        <v>-1.7141539074166685</v>
      </c>
      <c r="O789">
        <f t="shared" si="45"/>
        <v>-3.5801879131268635</v>
      </c>
      <c r="P789" s="63">
        <f t="shared" si="46"/>
        <v>0</v>
      </c>
      <c r="Q789" s="68">
        <f t="shared" si="47"/>
        <v>1</v>
      </c>
      <c r="S789" s="4">
        <v>7</v>
      </c>
      <c r="T789" s="5">
        <v>0.216</v>
      </c>
      <c r="U789" s="20">
        <v>0</v>
      </c>
    </row>
    <row r="790" spans="3:21">
      <c r="C790" s="4">
        <v>15</v>
      </c>
      <c r="D790" s="5">
        <v>0.219</v>
      </c>
      <c r="E790" s="20">
        <v>0</v>
      </c>
      <c r="F790" s="4">
        <v>15</v>
      </c>
      <c r="G790" s="5">
        <v>0.50700000000000001</v>
      </c>
      <c r="H790" s="20">
        <v>1</v>
      </c>
      <c r="K790" s="4">
        <v>5</v>
      </c>
      <c r="L790" s="5">
        <v>0.216</v>
      </c>
      <c r="M790" s="20">
        <v>0</v>
      </c>
      <c r="N790">
        <f t="shared" si="44"/>
        <v>-1.5193113925875694</v>
      </c>
      <c r="O790">
        <f t="shared" si="45"/>
        <v>-3.5801879131268635</v>
      </c>
      <c r="P790" s="63">
        <f t="shared" si="46"/>
        <v>0</v>
      </c>
      <c r="Q790" s="68">
        <f t="shared" si="47"/>
        <v>1</v>
      </c>
      <c r="S790" s="4">
        <v>5</v>
      </c>
      <c r="T790" s="5">
        <v>0.216</v>
      </c>
      <c r="U790" s="20">
        <v>0</v>
      </c>
    </row>
    <row r="791" spans="3:21">
      <c r="C791" s="4">
        <v>14</v>
      </c>
      <c r="D791" s="5">
        <v>0.219</v>
      </c>
      <c r="E791" s="20">
        <v>0</v>
      </c>
      <c r="F791" s="4">
        <v>10</v>
      </c>
      <c r="G791" s="5">
        <v>0.50700000000000001</v>
      </c>
      <c r="H791" s="20">
        <v>1</v>
      </c>
      <c r="K791" s="4">
        <v>5</v>
      </c>
      <c r="L791" s="5">
        <v>0.216</v>
      </c>
      <c r="M791" s="20">
        <v>0</v>
      </c>
      <c r="N791">
        <f t="shared" si="44"/>
        <v>-1.5193113925875694</v>
      </c>
      <c r="O791">
        <f t="shared" si="45"/>
        <v>-3.5801879131268635</v>
      </c>
      <c r="P791" s="63">
        <f t="shared" si="46"/>
        <v>0</v>
      </c>
      <c r="Q791" s="68">
        <f t="shared" si="47"/>
        <v>1</v>
      </c>
      <c r="S791" s="4">
        <v>5</v>
      </c>
      <c r="T791" s="5">
        <v>0.216</v>
      </c>
      <c r="U791" s="20">
        <v>0</v>
      </c>
    </row>
    <row r="792" spans="3:21">
      <c r="C792" s="4">
        <v>9</v>
      </c>
      <c r="D792" s="5">
        <v>0.219</v>
      </c>
      <c r="E792" s="20">
        <v>0</v>
      </c>
      <c r="F792" s="4">
        <v>14</v>
      </c>
      <c r="G792" s="5">
        <v>0.50800000000000001</v>
      </c>
      <c r="H792" s="20">
        <v>1</v>
      </c>
      <c r="K792" s="4">
        <v>11</v>
      </c>
      <c r="L792" s="5">
        <v>0.216</v>
      </c>
      <c r="M792" s="20">
        <v>0</v>
      </c>
      <c r="N792">
        <f t="shared" si="44"/>
        <v>-2.1038389370748662</v>
      </c>
      <c r="O792">
        <f t="shared" si="45"/>
        <v>-3.5801879131268635</v>
      </c>
      <c r="P792" s="63">
        <f t="shared" si="46"/>
        <v>0</v>
      </c>
      <c r="Q792" s="68">
        <f t="shared" si="47"/>
        <v>1</v>
      </c>
      <c r="S792" s="4">
        <v>11</v>
      </c>
      <c r="T792" s="5">
        <v>0.216</v>
      </c>
      <c r="U792" s="20">
        <v>0</v>
      </c>
    </row>
    <row r="793" spans="3:21">
      <c r="C793" s="4">
        <v>21</v>
      </c>
      <c r="D793" s="5">
        <v>0.219</v>
      </c>
      <c r="E793" s="20">
        <v>0</v>
      </c>
      <c r="F793" s="4">
        <v>11</v>
      </c>
      <c r="G793" s="5">
        <v>0.50800000000000001</v>
      </c>
      <c r="H793" s="20">
        <v>1</v>
      </c>
      <c r="K793" s="4">
        <v>18</v>
      </c>
      <c r="L793" s="5">
        <v>0.216</v>
      </c>
      <c r="M793" s="20">
        <v>0</v>
      </c>
      <c r="N793">
        <f t="shared" si="44"/>
        <v>-2.7857877389767132</v>
      </c>
      <c r="O793">
        <f t="shared" si="45"/>
        <v>-3.5801879131268635</v>
      </c>
      <c r="P793" s="63">
        <f t="shared" si="46"/>
        <v>0</v>
      </c>
      <c r="Q793" s="68">
        <f t="shared" si="47"/>
        <v>1</v>
      </c>
      <c r="S793" s="4">
        <v>18</v>
      </c>
      <c r="T793" s="5">
        <v>0.216</v>
      </c>
      <c r="U793" s="20">
        <v>0</v>
      </c>
    </row>
    <row r="794" spans="3:21">
      <c r="C794" s="4">
        <v>8</v>
      </c>
      <c r="D794" s="5">
        <v>0.22</v>
      </c>
      <c r="E794" s="20">
        <v>0</v>
      </c>
      <c r="F794" s="4">
        <v>11</v>
      </c>
      <c r="G794" s="5">
        <v>0.50800000000000001</v>
      </c>
      <c r="H794" s="20">
        <v>1</v>
      </c>
      <c r="K794" s="4">
        <v>15</v>
      </c>
      <c r="L794" s="5">
        <v>0.216</v>
      </c>
      <c r="M794" s="20">
        <v>0</v>
      </c>
      <c r="N794">
        <f t="shared" si="44"/>
        <v>-2.4935239667330649</v>
      </c>
      <c r="O794">
        <f t="shared" si="45"/>
        <v>-3.5801879131268635</v>
      </c>
      <c r="P794" s="63">
        <f t="shared" si="46"/>
        <v>0</v>
      </c>
      <c r="Q794" s="68">
        <f t="shared" si="47"/>
        <v>1</v>
      </c>
      <c r="S794" s="4">
        <v>15</v>
      </c>
      <c r="T794" s="5">
        <v>0.216</v>
      </c>
      <c r="U794" s="20">
        <v>0</v>
      </c>
    </row>
    <row r="795" spans="3:21">
      <c r="C795" s="4">
        <v>5</v>
      </c>
      <c r="D795" s="5">
        <v>0.22</v>
      </c>
      <c r="E795" s="20">
        <v>0</v>
      </c>
      <c r="F795" s="4">
        <v>15</v>
      </c>
      <c r="G795" s="5">
        <v>0.50800000000000001</v>
      </c>
      <c r="H795" s="20">
        <v>1</v>
      </c>
      <c r="K795" s="4">
        <v>16</v>
      </c>
      <c r="L795" s="5">
        <v>0.219</v>
      </c>
      <c r="M795" s="20">
        <v>0</v>
      </c>
      <c r="N795">
        <f t="shared" ref="N795:N858" si="48">SUMPRODUCT(diredisc,K795:L795)</f>
        <v>-2.6052814061686531</v>
      </c>
      <c r="O795">
        <f t="shared" ref="O795:O858" si="49">SUMPRODUCT($L$10:$M$10,diredisc)</f>
        <v>-3.5801879131268635</v>
      </c>
      <c r="P795" s="63">
        <f t="shared" si="46"/>
        <v>0</v>
      </c>
      <c r="Q795" s="68">
        <f t="shared" si="47"/>
        <v>1</v>
      </c>
      <c r="S795" s="4">
        <v>16</v>
      </c>
      <c r="T795" s="5">
        <v>0.219</v>
      </c>
      <c r="U795" s="20">
        <v>0</v>
      </c>
    </row>
    <row r="796" spans="3:21">
      <c r="C796" s="4">
        <v>7</v>
      </c>
      <c r="D796" s="5">
        <v>0.22</v>
      </c>
      <c r="E796" s="20">
        <v>0</v>
      </c>
      <c r="F796" s="4">
        <v>35</v>
      </c>
      <c r="G796" s="5">
        <v>0.50800000000000001</v>
      </c>
      <c r="H796" s="20">
        <v>1</v>
      </c>
      <c r="K796" s="4">
        <v>15</v>
      </c>
      <c r="L796" s="5">
        <v>0.219</v>
      </c>
      <c r="M796" s="20">
        <v>0</v>
      </c>
      <c r="N796">
        <f t="shared" si="48"/>
        <v>-2.5078601487541041</v>
      </c>
      <c r="O796">
        <f t="shared" si="49"/>
        <v>-3.5801879131268635</v>
      </c>
      <c r="P796" s="63">
        <f t="shared" ref="P796:P859" si="50">IF(N796&gt;O796,0,1)</f>
        <v>0</v>
      </c>
      <c r="Q796" s="68">
        <f t="shared" ref="Q796:Q859" si="51">IF(M796=P796,1,0)</f>
        <v>1</v>
      </c>
      <c r="S796" s="4">
        <v>15</v>
      </c>
      <c r="T796" s="5">
        <v>0.219</v>
      </c>
      <c r="U796" s="20">
        <v>0</v>
      </c>
    </row>
    <row r="797" spans="3:21">
      <c r="C797" s="4">
        <v>8</v>
      </c>
      <c r="D797" s="5">
        <v>0.22</v>
      </c>
      <c r="E797" s="20">
        <v>0</v>
      </c>
      <c r="F797" s="4">
        <v>27</v>
      </c>
      <c r="G797" s="5">
        <v>0.50800000000000001</v>
      </c>
      <c r="H797" s="20">
        <v>1</v>
      </c>
      <c r="K797" s="4">
        <v>15</v>
      </c>
      <c r="L797" s="5">
        <v>0.219</v>
      </c>
      <c r="M797" s="20">
        <v>0</v>
      </c>
      <c r="N797">
        <f t="shared" si="48"/>
        <v>-2.5078601487541041</v>
      </c>
      <c r="O797">
        <f t="shared" si="49"/>
        <v>-3.5801879131268635</v>
      </c>
      <c r="P797" s="63">
        <f t="shared" si="50"/>
        <v>0</v>
      </c>
      <c r="Q797" s="68">
        <f t="shared" si="51"/>
        <v>1</v>
      </c>
      <c r="S797" s="4">
        <v>15</v>
      </c>
      <c r="T797" s="5">
        <v>0.219</v>
      </c>
      <c r="U797" s="20">
        <v>0</v>
      </c>
    </row>
    <row r="798" spans="3:21">
      <c r="C798" s="4">
        <v>7</v>
      </c>
      <c r="D798" s="5">
        <v>0.22</v>
      </c>
      <c r="E798" s="20">
        <v>0</v>
      </c>
      <c r="F798" s="4">
        <v>22</v>
      </c>
      <c r="G798" s="5">
        <v>0.50800000000000001</v>
      </c>
      <c r="H798" s="20">
        <v>1</v>
      </c>
      <c r="K798" s="4">
        <v>14</v>
      </c>
      <c r="L798" s="5">
        <v>0.219</v>
      </c>
      <c r="M798" s="20">
        <v>0</v>
      </c>
      <c r="N798">
        <f t="shared" si="48"/>
        <v>-2.4104388913395542</v>
      </c>
      <c r="O798">
        <f t="shared" si="49"/>
        <v>-3.5801879131268635</v>
      </c>
      <c r="P798" s="63">
        <f t="shared" si="50"/>
        <v>0</v>
      </c>
      <c r="Q798" s="68">
        <f t="shared" si="51"/>
        <v>1</v>
      </c>
      <c r="S798" s="4">
        <v>14</v>
      </c>
      <c r="T798" s="5">
        <v>0.219</v>
      </c>
      <c r="U798" s="20">
        <v>0</v>
      </c>
    </row>
    <row r="799" spans="3:21">
      <c r="C799" s="4">
        <v>6</v>
      </c>
      <c r="D799" s="5">
        <v>0.22</v>
      </c>
      <c r="E799" s="20">
        <v>0</v>
      </c>
      <c r="F799" s="4">
        <v>30</v>
      </c>
      <c r="G799" s="5">
        <v>0.50800000000000001</v>
      </c>
      <c r="H799" s="20">
        <v>1</v>
      </c>
      <c r="K799" s="4">
        <v>9</v>
      </c>
      <c r="L799" s="5">
        <v>0.219</v>
      </c>
      <c r="M799" s="20">
        <v>0</v>
      </c>
      <c r="N799">
        <f t="shared" si="48"/>
        <v>-1.9233326042668066</v>
      </c>
      <c r="O799">
        <f t="shared" si="49"/>
        <v>-3.5801879131268635</v>
      </c>
      <c r="P799" s="63">
        <f t="shared" si="50"/>
        <v>0</v>
      </c>
      <c r="Q799" s="68">
        <f t="shared" si="51"/>
        <v>1</v>
      </c>
      <c r="S799" s="4">
        <v>9</v>
      </c>
      <c r="T799" s="5">
        <v>0.219</v>
      </c>
      <c r="U799" s="20">
        <v>0</v>
      </c>
    </row>
    <row r="800" spans="3:21">
      <c r="C800" s="4">
        <v>17</v>
      </c>
      <c r="D800" s="5">
        <v>0.22</v>
      </c>
      <c r="E800" s="20">
        <v>0</v>
      </c>
      <c r="F800" s="4">
        <v>15</v>
      </c>
      <c r="G800" s="5">
        <v>0.50800000000000001</v>
      </c>
      <c r="H800" s="20">
        <v>1</v>
      </c>
      <c r="K800" s="4">
        <v>21</v>
      </c>
      <c r="L800" s="5">
        <v>0.219</v>
      </c>
      <c r="M800" s="20">
        <v>0</v>
      </c>
      <c r="N800">
        <f t="shared" si="48"/>
        <v>-3.0923876932414007</v>
      </c>
      <c r="O800">
        <f t="shared" si="49"/>
        <v>-3.5801879131268635</v>
      </c>
      <c r="P800" s="63">
        <f t="shared" si="50"/>
        <v>0</v>
      </c>
      <c r="Q800" s="68">
        <f t="shared" si="51"/>
        <v>1</v>
      </c>
      <c r="S800" s="4">
        <v>21</v>
      </c>
      <c r="T800" s="5">
        <v>0.219</v>
      </c>
      <c r="U800" s="20">
        <v>0</v>
      </c>
    </row>
    <row r="801" spans="3:21">
      <c r="C801" s="4">
        <v>12</v>
      </c>
      <c r="D801" s="5">
        <v>0.221</v>
      </c>
      <c r="E801" s="20">
        <v>0</v>
      </c>
      <c r="F801" s="4">
        <v>27</v>
      </c>
      <c r="G801" s="5">
        <v>0.50800000000000001</v>
      </c>
      <c r="H801" s="20">
        <v>1</v>
      </c>
      <c r="K801" s="4">
        <v>8</v>
      </c>
      <c r="L801" s="5">
        <v>0.22</v>
      </c>
      <c r="M801" s="20">
        <v>0</v>
      </c>
      <c r="N801">
        <f t="shared" si="48"/>
        <v>-1.8306900741926035</v>
      </c>
      <c r="O801">
        <f t="shared" si="49"/>
        <v>-3.5801879131268635</v>
      </c>
      <c r="P801" s="63">
        <f t="shared" si="50"/>
        <v>0</v>
      </c>
      <c r="Q801" s="68">
        <f t="shared" si="51"/>
        <v>1</v>
      </c>
      <c r="S801" s="4">
        <v>8</v>
      </c>
      <c r="T801" s="5">
        <v>0.22</v>
      </c>
      <c r="U801" s="20">
        <v>0</v>
      </c>
    </row>
    <row r="802" spans="3:21">
      <c r="C802" s="4">
        <v>30</v>
      </c>
      <c r="D802" s="5">
        <v>0.221</v>
      </c>
      <c r="E802" s="20">
        <v>0</v>
      </c>
      <c r="F802" s="4">
        <v>25</v>
      </c>
      <c r="G802" s="5">
        <v>0.50800000000000001</v>
      </c>
      <c r="H802" s="20">
        <v>1</v>
      </c>
      <c r="K802" s="4">
        <v>5</v>
      </c>
      <c r="L802" s="5">
        <v>0.22</v>
      </c>
      <c r="M802" s="20">
        <v>0</v>
      </c>
      <c r="N802">
        <f t="shared" si="48"/>
        <v>-1.538426301948955</v>
      </c>
      <c r="O802">
        <f t="shared" si="49"/>
        <v>-3.5801879131268635</v>
      </c>
      <c r="P802" s="63">
        <f t="shared" si="50"/>
        <v>0</v>
      </c>
      <c r="Q802" s="68">
        <f t="shared" si="51"/>
        <v>1</v>
      </c>
      <c r="S802" s="4">
        <v>5</v>
      </c>
      <c r="T802" s="5">
        <v>0.22</v>
      </c>
      <c r="U802" s="20">
        <v>0</v>
      </c>
    </row>
    <row r="803" spans="3:21">
      <c r="C803" s="4">
        <v>6</v>
      </c>
      <c r="D803" s="5">
        <v>0.221</v>
      </c>
      <c r="E803" s="20">
        <v>0</v>
      </c>
      <c r="F803" s="4">
        <v>45</v>
      </c>
      <c r="G803" s="5">
        <v>0.50900000000000001</v>
      </c>
      <c r="H803" s="20">
        <v>1</v>
      </c>
      <c r="K803" s="4">
        <v>7</v>
      </c>
      <c r="L803" s="5">
        <v>0.22</v>
      </c>
      <c r="M803" s="20">
        <v>0</v>
      </c>
      <c r="N803">
        <f t="shared" si="48"/>
        <v>-1.7332688167780539</v>
      </c>
      <c r="O803">
        <f t="shared" si="49"/>
        <v>-3.5801879131268635</v>
      </c>
      <c r="P803" s="63">
        <f t="shared" si="50"/>
        <v>0</v>
      </c>
      <c r="Q803" s="68">
        <f t="shared" si="51"/>
        <v>1</v>
      </c>
      <c r="S803" s="4">
        <v>7</v>
      </c>
      <c r="T803" s="5">
        <v>0.22</v>
      </c>
      <c r="U803" s="20">
        <v>0</v>
      </c>
    </row>
    <row r="804" spans="3:21">
      <c r="C804" s="4">
        <v>14</v>
      </c>
      <c r="D804" s="5">
        <v>0.221</v>
      </c>
      <c r="E804" s="20">
        <v>0</v>
      </c>
      <c r="F804" s="4">
        <v>49</v>
      </c>
      <c r="G804" s="5">
        <v>0.50900000000000001</v>
      </c>
      <c r="H804" s="20">
        <v>1</v>
      </c>
      <c r="K804" s="4">
        <v>8</v>
      </c>
      <c r="L804" s="5">
        <v>0.22</v>
      </c>
      <c r="M804" s="20">
        <v>0</v>
      </c>
      <c r="N804">
        <f t="shared" si="48"/>
        <v>-1.8306900741926035</v>
      </c>
      <c r="O804">
        <f t="shared" si="49"/>
        <v>-3.5801879131268635</v>
      </c>
      <c r="P804" s="63">
        <f t="shared" si="50"/>
        <v>0</v>
      </c>
      <c r="Q804" s="68">
        <f t="shared" si="51"/>
        <v>1</v>
      </c>
      <c r="S804" s="4">
        <v>8</v>
      </c>
      <c r="T804" s="5">
        <v>0.22</v>
      </c>
      <c r="U804" s="20">
        <v>0</v>
      </c>
    </row>
    <row r="805" spans="3:21">
      <c r="C805" s="4">
        <v>16</v>
      </c>
      <c r="D805" s="5">
        <v>0.221</v>
      </c>
      <c r="E805" s="20">
        <v>0</v>
      </c>
      <c r="F805" s="4">
        <v>12</v>
      </c>
      <c r="G805" s="5">
        <v>0.50900000000000001</v>
      </c>
      <c r="H805" s="20">
        <v>1</v>
      </c>
      <c r="K805" s="4">
        <v>7</v>
      </c>
      <c r="L805" s="5">
        <v>0.22</v>
      </c>
      <c r="M805" s="20">
        <v>0</v>
      </c>
      <c r="N805">
        <f t="shared" si="48"/>
        <v>-1.7332688167780539</v>
      </c>
      <c r="O805">
        <f t="shared" si="49"/>
        <v>-3.5801879131268635</v>
      </c>
      <c r="P805" s="63">
        <f t="shared" si="50"/>
        <v>0</v>
      </c>
      <c r="Q805" s="68">
        <f t="shared" si="51"/>
        <v>1</v>
      </c>
      <c r="S805" s="4">
        <v>7</v>
      </c>
      <c r="T805" s="5">
        <v>0.22</v>
      </c>
      <c r="U805" s="20">
        <v>0</v>
      </c>
    </row>
    <row r="806" spans="3:21">
      <c r="C806" s="4">
        <v>14</v>
      </c>
      <c r="D806" s="5">
        <v>0.224</v>
      </c>
      <c r="E806" s="20">
        <v>0</v>
      </c>
      <c r="F806" s="4">
        <v>14</v>
      </c>
      <c r="G806" s="5">
        <v>0.50900000000000001</v>
      </c>
      <c r="H806" s="20">
        <v>1</v>
      </c>
      <c r="K806" s="4">
        <v>6</v>
      </c>
      <c r="L806" s="5">
        <v>0.22</v>
      </c>
      <c r="M806" s="20">
        <v>0</v>
      </c>
      <c r="N806">
        <f t="shared" si="48"/>
        <v>-1.6358475593635045</v>
      </c>
      <c r="O806">
        <f t="shared" si="49"/>
        <v>-3.5801879131268635</v>
      </c>
      <c r="P806" s="63">
        <f t="shared" si="50"/>
        <v>0</v>
      </c>
      <c r="Q806" s="68">
        <f t="shared" si="51"/>
        <v>1</v>
      </c>
      <c r="S806" s="4">
        <v>6</v>
      </c>
      <c r="T806" s="5">
        <v>0.22</v>
      </c>
      <c r="U806" s="20">
        <v>0</v>
      </c>
    </row>
    <row r="807" spans="3:21">
      <c r="C807" s="4">
        <v>10</v>
      </c>
      <c r="D807" s="5">
        <v>0.224</v>
      </c>
      <c r="E807" s="20">
        <v>0</v>
      </c>
      <c r="F807" s="4">
        <v>18</v>
      </c>
      <c r="G807" s="5">
        <v>0.50900000000000001</v>
      </c>
      <c r="H807" s="20">
        <v>1</v>
      </c>
      <c r="K807" s="4">
        <v>17</v>
      </c>
      <c r="L807" s="5">
        <v>0.22</v>
      </c>
      <c r="M807" s="20">
        <v>0</v>
      </c>
      <c r="N807">
        <f t="shared" si="48"/>
        <v>-2.7074813909235491</v>
      </c>
      <c r="O807">
        <f t="shared" si="49"/>
        <v>-3.5801879131268635</v>
      </c>
      <c r="P807" s="63">
        <f t="shared" si="50"/>
        <v>0</v>
      </c>
      <c r="Q807" s="68">
        <f t="shared" si="51"/>
        <v>1</v>
      </c>
      <c r="S807" s="4">
        <v>17</v>
      </c>
      <c r="T807" s="5">
        <v>0.22</v>
      </c>
      <c r="U807" s="20">
        <v>0</v>
      </c>
    </row>
    <row r="808" spans="3:21">
      <c r="C808" s="4">
        <v>14</v>
      </c>
      <c r="D808" s="5">
        <v>0.224</v>
      </c>
      <c r="E808" s="20">
        <v>0</v>
      </c>
      <c r="F808" s="4">
        <v>10</v>
      </c>
      <c r="G808" s="5">
        <v>0.51200000000000001</v>
      </c>
      <c r="H808" s="20">
        <v>1</v>
      </c>
      <c r="K808" s="4">
        <v>12</v>
      </c>
      <c r="L808" s="5">
        <v>0.221</v>
      </c>
      <c r="M808" s="20">
        <v>0</v>
      </c>
      <c r="N808">
        <f t="shared" si="48"/>
        <v>-2.2251538311911476</v>
      </c>
      <c r="O808">
        <f t="shared" si="49"/>
        <v>-3.5801879131268635</v>
      </c>
      <c r="P808" s="63">
        <f t="shared" si="50"/>
        <v>0</v>
      </c>
      <c r="Q808" s="68">
        <f t="shared" si="51"/>
        <v>1</v>
      </c>
      <c r="S808" s="4">
        <v>12</v>
      </c>
      <c r="T808" s="5">
        <v>0.221</v>
      </c>
      <c r="U808" s="20">
        <v>0</v>
      </c>
    </row>
    <row r="809" spans="3:21">
      <c r="C809" s="4">
        <v>8</v>
      </c>
      <c r="D809" s="5">
        <v>0.22500000000000001</v>
      </c>
      <c r="E809" s="20">
        <v>0</v>
      </c>
      <c r="F809" s="4">
        <v>7</v>
      </c>
      <c r="G809" s="5">
        <v>0.51200000000000001</v>
      </c>
      <c r="H809" s="20">
        <v>1</v>
      </c>
      <c r="K809" s="4">
        <v>30</v>
      </c>
      <c r="L809" s="5">
        <v>0.221</v>
      </c>
      <c r="M809" s="20">
        <v>0</v>
      </c>
      <c r="N809">
        <f t="shared" si="48"/>
        <v>-3.9787364646530392</v>
      </c>
      <c r="O809">
        <f t="shared" si="49"/>
        <v>-3.5801879131268635</v>
      </c>
      <c r="P809" s="63">
        <f t="shared" si="50"/>
        <v>1</v>
      </c>
      <c r="Q809" s="68">
        <f t="shared" si="51"/>
        <v>0</v>
      </c>
      <c r="S809" s="4">
        <v>30</v>
      </c>
      <c r="T809" s="5">
        <v>0.221</v>
      </c>
      <c r="U809" s="20">
        <v>0</v>
      </c>
    </row>
    <row r="810" spans="3:21">
      <c r="C810" s="4">
        <v>6</v>
      </c>
      <c r="D810" s="5">
        <v>0.22500000000000001</v>
      </c>
      <c r="E810" s="20">
        <v>0</v>
      </c>
      <c r="F810" s="4">
        <v>17</v>
      </c>
      <c r="G810" s="5">
        <v>0.51200000000000001</v>
      </c>
      <c r="H810" s="20">
        <v>1</v>
      </c>
      <c r="K810" s="4">
        <v>6</v>
      </c>
      <c r="L810" s="5">
        <v>0.221</v>
      </c>
      <c r="M810" s="20">
        <v>0</v>
      </c>
      <c r="N810">
        <f t="shared" si="48"/>
        <v>-1.6406262867038508</v>
      </c>
      <c r="O810">
        <f t="shared" si="49"/>
        <v>-3.5801879131268635</v>
      </c>
      <c r="P810" s="63">
        <f t="shared" si="50"/>
        <v>0</v>
      </c>
      <c r="Q810" s="68">
        <f t="shared" si="51"/>
        <v>1</v>
      </c>
      <c r="S810" s="4">
        <v>6</v>
      </c>
      <c r="T810" s="5">
        <v>0.221</v>
      </c>
      <c r="U810" s="20">
        <v>0</v>
      </c>
    </row>
    <row r="811" spans="3:21">
      <c r="C811" s="4">
        <v>7</v>
      </c>
      <c r="D811" s="5">
        <v>0.22500000000000001</v>
      </c>
      <c r="E811" s="20">
        <v>0</v>
      </c>
      <c r="F811" s="4">
        <v>18</v>
      </c>
      <c r="G811" s="5">
        <v>0.51200000000000001</v>
      </c>
      <c r="H811" s="20">
        <v>1</v>
      </c>
      <c r="K811" s="4">
        <v>14</v>
      </c>
      <c r="L811" s="5">
        <v>0.221</v>
      </c>
      <c r="M811" s="20">
        <v>0</v>
      </c>
      <c r="N811">
        <f t="shared" si="48"/>
        <v>-2.4199963460202469</v>
      </c>
      <c r="O811">
        <f t="shared" si="49"/>
        <v>-3.5801879131268635</v>
      </c>
      <c r="P811" s="63">
        <f t="shared" si="50"/>
        <v>0</v>
      </c>
      <c r="Q811" s="68">
        <f t="shared" si="51"/>
        <v>1</v>
      </c>
      <c r="S811" s="4">
        <v>14</v>
      </c>
      <c r="T811" s="5">
        <v>0.221</v>
      </c>
      <c r="U811" s="20">
        <v>0</v>
      </c>
    </row>
    <row r="812" spans="3:21">
      <c r="C812" s="4">
        <v>5</v>
      </c>
      <c r="D812" s="5">
        <v>0.22500000000000001</v>
      </c>
      <c r="E812" s="20">
        <v>0</v>
      </c>
      <c r="F812" s="4">
        <v>15</v>
      </c>
      <c r="G812" s="5">
        <v>0.51200000000000001</v>
      </c>
      <c r="H812" s="20">
        <v>1</v>
      </c>
      <c r="K812" s="4">
        <v>16</v>
      </c>
      <c r="L812" s="5">
        <v>0.221</v>
      </c>
      <c r="M812" s="20">
        <v>0</v>
      </c>
      <c r="N812">
        <f t="shared" si="48"/>
        <v>-2.6148388608493462</v>
      </c>
      <c r="O812">
        <f t="shared" si="49"/>
        <v>-3.5801879131268635</v>
      </c>
      <c r="P812" s="63">
        <f t="shared" si="50"/>
        <v>0</v>
      </c>
      <c r="Q812" s="68">
        <f t="shared" si="51"/>
        <v>1</v>
      </c>
      <c r="S812" s="4">
        <v>16</v>
      </c>
      <c r="T812" s="5">
        <v>0.221</v>
      </c>
      <c r="U812" s="20">
        <v>0</v>
      </c>
    </row>
    <row r="813" spans="3:21">
      <c r="C813" s="4">
        <v>5</v>
      </c>
      <c r="D813" s="5">
        <v>0.22500000000000001</v>
      </c>
      <c r="E813" s="20">
        <v>0</v>
      </c>
      <c r="F813" s="4">
        <v>15</v>
      </c>
      <c r="G813" s="5">
        <v>0.51200000000000001</v>
      </c>
      <c r="H813" s="20">
        <v>1</v>
      </c>
      <c r="K813" s="4">
        <v>14</v>
      </c>
      <c r="L813" s="5">
        <v>0.224</v>
      </c>
      <c r="M813" s="20">
        <v>0</v>
      </c>
      <c r="N813">
        <f t="shared" si="48"/>
        <v>-2.4343325280412862</v>
      </c>
      <c r="O813">
        <f t="shared" si="49"/>
        <v>-3.5801879131268635</v>
      </c>
      <c r="P813" s="63">
        <f t="shared" si="50"/>
        <v>0</v>
      </c>
      <c r="Q813" s="68">
        <f t="shared" si="51"/>
        <v>1</v>
      </c>
      <c r="S813" s="4">
        <v>14</v>
      </c>
      <c r="T813" s="5">
        <v>0.224</v>
      </c>
      <c r="U813" s="20">
        <v>0</v>
      </c>
    </row>
    <row r="814" spans="3:21">
      <c r="C814" s="4">
        <v>8</v>
      </c>
      <c r="D814" s="5">
        <v>0.22500000000000001</v>
      </c>
      <c r="E814" s="20">
        <v>0</v>
      </c>
      <c r="F814" s="4">
        <v>22</v>
      </c>
      <c r="G814" s="5">
        <v>0.51200000000000001</v>
      </c>
      <c r="H814" s="20">
        <v>1</v>
      </c>
      <c r="K814" s="4">
        <v>10</v>
      </c>
      <c r="L814" s="5">
        <v>0.224</v>
      </c>
      <c r="M814" s="20">
        <v>0</v>
      </c>
      <c r="N814">
        <f t="shared" si="48"/>
        <v>-2.044647498383088</v>
      </c>
      <c r="O814">
        <f t="shared" si="49"/>
        <v>-3.5801879131268635</v>
      </c>
      <c r="P814" s="63">
        <f t="shared" si="50"/>
        <v>0</v>
      </c>
      <c r="Q814" s="68">
        <f t="shared" si="51"/>
        <v>1</v>
      </c>
      <c r="S814" s="4">
        <v>10</v>
      </c>
      <c r="T814" s="5">
        <v>0.224</v>
      </c>
      <c r="U814" s="20">
        <v>0</v>
      </c>
    </row>
    <row r="815" spans="3:21">
      <c r="C815" s="4">
        <v>10</v>
      </c>
      <c r="D815" s="5">
        <v>0.22500000000000001</v>
      </c>
      <c r="E815" s="20">
        <v>0</v>
      </c>
      <c r="F815" s="4">
        <v>20</v>
      </c>
      <c r="G815" s="5">
        <v>0.51300000000000001</v>
      </c>
      <c r="H815" s="20">
        <v>1</v>
      </c>
      <c r="K815" s="4">
        <v>14</v>
      </c>
      <c r="L815" s="5">
        <v>0.224</v>
      </c>
      <c r="M815" s="20">
        <v>0</v>
      </c>
      <c r="N815">
        <f t="shared" si="48"/>
        <v>-2.4343325280412862</v>
      </c>
      <c r="O815">
        <f t="shared" si="49"/>
        <v>-3.5801879131268635</v>
      </c>
      <c r="P815" s="63">
        <f t="shared" si="50"/>
        <v>0</v>
      </c>
      <c r="Q815" s="68">
        <f t="shared" si="51"/>
        <v>1</v>
      </c>
      <c r="S815" s="4">
        <v>14</v>
      </c>
      <c r="T815" s="5">
        <v>0.224</v>
      </c>
      <c r="U815" s="20">
        <v>0</v>
      </c>
    </row>
    <row r="816" spans="3:21">
      <c r="C816" s="4">
        <v>8</v>
      </c>
      <c r="D816" s="5">
        <v>0.22500000000000001</v>
      </c>
      <c r="E816" s="20">
        <v>0</v>
      </c>
      <c r="F816" s="4">
        <v>24</v>
      </c>
      <c r="G816" s="5">
        <v>0.51500000000000001</v>
      </c>
      <c r="H816" s="20">
        <v>1</v>
      </c>
      <c r="K816" s="4">
        <v>8</v>
      </c>
      <c r="L816" s="5">
        <v>0.22500000000000001</v>
      </c>
      <c r="M816" s="20">
        <v>0</v>
      </c>
      <c r="N816">
        <f t="shared" si="48"/>
        <v>-1.8545837108943355</v>
      </c>
      <c r="O816">
        <f t="shared" si="49"/>
        <v>-3.5801879131268635</v>
      </c>
      <c r="P816" s="63">
        <f t="shared" si="50"/>
        <v>0</v>
      </c>
      <c r="Q816" s="68">
        <f t="shared" si="51"/>
        <v>1</v>
      </c>
      <c r="S816" s="4">
        <v>8</v>
      </c>
      <c r="T816" s="5">
        <v>0.22500000000000001</v>
      </c>
      <c r="U816" s="20">
        <v>0</v>
      </c>
    </row>
    <row r="817" spans="3:21">
      <c r="C817" s="4">
        <v>6</v>
      </c>
      <c r="D817" s="5">
        <v>0.22500000000000001</v>
      </c>
      <c r="E817" s="20">
        <v>0</v>
      </c>
      <c r="F817" s="4">
        <v>14</v>
      </c>
      <c r="G817" s="5">
        <v>0.51500000000000001</v>
      </c>
      <c r="H817" s="20">
        <v>1</v>
      </c>
      <c r="K817" s="4">
        <v>6</v>
      </c>
      <c r="L817" s="5">
        <v>0.22500000000000001</v>
      </c>
      <c r="M817" s="20">
        <v>0</v>
      </c>
      <c r="N817">
        <f t="shared" si="48"/>
        <v>-1.6597411960652364</v>
      </c>
      <c r="O817">
        <f t="shared" si="49"/>
        <v>-3.5801879131268635</v>
      </c>
      <c r="P817" s="63">
        <f t="shared" si="50"/>
        <v>0</v>
      </c>
      <c r="Q817" s="68">
        <f t="shared" si="51"/>
        <v>1</v>
      </c>
      <c r="S817" s="4">
        <v>6</v>
      </c>
      <c r="T817" s="5">
        <v>0.22500000000000001</v>
      </c>
      <c r="U817" s="20">
        <v>0</v>
      </c>
    </row>
    <row r="818" spans="3:21">
      <c r="C818" s="4">
        <v>6</v>
      </c>
      <c r="D818" s="5">
        <v>0.22500000000000001</v>
      </c>
      <c r="E818" s="20">
        <v>0</v>
      </c>
      <c r="F818" s="4">
        <v>10</v>
      </c>
      <c r="G818" s="5">
        <v>0.51500000000000001</v>
      </c>
      <c r="H818" s="20">
        <v>1</v>
      </c>
      <c r="K818" s="4">
        <v>7</v>
      </c>
      <c r="L818" s="5">
        <v>0.22500000000000001</v>
      </c>
      <c r="M818" s="20">
        <v>0</v>
      </c>
      <c r="N818">
        <f t="shared" si="48"/>
        <v>-1.7571624534797858</v>
      </c>
      <c r="O818">
        <f t="shared" si="49"/>
        <v>-3.5801879131268635</v>
      </c>
      <c r="P818" s="63">
        <f t="shared" si="50"/>
        <v>0</v>
      </c>
      <c r="Q818" s="68">
        <f t="shared" si="51"/>
        <v>1</v>
      </c>
      <c r="S818" s="4">
        <v>7</v>
      </c>
      <c r="T818" s="5">
        <v>0.22500000000000001</v>
      </c>
      <c r="U818" s="20">
        <v>0</v>
      </c>
    </row>
    <row r="819" spans="3:21">
      <c r="C819" s="4">
        <v>7</v>
      </c>
      <c r="D819" s="5">
        <v>0.22500000000000001</v>
      </c>
      <c r="E819" s="20">
        <v>0</v>
      </c>
      <c r="F819" s="4">
        <v>10</v>
      </c>
      <c r="G819" s="5">
        <v>0.51500000000000001</v>
      </c>
      <c r="H819" s="20">
        <v>1</v>
      </c>
      <c r="K819" s="4">
        <v>5</v>
      </c>
      <c r="L819" s="5">
        <v>0.22500000000000001</v>
      </c>
      <c r="M819" s="20">
        <v>0</v>
      </c>
      <c r="N819">
        <f t="shared" si="48"/>
        <v>-1.562319938650687</v>
      </c>
      <c r="O819">
        <f t="shared" si="49"/>
        <v>-3.5801879131268635</v>
      </c>
      <c r="P819" s="63">
        <f t="shared" si="50"/>
        <v>0</v>
      </c>
      <c r="Q819" s="68">
        <f t="shared" si="51"/>
        <v>1</v>
      </c>
      <c r="S819" s="4">
        <v>5</v>
      </c>
      <c r="T819" s="5">
        <v>0.22500000000000001</v>
      </c>
      <c r="U819" s="20">
        <v>0</v>
      </c>
    </row>
    <row r="820" spans="3:21">
      <c r="C820" s="4">
        <v>10</v>
      </c>
      <c r="D820" s="5">
        <v>0.22500000000000001</v>
      </c>
      <c r="E820" s="20">
        <v>0</v>
      </c>
      <c r="F820" s="4">
        <v>12</v>
      </c>
      <c r="G820" s="5">
        <v>0.51500000000000001</v>
      </c>
      <c r="H820" s="20">
        <v>1</v>
      </c>
      <c r="K820" s="4">
        <v>5</v>
      </c>
      <c r="L820" s="5">
        <v>0.22500000000000001</v>
      </c>
      <c r="M820" s="20">
        <v>0</v>
      </c>
      <c r="N820">
        <f t="shared" si="48"/>
        <v>-1.562319938650687</v>
      </c>
      <c r="O820">
        <f t="shared" si="49"/>
        <v>-3.5801879131268635</v>
      </c>
      <c r="P820" s="63">
        <f t="shared" si="50"/>
        <v>0</v>
      </c>
      <c r="Q820" s="68">
        <f t="shared" si="51"/>
        <v>1</v>
      </c>
      <c r="S820" s="4">
        <v>5</v>
      </c>
      <c r="T820" s="5">
        <v>0.22500000000000001</v>
      </c>
      <c r="U820" s="20">
        <v>0</v>
      </c>
    </row>
    <row r="821" spans="3:21">
      <c r="C821" s="4">
        <v>6</v>
      </c>
      <c r="D821" s="5">
        <v>0.22500000000000001</v>
      </c>
      <c r="E821" s="20">
        <v>0</v>
      </c>
      <c r="F821" s="4">
        <v>25</v>
      </c>
      <c r="G821" s="5">
        <v>0.51600000000000001</v>
      </c>
      <c r="H821" s="20">
        <v>1</v>
      </c>
      <c r="K821" s="4">
        <v>8</v>
      </c>
      <c r="L821" s="5">
        <v>0.22500000000000001</v>
      </c>
      <c r="M821" s="20">
        <v>0</v>
      </c>
      <c r="N821">
        <f t="shared" si="48"/>
        <v>-1.8545837108943355</v>
      </c>
      <c r="O821">
        <f t="shared" si="49"/>
        <v>-3.5801879131268635</v>
      </c>
      <c r="P821" s="63">
        <f t="shared" si="50"/>
        <v>0</v>
      </c>
      <c r="Q821" s="68">
        <f t="shared" si="51"/>
        <v>1</v>
      </c>
      <c r="S821" s="4">
        <v>8</v>
      </c>
      <c r="T821" s="5">
        <v>0.22500000000000001</v>
      </c>
      <c r="U821" s="20">
        <v>0</v>
      </c>
    </row>
    <row r="822" spans="3:21">
      <c r="C822" s="4">
        <v>6</v>
      </c>
      <c r="D822" s="5">
        <v>0.22500000000000001</v>
      </c>
      <c r="E822" s="20">
        <v>0</v>
      </c>
      <c r="F822" s="4">
        <v>14</v>
      </c>
      <c r="G822" s="5">
        <v>0.51600000000000001</v>
      </c>
      <c r="H822" s="20">
        <v>1</v>
      </c>
      <c r="K822" s="4">
        <v>10</v>
      </c>
      <c r="L822" s="5">
        <v>0.22500000000000001</v>
      </c>
      <c r="M822" s="20">
        <v>0</v>
      </c>
      <c r="N822">
        <f t="shared" si="48"/>
        <v>-2.0494262257234346</v>
      </c>
      <c r="O822">
        <f t="shared" si="49"/>
        <v>-3.5801879131268635</v>
      </c>
      <c r="P822" s="63">
        <f t="shared" si="50"/>
        <v>0</v>
      </c>
      <c r="Q822" s="68">
        <f t="shared" si="51"/>
        <v>1</v>
      </c>
      <c r="S822" s="4">
        <v>10</v>
      </c>
      <c r="T822" s="5">
        <v>0.22500000000000001</v>
      </c>
      <c r="U822" s="20">
        <v>0</v>
      </c>
    </row>
    <row r="823" spans="3:21">
      <c r="C823" s="4">
        <v>19</v>
      </c>
      <c r="D823" s="5">
        <v>0.22600000000000001</v>
      </c>
      <c r="E823" s="20">
        <v>0</v>
      </c>
      <c r="F823" s="4">
        <v>10</v>
      </c>
      <c r="G823" s="5">
        <v>0.51600000000000001</v>
      </c>
      <c r="H823" s="20">
        <v>1</v>
      </c>
      <c r="K823" s="4">
        <v>8</v>
      </c>
      <c r="L823" s="5">
        <v>0.22500000000000001</v>
      </c>
      <c r="M823" s="20">
        <v>0</v>
      </c>
      <c r="N823">
        <f t="shared" si="48"/>
        <v>-1.8545837108943355</v>
      </c>
      <c r="O823">
        <f t="shared" si="49"/>
        <v>-3.5801879131268635</v>
      </c>
      <c r="P823" s="63">
        <f t="shared" si="50"/>
        <v>0</v>
      </c>
      <c r="Q823" s="68">
        <f t="shared" si="51"/>
        <v>1</v>
      </c>
      <c r="S823" s="4">
        <v>8</v>
      </c>
      <c r="T823" s="5">
        <v>0.22500000000000001</v>
      </c>
      <c r="U823" s="20">
        <v>0</v>
      </c>
    </row>
    <row r="824" spans="3:21">
      <c r="C824" s="4">
        <v>22</v>
      </c>
      <c r="D824" s="5">
        <v>0.22600000000000001</v>
      </c>
      <c r="E824" s="20">
        <v>0</v>
      </c>
      <c r="F824" s="4">
        <v>20</v>
      </c>
      <c r="G824" s="5">
        <v>0.51600000000000001</v>
      </c>
      <c r="H824" s="20">
        <v>1</v>
      </c>
      <c r="K824" s="4">
        <v>6</v>
      </c>
      <c r="L824" s="5">
        <v>0.22500000000000001</v>
      </c>
      <c r="M824" s="20">
        <v>0</v>
      </c>
      <c r="N824">
        <f t="shared" si="48"/>
        <v>-1.6597411960652364</v>
      </c>
      <c r="O824">
        <f t="shared" si="49"/>
        <v>-3.5801879131268635</v>
      </c>
      <c r="P824" s="63">
        <f t="shared" si="50"/>
        <v>0</v>
      </c>
      <c r="Q824" s="68">
        <f t="shared" si="51"/>
        <v>1</v>
      </c>
      <c r="S824" s="4">
        <v>6</v>
      </c>
      <c r="T824" s="5">
        <v>0.22500000000000001</v>
      </c>
      <c r="U824" s="20">
        <v>0</v>
      </c>
    </row>
    <row r="825" spans="3:21">
      <c r="C825" s="4">
        <v>6</v>
      </c>
      <c r="D825" s="5">
        <v>0.22800000000000001</v>
      </c>
      <c r="E825" s="20">
        <v>0</v>
      </c>
      <c r="F825" s="4">
        <v>21</v>
      </c>
      <c r="G825" s="5">
        <v>0.51600000000000001</v>
      </c>
      <c r="H825" s="20">
        <v>1</v>
      </c>
      <c r="K825" s="4">
        <v>6</v>
      </c>
      <c r="L825" s="5">
        <v>0.22500000000000001</v>
      </c>
      <c r="M825" s="20">
        <v>0</v>
      </c>
      <c r="N825">
        <f t="shared" si="48"/>
        <v>-1.6597411960652364</v>
      </c>
      <c r="O825">
        <f t="shared" si="49"/>
        <v>-3.5801879131268635</v>
      </c>
      <c r="P825" s="63">
        <f t="shared" si="50"/>
        <v>0</v>
      </c>
      <c r="Q825" s="68">
        <f t="shared" si="51"/>
        <v>1</v>
      </c>
      <c r="S825" s="4">
        <v>6</v>
      </c>
      <c r="T825" s="5">
        <v>0.22500000000000001</v>
      </c>
      <c r="U825" s="20">
        <v>0</v>
      </c>
    </row>
    <row r="826" spans="3:21">
      <c r="C826" s="4">
        <v>5</v>
      </c>
      <c r="D826" s="5">
        <v>0.22800000000000001</v>
      </c>
      <c r="E826" s="20">
        <v>0</v>
      </c>
      <c r="F826" s="4">
        <v>22</v>
      </c>
      <c r="G826" s="5">
        <v>0.51700000000000002</v>
      </c>
      <c r="H826" s="20">
        <v>1</v>
      </c>
      <c r="K826" s="4">
        <v>7</v>
      </c>
      <c r="L826" s="5">
        <v>0.22500000000000001</v>
      </c>
      <c r="M826" s="20">
        <v>0</v>
      </c>
      <c r="N826">
        <f t="shared" si="48"/>
        <v>-1.7571624534797858</v>
      </c>
      <c r="O826">
        <f t="shared" si="49"/>
        <v>-3.5801879131268635</v>
      </c>
      <c r="P826" s="63">
        <f t="shared" si="50"/>
        <v>0</v>
      </c>
      <c r="Q826" s="68">
        <f t="shared" si="51"/>
        <v>1</v>
      </c>
      <c r="S826" s="4">
        <v>7</v>
      </c>
      <c r="T826" s="5">
        <v>0.22500000000000001</v>
      </c>
      <c r="U826" s="20">
        <v>0</v>
      </c>
    </row>
    <row r="827" spans="3:21">
      <c r="C827" s="4">
        <v>19</v>
      </c>
      <c r="D827" s="5">
        <v>0.22900000000000001</v>
      </c>
      <c r="E827" s="20">
        <v>0</v>
      </c>
      <c r="F827" s="4">
        <v>15</v>
      </c>
      <c r="G827" s="5">
        <v>0.51700000000000002</v>
      </c>
      <c r="H827" s="20">
        <v>1</v>
      </c>
      <c r="K827" s="4">
        <v>10</v>
      </c>
      <c r="L827" s="5">
        <v>0.22500000000000001</v>
      </c>
      <c r="M827" s="20">
        <v>0</v>
      </c>
      <c r="N827">
        <f t="shared" si="48"/>
        <v>-2.0494262257234346</v>
      </c>
      <c r="O827">
        <f t="shared" si="49"/>
        <v>-3.5801879131268635</v>
      </c>
      <c r="P827" s="63">
        <f t="shared" si="50"/>
        <v>0</v>
      </c>
      <c r="Q827" s="68">
        <f t="shared" si="51"/>
        <v>1</v>
      </c>
      <c r="S827" s="4">
        <v>10</v>
      </c>
      <c r="T827" s="5">
        <v>0.22500000000000001</v>
      </c>
      <c r="U827" s="20">
        <v>0</v>
      </c>
    </row>
    <row r="828" spans="3:21">
      <c r="C828" s="4">
        <v>19</v>
      </c>
      <c r="D828" s="5">
        <v>0.22900000000000001</v>
      </c>
      <c r="E828" s="20">
        <v>0</v>
      </c>
      <c r="F828" s="4">
        <v>24</v>
      </c>
      <c r="G828" s="5">
        <v>0.51700000000000002</v>
      </c>
      <c r="H828" s="20">
        <v>1</v>
      </c>
      <c r="K828" s="4">
        <v>6</v>
      </c>
      <c r="L828" s="5">
        <v>0.22500000000000001</v>
      </c>
      <c r="M828" s="20">
        <v>0</v>
      </c>
      <c r="N828">
        <f t="shared" si="48"/>
        <v>-1.6597411960652364</v>
      </c>
      <c r="O828">
        <f t="shared" si="49"/>
        <v>-3.5801879131268635</v>
      </c>
      <c r="P828" s="63">
        <f t="shared" si="50"/>
        <v>0</v>
      </c>
      <c r="Q828" s="68">
        <f t="shared" si="51"/>
        <v>1</v>
      </c>
      <c r="S828" s="4">
        <v>6</v>
      </c>
      <c r="T828" s="5">
        <v>0.22500000000000001</v>
      </c>
      <c r="U828" s="20">
        <v>0</v>
      </c>
    </row>
    <row r="829" spans="3:21">
      <c r="C829" s="4">
        <v>18</v>
      </c>
      <c r="D829" s="5">
        <v>0.22900000000000001</v>
      </c>
      <c r="E829" s="20">
        <v>0</v>
      </c>
      <c r="F829" s="4">
        <v>11</v>
      </c>
      <c r="G829" s="5">
        <v>0.51700000000000002</v>
      </c>
      <c r="H829" s="20">
        <v>1</v>
      </c>
      <c r="K829" s="4">
        <v>6</v>
      </c>
      <c r="L829" s="5">
        <v>0.22500000000000001</v>
      </c>
      <c r="M829" s="20">
        <v>0</v>
      </c>
      <c r="N829">
        <f t="shared" si="48"/>
        <v>-1.6597411960652364</v>
      </c>
      <c r="O829">
        <f t="shared" si="49"/>
        <v>-3.5801879131268635</v>
      </c>
      <c r="P829" s="63">
        <f t="shared" si="50"/>
        <v>0</v>
      </c>
      <c r="Q829" s="68">
        <f t="shared" si="51"/>
        <v>1</v>
      </c>
      <c r="S829" s="4">
        <v>6</v>
      </c>
      <c r="T829" s="5">
        <v>0.22500000000000001</v>
      </c>
      <c r="U829" s="20">
        <v>0</v>
      </c>
    </row>
    <row r="830" spans="3:21">
      <c r="C830" s="4">
        <v>9</v>
      </c>
      <c r="D830" s="5">
        <v>0.23100000000000001</v>
      </c>
      <c r="E830" s="20">
        <v>0</v>
      </c>
      <c r="F830" s="4">
        <v>24</v>
      </c>
      <c r="G830" s="5">
        <v>0.51700000000000002</v>
      </c>
      <c r="H830" s="20">
        <v>1</v>
      </c>
      <c r="K830" s="4">
        <v>19</v>
      </c>
      <c r="L830" s="5">
        <v>0.22600000000000001</v>
      </c>
      <c r="M830" s="20">
        <v>0</v>
      </c>
      <c r="N830">
        <f t="shared" si="48"/>
        <v>-2.9309962697947265</v>
      </c>
      <c r="O830">
        <f t="shared" si="49"/>
        <v>-3.5801879131268635</v>
      </c>
      <c r="P830" s="63">
        <f t="shared" si="50"/>
        <v>0</v>
      </c>
      <c r="Q830" s="68">
        <f t="shared" si="51"/>
        <v>1</v>
      </c>
      <c r="S830" s="4">
        <v>19</v>
      </c>
      <c r="T830" s="5">
        <v>0.22600000000000001</v>
      </c>
      <c r="U830" s="20">
        <v>0</v>
      </c>
    </row>
    <row r="831" spans="3:21">
      <c r="C831" s="4">
        <v>14</v>
      </c>
      <c r="D831" s="5">
        <v>0.23100000000000001</v>
      </c>
      <c r="E831" s="20">
        <v>0</v>
      </c>
      <c r="F831" s="4">
        <v>23</v>
      </c>
      <c r="G831" s="5">
        <v>0.51700000000000002</v>
      </c>
      <c r="H831" s="20">
        <v>1</v>
      </c>
      <c r="K831" s="4">
        <v>22</v>
      </c>
      <c r="L831" s="5">
        <v>0.22600000000000001</v>
      </c>
      <c r="M831" s="20">
        <v>0</v>
      </c>
      <c r="N831">
        <f t="shared" si="48"/>
        <v>-3.2232600420383752</v>
      </c>
      <c r="O831">
        <f t="shared" si="49"/>
        <v>-3.5801879131268635</v>
      </c>
      <c r="P831" s="63">
        <f t="shared" si="50"/>
        <v>0</v>
      </c>
      <c r="Q831" s="68">
        <f t="shared" si="51"/>
        <v>1</v>
      </c>
      <c r="S831" s="4">
        <v>22</v>
      </c>
      <c r="T831" s="5">
        <v>0.22600000000000001</v>
      </c>
      <c r="U831" s="20">
        <v>0</v>
      </c>
    </row>
    <row r="832" spans="3:21">
      <c r="C832" s="4">
        <v>7</v>
      </c>
      <c r="D832" s="5">
        <v>0.23100000000000001</v>
      </c>
      <c r="E832" s="20">
        <v>0</v>
      </c>
      <c r="F832" s="4">
        <v>32</v>
      </c>
      <c r="G832" s="5">
        <v>0.51700000000000002</v>
      </c>
      <c r="H832" s="20">
        <v>1</v>
      </c>
      <c r="K832" s="4">
        <v>6</v>
      </c>
      <c r="L832" s="5">
        <v>0.22800000000000001</v>
      </c>
      <c r="M832" s="20">
        <v>0</v>
      </c>
      <c r="N832">
        <f t="shared" si="48"/>
        <v>-1.6740773780862757</v>
      </c>
      <c r="O832">
        <f t="shared" si="49"/>
        <v>-3.5801879131268635</v>
      </c>
      <c r="P832" s="63">
        <f t="shared" si="50"/>
        <v>0</v>
      </c>
      <c r="Q832" s="68">
        <f t="shared" si="51"/>
        <v>1</v>
      </c>
      <c r="S832" s="4">
        <v>6</v>
      </c>
      <c r="T832" s="5">
        <v>0.22800000000000001</v>
      </c>
      <c r="U832" s="20">
        <v>0</v>
      </c>
    </row>
    <row r="833" spans="3:21">
      <c r="C833" s="4">
        <v>17</v>
      </c>
      <c r="D833" s="5">
        <v>0.23400000000000001</v>
      </c>
      <c r="E833" s="20">
        <v>0</v>
      </c>
      <c r="F833" s="4">
        <v>41</v>
      </c>
      <c r="G833" s="5">
        <v>0.51700000000000002</v>
      </c>
      <c r="H833" s="20">
        <v>1</v>
      </c>
      <c r="K833" s="4">
        <v>5</v>
      </c>
      <c r="L833" s="5">
        <v>0.22800000000000001</v>
      </c>
      <c r="M833" s="20">
        <v>0</v>
      </c>
      <c r="N833">
        <f t="shared" si="48"/>
        <v>-1.5766561206717262</v>
      </c>
      <c r="O833">
        <f t="shared" si="49"/>
        <v>-3.5801879131268635</v>
      </c>
      <c r="P833" s="63">
        <f t="shared" si="50"/>
        <v>0</v>
      </c>
      <c r="Q833" s="68">
        <f t="shared" si="51"/>
        <v>1</v>
      </c>
      <c r="S833" s="4">
        <v>5</v>
      </c>
      <c r="T833" s="5">
        <v>0.22800000000000001</v>
      </c>
      <c r="U833" s="20">
        <v>0</v>
      </c>
    </row>
    <row r="834" spans="3:21">
      <c r="C834" s="4">
        <v>12</v>
      </c>
      <c r="D834" s="5">
        <v>0.23400000000000001</v>
      </c>
      <c r="E834" s="20">
        <v>0</v>
      </c>
      <c r="F834" s="4">
        <v>10</v>
      </c>
      <c r="G834" s="5">
        <v>0.51700000000000002</v>
      </c>
      <c r="H834" s="20">
        <v>1</v>
      </c>
      <c r="K834" s="4">
        <v>19</v>
      </c>
      <c r="L834" s="5">
        <v>0.22900000000000001</v>
      </c>
      <c r="M834" s="20">
        <v>0</v>
      </c>
      <c r="N834">
        <f t="shared" si="48"/>
        <v>-2.9453324518157658</v>
      </c>
      <c r="O834">
        <f t="shared" si="49"/>
        <v>-3.5801879131268635</v>
      </c>
      <c r="P834" s="63">
        <f t="shared" si="50"/>
        <v>0</v>
      </c>
      <c r="Q834" s="68">
        <f t="shared" si="51"/>
        <v>1</v>
      </c>
      <c r="S834" s="4">
        <v>19</v>
      </c>
      <c r="T834" s="5">
        <v>0.22900000000000001</v>
      </c>
      <c r="U834" s="20">
        <v>0</v>
      </c>
    </row>
    <row r="835" spans="3:21">
      <c r="C835" s="4">
        <v>12</v>
      </c>
      <c r="D835" s="5">
        <v>0.23400000000000001</v>
      </c>
      <c r="E835" s="20">
        <v>0</v>
      </c>
      <c r="F835" s="4">
        <v>25</v>
      </c>
      <c r="G835" s="5">
        <v>0.52200000000000002</v>
      </c>
      <c r="H835" s="20">
        <v>1</v>
      </c>
      <c r="K835" s="4">
        <v>19</v>
      </c>
      <c r="L835" s="5">
        <v>0.22900000000000001</v>
      </c>
      <c r="M835" s="20">
        <v>0</v>
      </c>
      <c r="N835">
        <f t="shared" si="48"/>
        <v>-2.9453324518157658</v>
      </c>
      <c r="O835">
        <f t="shared" si="49"/>
        <v>-3.5801879131268635</v>
      </c>
      <c r="P835" s="63">
        <f t="shared" si="50"/>
        <v>0</v>
      </c>
      <c r="Q835" s="68">
        <f t="shared" si="51"/>
        <v>1</v>
      </c>
      <c r="S835" s="4">
        <v>19</v>
      </c>
      <c r="T835" s="5">
        <v>0.22900000000000001</v>
      </c>
      <c r="U835" s="20">
        <v>0</v>
      </c>
    </row>
    <row r="836" spans="3:21">
      <c r="C836" s="4">
        <v>17</v>
      </c>
      <c r="D836" s="5">
        <v>0.23400000000000001</v>
      </c>
      <c r="E836" s="20">
        <v>0</v>
      </c>
      <c r="F836" s="4">
        <v>16</v>
      </c>
      <c r="G836" s="5">
        <v>0.52200000000000002</v>
      </c>
      <c r="H836" s="20">
        <v>1</v>
      </c>
      <c r="K836" s="4">
        <v>18</v>
      </c>
      <c r="L836" s="5">
        <v>0.22900000000000001</v>
      </c>
      <c r="M836" s="20">
        <v>0</v>
      </c>
      <c r="N836">
        <f t="shared" si="48"/>
        <v>-2.8479111944012163</v>
      </c>
      <c r="O836">
        <f t="shared" si="49"/>
        <v>-3.5801879131268635</v>
      </c>
      <c r="P836" s="63">
        <f t="shared" si="50"/>
        <v>0</v>
      </c>
      <c r="Q836" s="68">
        <f t="shared" si="51"/>
        <v>1</v>
      </c>
      <c r="S836" s="4">
        <v>18</v>
      </c>
      <c r="T836" s="5">
        <v>0.22900000000000001</v>
      </c>
      <c r="U836" s="20">
        <v>0</v>
      </c>
    </row>
    <row r="837" spans="3:21">
      <c r="C837" s="4">
        <v>11</v>
      </c>
      <c r="D837" s="5">
        <v>0.23400000000000001</v>
      </c>
      <c r="E837" s="20">
        <v>0</v>
      </c>
      <c r="F837" s="4">
        <v>18</v>
      </c>
      <c r="G837" s="5">
        <v>0.52200000000000002</v>
      </c>
      <c r="H837" s="20">
        <v>1</v>
      </c>
      <c r="K837" s="4">
        <v>9</v>
      </c>
      <c r="L837" s="5">
        <v>0.23100000000000001</v>
      </c>
      <c r="M837" s="20">
        <v>0</v>
      </c>
      <c r="N837">
        <f t="shared" si="48"/>
        <v>-1.9806773323509637</v>
      </c>
      <c r="O837">
        <f t="shared" si="49"/>
        <v>-3.5801879131268635</v>
      </c>
      <c r="P837" s="63">
        <f t="shared" si="50"/>
        <v>0</v>
      </c>
      <c r="Q837" s="68">
        <f t="shared" si="51"/>
        <v>1</v>
      </c>
      <c r="S837" s="4">
        <v>9</v>
      </c>
      <c r="T837" s="5">
        <v>0.23100000000000001</v>
      </c>
      <c r="U837" s="20">
        <v>0</v>
      </c>
    </row>
    <row r="838" spans="3:21">
      <c r="C838" s="4">
        <v>7</v>
      </c>
      <c r="D838" s="5">
        <v>0.23400000000000001</v>
      </c>
      <c r="E838" s="20">
        <v>0</v>
      </c>
      <c r="F838" s="4">
        <v>27</v>
      </c>
      <c r="G838" s="5">
        <v>0.52200000000000002</v>
      </c>
      <c r="H838" s="20">
        <v>1</v>
      </c>
      <c r="K838" s="4">
        <v>14</v>
      </c>
      <c r="L838" s="5">
        <v>0.23100000000000001</v>
      </c>
      <c r="M838" s="20">
        <v>0</v>
      </c>
      <c r="N838">
        <f t="shared" si="48"/>
        <v>-2.4677836194237113</v>
      </c>
      <c r="O838">
        <f t="shared" si="49"/>
        <v>-3.5801879131268635</v>
      </c>
      <c r="P838" s="63">
        <f t="shared" si="50"/>
        <v>0</v>
      </c>
      <c r="Q838" s="68">
        <f t="shared" si="51"/>
        <v>1</v>
      </c>
      <c r="S838" s="4">
        <v>14</v>
      </c>
      <c r="T838" s="5">
        <v>0.23100000000000001</v>
      </c>
      <c r="U838" s="20">
        <v>0</v>
      </c>
    </row>
    <row r="839" spans="3:21">
      <c r="C839" s="4">
        <v>5</v>
      </c>
      <c r="D839" s="5">
        <v>0.23400000000000001</v>
      </c>
      <c r="E839" s="20">
        <v>0</v>
      </c>
      <c r="F839" s="4">
        <v>12</v>
      </c>
      <c r="G839" s="5">
        <v>0.52200000000000002</v>
      </c>
      <c r="H839" s="20">
        <v>1</v>
      </c>
      <c r="K839" s="4">
        <v>7</v>
      </c>
      <c r="L839" s="5">
        <v>0.23100000000000001</v>
      </c>
      <c r="M839" s="20">
        <v>0</v>
      </c>
      <c r="N839">
        <f t="shared" si="48"/>
        <v>-1.7858348175218643</v>
      </c>
      <c r="O839">
        <f t="shared" si="49"/>
        <v>-3.5801879131268635</v>
      </c>
      <c r="P839" s="63">
        <f t="shared" si="50"/>
        <v>0</v>
      </c>
      <c r="Q839" s="68">
        <f t="shared" si="51"/>
        <v>1</v>
      </c>
      <c r="S839" s="4">
        <v>7</v>
      </c>
      <c r="T839" s="5">
        <v>0.23100000000000001</v>
      </c>
      <c r="U839" s="20">
        <v>0</v>
      </c>
    </row>
    <row r="840" spans="3:21">
      <c r="C840" s="4">
        <v>11</v>
      </c>
      <c r="D840" s="5">
        <v>0.23499999999999999</v>
      </c>
      <c r="E840" s="20">
        <v>0</v>
      </c>
      <c r="F840" s="4">
        <v>25</v>
      </c>
      <c r="G840" s="5">
        <v>0.52200000000000002</v>
      </c>
      <c r="H840" s="20">
        <v>1</v>
      </c>
      <c r="K840" s="4">
        <v>17</v>
      </c>
      <c r="L840" s="5">
        <v>0.23400000000000001</v>
      </c>
      <c r="M840" s="20">
        <v>0</v>
      </c>
      <c r="N840">
        <f t="shared" si="48"/>
        <v>-2.7743835736883988</v>
      </c>
      <c r="O840">
        <f t="shared" si="49"/>
        <v>-3.5801879131268635</v>
      </c>
      <c r="P840" s="63">
        <f t="shared" si="50"/>
        <v>0</v>
      </c>
      <c r="Q840" s="68">
        <f t="shared" si="51"/>
        <v>1</v>
      </c>
      <c r="S840" s="4">
        <v>17</v>
      </c>
      <c r="T840" s="5">
        <v>0.23400000000000001</v>
      </c>
      <c r="U840" s="20">
        <v>0</v>
      </c>
    </row>
    <row r="841" spans="3:21">
      <c r="C841" s="4">
        <v>8</v>
      </c>
      <c r="D841" s="5">
        <v>0.23599999999999999</v>
      </c>
      <c r="E841" s="20">
        <v>0</v>
      </c>
      <c r="F841" s="4">
        <v>22</v>
      </c>
      <c r="G841" s="5">
        <v>0.52200000000000002</v>
      </c>
      <c r="H841" s="20">
        <v>1</v>
      </c>
      <c r="K841" s="4">
        <v>12</v>
      </c>
      <c r="L841" s="5">
        <v>0.23400000000000001</v>
      </c>
      <c r="M841" s="20">
        <v>0</v>
      </c>
      <c r="N841">
        <f t="shared" si="48"/>
        <v>-2.2872772866156512</v>
      </c>
      <c r="O841">
        <f t="shared" si="49"/>
        <v>-3.5801879131268635</v>
      </c>
      <c r="P841" s="63">
        <f t="shared" si="50"/>
        <v>0</v>
      </c>
      <c r="Q841" s="68">
        <f t="shared" si="51"/>
        <v>1</v>
      </c>
      <c r="S841" s="4">
        <v>12</v>
      </c>
      <c r="T841" s="5">
        <v>0.23400000000000001</v>
      </c>
      <c r="U841" s="20">
        <v>0</v>
      </c>
    </row>
    <row r="842" spans="3:21">
      <c r="C842" s="4">
        <v>10</v>
      </c>
      <c r="D842" s="5">
        <v>0.23599999999999999</v>
      </c>
      <c r="E842" s="20">
        <v>0</v>
      </c>
      <c r="F842" s="4">
        <v>22</v>
      </c>
      <c r="G842" s="5">
        <v>0.52200000000000002</v>
      </c>
      <c r="H842" s="20">
        <v>1</v>
      </c>
      <c r="K842" s="4">
        <v>12</v>
      </c>
      <c r="L842" s="5">
        <v>0.23400000000000001</v>
      </c>
      <c r="M842" s="20">
        <v>0</v>
      </c>
      <c r="N842">
        <f t="shared" si="48"/>
        <v>-2.2872772866156512</v>
      </c>
      <c r="O842">
        <f t="shared" si="49"/>
        <v>-3.5801879131268635</v>
      </c>
      <c r="P842" s="63">
        <f t="shared" si="50"/>
        <v>0</v>
      </c>
      <c r="Q842" s="68">
        <f t="shared" si="51"/>
        <v>1</v>
      </c>
      <c r="S842" s="4">
        <v>12</v>
      </c>
      <c r="T842" s="5">
        <v>0.23400000000000001</v>
      </c>
      <c r="U842" s="20">
        <v>0</v>
      </c>
    </row>
    <row r="843" spans="3:21">
      <c r="C843" s="4">
        <v>12</v>
      </c>
      <c r="D843" s="5">
        <v>0.23599999999999999</v>
      </c>
      <c r="E843" s="20">
        <v>0</v>
      </c>
      <c r="F843" s="4">
        <v>9</v>
      </c>
      <c r="G843" s="5">
        <v>0.52300000000000002</v>
      </c>
      <c r="H843" s="20">
        <v>1</v>
      </c>
      <c r="K843" s="4">
        <v>17</v>
      </c>
      <c r="L843" s="5">
        <v>0.23400000000000001</v>
      </c>
      <c r="M843" s="20">
        <v>0</v>
      </c>
      <c r="N843">
        <f t="shared" si="48"/>
        <v>-2.7743835736883988</v>
      </c>
      <c r="O843">
        <f t="shared" si="49"/>
        <v>-3.5801879131268635</v>
      </c>
      <c r="P843" s="63">
        <f t="shared" si="50"/>
        <v>0</v>
      </c>
      <c r="Q843" s="68">
        <f t="shared" si="51"/>
        <v>1</v>
      </c>
      <c r="S843" s="4">
        <v>17</v>
      </c>
      <c r="T843" s="5">
        <v>0.23400000000000001</v>
      </c>
      <c r="U843" s="20">
        <v>0</v>
      </c>
    </row>
    <row r="844" spans="3:21">
      <c r="C844" s="4">
        <v>7</v>
      </c>
      <c r="D844" s="5">
        <v>0.23599999999999999</v>
      </c>
      <c r="E844" s="20">
        <v>0</v>
      </c>
      <c r="F844" s="4">
        <v>11</v>
      </c>
      <c r="G844" s="5">
        <v>0.52300000000000002</v>
      </c>
      <c r="H844" s="20">
        <v>1</v>
      </c>
      <c r="K844" s="4">
        <v>11</v>
      </c>
      <c r="L844" s="5">
        <v>0.23400000000000001</v>
      </c>
      <c r="M844" s="20">
        <v>0</v>
      </c>
      <c r="N844">
        <f t="shared" si="48"/>
        <v>-2.1898560292011018</v>
      </c>
      <c r="O844">
        <f t="shared" si="49"/>
        <v>-3.5801879131268635</v>
      </c>
      <c r="P844" s="63">
        <f t="shared" si="50"/>
        <v>0</v>
      </c>
      <c r="Q844" s="68">
        <f t="shared" si="51"/>
        <v>1</v>
      </c>
      <c r="S844" s="4">
        <v>11</v>
      </c>
      <c r="T844" s="5">
        <v>0.23400000000000001</v>
      </c>
      <c r="U844" s="20">
        <v>0</v>
      </c>
    </row>
    <row r="845" spans="3:21">
      <c r="C845" s="4">
        <v>17</v>
      </c>
      <c r="D845" s="5">
        <v>0.23599999999999999</v>
      </c>
      <c r="E845" s="20">
        <v>0</v>
      </c>
      <c r="F845" s="4">
        <v>17</v>
      </c>
      <c r="G845" s="5">
        <v>0.52300000000000002</v>
      </c>
      <c r="H845" s="20">
        <v>1</v>
      </c>
      <c r="K845" s="4">
        <v>7</v>
      </c>
      <c r="L845" s="5">
        <v>0.23400000000000001</v>
      </c>
      <c r="M845" s="20">
        <v>0</v>
      </c>
      <c r="N845">
        <f t="shared" si="48"/>
        <v>-1.8001709995429036</v>
      </c>
      <c r="O845">
        <f t="shared" si="49"/>
        <v>-3.5801879131268635</v>
      </c>
      <c r="P845" s="63">
        <f t="shared" si="50"/>
        <v>0</v>
      </c>
      <c r="Q845" s="68">
        <f t="shared" si="51"/>
        <v>1</v>
      </c>
      <c r="S845" s="4">
        <v>7</v>
      </c>
      <c r="T845" s="5">
        <v>0.23400000000000001</v>
      </c>
      <c r="U845" s="20">
        <v>0</v>
      </c>
    </row>
    <row r="846" spans="3:21">
      <c r="C846" s="4">
        <v>5</v>
      </c>
      <c r="D846" s="5">
        <v>0.23599999999999999</v>
      </c>
      <c r="E846" s="20">
        <v>0</v>
      </c>
      <c r="F846" s="4">
        <v>18</v>
      </c>
      <c r="G846" s="5">
        <v>0.52300000000000002</v>
      </c>
      <c r="H846" s="20">
        <v>1</v>
      </c>
      <c r="K846" s="4">
        <v>5</v>
      </c>
      <c r="L846" s="5">
        <v>0.23400000000000001</v>
      </c>
      <c r="M846" s="20">
        <v>0</v>
      </c>
      <c r="N846">
        <f t="shared" si="48"/>
        <v>-1.6053284847138047</v>
      </c>
      <c r="O846">
        <f t="shared" si="49"/>
        <v>-3.5801879131268635</v>
      </c>
      <c r="P846" s="63">
        <f t="shared" si="50"/>
        <v>0</v>
      </c>
      <c r="Q846" s="68">
        <f t="shared" si="51"/>
        <v>1</v>
      </c>
      <c r="S846" s="4">
        <v>5</v>
      </c>
      <c r="T846" s="5">
        <v>0.23400000000000001</v>
      </c>
      <c r="U846" s="20">
        <v>0</v>
      </c>
    </row>
    <row r="847" spans="3:21">
      <c r="C847" s="4">
        <v>6</v>
      </c>
      <c r="D847" s="5">
        <v>0.23599999999999999</v>
      </c>
      <c r="E847" s="20">
        <v>0</v>
      </c>
      <c r="F847" s="4">
        <v>13</v>
      </c>
      <c r="G847" s="5">
        <v>0.52300000000000002</v>
      </c>
      <c r="H847" s="20">
        <v>1</v>
      </c>
      <c r="K847" s="4">
        <v>11</v>
      </c>
      <c r="L847" s="5">
        <v>0.23499999999999999</v>
      </c>
      <c r="M847" s="20">
        <v>0</v>
      </c>
      <c r="N847">
        <f t="shared" si="48"/>
        <v>-2.1946347565414479</v>
      </c>
      <c r="O847">
        <f t="shared" si="49"/>
        <v>-3.5801879131268635</v>
      </c>
      <c r="P847" s="63">
        <f t="shared" si="50"/>
        <v>0</v>
      </c>
      <c r="Q847" s="68">
        <f t="shared" si="51"/>
        <v>1</v>
      </c>
      <c r="S847" s="4">
        <v>11</v>
      </c>
      <c r="T847" s="5">
        <v>0.23499999999999999</v>
      </c>
      <c r="U847" s="20">
        <v>0</v>
      </c>
    </row>
    <row r="848" spans="3:21">
      <c r="C848" s="4">
        <v>16</v>
      </c>
      <c r="D848" s="5">
        <v>0.23599999999999999</v>
      </c>
      <c r="E848" s="20">
        <v>0</v>
      </c>
      <c r="F848" s="4">
        <v>25</v>
      </c>
      <c r="G848" s="5">
        <v>0.52300000000000002</v>
      </c>
      <c r="H848" s="20">
        <v>1</v>
      </c>
      <c r="K848" s="4">
        <v>8</v>
      </c>
      <c r="L848" s="5">
        <v>0.23599999999999999</v>
      </c>
      <c r="M848" s="20">
        <v>0</v>
      </c>
      <c r="N848">
        <f t="shared" si="48"/>
        <v>-1.9071497116381457</v>
      </c>
      <c r="O848">
        <f t="shared" si="49"/>
        <v>-3.5801879131268635</v>
      </c>
      <c r="P848" s="63">
        <f t="shared" si="50"/>
        <v>0</v>
      </c>
      <c r="Q848" s="68">
        <f t="shared" si="51"/>
        <v>1</v>
      </c>
      <c r="S848" s="4">
        <v>8</v>
      </c>
      <c r="T848" s="5">
        <v>0.23599999999999999</v>
      </c>
      <c r="U848" s="20">
        <v>0</v>
      </c>
    </row>
    <row r="849" spans="3:21">
      <c r="C849" s="4">
        <v>9</v>
      </c>
      <c r="D849" s="5">
        <v>0.23599999999999999</v>
      </c>
      <c r="E849" s="20">
        <v>0</v>
      </c>
      <c r="F849" s="4">
        <v>29</v>
      </c>
      <c r="G849" s="5">
        <v>0.52300000000000002</v>
      </c>
      <c r="H849" s="20">
        <v>1</v>
      </c>
      <c r="K849" s="4">
        <v>10</v>
      </c>
      <c r="L849" s="5">
        <v>0.23599999999999999</v>
      </c>
      <c r="M849" s="20">
        <v>0</v>
      </c>
      <c r="N849">
        <f t="shared" si="48"/>
        <v>-2.101992226467245</v>
      </c>
      <c r="O849">
        <f t="shared" si="49"/>
        <v>-3.5801879131268635</v>
      </c>
      <c r="P849" s="63">
        <f t="shared" si="50"/>
        <v>0</v>
      </c>
      <c r="Q849" s="68">
        <f t="shared" si="51"/>
        <v>1</v>
      </c>
      <c r="S849" s="4">
        <v>10</v>
      </c>
      <c r="T849" s="5">
        <v>0.23599999999999999</v>
      </c>
      <c r="U849" s="20">
        <v>0</v>
      </c>
    </row>
    <row r="850" spans="3:21">
      <c r="C850" s="4">
        <v>6</v>
      </c>
      <c r="D850" s="5">
        <v>0.23599999999999999</v>
      </c>
      <c r="E850" s="20">
        <v>0</v>
      </c>
      <c r="F850" s="4">
        <v>13</v>
      </c>
      <c r="G850" s="5">
        <v>0.52300000000000002</v>
      </c>
      <c r="H850" s="20">
        <v>1</v>
      </c>
      <c r="K850" s="4">
        <v>12</v>
      </c>
      <c r="L850" s="5">
        <v>0.23599999999999999</v>
      </c>
      <c r="M850" s="20">
        <v>0</v>
      </c>
      <c r="N850">
        <f t="shared" si="48"/>
        <v>-2.2968347412963439</v>
      </c>
      <c r="O850">
        <f t="shared" si="49"/>
        <v>-3.5801879131268635</v>
      </c>
      <c r="P850" s="63">
        <f t="shared" si="50"/>
        <v>0</v>
      </c>
      <c r="Q850" s="68">
        <f t="shared" si="51"/>
        <v>1</v>
      </c>
      <c r="S850" s="4">
        <v>12</v>
      </c>
      <c r="T850" s="5">
        <v>0.23599999999999999</v>
      </c>
      <c r="U850" s="20">
        <v>0</v>
      </c>
    </row>
    <row r="851" spans="3:21">
      <c r="C851" s="4">
        <v>6</v>
      </c>
      <c r="D851" s="5">
        <v>0.23599999999999999</v>
      </c>
      <c r="E851" s="20">
        <v>0</v>
      </c>
      <c r="F851" s="4">
        <v>12</v>
      </c>
      <c r="G851" s="5">
        <v>0.52500000000000002</v>
      </c>
      <c r="H851" s="20">
        <v>1</v>
      </c>
      <c r="K851" s="4">
        <v>7</v>
      </c>
      <c r="L851" s="5">
        <v>0.23599999999999999</v>
      </c>
      <c r="M851" s="20">
        <v>0</v>
      </c>
      <c r="N851">
        <f t="shared" si="48"/>
        <v>-1.8097284542235963</v>
      </c>
      <c r="O851">
        <f t="shared" si="49"/>
        <v>-3.5801879131268635</v>
      </c>
      <c r="P851" s="63">
        <f t="shared" si="50"/>
        <v>0</v>
      </c>
      <c r="Q851" s="68">
        <f t="shared" si="51"/>
        <v>1</v>
      </c>
      <c r="S851" s="4">
        <v>7</v>
      </c>
      <c r="T851" s="5">
        <v>0.23599999999999999</v>
      </c>
      <c r="U851" s="20">
        <v>0</v>
      </c>
    </row>
    <row r="852" spans="3:21">
      <c r="C852" s="4">
        <v>5</v>
      </c>
      <c r="D852" s="5">
        <v>0.23599999999999999</v>
      </c>
      <c r="E852" s="20">
        <v>0</v>
      </c>
      <c r="F852" s="4">
        <v>16</v>
      </c>
      <c r="G852" s="5">
        <v>0.52500000000000002</v>
      </c>
      <c r="H852" s="20">
        <v>1</v>
      </c>
      <c r="K852" s="4">
        <v>17</v>
      </c>
      <c r="L852" s="5">
        <v>0.23599999999999999</v>
      </c>
      <c r="M852" s="20">
        <v>0</v>
      </c>
      <c r="N852">
        <f t="shared" si="48"/>
        <v>-2.7839410283690915</v>
      </c>
      <c r="O852">
        <f t="shared" si="49"/>
        <v>-3.5801879131268635</v>
      </c>
      <c r="P852" s="63">
        <f t="shared" si="50"/>
        <v>0</v>
      </c>
      <c r="Q852" s="68">
        <f t="shared" si="51"/>
        <v>1</v>
      </c>
      <c r="S852" s="4">
        <v>17</v>
      </c>
      <c r="T852" s="5">
        <v>0.23599999999999999</v>
      </c>
      <c r="U852" s="20">
        <v>0</v>
      </c>
    </row>
    <row r="853" spans="3:21">
      <c r="C853" s="4">
        <v>14</v>
      </c>
      <c r="D853" s="5">
        <v>0.23599999999999999</v>
      </c>
      <c r="E853" s="20">
        <v>0</v>
      </c>
      <c r="F853" s="4">
        <v>20</v>
      </c>
      <c r="G853" s="5">
        <v>0.52500000000000002</v>
      </c>
      <c r="H853" s="20">
        <v>1</v>
      </c>
      <c r="K853" s="4">
        <v>5</v>
      </c>
      <c r="L853" s="5">
        <v>0.23599999999999999</v>
      </c>
      <c r="M853" s="20">
        <v>0</v>
      </c>
      <c r="N853">
        <f t="shared" si="48"/>
        <v>-1.6148859393944972</v>
      </c>
      <c r="O853">
        <f t="shared" si="49"/>
        <v>-3.5801879131268635</v>
      </c>
      <c r="P853" s="63">
        <f t="shared" si="50"/>
        <v>0</v>
      </c>
      <c r="Q853" s="68">
        <f t="shared" si="51"/>
        <v>1</v>
      </c>
      <c r="S853" s="4">
        <v>5</v>
      </c>
      <c r="T853" s="5">
        <v>0.23599999999999999</v>
      </c>
      <c r="U853" s="20">
        <v>0</v>
      </c>
    </row>
    <row r="854" spans="3:21">
      <c r="C854" s="4">
        <v>12</v>
      </c>
      <c r="D854" s="5">
        <v>0.23599999999999999</v>
      </c>
      <c r="E854" s="20">
        <v>0</v>
      </c>
      <c r="F854" s="4">
        <v>22</v>
      </c>
      <c r="G854" s="5">
        <v>0.52500000000000002</v>
      </c>
      <c r="H854" s="20">
        <v>1</v>
      </c>
      <c r="K854" s="4">
        <v>6</v>
      </c>
      <c r="L854" s="5">
        <v>0.23599999999999999</v>
      </c>
      <c r="M854" s="20">
        <v>0</v>
      </c>
      <c r="N854">
        <f t="shared" si="48"/>
        <v>-1.7123071968090466</v>
      </c>
      <c r="O854">
        <f t="shared" si="49"/>
        <v>-3.5801879131268635</v>
      </c>
      <c r="P854" s="63">
        <f t="shared" si="50"/>
        <v>0</v>
      </c>
      <c r="Q854" s="68">
        <f t="shared" si="51"/>
        <v>1</v>
      </c>
      <c r="S854" s="4">
        <v>6</v>
      </c>
      <c r="T854" s="5">
        <v>0.23599999999999999</v>
      </c>
      <c r="U854" s="20">
        <v>0</v>
      </c>
    </row>
    <row r="855" spans="3:21">
      <c r="C855" s="4">
        <v>21</v>
      </c>
      <c r="D855" s="5">
        <v>0.23599999999999999</v>
      </c>
      <c r="E855" s="20">
        <v>0</v>
      </c>
      <c r="F855" s="4">
        <v>32</v>
      </c>
      <c r="G855" s="5">
        <v>0.52500000000000002</v>
      </c>
      <c r="H855" s="20">
        <v>1</v>
      </c>
      <c r="K855" s="4">
        <v>16</v>
      </c>
      <c r="L855" s="5">
        <v>0.23599999999999999</v>
      </c>
      <c r="M855" s="20">
        <v>0</v>
      </c>
      <c r="N855">
        <f t="shared" si="48"/>
        <v>-2.6865197709545416</v>
      </c>
      <c r="O855">
        <f t="shared" si="49"/>
        <v>-3.5801879131268635</v>
      </c>
      <c r="P855" s="63">
        <f t="shared" si="50"/>
        <v>0</v>
      </c>
      <c r="Q855" s="68">
        <f t="shared" si="51"/>
        <v>1</v>
      </c>
      <c r="S855" s="4">
        <v>16</v>
      </c>
      <c r="T855" s="5">
        <v>0.23599999999999999</v>
      </c>
      <c r="U855" s="20">
        <v>0</v>
      </c>
    </row>
    <row r="856" spans="3:21">
      <c r="C856" s="4">
        <v>13</v>
      </c>
      <c r="D856" s="5">
        <v>0.23599999999999999</v>
      </c>
      <c r="E856" s="20">
        <v>0</v>
      </c>
      <c r="F856" s="4">
        <v>26</v>
      </c>
      <c r="G856" s="5">
        <v>0.52500000000000002</v>
      </c>
      <c r="H856" s="20">
        <v>1</v>
      </c>
      <c r="K856" s="4">
        <v>9</v>
      </c>
      <c r="L856" s="5">
        <v>0.23599999999999999</v>
      </c>
      <c r="M856" s="20">
        <v>0</v>
      </c>
      <c r="N856">
        <f t="shared" si="48"/>
        <v>-2.0045709690526952</v>
      </c>
      <c r="O856">
        <f t="shared" si="49"/>
        <v>-3.5801879131268635</v>
      </c>
      <c r="P856" s="63">
        <f t="shared" si="50"/>
        <v>0</v>
      </c>
      <c r="Q856" s="68">
        <f t="shared" si="51"/>
        <v>1</v>
      </c>
      <c r="S856" s="4">
        <v>9</v>
      </c>
      <c r="T856" s="5">
        <v>0.23599999999999999</v>
      </c>
      <c r="U856" s="20">
        <v>0</v>
      </c>
    </row>
    <row r="857" spans="3:21">
      <c r="C857" s="4">
        <v>12</v>
      </c>
      <c r="D857" s="5">
        <v>0.23599999999999999</v>
      </c>
      <c r="E857" s="20">
        <v>0</v>
      </c>
      <c r="F857" s="4">
        <v>22</v>
      </c>
      <c r="G857" s="5">
        <v>0.52900000000000003</v>
      </c>
      <c r="H857" s="20">
        <v>1</v>
      </c>
      <c r="K857" s="4">
        <v>6</v>
      </c>
      <c r="L857" s="5">
        <v>0.23599999999999999</v>
      </c>
      <c r="M857" s="20">
        <v>0</v>
      </c>
      <c r="N857">
        <f t="shared" si="48"/>
        <v>-1.7123071968090466</v>
      </c>
      <c r="O857">
        <f t="shared" si="49"/>
        <v>-3.5801879131268635</v>
      </c>
      <c r="P857" s="63">
        <f t="shared" si="50"/>
        <v>0</v>
      </c>
      <c r="Q857" s="68">
        <f t="shared" si="51"/>
        <v>1</v>
      </c>
      <c r="S857" s="4">
        <v>6</v>
      </c>
      <c r="T857" s="5">
        <v>0.23599999999999999</v>
      </c>
      <c r="U857" s="20">
        <v>0</v>
      </c>
    </row>
    <row r="858" spans="3:21">
      <c r="C858" s="4">
        <v>24</v>
      </c>
      <c r="D858" s="5">
        <v>0.23599999999999999</v>
      </c>
      <c r="E858" s="20">
        <v>0</v>
      </c>
      <c r="F858" s="4">
        <v>22</v>
      </c>
      <c r="G858" s="5">
        <v>0.52900000000000003</v>
      </c>
      <c r="H858" s="20">
        <v>1</v>
      </c>
      <c r="K858" s="4">
        <v>6</v>
      </c>
      <c r="L858" s="5">
        <v>0.23599999999999999</v>
      </c>
      <c r="M858" s="20">
        <v>0</v>
      </c>
      <c r="N858">
        <f t="shared" si="48"/>
        <v>-1.7123071968090466</v>
      </c>
      <c r="O858">
        <f t="shared" si="49"/>
        <v>-3.5801879131268635</v>
      </c>
      <c r="P858" s="63">
        <f t="shared" si="50"/>
        <v>0</v>
      </c>
      <c r="Q858" s="68">
        <f t="shared" si="51"/>
        <v>1</v>
      </c>
      <c r="S858" s="4">
        <v>6</v>
      </c>
      <c r="T858" s="5">
        <v>0.23599999999999999</v>
      </c>
      <c r="U858" s="20">
        <v>0</v>
      </c>
    </row>
    <row r="859" spans="3:21">
      <c r="C859" s="4">
        <v>11</v>
      </c>
      <c r="D859" s="5">
        <v>0.23599999999999999</v>
      </c>
      <c r="E859" s="20">
        <v>0</v>
      </c>
      <c r="F859" s="4">
        <v>19</v>
      </c>
      <c r="G859" s="5">
        <v>0.52900000000000003</v>
      </c>
      <c r="H859" s="20">
        <v>1</v>
      </c>
      <c r="K859" s="4">
        <v>5</v>
      </c>
      <c r="L859" s="5">
        <v>0.23599999999999999</v>
      </c>
      <c r="M859" s="20">
        <v>0</v>
      </c>
      <c r="N859">
        <f t="shared" ref="N859:N922" si="52">SUMPRODUCT(diredisc,K859:L859)</f>
        <v>-1.6148859393944972</v>
      </c>
      <c r="O859">
        <f t="shared" ref="O859:O922" si="53">SUMPRODUCT($L$10:$M$10,diredisc)</f>
        <v>-3.5801879131268635</v>
      </c>
      <c r="P859" s="63">
        <f t="shared" si="50"/>
        <v>0</v>
      </c>
      <c r="Q859" s="68">
        <f t="shared" si="51"/>
        <v>1</v>
      </c>
      <c r="S859" s="4">
        <v>5</v>
      </c>
      <c r="T859" s="5">
        <v>0.23599999999999999</v>
      </c>
      <c r="U859" s="20">
        <v>0</v>
      </c>
    </row>
    <row r="860" spans="3:21">
      <c r="C860" s="4">
        <v>26</v>
      </c>
      <c r="D860" s="5">
        <v>0.23599999999999999</v>
      </c>
      <c r="E860" s="20">
        <v>0</v>
      </c>
      <c r="F860" s="4">
        <v>26.5</v>
      </c>
      <c r="G860" s="5">
        <v>0.52900000000000003</v>
      </c>
      <c r="H860" s="20">
        <v>1</v>
      </c>
      <c r="K860" s="4">
        <v>14</v>
      </c>
      <c r="L860" s="5">
        <v>0.23599999999999999</v>
      </c>
      <c r="M860" s="20">
        <v>0</v>
      </c>
      <c r="N860">
        <f t="shared" si="52"/>
        <v>-2.4916772561254428</v>
      </c>
      <c r="O860">
        <f t="shared" si="53"/>
        <v>-3.5801879131268635</v>
      </c>
      <c r="P860" s="63">
        <f t="shared" ref="P860:P923" si="54">IF(N860&gt;O860,0,1)</f>
        <v>0</v>
      </c>
      <c r="Q860" s="68">
        <f t="shared" ref="Q860:Q923" si="55">IF(M860=P860,1,0)</f>
        <v>1</v>
      </c>
      <c r="S860" s="4">
        <v>14</v>
      </c>
      <c r="T860" s="5">
        <v>0.23599999999999999</v>
      </c>
      <c r="U860" s="20">
        <v>0</v>
      </c>
    </row>
    <row r="861" spans="3:21">
      <c r="C861" s="4">
        <v>14</v>
      </c>
      <c r="D861" s="5">
        <v>0.23699999999999999</v>
      </c>
      <c r="E861" s="20">
        <v>0</v>
      </c>
      <c r="F861" s="4">
        <v>15</v>
      </c>
      <c r="G861" s="5">
        <v>0.53</v>
      </c>
      <c r="H861" s="20">
        <v>1</v>
      </c>
      <c r="K861" s="4">
        <v>12</v>
      </c>
      <c r="L861" s="5">
        <v>0.23599999999999999</v>
      </c>
      <c r="M861" s="20">
        <v>0</v>
      </c>
      <c r="N861">
        <f t="shared" si="52"/>
        <v>-2.2968347412963439</v>
      </c>
      <c r="O861">
        <f t="shared" si="53"/>
        <v>-3.5801879131268635</v>
      </c>
      <c r="P861" s="63">
        <f t="shared" si="54"/>
        <v>0</v>
      </c>
      <c r="Q861" s="68">
        <f t="shared" si="55"/>
        <v>1</v>
      </c>
      <c r="S861" s="4">
        <v>12</v>
      </c>
      <c r="T861" s="5">
        <v>0.23599999999999999</v>
      </c>
      <c r="U861" s="20">
        <v>0</v>
      </c>
    </row>
    <row r="862" spans="3:21">
      <c r="C862" s="4">
        <v>24</v>
      </c>
      <c r="D862" s="5">
        <v>0.23699999999999999</v>
      </c>
      <c r="E862" s="20">
        <v>0</v>
      </c>
      <c r="F862" s="4">
        <v>29</v>
      </c>
      <c r="G862" s="5">
        <v>0.53</v>
      </c>
      <c r="H862" s="20">
        <v>1</v>
      </c>
      <c r="K862" s="4">
        <v>21</v>
      </c>
      <c r="L862" s="5">
        <v>0.23599999999999999</v>
      </c>
      <c r="M862" s="20">
        <v>0</v>
      </c>
      <c r="N862">
        <f t="shared" si="52"/>
        <v>-3.1736260580272893</v>
      </c>
      <c r="O862">
        <f t="shared" si="53"/>
        <v>-3.5801879131268635</v>
      </c>
      <c r="P862" s="63">
        <f t="shared" si="54"/>
        <v>0</v>
      </c>
      <c r="Q862" s="68">
        <f t="shared" si="55"/>
        <v>1</v>
      </c>
      <c r="S862" s="4">
        <v>21</v>
      </c>
      <c r="T862" s="5">
        <v>0.23599999999999999</v>
      </c>
      <c r="U862" s="20">
        <v>0</v>
      </c>
    </row>
    <row r="863" spans="3:21">
      <c r="C863" s="4">
        <v>28</v>
      </c>
      <c r="D863" s="5">
        <v>0.23699999999999999</v>
      </c>
      <c r="E863" s="20">
        <v>0</v>
      </c>
      <c r="F863" s="4">
        <v>11</v>
      </c>
      <c r="G863" s="5">
        <v>0.53200000000000003</v>
      </c>
      <c r="H863" s="20">
        <v>1</v>
      </c>
      <c r="K863" s="4">
        <v>13</v>
      </c>
      <c r="L863" s="5">
        <v>0.23599999999999999</v>
      </c>
      <c r="M863" s="20">
        <v>0</v>
      </c>
      <c r="N863">
        <f t="shared" si="52"/>
        <v>-2.3942559987108933</v>
      </c>
      <c r="O863">
        <f t="shared" si="53"/>
        <v>-3.5801879131268635</v>
      </c>
      <c r="P863" s="63">
        <f t="shared" si="54"/>
        <v>0</v>
      </c>
      <c r="Q863" s="68">
        <f t="shared" si="55"/>
        <v>1</v>
      </c>
      <c r="S863" s="4">
        <v>13</v>
      </c>
      <c r="T863" s="5">
        <v>0.23599999999999999</v>
      </c>
      <c r="U863" s="20">
        <v>0</v>
      </c>
    </row>
    <row r="864" spans="3:21">
      <c r="C864" s="4">
        <v>17</v>
      </c>
      <c r="D864" s="5">
        <v>0.23699999999999999</v>
      </c>
      <c r="E864" s="20">
        <v>0</v>
      </c>
      <c r="F864" s="4">
        <v>8</v>
      </c>
      <c r="G864" s="5">
        <v>0.53200000000000003</v>
      </c>
      <c r="H864" s="20">
        <v>1</v>
      </c>
      <c r="K864" s="4">
        <v>12</v>
      </c>
      <c r="L864" s="5">
        <v>0.23599999999999999</v>
      </c>
      <c r="M864" s="20">
        <v>0</v>
      </c>
      <c r="N864">
        <f t="shared" si="52"/>
        <v>-2.2968347412963439</v>
      </c>
      <c r="O864">
        <f t="shared" si="53"/>
        <v>-3.5801879131268635</v>
      </c>
      <c r="P864" s="63">
        <f t="shared" si="54"/>
        <v>0</v>
      </c>
      <c r="Q864" s="68">
        <f t="shared" si="55"/>
        <v>1</v>
      </c>
      <c r="S864" s="4">
        <v>12</v>
      </c>
      <c r="T864" s="5">
        <v>0.23599999999999999</v>
      </c>
      <c r="U864" s="20">
        <v>0</v>
      </c>
    </row>
    <row r="865" spans="3:21">
      <c r="C865" s="4">
        <v>8</v>
      </c>
      <c r="D865" s="5">
        <v>0.23699999999999999</v>
      </c>
      <c r="E865" s="20">
        <v>0</v>
      </c>
      <c r="F865" s="4">
        <v>8</v>
      </c>
      <c r="G865" s="5">
        <v>0.53200000000000003</v>
      </c>
      <c r="H865" s="20">
        <v>1</v>
      </c>
      <c r="K865" s="4">
        <v>24</v>
      </c>
      <c r="L865" s="5">
        <v>0.23599999999999999</v>
      </c>
      <c r="M865" s="20">
        <v>0</v>
      </c>
      <c r="N865">
        <f t="shared" si="52"/>
        <v>-3.465889830270938</v>
      </c>
      <c r="O865">
        <f t="shared" si="53"/>
        <v>-3.5801879131268635</v>
      </c>
      <c r="P865" s="63">
        <f t="shared" si="54"/>
        <v>0</v>
      </c>
      <c r="Q865" s="68">
        <f t="shared" si="55"/>
        <v>1</v>
      </c>
      <c r="S865" s="4">
        <v>24</v>
      </c>
      <c r="T865" s="5">
        <v>0.23599999999999999</v>
      </c>
      <c r="U865" s="20">
        <v>0</v>
      </c>
    </row>
    <row r="866" spans="3:21">
      <c r="C866" s="4">
        <v>11</v>
      </c>
      <c r="D866" s="5">
        <v>0.23699999999999999</v>
      </c>
      <c r="E866" s="20">
        <v>0</v>
      </c>
      <c r="F866" s="4">
        <v>33</v>
      </c>
      <c r="G866" s="5">
        <v>0.53200000000000003</v>
      </c>
      <c r="H866" s="20">
        <v>1</v>
      </c>
      <c r="K866" s="4">
        <v>11</v>
      </c>
      <c r="L866" s="5">
        <v>0.23599999999999999</v>
      </c>
      <c r="M866" s="20">
        <v>0</v>
      </c>
      <c r="N866">
        <f t="shared" si="52"/>
        <v>-2.199413483881794</v>
      </c>
      <c r="O866">
        <f t="shared" si="53"/>
        <v>-3.5801879131268635</v>
      </c>
      <c r="P866" s="63">
        <f t="shared" si="54"/>
        <v>0</v>
      </c>
      <c r="Q866" s="68">
        <f t="shared" si="55"/>
        <v>1</v>
      </c>
      <c r="S866" s="4">
        <v>11</v>
      </c>
      <c r="T866" s="5">
        <v>0.23599999999999999</v>
      </c>
      <c r="U866" s="20">
        <v>0</v>
      </c>
    </row>
    <row r="867" spans="3:21">
      <c r="C867" s="4">
        <v>7</v>
      </c>
      <c r="D867" s="5">
        <v>0.23699999999999999</v>
      </c>
      <c r="E867" s="20">
        <v>0</v>
      </c>
      <c r="F867" s="4">
        <v>30</v>
      </c>
      <c r="G867" s="5">
        <v>0.53300000000000003</v>
      </c>
      <c r="H867" s="20">
        <v>1</v>
      </c>
      <c r="K867" s="4">
        <v>26</v>
      </c>
      <c r="L867" s="5">
        <v>0.23599999999999999</v>
      </c>
      <c r="M867" s="20">
        <v>0</v>
      </c>
      <c r="N867">
        <f t="shared" si="52"/>
        <v>-3.6607323451000369</v>
      </c>
      <c r="O867">
        <f t="shared" si="53"/>
        <v>-3.5801879131268635</v>
      </c>
      <c r="P867" s="63">
        <f t="shared" si="54"/>
        <v>1</v>
      </c>
      <c r="Q867" s="68">
        <f t="shared" si="55"/>
        <v>0</v>
      </c>
      <c r="S867" s="4">
        <v>26</v>
      </c>
      <c r="T867" s="5">
        <v>0.23599999999999999</v>
      </c>
      <c r="U867" s="20">
        <v>0</v>
      </c>
    </row>
    <row r="868" spans="3:21">
      <c r="C868" s="4">
        <v>6</v>
      </c>
      <c r="D868" s="5">
        <v>0.23699999999999999</v>
      </c>
      <c r="E868" s="20">
        <v>0</v>
      </c>
      <c r="F868" s="4">
        <v>31</v>
      </c>
      <c r="G868" s="5">
        <v>0.53300000000000003</v>
      </c>
      <c r="H868" s="20">
        <v>1</v>
      </c>
      <c r="K868" s="4">
        <v>14</v>
      </c>
      <c r="L868" s="5">
        <v>0.23699999999999999</v>
      </c>
      <c r="M868" s="20">
        <v>0</v>
      </c>
      <c r="N868">
        <f t="shared" si="52"/>
        <v>-2.4964559834657893</v>
      </c>
      <c r="O868">
        <f t="shared" si="53"/>
        <v>-3.5801879131268635</v>
      </c>
      <c r="P868" s="63">
        <f t="shared" si="54"/>
        <v>0</v>
      </c>
      <c r="Q868" s="68">
        <f t="shared" si="55"/>
        <v>1</v>
      </c>
      <c r="S868" s="4">
        <v>14</v>
      </c>
      <c r="T868" s="5">
        <v>0.23699999999999999</v>
      </c>
      <c r="U868" s="20">
        <v>0</v>
      </c>
    </row>
    <row r="869" spans="3:21">
      <c r="C869" s="4">
        <v>7</v>
      </c>
      <c r="D869" s="5">
        <v>0.23699999999999999</v>
      </c>
      <c r="E869" s="20">
        <v>0</v>
      </c>
      <c r="F869" s="4">
        <v>23</v>
      </c>
      <c r="G869" s="5">
        <v>0.53300000000000003</v>
      </c>
      <c r="H869" s="20">
        <v>1</v>
      </c>
      <c r="K869" s="4">
        <v>24</v>
      </c>
      <c r="L869" s="5">
        <v>0.23699999999999999</v>
      </c>
      <c r="M869" s="20">
        <v>0</v>
      </c>
      <c r="N869">
        <f t="shared" si="52"/>
        <v>-3.4706685576112841</v>
      </c>
      <c r="O869">
        <f t="shared" si="53"/>
        <v>-3.5801879131268635</v>
      </c>
      <c r="P869" s="63">
        <f t="shared" si="54"/>
        <v>0</v>
      </c>
      <c r="Q869" s="68">
        <f t="shared" si="55"/>
        <v>1</v>
      </c>
      <c r="S869" s="4">
        <v>24</v>
      </c>
      <c r="T869" s="5">
        <v>0.23699999999999999</v>
      </c>
      <c r="U869" s="20">
        <v>0</v>
      </c>
    </row>
    <row r="870" spans="3:21">
      <c r="C870" s="4">
        <v>5</v>
      </c>
      <c r="D870" s="5">
        <v>0.23699999999999999</v>
      </c>
      <c r="E870" s="20">
        <v>0</v>
      </c>
      <c r="F870" s="4">
        <v>31</v>
      </c>
      <c r="G870" s="5">
        <v>0.53300000000000003</v>
      </c>
      <c r="H870" s="20">
        <v>1</v>
      </c>
      <c r="K870" s="4">
        <v>28</v>
      </c>
      <c r="L870" s="5">
        <v>0.23699999999999999</v>
      </c>
      <c r="M870" s="20">
        <v>0</v>
      </c>
      <c r="N870">
        <f t="shared" si="52"/>
        <v>-3.8603535872694827</v>
      </c>
      <c r="O870">
        <f t="shared" si="53"/>
        <v>-3.5801879131268635</v>
      </c>
      <c r="P870" s="63">
        <f t="shared" si="54"/>
        <v>1</v>
      </c>
      <c r="Q870" s="68">
        <f t="shared" si="55"/>
        <v>0</v>
      </c>
      <c r="S870" s="4">
        <v>28</v>
      </c>
      <c r="T870" s="5">
        <v>0.23699999999999999</v>
      </c>
      <c r="U870" s="20">
        <v>0</v>
      </c>
    </row>
    <row r="871" spans="3:21">
      <c r="C871" s="4">
        <v>9</v>
      </c>
      <c r="D871" s="5">
        <v>0.23699999999999999</v>
      </c>
      <c r="E871" s="20">
        <v>0</v>
      </c>
      <c r="F871" s="4">
        <v>24</v>
      </c>
      <c r="G871" s="5">
        <v>0.53300000000000003</v>
      </c>
      <c r="H871" s="20">
        <v>1</v>
      </c>
      <c r="K871" s="4">
        <v>17</v>
      </c>
      <c r="L871" s="5">
        <v>0.23699999999999999</v>
      </c>
      <c r="M871" s="20">
        <v>0</v>
      </c>
      <c r="N871">
        <f t="shared" si="52"/>
        <v>-2.7887197557094376</v>
      </c>
      <c r="O871">
        <f t="shared" si="53"/>
        <v>-3.5801879131268635</v>
      </c>
      <c r="P871" s="63">
        <f t="shared" si="54"/>
        <v>0</v>
      </c>
      <c r="Q871" s="68">
        <f t="shared" si="55"/>
        <v>1</v>
      </c>
      <c r="S871" s="4">
        <v>17</v>
      </c>
      <c r="T871" s="5">
        <v>0.23699999999999999</v>
      </c>
      <c r="U871" s="20">
        <v>0</v>
      </c>
    </row>
    <row r="872" spans="3:21">
      <c r="C872" s="4">
        <v>17</v>
      </c>
      <c r="D872" s="5">
        <v>0.23899999999999999</v>
      </c>
      <c r="E872" s="20">
        <v>0</v>
      </c>
      <c r="F872" s="4">
        <v>17</v>
      </c>
      <c r="G872" s="5">
        <v>0.53300000000000003</v>
      </c>
      <c r="H872" s="20">
        <v>1</v>
      </c>
      <c r="K872" s="4">
        <v>8</v>
      </c>
      <c r="L872" s="5">
        <v>0.23699999999999999</v>
      </c>
      <c r="M872" s="20">
        <v>0</v>
      </c>
      <c r="N872">
        <f t="shared" si="52"/>
        <v>-1.9119284389784923</v>
      </c>
      <c r="O872">
        <f t="shared" si="53"/>
        <v>-3.5801879131268635</v>
      </c>
      <c r="P872" s="63">
        <f t="shared" si="54"/>
        <v>0</v>
      </c>
      <c r="Q872" s="68">
        <f t="shared" si="55"/>
        <v>1</v>
      </c>
      <c r="S872" s="4">
        <v>8</v>
      </c>
      <c r="T872" s="5">
        <v>0.23699999999999999</v>
      </c>
      <c r="U872" s="20">
        <v>0</v>
      </c>
    </row>
    <row r="873" spans="3:21">
      <c r="C873" s="4">
        <v>32</v>
      </c>
      <c r="D873" s="5">
        <v>0.23899999999999999</v>
      </c>
      <c r="E873" s="20">
        <v>0</v>
      </c>
      <c r="F873" s="4">
        <v>30</v>
      </c>
      <c r="G873" s="5">
        <v>0.53300000000000003</v>
      </c>
      <c r="H873" s="20">
        <v>1</v>
      </c>
      <c r="K873" s="4">
        <v>11</v>
      </c>
      <c r="L873" s="5">
        <v>0.23699999999999999</v>
      </c>
      <c r="M873" s="20">
        <v>0</v>
      </c>
      <c r="N873">
        <f t="shared" si="52"/>
        <v>-2.204192211222141</v>
      </c>
      <c r="O873">
        <f t="shared" si="53"/>
        <v>-3.5801879131268635</v>
      </c>
      <c r="P873" s="63">
        <f t="shared" si="54"/>
        <v>0</v>
      </c>
      <c r="Q873" s="68">
        <f t="shared" si="55"/>
        <v>1</v>
      </c>
      <c r="S873" s="4">
        <v>11</v>
      </c>
      <c r="T873" s="5">
        <v>0.23699999999999999</v>
      </c>
      <c r="U873" s="20">
        <v>0</v>
      </c>
    </row>
    <row r="874" spans="3:21">
      <c r="C874" s="4">
        <v>19</v>
      </c>
      <c r="D874" s="5">
        <v>0.24</v>
      </c>
      <c r="E874" s="20">
        <v>0</v>
      </c>
      <c r="F874" s="4">
        <v>35</v>
      </c>
      <c r="G874" s="5">
        <v>0.53300000000000003</v>
      </c>
      <c r="H874" s="20">
        <v>1</v>
      </c>
      <c r="K874" s="4">
        <v>7</v>
      </c>
      <c r="L874" s="5">
        <v>0.23699999999999999</v>
      </c>
      <c r="M874" s="20">
        <v>0</v>
      </c>
      <c r="N874">
        <f t="shared" si="52"/>
        <v>-1.8145071815639429</v>
      </c>
      <c r="O874">
        <f t="shared" si="53"/>
        <v>-3.5801879131268635</v>
      </c>
      <c r="P874" s="63">
        <f t="shared" si="54"/>
        <v>0</v>
      </c>
      <c r="Q874" s="68">
        <f t="shared" si="55"/>
        <v>1</v>
      </c>
      <c r="S874" s="4">
        <v>7</v>
      </c>
      <c r="T874" s="5">
        <v>0.23699999999999999</v>
      </c>
      <c r="U874" s="20">
        <v>0</v>
      </c>
    </row>
    <row r="875" spans="3:21">
      <c r="C875" s="4">
        <v>25</v>
      </c>
      <c r="D875" s="5">
        <v>0.24</v>
      </c>
      <c r="E875" s="20">
        <v>0</v>
      </c>
      <c r="F875" s="4">
        <v>12</v>
      </c>
      <c r="G875" s="5">
        <v>0.53500000000000003</v>
      </c>
      <c r="H875" s="20">
        <v>1</v>
      </c>
      <c r="K875" s="4">
        <v>6</v>
      </c>
      <c r="L875" s="5">
        <v>0.23699999999999999</v>
      </c>
      <c r="M875" s="20">
        <v>0</v>
      </c>
      <c r="N875">
        <f t="shared" si="52"/>
        <v>-1.7170859241493932</v>
      </c>
      <c r="O875">
        <f t="shared" si="53"/>
        <v>-3.5801879131268635</v>
      </c>
      <c r="P875" s="63">
        <f t="shared" si="54"/>
        <v>0</v>
      </c>
      <c r="Q875" s="68">
        <f t="shared" si="55"/>
        <v>1</v>
      </c>
      <c r="S875" s="4">
        <v>6</v>
      </c>
      <c r="T875" s="5">
        <v>0.23699999999999999</v>
      </c>
      <c r="U875" s="20">
        <v>0</v>
      </c>
    </row>
    <row r="876" spans="3:21">
      <c r="C876" s="4">
        <v>27</v>
      </c>
      <c r="D876" s="5">
        <v>0.24</v>
      </c>
      <c r="E876" s="20">
        <v>0</v>
      </c>
      <c r="F876" s="4">
        <v>13</v>
      </c>
      <c r="G876" s="5">
        <v>0.53500000000000003</v>
      </c>
      <c r="H876" s="20">
        <v>1</v>
      </c>
      <c r="K876" s="4">
        <v>7</v>
      </c>
      <c r="L876" s="5">
        <v>0.23699999999999999</v>
      </c>
      <c r="M876" s="20">
        <v>0</v>
      </c>
      <c r="N876">
        <f t="shared" si="52"/>
        <v>-1.8145071815639429</v>
      </c>
      <c r="O876">
        <f t="shared" si="53"/>
        <v>-3.5801879131268635</v>
      </c>
      <c r="P876" s="63">
        <f t="shared" si="54"/>
        <v>0</v>
      </c>
      <c r="Q876" s="68">
        <f t="shared" si="55"/>
        <v>1</v>
      </c>
      <c r="S876" s="4">
        <v>7</v>
      </c>
      <c r="T876" s="5">
        <v>0.23699999999999999</v>
      </c>
      <c r="U876" s="20">
        <v>0</v>
      </c>
    </row>
    <row r="877" spans="3:21">
      <c r="C877" s="4">
        <v>15</v>
      </c>
      <c r="D877" s="5">
        <v>0.24</v>
      </c>
      <c r="E877" s="20">
        <v>0</v>
      </c>
      <c r="F877" s="4">
        <v>35</v>
      </c>
      <c r="G877" s="5">
        <v>0.53700000000000003</v>
      </c>
      <c r="H877" s="20">
        <v>1</v>
      </c>
      <c r="K877" s="4">
        <v>5</v>
      </c>
      <c r="L877" s="5">
        <v>0.23699999999999999</v>
      </c>
      <c r="M877" s="20">
        <v>0</v>
      </c>
      <c r="N877">
        <f t="shared" si="52"/>
        <v>-1.6196646667348438</v>
      </c>
      <c r="O877">
        <f t="shared" si="53"/>
        <v>-3.5801879131268635</v>
      </c>
      <c r="P877" s="63">
        <f t="shared" si="54"/>
        <v>0</v>
      </c>
      <c r="Q877" s="68">
        <f t="shared" si="55"/>
        <v>1</v>
      </c>
      <c r="S877" s="4">
        <v>5</v>
      </c>
      <c r="T877" s="5">
        <v>0.23699999999999999</v>
      </c>
      <c r="U877" s="20">
        <v>0</v>
      </c>
    </row>
    <row r="878" spans="3:21">
      <c r="C878" s="4">
        <v>27</v>
      </c>
      <c r="D878" s="5">
        <v>0.24</v>
      </c>
      <c r="E878" s="20">
        <v>0</v>
      </c>
      <c r="F878" s="4">
        <v>21</v>
      </c>
      <c r="G878" s="5">
        <v>0.54200000000000004</v>
      </c>
      <c r="H878" s="20">
        <v>1</v>
      </c>
      <c r="K878" s="4">
        <v>9</v>
      </c>
      <c r="L878" s="5">
        <v>0.23699999999999999</v>
      </c>
      <c r="M878" s="20">
        <v>0</v>
      </c>
      <c r="N878">
        <f t="shared" si="52"/>
        <v>-2.0093496963930417</v>
      </c>
      <c r="O878">
        <f t="shared" si="53"/>
        <v>-3.5801879131268635</v>
      </c>
      <c r="P878" s="63">
        <f t="shared" si="54"/>
        <v>0</v>
      </c>
      <c r="Q878" s="68">
        <f t="shared" si="55"/>
        <v>1</v>
      </c>
      <c r="S878" s="4">
        <v>9</v>
      </c>
      <c r="T878" s="5">
        <v>0.23699999999999999</v>
      </c>
      <c r="U878" s="20">
        <v>0</v>
      </c>
    </row>
    <row r="879" spans="3:21">
      <c r="C879" s="4">
        <v>14</v>
      </c>
      <c r="D879" s="5">
        <v>0.24299999999999999</v>
      </c>
      <c r="E879" s="20">
        <v>0</v>
      </c>
      <c r="F879" s="4">
        <v>32</v>
      </c>
      <c r="G879" s="5">
        <v>0.54200000000000004</v>
      </c>
      <c r="H879" s="20">
        <v>1</v>
      </c>
      <c r="K879" s="4">
        <v>17</v>
      </c>
      <c r="L879" s="5">
        <v>0.23899999999999999</v>
      </c>
      <c r="M879" s="20">
        <v>0</v>
      </c>
      <c r="N879">
        <f t="shared" si="52"/>
        <v>-2.7982772103901308</v>
      </c>
      <c r="O879">
        <f t="shared" si="53"/>
        <v>-3.5801879131268635</v>
      </c>
      <c r="P879" s="63">
        <f t="shared" si="54"/>
        <v>0</v>
      </c>
      <c r="Q879" s="68">
        <f t="shared" si="55"/>
        <v>1</v>
      </c>
      <c r="S879" s="4">
        <v>17</v>
      </c>
      <c r="T879" s="5">
        <v>0.23899999999999999</v>
      </c>
      <c r="U879" s="20">
        <v>0</v>
      </c>
    </row>
    <row r="880" spans="3:21">
      <c r="C880" s="4">
        <v>9</v>
      </c>
      <c r="D880" s="5">
        <v>0.24299999999999999</v>
      </c>
      <c r="E880" s="20">
        <v>0</v>
      </c>
      <c r="F880" s="4">
        <v>40</v>
      </c>
      <c r="G880" s="5">
        <v>0.54300000000000004</v>
      </c>
      <c r="H880" s="20">
        <v>1</v>
      </c>
      <c r="K880" s="4">
        <v>32</v>
      </c>
      <c r="L880" s="5">
        <v>0.23899999999999999</v>
      </c>
      <c r="M880" s="20">
        <v>0</v>
      </c>
      <c r="N880">
        <f t="shared" si="52"/>
        <v>-4.2595960716083736</v>
      </c>
      <c r="O880">
        <f t="shared" si="53"/>
        <v>-3.5801879131268635</v>
      </c>
      <c r="P880" s="63">
        <f t="shared" si="54"/>
        <v>1</v>
      </c>
      <c r="Q880" s="68">
        <f t="shared" si="55"/>
        <v>0</v>
      </c>
      <c r="S880" s="4">
        <v>32</v>
      </c>
      <c r="T880" s="5">
        <v>0.23899999999999999</v>
      </c>
      <c r="U880" s="20">
        <v>0</v>
      </c>
    </row>
    <row r="881" spans="3:21">
      <c r="C881" s="4">
        <v>14</v>
      </c>
      <c r="D881" s="5">
        <v>0.24399999999999999</v>
      </c>
      <c r="E881" s="20">
        <v>0</v>
      </c>
      <c r="F881" s="4">
        <v>32.5</v>
      </c>
      <c r="G881" s="5">
        <v>0.54500000000000004</v>
      </c>
      <c r="H881" s="20">
        <v>1</v>
      </c>
      <c r="K881" s="4">
        <v>19</v>
      </c>
      <c r="L881" s="5">
        <v>0.24</v>
      </c>
      <c r="M881" s="20">
        <v>0</v>
      </c>
      <c r="N881">
        <f t="shared" si="52"/>
        <v>-2.9978984525595758</v>
      </c>
      <c r="O881">
        <f t="shared" si="53"/>
        <v>-3.5801879131268635</v>
      </c>
      <c r="P881" s="63">
        <f t="shared" si="54"/>
        <v>0</v>
      </c>
      <c r="Q881" s="68">
        <f t="shared" si="55"/>
        <v>1</v>
      </c>
      <c r="S881" s="4">
        <v>19</v>
      </c>
      <c r="T881" s="5">
        <v>0.24</v>
      </c>
      <c r="U881" s="20">
        <v>0</v>
      </c>
    </row>
    <row r="882" spans="3:21">
      <c r="C882" s="4">
        <v>9</v>
      </c>
      <c r="D882" s="5">
        <v>0.24399999999999999</v>
      </c>
      <c r="E882" s="20">
        <v>0</v>
      </c>
      <c r="F882" s="4">
        <v>36</v>
      </c>
      <c r="G882" s="5">
        <v>0.54600000000000004</v>
      </c>
      <c r="H882" s="20">
        <v>1</v>
      </c>
      <c r="K882" s="4">
        <v>25</v>
      </c>
      <c r="L882" s="5">
        <v>0.24</v>
      </c>
      <c r="M882" s="20">
        <v>0</v>
      </c>
      <c r="N882">
        <f t="shared" si="52"/>
        <v>-3.5824259970468733</v>
      </c>
      <c r="O882">
        <f t="shared" si="53"/>
        <v>-3.5801879131268635</v>
      </c>
      <c r="P882" s="63">
        <f t="shared" si="54"/>
        <v>1</v>
      </c>
      <c r="Q882" s="68">
        <f t="shared" si="55"/>
        <v>0</v>
      </c>
      <c r="S882" s="4">
        <v>25</v>
      </c>
      <c r="T882" s="5">
        <v>0.24</v>
      </c>
      <c r="U882" s="20">
        <v>0</v>
      </c>
    </row>
    <row r="883" spans="3:21">
      <c r="C883" s="4">
        <v>8</v>
      </c>
      <c r="D883" s="5">
        <v>0.24399999999999999</v>
      </c>
      <c r="E883" s="20">
        <v>0</v>
      </c>
      <c r="F883" s="4">
        <v>18</v>
      </c>
      <c r="G883" s="5">
        <v>0.54600000000000004</v>
      </c>
      <c r="H883" s="20">
        <v>1</v>
      </c>
      <c r="K883" s="4">
        <v>27</v>
      </c>
      <c r="L883" s="5">
        <v>0.24</v>
      </c>
      <c r="M883" s="20">
        <v>0</v>
      </c>
      <c r="N883">
        <f t="shared" si="52"/>
        <v>-3.7772685118759721</v>
      </c>
      <c r="O883">
        <f t="shared" si="53"/>
        <v>-3.5801879131268635</v>
      </c>
      <c r="P883" s="63">
        <f t="shared" si="54"/>
        <v>1</v>
      </c>
      <c r="Q883" s="68">
        <f t="shared" si="55"/>
        <v>0</v>
      </c>
      <c r="S883" s="4">
        <v>27</v>
      </c>
      <c r="T883" s="5">
        <v>0.24</v>
      </c>
      <c r="U883" s="20">
        <v>0</v>
      </c>
    </row>
    <row r="884" spans="3:21">
      <c r="C884" s="4">
        <v>8</v>
      </c>
      <c r="D884" s="5">
        <v>0.24399999999999999</v>
      </c>
      <c r="E884" s="20">
        <v>0</v>
      </c>
      <c r="F884" s="4">
        <v>22</v>
      </c>
      <c r="G884" s="5">
        <v>0.54600000000000004</v>
      </c>
      <c r="H884" s="20">
        <v>1</v>
      </c>
      <c r="K884" s="4">
        <v>15</v>
      </c>
      <c r="L884" s="5">
        <v>0.24</v>
      </c>
      <c r="M884" s="20">
        <v>0</v>
      </c>
      <c r="N884">
        <f t="shared" si="52"/>
        <v>-2.608213422901378</v>
      </c>
      <c r="O884">
        <f t="shared" si="53"/>
        <v>-3.5801879131268635</v>
      </c>
      <c r="P884" s="63">
        <f t="shared" si="54"/>
        <v>0</v>
      </c>
      <c r="Q884" s="68">
        <f t="shared" si="55"/>
        <v>1</v>
      </c>
      <c r="S884" s="4">
        <v>15</v>
      </c>
      <c r="T884" s="5">
        <v>0.24</v>
      </c>
      <c r="U884" s="20">
        <v>0</v>
      </c>
    </row>
    <row r="885" spans="3:21">
      <c r="C885" s="4">
        <v>7</v>
      </c>
      <c r="D885" s="5">
        <v>0.249</v>
      </c>
      <c r="E885" s="20">
        <v>0</v>
      </c>
      <c r="F885" s="4">
        <v>17</v>
      </c>
      <c r="G885" s="5">
        <v>0.54800000000000004</v>
      </c>
      <c r="H885" s="20">
        <v>1</v>
      </c>
      <c r="K885" s="4">
        <v>27</v>
      </c>
      <c r="L885" s="5">
        <v>0.24</v>
      </c>
      <c r="M885" s="20">
        <v>0</v>
      </c>
      <c r="N885">
        <f t="shared" si="52"/>
        <v>-3.7772685118759721</v>
      </c>
      <c r="O885">
        <f t="shared" si="53"/>
        <v>-3.5801879131268635</v>
      </c>
      <c r="P885" s="63">
        <f t="shared" si="54"/>
        <v>1</v>
      </c>
      <c r="Q885" s="68">
        <f t="shared" si="55"/>
        <v>0</v>
      </c>
      <c r="S885" s="4">
        <v>27</v>
      </c>
      <c r="T885" s="5">
        <v>0.24</v>
      </c>
      <c r="U885" s="20">
        <v>0</v>
      </c>
    </row>
    <row r="886" spans="3:21">
      <c r="C886" s="4">
        <v>15</v>
      </c>
      <c r="D886" s="5">
        <v>0.249</v>
      </c>
      <c r="E886" s="20">
        <v>0</v>
      </c>
      <c r="F886" s="4">
        <v>16</v>
      </c>
      <c r="G886" s="5">
        <v>0.54800000000000004</v>
      </c>
      <c r="H886" s="20">
        <v>1</v>
      </c>
      <c r="K886" s="4">
        <v>14</v>
      </c>
      <c r="L886" s="5">
        <v>0.24299999999999999</v>
      </c>
      <c r="M886" s="20">
        <v>0</v>
      </c>
      <c r="N886">
        <f t="shared" si="52"/>
        <v>-2.5251283475078674</v>
      </c>
      <c r="O886">
        <f t="shared" si="53"/>
        <v>-3.5801879131268635</v>
      </c>
      <c r="P886" s="63">
        <f t="shared" si="54"/>
        <v>0</v>
      </c>
      <c r="Q886" s="68">
        <f t="shared" si="55"/>
        <v>1</v>
      </c>
      <c r="S886" s="4">
        <v>14</v>
      </c>
      <c r="T886" s="5">
        <v>0.24299999999999999</v>
      </c>
      <c r="U886" s="20">
        <v>0</v>
      </c>
    </row>
    <row r="887" spans="3:21">
      <c r="C887" s="4">
        <v>17</v>
      </c>
      <c r="D887" s="5">
        <v>0.249</v>
      </c>
      <c r="E887" s="20">
        <v>0</v>
      </c>
      <c r="F887" s="4">
        <v>19</v>
      </c>
      <c r="G887" s="5">
        <v>0.55100000000000005</v>
      </c>
      <c r="H887" s="20">
        <v>1</v>
      </c>
      <c r="K887" s="4">
        <v>9</v>
      </c>
      <c r="L887" s="5">
        <v>0.24299999999999999</v>
      </c>
      <c r="M887" s="20">
        <v>0</v>
      </c>
      <c r="N887">
        <f t="shared" si="52"/>
        <v>-2.0380220604351202</v>
      </c>
      <c r="O887">
        <f t="shared" si="53"/>
        <v>-3.5801879131268635</v>
      </c>
      <c r="P887" s="63">
        <f t="shared" si="54"/>
        <v>0</v>
      </c>
      <c r="Q887" s="68">
        <f t="shared" si="55"/>
        <v>1</v>
      </c>
      <c r="S887" s="4">
        <v>9</v>
      </c>
      <c r="T887" s="5">
        <v>0.24299999999999999</v>
      </c>
      <c r="U887" s="20">
        <v>0</v>
      </c>
    </row>
    <row r="888" spans="3:21">
      <c r="C888" s="4">
        <v>29</v>
      </c>
      <c r="D888" s="5">
        <v>0.252</v>
      </c>
      <c r="E888" s="20">
        <v>0</v>
      </c>
      <c r="F888" s="4">
        <v>10</v>
      </c>
      <c r="G888" s="5">
        <v>0.55100000000000005</v>
      </c>
      <c r="H888" s="20">
        <v>1</v>
      </c>
      <c r="K888" s="4">
        <v>14</v>
      </c>
      <c r="L888" s="5">
        <v>0.24399999999999999</v>
      </c>
      <c r="M888" s="20">
        <v>0</v>
      </c>
      <c r="N888">
        <f t="shared" si="52"/>
        <v>-2.529907074848214</v>
      </c>
      <c r="O888">
        <f t="shared" si="53"/>
        <v>-3.5801879131268635</v>
      </c>
      <c r="P888" s="63">
        <f t="shared" si="54"/>
        <v>0</v>
      </c>
      <c r="Q888" s="68">
        <f t="shared" si="55"/>
        <v>1</v>
      </c>
      <c r="S888" s="4">
        <v>14</v>
      </c>
      <c r="T888" s="5">
        <v>0.24399999999999999</v>
      </c>
      <c r="U888" s="20">
        <v>0</v>
      </c>
    </row>
    <row r="889" spans="3:21">
      <c r="C889" s="4">
        <v>16</v>
      </c>
      <c r="D889" s="5">
        <v>0.252</v>
      </c>
      <c r="E889" s="20">
        <v>0</v>
      </c>
      <c r="F889" s="4">
        <v>18.5</v>
      </c>
      <c r="G889" s="5">
        <v>0.55100000000000005</v>
      </c>
      <c r="H889" s="20">
        <v>1</v>
      </c>
      <c r="K889" s="4">
        <v>9</v>
      </c>
      <c r="L889" s="5">
        <v>0.24399999999999999</v>
      </c>
      <c r="M889" s="20">
        <v>0</v>
      </c>
      <c r="N889">
        <f t="shared" si="52"/>
        <v>-2.0428007877754664</v>
      </c>
      <c r="O889">
        <f t="shared" si="53"/>
        <v>-3.5801879131268635</v>
      </c>
      <c r="P889" s="63">
        <f t="shared" si="54"/>
        <v>0</v>
      </c>
      <c r="Q889" s="68">
        <f t="shared" si="55"/>
        <v>1</v>
      </c>
      <c r="S889" s="4">
        <v>9</v>
      </c>
      <c r="T889" s="5">
        <v>0.24399999999999999</v>
      </c>
      <c r="U889" s="20">
        <v>0</v>
      </c>
    </row>
    <row r="890" spans="3:21">
      <c r="C890" s="4">
        <v>5</v>
      </c>
      <c r="D890" s="5">
        <v>0.252</v>
      </c>
      <c r="E890" s="20">
        <v>0</v>
      </c>
      <c r="F890" s="4">
        <v>13</v>
      </c>
      <c r="G890" s="5">
        <v>0.55100000000000005</v>
      </c>
      <c r="H890" s="20">
        <v>1</v>
      </c>
      <c r="K890" s="4">
        <v>8</v>
      </c>
      <c r="L890" s="5">
        <v>0.24399999999999999</v>
      </c>
      <c r="M890" s="20">
        <v>0</v>
      </c>
      <c r="N890">
        <f t="shared" si="52"/>
        <v>-1.9453795303609169</v>
      </c>
      <c r="O890">
        <f t="shared" si="53"/>
        <v>-3.5801879131268635</v>
      </c>
      <c r="P890" s="63">
        <f t="shared" si="54"/>
        <v>0</v>
      </c>
      <c r="Q890" s="68">
        <f t="shared" si="55"/>
        <v>1</v>
      </c>
      <c r="S890" s="4">
        <v>8</v>
      </c>
      <c r="T890" s="5">
        <v>0.24399999999999999</v>
      </c>
      <c r="U890" s="20">
        <v>0</v>
      </c>
    </row>
    <row r="891" spans="3:21">
      <c r="C891" s="4">
        <v>8</v>
      </c>
      <c r="D891" s="5">
        <v>0.252</v>
      </c>
      <c r="E891" s="20">
        <v>0</v>
      </c>
      <c r="F891" s="4">
        <v>17</v>
      </c>
      <c r="G891" s="5">
        <v>0.55100000000000005</v>
      </c>
      <c r="H891" s="20">
        <v>1</v>
      </c>
      <c r="K891" s="4">
        <v>8</v>
      </c>
      <c r="L891" s="5">
        <v>0.24399999999999999</v>
      </c>
      <c r="M891" s="20">
        <v>0</v>
      </c>
      <c r="N891">
        <f t="shared" si="52"/>
        <v>-1.9453795303609169</v>
      </c>
      <c r="O891">
        <f t="shared" si="53"/>
        <v>-3.5801879131268635</v>
      </c>
      <c r="P891" s="63">
        <f t="shared" si="54"/>
        <v>0</v>
      </c>
      <c r="Q891" s="68">
        <f t="shared" si="55"/>
        <v>1</v>
      </c>
      <c r="S891" s="4">
        <v>8</v>
      </c>
      <c r="T891" s="5">
        <v>0.24399999999999999</v>
      </c>
      <c r="U891" s="20">
        <v>0</v>
      </c>
    </row>
    <row r="892" spans="3:21">
      <c r="C892" s="4">
        <v>24</v>
      </c>
      <c r="D892" s="5">
        <v>0.253</v>
      </c>
      <c r="E892" s="20">
        <v>0</v>
      </c>
      <c r="F892" s="4">
        <v>23</v>
      </c>
      <c r="G892" s="5">
        <v>0.55100000000000005</v>
      </c>
      <c r="H892" s="20">
        <v>1</v>
      </c>
      <c r="K892" s="4">
        <v>7</v>
      </c>
      <c r="L892" s="5">
        <v>0.249</v>
      </c>
      <c r="M892" s="20">
        <v>0</v>
      </c>
      <c r="N892">
        <f t="shared" si="52"/>
        <v>-1.8718519096480994</v>
      </c>
      <c r="O892">
        <f t="shared" si="53"/>
        <v>-3.5801879131268635</v>
      </c>
      <c r="P892" s="63">
        <f t="shared" si="54"/>
        <v>0</v>
      </c>
      <c r="Q892" s="68">
        <f t="shared" si="55"/>
        <v>1</v>
      </c>
      <c r="S892" s="4">
        <v>7</v>
      </c>
      <c r="T892" s="5">
        <v>0.249</v>
      </c>
      <c r="U892" s="20">
        <v>0</v>
      </c>
    </row>
    <row r="893" spans="3:21">
      <c r="C893" s="4">
        <v>18</v>
      </c>
      <c r="D893" s="5">
        <v>0.253</v>
      </c>
      <c r="E893" s="20">
        <v>0</v>
      </c>
      <c r="F893" s="4">
        <v>25</v>
      </c>
      <c r="G893" s="5">
        <v>0.55100000000000005</v>
      </c>
      <c r="H893" s="20">
        <v>1</v>
      </c>
      <c r="K893" s="4">
        <v>15</v>
      </c>
      <c r="L893" s="5">
        <v>0.249</v>
      </c>
      <c r="M893" s="20">
        <v>0</v>
      </c>
      <c r="N893">
        <f t="shared" si="52"/>
        <v>-2.6512219689644958</v>
      </c>
      <c r="O893">
        <f t="shared" si="53"/>
        <v>-3.5801879131268635</v>
      </c>
      <c r="P893" s="63">
        <f t="shared" si="54"/>
        <v>0</v>
      </c>
      <c r="Q893" s="68">
        <f t="shared" si="55"/>
        <v>1</v>
      </c>
      <c r="S893" s="4">
        <v>15</v>
      </c>
      <c r="T893" s="5">
        <v>0.249</v>
      </c>
      <c r="U893" s="20">
        <v>0</v>
      </c>
    </row>
    <row r="894" spans="3:21">
      <c r="C894" s="4">
        <v>15</v>
      </c>
      <c r="D894" s="5">
        <v>0.253</v>
      </c>
      <c r="E894" s="20">
        <v>0</v>
      </c>
      <c r="F894" s="4">
        <v>26</v>
      </c>
      <c r="G894" s="5">
        <v>0.55100000000000005</v>
      </c>
      <c r="H894" s="20">
        <v>1</v>
      </c>
      <c r="K894" s="4">
        <v>17</v>
      </c>
      <c r="L894" s="5">
        <v>0.249</v>
      </c>
      <c r="M894" s="20">
        <v>0</v>
      </c>
      <c r="N894">
        <f t="shared" si="52"/>
        <v>-2.8460644837935947</v>
      </c>
      <c r="O894">
        <f t="shared" si="53"/>
        <v>-3.5801879131268635</v>
      </c>
      <c r="P894" s="63">
        <f t="shared" si="54"/>
        <v>0</v>
      </c>
      <c r="Q894" s="68">
        <f t="shared" si="55"/>
        <v>1</v>
      </c>
      <c r="S894" s="4">
        <v>17</v>
      </c>
      <c r="T894" s="5">
        <v>0.249</v>
      </c>
      <c r="U894" s="20">
        <v>0</v>
      </c>
    </row>
    <row r="895" spans="3:21">
      <c r="C895" s="4">
        <v>9</v>
      </c>
      <c r="D895" s="5">
        <v>0.253</v>
      </c>
      <c r="E895" s="20">
        <v>0</v>
      </c>
      <c r="F895" s="4">
        <v>16</v>
      </c>
      <c r="G895" s="5">
        <v>0.55200000000000005</v>
      </c>
      <c r="H895" s="20">
        <v>1</v>
      </c>
      <c r="K895" s="4">
        <v>29</v>
      </c>
      <c r="L895" s="5">
        <v>0.252</v>
      </c>
      <c r="M895" s="20">
        <v>0</v>
      </c>
      <c r="N895">
        <f t="shared" si="52"/>
        <v>-4.029455754789228</v>
      </c>
      <c r="O895">
        <f t="shared" si="53"/>
        <v>-3.5801879131268635</v>
      </c>
      <c r="P895" s="63">
        <f t="shared" si="54"/>
        <v>1</v>
      </c>
      <c r="Q895" s="68">
        <f t="shared" si="55"/>
        <v>0</v>
      </c>
      <c r="S895" s="4">
        <v>29</v>
      </c>
      <c r="T895" s="5">
        <v>0.252</v>
      </c>
      <c r="U895" s="20">
        <v>0</v>
      </c>
    </row>
    <row r="896" spans="3:21">
      <c r="C896" s="4">
        <v>22</v>
      </c>
      <c r="D896" s="5">
        <v>0.253</v>
      </c>
      <c r="E896" s="20">
        <v>0</v>
      </c>
      <c r="F896" s="4">
        <v>17</v>
      </c>
      <c r="G896" s="5">
        <v>0.55200000000000005</v>
      </c>
      <c r="H896" s="20">
        <v>1</v>
      </c>
      <c r="K896" s="4">
        <v>16</v>
      </c>
      <c r="L896" s="5">
        <v>0.252</v>
      </c>
      <c r="M896" s="20">
        <v>0</v>
      </c>
      <c r="N896">
        <f t="shared" si="52"/>
        <v>-2.7629794084000845</v>
      </c>
      <c r="O896">
        <f t="shared" si="53"/>
        <v>-3.5801879131268635</v>
      </c>
      <c r="P896" s="63">
        <f t="shared" si="54"/>
        <v>0</v>
      </c>
      <c r="Q896" s="68">
        <f t="shared" si="55"/>
        <v>1</v>
      </c>
      <c r="S896" s="4">
        <v>16</v>
      </c>
      <c r="T896" s="5">
        <v>0.252</v>
      </c>
      <c r="U896" s="20">
        <v>0</v>
      </c>
    </row>
    <row r="897" spans="3:21">
      <c r="C897" s="4">
        <v>15</v>
      </c>
      <c r="D897" s="5">
        <v>0.253</v>
      </c>
      <c r="E897" s="20">
        <v>0</v>
      </c>
      <c r="F897" s="4">
        <v>25</v>
      </c>
      <c r="G897" s="5">
        <v>0.55200000000000005</v>
      </c>
      <c r="H897" s="20">
        <v>1</v>
      </c>
      <c r="K897" s="4">
        <v>5</v>
      </c>
      <c r="L897" s="5">
        <v>0.252</v>
      </c>
      <c r="M897" s="20">
        <v>0</v>
      </c>
      <c r="N897">
        <f t="shared" si="52"/>
        <v>-1.6913455768400398</v>
      </c>
      <c r="O897">
        <f t="shared" si="53"/>
        <v>-3.5801879131268635</v>
      </c>
      <c r="P897" s="63">
        <f t="shared" si="54"/>
        <v>0</v>
      </c>
      <c r="Q897" s="68">
        <f t="shared" si="55"/>
        <v>1</v>
      </c>
      <c r="S897" s="4">
        <v>5</v>
      </c>
      <c r="T897" s="5">
        <v>0.252</v>
      </c>
      <c r="U897" s="20">
        <v>0</v>
      </c>
    </row>
    <row r="898" spans="3:21">
      <c r="C898" s="4">
        <v>10</v>
      </c>
      <c r="D898" s="5">
        <v>0.253</v>
      </c>
      <c r="E898" s="20">
        <v>0</v>
      </c>
      <c r="F898" s="4">
        <v>18</v>
      </c>
      <c r="G898" s="5">
        <v>0.55200000000000005</v>
      </c>
      <c r="H898" s="20">
        <v>1</v>
      </c>
      <c r="K898" s="4">
        <v>8</v>
      </c>
      <c r="L898" s="5">
        <v>0.252</v>
      </c>
      <c r="M898" s="20">
        <v>0</v>
      </c>
      <c r="N898">
        <f t="shared" si="52"/>
        <v>-1.9836093490836884</v>
      </c>
      <c r="O898">
        <f t="shared" si="53"/>
        <v>-3.5801879131268635</v>
      </c>
      <c r="P898" s="63">
        <f t="shared" si="54"/>
        <v>0</v>
      </c>
      <c r="Q898" s="68">
        <f t="shared" si="55"/>
        <v>1</v>
      </c>
      <c r="S898" s="4">
        <v>8</v>
      </c>
      <c r="T898" s="5">
        <v>0.252</v>
      </c>
      <c r="U898" s="20">
        <v>0</v>
      </c>
    </row>
    <row r="899" spans="3:21">
      <c r="C899" s="4">
        <v>10</v>
      </c>
      <c r="D899" s="5">
        <v>0.253</v>
      </c>
      <c r="E899" s="20">
        <v>0</v>
      </c>
      <c r="F899" s="4">
        <v>22</v>
      </c>
      <c r="G899" s="5">
        <v>0.55200000000000005</v>
      </c>
      <c r="H899" s="20">
        <v>1</v>
      </c>
      <c r="K899" s="4">
        <v>24</v>
      </c>
      <c r="L899" s="5">
        <v>0.253</v>
      </c>
      <c r="M899" s="20">
        <v>0</v>
      </c>
      <c r="N899">
        <f t="shared" si="52"/>
        <v>-3.5471281950568265</v>
      </c>
      <c r="O899">
        <f t="shared" si="53"/>
        <v>-3.5801879131268635</v>
      </c>
      <c r="P899" s="63">
        <f t="shared" si="54"/>
        <v>0</v>
      </c>
      <c r="Q899" s="68">
        <f t="shared" si="55"/>
        <v>1</v>
      </c>
      <c r="S899" s="4">
        <v>24</v>
      </c>
      <c r="T899" s="5">
        <v>0.253</v>
      </c>
      <c r="U899" s="20">
        <v>0</v>
      </c>
    </row>
    <row r="900" spans="3:21">
      <c r="C900" s="4">
        <v>12</v>
      </c>
      <c r="D900" s="5">
        <v>0.253</v>
      </c>
      <c r="E900" s="20">
        <v>0</v>
      </c>
      <c r="F900" s="4">
        <v>20</v>
      </c>
      <c r="G900" s="5">
        <v>0.55200000000000005</v>
      </c>
      <c r="H900" s="20">
        <v>1</v>
      </c>
      <c r="K900" s="4">
        <v>18</v>
      </c>
      <c r="L900" s="5">
        <v>0.253</v>
      </c>
      <c r="M900" s="20">
        <v>0</v>
      </c>
      <c r="N900">
        <f t="shared" si="52"/>
        <v>-2.9626006505695299</v>
      </c>
      <c r="O900">
        <f t="shared" si="53"/>
        <v>-3.5801879131268635</v>
      </c>
      <c r="P900" s="63">
        <f t="shared" si="54"/>
        <v>0</v>
      </c>
      <c r="Q900" s="68">
        <f t="shared" si="55"/>
        <v>1</v>
      </c>
      <c r="S900" s="4">
        <v>18</v>
      </c>
      <c r="T900" s="5">
        <v>0.253</v>
      </c>
      <c r="U900" s="20">
        <v>0</v>
      </c>
    </row>
    <row r="901" spans="3:21">
      <c r="C901" s="4">
        <v>21</v>
      </c>
      <c r="D901" s="5">
        <v>0.253</v>
      </c>
      <c r="E901" s="20">
        <v>0</v>
      </c>
      <c r="F901" s="4">
        <v>13</v>
      </c>
      <c r="G901" s="5">
        <v>0.55200000000000005</v>
      </c>
      <c r="H901" s="20">
        <v>1</v>
      </c>
      <c r="K901" s="4">
        <v>15</v>
      </c>
      <c r="L901" s="5">
        <v>0.253</v>
      </c>
      <c r="M901" s="20">
        <v>0</v>
      </c>
      <c r="N901">
        <f t="shared" si="52"/>
        <v>-2.6703368783258812</v>
      </c>
      <c r="O901">
        <f t="shared" si="53"/>
        <v>-3.5801879131268635</v>
      </c>
      <c r="P901" s="63">
        <f t="shared" si="54"/>
        <v>0</v>
      </c>
      <c r="Q901" s="68">
        <f t="shared" si="55"/>
        <v>1</v>
      </c>
      <c r="S901" s="4">
        <v>15</v>
      </c>
      <c r="T901" s="5">
        <v>0.253</v>
      </c>
      <c r="U901" s="20">
        <v>0</v>
      </c>
    </row>
    <row r="902" spans="3:21">
      <c r="C902" s="4">
        <v>13</v>
      </c>
      <c r="D902" s="5">
        <v>0.253</v>
      </c>
      <c r="E902" s="20">
        <v>0</v>
      </c>
      <c r="F902" s="4">
        <v>13</v>
      </c>
      <c r="G902" s="5">
        <v>0.55300000000000005</v>
      </c>
      <c r="H902" s="20">
        <v>1</v>
      </c>
      <c r="K902" s="4">
        <v>9</v>
      </c>
      <c r="L902" s="5">
        <v>0.253</v>
      </c>
      <c r="M902" s="20">
        <v>0</v>
      </c>
      <c r="N902">
        <f t="shared" si="52"/>
        <v>-2.0858093338385841</v>
      </c>
      <c r="O902">
        <f t="shared" si="53"/>
        <v>-3.5801879131268635</v>
      </c>
      <c r="P902" s="63">
        <f t="shared" si="54"/>
        <v>0</v>
      </c>
      <c r="Q902" s="68">
        <f t="shared" si="55"/>
        <v>1</v>
      </c>
      <c r="S902" s="4">
        <v>9</v>
      </c>
      <c r="T902" s="5">
        <v>0.253</v>
      </c>
      <c r="U902" s="20">
        <v>0</v>
      </c>
    </row>
    <row r="903" spans="3:21">
      <c r="C903" s="4">
        <v>13</v>
      </c>
      <c r="D903" s="5">
        <v>0.253</v>
      </c>
      <c r="E903" s="20">
        <v>0</v>
      </c>
      <c r="F903" s="4">
        <v>20</v>
      </c>
      <c r="G903" s="5">
        <v>0.55300000000000005</v>
      </c>
      <c r="H903" s="20">
        <v>1</v>
      </c>
      <c r="K903" s="4">
        <v>22</v>
      </c>
      <c r="L903" s="5">
        <v>0.253</v>
      </c>
      <c r="M903" s="20">
        <v>0</v>
      </c>
      <c r="N903">
        <f t="shared" si="52"/>
        <v>-3.3522856802277277</v>
      </c>
      <c r="O903">
        <f t="shared" si="53"/>
        <v>-3.5801879131268635</v>
      </c>
      <c r="P903" s="63">
        <f t="shared" si="54"/>
        <v>0</v>
      </c>
      <c r="Q903" s="68">
        <f t="shared" si="55"/>
        <v>1</v>
      </c>
      <c r="S903" s="4">
        <v>22</v>
      </c>
      <c r="T903" s="5">
        <v>0.253</v>
      </c>
      <c r="U903" s="20">
        <v>0</v>
      </c>
    </row>
    <row r="904" spans="3:21">
      <c r="C904" s="4">
        <v>6</v>
      </c>
      <c r="D904" s="5">
        <v>0.254</v>
      </c>
      <c r="E904" s="20">
        <v>0</v>
      </c>
      <c r="F904" s="4">
        <v>13</v>
      </c>
      <c r="G904" s="5">
        <v>0.55300000000000005</v>
      </c>
      <c r="H904" s="20">
        <v>1</v>
      </c>
      <c r="K904" s="4">
        <v>15</v>
      </c>
      <c r="L904" s="5">
        <v>0.253</v>
      </c>
      <c r="M904" s="20">
        <v>0</v>
      </c>
      <c r="N904">
        <f t="shared" si="52"/>
        <v>-2.6703368783258812</v>
      </c>
      <c r="O904">
        <f t="shared" si="53"/>
        <v>-3.5801879131268635</v>
      </c>
      <c r="P904" s="63">
        <f t="shared" si="54"/>
        <v>0</v>
      </c>
      <c r="Q904" s="68">
        <f t="shared" si="55"/>
        <v>1</v>
      </c>
      <c r="S904" s="4">
        <v>15</v>
      </c>
      <c r="T904" s="5">
        <v>0.253</v>
      </c>
      <c r="U904" s="20">
        <v>0</v>
      </c>
    </row>
    <row r="905" spans="3:21">
      <c r="C905" s="4">
        <v>6</v>
      </c>
      <c r="D905" s="5">
        <v>0.254</v>
      </c>
      <c r="E905" s="20">
        <v>0</v>
      </c>
      <c r="F905" s="4">
        <v>19</v>
      </c>
      <c r="G905" s="5">
        <v>0.55300000000000005</v>
      </c>
      <c r="H905" s="20">
        <v>1</v>
      </c>
      <c r="K905" s="4">
        <v>10</v>
      </c>
      <c r="L905" s="5">
        <v>0.253</v>
      </c>
      <c r="M905" s="20">
        <v>0</v>
      </c>
      <c r="N905">
        <f t="shared" si="52"/>
        <v>-2.1832305912531336</v>
      </c>
      <c r="O905">
        <f t="shared" si="53"/>
        <v>-3.5801879131268635</v>
      </c>
      <c r="P905" s="63">
        <f t="shared" si="54"/>
        <v>0</v>
      </c>
      <c r="Q905" s="68">
        <f t="shared" si="55"/>
        <v>1</v>
      </c>
      <c r="S905" s="4">
        <v>10</v>
      </c>
      <c r="T905" s="5">
        <v>0.253</v>
      </c>
      <c r="U905" s="20">
        <v>0</v>
      </c>
    </row>
    <row r="906" spans="3:21">
      <c r="C906" s="4">
        <v>9</v>
      </c>
      <c r="D906" s="5">
        <v>0.254</v>
      </c>
      <c r="E906" s="20">
        <v>0</v>
      </c>
      <c r="F906" s="4">
        <v>29</v>
      </c>
      <c r="G906" s="5">
        <v>0.55300000000000005</v>
      </c>
      <c r="H906" s="20">
        <v>1</v>
      </c>
      <c r="K906" s="4">
        <v>10</v>
      </c>
      <c r="L906" s="5">
        <v>0.253</v>
      </c>
      <c r="M906" s="20">
        <v>0</v>
      </c>
      <c r="N906">
        <f t="shared" si="52"/>
        <v>-2.1832305912531336</v>
      </c>
      <c r="O906">
        <f t="shared" si="53"/>
        <v>-3.5801879131268635</v>
      </c>
      <c r="P906" s="63">
        <f t="shared" si="54"/>
        <v>0</v>
      </c>
      <c r="Q906" s="68">
        <f t="shared" si="55"/>
        <v>1</v>
      </c>
      <c r="S906" s="4">
        <v>10</v>
      </c>
      <c r="T906" s="5">
        <v>0.253</v>
      </c>
      <c r="U906" s="20">
        <v>0</v>
      </c>
    </row>
    <row r="907" spans="3:21">
      <c r="C907" s="4">
        <v>10</v>
      </c>
      <c r="D907" s="5">
        <v>0.25600000000000001</v>
      </c>
      <c r="E907" s="20">
        <v>0</v>
      </c>
      <c r="F907" s="4">
        <v>16</v>
      </c>
      <c r="G907" s="5">
        <v>0.55400000000000005</v>
      </c>
      <c r="H907" s="20">
        <v>1</v>
      </c>
      <c r="K907" s="4">
        <v>12</v>
      </c>
      <c r="L907" s="5">
        <v>0.253</v>
      </c>
      <c r="M907" s="20">
        <v>0</v>
      </c>
      <c r="N907">
        <f t="shared" si="52"/>
        <v>-2.3780731060822324</v>
      </c>
      <c r="O907">
        <f t="shared" si="53"/>
        <v>-3.5801879131268635</v>
      </c>
      <c r="P907" s="63">
        <f t="shared" si="54"/>
        <v>0</v>
      </c>
      <c r="Q907" s="68">
        <f t="shared" si="55"/>
        <v>1</v>
      </c>
      <c r="S907" s="4">
        <v>12</v>
      </c>
      <c r="T907" s="5">
        <v>0.253</v>
      </c>
      <c r="U907" s="20">
        <v>0</v>
      </c>
    </row>
    <row r="908" spans="3:21">
      <c r="C908" s="4">
        <v>17</v>
      </c>
      <c r="D908" s="5">
        <v>0.25600000000000001</v>
      </c>
      <c r="E908" s="20">
        <v>0</v>
      </c>
      <c r="F908" s="4">
        <v>13</v>
      </c>
      <c r="G908" s="5">
        <v>0.55400000000000005</v>
      </c>
      <c r="H908" s="20">
        <v>1</v>
      </c>
      <c r="K908" s="4">
        <v>21</v>
      </c>
      <c r="L908" s="5">
        <v>0.253</v>
      </c>
      <c r="M908" s="20">
        <v>0</v>
      </c>
      <c r="N908">
        <f t="shared" si="52"/>
        <v>-3.2548644228131787</v>
      </c>
      <c r="O908">
        <f t="shared" si="53"/>
        <v>-3.5801879131268635</v>
      </c>
      <c r="P908" s="63">
        <f t="shared" si="54"/>
        <v>0</v>
      </c>
      <c r="Q908" s="68">
        <f t="shared" si="55"/>
        <v>1</v>
      </c>
      <c r="S908" s="4">
        <v>21</v>
      </c>
      <c r="T908" s="5">
        <v>0.253</v>
      </c>
      <c r="U908" s="20">
        <v>0</v>
      </c>
    </row>
    <row r="909" spans="3:21">
      <c r="C909" s="4">
        <v>20</v>
      </c>
      <c r="D909" s="5">
        <v>0.25600000000000001</v>
      </c>
      <c r="E909" s="20">
        <v>0</v>
      </c>
      <c r="F909" s="4">
        <v>18</v>
      </c>
      <c r="G909" s="5">
        <v>0.55400000000000005</v>
      </c>
      <c r="H909" s="20">
        <v>1</v>
      </c>
      <c r="K909" s="4">
        <v>13</v>
      </c>
      <c r="L909" s="5">
        <v>0.253</v>
      </c>
      <c r="M909" s="20">
        <v>0</v>
      </c>
      <c r="N909">
        <f t="shared" si="52"/>
        <v>-2.4754943634967823</v>
      </c>
      <c r="O909">
        <f t="shared" si="53"/>
        <v>-3.5801879131268635</v>
      </c>
      <c r="P909" s="63">
        <f t="shared" si="54"/>
        <v>0</v>
      </c>
      <c r="Q909" s="68">
        <f t="shared" si="55"/>
        <v>1</v>
      </c>
      <c r="S909" s="4">
        <v>13</v>
      </c>
      <c r="T909" s="5">
        <v>0.253</v>
      </c>
      <c r="U909" s="20">
        <v>0</v>
      </c>
    </row>
    <row r="910" spans="3:21">
      <c r="C910" s="4">
        <v>15</v>
      </c>
      <c r="D910" s="5">
        <v>0.25600000000000001</v>
      </c>
      <c r="E910" s="20">
        <v>0</v>
      </c>
      <c r="F910" s="4">
        <v>18</v>
      </c>
      <c r="G910" s="5">
        <v>0.55400000000000005</v>
      </c>
      <c r="H910" s="20">
        <v>1</v>
      </c>
      <c r="K910" s="4">
        <v>13</v>
      </c>
      <c r="L910" s="5">
        <v>0.253</v>
      </c>
      <c r="M910" s="20">
        <v>0</v>
      </c>
      <c r="N910">
        <f t="shared" si="52"/>
        <v>-2.4754943634967823</v>
      </c>
      <c r="O910">
        <f t="shared" si="53"/>
        <v>-3.5801879131268635</v>
      </c>
      <c r="P910" s="63">
        <f t="shared" si="54"/>
        <v>0</v>
      </c>
      <c r="Q910" s="68">
        <f t="shared" si="55"/>
        <v>1</v>
      </c>
      <c r="S910" s="4">
        <v>13</v>
      </c>
      <c r="T910" s="5">
        <v>0.253</v>
      </c>
      <c r="U910" s="20">
        <v>0</v>
      </c>
    </row>
    <row r="911" spans="3:21">
      <c r="C911" s="4">
        <v>9</v>
      </c>
      <c r="D911" s="5">
        <v>0.25600000000000001</v>
      </c>
      <c r="E911" s="20">
        <v>0</v>
      </c>
      <c r="F911" s="4">
        <v>15</v>
      </c>
      <c r="G911" s="5">
        <v>0.55400000000000005</v>
      </c>
      <c r="H911" s="20">
        <v>1</v>
      </c>
      <c r="K911" s="4">
        <v>6</v>
      </c>
      <c r="L911" s="5">
        <v>0.254</v>
      </c>
      <c r="M911" s="20">
        <v>0</v>
      </c>
      <c r="N911">
        <f t="shared" si="52"/>
        <v>-1.798324288935282</v>
      </c>
      <c r="O911">
        <f t="shared" si="53"/>
        <v>-3.5801879131268635</v>
      </c>
      <c r="P911" s="63">
        <f t="shared" si="54"/>
        <v>0</v>
      </c>
      <c r="Q911" s="68">
        <f t="shared" si="55"/>
        <v>1</v>
      </c>
      <c r="S911" s="4">
        <v>6</v>
      </c>
      <c r="T911" s="5">
        <v>0.254</v>
      </c>
      <c r="U911" s="20">
        <v>0</v>
      </c>
    </row>
    <row r="912" spans="3:21">
      <c r="C912" s="4">
        <v>12</v>
      </c>
      <c r="D912" s="5">
        <v>0.25600000000000001</v>
      </c>
      <c r="E912" s="20">
        <v>0</v>
      </c>
      <c r="F912" s="4">
        <v>28</v>
      </c>
      <c r="G912" s="5">
        <v>0.55400000000000005</v>
      </c>
      <c r="H912" s="20">
        <v>1</v>
      </c>
      <c r="K912" s="4">
        <v>6</v>
      </c>
      <c r="L912" s="5">
        <v>0.254</v>
      </c>
      <c r="M912" s="20">
        <v>0</v>
      </c>
      <c r="N912">
        <f t="shared" si="52"/>
        <v>-1.798324288935282</v>
      </c>
      <c r="O912">
        <f t="shared" si="53"/>
        <v>-3.5801879131268635</v>
      </c>
      <c r="P912" s="63">
        <f t="shared" si="54"/>
        <v>0</v>
      </c>
      <c r="Q912" s="68">
        <f t="shared" si="55"/>
        <v>1</v>
      </c>
      <c r="S912" s="4">
        <v>6</v>
      </c>
      <c r="T912" s="5">
        <v>0.254</v>
      </c>
      <c r="U912" s="20">
        <v>0</v>
      </c>
    </row>
    <row r="913" spans="3:21">
      <c r="C913" s="4">
        <v>5</v>
      </c>
      <c r="D913" s="5">
        <v>0.25600000000000001</v>
      </c>
      <c r="E913" s="20">
        <v>0</v>
      </c>
      <c r="F913" s="4">
        <v>24</v>
      </c>
      <c r="G913" s="5">
        <v>0.55400000000000005</v>
      </c>
      <c r="H913" s="20">
        <v>1</v>
      </c>
      <c r="K913" s="4">
        <v>9</v>
      </c>
      <c r="L913" s="5">
        <v>0.254</v>
      </c>
      <c r="M913" s="20">
        <v>0</v>
      </c>
      <c r="N913">
        <f t="shared" si="52"/>
        <v>-2.0905880611789307</v>
      </c>
      <c r="O913">
        <f t="shared" si="53"/>
        <v>-3.5801879131268635</v>
      </c>
      <c r="P913" s="63">
        <f t="shared" si="54"/>
        <v>0</v>
      </c>
      <c r="Q913" s="68">
        <f t="shared" si="55"/>
        <v>1</v>
      </c>
      <c r="S913" s="4">
        <v>9</v>
      </c>
      <c r="T913" s="5">
        <v>0.254</v>
      </c>
      <c r="U913" s="20">
        <v>0</v>
      </c>
    </row>
    <row r="914" spans="3:21">
      <c r="C914" s="4">
        <v>5</v>
      </c>
      <c r="D914" s="5">
        <v>0.25600000000000001</v>
      </c>
      <c r="E914" s="20">
        <v>0</v>
      </c>
      <c r="F914" s="4">
        <v>39</v>
      </c>
      <c r="G914" s="5">
        <v>0.55800000000000005</v>
      </c>
      <c r="H914" s="20">
        <v>1</v>
      </c>
      <c r="K914" s="4">
        <v>10</v>
      </c>
      <c r="L914" s="5">
        <v>0.25600000000000001</v>
      </c>
      <c r="M914" s="20">
        <v>0</v>
      </c>
      <c r="N914">
        <f t="shared" si="52"/>
        <v>-2.1975667732741728</v>
      </c>
      <c r="O914">
        <f t="shared" si="53"/>
        <v>-3.5801879131268635</v>
      </c>
      <c r="P914" s="63">
        <f t="shared" si="54"/>
        <v>0</v>
      </c>
      <c r="Q914" s="68">
        <f t="shared" si="55"/>
        <v>1</v>
      </c>
      <c r="S914" s="4">
        <v>10</v>
      </c>
      <c r="T914" s="5">
        <v>0.25600000000000001</v>
      </c>
      <c r="U914" s="20">
        <v>0</v>
      </c>
    </row>
    <row r="915" spans="3:21">
      <c r="C915" s="4">
        <v>10</v>
      </c>
      <c r="D915" s="5">
        <v>0.25600000000000001</v>
      </c>
      <c r="E915" s="20">
        <v>0</v>
      </c>
      <c r="F915" s="4">
        <v>36</v>
      </c>
      <c r="G915" s="5">
        <v>0.55800000000000005</v>
      </c>
      <c r="H915" s="20">
        <v>1</v>
      </c>
      <c r="K915" s="4">
        <v>17</v>
      </c>
      <c r="L915" s="5">
        <v>0.25600000000000001</v>
      </c>
      <c r="M915" s="20">
        <v>0</v>
      </c>
      <c r="N915">
        <f t="shared" si="52"/>
        <v>-2.8795155751760193</v>
      </c>
      <c r="O915">
        <f t="shared" si="53"/>
        <v>-3.5801879131268635</v>
      </c>
      <c r="P915" s="63">
        <f t="shared" si="54"/>
        <v>0</v>
      </c>
      <c r="Q915" s="68">
        <f t="shared" si="55"/>
        <v>1</v>
      </c>
      <c r="S915" s="4">
        <v>17</v>
      </c>
      <c r="T915" s="5">
        <v>0.25600000000000001</v>
      </c>
      <c r="U915" s="20">
        <v>0</v>
      </c>
    </row>
    <row r="916" spans="3:21">
      <c r="C916" s="4">
        <v>16</v>
      </c>
      <c r="D916" s="5">
        <v>0.25600000000000001</v>
      </c>
      <c r="E916" s="20">
        <v>0</v>
      </c>
      <c r="F916" s="4">
        <v>40</v>
      </c>
      <c r="G916" s="5">
        <v>0.55800000000000005</v>
      </c>
      <c r="H916" s="20">
        <v>1</v>
      </c>
      <c r="K916" s="4">
        <v>20</v>
      </c>
      <c r="L916" s="5">
        <v>0.25600000000000001</v>
      </c>
      <c r="M916" s="20">
        <v>0</v>
      </c>
      <c r="N916">
        <f t="shared" si="52"/>
        <v>-3.171779347419668</v>
      </c>
      <c r="O916">
        <f t="shared" si="53"/>
        <v>-3.5801879131268635</v>
      </c>
      <c r="P916" s="63">
        <f t="shared" si="54"/>
        <v>0</v>
      </c>
      <c r="Q916" s="68">
        <f t="shared" si="55"/>
        <v>1</v>
      </c>
      <c r="S916" s="4">
        <v>20</v>
      </c>
      <c r="T916" s="5">
        <v>0.25600000000000001</v>
      </c>
      <c r="U916" s="20">
        <v>0</v>
      </c>
    </row>
    <row r="917" spans="3:21">
      <c r="C917" s="4">
        <v>13</v>
      </c>
      <c r="D917" s="5">
        <v>0.25600000000000001</v>
      </c>
      <c r="E917" s="20">
        <v>0</v>
      </c>
      <c r="F917" s="4">
        <v>17</v>
      </c>
      <c r="G917" s="5">
        <v>0.55800000000000005</v>
      </c>
      <c r="H917" s="20">
        <v>1</v>
      </c>
      <c r="K917" s="4">
        <v>15</v>
      </c>
      <c r="L917" s="5">
        <v>0.25600000000000001</v>
      </c>
      <c r="M917" s="20">
        <v>0</v>
      </c>
      <c r="N917">
        <f t="shared" si="52"/>
        <v>-2.6846730603469204</v>
      </c>
      <c r="O917">
        <f t="shared" si="53"/>
        <v>-3.5801879131268635</v>
      </c>
      <c r="P917" s="63">
        <f t="shared" si="54"/>
        <v>0</v>
      </c>
      <c r="Q917" s="68">
        <f t="shared" si="55"/>
        <v>1</v>
      </c>
      <c r="S917" s="4">
        <v>15</v>
      </c>
      <c r="T917" s="5">
        <v>0.25600000000000001</v>
      </c>
      <c r="U917" s="20">
        <v>0</v>
      </c>
    </row>
    <row r="918" spans="3:21">
      <c r="C918" s="4">
        <v>13</v>
      </c>
      <c r="D918" s="5">
        <v>0.25600000000000001</v>
      </c>
      <c r="E918" s="20">
        <v>0</v>
      </c>
      <c r="F918" s="4">
        <v>24</v>
      </c>
      <c r="G918" s="5">
        <v>0.55800000000000005</v>
      </c>
      <c r="H918" s="20">
        <v>1</v>
      </c>
      <c r="K918" s="4">
        <v>9</v>
      </c>
      <c r="L918" s="5">
        <v>0.25600000000000001</v>
      </c>
      <c r="M918" s="20">
        <v>0</v>
      </c>
      <c r="N918">
        <f t="shared" si="52"/>
        <v>-2.1001455158596234</v>
      </c>
      <c r="O918">
        <f t="shared" si="53"/>
        <v>-3.5801879131268635</v>
      </c>
      <c r="P918" s="63">
        <f t="shared" si="54"/>
        <v>0</v>
      </c>
      <c r="Q918" s="68">
        <f t="shared" si="55"/>
        <v>1</v>
      </c>
      <c r="S918" s="4">
        <v>9</v>
      </c>
      <c r="T918" s="5">
        <v>0.25600000000000001</v>
      </c>
      <c r="U918" s="20">
        <v>0</v>
      </c>
    </row>
    <row r="919" spans="3:21">
      <c r="C919" s="4">
        <v>6</v>
      </c>
      <c r="D919" s="5">
        <v>0.25600000000000001</v>
      </c>
      <c r="E919" s="20">
        <v>0</v>
      </c>
      <c r="F919" s="4">
        <v>28</v>
      </c>
      <c r="G919" s="5">
        <v>0.55900000000000005</v>
      </c>
      <c r="H919" s="20">
        <v>1</v>
      </c>
      <c r="K919" s="4">
        <v>12</v>
      </c>
      <c r="L919" s="5">
        <v>0.25600000000000001</v>
      </c>
      <c r="M919" s="20">
        <v>0</v>
      </c>
      <c r="N919">
        <f t="shared" si="52"/>
        <v>-2.3924092881032717</v>
      </c>
      <c r="O919">
        <f t="shared" si="53"/>
        <v>-3.5801879131268635</v>
      </c>
      <c r="P919" s="63">
        <f t="shared" si="54"/>
        <v>0</v>
      </c>
      <c r="Q919" s="68">
        <f t="shared" si="55"/>
        <v>1</v>
      </c>
      <c r="S919" s="4">
        <v>12</v>
      </c>
      <c r="T919" s="5">
        <v>0.25600000000000001</v>
      </c>
      <c r="U919" s="20">
        <v>0</v>
      </c>
    </row>
    <row r="920" spans="3:21">
      <c r="C920" s="4">
        <v>13</v>
      </c>
      <c r="D920" s="5">
        <v>0.25600000000000001</v>
      </c>
      <c r="E920" s="20">
        <v>0</v>
      </c>
      <c r="F920" s="4">
        <v>7</v>
      </c>
      <c r="G920" s="5">
        <v>0.55900000000000005</v>
      </c>
      <c r="H920" s="20">
        <v>1</v>
      </c>
      <c r="K920" s="4">
        <v>5</v>
      </c>
      <c r="L920" s="5">
        <v>0.25600000000000001</v>
      </c>
      <c r="M920" s="20">
        <v>0</v>
      </c>
      <c r="N920">
        <f t="shared" si="52"/>
        <v>-1.7104604862014254</v>
      </c>
      <c r="O920">
        <f t="shared" si="53"/>
        <v>-3.5801879131268635</v>
      </c>
      <c r="P920" s="63">
        <f t="shared" si="54"/>
        <v>0</v>
      </c>
      <c r="Q920" s="68">
        <f t="shared" si="55"/>
        <v>1</v>
      </c>
      <c r="S920" s="4">
        <v>5</v>
      </c>
      <c r="T920" s="5">
        <v>0.25600000000000001</v>
      </c>
      <c r="U920" s="20">
        <v>0</v>
      </c>
    </row>
    <row r="921" spans="3:21">
      <c r="C921" s="4">
        <v>8</v>
      </c>
      <c r="D921" s="5">
        <v>0.25700000000000001</v>
      </c>
      <c r="E921" s="20">
        <v>0</v>
      </c>
      <c r="F921" s="4">
        <v>9</v>
      </c>
      <c r="G921" s="5">
        <v>0.55900000000000005</v>
      </c>
      <c r="H921" s="20">
        <v>1</v>
      </c>
      <c r="K921" s="4">
        <v>5</v>
      </c>
      <c r="L921" s="5">
        <v>0.25600000000000001</v>
      </c>
      <c r="M921" s="20">
        <v>0</v>
      </c>
      <c r="N921">
        <f t="shared" si="52"/>
        <v>-1.7104604862014254</v>
      </c>
      <c r="O921">
        <f t="shared" si="53"/>
        <v>-3.5801879131268635</v>
      </c>
      <c r="P921" s="63">
        <f t="shared" si="54"/>
        <v>0</v>
      </c>
      <c r="Q921" s="68">
        <f t="shared" si="55"/>
        <v>1</v>
      </c>
      <c r="S921" s="4">
        <v>5</v>
      </c>
      <c r="T921" s="5">
        <v>0.25600000000000001</v>
      </c>
      <c r="U921" s="20">
        <v>0</v>
      </c>
    </row>
    <row r="922" spans="3:21">
      <c r="C922" s="4">
        <v>9</v>
      </c>
      <c r="D922" s="5">
        <v>0.25700000000000001</v>
      </c>
      <c r="E922" s="20">
        <v>0</v>
      </c>
      <c r="F922" s="4">
        <v>16</v>
      </c>
      <c r="G922" s="5">
        <v>0.55900000000000005</v>
      </c>
      <c r="H922" s="20">
        <v>1</v>
      </c>
      <c r="K922" s="4">
        <v>10</v>
      </c>
      <c r="L922" s="5">
        <v>0.25600000000000001</v>
      </c>
      <c r="M922" s="20">
        <v>0</v>
      </c>
      <c r="N922">
        <f t="shared" si="52"/>
        <v>-2.1975667732741728</v>
      </c>
      <c r="O922">
        <f t="shared" si="53"/>
        <v>-3.5801879131268635</v>
      </c>
      <c r="P922" s="63">
        <f t="shared" si="54"/>
        <v>0</v>
      </c>
      <c r="Q922" s="68">
        <f t="shared" si="55"/>
        <v>1</v>
      </c>
      <c r="S922" s="4">
        <v>10</v>
      </c>
      <c r="T922" s="5">
        <v>0.25600000000000001</v>
      </c>
      <c r="U922" s="20">
        <v>0</v>
      </c>
    </row>
    <row r="923" spans="3:21">
      <c r="C923" s="4">
        <v>6</v>
      </c>
      <c r="D923" s="5">
        <v>0.25700000000000001</v>
      </c>
      <c r="E923" s="20">
        <v>0</v>
      </c>
      <c r="F923" s="4">
        <v>9</v>
      </c>
      <c r="G923" s="5">
        <v>0.55900000000000005</v>
      </c>
      <c r="H923" s="20">
        <v>1</v>
      </c>
      <c r="K923" s="4">
        <v>16</v>
      </c>
      <c r="L923" s="5">
        <v>0.25600000000000001</v>
      </c>
      <c r="M923" s="20">
        <v>0</v>
      </c>
      <c r="N923">
        <f t="shared" ref="N923:N986" si="56">SUMPRODUCT(diredisc,K923:L923)</f>
        <v>-2.7820943177614703</v>
      </c>
      <c r="O923">
        <f t="shared" ref="O923:O986" si="57">SUMPRODUCT($L$10:$M$10,diredisc)</f>
        <v>-3.5801879131268635</v>
      </c>
      <c r="P923" s="63">
        <f t="shared" si="54"/>
        <v>0</v>
      </c>
      <c r="Q923" s="68">
        <f t="shared" si="55"/>
        <v>1</v>
      </c>
      <c r="S923" s="4">
        <v>16</v>
      </c>
      <c r="T923" s="5">
        <v>0.25600000000000001</v>
      </c>
      <c r="U923" s="20">
        <v>0</v>
      </c>
    </row>
    <row r="924" spans="3:21">
      <c r="C924" s="4">
        <v>15</v>
      </c>
      <c r="D924" s="5">
        <v>0.25700000000000001</v>
      </c>
      <c r="E924" s="20">
        <v>0</v>
      </c>
      <c r="F924" s="4">
        <v>8</v>
      </c>
      <c r="G924" s="5">
        <v>0.55900000000000005</v>
      </c>
      <c r="H924" s="20">
        <v>1</v>
      </c>
      <c r="K924" s="4">
        <v>13</v>
      </c>
      <c r="L924" s="5">
        <v>0.25600000000000001</v>
      </c>
      <c r="M924" s="20">
        <v>0</v>
      </c>
      <c r="N924">
        <f t="shared" si="56"/>
        <v>-2.4898305455178216</v>
      </c>
      <c r="O924">
        <f t="shared" si="57"/>
        <v>-3.5801879131268635</v>
      </c>
      <c r="P924" s="63">
        <f t="shared" ref="P924:P987" si="58">IF(N924&gt;O924,0,1)</f>
        <v>0</v>
      </c>
      <c r="Q924" s="68">
        <f t="shared" ref="Q924:Q987" si="59">IF(M924=P924,1,0)</f>
        <v>1</v>
      </c>
      <c r="S924" s="4">
        <v>13</v>
      </c>
      <c r="T924" s="5">
        <v>0.25600000000000001</v>
      </c>
      <c r="U924" s="20">
        <v>0</v>
      </c>
    </row>
    <row r="925" spans="3:21">
      <c r="C925" s="4">
        <v>6</v>
      </c>
      <c r="D925" s="5">
        <v>0.25800000000000001</v>
      </c>
      <c r="E925" s="20">
        <v>0</v>
      </c>
      <c r="F925" s="4">
        <v>8</v>
      </c>
      <c r="G925" s="5">
        <v>0.56100000000000005</v>
      </c>
      <c r="H925" s="20">
        <v>1</v>
      </c>
      <c r="K925" s="4">
        <v>13</v>
      </c>
      <c r="L925" s="5">
        <v>0.25600000000000001</v>
      </c>
      <c r="M925" s="20">
        <v>0</v>
      </c>
      <c r="N925">
        <f t="shared" si="56"/>
        <v>-2.4898305455178216</v>
      </c>
      <c r="O925">
        <f t="shared" si="57"/>
        <v>-3.5801879131268635</v>
      </c>
      <c r="P925" s="63">
        <f t="shared" si="58"/>
        <v>0</v>
      </c>
      <c r="Q925" s="68">
        <f t="shared" si="59"/>
        <v>1</v>
      </c>
      <c r="S925" s="4">
        <v>13</v>
      </c>
      <c r="T925" s="5">
        <v>0.25600000000000001</v>
      </c>
      <c r="U925" s="20">
        <v>0</v>
      </c>
    </row>
    <row r="926" spans="3:21">
      <c r="C926" s="4">
        <v>10</v>
      </c>
      <c r="D926" s="5">
        <v>0.25800000000000001</v>
      </c>
      <c r="E926" s="20">
        <v>0</v>
      </c>
      <c r="F926" s="4">
        <v>18</v>
      </c>
      <c r="G926" s="5">
        <v>0.56100000000000005</v>
      </c>
      <c r="H926" s="20">
        <v>1</v>
      </c>
      <c r="K926" s="4">
        <v>6</v>
      </c>
      <c r="L926" s="5">
        <v>0.25600000000000001</v>
      </c>
      <c r="M926" s="20">
        <v>0</v>
      </c>
      <c r="N926">
        <f t="shared" si="56"/>
        <v>-1.8078817436159749</v>
      </c>
      <c r="O926">
        <f t="shared" si="57"/>
        <v>-3.5801879131268635</v>
      </c>
      <c r="P926" s="63">
        <f t="shared" si="58"/>
        <v>0</v>
      </c>
      <c r="Q926" s="68">
        <f t="shared" si="59"/>
        <v>1</v>
      </c>
      <c r="S926" s="4">
        <v>6</v>
      </c>
      <c r="T926" s="5">
        <v>0.25600000000000001</v>
      </c>
      <c r="U926" s="20">
        <v>0</v>
      </c>
    </row>
    <row r="927" spans="3:21">
      <c r="C927" s="4">
        <v>14</v>
      </c>
      <c r="D927" s="5">
        <v>0.25800000000000001</v>
      </c>
      <c r="E927" s="20">
        <v>0</v>
      </c>
      <c r="F927" s="4">
        <v>22</v>
      </c>
      <c r="G927" s="5">
        <v>0.56100000000000005</v>
      </c>
      <c r="H927" s="20">
        <v>1</v>
      </c>
      <c r="K927" s="4">
        <v>13</v>
      </c>
      <c r="L927" s="5">
        <v>0.25600000000000001</v>
      </c>
      <c r="M927" s="20">
        <v>0</v>
      </c>
      <c r="N927">
        <f t="shared" si="56"/>
        <v>-2.4898305455178216</v>
      </c>
      <c r="O927">
        <f t="shared" si="57"/>
        <v>-3.5801879131268635</v>
      </c>
      <c r="P927" s="63">
        <f t="shared" si="58"/>
        <v>0</v>
      </c>
      <c r="Q927" s="68">
        <f t="shared" si="59"/>
        <v>1</v>
      </c>
      <c r="S927" s="4">
        <v>13</v>
      </c>
      <c r="T927" s="5">
        <v>0.25600000000000001</v>
      </c>
      <c r="U927" s="20">
        <v>0</v>
      </c>
    </row>
    <row r="928" spans="3:21">
      <c r="C928" s="4">
        <v>13</v>
      </c>
      <c r="D928" s="5">
        <v>0.25800000000000001</v>
      </c>
      <c r="E928" s="20">
        <v>0</v>
      </c>
      <c r="F928" s="4">
        <v>11</v>
      </c>
      <c r="G928" s="5">
        <v>0.56100000000000005</v>
      </c>
      <c r="H928" s="20">
        <v>1</v>
      </c>
      <c r="K928" s="4">
        <v>8</v>
      </c>
      <c r="L928" s="5">
        <v>0.25700000000000001</v>
      </c>
      <c r="M928" s="20">
        <v>0</v>
      </c>
      <c r="N928">
        <f t="shared" si="56"/>
        <v>-2.0075029857854201</v>
      </c>
      <c r="O928">
        <f t="shared" si="57"/>
        <v>-3.5801879131268635</v>
      </c>
      <c r="P928" s="63">
        <f t="shared" si="58"/>
        <v>0</v>
      </c>
      <c r="Q928" s="68">
        <f t="shared" si="59"/>
        <v>1</v>
      </c>
      <c r="S928" s="4">
        <v>8</v>
      </c>
      <c r="T928" s="5">
        <v>0.25700000000000001</v>
      </c>
      <c r="U928" s="20">
        <v>0</v>
      </c>
    </row>
    <row r="929" spans="3:21">
      <c r="C929" s="4">
        <v>9</v>
      </c>
      <c r="D929" s="5">
        <v>0.25800000000000001</v>
      </c>
      <c r="E929" s="20">
        <v>0</v>
      </c>
      <c r="F929" s="4">
        <v>7</v>
      </c>
      <c r="G929" s="5">
        <v>0.56100000000000005</v>
      </c>
      <c r="H929" s="20">
        <v>1</v>
      </c>
      <c r="K929" s="4">
        <v>9</v>
      </c>
      <c r="L929" s="5">
        <v>0.25700000000000001</v>
      </c>
      <c r="M929" s="20">
        <v>0</v>
      </c>
      <c r="N929">
        <f t="shared" si="56"/>
        <v>-2.10492424319997</v>
      </c>
      <c r="O929">
        <f t="shared" si="57"/>
        <v>-3.5801879131268635</v>
      </c>
      <c r="P929" s="63">
        <f t="shared" si="58"/>
        <v>0</v>
      </c>
      <c r="Q929" s="68">
        <f t="shared" si="59"/>
        <v>1</v>
      </c>
      <c r="S929" s="4">
        <v>9</v>
      </c>
      <c r="T929" s="5">
        <v>0.25700000000000001</v>
      </c>
      <c r="U929" s="20">
        <v>0</v>
      </c>
    </row>
    <row r="930" spans="3:21">
      <c r="C930" s="4">
        <v>9</v>
      </c>
      <c r="D930" s="5">
        <v>0.25800000000000001</v>
      </c>
      <c r="E930" s="20">
        <v>0</v>
      </c>
      <c r="F930" s="4">
        <v>19</v>
      </c>
      <c r="G930" s="5">
        <v>0.56100000000000005</v>
      </c>
      <c r="H930" s="20">
        <v>1</v>
      </c>
      <c r="K930" s="4">
        <v>6</v>
      </c>
      <c r="L930" s="5">
        <v>0.25700000000000001</v>
      </c>
      <c r="M930" s="20">
        <v>0</v>
      </c>
      <c r="N930">
        <f t="shared" si="56"/>
        <v>-1.8126604709563212</v>
      </c>
      <c r="O930">
        <f t="shared" si="57"/>
        <v>-3.5801879131268635</v>
      </c>
      <c r="P930" s="63">
        <f t="shared" si="58"/>
        <v>0</v>
      </c>
      <c r="Q930" s="68">
        <f t="shared" si="59"/>
        <v>1</v>
      </c>
      <c r="S930" s="4">
        <v>6</v>
      </c>
      <c r="T930" s="5">
        <v>0.25700000000000001</v>
      </c>
      <c r="U930" s="20">
        <v>0</v>
      </c>
    </row>
    <row r="931" spans="3:21">
      <c r="C931" s="4">
        <v>9</v>
      </c>
      <c r="D931" s="5">
        <v>0.25800000000000001</v>
      </c>
      <c r="E931" s="20">
        <v>0</v>
      </c>
      <c r="F931" s="4">
        <v>30</v>
      </c>
      <c r="G931" s="5">
        <v>0.56100000000000005</v>
      </c>
      <c r="H931" s="20">
        <v>1</v>
      </c>
      <c r="K931" s="4">
        <v>15</v>
      </c>
      <c r="L931" s="5">
        <v>0.25700000000000001</v>
      </c>
      <c r="M931" s="20">
        <v>0</v>
      </c>
      <c r="N931">
        <f t="shared" si="56"/>
        <v>-2.689451787687267</v>
      </c>
      <c r="O931">
        <f t="shared" si="57"/>
        <v>-3.5801879131268635</v>
      </c>
      <c r="P931" s="63">
        <f t="shared" si="58"/>
        <v>0</v>
      </c>
      <c r="Q931" s="68">
        <f t="shared" si="59"/>
        <v>1</v>
      </c>
      <c r="S931" s="4">
        <v>15</v>
      </c>
      <c r="T931" s="5">
        <v>0.25700000000000001</v>
      </c>
      <c r="U931" s="20">
        <v>0</v>
      </c>
    </row>
    <row r="932" spans="3:21">
      <c r="C932" s="4">
        <v>16</v>
      </c>
      <c r="D932" s="5">
        <v>0.25800000000000001</v>
      </c>
      <c r="E932" s="20">
        <v>0</v>
      </c>
      <c r="F932" s="4">
        <v>36</v>
      </c>
      <c r="G932" s="5">
        <v>0.56100000000000005</v>
      </c>
      <c r="H932" s="20">
        <v>1</v>
      </c>
      <c r="K932" s="4">
        <v>6</v>
      </c>
      <c r="L932" s="5">
        <v>0.25800000000000001</v>
      </c>
      <c r="M932" s="20">
        <v>0</v>
      </c>
      <c r="N932">
        <f t="shared" si="56"/>
        <v>-1.8174391982966676</v>
      </c>
      <c r="O932">
        <f t="shared" si="57"/>
        <v>-3.5801879131268635</v>
      </c>
      <c r="P932" s="63">
        <f t="shared" si="58"/>
        <v>0</v>
      </c>
      <c r="Q932" s="68">
        <f t="shared" si="59"/>
        <v>1</v>
      </c>
      <c r="S932" s="4">
        <v>6</v>
      </c>
      <c r="T932" s="5">
        <v>0.25800000000000001</v>
      </c>
      <c r="U932" s="20">
        <v>0</v>
      </c>
    </row>
    <row r="933" spans="3:21">
      <c r="C933" s="4">
        <v>12</v>
      </c>
      <c r="D933" s="5">
        <v>0.25900000000000001</v>
      </c>
      <c r="E933" s="20">
        <v>0</v>
      </c>
      <c r="F933" s="4">
        <v>13</v>
      </c>
      <c r="G933" s="5">
        <v>0.56100000000000005</v>
      </c>
      <c r="H933" s="20">
        <v>1</v>
      </c>
      <c r="K933" s="4">
        <v>10</v>
      </c>
      <c r="L933" s="5">
        <v>0.25800000000000001</v>
      </c>
      <c r="M933" s="20">
        <v>0</v>
      </c>
      <c r="N933">
        <f t="shared" si="56"/>
        <v>-2.207124227954866</v>
      </c>
      <c r="O933">
        <f t="shared" si="57"/>
        <v>-3.5801879131268635</v>
      </c>
      <c r="P933" s="63">
        <f t="shared" si="58"/>
        <v>0</v>
      </c>
      <c r="Q933" s="68">
        <f t="shared" si="59"/>
        <v>1</v>
      </c>
      <c r="S933" s="4">
        <v>10</v>
      </c>
      <c r="T933" s="5">
        <v>0.25800000000000001</v>
      </c>
      <c r="U933" s="20">
        <v>0</v>
      </c>
    </row>
    <row r="934" spans="3:21">
      <c r="C934" s="4">
        <v>9</v>
      </c>
      <c r="D934" s="5">
        <v>0.25900000000000001</v>
      </c>
      <c r="E934" s="20">
        <v>0</v>
      </c>
      <c r="F934" s="4">
        <v>25</v>
      </c>
      <c r="G934" s="5">
        <v>0.56100000000000005</v>
      </c>
      <c r="H934" s="20">
        <v>1</v>
      </c>
      <c r="K934" s="4">
        <v>14</v>
      </c>
      <c r="L934" s="5">
        <v>0.25800000000000001</v>
      </c>
      <c r="M934" s="20">
        <v>0</v>
      </c>
      <c r="N934">
        <f t="shared" si="56"/>
        <v>-2.5968092576130637</v>
      </c>
      <c r="O934">
        <f t="shared" si="57"/>
        <v>-3.5801879131268635</v>
      </c>
      <c r="P934" s="63">
        <f t="shared" si="58"/>
        <v>0</v>
      </c>
      <c r="Q934" s="68">
        <f t="shared" si="59"/>
        <v>1</v>
      </c>
      <c r="S934" s="4">
        <v>14</v>
      </c>
      <c r="T934" s="5">
        <v>0.25800000000000001</v>
      </c>
      <c r="U934" s="20">
        <v>0</v>
      </c>
    </row>
    <row r="935" spans="3:21">
      <c r="C935" s="4">
        <v>15</v>
      </c>
      <c r="D935" s="5">
        <v>0.25900000000000001</v>
      </c>
      <c r="E935" s="20">
        <v>0</v>
      </c>
      <c r="F935" s="4">
        <v>19</v>
      </c>
      <c r="G935" s="5">
        <v>0.56299999999999994</v>
      </c>
      <c r="H935" s="20">
        <v>1</v>
      </c>
      <c r="K935" s="4">
        <v>13</v>
      </c>
      <c r="L935" s="5">
        <v>0.25800000000000001</v>
      </c>
      <c r="M935" s="20">
        <v>0</v>
      </c>
      <c r="N935">
        <f t="shared" si="56"/>
        <v>-2.4993880001985143</v>
      </c>
      <c r="O935">
        <f t="shared" si="57"/>
        <v>-3.5801879131268635</v>
      </c>
      <c r="P935" s="63">
        <f t="shared" si="58"/>
        <v>0</v>
      </c>
      <c r="Q935" s="68">
        <f t="shared" si="59"/>
        <v>1</v>
      </c>
      <c r="S935" s="4">
        <v>13</v>
      </c>
      <c r="T935" s="5">
        <v>0.25800000000000001</v>
      </c>
      <c r="U935" s="20">
        <v>0</v>
      </c>
    </row>
    <row r="936" spans="3:21">
      <c r="C936" s="4">
        <v>14</v>
      </c>
      <c r="D936" s="5">
        <v>0.25900000000000001</v>
      </c>
      <c r="E936" s="20">
        <v>0</v>
      </c>
      <c r="F936" s="4">
        <v>16.5</v>
      </c>
      <c r="G936" s="5">
        <v>0.56299999999999994</v>
      </c>
      <c r="H936" s="20">
        <v>1</v>
      </c>
      <c r="K936" s="4">
        <v>9</v>
      </c>
      <c r="L936" s="5">
        <v>0.25800000000000001</v>
      </c>
      <c r="M936" s="20">
        <v>0</v>
      </c>
      <c r="N936">
        <f t="shared" si="56"/>
        <v>-2.1097029705403161</v>
      </c>
      <c r="O936">
        <f t="shared" si="57"/>
        <v>-3.5801879131268635</v>
      </c>
      <c r="P936" s="63">
        <f t="shared" si="58"/>
        <v>0</v>
      </c>
      <c r="Q936" s="68">
        <f t="shared" si="59"/>
        <v>1</v>
      </c>
      <c r="S936" s="4">
        <v>9</v>
      </c>
      <c r="T936" s="5">
        <v>0.25800000000000001</v>
      </c>
      <c r="U936" s="20">
        <v>0</v>
      </c>
    </row>
    <row r="937" spans="3:21">
      <c r="C937" s="4">
        <v>10</v>
      </c>
      <c r="D937" s="5">
        <v>0.25900000000000001</v>
      </c>
      <c r="E937" s="20">
        <v>0</v>
      </c>
      <c r="F937" s="4">
        <v>14</v>
      </c>
      <c r="G937" s="5">
        <v>0.56299999999999994</v>
      </c>
      <c r="H937" s="20">
        <v>1</v>
      </c>
      <c r="K937" s="4">
        <v>9</v>
      </c>
      <c r="L937" s="5">
        <v>0.25800000000000001</v>
      </c>
      <c r="M937" s="20">
        <v>0</v>
      </c>
      <c r="N937">
        <f t="shared" si="56"/>
        <v>-2.1097029705403161</v>
      </c>
      <c r="O937">
        <f t="shared" si="57"/>
        <v>-3.5801879131268635</v>
      </c>
      <c r="P937" s="63">
        <f t="shared" si="58"/>
        <v>0</v>
      </c>
      <c r="Q937" s="68">
        <f t="shared" si="59"/>
        <v>1</v>
      </c>
      <c r="S937" s="4">
        <v>9</v>
      </c>
      <c r="T937" s="5">
        <v>0.25800000000000001</v>
      </c>
      <c r="U937" s="20">
        <v>0</v>
      </c>
    </row>
    <row r="938" spans="3:21">
      <c r="C938" s="4">
        <v>14</v>
      </c>
      <c r="D938" s="5">
        <v>0.25900000000000001</v>
      </c>
      <c r="E938" s="20">
        <v>0</v>
      </c>
      <c r="F938" s="4">
        <v>17</v>
      </c>
      <c r="G938" s="5">
        <v>0.56299999999999994</v>
      </c>
      <c r="H938" s="20">
        <v>1</v>
      </c>
      <c r="K938" s="4">
        <v>9</v>
      </c>
      <c r="L938" s="5">
        <v>0.25800000000000001</v>
      </c>
      <c r="M938" s="20">
        <v>0</v>
      </c>
      <c r="N938">
        <f t="shared" si="56"/>
        <v>-2.1097029705403161</v>
      </c>
      <c r="O938">
        <f t="shared" si="57"/>
        <v>-3.5801879131268635</v>
      </c>
      <c r="P938" s="63">
        <f t="shared" si="58"/>
        <v>0</v>
      </c>
      <c r="Q938" s="68">
        <f t="shared" si="59"/>
        <v>1</v>
      </c>
      <c r="S938" s="4">
        <v>9</v>
      </c>
      <c r="T938" s="5">
        <v>0.25800000000000001</v>
      </c>
      <c r="U938" s="20">
        <v>0</v>
      </c>
    </row>
    <row r="939" spans="3:21">
      <c r="C939" s="4">
        <v>10</v>
      </c>
      <c r="D939" s="5">
        <v>0.25900000000000001</v>
      </c>
      <c r="E939" s="20">
        <v>0</v>
      </c>
      <c r="F939" s="4">
        <v>32</v>
      </c>
      <c r="G939" s="5">
        <v>0.56399999999999995</v>
      </c>
      <c r="H939" s="20">
        <v>1</v>
      </c>
      <c r="K939" s="4">
        <v>16</v>
      </c>
      <c r="L939" s="5">
        <v>0.25800000000000001</v>
      </c>
      <c r="M939" s="20">
        <v>0</v>
      </c>
      <c r="N939">
        <f t="shared" si="56"/>
        <v>-2.7916517724421626</v>
      </c>
      <c r="O939">
        <f t="shared" si="57"/>
        <v>-3.5801879131268635</v>
      </c>
      <c r="P939" s="63">
        <f t="shared" si="58"/>
        <v>0</v>
      </c>
      <c r="Q939" s="68">
        <f t="shared" si="59"/>
        <v>1</v>
      </c>
      <c r="S939" s="4">
        <v>16</v>
      </c>
      <c r="T939" s="5">
        <v>0.25800000000000001</v>
      </c>
      <c r="U939" s="20">
        <v>0</v>
      </c>
    </row>
    <row r="940" spans="3:21">
      <c r="C940" s="4">
        <v>7</v>
      </c>
      <c r="D940" s="5">
        <v>0.25900000000000001</v>
      </c>
      <c r="E940" s="20">
        <v>0</v>
      </c>
      <c r="F940" s="4">
        <v>31</v>
      </c>
      <c r="G940" s="5">
        <v>0.56399999999999995</v>
      </c>
      <c r="H940" s="20">
        <v>1</v>
      </c>
      <c r="K940" s="4">
        <v>12</v>
      </c>
      <c r="L940" s="5">
        <v>0.25900000000000001</v>
      </c>
      <c r="M940" s="20">
        <v>0</v>
      </c>
      <c r="N940">
        <f t="shared" si="56"/>
        <v>-2.4067454701243109</v>
      </c>
      <c r="O940">
        <f t="shared" si="57"/>
        <v>-3.5801879131268635</v>
      </c>
      <c r="P940" s="63">
        <f t="shared" si="58"/>
        <v>0</v>
      </c>
      <c r="Q940" s="68">
        <f t="shared" si="59"/>
        <v>1</v>
      </c>
      <c r="S940" s="4">
        <v>12</v>
      </c>
      <c r="T940" s="5">
        <v>0.25900000000000001</v>
      </c>
      <c r="U940" s="20">
        <v>0</v>
      </c>
    </row>
    <row r="941" spans="3:21">
      <c r="C941" s="4">
        <v>7</v>
      </c>
      <c r="D941" s="5">
        <v>0.25900000000000001</v>
      </c>
      <c r="E941" s="20">
        <v>0</v>
      </c>
      <c r="F941" s="4">
        <v>30</v>
      </c>
      <c r="G941" s="5">
        <v>0.56399999999999995</v>
      </c>
      <c r="H941" s="20">
        <v>1</v>
      </c>
      <c r="K941" s="4">
        <v>9</v>
      </c>
      <c r="L941" s="5">
        <v>0.25900000000000001</v>
      </c>
      <c r="M941" s="20">
        <v>0</v>
      </c>
      <c r="N941">
        <f t="shared" si="56"/>
        <v>-2.1144816978806626</v>
      </c>
      <c r="O941">
        <f t="shared" si="57"/>
        <v>-3.5801879131268635</v>
      </c>
      <c r="P941" s="63">
        <f t="shared" si="58"/>
        <v>0</v>
      </c>
      <c r="Q941" s="68">
        <f t="shared" si="59"/>
        <v>1</v>
      </c>
      <c r="S941" s="4">
        <v>9</v>
      </c>
      <c r="T941" s="5">
        <v>0.25900000000000001</v>
      </c>
      <c r="U941" s="20">
        <v>0</v>
      </c>
    </row>
    <row r="942" spans="3:21">
      <c r="C942" s="4">
        <v>5</v>
      </c>
      <c r="D942" s="5">
        <v>0.25900000000000001</v>
      </c>
      <c r="E942" s="20">
        <v>0</v>
      </c>
      <c r="F942" s="4">
        <v>21</v>
      </c>
      <c r="G942" s="5">
        <v>0.56399999999999995</v>
      </c>
      <c r="H942" s="20">
        <v>1</v>
      </c>
      <c r="K942" s="4">
        <v>15</v>
      </c>
      <c r="L942" s="5">
        <v>0.25900000000000001</v>
      </c>
      <c r="M942" s="20">
        <v>0</v>
      </c>
      <c r="N942">
        <f t="shared" si="56"/>
        <v>-2.6990092423679597</v>
      </c>
      <c r="O942">
        <f t="shared" si="57"/>
        <v>-3.5801879131268635</v>
      </c>
      <c r="P942" s="63">
        <f t="shared" si="58"/>
        <v>0</v>
      </c>
      <c r="Q942" s="68">
        <f t="shared" si="59"/>
        <v>1</v>
      </c>
      <c r="S942" s="4">
        <v>15</v>
      </c>
      <c r="T942" s="5">
        <v>0.25900000000000001</v>
      </c>
      <c r="U942" s="20">
        <v>0</v>
      </c>
    </row>
    <row r="943" spans="3:21">
      <c r="C943" s="4">
        <v>7</v>
      </c>
      <c r="D943" s="5">
        <v>0.25900000000000001</v>
      </c>
      <c r="E943" s="20">
        <v>0</v>
      </c>
      <c r="F943" s="4">
        <v>28</v>
      </c>
      <c r="G943" s="5">
        <v>0.56499999999999995</v>
      </c>
      <c r="H943" s="20">
        <v>1</v>
      </c>
      <c r="K943" s="4">
        <v>14</v>
      </c>
      <c r="L943" s="5">
        <v>0.25900000000000001</v>
      </c>
      <c r="M943" s="20">
        <v>0</v>
      </c>
      <c r="N943">
        <f t="shared" si="56"/>
        <v>-2.6015879849534098</v>
      </c>
      <c r="O943">
        <f t="shared" si="57"/>
        <v>-3.5801879131268635</v>
      </c>
      <c r="P943" s="63">
        <f t="shared" si="58"/>
        <v>0</v>
      </c>
      <c r="Q943" s="68">
        <f t="shared" si="59"/>
        <v>1</v>
      </c>
      <c r="S943" s="4">
        <v>14</v>
      </c>
      <c r="T943" s="5">
        <v>0.25900000000000001</v>
      </c>
      <c r="U943" s="20">
        <v>0</v>
      </c>
    </row>
    <row r="944" spans="3:21">
      <c r="C944" s="4">
        <v>6</v>
      </c>
      <c r="D944" s="5">
        <v>0.25900000000000001</v>
      </c>
      <c r="E944" s="20">
        <v>0</v>
      </c>
      <c r="F944" s="4">
        <v>8</v>
      </c>
      <c r="G944" s="5">
        <v>0.56599999999999995</v>
      </c>
      <c r="H944" s="20">
        <v>1</v>
      </c>
      <c r="K944" s="4">
        <v>10</v>
      </c>
      <c r="L944" s="5">
        <v>0.25900000000000001</v>
      </c>
      <c r="M944" s="20">
        <v>0</v>
      </c>
      <c r="N944">
        <f t="shared" si="56"/>
        <v>-2.2119029552952121</v>
      </c>
      <c r="O944">
        <f t="shared" si="57"/>
        <v>-3.5801879131268635</v>
      </c>
      <c r="P944" s="63">
        <f t="shared" si="58"/>
        <v>0</v>
      </c>
      <c r="Q944" s="68">
        <f t="shared" si="59"/>
        <v>1</v>
      </c>
      <c r="S944" s="4">
        <v>10</v>
      </c>
      <c r="T944" s="5">
        <v>0.25900000000000001</v>
      </c>
      <c r="U944" s="20">
        <v>0</v>
      </c>
    </row>
    <row r="945" spans="3:21">
      <c r="C945" s="4">
        <v>8</v>
      </c>
      <c r="D945" s="5">
        <v>0.25900000000000001</v>
      </c>
      <c r="E945" s="20">
        <v>0</v>
      </c>
      <c r="F945" s="4">
        <v>9</v>
      </c>
      <c r="G945" s="5">
        <v>0.56599999999999995</v>
      </c>
      <c r="H945" s="20">
        <v>1</v>
      </c>
      <c r="K945" s="4">
        <v>14</v>
      </c>
      <c r="L945" s="5">
        <v>0.25900000000000001</v>
      </c>
      <c r="M945" s="20">
        <v>0</v>
      </c>
      <c r="N945">
        <f t="shared" si="56"/>
        <v>-2.6015879849534098</v>
      </c>
      <c r="O945">
        <f t="shared" si="57"/>
        <v>-3.5801879131268635</v>
      </c>
      <c r="P945" s="63">
        <f t="shared" si="58"/>
        <v>0</v>
      </c>
      <c r="Q945" s="68">
        <f t="shared" si="59"/>
        <v>1</v>
      </c>
      <c r="S945" s="4">
        <v>14</v>
      </c>
      <c r="T945" s="5">
        <v>0.25900000000000001</v>
      </c>
      <c r="U945" s="20">
        <v>0</v>
      </c>
    </row>
    <row r="946" spans="3:21">
      <c r="C946" s="4">
        <v>9</v>
      </c>
      <c r="D946" s="5">
        <v>0.25900000000000001</v>
      </c>
      <c r="E946" s="20">
        <v>0</v>
      </c>
      <c r="F946" s="4">
        <v>20</v>
      </c>
      <c r="G946" s="5">
        <v>0.56599999999999995</v>
      </c>
      <c r="H946" s="20">
        <v>1</v>
      </c>
      <c r="K946" s="4">
        <v>10</v>
      </c>
      <c r="L946" s="5">
        <v>0.25900000000000001</v>
      </c>
      <c r="M946" s="20">
        <v>0</v>
      </c>
      <c r="N946">
        <f t="shared" si="56"/>
        <v>-2.2119029552952121</v>
      </c>
      <c r="O946">
        <f t="shared" si="57"/>
        <v>-3.5801879131268635</v>
      </c>
      <c r="P946" s="63">
        <f t="shared" si="58"/>
        <v>0</v>
      </c>
      <c r="Q946" s="68">
        <f t="shared" si="59"/>
        <v>1</v>
      </c>
      <c r="S946" s="4">
        <v>10</v>
      </c>
      <c r="T946" s="5">
        <v>0.25900000000000001</v>
      </c>
      <c r="U946" s="20">
        <v>0</v>
      </c>
    </row>
    <row r="947" spans="3:21">
      <c r="C947" s="4">
        <v>10</v>
      </c>
      <c r="D947" s="5">
        <v>0.25900000000000001</v>
      </c>
      <c r="E947" s="20">
        <v>0</v>
      </c>
      <c r="F947" s="4">
        <v>18</v>
      </c>
      <c r="G947" s="5">
        <v>0.56599999999999995</v>
      </c>
      <c r="H947" s="20">
        <v>1</v>
      </c>
      <c r="K947" s="4">
        <v>7</v>
      </c>
      <c r="L947" s="5">
        <v>0.25900000000000001</v>
      </c>
      <c r="M947" s="20">
        <v>0</v>
      </c>
      <c r="N947">
        <f t="shared" si="56"/>
        <v>-1.9196391830515633</v>
      </c>
      <c r="O947">
        <f t="shared" si="57"/>
        <v>-3.5801879131268635</v>
      </c>
      <c r="P947" s="63">
        <f t="shared" si="58"/>
        <v>0</v>
      </c>
      <c r="Q947" s="68">
        <f t="shared" si="59"/>
        <v>1</v>
      </c>
      <c r="S947" s="4">
        <v>7</v>
      </c>
      <c r="T947" s="5">
        <v>0.25900000000000001</v>
      </c>
      <c r="U947" s="20">
        <v>0</v>
      </c>
    </row>
    <row r="948" spans="3:21">
      <c r="C948" s="4">
        <v>8</v>
      </c>
      <c r="D948" s="5">
        <v>0.25900000000000001</v>
      </c>
      <c r="E948" s="20">
        <v>0</v>
      </c>
      <c r="F948" s="4">
        <v>13</v>
      </c>
      <c r="G948" s="5">
        <v>0.56599999999999995</v>
      </c>
      <c r="H948" s="20">
        <v>1</v>
      </c>
      <c r="K948" s="4">
        <v>7</v>
      </c>
      <c r="L948" s="5">
        <v>0.25900000000000001</v>
      </c>
      <c r="M948" s="20">
        <v>0</v>
      </c>
      <c r="N948">
        <f t="shared" si="56"/>
        <v>-1.9196391830515633</v>
      </c>
      <c r="O948">
        <f t="shared" si="57"/>
        <v>-3.5801879131268635</v>
      </c>
      <c r="P948" s="63">
        <f t="shared" si="58"/>
        <v>0</v>
      </c>
      <c r="Q948" s="68">
        <f t="shared" si="59"/>
        <v>1</v>
      </c>
      <c r="S948" s="4">
        <v>7</v>
      </c>
      <c r="T948" s="5">
        <v>0.25900000000000001</v>
      </c>
      <c r="U948" s="20">
        <v>0</v>
      </c>
    </row>
    <row r="949" spans="3:21">
      <c r="C949" s="4">
        <v>12</v>
      </c>
      <c r="D949" s="5">
        <v>0.26</v>
      </c>
      <c r="E949" s="20">
        <v>0</v>
      </c>
      <c r="F949" s="4">
        <v>23</v>
      </c>
      <c r="G949" s="5">
        <v>0.56599999999999995</v>
      </c>
      <c r="H949" s="20">
        <v>1</v>
      </c>
      <c r="K949" s="4">
        <v>5</v>
      </c>
      <c r="L949" s="5">
        <v>0.25900000000000001</v>
      </c>
      <c r="M949" s="20">
        <v>0</v>
      </c>
      <c r="N949">
        <f t="shared" si="56"/>
        <v>-1.7247966682224645</v>
      </c>
      <c r="O949">
        <f t="shared" si="57"/>
        <v>-3.5801879131268635</v>
      </c>
      <c r="P949" s="63">
        <f t="shared" si="58"/>
        <v>0</v>
      </c>
      <c r="Q949" s="68">
        <f t="shared" si="59"/>
        <v>1</v>
      </c>
      <c r="S949" s="4">
        <v>5</v>
      </c>
      <c r="T949" s="5">
        <v>0.25900000000000001</v>
      </c>
      <c r="U949" s="20">
        <v>0</v>
      </c>
    </row>
    <row r="950" spans="3:21">
      <c r="C950" s="4">
        <v>52</v>
      </c>
      <c r="D950" s="5">
        <v>0.26300000000000001</v>
      </c>
      <c r="E950" s="20">
        <v>0</v>
      </c>
      <c r="F950" s="4">
        <v>17</v>
      </c>
      <c r="G950" s="5">
        <v>0.56599999999999995</v>
      </c>
      <c r="H950" s="20">
        <v>1</v>
      </c>
      <c r="K950" s="4">
        <v>7</v>
      </c>
      <c r="L950" s="5">
        <v>0.25900000000000001</v>
      </c>
      <c r="M950" s="20">
        <v>0</v>
      </c>
      <c r="N950">
        <f t="shared" si="56"/>
        <v>-1.9196391830515633</v>
      </c>
      <c r="O950">
        <f t="shared" si="57"/>
        <v>-3.5801879131268635</v>
      </c>
      <c r="P950" s="63">
        <f t="shared" si="58"/>
        <v>0</v>
      </c>
      <c r="Q950" s="68">
        <f t="shared" si="59"/>
        <v>1</v>
      </c>
      <c r="S950" s="4">
        <v>7</v>
      </c>
      <c r="T950" s="5">
        <v>0.25900000000000001</v>
      </c>
      <c r="U950" s="20">
        <v>0</v>
      </c>
    </row>
    <row r="951" spans="3:21">
      <c r="C951" s="4">
        <v>21</v>
      </c>
      <c r="D951" s="5">
        <v>0.26600000000000001</v>
      </c>
      <c r="E951" s="20">
        <v>0</v>
      </c>
      <c r="F951" s="4">
        <v>12</v>
      </c>
      <c r="G951" s="5">
        <v>0.56599999999999995</v>
      </c>
      <c r="H951" s="20">
        <v>1</v>
      </c>
      <c r="K951" s="4">
        <v>6</v>
      </c>
      <c r="L951" s="5">
        <v>0.25900000000000001</v>
      </c>
      <c r="M951" s="20">
        <v>0</v>
      </c>
      <c r="N951">
        <f t="shared" si="56"/>
        <v>-1.8222179256370139</v>
      </c>
      <c r="O951">
        <f t="shared" si="57"/>
        <v>-3.5801879131268635</v>
      </c>
      <c r="P951" s="63">
        <f t="shared" si="58"/>
        <v>0</v>
      </c>
      <c r="Q951" s="68">
        <f t="shared" si="59"/>
        <v>1</v>
      </c>
      <c r="S951" s="4">
        <v>6</v>
      </c>
      <c r="T951" s="5">
        <v>0.25900000000000001</v>
      </c>
      <c r="U951" s="20">
        <v>0</v>
      </c>
    </row>
    <row r="952" spans="3:21">
      <c r="C952" s="4">
        <v>9</v>
      </c>
      <c r="D952" s="5">
        <v>0.26600000000000001</v>
      </c>
      <c r="E952" s="20">
        <v>0</v>
      </c>
      <c r="F952" s="4">
        <v>21</v>
      </c>
      <c r="G952" s="5">
        <v>0.56899999999999995</v>
      </c>
      <c r="H952" s="20">
        <v>1</v>
      </c>
      <c r="K952" s="4">
        <v>8</v>
      </c>
      <c r="L952" s="5">
        <v>0.25900000000000001</v>
      </c>
      <c r="M952" s="20">
        <v>0</v>
      </c>
      <c r="N952">
        <f t="shared" si="56"/>
        <v>-2.0170604404661132</v>
      </c>
      <c r="O952">
        <f t="shared" si="57"/>
        <v>-3.5801879131268635</v>
      </c>
      <c r="P952" s="63">
        <f t="shared" si="58"/>
        <v>0</v>
      </c>
      <c r="Q952" s="68">
        <f t="shared" si="59"/>
        <v>1</v>
      </c>
      <c r="S952" s="4">
        <v>8</v>
      </c>
      <c r="T952" s="5">
        <v>0.25900000000000001</v>
      </c>
      <c r="U952" s="20">
        <v>0</v>
      </c>
    </row>
    <row r="953" spans="3:21">
      <c r="C953" s="4">
        <v>10.5</v>
      </c>
      <c r="D953" s="5">
        <v>0.26800000000000002</v>
      </c>
      <c r="E953" s="20">
        <v>0</v>
      </c>
      <c r="F953" s="4">
        <v>9</v>
      </c>
      <c r="G953" s="5">
        <v>0.56999999999999995</v>
      </c>
      <c r="H953" s="20">
        <v>1</v>
      </c>
      <c r="K953" s="4">
        <v>9</v>
      </c>
      <c r="L953" s="5">
        <v>0.25900000000000001</v>
      </c>
      <c r="M953" s="20">
        <v>0</v>
      </c>
      <c r="N953">
        <f t="shared" si="56"/>
        <v>-2.1144816978806626</v>
      </c>
      <c r="O953">
        <f t="shared" si="57"/>
        <v>-3.5801879131268635</v>
      </c>
      <c r="P953" s="63">
        <f t="shared" si="58"/>
        <v>0</v>
      </c>
      <c r="Q953" s="68">
        <f t="shared" si="59"/>
        <v>1</v>
      </c>
      <c r="S953" s="4">
        <v>9</v>
      </c>
      <c r="T953" s="5">
        <v>0.25900000000000001</v>
      </c>
      <c r="U953" s="20">
        <v>0</v>
      </c>
    </row>
    <row r="954" spans="3:21">
      <c r="C954" s="4">
        <v>5</v>
      </c>
      <c r="D954" s="5">
        <v>0.26800000000000002</v>
      </c>
      <c r="E954" s="20">
        <v>0</v>
      </c>
      <c r="F954" s="4">
        <v>9</v>
      </c>
      <c r="G954" s="5">
        <v>0.56999999999999995</v>
      </c>
      <c r="H954" s="20">
        <v>1</v>
      </c>
      <c r="K954" s="4">
        <v>10</v>
      </c>
      <c r="L954" s="5">
        <v>0.25900000000000001</v>
      </c>
      <c r="M954" s="20">
        <v>0</v>
      </c>
      <c r="N954">
        <f t="shared" si="56"/>
        <v>-2.2119029552952121</v>
      </c>
      <c r="O954">
        <f t="shared" si="57"/>
        <v>-3.5801879131268635</v>
      </c>
      <c r="P954" s="63">
        <f t="shared" si="58"/>
        <v>0</v>
      </c>
      <c r="Q954" s="68">
        <f t="shared" si="59"/>
        <v>1</v>
      </c>
      <c r="S954" s="4">
        <v>10</v>
      </c>
      <c r="T954" s="5">
        <v>0.25900000000000001</v>
      </c>
      <c r="U954" s="20">
        <v>0</v>
      </c>
    </row>
    <row r="955" spans="3:21">
      <c r="C955" s="4">
        <v>7</v>
      </c>
      <c r="D955" s="5">
        <v>0.26800000000000002</v>
      </c>
      <c r="E955" s="20">
        <v>0</v>
      </c>
      <c r="F955" s="4">
        <v>32</v>
      </c>
      <c r="G955" s="5">
        <v>0.57099999999999995</v>
      </c>
      <c r="H955" s="20">
        <v>1</v>
      </c>
      <c r="K955" s="4">
        <v>8</v>
      </c>
      <c r="L955" s="5">
        <v>0.25900000000000001</v>
      </c>
      <c r="M955" s="20">
        <v>0</v>
      </c>
      <c r="N955">
        <f t="shared" si="56"/>
        <v>-2.0170604404661132</v>
      </c>
      <c r="O955">
        <f t="shared" si="57"/>
        <v>-3.5801879131268635</v>
      </c>
      <c r="P955" s="63">
        <f t="shared" si="58"/>
        <v>0</v>
      </c>
      <c r="Q955" s="68">
        <f t="shared" si="59"/>
        <v>1</v>
      </c>
      <c r="S955" s="4">
        <v>8</v>
      </c>
      <c r="T955" s="5">
        <v>0.25900000000000001</v>
      </c>
      <c r="U955" s="20">
        <v>0</v>
      </c>
    </row>
    <row r="956" spans="3:21">
      <c r="C956" s="4">
        <v>8</v>
      </c>
      <c r="D956" s="5">
        <v>0.26800000000000002</v>
      </c>
      <c r="E956" s="20">
        <v>0</v>
      </c>
      <c r="F956" s="4">
        <v>10</v>
      </c>
      <c r="G956" s="5">
        <v>0.57199999999999995</v>
      </c>
      <c r="H956" s="20">
        <v>1</v>
      </c>
      <c r="K956" s="4">
        <v>12</v>
      </c>
      <c r="L956" s="5">
        <v>0.26</v>
      </c>
      <c r="M956" s="20">
        <v>0</v>
      </c>
      <c r="N956">
        <f t="shared" si="56"/>
        <v>-2.4115241974646575</v>
      </c>
      <c r="O956">
        <f t="shared" si="57"/>
        <v>-3.5801879131268635</v>
      </c>
      <c r="P956" s="63">
        <f t="shared" si="58"/>
        <v>0</v>
      </c>
      <c r="Q956" s="68">
        <f t="shared" si="59"/>
        <v>1</v>
      </c>
      <c r="S956" s="4">
        <v>12</v>
      </c>
      <c r="T956" s="5">
        <v>0.26</v>
      </c>
      <c r="U956" s="20">
        <v>0</v>
      </c>
    </row>
    <row r="957" spans="3:21">
      <c r="C957" s="4">
        <v>8</v>
      </c>
      <c r="D957" s="5">
        <v>0.26800000000000002</v>
      </c>
      <c r="E957" s="20">
        <v>0</v>
      </c>
      <c r="F957" s="4">
        <v>19</v>
      </c>
      <c r="G957" s="5">
        <v>0.57199999999999995</v>
      </c>
      <c r="H957" s="20">
        <v>1</v>
      </c>
      <c r="K957" s="4">
        <v>52</v>
      </c>
      <c r="L957" s="5">
        <v>0.26300000000000001</v>
      </c>
      <c r="M957" s="20">
        <v>0</v>
      </c>
      <c r="N957">
        <f t="shared" si="56"/>
        <v>-6.3227106760676772</v>
      </c>
      <c r="O957">
        <f t="shared" si="57"/>
        <v>-3.5801879131268635</v>
      </c>
      <c r="P957" s="63">
        <f t="shared" si="58"/>
        <v>1</v>
      </c>
      <c r="Q957" s="68">
        <f t="shared" si="59"/>
        <v>0</v>
      </c>
      <c r="S957" s="4">
        <v>52</v>
      </c>
      <c r="T957" s="5">
        <v>0.26300000000000001</v>
      </c>
      <c r="U957" s="20">
        <v>0</v>
      </c>
    </row>
    <row r="958" spans="3:21">
      <c r="C958" s="4">
        <v>6</v>
      </c>
      <c r="D958" s="5">
        <v>0.26800000000000002</v>
      </c>
      <c r="E958" s="20">
        <v>0</v>
      </c>
      <c r="F958" s="4">
        <v>10</v>
      </c>
      <c r="G958" s="5">
        <v>0.57299999999999995</v>
      </c>
      <c r="H958" s="20">
        <v>1</v>
      </c>
      <c r="K958" s="4">
        <v>21</v>
      </c>
      <c r="L958" s="5">
        <v>0.26600000000000001</v>
      </c>
      <c r="M958" s="20">
        <v>0</v>
      </c>
      <c r="N958">
        <f t="shared" si="56"/>
        <v>-3.3169878782376818</v>
      </c>
      <c r="O958">
        <f t="shared" si="57"/>
        <v>-3.5801879131268635</v>
      </c>
      <c r="P958" s="63">
        <f t="shared" si="58"/>
        <v>0</v>
      </c>
      <c r="Q958" s="68">
        <f t="shared" si="59"/>
        <v>1</v>
      </c>
      <c r="S958" s="4">
        <v>21</v>
      </c>
      <c r="T958" s="5">
        <v>0.26600000000000001</v>
      </c>
      <c r="U958" s="20">
        <v>0</v>
      </c>
    </row>
    <row r="959" spans="3:21">
      <c r="C959" s="4">
        <v>8</v>
      </c>
      <c r="D959" s="5">
        <v>0.26800000000000002</v>
      </c>
      <c r="E959" s="20">
        <v>0</v>
      </c>
      <c r="F959" s="4">
        <v>10</v>
      </c>
      <c r="G959" s="5">
        <v>0.57299999999999995</v>
      </c>
      <c r="H959" s="20">
        <v>1</v>
      </c>
      <c r="K959" s="4">
        <v>9</v>
      </c>
      <c r="L959" s="5">
        <v>0.26600000000000001</v>
      </c>
      <c r="M959" s="20">
        <v>0</v>
      </c>
      <c r="N959">
        <f t="shared" si="56"/>
        <v>-2.1479327892630873</v>
      </c>
      <c r="O959">
        <f t="shared" si="57"/>
        <v>-3.5801879131268635</v>
      </c>
      <c r="P959" s="63">
        <f t="shared" si="58"/>
        <v>0</v>
      </c>
      <c r="Q959" s="68">
        <f t="shared" si="59"/>
        <v>1</v>
      </c>
      <c r="S959" s="4">
        <v>9</v>
      </c>
      <c r="T959" s="5">
        <v>0.26600000000000001</v>
      </c>
      <c r="U959" s="20">
        <v>0</v>
      </c>
    </row>
    <row r="960" spans="3:21">
      <c r="C960" s="4">
        <v>13</v>
      </c>
      <c r="D960" s="5">
        <v>0.26800000000000002</v>
      </c>
      <c r="E960" s="20">
        <v>0</v>
      </c>
      <c r="F960" s="4">
        <v>30</v>
      </c>
      <c r="G960" s="5">
        <v>0.57299999999999995</v>
      </c>
      <c r="H960" s="20">
        <v>1</v>
      </c>
      <c r="K960" s="4">
        <v>10.5</v>
      </c>
      <c r="L960" s="5">
        <v>0.26800000000000002</v>
      </c>
      <c r="M960" s="20">
        <v>0</v>
      </c>
      <c r="N960">
        <f t="shared" si="56"/>
        <v>-2.3036221300656043</v>
      </c>
      <c r="O960">
        <f t="shared" si="57"/>
        <v>-3.5801879131268635</v>
      </c>
      <c r="P960" s="63">
        <f t="shared" si="58"/>
        <v>0</v>
      </c>
      <c r="Q960" s="68">
        <f t="shared" si="59"/>
        <v>1</v>
      </c>
      <c r="S960" s="4">
        <v>10.5</v>
      </c>
      <c r="T960" s="5">
        <v>0.26800000000000002</v>
      </c>
      <c r="U960" s="20">
        <v>0</v>
      </c>
    </row>
    <row r="961" spans="3:21">
      <c r="C961" s="4">
        <v>23</v>
      </c>
      <c r="D961" s="5">
        <v>0.26800000000000002</v>
      </c>
      <c r="E961" s="20">
        <v>0</v>
      </c>
      <c r="F961" s="4">
        <v>23</v>
      </c>
      <c r="G961" s="5">
        <v>0.57299999999999995</v>
      </c>
      <c r="H961" s="20">
        <v>1</v>
      </c>
      <c r="K961" s="4">
        <v>5</v>
      </c>
      <c r="L961" s="5">
        <v>0.26800000000000002</v>
      </c>
      <c r="M961" s="20">
        <v>0</v>
      </c>
      <c r="N961">
        <f t="shared" si="56"/>
        <v>-1.7678052142855822</v>
      </c>
      <c r="O961">
        <f t="shared" si="57"/>
        <v>-3.5801879131268635</v>
      </c>
      <c r="P961" s="63">
        <f t="shared" si="58"/>
        <v>0</v>
      </c>
      <c r="Q961" s="68">
        <f t="shared" si="59"/>
        <v>1</v>
      </c>
      <c r="S961" s="4">
        <v>5</v>
      </c>
      <c r="T961" s="5">
        <v>0.26800000000000002</v>
      </c>
      <c r="U961" s="20">
        <v>0</v>
      </c>
    </row>
    <row r="962" spans="3:21">
      <c r="C962" s="4">
        <v>8</v>
      </c>
      <c r="D962" s="5">
        <v>0.26900000000000002</v>
      </c>
      <c r="E962" s="20">
        <v>0</v>
      </c>
      <c r="F962" s="4">
        <v>12</v>
      </c>
      <c r="G962" s="5">
        <v>0.57299999999999995</v>
      </c>
      <c r="H962" s="20">
        <v>1</v>
      </c>
      <c r="K962" s="4">
        <v>7</v>
      </c>
      <c r="L962" s="5">
        <v>0.26800000000000002</v>
      </c>
      <c r="M962" s="20">
        <v>0</v>
      </c>
      <c r="N962">
        <f t="shared" si="56"/>
        <v>-1.9626477291146811</v>
      </c>
      <c r="O962">
        <f t="shared" si="57"/>
        <v>-3.5801879131268635</v>
      </c>
      <c r="P962" s="63">
        <f t="shared" si="58"/>
        <v>0</v>
      </c>
      <c r="Q962" s="68">
        <f t="shared" si="59"/>
        <v>1</v>
      </c>
      <c r="S962" s="4">
        <v>7</v>
      </c>
      <c r="T962" s="5">
        <v>0.26800000000000002</v>
      </c>
      <c r="U962" s="20">
        <v>0</v>
      </c>
    </row>
    <row r="963" spans="3:21">
      <c r="C963" s="4">
        <v>8</v>
      </c>
      <c r="D963" s="5">
        <v>0.26900000000000002</v>
      </c>
      <c r="E963" s="20">
        <v>0</v>
      </c>
      <c r="F963" s="4">
        <v>19</v>
      </c>
      <c r="G963" s="5">
        <v>0.57299999999999995</v>
      </c>
      <c r="H963" s="20">
        <v>1</v>
      </c>
      <c r="K963" s="4">
        <v>8</v>
      </c>
      <c r="L963" s="5">
        <v>0.26800000000000002</v>
      </c>
      <c r="M963" s="20">
        <v>0</v>
      </c>
      <c r="N963">
        <f t="shared" si="56"/>
        <v>-2.060068986529231</v>
      </c>
      <c r="O963">
        <f t="shared" si="57"/>
        <v>-3.5801879131268635</v>
      </c>
      <c r="P963" s="63">
        <f t="shared" si="58"/>
        <v>0</v>
      </c>
      <c r="Q963" s="68">
        <f t="shared" si="59"/>
        <v>1</v>
      </c>
      <c r="S963" s="4">
        <v>8</v>
      </c>
      <c r="T963" s="5">
        <v>0.26800000000000002</v>
      </c>
      <c r="U963" s="20">
        <v>0</v>
      </c>
    </row>
    <row r="964" spans="3:21">
      <c r="C964" s="4">
        <v>6</v>
      </c>
      <c r="D964" s="5">
        <v>0.26900000000000002</v>
      </c>
      <c r="E964" s="20">
        <v>0</v>
      </c>
      <c r="F964" s="4">
        <v>21</v>
      </c>
      <c r="G964" s="5">
        <v>0.57299999999999995</v>
      </c>
      <c r="H964" s="20">
        <v>1</v>
      </c>
      <c r="K964" s="4">
        <v>8</v>
      </c>
      <c r="L964" s="5">
        <v>0.26800000000000002</v>
      </c>
      <c r="M964" s="20">
        <v>0</v>
      </c>
      <c r="N964">
        <f t="shared" si="56"/>
        <v>-2.060068986529231</v>
      </c>
      <c r="O964">
        <f t="shared" si="57"/>
        <v>-3.5801879131268635</v>
      </c>
      <c r="P964" s="63">
        <f t="shared" si="58"/>
        <v>0</v>
      </c>
      <c r="Q964" s="68">
        <f t="shared" si="59"/>
        <v>1</v>
      </c>
      <c r="S964" s="4">
        <v>8</v>
      </c>
      <c r="T964" s="5">
        <v>0.26800000000000002</v>
      </c>
      <c r="U964" s="20">
        <v>0</v>
      </c>
    </row>
    <row r="965" spans="3:21">
      <c r="C965" s="4">
        <v>7</v>
      </c>
      <c r="D965" s="5">
        <v>0.26900000000000002</v>
      </c>
      <c r="E965" s="20">
        <v>0</v>
      </c>
      <c r="F965" s="4">
        <v>31</v>
      </c>
      <c r="G965" s="5">
        <v>0.57299999999999995</v>
      </c>
      <c r="H965" s="20">
        <v>1</v>
      </c>
      <c r="K965" s="4">
        <v>6</v>
      </c>
      <c r="L965" s="5">
        <v>0.26800000000000002</v>
      </c>
      <c r="M965" s="20">
        <v>0</v>
      </c>
      <c r="N965">
        <f t="shared" si="56"/>
        <v>-1.8652264717001317</v>
      </c>
      <c r="O965">
        <f t="shared" si="57"/>
        <v>-3.5801879131268635</v>
      </c>
      <c r="P965" s="63">
        <f t="shared" si="58"/>
        <v>0</v>
      </c>
      <c r="Q965" s="68">
        <f t="shared" si="59"/>
        <v>1</v>
      </c>
      <c r="S965" s="4">
        <v>6</v>
      </c>
      <c r="T965" s="5">
        <v>0.26800000000000002</v>
      </c>
      <c r="U965" s="20">
        <v>0</v>
      </c>
    </row>
    <row r="966" spans="3:21">
      <c r="C966" s="4">
        <v>8</v>
      </c>
      <c r="D966" s="5">
        <v>0.26900000000000002</v>
      </c>
      <c r="E966" s="20">
        <v>0</v>
      </c>
      <c r="F966" s="4">
        <v>29</v>
      </c>
      <c r="G966" s="5">
        <v>0.57299999999999995</v>
      </c>
      <c r="H966" s="20">
        <v>1</v>
      </c>
      <c r="K966" s="4">
        <v>8</v>
      </c>
      <c r="L966" s="5">
        <v>0.26800000000000002</v>
      </c>
      <c r="M966" s="20">
        <v>0</v>
      </c>
      <c r="N966">
        <f t="shared" si="56"/>
        <v>-2.060068986529231</v>
      </c>
      <c r="O966">
        <f t="shared" si="57"/>
        <v>-3.5801879131268635</v>
      </c>
      <c r="P966" s="63">
        <f t="shared" si="58"/>
        <v>0</v>
      </c>
      <c r="Q966" s="68">
        <f t="shared" si="59"/>
        <v>1</v>
      </c>
      <c r="S966" s="4">
        <v>8</v>
      </c>
      <c r="T966" s="5">
        <v>0.26800000000000002</v>
      </c>
      <c r="U966" s="20">
        <v>0</v>
      </c>
    </row>
    <row r="967" spans="3:21">
      <c r="C967" s="4">
        <v>5</v>
      </c>
      <c r="D967" s="5">
        <v>0.26900000000000002</v>
      </c>
      <c r="E967" s="20">
        <v>0</v>
      </c>
      <c r="F967" s="4">
        <v>19</v>
      </c>
      <c r="G967" s="5">
        <v>0.57699999999999996</v>
      </c>
      <c r="H967" s="20">
        <v>1</v>
      </c>
      <c r="K967" s="4">
        <v>13</v>
      </c>
      <c r="L967" s="5">
        <v>0.26800000000000002</v>
      </c>
      <c r="M967" s="20">
        <v>0</v>
      </c>
      <c r="N967">
        <f t="shared" si="56"/>
        <v>-2.5471752736019786</v>
      </c>
      <c r="O967">
        <f t="shared" si="57"/>
        <v>-3.5801879131268635</v>
      </c>
      <c r="P967" s="63">
        <f t="shared" si="58"/>
        <v>0</v>
      </c>
      <c r="Q967" s="68">
        <f t="shared" si="59"/>
        <v>1</v>
      </c>
      <c r="S967" s="4">
        <v>13</v>
      </c>
      <c r="T967" s="5">
        <v>0.26800000000000002</v>
      </c>
      <c r="U967" s="20">
        <v>0</v>
      </c>
    </row>
    <row r="968" spans="3:21">
      <c r="C968" s="4">
        <v>10</v>
      </c>
      <c r="D968" s="5">
        <v>0.27300000000000002</v>
      </c>
      <c r="E968" s="20">
        <v>0</v>
      </c>
      <c r="F968" s="4">
        <v>27</v>
      </c>
      <c r="G968" s="5">
        <v>0.57699999999999996</v>
      </c>
      <c r="H968" s="20">
        <v>1</v>
      </c>
      <c r="K968" s="4">
        <v>23</v>
      </c>
      <c r="L968" s="5">
        <v>0.26800000000000002</v>
      </c>
      <c r="M968" s="20">
        <v>0</v>
      </c>
      <c r="N968">
        <f t="shared" si="56"/>
        <v>-3.5213878477474734</v>
      </c>
      <c r="O968">
        <f t="shared" si="57"/>
        <v>-3.5801879131268635</v>
      </c>
      <c r="P968" s="63">
        <f t="shared" si="58"/>
        <v>0</v>
      </c>
      <c r="Q968" s="68">
        <f t="shared" si="59"/>
        <v>1</v>
      </c>
      <c r="S968" s="4">
        <v>23</v>
      </c>
      <c r="T968" s="5">
        <v>0.26800000000000002</v>
      </c>
      <c r="U968" s="20">
        <v>0</v>
      </c>
    </row>
    <row r="969" spans="3:21">
      <c r="C969" s="4">
        <v>11</v>
      </c>
      <c r="D969" s="5">
        <v>0.27300000000000002</v>
      </c>
      <c r="E969" s="20">
        <v>0</v>
      </c>
      <c r="F969" s="4">
        <v>34</v>
      </c>
      <c r="G969" s="5">
        <v>0.57699999999999996</v>
      </c>
      <c r="H969" s="20">
        <v>1</v>
      </c>
      <c r="K969" s="4">
        <v>8</v>
      </c>
      <c r="L969" s="5">
        <v>0.26900000000000002</v>
      </c>
      <c r="M969" s="20">
        <v>0</v>
      </c>
      <c r="N969">
        <f t="shared" si="56"/>
        <v>-2.0648477138695771</v>
      </c>
      <c r="O969">
        <f t="shared" si="57"/>
        <v>-3.5801879131268635</v>
      </c>
      <c r="P969" s="63">
        <f t="shared" si="58"/>
        <v>0</v>
      </c>
      <c r="Q969" s="68">
        <f t="shared" si="59"/>
        <v>1</v>
      </c>
      <c r="S969" s="4">
        <v>8</v>
      </c>
      <c r="T969" s="5">
        <v>0.26900000000000002</v>
      </c>
      <c r="U969" s="20">
        <v>0</v>
      </c>
    </row>
    <row r="970" spans="3:21">
      <c r="C970" s="4">
        <v>20</v>
      </c>
      <c r="D970" s="5">
        <v>0.27400000000000002</v>
      </c>
      <c r="E970" s="20">
        <v>0</v>
      </c>
      <c r="F970" s="4">
        <v>28</v>
      </c>
      <c r="G970" s="5">
        <v>0.57699999999999996</v>
      </c>
      <c r="H970" s="20">
        <v>1</v>
      </c>
      <c r="K970" s="4">
        <v>8</v>
      </c>
      <c r="L970" s="5">
        <v>0.26900000000000002</v>
      </c>
      <c r="M970" s="20">
        <v>0</v>
      </c>
      <c r="N970">
        <f t="shared" si="56"/>
        <v>-2.0648477138695771</v>
      </c>
      <c r="O970">
        <f t="shared" si="57"/>
        <v>-3.5801879131268635</v>
      </c>
      <c r="P970" s="63">
        <f t="shared" si="58"/>
        <v>0</v>
      </c>
      <c r="Q970" s="68">
        <f t="shared" si="59"/>
        <v>1</v>
      </c>
      <c r="S970" s="4">
        <v>8</v>
      </c>
      <c r="T970" s="5">
        <v>0.26900000000000002</v>
      </c>
      <c r="U970" s="20">
        <v>0</v>
      </c>
    </row>
    <row r="971" spans="3:21">
      <c r="C971" s="4">
        <v>25.5</v>
      </c>
      <c r="D971" s="5">
        <v>0.27400000000000002</v>
      </c>
      <c r="E971" s="20">
        <v>0</v>
      </c>
      <c r="F971" s="4">
        <v>18</v>
      </c>
      <c r="G971" s="5">
        <v>0.57699999999999996</v>
      </c>
      <c r="H971" s="20">
        <v>1</v>
      </c>
      <c r="K971" s="4">
        <v>6</v>
      </c>
      <c r="L971" s="5">
        <v>0.26900000000000002</v>
      </c>
      <c r="M971" s="20">
        <v>0</v>
      </c>
      <c r="N971">
        <f t="shared" si="56"/>
        <v>-1.870005199040478</v>
      </c>
      <c r="O971">
        <f t="shared" si="57"/>
        <v>-3.5801879131268635</v>
      </c>
      <c r="P971" s="63">
        <f t="shared" si="58"/>
        <v>0</v>
      </c>
      <c r="Q971" s="68">
        <f t="shared" si="59"/>
        <v>1</v>
      </c>
      <c r="S971" s="4">
        <v>6</v>
      </c>
      <c r="T971" s="5">
        <v>0.26900000000000002</v>
      </c>
      <c r="U971" s="20">
        <v>0</v>
      </c>
    </row>
    <row r="972" spans="3:21">
      <c r="C972" s="4">
        <v>9</v>
      </c>
      <c r="D972" s="5">
        <v>0.27400000000000002</v>
      </c>
      <c r="E972" s="20">
        <v>0</v>
      </c>
      <c r="F972" s="4">
        <v>14</v>
      </c>
      <c r="G972" s="5">
        <v>0.57699999999999996</v>
      </c>
      <c r="H972" s="20">
        <v>1</v>
      </c>
      <c r="K972" s="4">
        <v>7</v>
      </c>
      <c r="L972" s="5">
        <v>0.26900000000000002</v>
      </c>
      <c r="M972" s="20">
        <v>0</v>
      </c>
      <c r="N972">
        <f t="shared" si="56"/>
        <v>-1.9674264564550277</v>
      </c>
      <c r="O972">
        <f t="shared" si="57"/>
        <v>-3.5801879131268635</v>
      </c>
      <c r="P972" s="63">
        <f t="shared" si="58"/>
        <v>0</v>
      </c>
      <c r="Q972" s="68">
        <f t="shared" si="59"/>
        <v>1</v>
      </c>
      <c r="S972" s="4">
        <v>7</v>
      </c>
      <c r="T972" s="5">
        <v>0.26900000000000002</v>
      </c>
      <c r="U972" s="20">
        <v>0</v>
      </c>
    </row>
    <row r="973" spans="3:21">
      <c r="C973" s="4">
        <v>16</v>
      </c>
      <c r="D973" s="5">
        <v>0.27400000000000002</v>
      </c>
      <c r="E973" s="20">
        <v>0</v>
      </c>
      <c r="F973" s="4">
        <v>33</v>
      </c>
      <c r="G973" s="5">
        <v>0.57899999999999996</v>
      </c>
      <c r="H973" s="20">
        <v>1</v>
      </c>
      <c r="K973" s="4">
        <v>8</v>
      </c>
      <c r="L973" s="5">
        <v>0.26900000000000002</v>
      </c>
      <c r="M973" s="20">
        <v>0</v>
      </c>
      <c r="N973">
        <f t="shared" si="56"/>
        <v>-2.0648477138695771</v>
      </c>
      <c r="O973">
        <f t="shared" si="57"/>
        <v>-3.5801879131268635</v>
      </c>
      <c r="P973" s="63">
        <f t="shared" si="58"/>
        <v>0</v>
      </c>
      <c r="Q973" s="68">
        <f t="shared" si="59"/>
        <v>1</v>
      </c>
      <c r="S973" s="4">
        <v>8</v>
      </c>
      <c r="T973" s="5">
        <v>0.26900000000000002</v>
      </c>
      <c r="U973" s="20">
        <v>0</v>
      </c>
    </row>
    <row r="974" spans="3:21">
      <c r="C974" s="4">
        <v>17</v>
      </c>
      <c r="D974" s="5">
        <v>0.27400000000000002</v>
      </c>
      <c r="E974" s="20">
        <v>0</v>
      </c>
      <c r="F974" s="4">
        <v>15</v>
      </c>
      <c r="G974" s="5">
        <v>0.57899999999999996</v>
      </c>
      <c r="H974" s="20">
        <v>1</v>
      </c>
      <c r="K974" s="4">
        <v>5</v>
      </c>
      <c r="L974" s="5">
        <v>0.26900000000000002</v>
      </c>
      <c r="M974" s="20">
        <v>0</v>
      </c>
      <c r="N974">
        <f t="shared" si="56"/>
        <v>-1.7725839416259286</v>
      </c>
      <c r="O974">
        <f t="shared" si="57"/>
        <v>-3.5801879131268635</v>
      </c>
      <c r="P974" s="63">
        <f t="shared" si="58"/>
        <v>0</v>
      </c>
      <c r="Q974" s="68">
        <f t="shared" si="59"/>
        <v>1</v>
      </c>
      <c r="S974" s="4">
        <v>5</v>
      </c>
      <c r="T974" s="5">
        <v>0.26900000000000002</v>
      </c>
      <c r="U974" s="20">
        <v>0</v>
      </c>
    </row>
    <row r="975" spans="3:21">
      <c r="C975" s="4">
        <v>17</v>
      </c>
      <c r="D975" s="5">
        <v>0.27400000000000002</v>
      </c>
      <c r="E975" s="20">
        <v>0</v>
      </c>
      <c r="F975" s="4">
        <v>20</v>
      </c>
      <c r="G975" s="5">
        <v>0.57899999999999996</v>
      </c>
      <c r="H975" s="20">
        <v>1</v>
      </c>
      <c r="K975" s="4">
        <v>10</v>
      </c>
      <c r="L975" s="5">
        <v>0.27300000000000002</v>
      </c>
      <c r="M975" s="20">
        <v>0</v>
      </c>
      <c r="N975">
        <f t="shared" si="56"/>
        <v>-2.2788051380600618</v>
      </c>
      <c r="O975">
        <f t="shared" si="57"/>
        <v>-3.5801879131268635</v>
      </c>
      <c r="P975" s="63">
        <f t="shared" si="58"/>
        <v>0</v>
      </c>
      <c r="Q975" s="68">
        <f t="shared" si="59"/>
        <v>1</v>
      </c>
      <c r="S975" s="4">
        <v>10</v>
      </c>
      <c r="T975" s="5">
        <v>0.27300000000000002</v>
      </c>
      <c r="U975" s="20">
        <v>0</v>
      </c>
    </row>
    <row r="976" spans="3:21">
      <c r="C976" s="4">
        <v>21</v>
      </c>
      <c r="D976" s="5">
        <v>0.27400000000000002</v>
      </c>
      <c r="E976" s="20">
        <v>0</v>
      </c>
      <c r="F976" s="4">
        <v>27</v>
      </c>
      <c r="G976" s="5">
        <v>0.57999999999999996</v>
      </c>
      <c r="H976" s="20">
        <v>1</v>
      </c>
      <c r="K976" s="4">
        <v>11</v>
      </c>
      <c r="L976" s="5">
        <v>0.27300000000000002</v>
      </c>
      <c r="M976" s="20">
        <v>0</v>
      </c>
      <c r="N976">
        <f t="shared" si="56"/>
        <v>-2.3762263954746112</v>
      </c>
      <c r="O976">
        <f t="shared" si="57"/>
        <v>-3.5801879131268635</v>
      </c>
      <c r="P976" s="63">
        <f t="shared" si="58"/>
        <v>0</v>
      </c>
      <c r="Q976" s="68">
        <f t="shared" si="59"/>
        <v>1</v>
      </c>
      <c r="S976" s="4">
        <v>11</v>
      </c>
      <c r="T976" s="5">
        <v>0.27300000000000002</v>
      </c>
      <c r="U976" s="20">
        <v>0</v>
      </c>
    </row>
    <row r="977" spans="3:21">
      <c r="C977" s="4">
        <v>7</v>
      </c>
      <c r="D977" s="5">
        <v>0.27400000000000002</v>
      </c>
      <c r="E977" s="20">
        <v>0</v>
      </c>
      <c r="F977" s="4">
        <v>11.5</v>
      </c>
      <c r="G977" s="5">
        <v>0.57999999999999996</v>
      </c>
      <c r="H977" s="20">
        <v>1</v>
      </c>
      <c r="K977" s="4">
        <v>20</v>
      </c>
      <c r="L977" s="5">
        <v>0.27400000000000002</v>
      </c>
      <c r="M977" s="20">
        <v>0</v>
      </c>
      <c r="N977">
        <f t="shared" si="56"/>
        <v>-3.2577964395459036</v>
      </c>
      <c r="O977">
        <f t="shared" si="57"/>
        <v>-3.5801879131268635</v>
      </c>
      <c r="P977" s="63">
        <f t="shared" si="58"/>
        <v>0</v>
      </c>
      <c r="Q977" s="68">
        <f t="shared" si="59"/>
        <v>1</v>
      </c>
      <c r="S977" s="4">
        <v>20</v>
      </c>
      <c r="T977" s="5">
        <v>0.27400000000000002</v>
      </c>
      <c r="U977" s="20">
        <v>0</v>
      </c>
    </row>
    <row r="978" spans="3:21">
      <c r="C978" s="4">
        <v>8</v>
      </c>
      <c r="D978" s="5">
        <v>0.27400000000000002</v>
      </c>
      <c r="E978" s="20">
        <v>0</v>
      </c>
      <c r="F978" s="4">
        <v>11.5</v>
      </c>
      <c r="G978" s="5">
        <v>0.57999999999999996</v>
      </c>
      <c r="H978" s="20">
        <v>1</v>
      </c>
      <c r="K978" s="4">
        <v>25.5</v>
      </c>
      <c r="L978" s="5">
        <v>0.27400000000000002</v>
      </c>
      <c r="M978" s="20">
        <v>0</v>
      </c>
      <c r="N978">
        <f t="shared" si="56"/>
        <v>-3.7936133553259257</v>
      </c>
      <c r="O978">
        <f t="shared" si="57"/>
        <v>-3.5801879131268635</v>
      </c>
      <c r="P978" s="63">
        <f t="shared" si="58"/>
        <v>1</v>
      </c>
      <c r="Q978" s="68">
        <f t="shared" si="59"/>
        <v>0</v>
      </c>
      <c r="S978" s="4">
        <v>25.5</v>
      </c>
      <c r="T978" s="5">
        <v>0.27400000000000002</v>
      </c>
      <c r="U978" s="20">
        <v>0</v>
      </c>
    </row>
    <row r="979" spans="3:21">
      <c r="C979" s="4">
        <v>6</v>
      </c>
      <c r="D979" s="5">
        <v>0.27400000000000002</v>
      </c>
      <c r="E979" s="20">
        <v>0</v>
      </c>
      <c r="F979" s="4">
        <v>25</v>
      </c>
      <c r="G979" s="5">
        <v>0.57999999999999996</v>
      </c>
      <c r="H979" s="20">
        <v>1</v>
      </c>
      <c r="K979" s="4">
        <v>9</v>
      </c>
      <c r="L979" s="5">
        <v>0.27400000000000002</v>
      </c>
      <c r="M979" s="20">
        <v>0</v>
      </c>
      <c r="N979">
        <f t="shared" si="56"/>
        <v>-2.1861626079858585</v>
      </c>
      <c r="O979">
        <f t="shared" si="57"/>
        <v>-3.5801879131268635</v>
      </c>
      <c r="P979" s="63">
        <f t="shared" si="58"/>
        <v>0</v>
      </c>
      <c r="Q979" s="68">
        <f t="shared" si="59"/>
        <v>1</v>
      </c>
      <c r="S979" s="4">
        <v>9</v>
      </c>
      <c r="T979" s="5">
        <v>0.27400000000000002</v>
      </c>
      <c r="U979" s="20">
        <v>0</v>
      </c>
    </row>
    <row r="980" spans="3:21">
      <c r="C980" s="4">
        <v>7</v>
      </c>
      <c r="D980" s="5">
        <v>0.27400000000000002</v>
      </c>
      <c r="E980" s="20">
        <v>0</v>
      </c>
      <c r="F980" s="4">
        <v>14</v>
      </c>
      <c r="G980" s="5">
        <v>0.57999999999999996</v>
      </c>
      <c r="H980" s="20">
        <v>1</v>
      </c>
      <c r="K980" s="4">
        <v>16</v>
      </c>
      <c r="L980" s="5">
        <v>0.27400000000000002</v>
      </c>
      <c r="M980" s="20">
        <v>0</v>
      </c>
      <c r="N980">
        <f t="shared" si="56"/>
        <v>-2.868111409887705</v>
      </c>
      <c r="O980">
        <f t="shared" si="57"/>
        <v>-3.5801879131268635</v>
      </c>
      <c r="P980" s="63">
        <f t="shared" si="58"/>
        <v>0</v>
      </c>
      <c r="Q980" s="68">
        <f t="shared" si="59"/>
        <v>1</v>
      </c>
      <c r="S980" s="4">
        <v>16</v>
      </c>
      <c r="T980" s="5">
        <v>0.27400000000000002</v>
      </c>
      <c r="U980" s="20">
        <v>0</v>
      </c>
    </row>
    <row r="981" spans="3:21">
      <c r="C981" s="4">
        <v>6</v>
      </c>
      <c r="D981" s="5">
        <v>0.27400000000000002</v>
      </c>
      <c r="E981" s="20">
        <v>0</v>
      </c>
      <c r="F981" s="4">
        <v>13.5</v>
      </c>
      <c r="G981" s="5">
        <v>0.57999999999999996</v>
      </c>
      <c r="H981" s="20">
        <v>1</v>
      </c>
      <c r="K981" s="4">
        <v>17</v>
      </c>
      <c r="L981" s="5">
        <v>0.27400000000000002</v>
      </c>
      <c r="M981" s="20">
        <v>0</v>
      </c>
      <c r="N981">
        <f t="shared" si="56"/>
        <v>-2.9655326673022548</v>
      </c>
      <c r="O981">
        <f t="shared" si="57"/>
        <v>-3.5801879131268635</v>
      </c>
      <c r="P981" s="63">
        <f t="shared" si="58"/>
        <v>0</v>
      </c>
      <c r="Q981" s="68">
        <f t="shared" si="59"/>
        <v>1</v>
      </c>
      <c r="S981" s="4">
        <v>17</v>
      </c>
      <c r="T981" s="5">
        <v>0.27400000000000002</v>
      </c>
      <c r="U981" s="20">
        <v>0</v>
      </c>
    </row>
    <row r="982" spans="3:21">
      <c r="C982" s="4">
        <v>10</v>
      </c>
      <c r="D982" s="5">
        <v>0.27400000000000002</v>
      </c>
      <c r="E982" s="20">
        <v>0</v>
      </c>
      <c r="F982" s="4">
        <v>16</v>
      </c>
      <c r="G982" s="5">
        <v>0.58099999999999996</v>
      </c>
      <c r="H982" s="20">
        <v>1</v>
      </c>
      <c r="K982" s="4">
        <v>17</v>
      </c>
      <c r="L982" s="5">
        <v>0.27400000000000002</v>
      </c>
      <c r="M982" s="20">
        <v>0</v>
      </c>
      <c r="N982">
        <f t="shared" si="56"/>
        <v>-2.9655326673022548</v>
      </c>
      <c r="O982">
        <f t="shared" si="57"/>
        <v>-3.5801879131268635</v>
      </c>
      <c r="P982" s="63">
        <f t="shared" si="58"/>
        <v>0</v>
      </c>
      <c r="Q982" s="68">
        <f t="shared" si="59"/>
        <v>1</v>
      </c>
      <c r="S982" s="4">
        <v>17</v>
      </c>
      <c r="T982" s="5">
        <v>0.27400000000000002</v>
      </c>
      <c r="U982" s="20">
        <v>0</v>
      </c>
    </row>
    <row r="983" spans="3:21">
      <c r="C983" s="4">
        <v>10</v>
      </c>
      <c r="D983" s="5">
        <v>0.27400000000000002</v>
      </c>
      <c r="E983" s="20">
        <v>0</v>
      </c>
      <c r="F983" s="4">
        <v>19</v>
      </c>
      <c r="G983" s="5">
        <v>0.58099999999999996</v>
      </c>
      <c r="H983" s="20">
        <v>1</v>
      </c>
      <c r="K983" s="4">
        <v>21</v>
      </c>
      <c r="L983" s="5">
        <v>0.27400000000000002</v>
      </c>
      <c r="M983" s="20">
        <v>0</v>
      </c>
      <c r="N983">
        <f t="shared" si="56"/>
        <v>-3.3552176969604526</v>
      </c>
      <c r="O983">
        <f t="shared" si="57"/>
        <v>-3.5801879131268635</v>
      </c>
      <c r="P983" s="63">
        <f t="shared" si="58"/>
        <v>0</v>
      </c>
      <c r="Q983" s="68">
        <f t="shared" si="59"/>
        <v>1</v>
      </c>
      <c r="S983" s="4">
        <v>21</v>
      </c>
      <c r="T983" s="5">
        <v>0.27400000000000002</v>
      </c>
      <c r="U983" s="20">
        <v>0</v>
      </c>
    </row>
    <row r="984" spans="3:21">
      <c r="C984" s="4">
        <v>7</v>
      </c>
      <c r="D984" s="5">
        <v>0.27400000000000002</v>
      </c>
      <c r="E984" s="20">
        <v>0</v>
      </c>
      <c r="F984" s="4">
        <v>14</v>
      </c>
      <c r="G984" s="5">
        <v>0.58099999999999996</v>
      </c>
      <c r="H984" s="20">
        <v>1</v>
      </c>
      <c r="K984" s="4">
        <v>7</v>
      </c>
      <c r="L984" s="5">
        <v>0.27400000000000002</v>
      </c>
      <c r="M984" s="20">
        <v>0</v>
      </c>
      <c r="N984">
        <f t="shared" si="56"/>
        <v>-1.9913200931567596</v>
      </c>
      <c r="O984">
        <f t="shared" si="57"/>
        <v>-3.5801879131268635</v>
      </c>
      <c r="P984" s="63">
        <f t="shared" si="58"/>
        <v>0</v>
      </c>
      <c r="Q984" s="68">
        <f t="shared" si="59"/>
        <v>1</v>
      </c>
      <c r="S984" s="4">
        <v>7</v>
      </c>
      <c r="T984" s="5">
        <v>0.27400000000000002</v>
      </c>
      <c r="U984" s="20">
        <v>0</v>
      </c>
    </row>
    <row r="985" spans="3:21">
      <c r="C985" s="4">
        <v>32</v>
      </c>
      <c r="D985" s="5">
        <v>0.27500000000000002</v>
      </c>
      <c r="E985" s="20">
        <v>0</v>
      </c>
      <c r="F985" s="4">
        <v>6</v>
      </c>
      <c r="G985" s="5">
        <v>0.58199999999999996</v>
      </c>
      <c r="H985" s="20">
        <v>1</v>
      </c>
      <c r="K985" s="4">
        <v>8</v>
      </c>
      <c r="L985" s="5">
        <v>0.27400000000000002</v>
      </c>
      <c r="M985" s="20">
        <v>0</v>
      </c>
      <c r="N985">
        <f t="shared" si="56"/>
        <v>-2.0887413505713091</v>
      </c>
      <c r="O985">
        <f t="shared" si="57"/>
        <v>-3.5801879131268635</v>
      </c>
      <c r="P985" s="63">
        <f t="shared" si="58"/>
        <v>0</v>
      </c>
      <c r="Q985" s="68">
        <f t="shared" si="59"/>
        <v>1</v>
      </c>
      <c r="S985" s="4">
        <v>8</v>
      </c>
      <c r="T985" s="5">
        <v>0.27400000000000002</v>
      </c>
      <c r="U985" s="20">
        <v>0</v>
      </c>
    </row>
    <row r="986" spans="3:21">
      <c r="C986" s="4">
        <v>12</v>
      </c>
      <c r="D986" s="5">
        <v>0.27500000000000002</v>
      </c>
      <c r="E986" s="20">
        <v>0</v>
      </c>
      <c r="F986" s="4">
        <v>18</v>
      </c>
      <c r="G986" s="5">
        <v>0.58199999999999996</v>
      </c>
      <c r="H986" s="20">
        <v>1</v>
      </c>
      <c r="K986" s="4">
        <v>6</v>
      </c>
      <c r="L986" s="5">
        <v>0.27400000000000002</v>
      </c>
      <c r="M986" s="20">
        <v>0</v>
      </c>
      <c r="N986">
        <f t="shared" si="56"/>
        <v>-1.89389883574221</v>
      </c>
      <c r="O986">
        <f t="shared" si="57"/>
        <v>-3.5801879131268635</v>
      </c>
      <c r="P986" s="63">
        <f t="shared" si="58"/>
        <v>0</v>
      </c>
      <c r="Q986" s="68">
        <f t="shared" si="59"/>
        <v>1</v>
      </c>
      <c r="S986" s="4">
        <v>6</v>
      </c>
      <c r="T986" s="5">
        <v>0.27400000000000002</v>
      </c>
      <c r="U986" s="20">
        <v>0</v>
      </c>
    </row>
    <row r="987" spans="3:21">
      <c r="C987" s="4">
        <v>23</v>
      </c>
      <c r="D987" s="5">
        <v>0.27500000000000002</v>
      </c>
      <c r="E987" s="20">
        <v>0</v>
      </c>
      <c r="F987" s="4">
        <v>20</v>
      </c>
      <c r="G987" s="5">
        <v>0.58199999999999996</v>
      </c>
      <c r="H987" s="20">
        <v>1</v>
      </c>
      <c r="K987" s="4">
        <v>7</v>
      </c>
      <c r="L987" s="5">
        <v>0.27400000000000002</v>
      </c>
      <c r="M987" s="20">
        <v>0</v>
      </c>
      <c r="N987">
        <f t="shared" ref="N987:N1050" si="60">SUMPRODUCT(diredisc,K987:L987)</f>
        <v>-1.9913200931567596</v>
      </c>
      <c r="O987">
        <f t="shared" ref="O987:O1050" si="61">SUMPRODUCT($L$10:$M$10,diredisc)</f>
        <v>-3.5801879131268635</v>
      </c>
      <c r="P987" s="63">
        <f t="shared" si="58"/>
        <v>0</v>
      </c>
      <c r="Q987" s="68">
        <f t="shared" si="59"/>
        <v>1</v>
      </c>
      <c r="S987" s="4">
        <v>7</v>
      </c>
      <c r="T987" s="5">
        <v>0.27400000000000002</v>
      </c>
      <c r="U987" s="20">
        <v>0</v>
      </c>
    </row>
    <row r="988" spans="3:21">
      <c r="C988" s="4">
        <v>37</v>
      </c>
      <c r="D988" s="5">
        <v>0.27500000000000002</v>
      </c>
      <c r="E988" s="20">
        <v>0</v>
      </c>
      <c r="F988" s="4">
        <v>22</v>
      </c>
      <c r="G988" s="5">
        <v>0.58199999999999996</v>
      </c>
      <c r="H988" s="20">
        <v>1</v>
      </c>
      <c r="K988" s="4">
        <v>6</v>
      </c>
      <c r="L988" s="5">
        <v>0.27400000000000002</v>
      </c>
      <c r="M988" s="20">
        <v>0</v>
      </c>
      <c r="N988">
        <f t="shared" si="60"/>
        <v>-1.89389883574221</v>
      </c>
      <c r="O988">
        <f t="shared" si="61"/>
        <v>-3.5801879131268635</v>
      </c>
      <c r="P988" s="63">
        <f t="shared" ref="P988:P1051" si="62">IF(N988&gt;O988,0,1)</f>
        <v>0</v>
      </c>
      <c r="Q988" s="68">
        <f t="shared" ref="Q988:Q1051" si="63">IF(M988=P988,1,0)</f>
        <v>1</v>
      </c>
      <c r="S988" s="4">
        <v>6</v>
      </c>
      <c r="T988" s="5">
        <v>0.27400000000000002</v>
      </c>
      <c r="U988" s="20">
        <v>0</v>
      </c>
    </row>
    <row r="989" spans="3:21">
      <c r="C989" s="4">
        <v>12</v>
      </c>
      <c r="D989" s="5">
        <v>0.27500000000000002</v>
      </c>
      <c r="E989" s="20">
        <v>0</v>
      </c>
      <c r="F989" s="4">
        <v>23</v>
      </c>
      <c r="G989" s="5">
        <v>0.58199999999999996</v>
      </c>
      <c r="H989" s="20">
        <v>1</v>
      </c>
      <c r="K989" s="4">
        <v>10</v>
      </c>
      <c r="L989" s="5">
        <v>0.27400000000000002</v>
      </c>
      <c r="M989" s="20">
        <v>0</v>
      </c>
      <c r="N989">
        <f t="shared" si="60"/>
        <v>-2.2835838654004084</v>
      </c>
      <c r="O989">
        <f t="shared" si="61"/>
        <v>-3.5801879131268635</v>
      </c>
      <c r="P989" s="63">
        <f t="shared" si="62"/>
        <v>0</v>
      </c>
      <c r="Q989" s="68">
        <f t="shared" si="63"/>
        <v>1</v>
      </c>
      <c r="S989" s="4">
        <v>10</v>
      </c>
      <c r="T989" s="5">
        <v>0.27400000000000002</v>
      </c>
      <c r="U989" s="20">
        <v>0</v>
      </c>
    </row>
    <row r="990" spans="3:21">
      <c r="C990" s="4">
        <v>11</v>
      </c>
      <c r="D990" s="5">
        <v>0.27500000000000002</v>
      </c>
      <c r="E990" s="20">
        <v>0</v>
      </c>
      <c r="F990" s="4">
        <v>14</v>
      </c>
      <c r="G990" s="5">
        <v>0.58199999999999996</v>
      </c>
      <c r="H990" s="20">
        <v>1</v>
      </c>
      <c r="K990" s="4">
        <v>10</v>
      </c>
      <c r="L990" s="5">
        <v>0.27400000000000002</v>
      </c>
      <c r="M990" s="20">
        <v>0</v>
      </c>
      <c r="N990">
        <f t="shared" si="60"/>
        <v>-2.2835838654004084</v>
      </c>
      <c r="O990">
        <f t="shared" si="61"/>
        <v>-3.5801879131268635</v>
      </c>
      <c r="P990" s="63">
        <f t="shared" si="62"/>
        <v>0</v>
      </c>
      <c r="Q990" s="68">
        <f t="shared" si="63"/>
        <v>1</v>
      </c>
      <c r="S990" s="4">
        <v>10</v>
      </c>
      <c r="T990" s="5">
        <v>0.27400000000000002</v>
      </c>
      <c r="U990" s="20">
        <v>0</v>
      </c>
    </row>
    <row r="991" spans="3:21">
      <c r="C991" s="4">
        <v>6</v>
      </c>
      <c r="D991" s="5">
        <v>0.28000000000000003</v>
      </c>
      <c r="E991" s="20">
        <v>0</v>
      </c>
      <c r="F991" s="4">
        <v>12</v>
      </c>
      <c r="G991" s="5">
        <v>0.58199999999999996</v>
      </c>
      <c r="H991" s="20">
        <v>1</v>
      </c>
      <c r="K991" s="4">
        <v>7</v>
      </c>
      <c r="L991" s="5">
        <v>0.27400000000000002</v>
      </c>
      <c r="M991" s="20">
        <v>0</v>
      </c>
      <c r="N991">
        <f t="shared" si="60"/>
        <v>-1.9913200931567596</v>
      </c>
      <c r="O991">
        <f t="shared" si="61"/>
        <v>-3.5801879131268635</v>
      </c>
      <c r="P991" s="63">
        <f t="shared" si="62"/>
        <v>0</v>
      </c>
      <c r="Q991" s="68">
        <f t="shared" si="63"/>
        <v>1</v>
      </c>
      <c r="S991" s="4">
        <v>7</v>
      </c>
      <c r="T991" s="5">
        <v>0.27400000000000002</v>
      </c>
      <c r="U991" s="20">
        <v>0</v>
      </c>
    </row>
    <row r="992" spans="3:21">
      <c r="C992" s="4">
        <v>8</v>
      </c>
      <c r="D992" s="5">
        <v>0.28000000000000003</v>
      </c>
      <c r="E992" s="20">
        <v>0</v>
      </c>
      <c r="F992" s="4">
        <v>12</v>
      </c>
      <c r="G992" s="5">
        <v>0.58199999999999996</v>
      </c>
      <c r="H992" s="20">
        <v>1</v>
      </c>
      <c r="K992" s="4">
        <v>32</v>
      </c>
      <c r="L992" s="5">
        <v>0.27500000000000002</v>
      </c>
      <c r="M992" s="20">
        <v>0</v>
      </c>
      <c r="N992">
        <f t="shared" si="60"/>
        <v>-4.4316302558608438</v>
      </c>
      <c r="O992">
        <f t="shared" si="61"/>
        <v>-3.5801879131268635</v>
      </c>
      <c r="P992" s="63">
        <f t="shared" si="62"/>
        <v>1</v>
      </c>
      <c r="Q992" s="68">
        <f t="shared" si="63"/>
        <v>0</v>
      </c>
      <c r="S992" s="4">
        <v>32</v>
      </c>
      <c r="T992" s="5">
        <v>0.27500000000000002</v>
      </c>
      <c r="U992" s="20">
        <v>0</v>
      </c>
    </row>
    <row r="993" spans="3:21">
      <c r="C993" s="4">
        <v>31</v>
      </c>
      <c r="D993" s="5">
        <v>0.28000000000000003</v>
      </c>
      <c r="E993" s="20">
        <v>0</v>
      </c>
      <c r="F993" s="4">
        <v>11</v>
      </c>
      <c r="G993" s="5">
        <v>0.58199999999999996</v>
      </c>
      <c r="H993" s="20">
        <v>1</v>
      </c>
      <c r="K993" s="4">
        <v>12</v>
      </c>
      <c r="L993" s="5">
        <v>0.27500000000000002</v>
      </c>
      <c r="M993" s="20">
        <v>0</v>
      </c>
      <c r="N993">
        <f t="shared" si="60"/>
        <v>-2.4832051075698534</v>
      </c>
      <c r="O993">
        <f t="shared" si="61"/>
        <v>-3.5801879131268635</v>
      </c>
      <c r="P993" s="63">
        <f t="shared" si="62"/>
        <v>0</v>
      </c>
      <c r="Q993" s="68">
        <f t="shared" si="63"/>
        <v>1</v>
      </c>
      <c r="S993" s="4">
        <v>12</v>
      </c>
      <c r="T993" s="5">
        <v>0.27500000000000002</v>
      </c>
      <c r="U993" s="20">
        <v>0</v>
      </c>
    </row>
    <row r="994" spans="3:21">
      <c r="C994" s="4">
        <v>16</v>
      </c>
      <c r="D994" s="5">
        <v>0.28000000000000003</v>
      </c>
      <c r="E994" s="20">
        <v>0</v>
      </c>
      <c r="F994" s="4">
        <v>25</v>
      </c>
      <c r="G994" s="5">
        <v>0.58199999999999996</v>
      </c>
      <c r="H994" s="20">
        <v>1</v>
      </c>
      <c r="K994" s="4">
        <v>23</v>
      </c>
      <c r="L994" s="5">
        <v>0.27500000000000002</v>
      </c>
      <c r="M994" s="20">
        <v>0</v>
      </c>
      <c r="N994">
        <f t="shared" si="60"/>
        <v>-3.554838939129898</v>
      </c>
      <c r="O994">
        <f t="shared" si="61"/>
        <v>-3.5801879131268635</v>
      </c>
      <c r="P994" s="63">
        <f t="shared" si="62"/>
        <v>0</v>
      </c>
      <c r="Q994" s="68">
        <f t="shared" si="63"/>
        <v>1</v>
      </c>
      <c r="S994" s="4">
        <v>23</v>
      </c>
      <c r="T994" s="5">
        <v>0.27500000000000002</v>
      </c>
      <c r="U994" s="20">
        <v>0</v>
      </c>
    </row>
    <row r="995" spans="3:21">
      <c r="C995" s="4">
        <v>11</v>
      </c>
      <c r="D995" s="5">
        <v>0.28000000000000003</v>
      </c>
      <c r="E995" s="20">
        <v>0</v>
      </c>
      <c r="F995" s="4">
        <v>15</v>
      </c>
      <c r="G995" s="5">
        <v>0.58199999999999996</v>
      </c>
      <c r="H995" s="20">
        <v>1</v>
      </c>
      <c r="K995" s="4">
        <v>37</v>
      </c>
      <c r="L995" s="5">
        <v>0.27500000000000002</v>
      </c>
      <c r="M995" s="20">
        <v>0</v>
      </c>
      <c r="N995">
        <f t="shared" si="60"/>
        <v>-4.9187365429335914</v>
      </c>
      <c r="O995">
        <f t="shared" si="61"/>
        <v>-3.5801879131268635</v>
      </c>
      <c r="P995" s="63">
        <f t="shared" si="62"/>
        <v>1</v>
      </c>
      <c r="Q995" s="68">
        <f t="shared" si="63"/>
        <v>0</v>
      </c>
      <c r="S995" s="4">
        <v>37</v>
      </c>
      <c r="T995" s="5">
        <v>0.27500000000000002</v>
      </c>
      <c r="U995" s="20">
        <v>0</v>
      </c>
    </row>
    <row r="996" spans="3:21">
      <c r="C996" s="4">
        <v>7</v>
      </c>
      <c r="D996" s="5">
        <v>0.28000000000000003</v>
      </c>
      <c r="E996" s="20">
        <v>0</v>
      </c>
      <c r="F996" s="4">
        <v>35</v>
      </c>
      <c r="G996" s="5">
        <v>0.58199999999999996</v>
      </c>
      <c r="H996" s="20">
        <v>1</v>
      </c>
      <c r="K996" s="4">
        <v>12</v>
      </c>
      <c r="L996" s="5">
        <v>0.27500000000000002</v>
      </c>
      <c r="M996" s="20">
        <v>0</v>
      </c>
      <c r="N996">
        <f t="shared" si="60"/>
        <v>-2.4832051075698534</v>
      </c>
      <c r="O996">
        <f t="shared" si="61"/>
        <v>-3.5801879131268635</v>
      </c>
      <c r="P996" s="63">
        <f t="shared" si="62"/>
        <v>0</v>
      </c>
      <c r="Q996" s="68">
        <f t="shared" si="63"/>
        <v>1</v>
      </c>
      <c r="S996" s="4">
        <v>12</v>
      </c>
      <c r="T996" s="5">
        <v>0.27500000000000002</v>
      </c>
      <c r="U996" s="20">
        <v>0</v>
      </c>
    </row>
    <row r="997" spans="3:21">
      <c r="C997" s="4">
        <v>5</v>
      </c>
      <c r="D997" s="5">
        <v>0.28000000000000003</v>
      </c>
      <c r="E997" s="20">
        <v>0</v>
      </c>
      <c r="F997" s="4">
        <v>15</v>
      </c>
      <c r="G997" s="5">
        <v>0.58699999999999997</v>
      </c>
      <c r="H997" s="20">
        <v>1</v>
      </c>
      <c r="K997" s="4">
        <v>11</v>
      </c>
      <c r="L997" s="5">
        <v>0.27500000000000002</v>
      </c>
      <c r="M997" s="20">
        <v>0</v>
      </c>
      <c r="N997">
        <f t="shared" si="60"/>
        <v>-2.3857838501553039</v>
      </c>
      <c r="O997">
        <f t="shared" si="61"/>
        <v>-3.5801879131268635</v>
      </c>
      <c r="P997" s="63">
        <f t="shared" si="62"/>
        <v>0</v>
      </c>
      <c r="Q997" s="68">
        <f t="shared" si="63"/>
        <v>1</v>
      </c>
      <c r="S997" s="4">
        <v>11</v>
      </c>
      <c r="T997" s="5">
        <v>0.27500000000000002</v>
      </c>
      <c r="U997" s="20">
        <v>0</v>
      </c>
    </row>
    <row r="998" spans="3:21">
      <c r="C998" s="4">
        <v>5</v>
      </c>
      <c r="D998" s="5">
        <v>0.28000000000000003</v>
      </c>
      <c r="E998" s="20">
        <v>0</v>
      </c>
      <c r="F998" s="4">
        <v>11</v>
      </c>
      <c r="G998" s="5">
        <v>0.58699999999999997</v>
      </c>
      <c r="H998" s="20">
        <v>1</v>
      </c>
      <c r="K998" s="4">
        <v>6</v>
      </c>
      <c r="L998" s="5">
        <v>0.28000000000000003</v>
      </c>
      <c r="M998" s="20">
        <v>0</v>
      </c>
      <c r="N998">
        <f t="shared" si="60"/>
        <v>-1.9225711997842885</v>
      </c>
      <c r="O998">
        <f t="shared" si="61"/>
        <v>-3.5801879131268635</v>
      </c>
      <c r="P998" s="63">
        <f t="shared" si="62"/>
        <v>0</v>
      </c>
      <c r="Q998" s="68">
        <f t="shared" si="63"/>
        <v>1</v>
      </c>
      <c r="S998" s="4">
        <v>6</v>
      </c>
      <c r="T998" s="5">
        <v>0.28000000000000003</v>
      </c>
      <c r="U998" s="20">
        <v>0</v>
      </c>
    </row>
    <row r="999" spans="3:21">
      <c r="C999" s="4">
        <v>5</v>
      </c>
      <c r="D999" s="5">
        <v>0.28000000000000003</v>
      </c>
      <c r="E999" s="20">
        <v>0</v>
      </c>
      <c r="F999" s="4">
        <v>10</v>
      </c>
      <c r="G999" s="5">
        <v>0.58699999999999997</v>
      </c>
      <c r="H999" s="20">
        <v>1</v>
      </c>
      <c r="K999" s="4">
        <v>8</v>
      </c>
      <c r="L999" s="5">
        <v>0.28000000000000003</v>
      </c>
      <c r="M999" s="20">
        <v>0</v>
      </c>
      <c r="N999">
        <f t="shared" si="60"/>
        <v>-2.1174137146133876</v>
      </c>
      <c r="O999">
        <f t="shared" si="61"/>
        <v>-3.5801879131268635</v>
      </c>
      <c r="P999" s="63">
        <f t="shared" si="62"/>
        <v>0</v>
      </c>
      <c r="Q999" s="68">
        <f t="shared" si="63"/>
        <v>1</v>
      </c>
      <c r="S999" s="4">
        <v>8</v>
      </c>
      <c r="T999" s="5">
        <v>0.28000000000000003</v>
      </c>
      <c r="U999" s="20">
        <v>0</v>
      </c>
    </row>
    <row r="1000" spans="3:21">
      <c r="C1000" s="4">
        <v>5</v>
      </c>
      <c r="D1000" s="5">
        <v>0.28000000000000003</v>
      </c>
      <c r="E1000" s="20">
        <v>0</v>
      </c>
      <c r="F1000" s="4">
        <v>18</v>
      </c>
      <c r="G1000" s="5">
        <v>0.58799999999999997</v>
      </c>
      <c r="H1000" s="20">
        <v>1</v>
      </c>
      <c r="K1000" s="4">
        <v>31</v>
      </c>
      <c r="L1000" s="5">
        <v>0.28000000000000003</v>
      </c>
      <c r="M1000" s="20">
        <v>0</v>
      </c>
      <c r="N1000">
        <f t="shared" si="60"/>
        <v>-4.3581026351480263</v>
      </c>
      <c r="O1000">
        <f t="shared" si="61"/>
        <v>-3.5801879131268635</v>
      </c>
      <c r="P1000" s="63">
        <f t="shared" si="62"/>
        <v>1</v>
      </c>
      <c r="Q1000" s="68">
        <f t="shared" si="63"/>
        <v>0</v>
      </c>
      <c r="S1000" s="4">
        <v>31</v>
      </c>
      <c r="T1000" s="5">
        <v>0.28000000000000003</v>
      </c>
      <c r="U1000" s="20">
        <v>0</v>
      </c>
    </row>
    <row r="1001" spans="3:21">
      <c r="C1001" s="4">
        <v>24</v>
      </c>
      <c r="D1001" s="5">
        <v>0.28000000000000003</v>
      </c>
      <c r="E1001" s="20">
        <v>0</v>
      </c>
      <c r="F1001" s="4">
        <v>17</v>
      </c>
      <c r="G1001" s="5">
        <v>0.58799999999999997</v>
      </c>
      <c r="H1001" s="20">
        <v>1</v>
      </c>
      <c r="K1001" s="4">
        <v>16</v>
      </c>
      <c r="L1001" s="5">
        <v>0.28000000000000003</v>
      </c>
      <c r="M1001" s="20">
        <v>0</v>
      </c>
      <c r="N1001">
        <f t="shared" si="60"/>
        <v>-2.8967837739297835</v>
      </c>
      <c r="O1001">
        <f t="shared" si="61"/>
        <v>-3.5801879131268635</v>
      </c>
      <c r="P1001" s="63">
        <f t="shared" si="62"/>
        <v>0</v>
      </c>
      <c r="Q1001" s="68">
        <f t="shared" si="63"/>
        <v>1</v>
      </c>
      <c r="S1001" s="4">
        <v>16</v>
      </c>
      <c r="T1001" s="5">
        <v>0.28000000000000003</v>
      </c>
      <c r="U1001" s="20">
        <v>0</v>
      </c>
    </row>
    <row r="1002" spans="3:21">
      <c r="C1002" s="4">
        <v>9</v>
      </c>
      <c r="D1002" s="5">
        <v>0.28100000000000003</v>
      </c>
      <c r="E1002" s="20">
        <v>0</v>
      </c>
      <c r="F1002" s="4">
        <v>12</v>
      </c>
      <c r="G1002" s="5">
        <v>0.58799999999999997</v>
      </c>
      <c r="H1002" s="20">
        <v>1</v>
      </c>
      <c r="K1002" s="4">
        <v>11</v>
      </c>
      <c r="L1002" s="5">
        <v>0.28000000000000003</v>
      </c>
      <c r="M1002" s="20">
        <v>0</v>
      </c>
      <c r="N1002">
        <f t="shared" si="60"/>
        <v>-2.4096774868570359</v>
      </c>
      <c r="O1002">
        <f t="shared" si="61"/>
        <v>-3.5801879131268635</v>
      </c>
      <c r="P1002" s="63">
        <f t="shared" si="62"/>
        <v>0</v>
      </c>
      <c r="Q1002" s="68">
        <f t="shared" si="63"/>
        <v>1</v>
      </c>
      <c r="S1002" s="4">
        <v>11</v>
      </c>
      <c r="T1002" s="5">
        <v>0.28000000000000003</v>
      </c>
      <c r="U1002" s="20">
        <v>0</v>
      </c>
    </row>
    <row r="1003" spans="3:21">
      <c r="C1003" s="4">
        <v>5</v>
      </c>
      <c r="D1003" s="5">
        <v>0.28100000000000003</v>
      </c>
      <c r="E1003" s="20">
        <v>0</v>
      </c>
      <c r="F1003" s="4">
        <v>17</v>
      </c>
      <c r="G1003" s="5">
        <v>0.58799999999999997</v>
      </c>
      <c r="H1003" s="20">
        <v>1</v>
      </c>
      <c r="K1003" s="4">
        <v>7</v>
      </c>
      <c r="L1003" s="5">
        <v>0.28000000000000003</v>
      </c>
      <c r="M1003" s="20">
        <v>0</v>
      </c>
      <c r="N1003">
        <f t="shared" si="60"/>
        <v>-2.0199924571988381</v>
      </c>
      <c r="O1003">
        <f t="shared" si="61"/>
        <v>-3.5801879131268635</v>
      </c>
      <c r="P1003" s="63">
        <f t="shared" si="62"/>
        <v>0</v>
      </c>
      <c r="Q1003" s="68">
        <f t="shared" si="63"/>
        <v>1</v>
      </c>
      <c r="S1003" s="4">
        <v>7</v>
      </c>
      <c r="T1003" s="5">
        <v>0.28000000000000003</v>
      </c>
      <c r="U1003" s="20">
        <v>0</v>
      </c>
    </row>
    <row r="1004" spans="3:21">
      <c r="C1004" s="4">
        <v>5</v>
      </c>
      <c r="D1004" s="5">
        <v>0.28100000000000003</v>
      </c>
      <c r="E1004" s="20">
        <v>0</v>
      </c>
      <c r="F1004" s="4">
        <v>21</v>
      </c>
      <c r="G1004" s="5">
        <v>0.58799999999999997</v>
      </c>
      <c r="H1004" s="20">
        <v>1</v>
      </c>
      <c r="K1004" s="4">
        <v>5</v>
      </c>
      <c r="L1004" s="5">
        <v>0.28000000000000003</v>
      </c>
      <c r="M1004" s="20">
        <v>0</v>
      </c>
      <c r="N1004">
        <f t="shared" si="60"/>
        <v>-1.825149942369739</v>
      </c>
      <c r="O1004">
        <f t="shared" si="61"/>
        <v>-3.5801879131268635</v>
      </c>
      <c r="P1004" s="63">
        <f t="shared" si="62"/>
        <v>0</v>
      </c>
      <c r="Q1004" s="68">
        <f t="shared" si="63"/>
        <v>1</v>
      </c>
      <c r="S1004" s="4">
        <v>5</v>
      </c>
      <c r="T1004" s="5">
        <v>0.28000000000000003</v>
      </c>
      <c r="U1004" s="20">
        <v>0</v>
      </c>
    </row>
    <row r="1005" spans="3:21">
      <c r="C1005" s="4">
        <v>5</v>
      </c>
      <c r="D1005" s="5">
        <v>0.28100000000000003</v>
      </c>
      <c r="E1005" s="20">
        <v>0</v>
      </c>
      <c r="F1005" s="4">
        <v>42</v>
      </c>
      <c r="G1005" s="5">
        <v>0.58899999999999997</v>
      </c>
      <c r="H1005" s="20">
        <v>1</v>
      </c>
      <c r="K1005" s="4">
        <v>5</v>
      </c>
      <c r="L1005" s="5">
        <v>0.28000000000000003</v>
      </c>
      <c r="M1005" s="20">
        <v>0</v>
      </c>
      <c r="N1005">
        <f t="shared" si="60"/>
        <v>-1.825149942369739</v>
      </c>
      <c r="O1005">
        <f t="shared" si="61"/>
        <v>-3.5801879131268635</v>
      </c>
      <c r="P1005" s="63">
        <f t="shared" si="62"/>
        <v>0</v>
      </c>
      <c r="Q1005" s="68">
        <f t="shared" si="63"/>
        <v>1</v>
      </c>
      <c r="S1005" s="4">
        <v>5</v>
      </c>
      <c r="T1005" s="5">
        <v>0.28000000000000003</v>
      </c>
      <c r="U1005" s="20">
        <v>0</v>
      </c>
    </row>
    <row r="1006" spans="3:21">
      <c r="C1006" s="4">
        <v>40</v>
      </c>
      <c r="D1006" s="5">
        <v>0.28199999999999997</v>
      </c>
      <c r="E1006" s="20">
        <v>0</v>
      </c>
      <c r="F1006" s="4">
        <v>13</v>
      </c>
      <c r="G1006" s="5">
        <v>0.58899999999999997</v>
      </c>
      <c r="H1006" s="20">
        <v>1</v>
      </c>
      <c r="K1006" s="4">
        <v>5</v>
      </c>
      <c r="L1006" s="5">
        <v>0.28000000000000003</v>
      </c>
      <c r="M1006" s="20">
        <v>0</v>
      </c>
      <c r="N1006">
        <f t="shared" si="60"/>
        <v>-1.825149942369739</v>
      </c>
      <c r="O1006">
        <f t="shared" si="61"/>
        <v>-3.5801879131268635</v>
      </c>
      <c r="P1006" s="63">
        <f t="shared" si="62"/>
        <v>0</v>
      </c>
      <c r="Q1006" s="68">
        <f t="shared" si="63"/>
        <v>1</v>
      </c>
      <c r="S1006" s="4">
        <v>5</v>
      </c>
      <c r="T1006" s="5">
        <v>0.28000000000000003</v>
      </c>
      <c r="U1006" s="20">
        <v>0</v>
      </c>
    </row>
    <row r="1007" spans="3:21">
      <c r="C1007" s="4">
        <v>15</v>
      </c>
      <c r="D1007" s="5">
        <v>0.28199999999999997</v>
      </c>
      <c r="E1007" s="20">
        <v>0</v>
      </c>
      <c r="F1007" s="4">
        <v>15</v>
      </c>
      <c r="G1007" s="5">
        <v>0.58899999999999997</v>
      </c>
      <c r="H1007" s="20">
        <v>1</v>
      </c>
      <c r="K1007" s="4">
        <v>5</v>
      </c>
      <c r="L1007" s="5">
        <v>0.28000000000000003</v>
      </c>
      <c r="M1007" s="20">
        <v>0</v>
      </c>
      <c r="N1007">
        <f t="shared" si="60"/>
        <v>-1.825149942369739</v>
      </c>
      <c r="O1007">
        <f t="shared" si="61"/>
        <v>-3.5801879131268635</v>
      </c>
      <c r="P1007" s="63">
        <f t="shared" si="62"/>
        <v>0</v>
      </c>
      <c r="Q1007" s="68">
        <f t="shared" si="63"/>
        <v>1</v>
      </c>
      <c r="S1007" s="4">
        <v>5</v>
      </c>
      <c r="T1007" s="5">
        <v>0.28000000000000003</v>
      </c>
      <c r="U1007" s="20">
        <v>0</v>
      </c>
    </row>
    <row r="1008" spans="3:21">
      <c r="C1008" s="4">
        <v>12</v>
      </c>
      <c r="D1008" s="5">
        <v>0.28199999999999997</v>
      </c>
      <c r="E1008" s="20">
        <v>0</v>
      </c>
      <c r="F1008" s="4">
        <v>15</v>
      </c>
      <c r="G1008" s="5">
        <v>0.58899999999999997</v>
      </c>
      <c r="H1008" s="20">
        <v>1</v>
      </c>
      <c r="K1008" s="4">
        <v>24</v>
      </c>
      <c r="L1008" s="5">
        <v>0.28000000000000003</v>
      </c>
      <c r="M1008" s="20">
        <v>0</v>
      </c>
      <c r="N1008">
        <f t="shared" si="60"/>
        <v>-3.6761538332461798</v>
      </c>
      <c r="O1008">
        <f t="shared" si="61"/>
        <v>-3.5801879131268635</v>
      </c>
      <c r="P1008" s="63">
        <f t="shared" si="62"/>
        <v>1</v>
      </c>
      <c r="Q1008" s="68">
        <f t="shared" si="63"/>
        <v>0</v>
      </c>
      <c r="S1008" s="4">
        <v>24</v>
      </c>
      <c r="T1008" s="5">
        <v>0.28000000000000003</v>
      </c>
      <c r="U1008" s="20">
        <v>0</v>
      </c>
    </row>
    <row r="1009" spans="3:21">
      <c r="C1009" s="4">
        <v>10</v>
      </c>
      <c r="D1009" s="5">
        <v>0.28199999999999997</v>
      </c>
      <c r="E1009" s="20">
        <v>0</v>
      </c>
      <c r="F1009" s="4">
        <v>14</v>
      </c>
      <c r="G1009" s="5">
        <v>0.58899999999999997</v>
      </c>
      <c r="H1009" s="20">
        <v>1</v>
      </c>
      <c r="K1009" s="4">
        <v>9</v>
      </c>
      <c r="L1009" s="5">
        <v>0.28100000000000003</v>
      </c>
      <c r="M1009" s="20">
        <v>0</v>
      </c>
      <c r="N1009">
        <f t="shared" si="60"/>
        <v>-2.2196136993682836</v>
      </c>
      <c r="O1009">
        <f t="shared" si="61"/>
        <v>-3.5801879131268635</v>
      </c>
      <c r="P1009" s="63">
        <f t="shared" si="62"/>
        <v>0</v>
      </c>
      <c r="Q1009" s="68">
        <f t="shared" si="63"/>
        <v>1</v>
      </c>
      <c r="S1009" s="4">
        <v>9</v>
      </c>
      <c r="T1009" s="5">
        <v>0.28100000000000003</v>
      </c>
      <c r="U1009" s="20">
        <v>0</v>
      </c>
    </row>
    <row r="1010" spans="3:21">
      <c r="C1010" s="4">
        <v>16</v>
      </c>
      <c r="D1010" s="5">
        <v>0.28199999999999997</v>
      </c>
      <c r="E1010" s="20">
        <v>0</v>
      </c>
      <c r="F1010" s="4">
        <v>44</v>
      </c>
      <c r="G1010" s="5">
        <v>0.58899999999999997</v>
      </c>
      <c r="H1010" s="20">
        <v>1</v>
      </c>
      <c r="K1010" s="4">
        <v>5</v>
      </c>
      <c r="L1010" s="5">
        <v>0.28100000000000003</v>
      </c>
      <c r="M1010" s="20">
        <v>0</v>
      </c>
      <c r="N1010">
        <f t="shared" si="60"/>
        <v>-1.8299286697100854</v>
      </c>
      <c r="O1010">
        <f t="shared" si="61"/>
        <v>-3.5801879131268635</v>
      </c>
      <c r="P1010" s="63">
        <f t="shared" si="62"/>
        <v>0</v>
      </c>
      <c r="Q1010" s="68">
        <f t="shared" si="63"/>
        <v>1</v>
      </c>
      <c r="S1010" s="4">
        <v>5</v>
      </c>
      <c r="T1010" s="5">
        <v>0.28100000000000003</v>
      </c>
      <c r="U1010" s="20">
        <v>0</v>
      </c>
    </row>
    <row r="1011" spans="3:21">
      <c r="C1011" s="4">
        <v>10</v>
      </c>
      <c r="D1011" s="5">
        <v>0.28199999999999997</v>
      </c>
      <c r="E1011" s="20">
        <v>0</v>
      </c>
      <c r="F1011" s="4">
        <v>28</v>
      </c>
      <c r="G1011" s="5">
        <v>0.58899999999999997</v>
      </c>
      <c r="H1011" s="20">
        <v>1</v>
      </c>
      <c r="K1011" s="4">
        <v>5</v>
      </c>
      <c r="L1011" s="5">
        <v>0.28100000000000003</v>
      </c>
      <c r="M1011" s="20">
        <v>0</v>
      </c>
      <c r="N1011">
        <f t="shared" si="60"/>
        <v>-1.8299286697100854</v>
      </c>
      <c r="O1011">
        <f t="shared" si="61"/>
        <v>-3.5801879131268635</v>
      </c>
      <c r="P1011" s="63">
        <f t="shared" si="62"/>
        <v>0</v>
      </c>
      <c r="Q1011" s="68">
        <f t="shared" si="63"/>
        <v>1</v>
      </c>
      <c r="S1011" s="4">
        <v>5</v>
      </c>
      <c r="T1011" s="5">
        <v>0.28100000000000003</v>
      </c>
      <c r="U1011" s="20">
        <v>0</v>
      </c>
    </row>
    <row r="1012" spans="3:21">
      <c r="C1012" s="4">
        <v>6</v>
      </c>
      <c r="D1012" s="5">
        <v>0.28299999999999997</v>
      </c>
      <c r="E1012" s="20">
        <v>0</v>
      </c>
      <c r="F1012" s="4">
        <v>12</v>
      </c>
      <c r="G1012" s="5">
        <v>0.59099999999999997</v>
      </c>
      <c r="H1012" s="20">
        <v>1</v>
      </c>
      <c r="K1012" s="4">
        <v>5</v>
      </c>
      <c r="L1012" s="5">
        <v>0.28100000000000003</v>
      </c>
      <c r="M1012" s="20">
        <v>0</v>
      </c>
      <c r="N1012">
        <f t="shared" si="60"/>
        <v>-1.8299286697100854</v>
      </c>
      <c r="O1012">
        <f t="shared" si="61"/>
        <v>-3.5801879131268635</v>
      </c>
      <c r="P1012" s="63">
        <f t="shared" si="62"/>
        <v>0</v>
      </c>
      <c r="Q1012" s="68">
        <f t="shared" si="63"/>
        <v>1</v>
      </c>
      <c r="S1012" s="4">
        <v>5</v>
      </c>
      <c r="T1012" s="5">
        <v>0.28100000000000003</v>
      </c>
      <c r="U1012" s="20">
        <v>0</v>
      </c>
    </row>
    <row r="1013" spans="3:21">
      <c r="C1013" s="4">
        <v>5</v>
      </c>
      <c r="D1013" s="5">
        <v>0.28299999999999997</v>
      </c>
      <c r="E1013" s="20">
        <v>0</v>
      </c>
      <c r="F1013" s="4">
        <v>20</v>
      </c>
      <c r="G1013" s="5">
        <v>0.59099999999999997</v>
      </c>
      <c r="H1013" s="20">
        <v>1</v>
      </c>
      <c r="K1013" s="4">
        <v>40</v>
      </c>
      <c r="L1013" s="5">
        <v>0.28199999999999997</v>
      </c>
      <c r="M1013" s="20">
        <v>0</v>
      </c>
      <c r="N1013">
        <f t="shared" si="60"/>
        <v>-5.2444514065596648</v>
      </c>
      <c r="O1013">
        <f t="shared" si="61"/>
        <v>-3.5801879131268635</v>
      </c>
      <c r="P1013" s="63">
        <f t="shared" si="62"/>
        <v>1</v>
      </c>
      <c r="Q1013" s="68">
        <f t="shared" si="63"/>
        <v>0</v>
      </c>
      <c r="S1013" s="4">
        <v>40</v>
      </c>
      <c r="T1013" s="5">
        <v>0.28199999999999997</v>
      </c>
      <c r="U1013" s="20">
        <v>0</v>
      </c>
    </row>
    <row r="1014" spans="3:21">
      <c r="C1014" s="4">
        <v>7</v>
      </c>
      <c r="D1014" s="5">
        <v>0.28299999999999997</v>
      </c>
      <c r="E1014" s="20">
        <v>0</v>
      </c>
      <c r="F1014" s="4">
        <v>18</v>
      </c>
      <c r="G1014" s="5">
        <v>0.59099999999999997</v>
      </c>
      <c r="H1014" s="20">
        <v>1</v>
      </c>
      <c r="K1014" s="4">
        <v>15</v>
      </c>
      <c r="L1014" s="5">
        <v>0.28199999999999997</v>
      </c>
      <c r="M1014" s="20">
        <v>0</v>
      </c>
      <c r="N1014">
        <f t="shared" si="60"/>
        <v>-2.8089199711959267</v>
      </c>
      <c r="O1014">
        <f t="shared" si="61"/>
        <v>-3.5801879131268635</v>
      </c>
      <c r="P1014" s="63">
        <f t="shared" si="62"/>
        <v>0</v>
      </c>
      <c r="Q1014" s="68">
        <f t="shared" si="63"/>
        <v>1</v>
      </c>
      <c r="S1014" s="4">
        <v>15</v>
      </c>
      <c r="T1014" s="5">
        <v>0.28199999999999997</v>
      </c>
      <c r="U1014" s="20">
        <v>0</v>
      </c>
    </row>
    <row r="1015" spans="3:21">
      <c r="C1015" s="4">
        <v>6</v>
      </c>
      <c r="D1015" s="5">
        <v>0.28299999999999997</v>
      </c>
      <c r="E1015" s="20">
        <v>0</v>
      </c>
      <c r="F1015" s="4">
        <v>29</v>
      </c>
      <c r="G1015" s="5">
        <v>0.59299999999999997</v>
      </c>
      <c r="H1015" s="20">
        <v>1</v>
      </c>
      <c r="K1015" s="4">
        <v>12</v>
      </c>
      <c r="L1015" s="5">
        <v>0.28199999999999997</v>
      </c>
      <c r="M1015" s="20">
        <v>0</v>
      </c>
      <c r="N1015">
        <f t="shared" si="60"/>
        <v>-2.516656198952278</v>
      </c>
      <c r="O1015">
        <f t="shared" si="61"/>
        <v>-3.5801879131268635</v>
      </c>
      <c r="P1015" s="63">
        <f t="shared" si="62"/>
        <v>0</v>
      </c>
      <c r="Q1015" s="68">
        <f t="shared" si="63"/>
        <v>1</v>
      </c>
      <c r="S1015" s="4">
        <v>12</v>
      </c>
      <c r="T1015" s="5">
        <v>0.28199999999999997</v>
      </c>
      <c r="U1015" s="20">
        <v>0</v>
      </c>
    </row>
    <row r="1016" spans="3:21">
      <c r="C1016" s="4">
        <v>6</v>
      </c>
      <c r="D1016" s="5">
        <v>0.28299999999999997</v>
      </c>
      <c r="E1016" s="20">
        <v>0</v>
      </c>
      <c r="F1016" s="4">
        <v>19</v>
      </c>
      <c r="G1016" s="5">
        <v>0.59399999999999997</v>
      </c>
      <c r="H1016" s="20">
        <v>1</v>
      </c>
      <c r="K1016" s="4">
        <v>10</v>
      </c>
      <c r="L1016" s="5">
        <v>0.28199999999999997</v>
      </c>
      <c r="M1016" s="20">
        <v>0</v>
      </c>
      <c r="N1016">
        <f t="shared" si="60"/>
        <v>-2.3218136841231791</v>
      </c>
      <c r="O1016">
        <f t="shared" si="61"/>
        <v>-3.5801879131268635</v>
      </c>
      <c r="P1016" s="63">
        <f t="shared" si="62"/>
        <v>0</v>
      </c>
      <c r="Q1016" s="68">
        <f t="shared" si="63"/>
        <v>1</v>
      </c>
      <c r="S1016" s="4">
        <v>10</v>
      </c>
      <c r="T1016" s="5">
        <v>0.28199999999999997</v>
      </c>
      <c r="U1016" s="20">
        <v>0</v>
      </c>
    </row>
    <row r="1017" spans="3:21">
      <c r="C1017" s="4">
        <v>5</v>
      </c>
      <c r="D1017" s="5">
        <v>0.28299999999999997</v>
      </c>
      <c r="E1017" s="20">
        <v>0</v>
      </c>
      <c r="F1017" s="4">
        <v>26</v>
      </c>
      <c r="G1017" s="5">
        <v>0.59399999999999997</v>
      </c>
      <c r="H1017" s="20">
        <v>1</v>
      </c>
      <c r="K1017" s="4">
        <v>16</v>
      </c>
      <c r="L1017" s="5">
        <v>0.28199999999999997</v>
      </c>
      <c r="M1017" s="20">
        <v>0</v>
      </c>
      <c r="N1017">
        <f t="shared" si="60"/>
        <v>-2.9063412286104762</v>
      </c>
      <c r="O1017">
        <f t="shared" si="61"/>
        <v>-3.5801879131268635</v>
      </c>
      <c r="P1017" s="63">
        <f t="shared" si="62"/>
        <v>0</v>
      </c>
      <c r="Q1017" s="68">
        <f t="shared" si="63"/>
        <v>1</v>
      </c>
      <c r="S1017" s="4">
        <v>16</v>
      </c>
      <c r="T1017" s="5">
        <v>0.28199999999999997</v>
      </c>
      <c r="U1017" s="20">
        <v>0</v>
      </c>
    </row>
    <row r="1018" spans="3:21">
      <c r="C1018" s="4">
        <v>8</v>
      </c>
      <c r="D1018" s="5">
        <v>0.28299999999999997</v>
      </c>
      <c r="E1018" s="20">
        <v>0</v>
      </c>
      <c r="F1018" s="4">
        <v>10</v>
      </c>
      <c r="G1018" s="5">
        <v>0.59399999999999997</v>
      </c>
      <c r="H1018" s="20">
        <v>1</v>
      </c>
      <c r="K1018" s="4">
        <v>10</v>
      </c>
      <c r="L1018" s="5">
        <v>0.28199999999999997</v>
      </c>
      <c r="M1018" s="20">
        <v>0</v>
      </c>
      <c r="N1018">
        <f t="shared" si="60"/>
        <v>-2.3218136841231791</v>
      </c>
      <c r="O1018">
        <f t="shared" si="61"/>
        <v>-3.5801879131268635</v>
      </c>
      <c r="P1018" s="63">
        <f t="shared" si="62"/>
        <v>0</v>
      </c>
      <c r="Q1018" s="68">
        <f t="shared" si="63"/>
        <v>1</v>
      </c>
      <c r="S1018" s="4">
        <v>10</v>
      </c>
      <c r="T1018" s="5">
        <v>0.28199999999999997</v>
      </c>
      <c r="U1018" s="20">
        <v>0</v>
      </c>
    </row>
    <row r="1019" spans="3:21">
      <c r="C1019" s="4">
        <v>7</v>
      </c>
      <c r="D1019" s="5">
        <v>0.28299999999999997</v>
      </c>
      <c r="E1019" s="20">
        <v>0</v>
      </c>
      <c r="F1019" s="4">
        <v>14</v>
      </c>
      <c r="G1019" s="5">
        <v>0.59399999999999997</v>
      </c>
      <c r="H1019" s="20">
        <v>1</v>
      </c>
      <c r="K1019" s="4">
        <v>6</v>
      </c>
      <c r="L1019" s="5">
        <v>0.28299999999999997</v>
      </c>
      <c r="M1019" s="20">
        <v>0</v>
      </c>
      <c r="N1019">
        <f t="shared" si="60"/>
        <v>-1.9369073818053273</v>
      </c>
      <c r="O1019">
        <f t="shared" si="61"/>
        <v>-3.5801879131268635</v>
      </c>
      <c r="P1019" s="63">
        <f t="shared" si="62"/>
        <v>0</v>
      </c>
      <c r="Q1019" s="68">
        <f t="shared" si="63"/>
        <v>1</v>
      </c>
      <c r="S1019" s="4">
        <v>6</v>
      </c>
      <c r="T1019" s="5">
        <v>0.28299999999999997</v>
      </c>
      <c r="U1019" s="20">
        <v>0</v>
      </c>
    </row>
    <row r="1020" spans="3:21">
      <c r="C1020" s="4">
        <v>8</v>
      </c>
      <c r="D1020" s="5">
        <v>0.28299999999999997</v>
      </c>
      <c r="E1020" s="20">
        <v>0</v>
      </c>
      <c r="F1020" s="4">
        <v>27</v>
      </c>
      <c r="G1020" s="5">
        <v>0.59399999999999997</v>
      </c>
      <c r="H1020" s="20">
        <v>1</v>
      </c>
      <c r="K1020" s="4">
        <v>5</v>
      </c>
      <c r="L1020" s="5">
        <v>0.28299999999999997</v>
      </c>
      <c r="M1020" s="20">
        <v>0</v>
      </c>
      <c r="N1020">
        <f t="shared" si="60"/>
        <v>-1.8394861243907779</v>
      </c>
      <c r="O1020">
        <f t="shared" si="61"/>
        <v>-3.5801879131268635</v>
      </c>
      <c r="P1020" s="63">
        <f t="shared" si="62"/>
        <v>0</v>
      </c>
      <c r="Q1020" s="68">
        <f t="shared" si="63"/>
        <v>1</v>
      </c>
      <c r="S1020" s="4">
        <v>5</v>
      </c>
      <c r="T1020" s="5">
        <v>0.28299999999999997</v>
      </c>
      <c r="U1020" s="20">
        <v>0</v>
      </c>
    </row>
    <row r="1021" spans="3:21">
      <c r="C1021" s="4">
        <v>6</v>
      </c>
      <c r="D1021" s="5">
        <v>0.28299999999999997</v>
      </c>
      <c r="E1021" s="20">
        <v>0</v>
      </c>
      <c r="F1021" s="4">
        <v>17</v>
      </c>
      <c r="G1021" s="5">
        <v>0.59599999999999997</v>
      </c>
      <c r="H1021" s="20">
        <v>1</v>
      </c>
      <c r="K1021" s="4">
        <v>7</v>
      </c>
      <c r="L1021" s="5">
        <v>0.28299999999999997</v>
      </c>
      <c r="M1021" s="20">
        <v>0</v>
      </c>
      <c r="N1021">
        <f t="shared" si="60"/>
        <v>-2.0343286392198769</v>
      </c>
      <c r="O1021">
        <f t="shared" si="61"/>
        <v>-3.5801879131268635</v>
      </c>
      <c r="P1021" s="63">
        <f t="shared" si="62"/>
        <v>0</v>
      </c>
      <c r="Q1021" s="68">
        <f t="shared" si="63"/>
        <v>1</v>
      </c>
      <c r="S1021" s="4">
        <v>7</v>
      </c>
      <c r="T1021" s="5">
        <v>0.28299999999999997</v>
      </c>
      <c r="U1021" s="20">
        <v>0</v>
      </c>
    </row>
    <row r="1022" spans="3:21">
      <c r="C1022" s="4">
        <v>6</v>
      </c>
      <c r="D1022" s="5">
        <v>0.28299999999999997</v>
      </c>
      <c r="E1022" s="20">
        <v>0</v>
      </c>
      <c r="F1022" s="4">
        <v>23</v>
      </c>
      <c r="G1022" s="5">
        <v>0.59699999999999998</v>
      </c>
      <c r="H1022" s="20">
        <v>1</v>
      </c>
      <c r="K1022" s="4">
        <v>6</v>
      </c>
      <c r="L1022" s="5">
        <v>0.28299999999999997</v>
      </c>
      <c r="M1022" s="20">
        <v>0</v>
      </c>
      <c r="N1022">
        <f t="shared" si="60"/>
        <v>-1.9369073818053273</v>
      </c>
      <c r="O1022">
        <f t="shared" si="61"/>
        <v>-3.5801879131268635</v>
      </c>
      <c r="P1022" s="63">
        <f t="shared" si="62"/>
        <v>0</v>
      </c>
      <c r="Q1022" s="68">
        <f t="shared" si="63"/>
        <v>1</v>
      </c>
      <c r="S1022" s="4">
        <v>6</v>
      </c>
      <c r="T1022" s="5">
        <v>0.28299999999999997</v>
      </c>
      <c r="U1022" s="20">
        <v>0</v>
      </c>
    </row>
    <row r="1023" spans="3:21">
      <c r="C1023" s="4">
        <v>11</v>
      </c>
      <c r="D1023" s="5">
        <v>0.28499999999999998</v>
      </c>
      <c r="E1023" s="20">
        <v>0</v>
      </c>
      <c r="F1023" s="4">
        <v>28.5</v>
      </c>
      <c r="G1023" s="5">
        <v>0.59699999999999998</v>
      </c>
      <c r="H1023" s="20">
        <v>1</v>
      </c>
      <c r="K1023" s="4">
        <v>6</v>
      </c>
      <c r="L1023" s="5">
        <v>0.28299999999999997</v>
      </c>
      <c r="M1023" s="20">
        <v>0</v>
      </c>
      <c r="N1023">
        <f t="shared" si="60"/>
        <v>-1.9369073818053273</v>
      </c>
      <c r="O1023">
        <f t="shared" si="61"/>
        <v>-3.5801879131268635</v>
      </c>
      <c r="P1023" s="63">
        <f t="shared" si="62"/>
        <v>0</v>
      </c>
      <c r="Q1023" s="68">
        <f t="shared" si="63"/>
        <v>1</v>
      </c>
      <c r="S1023" s="4">
        <v>6</v>
      </c>
      <c r="T1023" s="5">
        <v>0.28299999999999997</v>
      </c>
      <c r="U1023" s="20">
        <v>0</v>
      </c>
    </row>
    <row r="1024" spans="3:21">
      <c r="C1024" s="4">
        <v>32</v>
      </c>
      <c r="D1024" s="5">
        <v>0.28499999999999998</v>
      </c>
      <c r="E1024" s="20">
        <v>0</v>
      </c>
      <c r="F1024" s="4">
        <v>11</v>
      </c>
      <c r="G1024" s="5">
        <v>0.59699999999999998</v>
      </c>
      <c r="H1024" s="20">
        <v>1</v>
      </c>
      <c r="K1024" s="4">
        <v>5</v>
      </c>
      <c r="L1024" s="5">
        <v>0.28299999999999997</v>
      </c>
      <c r="M1024" s="20">
        <v>0</v>
      </c>
      <c r="N1024">
        <f t="shared" si="60"/>
        <v>-1.8394861243907779</v>
      </c>
      <c r="O1024">
        <f t="shared" si="61"/>
        <v>-3.5801879131268635</v>
      </c>
      <c r="P1024" s="63">
        <f t="shared" si="62"/>
        <v>0</v>
      </c>
      <c r="Q1024" s="68">
        <f t="shared" si="63"/>
        <v>1</v>
      </c>
      <c r="S1024" s="4">
        <v>5</v>
      </c>
      <c r="T1024" s="5">
        <v>0.28299999999999997</v>
      </c>
      <c r="U1024" s="20">
        <v>0</v>
      </c>
    </row>
    <row r="1025" spans="3:21">
      <c r="C1025" s="4">
        <v>12</v>
      </c>
      <c r="D1025" s="5">
        <v>0.28599999999999998</v>
      </c>
      <c r="E1025" s="20">
        <v>0</v>
      </c>
      <c r="F1025" s="4">
        <v>35</v>
      </c>
      <c r="G1025" s="5">
        <v>0.59699999999999998</v>
      </c>
      <c r="H1025" s="20">
        <v>1</v>
      </c>
      <c r="K1025" s="4">
        <v>8</v>
      </c>
      <c r="L1025" s="5">
        <v>0.28299999999999997</v>
      </c>
      <c r="M1025" s="20">
        <v>0</v>
      </c>
      <c r="N1025">
        <f t="shared" si="60"/>
        <v>-2.1317498966344264</v>
      </c>
      <c r="O1025">
        <f t="shared" si="61"/>
        <v>-3.5801879131268635</v>
      </c>
      <c r="P1025" s="63">
        <f t="shared" si="62"/>
        <v>0</v>
      </c>
      <c r="Q1025" s="68">
        <f t="shared" si="63"/>
        <v>1</v>
      </c>
      <c r="S1025" s="4">
        <v>8</v>
      </c>
      <c r="T1025" s="5">
        <v>0.28299999999999997</v>
      </c>
      <c r="U1025" s="20">
        <v>0</v>
      </c>
    </row>
    <row r="1026" spans="3:21">
      <c r="C1026" s="4">
        <v>11</v>
      </c>
      <c r="D1026" s="5">
        <v>0.28599999999999998</v>
      </c>
      <c r="E1026" s="20">
        <v>0</v>
      </c>
      <c r="F1026" s="4">
        <v>11</v>
      </c>
      <c r="G1026" s="5">
        <v>0.6</v>
      </c>
      <c r="H1026" s="20">
        <v>1</v>
      </c>
      <c r="K1026" s="4">
        <v>7</v>
      </c>
      <c r="L1026" s="5">
        <v>0.28299999999999997</v>
      </c>
      <c r="M1026" s="20">
        <v>0</v>
      </c>
      <c r="N1026">
        <f t="shared" si="60"/>
        <v>-2.0343286392198769</v>
      </c>
      <c r="O1026">
        <f t="shared" si="61"/>
        <v>-3.5801879131268635</v>
      </c>
      <c r="P1026" s="63">
        <f t="shared" si="62"/>
        <v>0</v>
      </c>
      <c r="Q1026" s="68">
        <f t="shared" si="63"/>
        <v>1</v>
      </c>
      <c r="S1026" s="4">
        <v>7</v>
      </c>
      <c r="T1026" s="5">
        <v>0.28299999999999997</v>
      </c>
      <c r="U1026" s="20">
        <v>0</v>
      </c>
    </row>
    <row r="1027" spans="3:21">
      <c r="C1027" s="4">
        <v>7</v>
      </c>
      <c r="D1027" s="5">
        <v>0.28599999999999998</v>
      </c>
      <c r="E1027" s="20">
        <v>0</v>
      </c>
      <c r="F1027" s="4">
        <v>16</v>
      </c>
      <c r="G1027" s="5">
        <v>0.6</v>
      </c>
      <c r="H1027" s="20">
        <v>1</v>
      </c>
      <c r="K1027" s="4">
        <v>8</v>
      </c>
      <c r="L1027" s="5">
        <v>0.28299999999999997</v>
      </c>
      <c r="M1027" s="20">
        <v>0</v>
      </c>
      <c r="N1027">
        <f t="shared" si="60"/>
        <v>-2.1317498966344264</v>
      </c>
      <c r="O1027">
        <f t="shared" si="61"/>
        <v>-3.5801879131268635</v>
      </c>
      <c r="P1027" s="63">
        <f t="shared" si="62"/>
        <v>0</v>
      </c>
      <c r="Q1027" s="68">
        <f t="shared" si="63"/>
        <v>1</v>
      </c>
      <c r="S1027" s="4">
        <v>8</v>
      </c>
      <c r="T1027" s="5">
        <v>0.28299999999999997</v>
      </c>
      <c r="U1027" s="20">
        <v>0</v>
      </c>
    </row>
    <row r="1028" spans="3:21">
      <c r="C1028" s="4">
        <v>9</v>
      </c>
      <c r="D1028" s="5">
        <v>0.28599999999999998</v>
      </c>
      <c r="E1028" s="20">
        <v>0</v>
      </c>
      <c r="F1028" s="4">
        <v>31</v>
      </c>
      <c r="G1028" s="5">
        <v>0.6</v>
      </c>
      <c r="H1028" s="20">
        <v>1</v>
      </c>
      <c r="K1028" s="4">
        <v>6</v>
      </c>
      <c r="L1028" s="5">
        <v>0.28299999999999997</v>
      </c>
      <c r="M1028" s="20">
        <v>0</v>
      </c>
      <c r="N1028">
        <f t="shared" si="60"/>
        <v>-1.9369073818053273</v>
      </c>
      <c r="O1028">
        <f t="shared" si="61"/>
        <v>-3.5801879131268635</v>
      </c>
      <c r="P1028" s="63">
        <f t="shared" si="62"/>
        <v>0</v>
      </c>
      <c r="Q1028" s="68">
        <f t="shared" si="63"/>
        <v>1</v>
      </c>
      <c r="S1028" s="4">
        <v>6</v>
      </c>
      <c r="T1028" s="5">
        <v>0.28299999999999997</v>
      </c>
      <c r="U1028" s="20">
        <v>0</v>
      </c>
    </row>
    <row r="1029" spans="3:21">
      <c r="C1029" s="4">
        <v>6</v>
      </c>
      <c r="D1029" s="5">
        <v>0.28599999999999998</v>
      </c>
      <c r="E1029" s="20">
        <v>0</v>
      </c>
      <c r="F1029" s="4">
        <v>20</v>
      </c>
      <c r="G1029" s="5">
        <v>0.6</v>
      </c>
      <c r="H1029" s="20">
        <v>1</v>
      </c>
      <c r="K1029" s="4">
        <v>6</v>
      </c>
      <c r="L1029" s="5">
        <v>0.28299999999999997</v>
      </c>
      <c r="M1029" s="20">
        <v>0</v>
      </c>
      <c r="N1029">
        <f t="shared" si="60"/>
        <v>-1.9369073818053273</v>
      </c>
      <c r="O1029">
        <f t="shared" si="61"/>
        <v>-3.5801879131268635</v>
      </c>
      <c r="P1029" s="63">
        <f t="shared" si="62"/>
        <v>0</v>
      </c>
      <c r="Q1029" s="68">
        <f t="shared" si="63"/>
        <v>1</v>
      </c>
      <c r="S1029" s="4">
        <v>6</v>
      </c>
      <c r="T1029" s="5">
        <v>0.28299999999999997</v>
      </c>
      <c r="U1029" s="20">
        <v>0</v>
      </c>
    </row>
    <row r="1030" spans="3:21">
      <c r="C1030" s="4">
        <v>7</v>
      </c>
      <c r="D1030" s="5">
        <v>0.28599999999999998</v>
      </c>
      <c r="E1030" s="20">
        <v>0</v>
      </c>
      <c r="F1030" s="4">
        <v>27</v>
      </c>
      <c r="G1030" s="5">
        <v>0.6</v>
      </c>
      <c r="H1030" s="20">
        <v>1</v>
      </c>
      <c r="K1030" s="4">
        <v>11</v>
      </c>
      <c r="L1030" s="5">
        <v>0.28499999999999998</v>
      </c>
      <c r="M1030" s="20">
        <v>0</v>
      </c>
      <c r="N1030">
        <f t="shared" si="60"/>
        <v>-2.4335711235587678</v>
      </c>
      <c r="O1030">
        <f t="shared" si="61"/>
        <v>-3.5801879131268635</v>
      </c>
      <c r="P1030" s="63">
        <f t="shared" si="62"/>
        <v>0</v>
      </c>
      <c r="Q1030" s="68">
        <f t="shared" si="63"/>
        <v>1</v>
      </c>
      <c r="S1030" s="4">
        <v>11</v>
      </c>
      <c r="T1030" s="5">
        <v>0.28499999999999998</v>
      </c>
      <c r="U1030" s="20">
        <v>0</v>
      </c>
    </row>
    <row r="1031" spans="3:21">
      <c r="C1031" s="4">
        <v>5</v>
      </c>
      <c r="D1031" s="5">
        <v>0.28599999999999998</v>
      </c>
      <c r="E1031" s="20">
        <v>0</v>
      </c>
      <c r="F1031" s="4">
        <v>28</v>
      </c>
      <c r="G1031" s="5">
        <v>0.6</v>
      </c>
      <c r="H1031" s="20">
        <v>1</v>
      </c>
      <c r="K1031" s="4">
        <v>32</v>
      </c>
      <c r="L1031" s="5">
        <v>0.28499999999999998</v>
      </c>
      <c r="M1031" s="20">
        <v>0</v>
      </c>
      <c r="N1031">
        <f t="shared" si="60"/>
        <v>-4.4794175292643077</v>
      </c>
      <c r="O1031">
        <f t="shared" si="61"/>
        <v>-3.5801879131268635</v>
      </c>
      <c r="P1031" s="63">
        <f t="shared" si="62"/>
        <v>1</v>
      </c>
      <c r="Q1031" s="68">
        <f t="shared" si="63"/>
        <v>0</v>
      </c>
      <c r="S1031" s="4">
        <v>32</v>
      </c>
      <c r="T1031" s="5">
        <v>0.28499999999999998</v>
      </c>
      <c r="U1031" s="20">
        <v>0</v>
      </c>
    </row>
    <row r="1032" spans="3:21">
      <c r="C1032" s="4">
        <v>8</v>
      </c>
      <c r="D1032" s="5">
        <v>0.28599999999999998</v>
      </c>
      <c r="E1032" s="20">
        <v>0</v>
      </c>
      <c r="F1032" s="4">
        <v>28</v>
      </c>
      <c r="G1032" s="5">
        <v>0.60099999999999998</v>
      </c>
      <c r="H1032" s="20">
        <v>1</v>
      </c>
      <c r="K1032" s="4">
        <v>12</v>
      </c>
      <c r="L1032" s="5">
        <v>0.28599999999999998</v>
      </c>
      <c r="M1032" s="20">
        <v>0</v>
      </c>
      <c r="N1032">
        <f t="shared" si="60"/>
        <v>-2.5357711083136634</v>
      </c>
      <c r="O1032">
        <f t="shared" si="61"/>
        <v>-3.5801879131268635</v>
      </c>
      <c r="P1032" s="63">
        <f t="shared" si="62"/>
        <v>0</v>
      </c>
      <c r="Q1032" s="68">
        <f t="shared" si="63"/>
        <v>1</v>
      </c>
      <c r="S1032" s="4">
        <v>12</v>
      </c>
      <c r="T1032" s="5">
        <v>0.28599999999999998</v>
      </c>
      <c r="U1032" s="20">
        <v>0</v>
      </c>
    </row>
    <row r="1033" spans="3:21">
      <c r="C1033" s="4">
        <v>11</v>
      </c>
      <c r="D1033" s="5">
        <v>0.28599999999999998</v>
      </c>
      <c r="E1033" s="20">
        <v>0</v>
      </c>
      <c r="F1033" s="4">
        <v>17</v>
      </c>
      <c r="G1033" s="5">
        <v>0.60099999999999998</v>
      </c>
      <c r="H1033" s="20">
        <v>1</v>
      </c>
      <c r="K1033" s="4">
        <v>11</v>
      </c>
      <c r="L1033" s="5">
        <v>0.28599999999999998</v>
      </c>
      <c r="M1033" s="20">
        <v>0</v>
      </c>
      <c r="N1033">
        <f t="shared" si="60"/>
        <v>-2.4383498508991144</v>
      </c>
      <c r="O1033">
        <f t="shared" si="61"/>
        <v>-3.5801879131268635</v>
      </c>
      <c r="P1033" s="63">
        <f t="shared" si="62"/>
        <v>0</v>
      </c>
      <c r="Q1033" s="68">
        <f t="shared" si="63"/>
        <v>1</v>
      </c>
      <c r="S1033" s="4">
        <v>11</v>
      </c>
      <c r="T1033" s="5">
        <v>0.28599999999999998</v>
      </c>
      <c r="U1033" s="20">
        <v>0</v>
      </c>
    </row>
    <row r="1034" spans="3:21">
      <c r="C1034" s="4">
        <v>6</v>
      </c>
      <c r="D1034" s="5">
        <v>0.28599999999999998</v>
      </c>
      <c r="E1034" s="20">
        <v>0</v>
      </c>
      <c r="F1034" s="4">
        <v>10</v>
      </c>
      <c r="G1034" s="5">
        <v>0.60099999999999998</v>
      </c>
      <c r="H1034" s="20">
        <v>1</v>
      </c>
      <c r="K1034" s="4">
        <v>7</v>
      </c>
      <c r="L1034" s="5">
        <v>0.28599999999999998</v>
      </c>
      <c r="M1034" s="20">
        <v>0</v>
      </c>
      <c r="N1034">
        <f t="shared" si="60"/>
        <v>-2.0486648212409162</v>
      </c>
      <c r="O1034">
        <f t="shared" si="61"/>
        <v>-3.5801879131268635</v>
      </c>
      <c r="P1034" s="63">
        <f t="shared" si="62"/>
        <v>0</v>
      </c>
      <c r="Q1034" s="68">
        <f t="shared" si="63"/>
        <v>1</v>
      </c>
      <c r="S1034" s="4">
        <v>7</v>
      </c>
      <c r="T1034" s="5">
        <v>0.28599999999999998</v>
      </c>
      <c r="U1034" s="20">
        <v>0</v>
      </c>
    </row>
    <row r="1035" spans="3:21">
      <c r="C1035" s="4">
        <v>6</v>
      </c>
      <c r="D1035" s="5">
        <v>0.28599999999999998</v>
      </c>
      <c r="E1035" s="20">
        <v>0</v>
      </c>
      <c r="F1035" s="4">
        <v>25</v>
      </c>
      <c r="G1035" s="5">
        <v>0.60199999999999998</v>
      </c>
      <c r="H1035" s="20">
        <v>1</v>
      </c>
      <c r="K1035" s="4">
        <v>9</v>
      </c>
      <c r="L1035" s="5">
        <v>0.28599999999999998</v>
      </c>
      <c r="M1035" s="20">
        <v>0</v>
      </c>
      <c r="N1035">
        <f t="shared" si="60"/>
        <v>-2.2435073360700151</v>
      </c>
      <c r="O1035">
        <f t="shared" si="61"/>
        <v>-3.5801879131268635</v>
      </c>
      <c r="P1035" s="63">
        <f t="shared" si="62"/>
        <v>0</v>
      </c>
      <c r="Q1035" s="68">
        <f t="shared" si="63"/>
        <v>1</v>
      </c>
      <c r="S1035" s="4">
        <v>9</v>
      </c>
      <c r="T1035" s="5">
        <v>0.28599999999999998</v>
      </c>
      <c r="U1035" s="20">
        <v>0</v>
      </c>
    </row>
    <row r="1036" spans="3:21">
      <c r="C1036" s="4">
        <v>12</v>
      </c>
      <c r="D1036" s="5">
        <v>0.28599999999999998</v>
      </c>
      <c r="E1036" s="20">
        <v>0</v>
      </c>
      <c r="F1036" s="4">
        <v>38</v>
      </c>
      <c r="G1036" s="5">
        <v>0.60199999999999998</v>
      </c>
      <c r="H1036" s="20">
        <v>1</v>
      </c>
      <c r="K1036" s="4">
        <v>6</v>
      </c>
      <c r="L1036" s="5">
        <v>0.28599999999999998</v>
      </c>
      <c r="M1036" s="20">
        <v>0</v>
      </c>
      <c r="N1036">
        <f t="shared" si="60"/>
        <v>-1.9512435638263665</v>
      </c>
      <c r="O1036">
        <f t="shared" si="61"/>
        <v>-3.5801879131268635</v>
      </c>
      <c r="P1036" s="63">
        <f t="shared" si="62"/>
        <v>0</v>
      </c>
      <c r="Q1036" s="68">
        <f t="shared" si="63"/>
        <v>1</v>
      </c>
      <c r="S1036" s="4">
        <v>6</v>
      </c>
      <c r="T1036" s="5">
        <v>0.28599999999999998</v>
      </c>
      <c r="U1036" s="20">
        <v>0</v>
      </c>
    </row>
    <row r="1037" spans="3:21">
      <c r="C1037" s="4">
        <v>11</v>
      </c>
      <c r="D1037" s="5">
        <v>0.28599999999999998</v>
      </c>
      <c r="E1037" s="20">
        <v>0</v>
      </c>
      <c r="F1037" s="4">
        <v>34</v>
      </c>
      <c r="G1037" s="5">
        <v>0.60199999999999998</v>
      </c>
      <c r="H1037" s="20">
        <v>1</v>
      </c>
      <c r="K1037" s="4">
        <v>7</v>
      </c>
      <c r="L1037" s="5">
        <v>0.28599999999999998</v>
      </c>
      <c r="M1037" s="20">
        <v>0</v>
      </c>
      <c r="N1037">
        <f t="shared" si="60"/>
        <v>-2.0486648212409162</v>
      </c>
      <c r="O1037">
        <f t="shared" si="61"/>
        <v>-3.5801879131268635</v>
      </c>
      <c r="P1037" s="63">
        <f t="shared" si="62"/>
        <v>0</v>
      </c>
      <c r="Q1037" s="68">
        <f t="shared" si="63"/>
        <v>1</v>
      </c>
      <c r="S1037" s="4">
        <v>7</v>
      </c>
      <c r="T1037" s="5">
        <v>0.28599999999999998</v>
      </c>
      <c r="U1037" s="20">
        <v>0</v>
      </c>
    </row>
    <row r="1038" spans="3:21">
      <c r="C1038" s="4">
        <v>10</v>
      </c>
      <c r="D1038" s="5">
        <v>0.28599999999999998</v>
      </c>
      <c r="E1038" s="20">
        <v>0</v>
      </c>
      <c r="F1038" s="4">
        <v>19</v>
      </c>
      <c r="G1038" s="5">
        <v>0.60199999999999998</v>
      </c>
      <c r="H1038" s="20">
        <v>1</v>
      </c>
      <c r="K1038" s="4">
        <v>5</v>
      </c>
      <c r="L1038" s="5">
        <v>0.28599999999999998</v>
      </c>
      <c r="M1038" s="20">
        <v>0</v>
      </c>
      <c r="N1038">
        <f t="shared" si="60"/>
        <v>-1.8538223064118171</v>
      </c>
      <c r="O1038">
        <f t="shared" si="61"/>
        <v>-3.5801879131268635</v>
      </c>
      <c r="P1038" s="63">
        <f t="shared" si="62"/>
        <v>0</v>
      </c>
      <c r="Q1038" s="68">
        <f t="shared" si="63"/>
        <v>1</v>
      </c>
      <c r="S1038" s="4">
        <v>5</v>
      </c>
      <c r="T1038" s="5">
        <v>0.28599999999999998</v>
      </c>
      <c r="U1038" s="20">
        <v>0</v>
      </c>
    </row>
    <row r="1039" spans="3:21">
      <c r="C1039" s="4">
        <v>10</v>
      </c>
      <c r="D1039" s="5">
        <v>0.28599999999999998</v>
      </c>
      <c r="E1039" s="20">
        <v>0</v>
      </c>
      <c r="F1039" s="4">
        <v>15</v>
      </c>
      <c r="G1039" s="5">
        <v>0.60199999999999998</v>
      </c>
      <c r="H1039" s="20">
        <v>1</v>
      </c>
      <c r="K1039" s="4">
        <v>8</v>
      </c>
      <c r="L1039" s="5">
        <v>0.28599999999999998</v>
      </c>
      <c r="M1039" s="20">
        <v>0</v>
      </c>
      <c r="N1039">
        <f t="shared" si="60"/>
        <v>-2.1460860786554656</v>
      </c>
      <c r="O1039">
        <f t="shared" si="61"/>
        <v>-3.5801879131268635</v>
      </c>
      <c r="P1039" s="63">
        <f t="shared" si="62"/>
        <v>0</v>
      </c>
      <c r="Q1039" s="68">
        <f t="shared" si="63"/>
        <v>1</v>
      </c>
      <c r="S1039" s="4">
        <v>8</v>
      </c>
      <c r="T1039" s="5">
        <v>0.28599999999999998</v>
      </c>
      <c r="U1039" s="20">
        <v>0</v>
      </c>
    </row>
    <row r="1040" spans="3:21">
      <c r="C1040" s="4">
        <v>25</v>
      </c>
      <c r="D1040" s="5">
        <v>0.28699999999999998</v>
      </c>
      <c r="E1040" s="20">
        <v>0</v>
      </c>
      <c r="F1040" s="4">
        <v>16</v>
      </c>
      <c r="G1040" s="5">
        <v>0.60299999999999998</v>
      </c>
      <c r="H1040" s="20">
        <v>1</v>
      </c>
      <c r="K1040" s="4">
        <v>11</v>
      </c>
      <c r="L1040" s="5">
        <v>0.28599999999999998</v>
      </c>
      <c r="M1040" s="20">
        <v>0</v>
      </c>
      <c r="N1040">
        <f t="shared" si="60"/>
        <v>-2.4383498508991144</v>
      </c>
      <c r="O1040">
        <f t="shared" si="61"/>
        <v>-3.5801879131268635</v>
      </c>
      <c r="P1040" s="63">
        <f t="shared" si="62"/>
        <v>0</v>
      </c>
      <c r="Q1040" s="68">
        <f t="shared" si="63"/>
        <v>1</v>
      </c>
      <c r="S1040" s="4">
        <v>11</v>
      </c>
      <c r="T1040" s="5">
        <v>0.28599999999999998</v>
      </c>
      <c r="U1040" s="20">
        <v>0</v>
      </c>
    </row>
    <row r="1041" spans="3:21">
      <c r="C1041" s="4">
        <v>20</v>
      </c>
      <c r="D1041" s="5">
        <v>0.28799999999999998</v>
      </c>
      <c r="E1041" s="20">
        <v>0</v>
      </c>
      <c r="F1041" s="4">
        <v>12</v>
      </c>
      <c r="G1041" s="5">
        <v>0.60299999999999998</v>
      </c>
      <c r="H1041" s="20">
        <v>1</v>
      </c>
      <c r="K1041" s="4">
        <v>6</v>
      </c>
      <c r="L1041" s="5">
        <v>0.28599999999999998</v>
      </c>
      <c r="M1041" s="20">
        <v>0</v>
      </c>
      <c r="N1041">
        <f t="shared" si="60"/>
        <v>-1.9512435638263665</v>
      </c>
      <c r="O1041">
        <f t="shared" si="61"/>
        <v>-3.5801879131268635</v>
      </c>
      <c r="P1041" s="63">
        <f t="shared" si="62"/>
        <v>0</v>
      </c>
      <c r="Q1041" s="68">
        <f t="shared" si="63"/>
        <v>1</v>
      </c>
      <c r="S1041" s="4">
        <v>6</v>
      </c>
      <c r="T1041" s="5">
        <v>0.28599999999999998</v>
      </c>
      <c r="U1041" s="20">
        <v>0</v>
      </c>
    </row>
    <row r="1042" spans="3:21">
      <c r="C1042" s="4">
        <v>26</v>
      </c>
      <c r="D1042" s="5">
        <v>0.28799999999999998</v>
      </c>
      <c r="E1042" s="20">
        <v>0</v>
      </c>
      <c r="F1042" s="4">
        <v>16</v>
      </c>
      <c r="G1042" s="5">
        <v>0.60299999999999998</v>
      </c>
      <c r="H1042" s="20">
        <v>1</v>
      </c>
      <c r="K1042" s="4">
        <v>6</v>
      </c>
      <c r="L1042" s="5">
        <v>0.28599999999999998</v>
      </c>
      <c r="M1042" s="20">
        <v>0</v>
      </c>
      <c r="N1042">
        <f t="shared" si="60"/>
        <v>-1.9512435638263665</v>
      </c>
      <c r="O1042">
        <f t="shared" si="61"/>
        <v>-3.5801879131268635</v>
      </c>
      <c r="P1042" s="63">
        <f t="shared" si="62"/>
        <v>0</v>
      </c>
      <c r="Q1042" s="68">
        <f t="shared" si="63"/>
        <v>1</v>
      </c>
      <c r="S1042" s="4">
        <v>6</v>
      </c>
      <c r="T1042" s="5">
        <v>0.28599999999999998</v>
      </c>
      <c r="U1042" s="20">
        <v>0</v>
      </c>
    </row>
    <row r="1043" spans="3:21">
      <c r="C1043" s="4">
        <v>24.5</v>
      </c>
      <c r="D1043" s="5">
        <v>0.28799999999999998</v>
      </c>
      <c r="E1043" s="20">
        <v>0</v>
      </c>
      <c r="F1043" s="4">
        <v>14</v>
      </c>
      <c r="G1043" s="5">
        <v>0.60299999999999998</v>
      </c>
      <c r="H1043" s="20">
        <v>1</v>
      </c>
      <c r="K1043" s="4">
        <v>12</v>
      </c>
      <c r="L1043" s="5">
        <v>0.28599999999999998</v>
      </c>
      <c r="M1043" s="20">
        <v>0</v>
      </c>
      <c r="N1043">
        <f t="shared" si="60"/>
        <v>-2.5357711083136634</v>
      </c>
      <c r="O1043">
        <f t="shared" si="61"/>
        <v>-3.5801879131268635</v>
      </c>
      <c r="P1043" s="63">
        <f t="shared" si="62"/>
        <v>0</v>
      </c>
      <c r="Q1043" s="68">
        <f t="shared" si="63"/>
        <v>1</v>
      </c>
      <c r="S1043" s="4">
        <v>12</v>
      </c>
      <c r="T1043" s="5">
        <v>0.28599999999999998</v>
      </c>
      <c r="U1043" s="20">
        <v>0</v>
      </c>
    </row>
    <row r="1044" spans="3:21">
      <c r="C1044" s="4">
        <v>42</v>
      </c>
      <c r="D1044" s="5">
        <v>0.28799999999999998</v>
      </c>
      <c r="E1044" s="20">
        <v>0</v>
      </c>
      <c r="F1044" s="4">
        <v>10</v>
      </c>
      <c r="G1044" s="5">
        <v>0.60299999999999998</v>
      </c>
      <c r="H1044" s="20">
        <v>1</v>
      </c>
      <c r="K1044" s="4">
        <v>11</v>
      </c>
      <c r="L1044" s="5">
        <v>0.28599999999999998</v>
      </c>
      <c r="M1044" s="20">
        <v>0</v>
      </c>
      <c r="N1044">
        <f t="shared" si="60"/>
        <v>-2.4383498508991144</v>
      </c>
      <c r="O1044">
        <f t="shared" si="61"/>
        <v>-3.5801879131268635</v>
      </c>
      <c r="P1044" s="63">
        <f t="shared" si="62"/>
        <v>0</v>
      </c>
      <c r="Q1044" s="68">
        <f t="shared" si="63"/>
        <v>1</v>
      </c>
      <c r="S1044" s="4">
        <v>11</v>
      </c>
      <c r="T1044" s="5">
        <v>0.28599999999999998</v>
      </c>
      <c r="U1044" s="20">
        <v>0</v>
      </c>
    </row>
    <row r="1045" spans="3:21">
      <c r="C1045" s="4">
        <v>8</v>
      </c>
      <c r="D1045" s="5">
        <v>0.28999999999999998</v>
      </c>
      <c r="E1045" s="20">
        <v>0</v>
      </c>
      <c r="F1045" s="4">
        <v>20</v>
      </c>
      <c r="G1045" s="5">
        <v>0.60499999999999998</v>
      </c>
      <c r="H1045" s="20">
        <v>1</v>
      </c>
      <c r="K1045" s="4">
        <v>10</v>
      </c>
      <c r="L1045" s="5">
        <v>0.28599999999999998</v>
      </c>
      <c r="M1045" s="20">
        <v>0</v>
      </c>
      <c r="N1045">
        <f t="shared" si="60"/>
        <v>-2.3409285934845645</v>
      </c>
      <c r="O1045">
        <f t="shared" si="61"/>
        <v>-3.5801879131268635</v>
      </c>
      <c r="P1045" s="63">
        <f t="shared" si="62"/>
        <v>0</v>
      </c>
      <c r="Q1045" s="68">
        <f t="shared" si="63"/>
        <v>1</v>
      </c>
      <c r="S1045" s="4">
        <v>10</v>
      </c>
      <c r="T1045" s="5">
        <v>0.28599999999999998</v>
      </c>
      <c r="U1045" s="20">
        <v>0</v>
      </c>
    </row>
    <row r="1046" spans="3:21">
      <c r="C1046" s="4">
        <v>6</v>
      </c>
      <c r="D1046" s="5">
        <v>0.28999999999999998</v>
      </c>
      <c r="E1046" s="20">
        <v>0</v>
      </c>
      <c r="F1046" s="4">
        <v>23</v>
      </c>
      <c r="G1046" s="5">
        <v>0.60499999999999998</v>
      </c>
      <c r="H1046" s="20">
        <v>1</v>
      </c>
      <c r="K1046" s="4">
        <v>10</v>
      </c>
      <c r="L1046" s="5">
        <v>0.28599999999999998</v>
      </c>
      <c r="M1046" s="20">
        <v>0</v>
      </c>
      <c r="N1046">
        <f t="shared" si="60"/>
        <v>-2.3409285934845645</v>
      </c>
      <c r="O1046">
        <f t="shared" si="61"/>
        <v>-3.5801879131268635</v>
      </c>
      <c r="P1046" s="63">
        <f t="shared" si="62"/>
        <v>0</v>
      </c>
      <c r="Q1046" s="68">
        <f t="shared" si="63"/>
        <v>1</v>
      </c>
      <c r="S1046" s="4">
        <v>10</v>
      </c>
      <c r="T1046" s="5">
        <v>0.28599999999999998</v>
      </c>
      <c r="U1046" s="20">
        <v>0</v>
      </c>
    </row>
    <row r="1047" spans="3:21">
      <c r="C1047" s="4">
        <v>7</v>
      </c>
      <c r="D1047" s="5">
        <v>0.28999999999999998</v>
      </c>
      <c r="E1047" s="20">
        <v>0</v>
      </c>
      <c r="F1047" s="4">
        <v>28</v>
      </c>
      <c r="G1047" s="5">
        <v>0.60499999999999998</v>
      </c>
      <c r="H1047" s="20">
        <v>1</v>
      </c>
      <c r="K1047" s="4">
        <v>25</v>
      </c>
      <c r="L1047" s="5">
        <v>0.28699999999999998</v>
      </c>
      <c r="M1047" s="20">
        <v>0</v>
      </c>
      <c r="N1047">
        <f t="shared" si="60"/>
        <v>-3.8070261820431539</v>
      </c>
      <c r="O1047">
        <f t="shared" si="61"/>
        <v>-3.5801879131268635</v>
      </c>
      <c r="P1047" s="63">
        <f t="shared" si="62"/>
        <v>1</v>
      </c>
      <c r="Q1047" s="68">
        <f t="shared" si="63"/>
        <v>0</v>
      </c>
      <c r="S1047" s="4">
        <v>25</v>
      </c>
      <c r="T1047" s="5">
        <v>0.28699999999999998</v>
      </c>
      <c r="U1047" s="20">
        <v>0</v>
      </c>
    </row>
    <row r="1048" spans="3:21">
      <c r="C1048" s="4">
        <v>8</v>
      </c>
      <c r="D1048" s="5">
        <v>0.29099999999999998</v>
      </c>
      <c r="E1048" s="20">
        <v>0</v>
      </c>
      <c r="F1048" s="4">
        <v>19</v>
      </c>
      <c r="G1048" s="5">
        <v>0.60499999999999998</v>
      </c>
      <c r="H1048" s="20">
        <v>1</v>
      </c>
      <c r="K1048" s="4">
        <v>20</v>
      </c>
      <c r="L1048" s="5">
        <v>0.28799999999999998</v>
      </c>
      <c r="M1048" s="20">
        <v>0</v>
      </c>
      <c r="N1048">
        <f t="shared" si="60"/>
        <v>-3.3246986223107529</v>
      </c>
      <c r="O1048">
        <f t="shared" si="61"/>
        <v>-3.5801879131268635</v>
      </c>
      <c r="P1048" s="63">
        <f t="shared" si="62"/>
        <v>0</v>
      </c>
      <c r="Q1048" s="68">
        <f t="shared" si="63"/>
        <v>1</v>
      </c>
      <c r="S1048" s="4">
        <v>20</v>
      </c>
      <c r="T1048" s="5">
        <v>0.28799999999999998</v>
      </c>
      <c r="U1048" s="20">
        <v>0</v>
      </c>
    </row>
    <row r="1049" spans="3:21">
      <c r="C1049" s="4">
        <v>7</v>
      </c>
      <c r="D1049" s="5">
        <v>0.29099999999999998</v>
      </c>
      <c r="E1049" s="20">
        <v>0</v>
      </c>
      <c r="F1049" s="4">
        <v>11</v>
      </c>
      <c r="G1049" s="5">
        <v>0.60499999999999998</v>
      </c>
      <c r="H1049" s="20">
        <v>1</v>
      </c>
      <c r="K1049" s="4">
        <v>26</v>
      </c>
      <c r="L1049" s="5">
        <v>0.28799999999999998</v>
      </c>
      <c r="M1049" s="20">
        <v>0</v>
      </c>
      <c r="N1049">
        <f t="shared" si="60"/>
        <v>-3.9092261667980495</v>
      </c>
      <c r="O1049">
        <f t="shared" si="61"/>
        <v>-3.5801879131268635</v>
      </c>
      <c r="P1049" s="63">
        <f t="shared" si="62"/>
        <v>1</v>
      </c>
      <c r="Q1049" s="68">
        <f t="shared" si="63"/>
        <v>0</v>
      </c>
      <c r="S1049" s="4">
        <v>26</v>
      </c>
      <c r="T1049" s="5">
        <v>0.28799999999999998</v>
      </c>
      <c r="U1049" s="20">
        <v>0</v>
      </c>
    </row>
    <row r="1050" spans="3:21">
      <c r="C1050" s="4">
        <v>7</v>
      </c>
      <c r="D1050" s="5">
        <v>0.29099999999999998</v>
      </c>
      <c r="E1050" s="20">
        <v>0</v>
      </c>
      <c r="F1050" s="4">
        <v>22</v>
      </c>
      <c r="G1050" s="5">
        <v>0.60599999999999998</v>
      </c>
      <c r="H1050" s="20">
        <v>1</v>
      </c>
      <c r="K1050" s="4">
        <v>24.5</v>
      </c>
      <c r="L1050" s="5">
        <v>0.28799999999999998</v>
      </c>
      <c r="M1050" s="20">
        <v>0</v>
      </c>
      <c r="N1050">
        <f t="shared" si="60"/>
        <v>-3.7630942806762251</v>
      </c>
      <c r="O1050">
        <f t="shared" si="61"/>
        <v>-3.5801879131268635</v>
      </c>
      <c r="P1050" s="63">
        <f t="shared" si="62"/>
        <v>1</v>
      </c>
      <c r="Q1050" s="68">
        <f t="shared" si="63"/>
        <v>0</v>
      </c>
      <c r="S1050" s="4">
        <v>24.5</v>
      </c>
      <c r="T1050" s="5">
        <v>0.28799999999999998</v>
      </c>
      <c r="U1050" s="20">
        <v>0</v>
      </c>
    </row>
    <row r="1051" spans="3:21">
      <c r="C1051" s="4">
        <v>7</v>
      </c>
      <c r="D1051" s="5">
        <v>0.29099999999999998</v>
      </c>
      <c r="E1051" s="20">
        <v>0</v>
      </c>
      <c r="F1051" s="4">
        <v>24</v>
      </c>
      <c r="G1051" s="5">
        <v>0.60599999999999998</v>
      </c>
      <c r="H1051" s="20">
        <v>1</v>
      </c>
      <c r="K1051" s="4">
        <v>42</v>
      </c>
      <c r="L1051" s="5">
        <v>0.28799999999999998</v>
      </c>
      <c r="M1051" s="20">
        <v>0</v>
      </c>
      <c r="N1051">
        <f t="shared" ref="N1051:N1114" si="64">SUMPRODUCT(diredisc,K1051:L1051)</f>
        <v>-5.4679662854308422</v>
      </c>
      <c r="O1051">
        <f t="shared" ref="O1051:O1114" si="65">SUMPRODUCT($L$10:$M$10,diredisc)</f>
        <v>-3.5801879131268635</v>
      </c>
      <c r="P1051" s="63">
        <f t="shared" si="62"/>
        <v>1</v>
      </c>
      <c r="Q1051" s="68">
        <f t="shared" si="63"/>
        <v>0</v>
      </c>
      <c r="S1051" s="4">
        <v>42</v>
      </c>
      <c r="T1051" s="5">
        <v>0.28799999999999998</v>
      </c>
      <c r="U1051" s="20">
        <v>0</v>
      </c>
    </row>
    <row r="1052" spans="3:21">
      <c r="C1052" s="4">
        <v>10</v>
      </c>
      <c r="D1052" s="5">
        <v>0.29199999999999998</v>
      </c>
      <c r="E1052" s="20">
        <v>0</v>
      </c>
      <c r="F1052" s="4">
        <v>34</v>
      </c>
      <c r="G1052" s="5">
        <v>0.60599999999999998</v>
      </c>
      <c r="H1052" s="20">
        <v>1</v>
      </c>
      <c r="K1052" s="4">
        <v>8</v>
      </c>
      <c r="L1052" s="5">
        <v>0.28999999999999998</v>
      </c>
      <c r="M1052" s="20">
        <v>0</v>
      </c>
      <c r="N1052">
        <f t="shared" si="64"/>
        <v>-2.165200988016851</v>
      </c>
      <c r="O1052">
        <f t="shared" si="65"/>
        <v>-3.5801879131268635</v>
      </c>
      <c r="P1052" s="63">
        <f t="shared" ref="P1052:P1115" si="66">IF(N1052&gt;O1052,0,1)</f>
        <v>0</v>
      </c>
      <c r="Q1052" s="68">
        <f t="shared" ref="Q1052:Q1115" si="67">IF(M1052=P1052,1,0)</f>
        <v>1</v>
      </c>
      <c r="S1052" s="4">
        <v>8</v>
      </c>
      <c r="T1052" s="5">
        <v>0.28999999999999998</v>
      </c>
      <c r="U1052" s="20">
        <v>0</v>
      </c>
    </row>
    <row r="1053" spans="3:21">
      <c r="C1053" s="4">
        <v>27</v>
      </c>
      <c r="D1053" s="5">
        <v>0.29399999999999998</v>
      </c>
      <c r="E1053" s="20">
        <v>0</v>
      </c>
      <c r="F1053" s="4">
        <v>32</v>
      </c>
      <c r="G1053" s="5">
        <v>0.60599999999999998</v>
      </c>
      <c r="H1053" s="20">
        <v>1</v>
      </c>
      <c r="K1053" s="4">
        <v>6</v>
      </c>
      <c r="L1053" s="5">
        <v>0.28999999999999998</v>
      </c>
      <c r="M1053" s="20">
        <v>0</v>
      </c>
      <c r="N1053">
        <f t="shared" si="64"/>
        <v>-1.9703584731877521</v>
      </c>
      <c r="O1053">
        <f t="shared" si="65"/>
        <v>-3.5801879131268635</v>
      </c>
      <c r="P1053" s="63">
        <f t="shared" si="66"/>
        <v>0</v>
      </c>
      <c r="Q1053" s="68">
        <f t="shared" si="67"/>
        <v>1</v>
      </c>
      <c r="S1053" s="4">
        <v>6</v>
      </c>
      <c r="T1053" s="5">
        <v>0.28999999999999998</v>
      </c>
      <c r="U1053" s="20">
        <v>0</v>
      </c>
    </row>
    <row r="1054" spans="3:21">
      <c r="C1054" s="4">
        <v>31</v>
      </c>
      <c r="D1054" s="5">
        <v>0.29399999999999998</v>
      </c>
      <c r="E1054" s="20">
        <v>0</v>
      </c>
      <c r="F1054" s="4">
        <v>34</v>
      </c>
      <c r="G1054" s="5">
        <v>0.60699999999999998</v>
      </c>
      <c r="H1054" s="20">
        <v>1</v>
      </c>
      <c r="K1054" s="4">
        <v>7</v>
      </c>
      <c r="L1054" s="5">
        <v>0.28999999999999998</v>
      </c>
      <c r="M1054" s="20">
        <v>0</v>
      </c>
      <c r="N1054">
        <f t="shared" si="64"/>
        <v>-2.0677797306023016</v>
      </c>
      <c r="O1054">
        <f t="shared" si="65"/>
        <v>-3.5801879131268635</v>
      </c>
      <c r="P1054" s="63">
        <f t="shared" si="66"/>
        <v>0</v>
      </c>
      <c r="Q1054" s="68">
        <f t="shared" si="67"/>
        <v>1</v>
      </c>
      <c r="S1054" s="4">
        <v>7</v>
      </c>
      <c r="T1054" s="5">
        <v>0.28999999999999998</v>
      </c>
      <c r="U1054" s="20">
        <v>0</v>
      </c>
    </row>
    <row r="1055" spans="3:21">
      <c r="C1055" s="4">
        <v>12</v>
      </c>
      <c r="D1055" s="5">
        <v>0.29399999999999998</v>
      </c>
      <c r="E1055" s="20">
        <v>0</v>
      </c>
      <c r="F1055" s="4">
        <v>20</v>
      </c>
      <c r="G1055" s="5">
        <v>0.60699999999999998</v>
      </c>
      <c r="H1055" s="20">
        <v>1</v>
      </c>
      <c r="K1055" s="4">
        <v>8</v>
      </c>
      <c r="L1055" s="5">
        <v>0.29099999999999998</v>
      </c>
      <c r="M1055" s="20">
        <v>0</v>
      </c>
      <c r="N1055">
        <f t="shared" si="64"/>
        <v>-2.1699797153571976</v>
      </c>
      <c r="O1055">
        <f t="shared" si="65"/>
        <v>-3.5801879131268635</v>
      </c>
      <c r="P1055" s="63">
        <f t="shared" si="66"/>
        <v>0</v>
      </c>
      <c r="Q1055" s="68">
        <f t="shared" si="67"/>
        <v>1</v>
      </c>
      <c r="S1055" s="4">
        <v>8</v>
      </c>
      <c r="T1055" s="5">
        <v>0.29099999999999998</v>
      </c>
      <c r="U1055" s="20">
        <v>0</v>
      </c>
    </row>
    <row r="1056" spans="3:21">
      <c r="C1056" s="4">
        <v>10</v>
      </c>
      <c r="D1056" s="5">
        <v>0.29399999999999998</v>
      </c>
      <c r="E1056" s="20">
        <v>0</v>
      </c>
      <c r="F1056" s="4">
        <v>30</v>
      </c>
      <c r="G1056" s="5">
        <v>0.60699999999999998</v>
      </c>
      <c r="H1056" s="20">
        <v>1</v>
      </c>
      <c r="K1056" s="4">
        <v>7</v>
      </c>
      <c r="L1056" s="5">
        <v>0.29099999999999998</v>
      </c>
      <c r="M1056" s="20">
        <v>0</v>
      </c>
      <c r="N1056">
        <f t="shared" si="64"/>
        <v>-2.0725584579426481</v>
      </c>
      <c r="O1056">
        <f t="shared" si="65"/>
        <v>-3.5801879131268635</v>
      </c>
      <c r="P1056" s="63">
        <f t="shared" si="66"/>
        <v>0</v>
      </c>
      <c r="Q1056" s="68">
        <f t="shared" si="67"/>
        <v>1</v>
      </c>
      <c r="S1056" s="4">
        <v>7</v>
      </c>
      <c r="T1056" s="5">
        <v>0.29099999999999998</v>
      </c>
      <c r="U1056" s="20">
        <v>0</v>
      </c>
    </row>
    <row r="1057" spans="3:21">
      <c r="C1057" s="4">
        <v>8</v>
      </c>
      <c r="D1057" s="5">
        <v>0.29399999999999998</v>
      </c>
      <c r="E1057" s="20">
        <v>0</v>
      </c>
      <c r="F1057" s="4">
        <v>37</v>
      </c>
      <c r="G1057" s="5">
        <v>0.60699999999999998</v>
      </c>
      <c r="H1057" s="20">
        <v>1</v>
      </c>
      <c r="K1057" s="4">
        <v>7</v>
      </c>
      <c r="L1057" s="5">
        <v>0.29099999999999998</v>
      </c>
      <c r="M1057" s="20">
        <v>0</v>
      </c>
      <c r="N1057">
        <f t="shared" si="64"/>
        <v>-2.0725584579426481</v>
      </c>
      <c r="O1057">
        <f t="shared" si="65"/>
        <v>-3.5801879131268635</v>
      </c>
      <c r="P1057" s="63">
        <f t="shared" si="66"/>
        <v>0</v>
      </c>
      <c r="Q1057" s="68">
        <f t="shared" si="67"/>
        <v>1</v>
      </c>
      <c r="S1057" s="4">
        <v>7</v>
      </c>
      <c r="T1057" s="5">
        <v>0.29099999999999998</v>
      </c>
      <c r="U1057" s="20">
        <v>0</v>
      </c>
    </row>
    <row r="1058" spans="3:21">
      <c r="C1058" s="4">
        <v>11</v>
      </c>
      <c r="D1058" s="5">
        <v>0.29399999999999998</v>
      </c>
      <c r="E1058" s="20">
        <v>0</v>
      </c>
      <c r="F1058" s="4">
        <v>23</v>
      </c>
      <c r="G1058" s="5">
        <v>0.60699999999999998</v>
      </c>
      <c r="H1058" s="20">
        <v>1</v>
      </c>
      <c r="K1058" s="4">
        <v>7</v>
      </c>
      <c r="L1058" s="5">
        <v>0.29099999999999998</v>
      </c>
      <c r="M1058" s="20">
        <v>0</v>
      </c>
      <c r="N1058">
        <f t="shared" si="64"/>
        <v>-2.0725584579426481</v>
      </c>
      <c r="O1058">
        <f t="shared" si="65"/>
        <v>-3.5801879131268635</v>
      </c>
      <c r="P1058" s="63">
        <f t="shared" si="66"/>
        <v>0</v>
      </c>
      <c r="Q1058" s="68">
        <f t="shared" si="67"/>
        <v>1</v>
      </c>
      <c r="S1058" s="4">
        <v>7</v>
      </c>
      <c r="T1058" s="5">
        <v>0.29099999999999998</v>
      </c>
      <c r="U1058" s="20">
        <v>0</v>
      </c>
    </row>
    <row r="1059" spans="3:21">
      <c r="C1059" s="4">
        <v>13</v>
      </c>
      <c r="D1059" s="5">
        <v>0.29399999999999998</v>
      </c>
      <c r="E1059" s="20">
        <v>0</v>
      </c>
      <c r="F1059" s="4">
        <v>16</v>
      </c>
      <c r="G1059" s="5">
        <v>0.60699999999999998</v>
      </c>
      <c r="H1059" s="20">
        <v>1</v>
      </c>
      <c r="K1059" s="4">
        <v>10</v>
      </c>
      <c r="L1059" s="5">
        <v>0.29199999999999998</v>
      </c>
      <c r="M1059" s="20">
        <v>0</v>
      </c>
      <c r="N1059">
        <f t="shared" si="64"/>
        <v>-2.369600957526643</v>
      </c>
      <c r="O1059">
        <f t="shared" si="65"/>
        <v>-3.5801879131268635</v>
      </c>
      <c r="P1059" s="63">
        <f t="shared" si="66"/>
        <v>0</v>
      </c>
      <c r="Q1059" s="68">
        <f t="shared" si="67"/>
        <v>1</v>
      </c>
      <c r="S1059" s="4">
        <v>10</v>
      </c>
      <c r="T1059" s="5">
        <v>0.29199999999999998</v>
      </c>
      <c r="U1059" s="20">
        <v>0</v>
      </c>
    </row>
    <row r="1060" spans="3:21">
      <c r="C1060" s="4">
        <v>15</v>
      </c>
      <c r="D1060" s="5">
        <v>0.29399999999999998</v>
      </c>
      <c r="E1060" s="20">
        <v>0</v>
      </c>
      <c r="F1060" s="4">
        <v>26</v>
      </c>
      <c r="G1060" s="5">
        <v>0.60699999999999998</v>
      </c>
      <c r="H1060" s="20">
        <v>1</v>
      </c>
      <c r="K1060" s="4">
        <v>27</v>
      </c>
      <c r="L1060" s="5">
        <v>0.29399999999999998</v>
      </c>
      <c r="M1060" s="20">
        <v>0</v>
      </c>
      <c r="N1060">
        <f t="shared" si="64"/>
        <v>-4.0353197882546779</v>
      </c>
      <c r="O1060">
        <f t="shared" si="65"/>
        <v>-3.5801879131268635</v>
      </c>
      <c r="P1060" s="63">
        <f t="shared" si="66"/>
        <v>1</v>
      </c>
      <c r="Q1060" s="68">
        <f t="shared" si="67"/>
        <v>0</v>
      </c>
      <c r="S1060" s="4">
        <v>27</v>
      </c>
      <c r="T1060" s="5">
        <v>0.29399999999999998</v>
      </c>
      <c r="U1060" s="20">
        <v>0</v>
      </c>
    </row>
    <row r="1061" spans="3:21">
      <c r="C1061" s="4">
        <v>20</v>
      </c>
      <c r="D1061" s="5">
        <v>0.29399999999999998</v>
      </c>
      <c r="E1061" s="20">
        <v>0</v>
      </c>
      <c r="F1061" s="4">
        <v>11</v>
      </c>
      <c r="G1061" s="5">
        <v>0.61</v>
      </c>
      <c r="H1061" s="20">
        <v>1</v>
      </c>
      <c r="K1061" s="4">
        <v>31</v>
      </c>
      <c r="L1061" s="5">
        <v>0.29399999999999998</v>
      </c>
      <c r="M1061" s="20">
        <v>0</v>
      </c>
      <c r="N1061">
        <f t="shared" si="64"/>
        <v>-4.4250048179128756</v>
      </c>
      <c r="O1061">
        <f t="shared" si="65"/>
        <v>-3.5801879131268635</v>
      </c>
      <c r="P1061" s="63">
        <f t="shared" si="66"/>
        <v>1</v>
      </c>
      <c r="Q1061" s="68">
        <f t="shared" si="67"/>
        <v>0</v>
      </c>
      <c r="S1061" s="4">
        <v>31</v>
      </c>
      <c r="T1061" s="5">
        <v>0.29399999999999998</v>
      </c>
      <c r="U1061" s="20">
        <v>0</v>
      </c>
    </row>
    <row r="1062" spans="3:21">
      <c r="C1062" s="4">
        <v>20</v>
      </c>
      <c r="D1062" s="5">
        <v>0.29399999999999998</v>
      </c>
      <c r="E1062" s="20">
        <v>0</v>
      </c>
      <c r="F1062" s="4">
        <v>15</v>
      </c>
      <c r="G1062" s="5">
        <v>0.61</v>
      </c>
      <c r="H1062" s="20">
        <v>1</v>
      </c>
      <c r="K1062" s="4">
        <v>12</v>
      </c>
      <c r="L1062" s="5">
        <v>0.29399999999999998</v>
      </c>
      <c r="M1062" s="20">
        <v>0</v>
      </c>
      <c r="N1062">
        <f t="shared" si="64"/>
        <v>-2.574000927036435</v>
      </c>
      <c r="O1062">
        <f t="shared" si="65"/>
        <v>-3.5801879131268635</v>
      </c>
      <c r="P1062" s="63">
        <f t="shared" si="66"/>
        <v>0</v>
      </c>
      <c r="Q1062" s="68">
        <f t="shared" si="67"/>
        <v>1</v>
      </c>
      <c r="S1062" s="4">
        <v>12</v>
      </c>
      <c r="T1062" s="5">
        <v>0.29399999999999998</v>
      </c>
      <c r="U1062" s="20">
        <v>0</v>
      </c>
    </row>
    <row r="1063" spans="3:21">
      <c r="C1063" s="4">
        <v>19</v>
      </c>
      <c r="D1063" s="5">
        <v>0.29399999999999998</v>
      </c>
      <c r="E1063" s="20">
        <v>0</v>
      </c>
      <c r="F1063" s="4">
        <v>24</v>
      </c>
      <c r="G1063" s="5">
        <v>0.61</v>
      </c>
      <c r="H1063" s="20">
        <v>1</v>
      </c>
      <c r="K1063" s="4">
        <v>10</v>
      </c>
      <c r="L1063" s="5">
        <v>0.29399999999999998</v>
      </c>
      <c r="M1063" s="20">
        <v>0</v>
      </c>
      <c r="N1063">
        <f t="shared" si="64"/>
        <v>-2.3791584122073361</v>
      </c>
      <c r="O1063">
        <f t="shared" si="65"/>
        <v>-3.5801879131268635</v>
      </c>
      <c r="P1063" s="63">
        <f t="shared" si="66"/>
        <v>0</v>
      </c>
      <c r="Q1063" s="68">
        <f t="shared" si="67"/>
        <v>1</v>
      </c>
      <c r="S1063" s="4">
        <v>10</v>
      </c>
      <c r="T1063" s="5">
        <v>0.29399999999999998</v>
      </c>
      <c r="U1063" s="20">
        <v>0</v>
      </c>
    </row>
    <row r="1064" spans="3:21">
      <c r="C1064" s="4">
        <v>8</v>
      </c>
      <c r="D1064" s="5">
        <v>0.29499999999999998</v>
      </c>
      <c r="E1064" s="20">
        <v>0</v>
      </c>
      <c r="F1064" s="4">
        <v>12</v>
      </c>
      <c r="G1064" s="5">
        <v>0.61</v>
      </c>
      <c r="H1064" s="20">
        <v>1</v>
      </c>
      <c r="K1064" s="4">
        <v>8</v>
      </c>
      <c r="L1064" s="5">
        <v>0.29399999999999998</v>
      </c>
      <c r="M1064" s="20">
        <v>0</v>
      </c>
      <c r="N1064">
        <f t="shared" si="64"/>
        <v>-2.1843158973782368</v>
      </c>
      <c r="O1064">
        <f t="shared" si="65"/>
        <v>-3.5801879131268635</v>
      </c>
      <c r="P1064" s="63">
        <f t="shared" si="66"/>
        <v>0</v>
      </c>
      <c r="Q1064" s="68">
        <f t="shared" si="67"/>
        <v>1</v>
      </c>
      <c r="S1064" s="4">
        <v>8</v>
      </c>
      <c r="T1064" s="5">
        <v>0.29399999999999998</v>
      </c>
      <c r="U1064" s="20">
        <v>0</v>
      </c>
    </row>
    <row r="1065" spans="3:21">
      <c r="C1065" s="4">
        <v>10</v>
      </c>
      <c r="D1065" s="5">
        <v>0.29499999999999998</v>
      </c>
      <c r="E1065" s="20">
        <v>0</v>
      </c>
      <c r="F1065" s="4">
        <v>13</v>
      </c>
      <c r="G1065" s="5">
        <v>0.61</v>
      </c>
      <c r="H1065" s="20">
        <v>1</v>
      </c>
      <c r="K1065" s="4">
        <v>11</v>
      </c>
      <c r="L1065" s="5">
        <v>0.29399999999999998</v>
      </c>
      <c r="M1065" s="20">
        <v>0</v>
      </c>
      <c r="N1065">
        <f t="shared" si="64"/>
        <v>-2.4765796696218851</v>
      </c>
      <c r="O1065">
        <f t="shared" si="65"/>
        <v>-3.5801879131268635</v>
      </c>
      <c r="P1065" s="63">
        <f t="shared" si="66"/>
        <v>0</v>
      </c>
      <c r="Q1065" s="68">
        <f t="shared" si="67"/>
        <v>1</v>
      </c>
      <c r="S1065" s="4">
        <v>11</v>
      </c>
      <c r="T1065" s="5">
        <v>0.29399999999999998</v>
      </c>
      <c r="U1065" s="20">
        <v>0</v>
      </c>
    </row>
    <row r="1066" spans="3:21">
      <c r="C1066" s="4">
        <v>18</v>
      </c>
      <c r="D1066" s="5">
        <v>0.29499999999999998</v>
      </c>
      <c r="E1066" s="20">
        <v>0</v>
      </c>
      <c r="F1066" s="4">
        <v>20</v>
      </c>
      <c r="G1066" s="5">
        <v>0.61</v>
      </c>
      <c r="H1066" s="20">
        <v>1</v>
      </c>
      <c r="K1066" s="4">
        <v>13</v>
      </c>
      <c r="L1066" s="5">
        <v>0.29399999999999998</v>
      </c>
      <c r="M1066" s="20">
        <v>0</v>
      </c>
      <c r="N1066">
        <f t="shared" si="64"/>
        <v>-2.6714221844509844</v>
      </c>
      <c r="O1066">
        <f t="shared" si="65"/>
        <v>-3.5801879131268635</v>
      </c>
      <c r="P1066" s="63">
        <f t="shared" si="66"/>
        <v>0</v>
      </c>
      <c r="Q1066" s="68">
        <f t="shared" si="67"/>
        <v>1</v>
      </c>
      <c r="S1066" s="4">
        <v>13</v>
      </c>
      <c r="T1066" s="5">
        <v>0.29399999999999998</v>
      </c>
      <c r="U1066" s="20">
        <v>0</v>
      </c>
    </row>
    <row r="1067" spans="3:21">
      <c r="C1067" s="4">
        <v>12</v>
      </c>
      <c r="D1067" s="5">
        <v>0.29599999999999999</v>
      </c>
      <c r="E1067" s="20">
        <v>0</v>
      </c>
      <c r="F1067" s="4">
        <v>15</v>
      </c>
      <c r="G1067" s="5">
        <v>0.61299999999999999</v>
      </c>
      <c r="H1067" s="20">
        <v>1</v>
      </c>
      <c r="K1067" s="4">
        <v>15</v>
      </c>
      <c r="L1067" s="5">
        <v>0.29399999999999998</v>
      </c>
      <c r="M1067" s="20">
        <v>0</v>
      </c>
      <c r="N1067">
        <f t="shared" si="64"/>
        <v>-2.8662646992800838</v>
      </c>
      <c r="O1067">
        <f t="shared" si="65"/>
        <v>-3.5801879131268635</v>
      </c>
      <c r="P1067" s="63">
        <f t="shared" si="66"/>
        <v>0</v>
      </c>
      <c r="Q1067" s="68">
        <f t="shared" si="67"/>
        <v>1</v>
      </c>
      <c r="S1067" s="4">
        <v>15</v>
      </c>
      <c r="T1067" s="5">
        <v>0.29399999999999998</v>
      </c>
      <c r="U1067" s="20">
        <v>0</v>
      </c>
    </row>
    <row r="1068" spans="3:21">
      <c r="C1068" s="4">
        <v>27</v>
      </c>
      <c r="D1068" s="5">
        <v>0.29799999999999999</v>
      </c>
      <c r="E1068" s="20">
        <v>0</v>
      </c>
      <c r="F1068" s="4">
        <v>30</v>
      </c>
      <c r="G1068" s="5">
        <v>0.61299999999999999</v>
      </c>
      <c r="H1068" s="20">
        <v>1</v>
      </c>
      <c r="K1068" s="4">
        <v>20</v>
      </c>
      <c r="L1068" s="5">
        <v>0.29399999999999998</v>
      </c>
      <c r="M1068" s="20">
        <v>0</v>
      </c>
      <c r="N1068">
        <f t="shared" si="64"/>
        <v>-3.3533709863528314</v>
      </c>
      <c r="O1068">
        <f t="shared" si="65"/>
        <v>-3.5801879131268635</v>
      </c>
      <c r="P1068" s="63">
        <f t="shared" si="66"/>
        <v>0</v>
      </c>
      <c r="Q1068" s="68">
        <f t="shared" si="67"/>
        <v>1</v>
      </c>
      <c r="S1068" s="4">
        <v>20</v>
      </c>
      <c r="T1068" s="5">
        <v>0.29399999999999998</v>
      </c>
      <c r="U1068" s="20">
        <v>0</v>
      </c>
    </row>
    <row r="1069" spans="3:21">
      <c r="C1069" s="4">
        <v>18</v>
      </c>
      <c r="D1069" s="5">
        <v>0.3</v>
      </c>
      <c r="E1069" s="20">
        <v>0</v>
      </c>
      <c r="F1069" s="4">
        <v>48</v>
      </c>
      <c r="G1069" s="5">
        <v>0.61299999999999999</v>
      </c>
      <c r="H1069" s="20">
        <v>1</v>
      </c>
      <c r="K1069" s="4">
        <v>20</v>
      </c>
      <c r="L1069" s="5">
        <v>0.29399999999999998</v>
      </c>
      <c r="M1069" s="20">
        <v>0</v>
      </c>
      <c r="N1069">
        <f t="shared" si="64"/>
        <v>-3.3533709863528314</v>
      </c>
      <c r="O1069">
        <f t="shared" si="65"/>
        <v>-3.5801879131268635</v>
      </c>
      <c r="P1069" s="63">
        <f t="shared" si="66"/>
        <v>0</v>
      </c>
      <c r="Q1069" s="68">
        <f t="shared" si="67"/>
        <v>1</v>
      </c>
      <c r="S1069" s="4">
        <v>20</v>
      </c>
      <c r="T1069" s="5">
        <v>0.29399999999999998</v>
      </c>
      <c r="U1069" s="20">
        <v>0</v>
      </c>
    </row>
    <row r="1070" spans="3:21">
      <c r="C1070" s="4">
        <v>30</v>
      </c>
      <c r="D1070" s="5">
        <v>0.3</v>
      </c>
      <c r="E1070" s="20">
        <v>0</v>
      </c>
      <c r="F1070" s="4">
        <v>12</v>
      </c>
      <c r="G1070" s="5">
        <v>0.61599999999999999</v>
      </c>
      <c r="H1070" s="20">
        <v>1</v>
      </c>
      <c r="K1070" s="4">
        <v>19</v>
      </c>
      <c r="L1070" s="5">
        <v>0.29399999999999998</v>
      </c>
      <c r="M1070" s="20">
        <v>0</v>
      </c>
      <c r="N1070">
        <f t="shared" si="64"/>
        <v>-3.2559497289382815</v>
      </c>
      <c r="O1070">
        <f t="shared" si="65"/>
        <v>-3.5801879131268635</v>
      </c>
      <c r="P1070" s="63">
        <f t="shared" si="66"/>
        <v>0</v>
      </c>
      <c r="Q1070" s="68">
        <f t="shared" si="67"/>
        <v>1</v>
      </c>
      <c r="S1070" s="4">
        <v>19</v>
      </c>
      <c r="T1070" s="5">
        <v>0.29399999999999998</v>
      </c>
      <c r="U1070" s="20">
        <v>0</v>
      </c>
    </row>
    <row r="1071" spans="3:21">
      <c r="C1071" s="4">
        <v>12</v>
      </c>
      <c r="D1071" s="5">
        <v>0.3</v>
      </c>
      <c r="E1071" s="20">
        <v>0</v>
      </c>
      <c r="F1071" s="4">
        <v>28</v>
      </c>
      <c r="G1071" s="5">
        <v>0.61599999999999999</v>
      </c>
      <c r="H1071" s="20">
        <v>1</v>
      </c>
      <c r="K1071" s="4">
        <v>8</v>
      </c>
      <c r="L1071" s="5">
        <v>0.29499999999999998</v>
      </c>
      <c r="M1071" s="20">
        <v>0</v>
      </c>
      <c r="N1071">
        <f t="shared" si="64"/>
        <v>-2.1890946247185834</v>
      </c>
      <c r="O1071">
        <f t="shared" si="65"/>
        <v>-3.5801879131268635</v>
      </c>
      <c r="P1071" s="63">
        <f t="shared" si="66"/>
        <v>0</v>
      </c>
      <c r="Q1071" s="68">
        <f t="shared" si="67"/>
        <v>1</v>
      </c>
      <c r="S1071" s="4">
        <v>8</v>
      </c>
      <c r="T1071" s="5">
        <v>0.29499999999999998</v>
      </c>
      <c r="U1071" s="20">
        <v>0</v>
      </c>
    </row>
    <row r="1072" spans="3:21">
      <c r="C1072" s="4">
        <v>7</v>
      </c>
      <c r="D1072" s="5">
        <v>0.3</v>
      </c>
      <c r="E1072" s="20">
        <v>0</v>
      </c>
      <c r="F1072" s="4">
        <v>23</v>
      </c>
      <c r="G1072" s="5">
        <v>0.61599999999999999</v>
      </c>
      <c r="H1072" s="20">
        <v>1</v>
      </c>
      <c r="K1072" s="4">
        <v>10</v>
      </c>
      <c r="L1072" s="5">
        <v>0.29499999999999998</v>
      </c>
      <c r="M1072" s="20">
        <v>0</v>
      </c>
      <c r="N1072">
        <f t="shared" si="64"/>
        <v>-2.3839371395476823</v>
      </c>
      <c r="O1072">
        <f t="shared" si="65"/>
        <v>-3.5801879131268635</v>
      </c>
      <c r="P1072" s="63">
        <f t="shared" si="66"/>
        <v>0</v>
      </c>
      <c r="Q1072" s="68">
        <f t="shared" si="67"/>
        <v>1</v>
      </c>
      <c r="S1072" s="4">
        <v>10</v>
      </c>
      <c r="T1072" s="5">
        <v>0.29499999999999998</v>
      </c>
      <c r="U1072" s="20">
        <v>0</v>
      </c>
    </row>
    <row r="1073" spans="3:21">
      <c r="C1073" s="4">
        <v>7</v>
      </c>
      <c r="D1073" s="5">
        <v>0.3</v>
      </c>
      <c r="E1073" s="20">
        <v>0</v>
      </c>
      <c r="F1073" s="4">
        <v>22</v>
      </c>
      <c r="G1073" s="5">
        <v>0.61599999999999999</v>
      </c>
      <c r="H1073" s="20">
        <v>1</v>
      </c>
      <c r="K1073" s="4">
        <v>18</v>
      </c>
      <c r="L1073" s="5">
        <v>0.29499999999999998</v>
      </c>
      <c r="M1073" s="20">
        <v>0</v>
      </c>
      <c r="N1073">
        <f t="shared" si="64"/>
        <v>-3.1633071988640786</v>
      </c>
      <c r="O1073">
        <f t="shared" si="65"/>
        <v>-3.5801879131268635</v>
      </c>
      <c r="P1073" s="63">
        <f t="shared" si="66"/>
        <v>0</v>
      </c>
      <c r="Q1073" s="68">
        <f t="shared" si="67"/>
        <v>1</v>
      </c>
      <c r="S1073" s="4">
        <v>18</v>
      </c>
      <c r="T1073" s="5">
        <v>0.29499999999999998</v>
      </c>
      <c r="U1073" s="20">
        <v>0</v>
      </c>
    </row>
    <row r="1074" spans="3:21">
      <c r="C1074" s="4">
        <v>10</v>
      </c>
      <c r="D1074" s="5">
        <v>0.3</v>
      </c>
      <c r="E1074" s="20">
        <v>0</v>
      </c>
      <c r="F1074" s="4">
        <v>24</v>
      </c>
      <c r="G1074" s="5">
        <v>0.61599999999999999</v>
      </c>
      <c r="H1074" s="20">
        <v>1</v>
      </c>
      <c r="K1074" s="4">
        <v>12</v>
      </c>
      <c r="L1074" s="5">
        <v>0.29599999999999999</v>
      </c>
      <c r="M1074" s="20">
        <v>0</v>
      </c>
      <c r="N1074">
        <f t="shared" si="64"/>
        <v>-2.5835583817171277</v>
      </c>
      <c r="O1074">
        <f t="shared" si="65"/>
        <v>-3.5801879131268635</v>
      </c>
      <c r="P1074" s="63">
        <f t="shared" si="66"/>
        <v>0</v>
      </c>
      <c r="Q1074" s="68">
        <f t="shared" si="67"/>
        <v>1</v>
      </c>
      <c r="S1074" s="4">
        <v>12</v>
      </c>
      <c r="T1074" s="5">
        <v>0.29599999999999999</v>
      </c>
      <c r="U1074" s="20">
        <v>0</v>
      </c>
    </row>
    <row r="1075" spans="3:21">
      <c r="C1075" s="4">
        <v>12</v>
      </c>
      <c r="D1075" s="5">
        <v>0.3</v>
      </c>
      <c r="E1075" s="20">
        <v>0</v>
      </c>
      <c r="F1075" s="4">
        <v>28</v>
      </c>
      <c r="G1075" s="5">
        <v>0.62</v>
      </c>
      <c r="H1075" s="20">
        <v>1</v>
      </c>
      <c r="K1075" s="4">
        <v>27</v>
      </c>
      <c r="L1075" s="5">
        <v>0.29799999999999999</v>
      </c>
      <c r="M1075" s="20">
        <v>0</v>
      </c>
      <c r="N1075">
        <f t="shared" si="64"/>
        <v>-4.0544346976160632</v>
      </c>
      <c r="O1075">
        <f t="shared" si="65"/>
        <v>-3.5801879131268635</v>
      </c>
      <c r="P1075" s="63">
        <f t="shared" si="66"/>
        <v>1</v>
      </c>
      <c r="Q1075" s="68">
        <f t="shared" si="67"/>
        <v>0</v>
      </c>
      <c r="S1075" s="4">
        <v>27</v>
      </c>
      <c r="T1075" s="5">
        <v>0.29799999999999999</v>
      </c>
      <c r="U1075" s="20">
        <v>0</v>
      </c>
    </row>
    <row r="1076" spans="3:21">
      <c r="C1076" s="4">
        <v>6</v>
      </c>
      <c r="D1076" s="5">
        <v>0.3</v>
      </c>
      <c r="E1076" s="20">
        <v>0</v>
      </c>
      <c r="F1076" s="4">
        <v>12</v>
      </c>
      <c r="G1076" s="5">
        <v>0.62</v>
      </c>
      <c r="H1076" s="20">
        <v>1</v>
      </c>
      <c r="K1076" s="4">
        <v>18</v>
      </c>
      <c r="L1076" s="5">
        <v>0.3</v>
      </c>
      <c r="M1076" s="20">
        <v>0</v>
      </c>
      <c r="N1076">
        <f t="shared" si="64"/>
        <v>-3.1872008355658106</v>
      </c>
      <c r="O1076">
        <f t="shared" si="65"/>
        <v>-3.5801879131268635</v>
      </c>
      <c r="P1076" s="63">
        <f t="shared" si="66"/>
        <v>0</v>
      </c>
      <c r="Q1076" s="68">
        <f t="shared" si="67"/>
        <v>1</v>
      </c>
      <c r="S1076" s="4">
        <v>18</v>
      </c>
      <c r="T1076" s="5">
        <v>0.3</v>
      </c>
      <c r="U1076" s="20">
        <v>0</v>
      </c>
    </row>
    <row r="1077" spans="3:21">
      <c r="C1077" s="4">
        <v>10</v>
      </c>
      <c r="D1077" s="5">
        <v>0.3</v>
      </c>
      <c r="E1077" s="20">
        <v>0</v>
      </c>
      <c r="F1077" s="4">
        <v>36</v>
      </c>
      <c r="G1077" s="5">
        <v>0.622</v>
      </c>
      <c r="H1077" s="20">
        <v>1</v>
      </c>
      <c r="K1077" s="4">
        <v>30</v>
      </c>
      <c r="L1077" s="5">
        <v>0.3</v>
      </c>
      <c r="M1077" s="20">
        <v>0</v>
      </c>
      <c r="N1077">
        <f t="shared" si="64"/>
        <v>-4.3562559245404051</v>
      </c>
      <c r="O1077">
        <f t="shared" si="65"/>
        <v>-3.5801879131268635</v>
      </c>
      <c r="P1077" s="63">
        <f t="shared" si="66"/>
        <v>1</v>
      </c>
      <c r="Q1077" s="68">
        <f t="shared" si="67"/>
        <v>0</v>
      </c>
      <c r="S1077" s="4">
        <v>30</v>
      </c>
      <c r="T1077" s="5">
        <v>0.3</v>
      </c>
      <c r="U1077" s="20">
        <v>0</v>
      </c>
    </row>
    <row r="1078" spans="3:21">
      <c r="C1078" s="4">
        <v>31</v>
      </c>
      <c r="D1078" s="5">
        <v>0.30199999999999999</v>
      </c>
      <c r="E1078" s="20">
        <v>0</v>
      </c>
      <c r="F1078" s="4">
        <v>18</v>
      </c>
      <c r="G1078" s="5">
        <v>0.623</v>
      </c>
      <c r="H1078" s="20">
        <v>1</v>
      </c>
      <c r="K1078" s="4">
        <v>12</v>
      </c>
      <c r="L1078" s="5">
        <v>0.3</v>
      </c>
      <c r="M1078" s="20">
        <v>0</v>
      </c>
      <c r="N1078">
        <f t="shared" si="64"/>
        <v>-2.6026732910785135</v>
      </c>
      <c r="O1078">
        <f t="shared" si="65"/>
        <v>-3.5801879131268635</v>
      </c>
      <c r="P1078" s="63">
        <f t="shared" si="66"/>
        <v>0</v>
      </c>
      <c r="Q1078" s="68">
        <f t="shared" si="67"/>
        <v>1</v>
      </c>
      <c r="S1078" s="4">
        <v>12</v>
      </c>
      <c r="T1078" s="5">
        <v>0.3</v>
      </c>
      <c r="U1078" s="20">
        <v>0</v>
      </c>
    </row>
    <row r="1079" spans="3:21">
      <c r="C1079" s="4">
        <v>8</v>
      </c>
      <c r="D1079" s="5">
        <v>0.30299999999999999</v>
      </c>
      <c r="E1079" s="20">
        <v>0</v>
      </c>
      <c r="F1079" s="4">
        <v>32</v>
      </c>
      <c r="G1079" s="5">
        <v>0.623</v>
      </c>
      <c r="H1079" s="20">
        <v>1</v>
      </c>
      <c r="K1079" s="4">
        <v>7</v>
      </c>
      <c r="L1079" s="5">
        <v>0.3</v>
      </c>
      <c r="M1079" s="20">
        <v>0</v>
      </c>
      <c r="N1079">
        <f t="shared" si="64"/>
        <v>-2.1155670040057659</v>
      </c>
      <c r="O1079">
        <f t="shared" si="65"/>
        <v>-3.5801879131268635</v>
      </c>
      <c r="P1079" s="63">
        <f t="shared" si="66"/>
        <v>0</v>
      </c>
      <c r="Q1079" s="68">
        <f t="shared" si="67"/>
        <v>1</v>
      </c>
      <c r="S1079" s="4">
        <v>7</v>
      </c>
      <c r="T1079" s="5">
        <v>0.3</v>
      </c>
      <c r="U1079" s="20">
        <v>0</v>
      </c>
    </row>
    <row r="1080" spans="3:21">
      <c r="C1080" s="4">
        <v>5</v>
      </c>
      <c r="D1080" s="5">
        <v>0.30299999999999999</v>
      </c>
      <c r="E1080" s="20">
        <v>0</v>
      </c>
      <c r="F1080" s="4">
        <v>6</v>
      </c>
      <c r="G1080" s="5">
        <v>0.625</v>
      </c>
      <c r="H1080" s="20">
        <v>1</v>
      </c>
      <c r="K1080" s="4">
        <v>7</v>
      </c>
      <c r="L1080" s="5">
        <v>0.3</v>
      </c>
      <c r="M1080" s="20">
        <v>0</v>
      </c>
      <c r="N1080">
        <f t="shared" si="64"/>
        <v>-2.1155670040057659</v>
      </c>
      <c r="O1080">
        <f t="shared" si="65"/>
        <v>-3.5801879131268635</v>
      </c>
      <c r="P1080" s="63">
        <f t="shared" si="66"/>
        <v>0</v>
      </c>
      <c r="Q1080" s="68">
        <f t="shared" si="67"/>
        <v>1</v>
      </c>
      <c r="S1080" s="4">
        <v>7</v>
      </c>
      <c r="T1080" s="5">
        <v>0.3</v>
      </c>
      <c r="U1080" s="20">
        <v>0</v>
      </c>
    </row>
    <row r="1081" spans="3:21">
      <c r="C1081" s="4">
        <v>12</v>
      </c>
      <c r="D1081" s="5">
        <v>0.30299999999999999</v>
      </c>
      <c r="E1081" s="20">
        <v>0</v>
      </c>
      <c r="F1081" s="4">
        <v>26</v>
      </c>
      <c r="G1081" s="5">
        <v>0.625</v>
      </c>
      <c r="H1081" s="20">
        <v>1</v>
      </c>
      <c r="K1081" s="4">
        <v>10</v>
      </c>
      <c r="L1081" s="5">
        <v>0.3</v>
      </c>
      <c r="M1081" s="20">
        <v>0</v>
      </c>
      <c r="N1081">
        <f t="shared" si="64"/>
        <v>-2.4078307762494147</v>
      </c>
      <c r="O1081">
        <f t="shared" si="65"/>
        <v>-3.5801879131268635</v>
      </c>
      <c r="P1081" s="63">
        <f t="shared" si="66"/>
        <v>0</v>
      </c>
      <c r="Q1081" s="68">
        <f t="shared" si="67"/>
        <v>1</v>
      </c>
      <c r="S1081" s="4">
        <v>10</v>
      </c>
      <c r="T1081" s="5">
        <v>0.3</v>
      </c>
      <c r="U1081" s="20">
        <v>0</v>
      </c>
    </row>
    <row r="1082" spans="3:21">
      <c r="C1082" s="4">
        <v>15</v>
      </c>
      <c r="D1082" s="5">
        <v>0.30299999999999999</v>
      </c>
      <c r="E1082" s="20">
        <v>0</v>
      </c>
      <c r="F1082" s="4">
        <v>33</v>
      </c>
      <c r="G1082" s="5">
        <v>0.626</v>
      </c>
      <c r="H1082" s="20">
        <v>1</v>
      </c>
      <c r="K1082" s="4">
        <v>12</v>
      </c>
      <c r="L1082" s="5">
        <v>0.3</v>
      </c>
      <c r="M1082" s="20">
        <v>0</v>
      </c>
      <c r="N1082">
        <f t="shared" si="64"/>
        <v>-2.6026732910785135</v>
      </c>
      <c r="O1082">
        <f t="shared" si="65"/>
        <v>-3.5801879131268635</v>
      </c>
      <c r="P1082" s="63">
        <f t="shared" si="66"/>
        <v>0</v>
      </c>
      <c r="Q1082" s="68">
        <f t="shared" si="67"/>
        <v>1</v>
      </c>
      <c r="S1082" s="4">
        <v>12</v>
      </c>
      <c r="T1082" s="5">
        <v>0.3</v>
      </c>
      <c r="U1082" s="20">
        <v>0</v>
      </c>
    </row>
    <row r="1083" spans="3:21">
      <c r="C1083" s="4">
        <v>31</v>
      </c>
      <c r="D1083" s="5">
        <v>0.30299999999999999</v>
      </c>
      <c r="E1083" s="20">
        <v>0</v>
      </c>
      <c r="F1083" s="4">
        <v>8</v>
      </c>
      <c r="G1083" s="5">
        <v>0.626</v>
      </c>
      <c r="H1083" s="20">
        <v>1</v>
      </c>
      <c r="K1083" s="4">
        <v>6</v>
      </c>
      <c r="L1083" s="5">
        <v>0.3</v>
      </c>
      <c r="M1083" s="20">
        <v>0</v>
      </c>
      <c r="N1083">
        <f t="shared" si="64"/>
        <v>-2.018145746591216</v>
      </c>
      <c r="O1083">
        <f t="shared" si="65"/>
        <v>-3.5801879131268635</v>
      </c>
      <c r="P1083" s="63">
        <f t="shared" si="66"/>
        <v>0</v>
      </c>
      <c r="Q1083" s="68">
        <f t="shared" si="67"/>
        <v>1</v>
      </c>
      <c r="S1083" s="4">
        <v>6</v>
      </c>
      <c r="T1083" s="5">
        <v>0.3</v>
      </c>
      <c r="U1083" s="20">
        <v>0</v>
      </c>
    </row>
    <row r="1084" spans="3:21">
      <c r="C1084" s="4">
        <v>10</v>
      </c>
      <c r="D1084" s="5">
        <v>0.30299999999999999</v>
      </c>
      <c r="E1084" s="20">
        <v>0</v>
      </c>
      <c r="F1084" s="4">
        <v>14</v>
      </c>
      <c r="G1084" s="5">
        <v>0.626</v>
      </c>
      <c r="H1084" s="20">
        <v>1</v>
      </c>
      <c r="K1084" s="4">
        <v>10</v>
      </c>
      <c r="L1084" s="5">
        <v>0.3</v>
      </c>
      <c r="M1084" s="20">
        <v>0</v>
      </c>
      <c r="N1084">
        <f t="shared" si="64"/>
        <v>-2.4078307762494147</v>
      </c>
      <c r="O1084">
        <f t="shared" si="65"/>
        <v>-3.5801879131268635</v>
      </c>
      <c r="P1084" s="63">
        <f t="shared" si="66"/>
        <v>0</v>
      </c>
      <c r="Q1084" s="68">
        <f t="shared" si="67"/>
        <v>1</v>
      </c>
      <c r="S1084" s="4">
        <v>10</v>
      </c>
      <c r="T1084" s="5">
        <v>0.3</v>
      </c>
      <c r="U1084" s="20">
        <v>0</v>
      </c>
    </row>
    <row r="1085" spans="3:21">
      <c r="C1085" s="4">
        <v>6</v>
      </c>
      <c r="D1085" s="5">
        <v>0.30599999999999999</v>
      </c>
      <c r="E1085" s="20">
        <v>0</v>
      </c>
      <c r="F1085" s="4">
        <v>13</v>
      </c>
      <c r="G1085" s="5">
        <v>0.626</v>
      </c>
      <c r="H1085" s="20">
        <v>1</v>
      </c>
      <c r="K1085" s="4">
        <v>31</v>
      </c>
      <c r="L1085" s="5">
        <v>0.30199999999999999</v>
      </c>
      <c r="M1085" s="20">
        <v>0</v>
      </c>
      <c r="N1085">
        <f t="shared" si="64"/>
        <v>-4.4632346366356472</v>
      </c>
      <c r="O1085">
        <f t="shared" si="65"/>
        <v>-3.5801879131268635</v>
      </c>
      <c r="P1085" s="63">
        <f t="shared" si="66"/>
        <v>1</v>
      </c>
      <c r="Q1085" s="68">
        <f t="shared" si="67"/>
        <v>0</v>
      </c>
      <c r="S1085" s="4">
        <v>31</v>
      </c>
      <c r="T1085" s="5">
        <v>0.30199999999999999</v>
      </c>
      <c r="U1085" s="20">
        <v>0</v>
      </c>
    </row>
    <row r="1086" spans="3:21">
      <c r="C1086" s="4">
        <v>20.5</v>
      </c>
      <c r="D1086" s="5">
        <v>0.30599999999999999</v>
      </c>
      <c r="E1086" s="20">
        <v>0</v>
      </c>
      <c r="F1086" s="4">
        <v>16</v>
      </c>
      <c r="G1086" s="5">
        <v>0.626</v>
      </c>
      <c r="H1086" s="20">
        <v>1</v>
      </c>
      <c r="K1086" s="4">
        <v>8</v>
      </c>
      <c r="L1086" s="5">
        <v>0.30299999999999999</v>
      </c>
      <c r="M1086" s="20">
        <v>0</v>
      </c>
      <c r="N1086">
        <f t="shared" si="64"/>
        <v>-2.2273244434413542</v>
      </c>
      <c r="O1086">
        <f t="shared" si="65"/>
        <v>-3.5801879131268635</v>
      </c>
      <c r="P1086" s="63">
        <f t="shared" si="66"/>
        <v>0</v>
      </c>
      <c r="Q1086" s="68">
        <f t="shared" si="67"/>
        <v>1</v>
      </c>
      <c r="S1086" s="4">
        <v>8</v>
      </c>
      <c r="T1086" s="5">
        <v>0.30299999999999999</v>
      </c>
      <c r="U1086" s="20">
        <v>0</v>
      </c>
    </row>
    <row r="1087" spans="3:21">
      <c r="C1087" s="4">
        <v>17</v>
      </c>
      <c r="D1087" s="5">
        <v>0.30599999999999999</v>
      </c>
      <c r="E1087" s="20">
        <v>0</v>
      </c>
      <c r="F1087" s="4">
        <v>15</v>
      </c>
      <c r="G1087" s="5">
        <v>0.628</v>
      </c>
      <c r="H1087" s="20">
        <v>1</v>
      </c>
      <c r="K1087" s="4">
        <v>5</v>
      </c>
      <c r="L1087" s="5">
        <v>0.30299999999999999</v>
      </c>
      <c r="M1087" s="20">
        <v>0</v>
      </c>
      <c r="N1087">
        <f t="shared" si="64"/>
        <v>-1.9350606711977059</v>
      </c>
      <c r="O1087">
        <f t="shared" si="65"/>
        <v>-3.5801879131268635</v>
      </c>
      <c r="P1087" s="63">
        <f t="shared" si="66"/>
        <v>0</v>
      </c>
      <c r="Q1087" s="68">
        <f t="shared" si="67"/>
        <v>1</v>
      </c>
      <c r="S1087" s="4">
        <v>5</v>
      </c>
      <c r="T1087" s="5">
        <v>0.30299999999999999</v>
      </c>
      <c r="U1087" s="20">
        <v>0</v>
      </c>
    </row>
    <row r="1088" spans="3:21">
      <c r="C1088" s="4">
        <v>22</v>
      </c>
      <c r="D1088" s="5">
        <v>0.30599999999999999</v>
      </c>
      <c r="E1088" s="20">
        <v>0</v>
      </c>
      <c r="F1088" s="4">
        <v>14</v>
      </c>
      <c r="G1088" s="5">
        <v>0.628</v>
      </c>
      <c r="H1088" s="20">
        <v>1</v>
      </c>
      <c r="K1088" s="4">
        <v>12</v>
      </c>
      <c r="L1088" s="5">
        <v>0.30299999999999999</v>
      </c>
      <c r="M1088" s="20">
        <v>0</v>
      </c>
      <c r="N1088">
        <f t="shared" si="64"/>
        <v>-2.6170094730995523</v>
      </c>
      <c r="O1088">
        <f t="shared" si="65"/>
        <v>-3.5801879131268635</v>
      </c>
      <c r="P1088" s="63">
        <f t="shared" si="66"/>
        <v>0</v>
      </c>
      <c r="Q1088" s="68">
        <f t="shared" si="67"/>
        <v>1</v>
      </c>
      <c r="S1088" s="4">
        <v>12</v>
      </c>
      <c r="T1088" s="5">
        <v>0.30299999999999999</v>
      </c>
      <c r="U1088" s="20">
        <v>0</v>
      </c>
    </row>
    <row r="1089" spans="3:21">
      <c r="C1089" s="4">
        <v>14</v>
      </c>
      <c r="D1089" s="5">
        <v>0.30599999999999999</v>
      </c>
      <c r="E1089" s="20">
        <v>0</v>
      </c>
      <c r="F1089" s="4">
        <v>13</v>
      </c>
      <c r="G1089" s="5">
        <v>0.628</v>
      </c>
      <c r="H1089" s="20">
        <v>1</v>
      </c>
      <c r="K1089" s="4">
        <v>15</v>
      </c>
      <c r="L1089" s="5">
        <v>0.30299999999999999</v>
      </c>
      <c r="M1089" s="20">
        <v>0</v>
      </c>
      <c r="N1089">
        <f t="shared" si="64"/>
        <v>-2.9092732453432011</v>
      </c>
      <c r="O1089">
        <f t="shared" si="65"/>
        <v>-3.5801879131268635</v>
      </c>
      <c r="P1089" s="63">
        <f t="shared" si="66"/>
        <v>0</v>
      </c>
      <c r="Q1089" s="68">
        <f t="shared" si="67"/>
        <v>1</v>
      </c>
      <c r="S1089" s="4">
        <v>15</v>
      </c>
      <c r="T1089" s="5">
        <v>0.30299999999999999</v>
      </c>
      <c r="U1089" s="20">
        <v>0</v>
      </c>
    </row>
    <row r="1090" spans="3:21">
      <c r="C1090" s="4">
        <v>8</v>
      </c>
      <c r="D1090" s="5">
        <v>0.30599999999999999</v>
      </c>
      <c r="E1090" s="20">
        <v>0</v>
      </c>
      <c r="F1090" s="4">
        <v>11</v>
      </c>
      <c r="G1090" s="5">
        <v>0.628</v>
      </c>
      <c r="H1090" s="20">
        <v>1</v>
      </c>
      <c r="K1090" s="4">
        <v>31</v>
      </c>
      <c r="L1090" s="5">
        <v>0.30299999999999999</v>
      </c>
      <c r="M1090" s="20">
        <v>0</v>
      </c>
      <c r="N1090">
        <f t="shared" si="64"/>
        <v>-4.4680133639759934</v>
      </c>
      <c r="O1090">
        <f t="shared" si="65"/>
        <v>-3.5801879131268635</v>
      </c>
      <c r="P1090" s="63">
        <f t="shared" si="66"/>
        <v>1</v>
      </c>
      <c r="Q1090" s="68">
        <f t="shared" si="67"/>
        <v>0</v>
      </c>
      <c r="S1090" s="4">
        <v>31</v>
      </c>
      <c r="T1090" s="5">
        <v>0.30299999999999999</v>
      </c>
      <c r="U1090" s="20">
        <v>0</v>
      </c>
    </row>
    <row r="1091" spans="3:21">
      <c r="C1091" s="4">
        <v>20</v>
      </c>
      <c r="D1091" s="5">
        <v>0.30599999999999999</v>
      </c>
      <c r="E1091" s="20">
        <v>0</v>
      </c>
      <c r="F1091" s="4">
        <v>11</v>
      </c>
      <c r="G1091" s="5">
        <v>0.628</v>
      </c>
      <c r="H1091" s="20">
        <v>1</v>
      </c>
      <c r="K1091" s="4">
        <v>10</v>
      </c>
      <c r="L1091" s="5">
        <v>0.30299999999999999</v>
      </c>
      <c r="M1091" s="20">
        <v>0</v>
      </c>
      <c r="N1091">
        <f t="shared" si="64"/>
        <v>-2.4221669582704535</v>
      </c>
      <c r="O1091">
        <f t="shared" si="65"/>
        <v>-3.5801879131268635</v>
      </c>
      <c r="P1091" s="63">
        <f t="shared" si="66"/>
        <v>0</v>
      </c>
      <c r="Q1091" s="68">
        <f t="shared" si="67"/>
        <v>1</v>
      </c>
      <c r="S1091" s="4">
        <v>10</v>
      </c>
      <c r="T1091" s="5">
        <v>0.30299999999999999</v>
      </c>
      <c r="U1091" s="20">
        <v>0</v>
      </c>
    </row>
    <row r="1092" spans="3:21">
      <c r="C1092" s="4">
        <v>16</v>
      </c>
      <c r="D1092" s="5">
        <v>0.307</v>
      </c>
      <c r="E1092" s="20">
        <v>0</v>
      </c>
      <c r="F1092" s="4">
        <v>15</v>
      </c>
      <c r="G1092" s="5">
        <v>0.628</v>
      </c>
      <c r="H1092" s="20">
        <v>1</v>
      </c>
      <c r="K1092" s="4">
        <v>6</v>
      </c>
      <c r="L1092" s="5">
        <v>0.30599999999999999</v>
      </c>
      <c r="M1092" s="20">
        <v>0</v>
      </c>
      <c r="N1092">
        <f t="shared" si="64"/>
        <v>-2.0468181106332946</v>
      </c>
      <c r="O1092">
        <f t="shared" si="65"/>
        <v>-3.5801879131268635</v>
      </c>
      <c r="P1092" s="63">
        <f t="shared" si="66"/>
        <v>0</v>
      </c>
      <c r="Q1092" s="68">
        <f t="shared" si="67"/>
        <v>1</v>
      </c>
      <c r="S1092" s="4">
        <v>6</v>
      </c>
      <c r="T1092" s="5">
        <v>0.30599999999999999</v>
      </c>
      <c r="U1092" s="20">
        <v>0</v>
      </c>
    </row>
    <row r="1093" spans="3:21">
      <c r="C1093" s="4">
        <v>6</v>
      </c>
      <c r="D1093" s="5">
        <v>0.307</v>
      </c>
      <c r="E1093" s="20">
        <v>0</v>
      </c>
      <c r="F1093" s="4">
        <v>17</v>
      </c>
      <c r="G1093" s="5">
        <v>0.628</v>
      </c>
      <c r="H1093" s="20">
        <v>1</v>
      </c>
      <c r="K1093" s="4">
        <v>20.5</v>
      </c>
      <c r="L1093" s="5">
        <v>0.30599999999999999</v>
      </c>
      <c r="M1093" s="20">
        <v>0</v>
      </c>
      <c r="N1093">
        <f t="shared" si="64"/>
        <v>-3.4594263431442629</v>
      </c>
      <c r="O1093">
        <f t="shared" si="65"/>
        <v>-3.5801879131268635</v>
      </c>
      <c r="P1093" s="63">
        <f t="shared" si="66"/>
        <v>0</v>
      </c>
      <c r="Q1093" s="68">
        <f t="shared" si="67"/>
        <v>1</v>
      </c>
      <c r="S1093" s="4">
        <v>20.5</v>
      </c>
      <c r="T1093" s="5">
        <v>0.30599999999999999</v>
      </c>
      <c r="U1093" s="20">
        <v>0</v>
      </c>
    </row>
    <row r="1094" spans="3:21">
      <c r="C1094" s="4">
        <v>15</v>
      </c>
      <c r="D1094" s="5">
        <v>0.307</v>
      </c>
      <c r="E1094" s="20">
        <v>0</v>
      </c>
      <c r="F1094" s="4">
        <v>13</v>
      </c>
      <c r="G1094" s="5">
        <v>0.628</v>
      </c>
      <c r="H1094" s="20">
        <v>1</v>
      </c>
      <c r="K1094" s="4">
        <v>17</v>
      </c>
      <c r="L1094" s="5">
        <v>0.30599999999999999</v>
      </c>
      <c r="M1094" s="20">
        <v>0</v>
      </c>
      <c r="N1094">
        <f t="shared" si="64"/>
        <v>-3.1184519421933392</v>
      </c>
      <c r="O1094">
        <f t="shared" si="65"/>
        <v>-3.5801879131268635</v>
      </c>
      <c r="P1094" s="63">
        <f t="shared" si="66"/>
        <v>0</v>
      </c>
      <c r="Q1094" s="68">
        <f t="shared" si="67"/>
        <v>1</v>
      </c>
      <c r="S1094" s="4">
        <v>17</v>
      </c>
      <c r="T1094" s="5">
        <v>0.30599999999999999</v>
      </c>
      <c r="U1094" s="20">
        <v>0</v>
      </c>
    </row>
    <row r="1095" spans="3:21">
      <c r="C1095" s="4">
        <v>9</v>
      </c>
      <c r="D1095" s="5">
        <v>0.307</v>
      </c>
      <c r="E1095" s="20">
        <v>0</v>
      </c>
      <c r="F1095" s="4">
        <v>12</v>
      </c>
      <c r="G1095" s="5">
        <v>0.628</v>
      </c>
      <c r="H1095" s="20">
        <v>1</v>
      </c>
      <c r="K1095" s="4">
        <v>22</v>
      </c>
      <c r="L1095" s="5">
        <v>0.30599999999999999</v>
      </c>
      <c r="M1095" s="20">
        <v>0</v>
      </c>
      <c r="N1095">
        <f t="shared" si="64"/>
        <v>-3.6055582292660868</v>
      </c>
      <c r="O1095">
        <f t="shared" si="65"/>
        <v>-3.5801879131268635</v>
      </c>
      <c r="P1095" s="63">
        <f t="shared" si="66"/>
        <v>1</v>
      </c>
      <c r="Q1095" s="68">
        <f t="shared" si="67"/>
        <v>0</v>
      </c>
      <c r="S1095" s="4">
        <v>22</v>
      </c>
      <c r="T1095" s="5">
        <v>0.30599999999999999</v>
      </c>
      <c r="U1095" s="20">
        <v>0</v>
      </c>
    </row>
    <row r="1096" spans="3:21">
      <c r="C1096" s="4">
        <v>18</v>
      </c>
      <c r="D1096" s="5">
        <v>0.307</v>
      </c>
      <c r="E1096" s="20">
        <v>0</v>
      </c>
      <c r="F1096" s="4">
        <v>19</v>
      </c>
      <c r="G1096" s="5">
        <v>0.628</v>
      </c>
      <c r="H1096" s="20">
        <v>1</v>
      </c>
      <c r="K1096" s="4">
        <v>14</v>
      </c>
      <c r="L1096" s="5">
        <v>0.30599999999999999</v>
      </c>
      <c r="M1096" s="20">
        <v>0</v>
      </c>
      <c r="N1096">
        <f t="shared" si="64"/>
        <v>-2.8261881699496909</v>
      </c>
      <c r="O1096">
        <f t="shared" si="65"/>
        <v>-3.5801879131268635</v>
      </c>
      <c r="P1096" s="63">
        <f t="shared" si="66"/>
        <v>0</v>
      </c>
      <c r="Q1096" s="68">
        <f t="shared" si="67"/>
        <v>1</v>
      </c>
      <c r="S1096" s="4">
        <v>14</v>
      </c>
      <c r="T1096" s="5">
        <v>0.30599999999999999</v>
      </c>
      <c r="U1096" s="20">
        <v>0</v>
      </c>
    </row>
    <row r="1097" spans="3:21">
      <c r="C1097" s="4">
        <v>8</v>
      </c>
      <c r="D1097" s="5">
        <v>0.309</v>
      </c>
      <c r="E1097" s="20">
        <v>0</v>
      </c>
      <c r="F1097" s="4">
        <v>30.5</v>
      </c>
      <c r="G1097" s="5">
        <v>0.63</v>
      </c>
      <c r="H1097" s="20">
        <v>1</v>
      </c>
      <c r="K1097" s="4">
        <v>8</v>
      </c>
      <c r="L1097" s="5">
        <v>0.30599999999999999</v>
      </c>
      <c r="M1097" s="20">
        <v>0</v>
      </c>
      <c r="N1097">
        <f t="shared" si="64"/>
        <v>-2.2416606254623934</v>
      </c>
      <c r="O1097">
        <f t="shared" si="65"/>
        <v>-3.5801879131268635</v>
      </c>
      <c r="P1097" s="63">
        <f t="shared" si="66"/>
        <v>0</v>
      </c>
      <c r="Q1097" s="68">
        <f t="shared" si="67"/>
        <v>1</v>
      </c>
      <c r="S1097" s="4">
        <v>8</v>
      </c>
      <c r="T1097" s="5">
        <v>0.30599999999999999</v>
      </c>
      <c r="U1097" s="20">
        <v>0</v>
      </c>
    </row>
    <row r="1098" spans="3:21">
      <c r="C1098" s="4">
        <v>8</v>
      </c>
      <c r="D1098" s="5">
        <v>0.309</v>
      </c>
      <c r="E1098" s="20">
        <v>0</v>
      </c>
      <c r="F1098" s="4">
        <v>24</v>
      </c>
      <c r="G1098" s="5">
        <v>0.63100000000000001</v>
      </c>
      <c r="H1098" s="20">
        <v>1</v>
      </c>
      <c r="K1098" s="4">
        <v>20</v>
      </c>
      <c r="L1098" s="5">
        <v>0.30599999999999999</v>
      </c>
      <c r="M1098" s="20">
        <v>0</v>
      </c>
      <c r="N1098">
        <f t="shared" si="64"/>
        <v>-3.410715714436988</v>
      </c>
      <c r="O1098">
        <f t="shared" si="65"/>
        <v>-3.5801879131268635</v>
      </c>
      <c r="P1098" s="63">
        <f t="shared" si="66"/>
        <v>0</v>
      </c>
      <c r="Q1098" s="68">
        <f t="shared" si="67"/>
        <v>1</v>
      </c>
      <c r="S1098" s="4">
        <v>20</v>
      </c>
      <c r="T1098" s="5">
        <v>0.30599999999999999</v>
      </c>
      <c r="U1098" s="20">
        <v>0</v>
      </c>
    </row>
    <row r="1099" spans="3:21">
      <c r="C1099" s="4">
        <v>22</v>
      </c>
      <c r="D1099" s="5">
        <v>0.309</v>
      </c>
      <c r="E1099" s="20">
        <v>0</v>
      </c>
      <c r="F1099" s="4">
        <v>25</v>
      </c>
      <c r="G1099" s="5">
        <v>0.63100000000000001</v>
      </c>
      <c r="H1099" s="20">
        <v>1</v>
      </c>
      <c r="K1099" s="4">
        <v>16</v>
      </c>
      <c r="L1099" s="5">
        <v>0.307</v>
      </c>
      <c r="M1099" s="20">
        <v>0</v>
      </c>
      <c r="N1099">
        <f t="shared" si="64"/>
        <v>-3.0258094121191359</v>
      </c>
      <c r="O1099">
        <f t="shared" si="65"/>
        <v>-3.5801879131268635</v>
      </c>
      <c r="P1099" s="63">
        <f t="shared" si="66"/>
        <v>0</v>
      </c>
      <c r="Q1099" s="68">
        <f t="shared" si="67"/>
        <v>1</v>
      </c>
      <c r="S1099" s="4">
        <v>16</v>
      </c>
      <c r="T1099" s="5">
        <v>0.307</v>
      </c>
      <c r="U1099" s="20">
        <v>0</v>
      </c>
    </row>
    <row r="1100" spans="3:21">
      <c r="C1100" s="4">
        <v>16</v>
      </c>
      <c r="D1100" s="5">
        <v>0.309</v>
      </c>
      <c r="E1100" s="20">
        <v>0</v>
      </c>
      <c r="F1100" s="4">
        <v>25</v>
      </c>
      <c r="G1100" s="5">
        <v>0.63100000000000001</v>
      </c>
      <c r="H1100" s="20">
        <v>1</v>
      </c>
      <c r="K1100" s="4">
        <v>6</v>
      </c>
      <c r="L1100" s="5">
        <v>0.307</v>
      </c>
      <c r="M1100" s="20">
        <v>0</v>
      </c>
      <c r="N1100">
        <f t="shared" si="64"/>
        <v>-2.0515968379736407</v>
      </c>
      <c r="O1100">
        <f t="shared" si="65"/>
        <v>-3.5801879131268635</v>
      </c>
      <c r="P1100" s="63">
        <f t="shared" si="66"/>
        <v>0</v>
      </c>
      <c r="Q1100" s="68">
        <f t="shared" si="67"/>
        <v>1</v>
      </c>
      <c r="S1100" s="4">
        <v>6</v>
      </c>
      <c r="T1100" s="5">
        <v>0.307</v>
      </c>
      <c r="U1100" s="20">
        <v>0</v>
      </c>
    </row>
    <row r="1101" spans="3:21">
      <c r="C1101" s="4">
        <v>11</v>
      </c>
      <c r="D1101" s="5">
        <v>0.31</v>
      </c>
      <c r="E1101" s="20">
        <v>0</v>
      </c>
      <c r="F1101" s="4">
        <v>15</v>
      </c>
      <c r="G1101" s="5">
        <v>0.63100000000000001</v>
      </c>
      <c r="H1101" s="20">
        <v>1</v>
      </c>
      <c r="K1101" s="4">
        <v>15</v>
      </c>
      <c r="L1101" s="5">
        <v>0.307</v>
      </c>
      <c r="M1101" s="20">
        <v>0</v>
      </c>
      <c r="N1101">
        <f t="shared" si="64"/>
        <v>-2.9283881547045869</v>
      </c>
      <c r="O1101">
        <f t="shared" si="65"/>
        <v>-3.5801879131268635</v>
      </c>
      <c r="P1101" s="63">
        <f t="shared" si="66"/>
        <v>0</v>
      </c>
      <c r="Q1101" s="68">
        <f t="shared" si="67"/>
        <v>1</v>
      </c>
      <c r="S1101" s="4">
        <v>15</v>
      </c>
      <c r="T1101" s="5">
        <v>0.307</v>
      </c>
      <c r="U1101" s="20">
        <v>0</v>
      </c>
    </row>
    <row r="1102" spans="3:21">
      <c r="C1102" s="4">
        <v>7</v>
      </c>
      <c r="D1102" s="5">
        <v>0.31</v>
      </c>
      <c r="E1102" s="20">
        <v>0</v>
      </c>
      <c r="F1102" s="4">
        <v>22</v>
      </c>
      <c r="G1102" s="5">
        <v>0.63100000000000001</v>
      </c>
      <c r="H1102" s="20">
        <v>1</v>
      </c>
      <c r="K1102" s="4">
        <v>9</v>
      </c>
      <c r="L1102" s="5">
        <v>0.307</v>
      </c>
      <c r="M1102" s="20">
        <v>0</v>
      </c>
      <c r="N1102">
        <f t="shared" si="64"/>
        <v>-2.3438606102172894</v>
      </c>
      <c r="O1102">
        <f t="shared" si="65"/>
        <v>-3.5801879131268635</v>
      </c>
      <c r="P1102" s="63">
        <f t="shared" si="66"/>
        <v>0</v>
      </c>
      <c r="Q1102" s="68">
        <f t="shared" si="67"/>
        <v>1</v>
      </c>
      <c r="S1102" s="4">
        <v>9</v>
      </c>
      <c r="T1102" s="5">
        <v>0.307</v>
      </c>
      <c r="U1102" s="20">
        <v>0</v>
      </c>
    </row>
    <row r="1103" spans="3:21">
      <c r="C1103" s="4">
        <v>9</v>
      </c>
      <c r="D1103" s="5">
        <v>0.31</v>
      </c>
      <c r="E1103" s="20">
        <v>0</v>
      </c>
      <c r="F1103" s="4">
        <v>22</v>
      </c>
      <c r="G1103" s="5">
        <v>0.63100000000000001</v>
      </c>
      <c r="H1103" s="20">
        <v>1</v>
      </c>
      <c r="K1103" s="4">
        <v>18</v>
      </c>
      <c r="L1103" s="5">
        <v>0.307</v>
      </c>
      <c r="M1103" s="20">
        <v>0</v>
      </c>
      <c r="N1103">
        <f t="shared" si="64"/>
        <v>-3.2206519269482352</v>
      </c>
      <c r="O1103">
        <f t="shared" si="65"/>
        <v>-3.5801879131268635</v>
      </c>
      <c r="P1103" s="63">
        <f t="shared" si="66"/>
        <v>0</v>
      </c>
      <c r="Q1103" s="68">
        <f t="shared" si="67"/>
        <v>1</v>
      </c>
      <c r="S1103" s="4">
        <v>18</v>
      </c>
      <c r="T1103" s="5">
        <v>0.307</v>
      </c>
      <c r="U1103" s="20">
        <v>0</v>
      </c>
    </row>
    <row r="1104" spans="3:21">
      <c r="C1104" s="4">
        <v>13</v>
      </c>
      <c r="D1104" s="5">
        <v>0.31</v>
      </c>
      <c r="E1104" s="20">
        <v>0</v>
      </c>
      <c r="F1104" s="4">
        <v>29</v>
      </c>
      <c r="G1104" s="5">
        <v>0.63100000000000001</v>
      </c>
      <c r="H1104" s="20">
        <v>1</v>
      </c>
      <c r="K1104" s="4">
        <v>8</v>
      </c>
      <c r="L1104" s="5">
        <v>0.309</v>
      </c>
      <c r="M1104" s="20">
        <v>0</v>
      </c>
      <c r="N1104">
        <f t="shared" si="64"/>
        <v>-2.2559968074834327</v>
      </c>
      <c r="O1104">
        <f t="shared" si="65"/>
        <v>-3.5801879131268635</v>
      </c>
      <c r="P1104" s="63">
        <f t="shared" si="66"/>
        <v>0</v>
      </c>
      <c r="Q1104" s="68">
        <f t="shared" si="67"/>
        <v>1</v>
      </c>
      <c r="S1104" s="4">
        <v>8</v>
      </c>
      <c r="T1104" s="5">
        <v>0.309</v>
      </c>
      <c r="U1104" s="20">
        <v>0</v>
      </c>
    </row>
    <row r="1105" spans="3:21">
      <c r="C1105" s="4">
        <v>14</v>
      </c>
      <c r="D1105" s="5">
        <v>0.31</v>
      </c>
      <c r="E1105" s="20">
        <v>0</v>
      </c>
      <c r="F1105" s="4">
        <v>25.5</v>
      </c>
      <c r="G1105" s="5">
        <v>0.63100000000000001</v>
      </c>
      <c r="H1105" s="20">
        <v>1</v>
      </c>
      <c r="K1105" s="4">
        <v>8</v>
      </c>
      <c r="L1105" s="5">
        <v>0.309</v>
      </c>
      <c r="M1105" s="20">
        <v>0</v>
      </c>
      <c r="N1105">
        <f t="shared" si="64"/>
        <v>-2.2559968074834327</v>
      </c>
      <c r="O1105">
        <f t="shared" si="65"/>
        <v>-3.5801879131268635</v>
      </c>
      <c r="P1105" s="63">
        <f t="shared" si="66"/>
        <v>0</v>
      </c>
      <c r="Q1105" s="68">
        <f t="shared" si="67"/>
        <v>1</v>
      </c>
      <c r="S1105" s="4">
        <v>8</v>
      </c>
      <c r="T1105" s="5">
        <v>0.309</v>
      </c>
      <c r="U1105" s="20">
        <v>0</v>
      </c>
    </row>
    <row r="1106" spans="3:21">
      <c r="C1106" s="4">
        <v>13</v>
      </c>
      <c r="D1106" s="5">
        <v>0.31</v>
      </c>
      <c r="E1106" s="20">
        <v>0</v>
      </c>
      <c r="F1106" s="4">
        <v>21</v>
      </c>
      <c r="G1106" s="5">
        <v>0.63100000000000001</v>
      </c>
      <c r="H1106" s="20">
        <v>1</v>
      </c>
      <c r="K1106" s="4">
        <v>22</v>
      </c>
      <c r="L1106" s="5">
        <v>0.309</v>
      </c>
      <c r="M1106" s="20">
        <v>0</v>
      </c>
      <c r="N1106">
        <f t="shared" si="64"/>
        <v>-3.6198944112871261</v>
      </c>
      <c r="O1106">
        <f t="shared" si="65"/>
        <v>-3.5801879131268635</v>
      </c>
      <c r="P1106" s="63">
        <f t="shared" si="66"/>
        <v>1</v>
      </c>
      <c r="Q1106" s="68">
        <f t="shared" si="67"/>
        <v>0</v>
      </c>
      <c r="S1106" s="4">
        <v>22</v>
      </c>
      <c r="T1106" s="5">
        <v>0.309</v>
      </c>
      <c r="U1106" s="20">
        <v>0</v>
      </c>
    </row>
    <row r="1107" spans="3:21">
      <c r="C1107" s="4">
        <v>8</v>
      </c>
      <c r="D1107" s="5">
        <v>0.31</v>
      </c>
      <c r="E1107" s="20">
        <v>0</v>
      </c>
      <c r="F1107" s="4">
        <v>25</v>
      </c>
      <c r="G1107" s="5">
        <v>0.63200000000000001</v>
      </c>
      <c r="H1107" s="20">
        <v>1</v>
      </c>
      <c r="K1107" s="4">
        <v>16</v>
      </c>
      <c r="L1107" s="5">
        <v>0.309</v>
      </c>
      <c r="M1107" s="20">
        <v>0</v>
      </c>
      <c r="N1107">
        <f t="shared" si="64"/>
        <v>-3.035366866799829</v>
      </c>
      <c r="O1107">
        <f t="shared" si="65"/>
        <v>-3.5801879131268635</v>
      </c>
      <c r="P1107" s="63">
        <f t="shared" si="66"/>
        <v>0</v>
      </c>
      <c r="Q1107" s="68">
        <f t="shared" si="67"/>
        <v>1</v>
      </c>
      <c r="S1107" s="4">
        <v>16</v>
      </c>
      <c r="T1107" s="5">
        <v>0.309</v>
      </c>
      <c r="U1107" s="20">
        <v>0</v>
      </c>
    </row>
    <row r="1108" spans="3:21">
      <c r="C1108" s="4">
        <v>14</v>
      </c>
      <c r="D1108" s="5">
        <v>0.31</v>
      </c>
      <c r="E1108" s="20">
        <v>0</v>
      </c>
      <c r="F1108" s="4">
        <v>11</v>
      </c>
      <c r="G1108" s="5">
        <v>0.63400000000000001</v>
      </c>
      <c r="H1108" s="20">
        <v>1</v>
      </c>
      <c r="K1108" s="4">
        <v>11</v>
      </c>
      <c r="L1108" s="5">
        <v>0.31</v>
      </c>
      <c r="M1108" s="20">
        <v>0</v>
      </c>
      <c r="N1108">
        <f t="shared" si="64"/>
        <v>-2.5530393070674275</v>
      </c>
      <c r="O1108">
        <f t="shared" si="65"/>
        <v>-3.5801879131268635</v>
      </c>
      <c r="P1108" s="63">
        <f t="shared" si="66"/>
        <v>0</v>
      </c>
      <c r="Q1108" s="68">
        <f t="shared" si="67"/>
        <v>1</v>
      </c>
      <c r="S1108" s="4">
        <v>11</v>
      </c>
      <c r="T1108" s="5">
        <v>0.31</v>
      </c>
      <c r="U1108" s="20">
        <v>0</v>
      </c>
    </row>
    <row r="1109" spans="3:21">
      <c r="C1109" s="4">
        <v>9</v>
      </c>
      <c r="D1109" s="5">
        <v>0.311</v>
      </c>
      <c r="E1109" s="20">
        <v>0</v>
      </c>
      <c r="F1109" s="4">
        <v>9</v>
      </c>
      <c r="G1109" s="5">
        <v>0.63400000000000001</v>
      </c>
      <c r="H1109" s="20">
        <v>1</v>
      </c>
      <c r="K1109" s="4">
        <v>7</v>
      </c>
      <c r="L1109" s="5">
        <v>0.31</v>
      </c>
      <c r="M1109" s="20">
        <v>0</v>
      </c>
      <c r="N1109">
        <f t="shared" si="64"/>
        <v>-2.1633542774092298</v>
      </c>
      <c r="O1109">
        <f t="shared" si="65"/>
        <v>-3.5801879131268635</v>
      </c>
      <c r="P1109" s="63">
        <f t="shared" si="66"/>
        <v>0</v>
      </c>
      <c r="Q1109" s="68">
        <f t="shared" si="67"/>
        <v>1</v>
      </c>
      <c r="S1109" s="4">
        <v>7</v>
      </c>
      <c r="T1109" s="5">
        <v>0.31</v>
      </c>
      <c r="U1109" s="20">
        <v>0</v>
      </c>
    </row>
    <row r="1110" spans="3:21">
      <c r="C1110" s="4">
        <v>29</v>
      </c>
      <c r="D1110" s="5">
        <v>0.312</v>
      </c>
      <c r="E1110" s="20">
        <v>0</v>
      </c>
      <c r="F1110" s="4">
        <v>14</v>
      </c>
      <c r="G1110" s="5">
        <v>0.63400000000000001</v>
      </c>
      <c r="H1110" s="20">
        <v>1</v>
      </c>
      <c r="K1110" s="4">
        <v>9</v>
      </c>
      <c r="L1110" s="5">
        <v>0.31</v>
      </c>
      <c r="M1110" s="20">
        <v>0</v>
      </c>
      <c r="N1110">
        <f t="shared" si="64"/>
        <v>-2.3581967922383287</v>
      </c>
      <c r="O1110">
        <f t="shared" si="65"/>
        <v>-3.5801879131268635</v>
      </c>
      <c r="P1110" s="63">
        <f t="shared" si="66"/>
        <v>0</v>
      </c>
      <c r="Q1110" s="68">
        <f t="shared" si="67"/>
        <v>1</v>
      </c>
      <c r="S1110" s="4">
        <v>9</v>
      </c>
      <c r="T1110" s="5">
        <v>0.31</v>
      </c>
      <c r="U1110" s="20">
        <v>0</v>
      </c>
    </row>
    <row r="1111" spans="3:21">
      <c r="C1111" s="4">
        <v>6</v>
      </c>
      <c r="D1111" s="5">
        <v>0.313</v>
      </c>
      <c r="E1111" s="20">
        <v>0</v>
      </c>
      <c r="F1111" s="4">
        <v>33</v>
      </c>
      <c r="G1111" s="5">
        <v>0.63400000000000001</v>
      </c>
      <c r="H1111" s="20">
        <v>1</v>
      </c>
      <c r="K1111" s="4">
        <v>13</v>
      </c>
      <c r="L1111" s="5">
        <v>0.31</v>
      </c>
      <c r="M1111" s="20">
        <v>0</v>
      </c>
      <c r="N1111">
        <f t="shared" si="64"/>
        <v>-2.7478818218965269</v>
      </c>
      <c r="O1111">
        <f t="shared" si="65"/>
        <v>-3.5801879131268635</v>
      </c>
      <c r="P1111" s="63">
        <f t="shared" si="66"/>
        <v>0</v>
      </c>
      <c r="Q1111" s="68">
        <f t="shared" si="67"/>
        <v>1</v>
      </c>
      <c r="S1111" s="4">
        <v>13</v>
      </c>
      <c r="T1111" s="5">
        <v>0.31</v>
      </c>
      <c r="U1111" s="20">
        <v>0</v>
      </c>
    </row>
    <row r="1112" spans="3:21">
      <c r="C1112" s="4">
        <v>6</v>
      </c>
      <c r="D1112" s="5">
        <v>0.313</v>
      </c>
      <c r="E1112" s="20">
        <v>0</v>
      </c>
      <c r="F1112" s="4">
        <v>18</v>
      </c>
      <c r="G1112" s="5">
        <v>0.63500000000000001</v>
      </c>
      <c r="H1112" s="20">
        <v>1</v>
      </c>
      <c r="K1112" s="4">
        <v>14</v>
      </c>
      <c r="L1112" s="5">
        <v>0.31</v>
      </c>
      <c r="M1112" s="20">
        <v>0</v>
      </c>
      <c r="N1112">
        <f t="shared" si="64"/>
        <v>-2.8453030793110763</v>
      </c>
      <c r="O1112">
        <f t="shared" si="65"/>
        <v>-3.5801879131268635</v>
      </c>
      <c r="P1112" s="63">
        <f t="shared" si="66"/>
        <v>0</v>
      </c>
      <c r="Q1112" s="68">
        <f t="shared" si="67"/>
        <v>1</v>
      </c>
      <c r="S1112" s="4">
        <v>14</v>
      </c>
      <c r="T1112" s="5">
        <v>0.31</v>
      </c>
      <c r="U1112" s="20">
        <v>0</v>
      </c>
    </row>
    <row r="1113" spans="3:21">
      <c r="C1113" s="4">
        <v>9</v>
      </c>
      <c r="D1113" s="5">
        <v>0.313</v>
      </c>
      <c r="E1113" s="20">
        <v>0</v>
      </c>
      <c r="F1113" s="4">
        <v>24</v>
      </c>
      <c r="G1113" s="5">
        <v>0.63500000000000001</v>
      </c>
      <c r="H1113" s="20">
        <v>1</v>
      </c>
      <c r="K1113" s="4">
        <v>13</v>
      </c>
      <c r="L1113" s="5">
        <v>0.31</v>
      </c>
      <c r="M1113" s="20">
        <v>0</v>
      </c>
      <c r="N1113">
        <f t="shared" si="64"/>
        <v>-2.7478818218965269</v>
      </c>
      <c r="O1113">
        <f t="shared" si="65"/>
        <v>-3.5801879131268635</v>
      </c>
      <c r="P1113" s="63">
        <f t="shared" si="66"/>
        <v>0</v>
      </c>
      <c r="Q1113" s="68">
        <f t="shared" si="67"/>
        <v>1</v>
      </c>
      <c r="S1113" s="4">
        <v>13</v>
      </c>
      <c r="T1113" s="5">
        <v>0.31</v>
      </c>
      <c r="U1113" s="20">
        <v>0</v>
      </c>
    </row>
    <row r="1114" spans="3:21">
      <c r="C1114" s="4">
        <v>9</v>
      </c>
      <c r="D1114" s="5">
        <v>0.313</v>
      </c>
      <c r="E1114" s="20">
        <v>0</v>
      </c>
      <c r="F1114" s="4">
        <v>16</v>
      </c>
      <c r="G1114" s="5">
        <v>0.63500000000000001</v>
      </c>
      <c r="H1114" s="20">
        <v>1</v>
      </c>
      <c r="K1114" s="4">
        <v>8</v>
      </c>
      <c r="L1114" s="5">
        <v>0.31</v>
      </c>
      <c r="M1114" s="20">
        <v>0</v>
      </c>
      <c r="N1114">
        <f t="shared" si="64"/>
        <v>-2.2607755348237792</v>
      </c>
      <c r="O1114">
        <f t="shared" si="65"/>
        <v>-3.5801879131268635</v>
      </c>
      <c r="P1114" s="63">
        <f t="shared" si="66"/>
        <v>0</v>
      </c>
      <c r="Q1114" s="68">
        <f t="shared" si="67"/>
        <v>1</v>
      </c>
      <c r="S1114" s="4">
        <v>8</v>
      </c>
      <c r="T1114" s="5">
        <v>0.31</v>
      </c>
      <c r="U1114" s="20">
        <v>0</v>
      </c>
    </row>
    <row r="1115" spans="3:21">
      <c r="C1115" s="4">
        <v>9</v>
      </c>
      <c r="D1115" s="5">
        <v>0.313</v>
      </c>
      <c r="E1115" s="20">
        <v>0</v>
      </c>
      <c r="F1115" s="4">
        <v>17</v>
      </c>
      <c r="G1115" s="5">
        <v>0.63500000000000001</v>
      </c>
      <c r="H1115" s="20">
        <v>1</v>
      </c>
      <c r="K1115" s="4">
        <v>14</v>
      </c>
      <c r="L1115" s="5">
        <v>0.31</v>
      </c>
      <c r="M1115" s="20">
        <v>0</v>
      </c>
      <c r="N1115">
        <f t="shared" ref="N1115:N1178" si="68">SUMPRODUCT(diredisc,K1115:L1115)</f>
        <v>-2.8453030793110763</v>
      </c>
      <c r="O1115">
        <f t="shared" ref="O1115:O1178" si="69">SUMPRODUCT($L$10:$M$10,diredisc)</f>
        <v>-3.5801879131268635</v>
      </c>
      <c r="P1115" s="63">
        <f t="shared" si="66"/>
        <v>0</v>
      </c>
      <c r="Q1115" s="68">
        <f t="shared" si="67"/>
        <v>1</v>
      </c>
      <c r="S1115" s="4">
        <v>14</v>
      </c>
      <c r="T1115" s="5">
        <v>0.31</v>
      </c>
      <c r="U1115" s="20">
        <v>0</v>
      </c>
    </row>
    <row r="1116" spans="3:21">
      <c r="C1116" s="4">
        <v>5</v>
      </c>
      <c r="D1116" s="5">
        <v>0.313</v>
      </c>
      <c r="E1116" s="20">
        <v>0</v>
      </c>
      <c r="F1116" s="4">
        <v>17</v>
      </c>
      <c r="G1116" s="5">
        <v>0.63500000000000001</v>
      </c>
      <c r="H1116" s="20">
        <v>1</v>
      </c>
      <c r="K1116" s="4">
        <v>9</v>
      </c>
      <c r="L1116" s="5">
        <v>0.311</v>
      </c>
      <c r="M1116" s="20">
        <v>0</v>
      </c>
      <c r="N1116">
        <f t="shared" si="68"/>
        <v>-2.3629755195786752</v>
      </c>
      <c r="O1116">
        <f t="shared" si="69"/>
        <v>-3.5801879131268635</v>
      </c>
      <c r="P1116" s="63">
        <f t="shared" ref="P1116:P1179" si="70">IF(N1116&gt;O1116,0,1)</f>
        <v>0</v>
      </c>
      <c r="Q1116" s="68">
        <f t="shared" ref="Q1116:Q1179" si="71">IF(M1116=P1116,1,0)</f>
        <v>1</v>
      </c>
      <c r="S1116" s="4">
        <v>9</v>
      </c>
      <c r="T1116" s="5">
        <v>0.311</v>
      </c>
      <c r="U1116" s="20">
        <v>0</v>
      </c>
    </row>
    <row r="1117" spans="3:21">
      <c r="C1117" s="4">
        <v>6</v>
      </c>
      <c r="D1117" s="5">
        <v>0.313</v>
      </c>
      <c r="E1117" s="20">
        <v>0</v>
      </c>
      <c r="F1117" s="4">
        <v>30.5</v>
      </c>
      <c r="G1117" s="5">
        <v>0.63500000000000001</v>
      </c>
      <c r="H1117" s="20">
        <v>1</v>
      </c>
      <c r="K1117" s="4">
        <v>29</v>
      </c>
      <c r="L1117" s="5">
        <v>0.312</v>
      </c>
      <c r="M1117" s="20">
        <v>0</v>
      </c>
      <c r="N1117">
        <f t="shared" si="68"/>
        <v>-4.3161793952100123</v>
      </c>
      <c r="O1117">
        <f t="shared" si="69"/>
        <v>-3.5801879131268635</v>
      </c>
      <c r="P1117" s="63">
        <f t="shared" si="70"/>
        <v>1</v>
      </c>
      <c r="Q1117" s="68">
        <f t="shared" si="71"/>
        <v>0</v>
      </c>
      <c r="S1117" s="4">
        <v>29</v>
      </c>
      <c r="T1117" s="5">
        <v>0.312</v>
      </c>
      <c r="U1117" s="20">
        <v>0</v>
      </c>
    </row>
    <row r="1118" spans="3:21">
      <c r="C1118" s="4">
        <v>7</v>
      </c>
      <c r="D1118" s="5">
        <v>0.313</v>
      </c>
      <c r="E1118" s="20">
        <v>0</v>
      </c>
      <c r="F1118" s="4">
        <v>19.5</v>
      </c>
      <c r="G1118" s="5">
        <v>0.63500000000000001</v>
      </c>
      <c r="H1118" s="20">
        <v>1</v>
      </c>
      <c r="K1118" s="4">
        <v>6</v>
      </c>
      <c r="L1118" s="5">
        <v>0.313</v>
      </c>
      <c r="M1118" s="20">
        <v>0</v>
      </c>
      <c r="N1118">
        <f t="shared" si="68"/>
        <v>-2.0802692020157192</v>
      </c>
      <c r="O1118">
        <f t="shared" si="69"/>
        <v>-3.5801879131268635</v>
      </c>
      <c r="P1118" s="63">
        <f t="shared" si="70"/>
        <v>0</v>
      </c>
      <c r="Q1118" s="68">
        <f t="shared" si="71"/>
        <v>1</v>
      </c>
      <c r="S1118" s="4">
        <v>6</v>
      </c>
      <c r="T1118" s="5">
        <v>0.313</v>
      </c>
      <c r="U1118" s="20">
        <v>0</v>
      </c>
    </row>
    <row r="1119" spans="3:21">
      <c r="C1119" s="4">
        <v>6</v>
      </c>
      <c r="D1119" s="5">
        <v>0.313</v>
      </c>
      <c r="E1119" s="20">
        <v>0</v>
      </c>
      <c r="F1119" s="4">
        <v>12</v>
      </c>
      <c r="G1119" s="5">
        <v>0.63500000000000001</v>
      </c>
      <c r="H1119" s="20">
        <v>1</v>
      </c>
      <c r="K1119" s="4">
        <v>6</v>
      </c>
      <c r="L1119" s="5">
        <v>0.313</v>
      </c>
      <c r="M1119" s="20">
        <v>0</v>
      </c>
      <c r="N1119">
        <f t="shared" si="68"/>
        <v>-2.0802692020157192</v>
      </c>
      <c r="O1119">
        <f t="shared" si="69"/>
        <v>-3.5801879131268635</v>
      </c>
      <c r="P1119" s="63">
        <f t="shared" si="70"/>
        <v>0</v>
      </c>
      <c r="Q1119" s="68">
        <f t="shared" si="71"/>
        <v>1</v>
      </c>
      <c r="S1119" s="4">
        <v>6</v>
      </c>
      <c r="T1119" s="5">
        <v>0.313</v>
      </c>
      <c r="U1119" s="20">
        <v>0</v>
      </c>
    </row>
    <row r="1120" spans="3:21">
      <c r="C1120" s="4">
        <v>7</v>
      </c>
      <c r="D1120" s="5">
        <v>0.313</v>
      </c>
      <c r="E1120" s="20">
        <v>0</v>
      </c>
      <c r="F1120" s="4">
        <v>19</v>
      </c>
      <c r="G1120" s="5">
        <v>0.63800000000000001</v>
      </c>
      <c r="H1120" s="20">
        <v>1</v>
      </c>
      <c r="K1120" s="4">
        <v>9</v>
      </c>
      <c r="L1120" s="5">
        <v>0.313</v>
      </c>
      <c r="M1120" s="20">
        <v>0</v>
      </c>
      <c r="N1120">
        <f t="shared" si="68"/>
        <v>-2.3725329742593679</v>
      </c>
      <c r="O1120">
        <f t="shared" si="69"/>
        <v>-3.5801879131268635</v>
      </c>
      <c r="P1120" s="63">
        <f t="shared" si="70"/>
        <v>0</v>
      </c>
      <c r="Q1120" s="68">
        <f t="shared" si="71"/>
        <v>1</v>
      </c>
      <c r="S1120" s="4">
        <v>9</v>
      </c>
      <c r="T1120" s="5">
        <v>0.313</v>
      </c>
      <c r="U1120" s="20">
        <v>0</v>
      </c>
    </row>
    <row r="1121" spans="3:21">
      <c r="C1121" s="4">
        <v>7</v>
      </c>
      <c r="D1121" s="5">
        <v>0.313</v>
      </c>
      <c r="E1121" s="20">
        <v>0</v>
      </c>
      <c r="F1121" s="4">
        <v>20</v>
      </c>
      <c r="G1121" s="5">
        <v>0.63800000000000001</v>
      </c>
      <c r="H1121" s="20">
        <v>1</v>
      </c>
      <c r="K1121" s="4">
        <v>9</v>
      </c>
      <c r="L1121" s="5">
        <v>0.313</v>
      </c>
      <c r="M1121" s="20">
        <v>0</v>
      </c>
      <c r="N1121">
        <f t="shared" si="68"/>
        <v>-2.3725329742593679</v>
      </c>
      <c r="O1121">
        <f t="shared" si="69"/>
        <v>-3.5801879131268635</v>
      </c>
      <c r="P1121" s="63">
        <f t="shared" si="70"/>
        <v>0</v>
      </c>
      <c r="Q1121" s="68">
        <f t="shared" si="71"/>
        <v>1</v>
      </c>
      <c r="S1121" s="4">
        <v>9</v>
      </c>
      <c r="T1121" s="5">
        <v>0.313</v>
      </c>
      <c r="U1121" s="20">
        <v>0</v>
      </c>
    </row>
    <row r="1122" spans="3:21">
      <c r="C1122" s="4">
        <v>7</v>
      </c>
      <c r="D1122" s="5">
        <v>0.313</v>
      </c>
      <c r="E1122" s="20">
        <v>0</v>
      </c>
      <c r="F1122" s="4">
        <v>21</v>
      </c>
      <c r="G1122" s="5">
        <v>0.63800000000000001</v>
      </c>
      <c r="H1122" s="20">
        <v>1</v>
      </c>
      <c r="K1122" s="4">
        <v>9</v>
      </c>
      <c r="L1122" s="5">
        <v>0.313</v>
      </c>
      <c r="M1122" s="20">
        <v>0</v>
      </c>
      <c r="N1122">
        <f t="shared" si="68"/>
        <v>-2.3725329742593679</v>
      </c>
      <c r="O1122">
        <f t="shared" si="69"/>
        <v>-3.5801879131268635</v>
      </c>
      <c r="P1122" s="63">
        <f t="shared" si="70"/>
        <v>0</v>
      </c>
      <c r="Q1122" s="68">
        <f t="shared" si="71"/>
        <v>1</v>
      </c>
      <c r="S1122" s="4">
        <v>9</v>
      </c>
      <c r="T1122" s="5">
        <v>0.313</v>
      </c>
      <c r="U1122" s="20">
        <v>0</v>
      </c>
    </row>
    <row r="1123" spans="3:21">
      <c r="C1123" s="4">
        <v>7</v>
      </c>
      <c r="D1123" s="5">
        <v>0.313</v>
      </c>
      <c r="E1123" s="20">
        <v>0</v>
      </c>
      <c r="F1123" s="4">
        <v>25</v>
      </c>
      <c r="G1123" s="5">
        <v>0.63800000000000001</v>
      </c>
      <c r="H1123" s="20">
        <v>1</v>
      </c>
      <c r="K1123" s="4">
        <v>5</v>
      </c>
      <c r="L1123" s="5">
        <v>0.313</v>
      </c>
      <c r="M1123" s="20">
        <v>0</v>
      </c>
      <c r="N1123">
        <f t="shared" si="68"/>
        <v>-1.98284794460117</v>
      </c>
      <c r="O1123">
        <f t="shared" si="69"/>
        <v>-3.5801879131268635</v>
      </c>
      <c r="P1123" s="63">
        <f t="shared" si="70"/>
        <v>0</v>
      </c>
      <c r="Q1123" s="68">
        <f t="shared" si="71"/>
        <v>1</v>
      </c>
      <c r="S1123" s="4">
        <v>5</v>
      </c>
      <c r="T1123" s="5">
        <v>0.313</v>
      </c>
      <c r="U1123" s="20">
        <v>0</v>
      </c>
    </row>
    <row r="1124" spans="3:21">
      <c r="C1124" s="4">
        <v>9</v>
      </c>
      <c r="D1124" s="5">
        <v>0.314</v>
      </c>
      <c r="E1124" s="20">
        <v>0</v>
      </c>
      <c r="F1124" s="4">
        <v>26</v>
      </c>
      <c r="G1124" s="5">
        <v>0.63800000000000001</v>
      </c>
      <c r="H1124" s="20">
        <v>1</v>
      </c>
      <c r="K1124" s="4">
        <v>6</v>
      </c>
      <c r="L1124" s="5">
        <v>0.313</v>
      </c>
      <c r="M1124" s="20">
        <v>0</v>
      </c>
      <c r="N1124">
        <f t="shared" si="68"/>
        <v>-2.0802692020157192</v>
      </c>
      <c r="O1124">
        <f t="shared" si="69"/>
        <v>-3.5801879131268635</v>
      </c>
      <c r="P1124" s="63">
        <f t="shared" si="70"/>
        <v>0</v>
      </c>
      <c r="Q1124" s="68">
        <f t="shared" si="71"/>
        <v>1</v>
      </c>
      <c r="S1124" s="4">
        <v>6</v>
      </c>
      <c r="T1124" s="5">
        <v>0.313</v>
      </c>
      <c r="U1124" s="20">
        <v>0</v>
      </c>
    </row>
    <row r="1125" spans="3:21">
      <c r="C1125" s="4">
        <v>28</v>
      </c>
      <c r="D1125" s="5">
        <v>0.314</v>
      </c>
      <c r="E1125" s="20">
        <v>0</v>
      </c>
      <c r="F1125" s="4">
        <v>18</v>
      </c>
      <c r="G1125" s="5">
        <v>0.63900000000000001</v>
      </c>
      <c r="H1125" s="20">
        <v>1</v>
      </c>
      <c r="K1125" s="4">
        <v>7</v>
      </c>
      <c r="L1125" s="5">
        <v>0.313</v>
      </c>
      <c r="M1125" s="20">
        <v>0</v>
      </c>
      <c r="N1125">
        <f t="shared" si="68"/>
        <v>-2.1776904594302691</v>
      </c>
      <c r="O1125">
        <f t="shared" si="69"/>
        <v>-3.5801879131268635</v>
      </c>
      <c r="P1125" s="63">
        <f t="shared" si="70"/>
        <v>0</v>
      </c>
      <c r="Q1125" s="68">
        <f t="shared" si="71"/>
        <v>1</v>
      </c>
      <c r="S1125" s="4">
        <v>7</v>
      </c>
      <c r="T1125" s="5">
        <v>0.313</v>
      </c>
      <c r="U1125" s="20">
        <v>0</v>
      </c>
    </row>
    <row r="1126" spans="3:21">
      <c r="C1126" s="4">
        <v>20</v>
      </c>
      <c r="D1126" s="5">
        <v>0.314</v>
      </c>
      <c r="E1126" s="20">
        <v>0</v>
      </c>
      <c r="F1126" s="4">
        <v>34</v>
      </c>
      <c r="G1126" s="5">
        <v>0.63900000000000001</v>
      </c>
      <c r="H1126" s="20">
        <v>1</v>
      </c>
      <c r="K1126" s="4">
        <v>6</v>
      </c>
      <c r="L1126" s="5">
        <v>0.313</v>
      </c>
      <c r="M1126" s="20">
        <v>0</v>
      </c>
      <c r="N1126">
        <f t="shared" si="68"/>
        <v>-2.0802692020157192</v>
      </c>
      <c r="O1126">
        <f t="shared" si="69"/>
        <v>-3.5801879131268635</v>
      </c>
      <c r="P1126" s="63">
        <f t="shared" si="70"/>
        <v>0</v>
      </c>
      <c r="Q1126" s="68">
        <f t="shared" si="71"/>
        <v>1</v>
      </c>
      <c r="S1126" s="4">
        <v>6</v>
      </c>
      <c r="T1126" s="5">
        <v>0.313</v>
      </c>
      <c r="U1126" s="20">
        <v>0</v>
      </c>
    </row>
    <row r="1127" spans="3:21">
      <c r="C1127" s="4">
        <v>22</v>
      </c>
      <c r="D1127" s="5">
        <v>0.314</v>
      </c>
      <c r="E1127" s="20">
        <v>0</v>
      </c>
      <c r="F1127" s="4">
        <v>26</v>
      </c>
      <c r="G1127" s="5">
        <v>0.63900000000000001</v>
      </c>
      <c r="H1127" s="20">
        <v>1</v>
      </c>
      <c r="K1127" s="4">
        <v>7</v>
      </c>
      <c r="L1127" s="5">
        <v>0.313</v>
      </c>
      <c r="M1127" s="20">
        <v>0</v>
      </c>
      <c r="N1127">
        <f t="shared" si="68"/>
        <v>-2.1776904594302691</v>
      </c>
      <c r="O1127">
        <f t="shared" si="69"/>
        <v>-3.5801879131268635</v>
      </c>
      <c r="P1127" s="63">
        <f t="shared" si="70"/>
        <v>0</v>
      </c>
      <c r="Q1127" s="68">
        <f t="shared" si="71"/>
        <v>1</v>
      </c>
      <c r="S1127" s="4">
        <v>7</v>
      </c>
      <c r="T1127" s="5">
        <v>0.313</v>
      </c>
      <c r="U1127" s="20">
        <v>0</v>
      </c>
    </row>
    <row r="1128" spans="3:21">
      <c r="C1128" s="4">
        <v>22</v>
      </c>
      <c r="D1128" s="5">
        <v>0.314</v>
      </c>
      <c r="E1128" s="20">
        <v>0</v>
      </c>
      <c r="F1128" s="4">
        <v>19</v>
      </c>
      <c r="G1128" s="5">
        <v>0.63900000000000001</v>
      </c>
      <c r="H1128" s="20">
        <v>1</v>
      </c>
      <c r="K1128" s="4">
        <v>7</v>
      </c>
      <c r="L1128" s="5">
        <v>0.313</v>
      </c>
      <c r="M1128" s="20">
        <v>0</v>
      </c>
      <c r="N1128">
        <f t="shared" si="68"/>
        <v>-2.1776904594302691</v>
      </c>
      <c r="O1128">
        <f t="shared" si="69"/>
        <v>-3.5801879131268635</v>
      </c>
      <c r="P1128" s="63">
        <f t="shared" si="70"/>
        <v>0</v>
      </c>
      <c r="Q1128" s="68">
        <f t="shared" si="71"/>
        <v>1</v>
      </c>
      <c r="S1128" s="4">
        <v>7</v>
      </c>
      <c r="T1128" s="5">
        <v>0.313</v>
      </c>
      <c r="U1128" s="20">
        <v>0</v>
      </c>
    </row>
    <row r="1129" spans="3:21">
      <c r="C1129" s="4">
        <v>14</v>
      </c>
      <c r="D1129" s="5">
        <v>0.314</v>
      </c>
      <c r="E1129" s="20">
        <v>0</v>
      </c>
      <c r="F1129" s="4">
        <v>10</v>
      </c>
      <c r="G1129" s="5">
        <v>0.63900000000000001</v>
      </c>
      <c r="H1129" s="20">
        <v>1</v>
      </c>
      <c r="K1129" s="4">
        <v>7</v>
      </c>
      <c r="L1129" s="5">
        <v>0.313</v>
      </c>
      <c r="M1129" s="20">
        <v>0</v>
      </c>
      <c r="N1129">
        <f t="shared" si="68"/>
        <v>-2.1776904594302691</v>
      </c>
      <c r="O1129">
        <f t="shared" si="69"/>
        <v>-3.5801879131268635</v>
      </c>
      <c r="P1129" s="63">
        <f t="shared" si="70"/>
        <v>0</v>
      </c>
      <c r="Q1129" s="68">
        <f t="shared" si="71"/>
        <v>1</v>
      </c>
      <c r="S1129" s="4">
        <v>7</v>
      </c>
      <c r="T1129" s="5">
        <v>0.313</v>
      </c>
      <c r="U1129" s="20">
        <v>0</v>
      </c>
    </row>
    <row r="1130" spans="3:21">
      <c r="C1130" s="4">
        <v>16</v>
      </c>
      <c r="D1130" s="5">
        <v>0.314</v>
      </c>
      <c r="E1130" s="20">
        <v>0</v>
      </c>
      <c r="F1130" s="4">
        <v>27</v>
      </c>
      <c r="G1130" s="5">
        <v>0.64</v>
      </c>
      <c r="H1130" s="20">
        <v>1</v>
      </c>
      <c r="K1130" s="4">
        <v>7</v>
      </c>
      <c r="L1130" s="5">
        <v>0.313</v>
      </c>
      <c r="M1130" s="20">
        <v>0</v>
      </c>
      <c r="N1130">
        <f t="shared" si="68"/>
        <v>-2.1776904594302691</v>
      </c>
      <c r="O1130">
        <f t="shared" si="69"/>
        <v>-3.5801879131268635</v>
      </c>
      <c r="P1130" s="63">
        <f t="shared" si="70"/>
        <v>0</v>
      </c>
      <c r="Q1130" s="68">
        <f t="shared" si="71"/>
        <v>1</v>
      </c>
      <c r="S1130" s="4">
        <v>7</v>
      </c>
      <c r="T1130" s="5">
        <v>0.313</v>
      </c>
      <c r="U1130" s="20">
        <v>0</v>
      </c>
    </row>
    <row r="1131" spans="3:21">
      <c r="C1131" s="4">
        <v>42</v>
      </c>
      <c r="D1131" s="5">
        <v>0.314</v>
      </c>
      <c r="E1131" s="20">
        <v>0</v>
      </c>
      <c r="F1131" s="4">
        <v>29</v>
      </c>
      <c r="G1131" s="5">
        <v>0.64</v>
      </c>
      <c r="H1131" s="20">
        <v>1</v>
      </c>
      <c r="K1131" s="4">
        <v>9</v>
      </c>
      <c r="L1131" s="5">
        <v>0.314</v>
      </c>
      <c r="M1131" s="20">
        <v>0</v>
      </c>
      <c r="N1131">
        <f t="shared" si="68"/>
        <v>-2.3773117015997145</v>
      </c>
      <c r="O1131">
        <f t="shared" si="69"/>
        <v>-3.5801879131268635</v>
      </c>
      <c r="P1131" s="63">
        <f t="shared" si="70"/>
        <v>0</v>
      </c>
      <c r="Q1131" s="68">
        <f t="shared" si="71"/>
        <v>1</v>
      </c>
      <c r="S1131" s="4">
        <v>9</v>
      </c>
      <c r="T1131" s="5">
        <v>0.314</v>
      </c>
      <c r="U1131" s="20">
        <v>0</v>
      </c>
    </row>
    <row r="1132" spans="3:21">
      <c r="C1132" s="4">
        <v>17</v>
      </c>
      <c r="D1132" s="5">
        <v>0.314</v>
      </c>
      <c r="E1132" s="20">
        <v>0</v>
      </c>
      <c r="F1132" s="4">
        <v>23</v>
      </c>
      <c r="G1132" s="5">
        <v>0.64</v>
      </c>
      <c r="H1132" s="20">
        <v>1</v>
      </c>
      <c r="K1132" s="4">
        <v>28</v>
      </c>
      <c r="L1132" s="5">
        <v>0.314</v>
      </c>
      <c r="M1132" s="20">
        <v>0</v>
      </c>
      <c r="N1132">
        <f t="shared" si="68"/>
        <v>-4.2283155924761555</v>
      </c>
      <c r="O1132">
        <f t="shared" si="69"/>
        <v>-3.5801879131268635</v>
      </c>
      <c r="P1132" s="63">
        <f t="shared" si="70"/>
        <v>1</v>
      </c>
      <c r="Q1132" s="68">
        <f t="shared" si="71"/>
        <v>0</v>
      </c>
      <c r="S1132" s="4">
        <v>28</v>
      </c>
      <c r="T1132" s="5">
        <v>0.314</v>
      </c>
      <c r="U1132" s="20">
        <v>0</v>
      </c>
    </row>
    <row r="1133" spans="3:21">
      <c r="C1133" s="4">
        <v>25</v>
      </c>
      <c r="D1133" s="5">
        <v>0.314</v>
      </c>
      <c r="E1133" s="20">
        <v>0</v>
      </c>
      <c r="F1133" s="4">
        <v>24</v>
      </c>
      <c r="G1133" s="5">
        <v>0.64</v>
      </c>
      <c r="H1133" s="20">
        <v>1</v>
      </c>
      <c r="K1133" s="4">
        <v>20</v>
      </c>
      <c r="L1133" s="5">
        <v>0.314</v>
      </c>
      <c r="M1133" s="20">
        <v>0</v>
      </c>
      <c r="N1133">
        <f t="shared" si="68"/>
        <v>-3.4489455331597592</v>
      </c>
      <c r="O1133">
        <f t="shared" si="69"/>
        <v>-3.5801879131268635</v>
      </c>
      <c r="P1133" s="63">
        <f t="shared" si="70"/>
        <v>0</v>
      </c>
      <c r="Q1133" s="68">
        <f t="shared" si="71"/>
        <v>1</v>
      </c>
      <c r="S1133" s="4">
        <v>20</v>
      </c>
      <c r="T1133" s="5">
        <v>0.314</v>
      </c>
      <c r="U1133" s="20">
        <v>0</v>
      </c>
    </row>
    <row r="1134" spans="3:21">
      <c r="C1134" s="4">
        <v>28</v>
      </c>
      <c r="D1134" s="5">
        <v>0.314</v>
      </c>
      <c r="E1134" s="20">
        <v>0</v>
      </c>
      <c r="F1134" s="4">
        <v>24</v>
      </c>
      <c r="G1134" s="5">
        <v>0.64</v>
      </c>
      <c r="H1134" s="20">
        <v>1</v>
      </c>
      <c r="K1134" s="4">
        <v>22</v>
      </c>
      <c r="L1134" s="5">
        <v>0.314</v>
      </c>
      <c r="M1134" s="20">
        <v>0</v>
      </c>
      <c r="N1134">
        <f t="shared" si="68"/>
        <v>-3.643788047988858</v>
      </c>
      <c r="O1134">
        <f t="shared" si="69"/>
        <v>-3.5801879131268635</v>
      </c>
      <c r="P1134" s="63">
        <f t="shared" si="70"/>
        <v>1</v>
      </c>
      <c r="Q1134" s="68">
        <f t="shared" si="71"/>
        <v>0</v>
      </c>
      <c r="S1134" s="4">
        <v>22</v>
      </c>
      <c r="T1134" s="5">
        <v>0.314</v>
      </c>
      <c r="U1134" s="20">
        <v>0</v>
      </c>
    </row>
    <row r="1135" spans="3:21">
      <c r="C1135" s="4">
        <v>23</v>
      </c>
      <c r="D1135" s="5">
        <v>0.314</v>
      </c>
      <c r="E1135" s="20">
        <v>0</v>
      </c>
      <c r="F1135" s="4">
        <v>16</v>
      </c>
      <c r="G1135" s="5">
        <v>0.64</v>
      </c>
      <c r="H1135" s="20">
        <v>1</v>
      </c>
      <c r="K1135" s="4">
        <v>22</v>
      </c>
      <c r="L1135" s="5">
        <v>0.314</v>
      </c>
      <c r="M1135" s="20">
        <v>0</v>
      </c>
      <c r="N1135">
        <f t="shared" si="68"/>
        <v>-3.643788047988858</v>
      </c>
      <c r="O1135">
        <f t="shared" si="69"/>
        <v>-3.5801879131268635</v>
      </c>
      <c r="P1135" s="63">
        <f t="shared" si="70"/>
        <v>1</v>
      </c>
      <c r="Q1135" s="68">
        <f t="shared" si="71"/>
        <v>0</v>
      </c>
      <c r="S1135" s="4">
        <v>22</v>
      </c>
      <c r="T1135" s="5">
        <v>0.314</v>
      </c>
      <c r="U1135" s="20">
        <v>0</v>
      </c>
    </row>
    <row r="1136" spans="3:21">
      <c r="C1136" s="4">
        <v>24</v>
      </c>
      <c r="D1136" s="5">
        <v>0.314</v>
      </c>
      <c r="E1136" s="20">
        <v>0</v>
      </c>
      <c r="F1136" s="4">
        <v>15</v>
      </c>
      <c r="G1136" s="5">
        <v>0.64</v>
      </c>
      <c r="H1136" s="20">
        <v>1</v>
      </c>
      <c r="K1136" s="4">
        <v>14</v>
      </c>
      <c r="L1136" s="5">
        <v>0.314</v>
      </c>
      <c r="M1136" s="20">
        <v>0</v>
      </c>
      <c r="N1136">
        <f t="shared" si="68"/>
        <v>-2.8644179886724617</v>
      </c>
      <c r="O1136">
        <f t="shared" si="69"/>
        <v>-3.5801879131268635</v>
      </c>
      <c r="P1136" s="63">
        <f t="shared" si="70"/>
        <v>0</v>
      </c>
      <c r="Q1136" s="68">
        <f t="shared" si="71"/>
        <v>1</v>
      </c>
      <c r="S1136" s="4">
        <v>14</v>
      </c>
      <c r="T1136" s="5">
        <v>0.314</v>
      </c>
      <c r="U1136" s="20">
        <v>0</v>
      </c>
    </row>
    <row r="1137" spans="3:21">
      <c r="C1137" s="4">
        <v>17</v>
      </c>
      <c r="D1137" s="5">
        <v>0.314</v>
      </c>
      <c r="E1137" s="20">
        <v>0</v>
      </c>
      <c r="F1137" s="4">
        <v>17</v>
      </c>
      <c r="G1137" s="5">
        <v>0.64</v>
      </c>
      <c r="H1137" s="20">
        <v>1</v>
      </c>
      <c r="K1137" s="4">
        <v>16</v>
      </c>
      <c r="L1137" s="5">
        <v>0.314</v>
      </c>
      <c r="M1137" s="20">
        <v>0</v>
      </c>
      <c r="N1137">
        <f t="shared" si="68"/>
        <v>-3.059260503501561</v>
      </c>
      <c r="O1137">
        <f t="shared" si="69"/>
        <v>-3.5801879131268635</v>
      </c>
      <c r="P1137" s="63">
        <f t="shared" si="70"/>
        <v>0</v>
      </c>
      <c r="Q1137" s="68">
        <f t="shared" si="71"/>
        <v>1</v>
      </c>
      <c r="S1137" s="4">
        <v>16</v>
      </c>
      <c r="T1137" s="5">
        <v>0.314</v>
      </c>
      <c r="U1137" s="20">
        <v>0</v>
      </c>
    </row>
    <row r="1138" spans="3:21">
      <c r="C1138" s="4">
        <v>20</v>
      </c>
      <c r="D1138" s="5">
        <v>0.315</v>
      </c>
      <c r="E1138" s="20">
        <v>0</v>
      </c>
      <c r="F1138" s="4">
        <v>30</v>
      </c>
      <c r="G1138" s="5">
        <v>0.64100000000000001</v>
      </c>
      <c r="H1138" s="20">
        <v>1</v>
      </c>
      <c r="K1138" s="4">
        <v>42</v>
      </c>
      <c r="L1138" s="5">
        <v>0.314</v>
      </c>
      <c r="M1138" s="20">
        <v>0</v>
      </c>
      <c r="N1138">
        <f t="shared" si="68"/>
        <v>-5.5922131962798485</v>
      </c>
      <c r="O1138">
        <f t="shared" si="69"/>
        <v>-3.5801879131268635</v>
      </c>
      <c r="P1138" s="63">
        <f t="shared" si="70"/>
        <v>1</v>
      </c>
      <c r="Q1138" s="68">
        <f t="shared" si="71"/>
        <v>0</v>
      </c>
      <c r="S1138" s="4">
        <v>42</v>
      </c>
      <c r="T1138" s="5">
        <v>0.314</v>
      </c>
      <c r="U1138" s="20">
        <v>0</v>
      </c>
    </row>
    <row r="1139" spans="3:21">
      <c r="C1139" s="4">
        <v>6</v>
      </c>
      <c r="D1139" s="5">
        <v>0.315</v>
      </c>
      <c r="E1139" s="20">
        <v>0</v>
      </c>
      <c r="F1139" s="4">
        <v>34</v>
      </c>
      <c r="G1139" s="5">
        <v>0.64100000000000001</v>
      </c>
      <c r="H1139" s="20">
        <v>1</v>
      </c>
      <c r="K1139" s="4">
        <v>17</v>
      </c>
      <c r="L1139" s="5">
        <v>0.314</v>
      </c>
      <c r="M1139" s="20">
        <v>0</v>
      </c>
      <c r="N1139">
        <f t="shared" si="68"/>
        <v>-3.1566817609161104</v>
      </c>
      <c r="O1139">
        <f t="shared" si="69"/>
        <v>-3.5801879131268635</v>
      </c>
      <c r="P1139" s="63">
        <f t="shared" si="70"/>
        <v>0</v>
      </c>
      <c r="Q1139" s="68">
        <f t="shared" si="71"/>
        <v>1</v>
      </c>
      <c r="S1139" s="4">
        <v>17</v>
      </c>
      <c r="T1139" s="5">
        <v>0.314</v>
      </c>
      <c r="U1139" s="20">
        <v>0</v>
      </c>
    </row>
    <row r="1140" spans="3:21">
      <c r="C1140" s="4">
        <v>24</v>
      </c>
      <c r="D1140" s="5">
        <v>0.315</v>
      </c>
      <c r="E1140" s="20">
        <v>0</v>
      </c>
      <c r="F1140" s="4">
        <v>16</v>
      </c>
      <c r="G1140" s="5">
        <v>0.64100000000000001</v>
      </c>
      <c r="H1140" s="20">
        <v>1</v>
      </c>
      <c r="K1140" s="4">
        <v>25</v>
      </c>
      <c r="L1140" s="5">
        <v>0.314</v>
      </c>
      <c r="M1140" s="20">
        <v>0</v>
      </c>
      <c r="N1140">
        <f t="shared" si="68"/>
        <v>-3.9360518202325068</v>
      </c>
      <c r="O1140">
        <f t="shared" si="69"/>
        <v>-3.5801879131268635</v>
      </c>
      <c r="P1140" s="63">
        <f t="shared" si="70"/>
        <v>1</v>
      </c>
      <c r="Q1140" s="68">
        <f t="shared" si="71"/>
        <v>0</v>
      </c>
      <c r="S1140" s="4">
        <v>25</v>
      </c>
      <c r="T1140" s="5">
        <v>0.314</v>
      </c>
      <c r="U1140" s="20">
        <v>0</v>
      </c>
    </row>
    <row r="1141" spans="3:21">
      <c r="C1141" s="4">
        <v>11</v>
      </c>
      <c r="D1141" s="5">
        <v>0.315</v>
      </c>
      <c r="E1141" s="20">
        <v>0</v>
      </c>
      <c r="F1141" s="4">
        <v>16</v>
      </c>
      <c r="G1141" s="5">
        <v>0.64100000000000001</v>
      </c>
      <c r="H1141" s="20">
        <v>1</v>
      </c>
      <c r="K1141" s="4">
        <v>28</v>
      </c>
      <c r="L1141" s="5">
        <v>0.314</v>
      </c>
      <c r="M1141" s="20">
        <v>0</v>
      </c>
      <c r="N1141">
        <f t="shared" si="68"/>
        <v>-4.2283155924761555</v>
      </c>
      <c r="O1141">
        <f t="shared" si="69"/>
        <v>-3.5801879131268635</v>
      </c>
      <c r="P1141" s="63">
        <f t="shared" si="70"/>
        <v>1</v>
      </c>
      <c r="Q1141" s="68">
        <f t="shared" si="71"/>
        <v>0</v>
      </c>
      <c r="S1141" s="4">
        <v>28</v>
      </c>
      <c r="T1141" s="5">
        <v>0.314</v>
      </c>
      <c r="U1141" s="20">
        <v>0</v>
      </c>
    </row>
    <row r="1142" spans="3:21">
      <c r="C1142" s="4">
        <v>16</v>
      </c>
      <c r="D1142" s="5">
        <v>0.315</v>
      </c>
      <c r="E1142" s="20">
        <v>0</v>
      </c>
      <c r="F1142" s="4">
        <v>7</v>
      </c>
      <c r="G1142" s="5">
        <v>0.64100000000000001</v>
      </c>
      <c r="H1142" s="20">
        <v>1</v>
      </c>
      <c r="K1142" s="4">
        <v>23</v>
      </c>
      <c r="L1142" s="5">
        <v>0.314</v>
      </c>
      <c r="M1142" s="20">
        <v>0</v>
      </c>
      <c r="N1142">
        <f t="shared" si="68"/>
        <v>-3.7412093054034075</v>
      </c>
      <c r="O1142">
        <f t="shared" si="69"/>
        <v>-3.5801879131268635</v>
      </c>
      <c r="P1142" s="63">
        <f t="shared" si="70"/>
        <v>1</v>
      </c>
      <c r="Q1142" s="68">
        <f t="shared" si="71"/>
        <v>0</v>
      </c>
      <c r="S1142" s="4">
        <v>23</v>
      </c>
      <c r="T1142" s="5">
        <v>0.314</v>
      </c>
      <c r="U1142" s="20">
        <v>0</v>
      </c>
    </row>
    <row r="1143" spans="3:21">
      <c r="C1143" s="4">
        <v>17</v>
      </c>
      <c r="D1143" s="5">
        <v>0.315</v>
      </c>
      <c r="E1143" s="20">
        <v>0</v>
      </c>
      <c r="F1143" s="4">
        <v>17</v>
      </c>
      <c r="G1143" s="5">
        <v>0.64100000000000001</v>
      </c>
      <c r="H1143" s="20">
        <v>1</v>
      </c>
      <c r="K1143" s="4">
        <v>24</v>
      </c>
      <c r="L1143" s="5">
        <v>0.314</v>
      </c>
      <c r="M1143" s="20">
        <v>0</v>
      </c>
      <c r="N1143">
        <f t="shared" si="68"/>
        <v>-3.8386305628179569</v>
      </c>
      <c r="O1143">
        <f t="shared" si="69"/>
        <v>-3.5801879131268635</v>
      </c>
      <c r="P1143" s="63">
        <f t="shared" si="70"/>
        <v>1</v>
      </c>
      <c r="Q1143" s="68">
        <f t="shared" si="71"/>
        <v>0</v>
      </c>
      <c r="S1143" s="4">
        <v>24</v>
      </c>
      <c r="T1143" s="5">
        <v>0.314</v>
      </c>
      <c r="U1143" s="20">
        <v>0</v>
      </c>
    </row>
    <row r="1144" spans="3:21">
      <c r="C1144" s="4">
        <v>23</v>
      </c>
      <c r="D1144" s="5">
        <v>0.315</v>
      </c>
      <c r="E1144" s="20">
        <v>0</v>
      </c>
      <c r="F1144" s="4">
        <v>10</v>
      </c>
      <c r="G1144" s="5">
        <v>0.64100000000000001</v>
      </c>
      <c r="H1144" s="20">
        <v>1</v>
      </c>
      <c r="K1144" s="4">
        <v>17</v>
      </c>
      <c r="L1144" s="5">
        <v>0.314</v>
      </c>
      <c r="M1144" s="20">
        <v>0</v>
      </c>
      <c r="N1144">
        <f t="shared" si="68"/>
        <v>-3.1566817609161104</v>
      </c>
      <c r="O1144">
        <f t="shared" si="69"/>
        <v>-3.5801879131268635</v>
      </c>
      <c r="P1144" s="63">
        <f t="shared" si="70"/>
        <v>0</v>
      </c>
      <c r="Q1144" s="68">
        <f t="shared" si="71"/>
        <v>1</v>
      </c>
      <c r="S1144" s="4">
        <v>17</v>
      </c>
      <c r="T1144" s="5">
        <v>0.314</v>
      </c>
      <c r="U1144" s="20">
        <v>0</v>
      </c>
    </row>
    <row r="1145" spans="3:21">
      <c r="C1145" s="4">
        <v>14</v>
      </c>
      <c r="D1145" s="5">
        <v>0.316</v>
      </c>
      <c r="E1145" s="20">
        <v>0</v>
      </c>
      <c r="F1145" s="4">
        <v>11</v>
      </c>
      <c r="G1145" s="5">
        <v>0.64100000000000001</v>
      </c>
      <c r="H1145" s="20">
        <v>1</v>
      </c>
      <c r="K1145" s="4">
        <v>20</v>
      </c>
      <c r="L1145" s="5">
        <v>0.315</v>
      </c>
      <c r="M1145" s="20">
        <v>0</v>
      </c>
      <c r="N1145">
        <f t="shared" si="68"/>
        <v>-3.4537242605001053</v>
      </c>
      <c r="O1145">
        <f t="shared" si="69"/>
        <v>-3.5801879131268635</v>
      </c>
      <c r="P1145" s="63">
        <f t="shared" si="70"/>
        <v>0</v>
      </c>
      <c r="Q1145" s="68">
        <f t="shared" si="71"/>
        <v>1</v>
      </c>
      <c r="S1145" s="4">
        <v>20</v>
      </c>
      <c r="T1145" s="5">
        <v>0.315</v>
      </c>
      <c r="U1145" s="20">
        <v>0</v>
      </c>
    </row>
    <row r="1146" spans="3:21">
      <c r="C1146" s="4">
        <v>14</v>
      </c>
      <c r="D1146" s="5">
        <v>0.316</v>
      </c>
      <c r="E1146" s="20">
        <v>0</v>
      </c>
      <c r="F1146" s="4">
        <v>17</v>
      </c>
      <c r="G1146" s="5">
        <v>0.64300000000000002</v>
      </c>
      <c r="H1146" s="20">
        <v>1</v>
      </c>
      <c r="K1146" s="4">
        <v>6</v>
      </c>
      <c r="L1146" s="5">
        <v>0.315</v>
      </c>
      <c r="M1146" s="20">
        <v>0</v>
      </c>
      <c r="N1146">
        <f t="shared" si="68"/>
        <v>-2.0898266566964123</v>
      </c>
      <c r="O1146">
        <f t="shared" si="69"/>
        <v>-3.5801879131268635</v>
      </c>
      <c r="P1146" s="63">
        <f t="shared" si="70"/>
        <v>0</v>
      </c>
      <c r="Q1146" s="68">
        <f t="shared" si="71"/>
        <v>1</v>
      </c>
      <c r="S1146" s="4">
        <v>6</v>
      </c>
      <c r="T1146" s="5">
        <v>0.315</v>
      </c>
      <c r="U1146" s="20">
        <v>0</v>
      </c>
    </row>
    <row r="1147" spans="3:21">
      <c r="C1147" s="4">
        <v>13</v>
      </c>
      <c r="D1147" s="5">
        <v>0.32100000000000001</v>
      </c>
      <c r="E1147" s="20">
        <v>0</v>
      </c>
      <c r="F1147" s="4">
        <v>17.5</v>
      </c>
      <c r="G1147" s="5">
        <v>0.64300000000000002</v>
      </c>
      <c r="H1147" s="20">
        <v>1</v>
      </c>
      <c r="K1147" s="4">
        <v>24</v>
      </c>
      <c r="L1147" s="5">
        <v>0.315</v>
      </c>
      <c r="M1147" s="20">
        <v>0</v>
      </c>
      <c r="N1147">
        <f t="shared" si="68"/>
        <v>-3.843409290158303</v>
      </c>
      <c r="O1147">
        <f t="shared" si="69"/>
        <v>-3.5801879131268635</v>
      </c>
      <c r="P1147" s="63">
        <f t="shared" si="70"/>
        <v>1</v>
      </c>
      <c r="Q1147" s="68">
        <f t="shared" si="71"/>
        <v>0</v>
      </c>
      <c r="S1147" s="4">
        <v>24</v>
      </c>
      <c r="T1147" s="5">
        <v>0.315</v>
      </c>
      <c r="U1147" s="20">
        <v>0</v>
      </c>
    </row>
    <row r="1148" spans="3:21">
      <c r="C1148" s="4">
        <v>13</v>
      </c>
      <c r="D1148" s="5">
        <v>0.32100000000000001</v>
      </c>
      <c r="E1148" s="20">
        <v>0</v>
      </c>
      <c r="F1148" s="4">
        <v>20</v>
      </c>
      <c r="G1148" s="5">
        <v>0.64300000000000002</v>
      </c>
      <c r="H1148" s="20">
        <v>1</v>
      </c>
      <c r="K1148" s="4">
        <v>11</v>
      </c>
      <c r="L1148" s="5">
        <v>0.315</v>
      </c>
      <c r="M1148" s="20">
        <v>0</v>
      </c>
      <c r="N1148">
        <f t="shared" si="68"/>
        <v>-2.5769329437691599</v>
      </c>
      <c r="O1148">
        <f t="shared" si="69"/>
        <v>-3.5801879131268635</v>
      </c>
      <c r="P1148" s="63">
        <f t="shared" si="70"/>
        <v>0</v>
      </c>
      <c r="Q1148" s="68">
        <f t="shared" si="71"/>
        <v>1</v>
      </c>
      <c r="S1148" s="4">
        <v>11</v>
      </c>
      <c r="T1148" s="5">
        <v>0.315</v>
      </c>
      <c r="U1148" s="20">
        <v>0</v>
      </c>
    </row>
    <row r="1149" spans="3:21">
      <c r="C1149" s="4">
        <v>10</v>
      </c>
      <c r="D1149" s="5">
        <v>0.32100000000000001</v>
      </c>
      <c r="E1149" s="20">
        <v>0</v>
      </c>
      <c r="F1149" s="4">
        <v>45</v>
      </c>
      <c r="G1149" s="5">
        <v>0.64300000000000002</v>
      </c>
      <c r="H1149" s="20">
        <v>1</v>
      </c>
      <c r="K1149" s="4">
        <v>16</v>
      </c>
      <c r="L1149" s="5">
        <v>0.315</v>
      </c>
      <c r="M1149" s="20">
        <v>0</v>
      </c>
      <c r="N1149">
        <f t="shared" si="68"/>
        <v>-3.0640392308419075</v>
      </c>
      <c r="O1149">
        <f t="shared" si="69"/>
        <v>-3.5801879131268635</v>
      </c>
      <c r="P1149" s="63">
        <f t="shared" si="70"/>
        <v>0</v>
      </c>
      <c r="Q1149" s="68">
        <f t="shared" si="71"/>
        <v>1</v>
      </c>
      <c r="S1149" s="4">
        <v>16</v>
      </c>
      <c r="T1149" s="5">
        <v>0.315</v>
      </c>
      <c r="U1149" s="20">
        <v>0</v>
      </c>
    </row>
    <row r="1150" spans="3:21">
      <c r="C1150" s="4">
        <v>13</v>
      </c>
      <c r="D1150" s="5">
        <v>0.32100000000000001</v>
      </c>
      <c r="E1150" s="20">
        <v>0</v>
      </c>
      <c r="F1150" s="4">
        <v>48.5</v>
      </c>
      <c r="G1150" s="5">
        <v>0.64300000000000002</v>
      </c>
      <c r="H1150" s="20">
        <v>1</v>
      </c>
      <c r="K1150" s="4">
        <v>17</v>
      </c>
      <c r="L1150" s="5">
        <v>0.315</v>
      </c>
      <c r="M1150" s="20">
        <v>0</v>
      </c>
      <c r="N1150">
        <f t="shared" si="68"/>
        <v>-3.1614604882564565</v>
      </c>
      <c r="O1150">
        <f t="shared" si="69"/>
        <v>-3.5801879131268635</v>
      </c>
      <c r="P1150" s="63">
        <f t="shared" si="70"/>
        <v>0</v>
      </c>
      <c r="Q1150" s="68">
        <f t="shared" si="71"/>
        <v>1</v>
      </c>
      <c r="S1150" s="4">
        <v>17</v>
      </c>
      <c r="T1150" s="5">
        <v>0.315</v>
      </c>
      <c r="U1150" s="20">
        <v>0</v>
      </c>
    </row>
    <row r="1151" spans="3:21">
      <c r="C1151" s="4">
        <v>15</v>
      </c>
      <c r="D1151" s="5">
        <v>0.32100000000000001</v>
      </c>
      <c r="E1151" s="20">
        <v>0</v>
      </c>
      <c r="F1151" s="4">
        <v>20</v>
      </c>
      <c r="G1151" s="5">
        <v>0.64700000000000002</v>
      </c>
      <c r="H1151" s="20">
        <v>1</v>
      </c>
      <c r="K1151" s="4">
        <v>23</v>
      </c>
      <c r="L1151" s="5">
        <v>0.315</v>
      </c>
      <c r="M1151" s="20">
        <v>0</v>
      </c>
      <c r="N1151">
        <f t="shared" si="68"/>
        <v>-3.745988032743754</v>
      </c>
      <c r="O1151">
        <f t="shared" si="69"/>
        <v>-3.5801879131268635</v>
      </c>
      <c r="P1151" s="63">
        <f t="shared" si="70"/>
        <v>1</v>
      </c>
      <c r="Q1151" s="68">
        <f t="shared" si="71"/>
        <v>0</v>
      </c>
      <c r="S1151" s="4">
        <v>23</v>
      </c>
      <c r="T1151" s="5">
        <v>0.315</v>
      </c>
      <c r="U1151" s="20">
        <v>0</v>
      </c>
    </row>
    <row r="1152" spans="3:21">
      <c r="C1152" s="4">
        <v>10</v>
      </c>
      <c r="D1152" s="5">
        <v>0.32100000000000001</v>
      </c>
      <c r="E1152" s="20">
        <v>0</v>
      </c>
      <c r="F1152" s="4">
        <v>13</v>
      </c>
      <c r="G1152" s="5">
        <v>0.64700000000000002</v>
      </c>
      <c r="H1152" s="20">
        <v>1</v>
      </c>
      <c r="K1152" s="4">
        <v>14</v>
      </c>
      <c r="L1152" s="5">
        <v>0.316</v>
      </c>
      <c r="M1152" s="20">
        <v>0</v>
      </c>
      <c r="N1152">
        <f t="shared" si="68"/>
        <v>-2.8739754433531548</v>
      </c>
      <c r="O1152">
        <f t="shared" si="69"/>
        <v>-3.5801879131268635</v>
      </c>
      <c r="P1152" s="63">
        <f t="shared" si="70"/>
        <v>0</v>
      </c>
      <c r="Q1152" s="68">
        <f t="shared" si="71"/>
        <v>1</v>
      </c>
      <c r="S1152" s="4">
        <v>14</v>
      </c>
      <c r="T1152" s="5">
        <v>0.316</v>
      </c>
      <c r="U1152" s="20">
        <v>0</v>
      </c>
    </row>
    <row r="1153" spans="3:21">
      <c r="C1153" s="4">
        <v>14</v>
      </c>
      <c r="D1153" s="5">
        <v>0.32800000000000001</v>
      </c>
      <c r="E1153" s="20">
        <v>0</v>
      </c>
      <c r="F1153" s="4">
        <v>15</v>
      </c>
      <c r="G1153" s="5">
        <v>0.64700000000000002</v>
      </c>
      <c r="H1153" s="20">
        <v>1</v>
      </c>
      <c r="K1153" s="4">
        <v>14</v>
      </c>
      <c r="L1153" s="5">
        <v>0.316</v>
      </c>
      <c r="M1153" s="20">
        <v>0</v>
      </c>
      <c r="N1153">
        <f t="shared" si="68"/>
        <v>-2.8739754433531548</v>
      </c>
      <c r="O1153">
        <f t="shared" si="69"/>
        <v>-3.5801879131268635</v>
      </c>
      <c r="P1153" s="63">
        <f t="shared" si="70"/>
        <v>0</v>
      </c>
      <c r="Q1153" s="68">
        <f t="shared" si="71"/>
        <v>1</v>
      </c>
      <c r="S1153" s="4">
        <v>14</v>
      </c>
      <c r="T1153" s="5">
        <v>0.316</v>
      </c>
      <c r="U1153" s="20">
        <v>0</v>
      </c>
    </row>
    <row r="1154" spans="3:21">
      <c r="C1154" s="4">
        <v>9</v>
      </c>
      <c r="D1154" s="5">
        <v>0.32800000000000001</v>
      </c>
      <c r="E1154" s="20">
        <v>0</v>
      </c>
      <c r="F1154" s="4">
        <v>9</v>
      </c>
      <c r="G1154" s="5">
        <v>0.64700000000000002</v>
      </c>
      <c r="H1154" s="20">
        <v>1</v>
      </c>
      <c r="K1154" s="4">
        <v>13</v>
      </c>
      <c r="L1154" s="5">
        <v>0.32100000000000001</v>
      </c>
      <c r="M1154" s="20">
        <v>0</v>
      </c>
      <c r="N1154">
        <f t="shared" si="68"/>
        <v>-2.8004478226403373</v>
      </c>
      <c r="O1154">
        <f t="shared" si="69"/>
        <v>-3.5801879131268635</v>
      </c>
      <c r="P1154" s="63">
        <f t="shared" si="70"/>
        <v>0</v>
      </c>
      <c r="Q1154" s="68">
        <f t="shared" si="71"/>
        <v>1</v>
      </c>
      <c r="S1154" s="4">
        <v>13</v>
      </c>
      <c r="T1154" s="5">
        <v>0.32100000000000001</v>
      </c>
      <c r="U1154" s="20">
        <v>0</v>
      </c>
    </row>
    <row r="1155" spans="3:21">
      <c r="C1155" s="4">
        <v>13</v>
      </c>
      <c r="D1155" s="5">
        <v>0.32800000000000001</v>
      </c>
      <c r="E1155" s="20">
        <v>0</v>
      </c>
      <c r="F1155" s="4">
        <v>10</v>
      </c>
      <c r="G1155" s="5">
        <v>0.64700000000000002</v>
      </c>
      <c r="H1155" s="20">
        <v>1</v>
      </c>
      <c r="K1155" s="4">
        <v>13</v>
      </c>
      <c r="L1155" s="5">
        <v>0.32100000000000001</v>
      </c>
      <c r="M1155" s="20">
        <v>0</v>
      </c>
      <c r="N1155">
        <f t="shared" si="68"/>
        <v>-2.8004478226403373</v>
      </c>
      <c r="O1155">
        <f t="shared" si="69"/>
        <v>-3.5801879131268635</v>
      </c>
      <c r="P1155" s="63">
        <f t="shared" si="70"/>
        <v>0</v>
      </c>
      <c r="Q1155" s="68">
        <f t="shared" si="71"/>
        <v>1</v>
      </c>
      <c r="S1155" s="4">
        <v>13</v>
      </c>
      <c r="T1155" s="5">
        <v>0.32100000000000001</v>
      </c>
      <c r="U1155" s="20">
        <v>0</v>
      </c>
    </row>
    <row r="1156" spans="3:21">
      <c r="C1156" s="4">
        <v>10</v>
      </c>
      <c r="D1156" s="5">
        <v>0.32800000000000001</v>
      </c>
      <c r="E1156" s="20">
        <v>0</v>
      </c>
      <c r="F1156" s="4">
        <v>16</v>
      </c>
      <c r="G1156" s="5">
        <v>0.65100000000000002</v>
      </c>
      <c r="H1156" s="20">
        <v>1</v>
      </c>
      <c r="K1156" s="4">
        <v>10</v>
      </c>
      <c r="L1156" s="5">
        <v>0.32100000000000001</v>
      </c>
      <c r="M1156" s="20">
        <v>0</v>
      </c>
      <c r="N1156">
        <f t="shared" si="68"/>
        <v>-2.5081840503966886</v>
      </c>
      <c r="O1156">
        <f t="shared" si="69"/>
        <v>-3.5801879131268635</v>
      </c>
      <c r="P1156" s="63">
        <f t="shared" si="70"/>
        <v>0</v>
      </c>
      <c r="Q1156" s="68">
        <f t="shared" si="71"/>
        <v>1</v>
      </c>
      <c r="S1156" s="4">
        <v>10</v>
      </c>
      <c r="T1156" s="5">
        <v>0.32100000000000001</v>
      </c>
      <c r="U1156" s="20">
        <v>0</v>
      </c>
    </row>
    <row r="1157" spans="3:21">
      <c r="C1157" s="4">
        <v>5</v>
      </c>
      <c r="D1157" s="5">
        <v>0.32800000000000001</v>
      </c>
      <c r="E1157" s="20">
        <v>0</v>
      </c>
      <c r="F1157" s="4">
        <v>15</v>
      </c>
      <c r="G1157" s="5">
        <v>0.65100000000000002</v>
      </c>
      <c r="H1157" s="20">
        <v>1</v>
      </c>
      <c r="K1157" s="4">
        <v>13</v>
      </c>
      <c r="L1157" s="5">
        <v>0.32100000000000001</v>
      </c>
      <c r="M1157" s="20">
        <v>0</v>
      </c>
      <c r="N1157">
        <f t="shared" si="68"/>
        <v>-2.8004478226403373</v>
      </c>
      <c r="O1157">
        <f t="shared" si="69"/>
        <v>-3.5801879131268635</v>
      </c>
      <c r="P1157" s="63">
        <f t="shared" si="70"/>
        <v>0</v>
      </c>
      <c r="Q1157" s="68">
        <f t="shared" si="71"/>
        <v>1</v>
      </c>
      <c r="S1157" s="4">
        <v>13</v>
      </c>
      <c r="T1157" s="5">
        <v>0.32100000000000001</v>
      </c>
      <c r="U1157" s="20">
        <v>0</v>
      </c>
    </row>
    <row r="1158" spans="3:21">
      <c r="C1158" s="4">
        <v>9</v>
      </c>
      <c r="D1158" s="5">
        <v>0.32800000000000001</v>
      </c>
      <c r="E1158" s="20">
        <v>0</v>
      </c>
      <c r="F1158" s="4">
        <v>13</v>
      </c>
      <c r="G1158" s="5">
        <v>0.65100000000000002</v>
      </c>
      <c r="H1158" s="20">
        <v>1</v>
      </c>
      <c r="K1158" s="4">
        <v>15</v>
      </c>
      <c r="L1158" s="5">
        <v>0.32100000000000001</v>
      </c>
      <c r="M1158" s="20">
        <v>0</v>
      </c>
      <c r="N1158">
        <f t="shared" si="68"/>
        <v>-2.9952903374694362</v>
      </c>
      <c r="O1158">
        <f t="shared" si="69"/>
        <v>-3.5801879131268635</v>
      </c>
      <c r="P1158" s="63">
        <f t="shared" si="70"/>
        <v>0</v>
      </c>
      <c r="Q1158" s="68">
        <f t="shared" si="71"/>
        <v>1</v>
      </c>
      <c r="S1158" s="4">
        <v>15</v>
      </c>
      <c r="T1158" s="5">
        <v>0.32100000000000001</v>
      </c>
      <c r="U1158" s="20">
        <v>0</v>
      </c>
    </row>
    <row r="1159" spans="3:21">
      <c r="C1159" s="4">
        <v>8</v>
      </c>
      <c r="D1159" s="5">
        <v>0.32800000000000001</v>
      </c>
      <c r="E1159" s="20">
        <v>0</v>
      </c>
      <c r="F1159" s="4">
        <v>19</v>
      </c>
      <c r="G1159" s="5">
        <v>0.65200000000000002</v>
      </c>
      <c r="H1159" s="20">
        <v>1</v>
      </c>
      <c r="K1159" s="4">
        <v>10</v>
      </c>
      <c r="L1159" s="5">
        <v>0.32100000000000001</v>
      </c>
      <c r="M1159" s="20">
        <v>0</v>
      </c>
      <c r="N1159">
        <f t="shared" si="68"/>
        <v>-2.5081840503966886</v>
      </c>
      <c r="O1159">
        <f t="shared" si="69"/>
        <v>-3.5801879131268635</v>
      </c>
      <c r="P1159" s="63">
        <f t="shared" si="70"/>
        <v>0</v>
      </c>
      <c r="Q1159" s="68">
        <f t="shared" si="71"/>
        <v>1</v>
      </c>
      <c r="S1159" s="4">
        <v>10</v>
      </c>
      <c r="T1159" s="5">
        <v>0.32100000000000001</v>
      </c>
      <c r="U1159" s="20">
        <v>0</v>
      </c>
    </row>
    <row r="1160" spans="3:21">
      <c r="C1160" s="4">
        <v>7</v>
      </c>
      <c r="D1160" s="5">
        <v>0.32800000000000001</v>
      </c>
      <c r="E1160" s="20">
        <v>0</v>
      </c>
      <c r="F1160" s="4">
        <v>42</v>
      </c>
      <c r="G1160" s="5">
        <v>0.65200000000000002</v>
      </c>
      <c r="H1160" s="20">
        <v>1</v>
      </c>
      <c r="K1160" s="4">
        <v>14</v>
      </c>
      <c r="L1160" s="5">
        <v>0.32800000000000001</v>
      </c>
      <c r="M1160" s="20">
        <v>0</v>
      </c>
      <c r="N1160">
        <f t="shared" si="68"/>
        <v>-2.9313201714373118</v>
      </c>
      <c r="O1160">
        <f t="shared" si="69"/>
        <v>-3.5801879131268635</v>
      </c>
      <c r="P1160" s="63">
        <f t="shared" si="70"/>
        <v>0</v>
      </c>
      <c r="Q1160" s="68">
        <f t="shared" si="71"/>
        <v>1</v>
      </c>
      <c r="S1160" s="4">
        <v>14</v>
      </c>
      <c r="T1160" s="5">
        <v>0.32800000000000001</v>
      </c>
      <c r="U1160" s="20">
        <v>0</v>
      </c>
    </row>
    <row r="1161" spans="3:21">
      <c r="C1161" s="4">
        <v>21</v>
      </c>
      <c r="D1161" s="5">
        <v>0.32800000000000001</v>
      </c>
      <c r="E1161" s="20">
        <v>0</v>
      </c>
      <c r="F1161" s="4">
        <v>21</v>
      </c>
      <c r="G1161" s="5">
        <v>0.65200000000000002</v>
      </c>
      <c r="H1161" s="20">
        <v>1</v>
      </c>
      <c r="K1161" s="4">
        <v>9</v>
      </c>
      <c r="L1161" s="5">
        <v>0.32800000000000001</v>
      </c>
      <c r="M1161" s="20">
        <v>0</v>
      </c>
      <c r="N1161">
        <f t="shared" si="68"/>
        <v>-2.4442138843645642</v>
      </c>
      <c r="O1161">
        <f t="shared" si="69"/>
        <v>-3.5801879131268635</v>
      </c>
      <c r="P1161" s="63">
        <f t="shared" si="70"/>
        <v>0</v>
      </c>
      <c r="Q1161" s="68">
        <f t="shared" si="71"/>
        <v>1</v>
      </c>
      <c r="S1161" s="4">
        <v>9</v>
      </c>
      <c r="T1161" s="5">
        <v>0.32800000000000001</v>
      </c>
      <c r="U1161" s="20">
        <v>0</v>
      </c>
    </row>
    <row r="1162" spans="3:21">
      <c r="C1162" s="4">
        <v>22</v>
      </c>
      <c r="D1162" s="5">
        <v>0.32900000000000001</v>
      </c>
      <c r="E1162" s="20">
        <v>0</v>
      </c>
      <c r="F1162" s="4">
        <v>10</v>
      </c>
      <c r="G1162" s="5">
        <v>0.65200000000000002</v>
      </c>
      <c r="H1162" s="20">
        <v>1</v>
      </c>
      <c r="K1162" s="4">
        <v>13</v>
      </c>
      <c r="L1162" s="5">
        <v>0.32800000000000001</v>
      </c>
      <c r="M1162" s="20">
        <v>0</v>
      </c>
      <c r="N1162">
        <f t="shared" si="68"/>
        <v>-2.833898914022762</v>
      </c>
      <c r="O1162">
        <f t="shared" si="69"/>
        <v>-3.5801879131268635</v>
      </c>
      <c r="P1162" s="63">
        <f t="shared" si="70"/>
        <v>0</v>
      </c>
      <c r="Q1162" s="68">
        <f t="shared" si="71"/>
        <v>1</v>
      </c>
      <c r="S1162" s="4">
        <v>13</v>
      </c>
      <c r="T1162" s="5">
        <v>0.32800000000000001</v>
      </c>
      <c r="U1162" s="20">
        <v>0</v>
      </c>
    </row>
    <row r="1163" spans="3:21">
      <c r="C1163" s="4">
        <v>16</v>
      </c>
      <c r="D1163" s="5">
        <v>0.32900000000000001</v>
      </c>
      <c r="E1163" s="20">
        <v>0</v>
      </c>
      <c r="F1163" s="4">
        <v>16</v>
      </c>
      <c r="G1163" s="5">
        <v>0.65200000000000002</v>
      </c>
      <c r="H1163" s="20">
        <v>1</v>
      </c>
      <c r="K1163" s="4">
        <v>10</v>
      </c>
      <c r="L1163" s="5">
        <v>0.32800000000000001</v>
      </c>
      <c r="M1163" s="20">
        <v>0</v>
      </c>
      <c r="N1163">
        <f t="shared" si="68"/>
        <v>-2.5416351417791136</v>
      </c>
      <c r="O1163">
        <f t="shared" si="69"/>
        <v>-3.5801879131268635</v>
      </c>
      <c r="P1163" s="63">
        <f t="shared" si="70"/>
        <v>0</v>
      </c>
      <c r="Q1163" s="68">
        <f t="shared" si="71"/>
        <v>1</v>
      </c>
      <c r="S1163" s="4">
        <v>10</v>
      </c>
      <c r="T1163" s="5">
        <v>0.32800000000000001</v>
      </c>
      <c r="U1163" s="20">
        <v>0</v>
      </c>
    </row>
    <row r="1164" spans="3:21">
      <c r="C1164" s="4">
        <v>7</v>
      </c>
      <c r="D1164" s="5">
        <v>0.32900000000000001</v>
      </c>
      <c r="E1164" s="20">
        <v>0</v>
      </c>
      <c r="F1164" s="4">
        <v>13</v>
      </c>
      <c r="G1164" s="5">
        <v>0.65200000000000002</v>
      </c>
      <c r="H1164" s="20">
        <v>1</v>
      </c>
      <c r="K1164" s="4">
        <v>5</v>
      </c>
      <c r="L1164" s="5">
        <v>0.32800000000000001</v>
      </c>
      <c r="M1164" s="20">
        <v>0</v>
      </c>
      <c r="N1164">
        <f t="shared" si="68"/>
        <v>-2.054528854706366</v>
      </c>
      <c r="O1164">
        <f t="shared" si="69"/>
        <v>-3.5801879131268635</v>
      </c>
      <c r="P1164" s="63">
        <f t="shared" si="70"/>
        <v>0</v>
      </c>
      <c r="Q1164" s="68">
        <f t="shared" si="71"/>
        <v>1</v>
      </c>
      <c r="S1164" s="4">
        <v>5</v>
      </c>
      <c r="T1164" s="5">
        <v>0.32800000000000001</v>
      </c>
      <c r="U1164" s="20">
        <v>0</v>
      </c>
    </row>
    <row r="1165" spans="3:21">
      <c r="C1165" s="4">
        <v>14</v>
      </c>
      <c r="D1165" s="5">
        <v>0.33</v>
      </c>
      <c r="E1165" s="20">
        <v>0</v>
      </c>
      <c r="F1165" s="4">
        <v>27</v>
      </c>
      <c r="G1165" s="5">
        <v>0.65200000000000002</v>
      </c>
      <c r="H1165" s="20">
        <v>1</v>
      </c>
      <c r="K1165" s="4">
        <v>9</v>
      </c>
      <c r="L1165" s="5">
        <v>0.32800000000000001</v>
      </c>
      <c r="M1165" s="20">
        <v>0</v>
      </c>
      <c r="N1165">
        <f t="shared" si="68"/>
        <v>-2.4442138843645642</v>
      </c>
      <c r="O1165">
        <f t="shared" si="69"/>
        <v>-3.5801879131268635</v>
      </c>
      <c r="P1165" s="63">
        <f t="shared" si="70"/>
        <v>0</v>
      </c>
      <c r="Q1165" s="68">
        <f t="shared" si="71"/>
        <v>1</v>
      </c>
      <c r="S1165" s="4">
        <v>9</v>
      </c>
      <c r="T1165" s="5">
        <v>0.32800000000000001</v>
      </c>
      <c r="U1165" s="20">
        <v>0</v>
      </c>
    </row>
    <row r="1166" spans="3:21">
      <c r="C1166" s="4">
        <v>10</v>
      </c>
      <c r="D1166" s="5">
        <v>0.33</v>
      </c>
      <c r="E1166" s="20">
        <v>0</v>
      </c>
      <c r="F1166" s="4">
        <v>19</v>
      </c>
      <c r="G1166" s="5">
        <v>0.65200000000000002</v>
      </c>
      <c r="H1166" s="20">
        <v>1</v>
      </c>
      <c r="K1166" s="4">
        <v>8</v>
      </c>
      <c r="L1166" s="5">
        <v>0.32800000000000001</v>
      </c>
      <c r="M1166" s="20">
        <v>0</v>
      </c>
      <c r="N1166">
        <f t="shared" si="68"/>
        <v>-2.3467926269500143</v>
      </c>
      <c r="O1166">
        <f t="shared" si="69"/>
        <v>-3.5801879131268635</v>
      </c>
      <c r="P1166" s="63">
        <f t="shared" si="70"/>
        <v>0</v>
      </c>
      <c r="Q1166" s="68">
        <f t="shared" si="71"/>
        <v>1</v>
      </c>
      <c r="S1166" s="4">
        <v>8</v>
      </c>
      <c r="T1166" s="5">
        <v>0.32800000000000001</v>
      </c>
      <c r="U1166" s="20">
        <v>0</v>
      </c>
    </row>
    <row r="1167" spans="3:21">
      <c r="C1167" s="4">
        <v>14</v>
      </c>
      <c r="D1167" s="5">
        <v>0.33</v>
      </c>
      <c r="E1167" s="20">
        <v>0</v>
      </c>
      <c r="F1167" s="4">
        <v>18</v>
      </c>
      <c r="G1167" s="5">
        <v>0.65200000000000002</v>
      </c>
      <c r="H1167" s="20">
        <v>1</v>
      </c>
      <c r="K1167" s="4">
        <v>7</v>
      </c>
      <c r="L1167" s="5">
        <v>0.32800000000000001</v>
      </c>
      <c r="M1167" s="20">
        <v>0</v>
      </c>
      <c r="N1167">
        <f t="shared" si="68"/>
        <v>-2.2493713695354649</v>
      </c>
      <c r="O1167">
        <f t="shared" si="69"/>
        <v>-3.5801879131268635</v>
      </c>
      <c r="P1167" s="63">
        <f t="shared" si="70"/>
        <v>0</v>
      </c>
      <c r="Q1167" s="68">
        <f t="shared" si="71"/>
        <v>1</v>
      </c>
      <c r="S1167" s="4">
        <v>7</v>
      </c>
      <c r="T1167" s="5">
        <v>0.32800000000000001</v>
      </c>
      <c r="U1167" s="20">
        <v>0</v>
      </c>
    </row>
    <row r="1168" spans="3:21">
      <c r="C1168" s="4">
        <v>29</v>
      </c>
      <c r="D1168" s="5">
        <v>0.33</v>
      </c>
      <c r="E1168" s="20">
        <v>0</v>
      </c>
      <c r="F1168" s="4">
        <v>14</v>
      </c>
      <c r="G1168" s="5">
        <v>0.65200000000000002</v>
      </c>
      <c r="H1168" s="20">
        <v>1</v>
      </c>
      <c r="K1168" s="4">
        <v>21</v>
      </c>
      <c r="L1168" s="5">
        <v>0.32800000000000001</v>
      </c>
      <c r="M1168" s="20">
        <v>0</v>
      </c>
      <c r="N1168">
        <f t="shared" si="68"/>
        <v>-3.6132689733391583</v>
      </c>
      <c r="O1168">
        <f t="shared" si="69"/>
        <v>-3.5801879131268635</v>
      </c>
      <c r="P1168" s="63">
        <f t="shared" si="70"/>
        <v>1</v>
      </c>
      <c r="Q1168" s="68">
        <f t="shared" si="71"/>
        <v>0</v>
      </c>
      <c r="S1168" s="4">
        <v>21</v>
      </c>
      <c r="T1168" s="5">
        <v>0.32800000000000001</v>
      </c>
      <c r="U1168" s="20">
        <v>0</v>
      </c>
    </row>
    <row r="1169" spans="3:21">
      <c r="C1169" s="4">
        <v>6</v>
      </c>
      <c r="D1169" s="5">
        <v>0.33</v>
      </c>
      <c r="E1169" s="20">
        <v>0</v>
      </c>
      <c r="F1169" s="4">
        <v>25</v>
      </c>
      <c r="G1169" s="5">
        <v>0.65200000000000002</v>
      </c>
      <c r="H1169" s="20">
        <v>1</v>
      </c>
      <c r="K1169" s="4">
        <v>22</v>
      </c>
      <c r="L1169" s="5">
        <v>0.32900000000000001</v>
      </c>
      <c r="M1169" s="20">
        <v>0</v>
      </c>
      <c r="N1169">
        <f t="shared" si="68"/>
        <v>-3.7154689580940543</v>
      </c>
      <c r="O1169">
        <f t="shared" si="69"/>
        <v>-3.5801879131268635</v>
      </c>
      <c r="P1169" s="63">
        <f t="shared" si="70"/>
        <v>1</v>
      </c>
      <c r="Q1169" s="68">
        <f t="shared" si="71"/>
        <v>0</v>
      </c>
      <c r="S1169" s="4">
        <v>22</v>
      </c>
      <c r="T1169" s="5">
        <v>0.32900000000000001</v>
      </c>
      <c r="U1169" s="20">
        <v>0</v>
      </c>
    </row>
    <row r="1170" spans="3:21">
      <c r="C1170" s="4">
        <v>18</v>
      </c>
      <c r="D1170" s="5">
        <v>0.33</v>
      </c>
      <c r="E1170" s="20">
        <v>0</v>
      </c>
      <c r="F1170" s="4">
        <v>32</v>
      </c>
      <c r="G1170" s="5">
        <v>0.65200000000000002</v>
      </c>
      <c r="H1170" s="20">
        <v>1</v>
      </c>
      <c r="K1170" s="4">
        <v>16</v>
      </c>
      <c r="L1170" s="5">
        <v>0.32900000000000001</v>
      </c>
      <c r="M1170" s="20">
        <v>0</v>
      </c>
      <c r="N1170">
        <f t="shared" si="68"/>
        <v>-3.1309414136067568</v>
      </c>
      <c r="O1170">
        <f t="shared" si="69"/>
        <v>-3.5801879131268635</v>
      </c>
      <c r="P1170" s="63">
        <f t="shared" si="70"/>
        <v>0</v>
      </c>
      <c r="Q1170" s="68">
        <f t="shared" si="71"/>
        <v>1</v>
      </c>
      <c r="S1170" s="4">
        <v>16</v>
      </c>
      <c r="T1170" s="5">
        <v>0.32900000000000001</v>
      </c>
      <c r="U1170" s="20">
        <v>0</v>
      </c>
    </row>
    <row r="1171" spans="3:21">
      <c r="C1171" s="4">
        <v>24</v>
      </c>
      <c r="D1171" s="5">
        <v>0.33</v>
      </c>
      <c r="E1171" s="20">
        <v>0</v>
      </c>
      <c r="F1171" s="4">
        <v>13.5</v>
      </c>
      <c r="G1171" s="5">
        <v>0.65300000000000002</v>
      </c>
      <c r="H1171" s="20">
        <v>1</v>
      </c>
      <c r="K1171" s="4">
        <v>7</v>
      </c>
      <c r="L1171" s="5">
        <v>0.32900000000000001</v>
      </c>
      <c r="M1171" s="20">
        <v>0</v>
      </c>
      <c r="N1171">
        <f t="shared" si="68"/>
        <v>-2.2541500968758115</v>
      </c>
      <c r="O1171">
        <f t="shared" si="69"/>
        <v>-3.5801879131268635</v>
      </c>
      <c r="P1171" s="63">
        <f t="shared" si="70"/>
        <v>0</v>
      </c>
      <c r="Q1171" s="68">
        <f t="shared" si="71"/>
        <v>1</v>
      </c>
      <c r="S1171" s="4">
        <v>7</v>
      </c>
      <c r="T1171" s="5">
        <v>0.32900000000000001</v>
      </c>
      <c r="U1171" s="20">
        <v>0</v>
      </c>
    </row>
    <row r="1172" spans="3:21">
      <c r="C1172" s="4">
        <v>10</v>
      </c>
      <c r="D1172" s="5">
        <v>0.33</v>
      </c>
      <c r="E1172" s="20">
        <v>0</v>
      </c>
      <c r="F1172" s="4">
        <v>20</v>
      </c>
      <c r="G1172" s="5">
        <v>0.65300000000000002</v>
      </c>
      <c r="H1172" s="20">
        <v>1</v>
      </c>
      <c r="K1172" s="4">
        <v>14</v>
      </c>
      <c r="L1172" s="5">
        <v>0.33</v>
      </c>
      <c r="M1172" s="20">
        <v>0</v>
      </c>
      <c r="N1172">
        <f t="shared" si="68"/>
        <v>-2.9408776261180041</v>
      </c>
      <c r="O1172">
        <f t="shared" si="69"/>
        <v>-3.5801879131268635</v>
      </c>
      <c r="P1172" s="63">
        <f t="shared" si="70"/>
        <v>0</v>
      </c>
      <c r="Q1172" s="68">
        <f t="shared" si="71"/>
        <v>1</v>
      </c>
      <c r="S1172" s="4">
        <v>14</v>
      </c>
      <c r="T1172" s="5">
        <v>0.33</v>
      </c>
      <c r="U1172" s="20">
        <v>0</v>
      </c>
    </row>
    <row r="1173" spans="3:21">
      <c r="C1173" s="4">
        <v>12</v>
      </c>
      <c r="D1173" s="5">
        <v>0.33</v>
      </c>
      <c r="E1173" s="20">
        <v>0</v>
      </c>
      <c r="F1173" s="4">
        <v>35</v>
      </c>
      <c r="G1173" s="5">
        <v>0.65300000000000002</v>
      </c>
      <c r="H1173" s="20">
        <v>1</v>
      </c>
      <c r="K1173" s="4">
        <v>10</v>
      </c>
      <c r="L1173" s="5">
        <v>0.33</v>
      </c>
      <c r="M1173" s="20">
        <v>0</v>
      </c>
      <c r="N1173">
        <f t="shared" si="68"/>
        <v>-2.5511925964598063</v>
      </c>
      <c r="O1173">
        <f t="shared" si="69"/>
        <v>-3.5801879131268635</v>
      </c>
      <c r="P1173" s="63">
        <f t="shared" si="70"/>
        <v>0</v>
      </c>
      <c r="Q1173" s="68">
        <f t="shared" si="71"/>
        <v>1</v>
      </c>
      <c r="S1173" s="4">
        <v>10</v>
      </c>
      <c r="T1173" s="5">
        <v>0.33</v>
      </c>
      <c r="U1173" s="20">
        <v>0</v>
      </c>
    </row>
    <row r="1174" spans="3:21">
      <c r="C1174" s="4">
        <v>12</v>
      </c>
      <c r="D1174" s="5">
        <v>0.33</v>
      </c>
      <c r="E1174" s="20">
        <v>0</v>
      </c>
      <c r="F1174" s="4">
        <v>34</v>
      </c>
      <c r="G1174" s="5">
        <v>0.65300000000000002</v>
      </c>
      <c r="H1174" s="20">
        <v>1</v>
      </c>
      <c r="K1174" s="4">
        <v>14</v>
      </c>
      <c r="L1174" s="5">
        <v>0.33</v>
      </c>
      <c r="M1174" s="20">
        <v>0</v>
      </c>
      <c r="N1174">
        <f t="shared" si="68"/>
        <v>-2.9408776261180041</v>
      </c>
      <c r="O1174">
        <f t="shared" si="69"/>
        <v>-3.5801879131268635</v>
      </c>
      <c r="P1174" s="63">
        <f t="shared" si="70"/>
        <v>0</v>
      </c>
      <c r="Q1174" s="68">
        <f t="shared" si="71"/>
        <v>1</v>
      </c>
      <c r="S1174" s="4">
        <v>14</v>
      </c>
      <c r="T1174" s="5">
        <v>0.33</v>
      </c>
      <c r="U1174" s="20">
        <v>0</v>
      </c>
    </row>
    <row r="1175" spans="3:21">
      <c r="C1175" s="4">
        <v>9</v>
      </c>
      <c r="D1175" s="5">
        <v>0.33</v>
      </c>
      <c r="E1175" s="20">
        <v>0</v>
      </c>
      <c r="F1175" s="4">
        <v>26</v>
      </c>
      <c r="G1175" s="5">
        <v>0.65300000000000002</v>
      </c>
      <c r="H1175" s="20">
        <v>1</v>
      </c>
      <c r="K1175" s="4">
        <v>29</v>
      </c>
      <c r="L1175" s="5">
        <v>0.33</v>
      </c>
      <c r="M1175" s="20">
        <v>0</v>
      </c>
      <c r="N1175">
        <f t="shared" si="68"/>
        <v>-4.4021964873362469</v>
      </c>
      <c r="O1175">
        <f t="shared" si="69"/>
        <v>-3.5801879131268635</v>
      </c>
      <c r="P1175" s="63">
        <f t="shared" si="70"/>
        <v>1</v>
      </c>
      <c r="Q1175" s="68">
        <f t="shared" si="71"/>
        <v>0</v>
      </c>
      <c r="S1175" s="4">
        <v>29</v>
      </c>
      <c r="T1175" s="5">
        <v>0.33</v>
      </c>
      <c r="U1175" s="20">
        <v>0</v>
      </c>
    </row>
    <row r="1176" spans="3:21">
      <c r="C1176" s="4">
        <v>23</v>
      </c>
      <c r="D1176" s="5">
        <v>0.33100000000000002</v>
      </c>
      <c r="E1176" s="20">
        <v>0</v>
      </c>
      <c r="F1176" s="4">
        <v>12</v>
      </c>
      <c r="G1176" s="5">
        <v>0.65300000000000002</v>
      </c>
      <c r="H1176" s="20">
        <v>1</v>
      </c>
      <c r="K1176" s="4">
        <v>6</v>
      </c>
      <c r="L1176" s="5">
        <v>0.33</v>
      </c>
      <c r="M1176" s="20">
        <v>0</v>
      </c>
      <c r="N1176">
        <f t="shared" si="68"/>
        <v>-2.1615075668016082</v>
      </c>
      <c r="O1176">
        <f t="shared" si="69"/>
        <v>-3.5801879131268635</v>
      </c>
      <c r="P1176" s="63">
        <f t="shared" si="70"/>
        <v>0</v>
      </c>
      <c r="Q1176" s="68">
        <f t="shared" si="71"/>
        <v>1</v>
      </c>
      <c r="S1176" s="4">
        <v>6</v>
      </c>
      <c r="T1176" s="5">
        <v>0.33</v>
      </c>
      <c r="U1176" s="20">
        <v>0</v>
      </c>
    </row>
    <row r="1177" spans="3:21">
      <c r="C1177" s="4">
        <v>14</v>
      </c>
      <c r="D1177" s="5">
        <v>0.33100000000000002</v>
      </c>
      <c r="E1177" s="20">
        <v>0</v>
      </c>
      <c r="F1177" s="4">
        <v>15</v>
      </c>
      <c r="G1177" s="5">
        <v>0.65400000000000003</v>
      </c>
      <c r="H1177" s="20">
        <v>1</v>
      </c>
      <c r="K1177" s="4">
        <v>18</v>
      </c>
      <c r="L1177" s="5">
        <v>0.33</v>
      </c>
      <c r="M1177" s="20">
        <v>0</v>
      </c>
      <c r="N1177">
        <f t="shared" si="68"/>
        <v>-3.3305626557762027</v>
      </c>
      <c r="O1177">
        <f t="shared" si="69"/>
        <v>-3.5801879131268635</v>
      </c>
      <c r="P1177" s="63">
        <f t="shared" si="70"/>
        <v>0</v>
      </c>
      <c r="Q1177" s="68">
        <f t="shared" si="71"/>
        <v>1</v>
      </c>
      <c r="S1177" s="4">
        <v>18</v>
      </c>
      <c r="T1177" s="5">
        <v>0.33</v>
      </c>
      <c r="U1177" s="20">
        <v>0</v>
      </c>
    </row>
    <row r="1178" spans="3:21">
      <c r="C1178" s="4">
        <v>10</v>
      </c>
      <c r="D1178" s="5">
        <v>0.33100000000000002</v>
      </c>
      <c r="E1178" s="20">
        <v>0</v>
      </c>
      <c r="F1178" s="4">
        <v>12</v>
      </c>
      <c r="G1178" s="5">
        <v>0.65400000000000003</v>
      </c>
      <c r="H1178" s="20">
        <v>1</v>
      </c>
      <c r="K1178" s="4">
        <v>24</v>
      </c>
      <c r="L1178" s="5">
        <v>0.33</v>
      </c>
      <c r="M1178" s="20">
        <v>0</v>
      </c>
      <c r="N1178">
        <f t="shared" si="68"/>
        <v>-3.9150902002634993</v>
      </c>
      <c r="O1178">
        <f t="shared" si="69"/>
        <v>-3.5801879131268635</v>
      </c>
      <c r="P1178" s="63">
        <f t="shared" si="70"/>
        <v>1</v>
      </c>
      <c r="Q1178" s="68">
        <f t="shared" si="71"/>
        <v>0</v>
      </c>
      <c r="S1178" s="4">
        <v>24</v>
      </c>
      <c r="T1178" s="5">
        <v>0.33</v>
      </c>
      <c r="U1178" s="20">
        <v>0</v>
      </c>
    </row>
    <row r="1179" spans="3:21">
      <c r="C1179" s="4">
        <v>5</v>
      </c>
      <c r="D1179" s="5">
        <v>0.33100000000000002</v>
      </c>
      <c r="E1179" s="20">
        <v>0</v>
      </c>
      <c r="F1179" s="4">
        <v>11</v>
      </c>
      <c r="G1179" s="5">
        <v>0.65400000000000003</v>
      </c>
      <c r="H1179" s="20">
        <v>1</v>
      </c>
      <c r="K1179" s="4">
        <v>10</v>
      </c>
      <c r="L1179" s="5">
        <v>0.33</v>
      </c>
      <c r="M1179" s="20">
        <v>0</v>
      </c>
      <c r="N1179">
        <f t="shared" ref="N1179:N1242" si="72">SUMPRODUCT(diredisc,K1179:L1179)</f>
        <v>-2.5511925964598063</v>
      </c>
      <c r="O1179">
        <f t="shared" ref="O1179:O1242" si="73">SUMPRODUCT($L$10:$M$10,diredisc)</f>
        <v>-3.5801879131268635</v>
      </c>
      <c r="P1179" s="63">
        <f t="shared" si="70"/>
        <v>0</v>
      </c>
      <c r="Q1179" s="68">
        <f t="shared" si="71"/>
        <v>1</v>
      </c>
      <c r="S1179" s="4">
        <v>10</v>
      </c>
      <c r="T1179" s="5">
        <v>0.33</v>
      </c>
      <c r="U1179" s="20">
        <v>0</v>
      </c>
    </row>
    <row r="1180" spans="3:21">
      <c r="C1180" s="4">
        <v>5</v>
      </c>
      <c r="D1180" s="5">
        <v>0.33100000000000002</v>
      </c>
      <c r="E1180" s="20">
        <v>0</v>
      </c>
      <c r="F1180" s="4">
        <v>12</v>
      </c>
      <c r="G1180" s="5">
        <v>0.65400000000000003</v>
      </c>
      <c r="H1180" s="20">
        <v>1</v>
      </c>
      <c r="K1180" s="4">
        <v>12</v>
      </c>
      <c r="L1180" s="5">
        <v>0.33</v>
      </c>
      <c r="M1180" s="20">
        <v>0</v>
      </c>
      <c r="N1180">
        <f t="shared" si="72"/>
        <v>-2.7460351112889052</v>
      </c>
      <c r="O1180">
        <f t="shared" si="73"/>
        <v>-3.5801879131268635</v>
      </c>
      <c r="P1180" s="63">
        <f t="shared" ref="P1180:P1243" si="74">IF(N1180&gt;O1180,0,1)</f>
        <v>0</v>
      </c>
      <c r="Q1180" s="68">
        <f t="shared" ref="Q1180:Q1243" si="75">IF(M1180=P1180,1,0)</f>
        <v>1</v>
      </c>
      <c r="S1180" s="4">
        <v>12</v>
      </c>
      <c r="T1180" s="5">
        <v>0.33</v>
      </c>
      <c r="U1180" s="20">
        <v>0</v>
      </c>
    </row>
    <row r="1181" spans="3:21">
      <c r="C1181" s="4">
        <v>15</v>
      </c>
      <c r="D1181" s="5">
        <v>0.33200000000000002</v>
      </c>
      <c r="E1181" s="20">
        <v>0</v>
      </c>
      <c r="F1181" s="4">
        <v>14</v>
      </c>
      <c r="G1181" s="5">
        <v>0.65400000000000003</v>
      </c>
      <c r="H1181" s="20">
        <v>1</v>
      </c>
      <c r="K1181" s="4">
        <v>12</v>
      </c>
      <c r="L1181" s="5">
        <v>0.33</v>
      </c>
      <c r="M1181" s="20">
        <v>0</v>
      </c>
      <c r="N1181">
        <f t="shared" si="72"/>
        <v>-2.7460351112889052</v>
      </c>
      <c r="O1181">
        <f t="shared" si="73"/>
        <v>-3.5801879131268635</v>
      </c>
      <c r="P1181" s="63">
        <f t="shared" si="74"/>
        <v>0</v>
      </c>
      <c r="Q1181" s="68">
        <f t="shared" si="75"/>
        <v>1</v>
      </c>
      <c r="S1181" s="4">
        <v>12</v>
      </c>
      <c r="T1181" s="5">
        <v>0.33</v>
      </c>
      <c r="U1181" s="20">
        <v>0</v>
      </c>
    </row>
    <row r="1182" spans="3:21">
      <c r="C1182" s="4">
        <v>7</v>
      </c>
      <c r="D1182" s="5">
        <v>0.33200000000000002</v>
      </c>
      <c r="E1182" s="20">
        <v>0</v>
      </c>
      <c r="F1182" s="4">
        <v>9</v>
      </c>
      <c r="G1182" s="5">
        <v>0.65400000000000003</v>
      </c>
      <c r="H1182" s="20">
        <v>1</v>
      </c>
      <c r="K1182" s="4">
        <v>9</v>
      </c>
      <c r="L1182" s="5">
        <v>0.33</v>
      </c>
      <c r="M1182" s="20">
        <v>0</v>
      </c>
      <c r="N1182">
        <f t="shared" si="72"/>
        <v>-2.4537713390452569</v>
      </c>
      <c r="O1182">
        <f t="shared" si="73"/>
        <v>-3.5801879131268635</v>
      </c>
      <c r="P1182" s="63">
        <f t="shared" si="74"/>
        <v>0</v>
      </c>
      <c r="Q1182" s="68">
        <f t="shared" si="75"/>
        <v>1</v>
      </c>
      <c r="S1182" s="4">
        <v>9</v>
      </c>
      <c r="T1182" s="5">
        <v>0.33</v>
      </c>
      <c r="U1182" s="20">
        <v>0</v>
      </c>
    </row>
    <row r="1183" spans="3:21">
      <c r="C1183" s="4">
        <v>10</v>
      </c>
      <c r="D1183" s="5">
        <v>0.33200000000000002</v>
      </c>
      <c r="E1183" s="20">
        <v>0</v>
      </c>
      <c r="F1183" s="4">
        <v>16</v>
      </c>
      <c r="G1183" s="5">
        <v>0.65400000000000003</v>
      </c>
      <c r="H1183" s="20">
        <v>1</v>
      </c>
      <c r="K1183" s="4">
        <v>23</v>
      </c>
      <c r="L1183" s="5">
        <v>0.33100000000000002</v>
      </c>
      <c r="M1183" s="20">
        <v>0</v>
      </c>
      <c r="N1183">
        <f t="shared" si="72"/>
        <v>-3.8224476701892964</v>
      </c>
      <c r="O1183">
        <f t="shared" si="73"/>
        <v>-3.5801879131268635</v>
      </c>
      <c r="P1183" s="63">
        <f t="shared" si="74"/>
        <v>1</v>
      </c>
      <c r="Q1183" s="68">
        <f t="shared" si="75"/>
        <v>0</v>
      </c>
      <c r="S1183" s="4">
        <v>23</v>
      </c>
      <c r="T1183" s="5">
        <v>0.33100000000000002</v>
      </c>
      <c r="U1183" s="20">
        <v>0</v>
      </c>
    </row>
    <row r="1184" spans="3:21">
      <c r="C1184" s="4">
        <v>13</v>
      </c>
      <c r="D1184" s="5">
        <v>0.33200000000000002</v>
      </c>
      <c r="E1184" s="20">
        <v>0</v>
      </c>
      <c r="F1184" s="4">
        <v>14</v>
      </c>
      <c r="G1184" s="5">
        <v>0.65400000000000003</v>
      </c>
      <c r="H1184" s="20">
        <v>1</v>
      </c>
      <c r="K1184" s="4">
        <v>14</v>
      </c>
      <c r="L1184" s="5">
        <v>0.33100000000000002</v>
      </c>
      <c r="M1184" s="20">
        <v>0</v>
      </c>
      <c r="N1184">
        <f t="shared" si="72"/>
        <v>-2.9456563534583506</v>
      </c>
      <c r="O1184">
        <f t="shared" si="73"/>
        <v>-3.5801879131268635</v>
      </c>
      <c r="P1184" s="63">
        <f t="shared" si="74"/>
        <v>0</v>
      </c>
      <c r="Q1184" s="68">
        <f t="shared" si="75"/>
        <v>1</v>
      </c>
      <c r="S1184" s="4">
        <v>14</v>
      </c>
      <c r="T1184" s="5">
        <v>0.33100000000000002</v>
      </c>
      <c r="U1184" s="20">
        <v>0</v>
      </c>
    </row>
    <row r="1185" spans="3:21">
      <c r="C1185" s="4">
        <v>11</v>
      </c>
      <c r="D1185" s="5">
        <v>0.33200000000000002</v>
      </c>
      <c r="E1185" s="20">
        <v>0</v>
      </c>
      <c r="F1185" s="4">
        <v>11</v>
      </c>
      <c r="G1185" s="5">
        <v>0.65400000000000003</v>
      </c>
      <c r="H1185" s="20">
        <v>1</v>
      </c>
      <c r="K1185" s="4">
        <v>10</v>
      </c>
      <c r="L1185" s="5">
        <v>0.33100000000000002</v>
      </c>
      <c r="M1185" s="20">
        <v>0</v>
      </c>
      <c r="N1185">
        <f t="shared" si="72"/>
        <v>-2.5559713238001525</v>
      </c>
      <c r="O1185">
        <f t="shared" si="73"/>
        <v>-3.5801879131268635</v>
      </c>
      <c r="P1185" s="63">
        <f t="shared" si="74"/>
        <v>0</v>
      </c>
      <c r="Q1185" s="68">
        <f t="shared" si="75"/>
        <v>1</v>
      </c>
      <c r="S1185" s="4">
        <v>10</v>
      </c>
      <c r="T1185" s="5">
        <v>0.33100000000000002</v>
      </c>
      <c r="U1185" s="20">
        <v>0</v>
      </c>
    </row>
    <row r="1186" spans="3:21">
      <c r="C1186" s="4">
        <v>8</v>
      </c>
      <c r="D1186" s="5">
        <v>0.33200000000000002</v>
      </c>
      <c r="E1186" s="20">
        <v>0</v>
      </c>
      <c r="F1186" s="4">
        <v>9</v>
      </c>
      <c r="G1186" s="5">
        <v>0.65400000000000003</v>
      </c>
      <c r="H1186" s="20">
        <v>1</v>
      </c>
      <c r="K1186" s="4">
        <v>5</v>
      </c>
      <c r="L1186" s="5">
        <v>0.33100000000000002</v>
      </c>
      <c r="M1186" s="20">
        <v>0</v>
      </c>
      <c r="N1186">
        <f t="shared" si="72"/>
        <v>-2.0688650367274048</v>
      </c>
      <c r="O1186">
        <f t="shared" si="73"/>
        <v>-3.5801879131268635</v>
      </c>
      <c r="P1186" s="63">
        <f t="shared" si="74"/>
        <v>0</v>
      </c>
      <c r="Q1186" s="68">
        <f t="shared" si="75"/>
        <v>1</v>
      </c>
      <c r="S1186" s="4">
        <v>5</v>
      </c>
      <c r="T1186" s="5">
        <v>0.33100000000000002</v>
      </c>
      <c r="U1186" s="20">
        <v>0</v>
      </c>
    </row>
    <row r="1187" spans="3:21">
      <c r="C1187" s="4">
        <v>10</v>
      </c>
      <c r="D1187" s="5">
        <v>0.33300000000000002</v>
      </c>
      <c r="E1187" s="20">
        <v>0</v>
      </c>
      <c r="F1187" s="4">
        <v>33</v>
      </c>
      <c r="G1187" s="5">
        <v>0.65400000000000003</v>
      </c>
      <c r="H1187" s="20">
        <v>1</v>
      </c>
      <c r="K1187" s="4">
        <v>5</v>
      </c>
      <c r="L1187" s="5">
        <v>0.33100000000000002</v>
      </c>
      <c r="M1187" s="20">
        <v>0</v>
      </c>
      <c r="N1187">
        <f t="shared" si="72"/>
        <v>-2.0688650367274048</v>
      </c>
      <c r="O1187">
        <f t="shared" si="73"/>
        <v>-3.5801879131268635</v>
      </c>
      <c r="P1187" s="63">
        <f t="shared" si="74"/>
        <v>0</v>
      </c>
      <c r="Q1187" s="68">
        <f t="shared" si="75"/>
        <v>1</v>
      </c>
      <c r="S1187" s="4">
        <v>5</v>
      </c>
      <c r="T1187" s="5">
        <v>0.33100000000000002</v>
      </c>
      <c r="U1187" s="20">
        <v>0</v>
      </c>
    </row>
    <row r="1188" spans="3:21">
      <c r="C1188" s="4">
        <v>7</v>
      </c>
      <c r="D1188" s="5">
        <v>0.33300000000000002</v>
      </c>
      <c r="E1188" s="20">
        <v>0</v>
      </c>
      <c r="F1188" s="4">
        <v>16</v>
      </c>
      <c r="G1188" s="5">
        <v>0.65600000000000003</v>
      </c>
      <c r="H1188" s="20">
        <v>1</v>
      </c>
      <c r="K1188" s="4">
        <v>15</v>
      </c>
      <c r="L1188" s="5">
        <v>0.33200000000000002</v>
      </c>
      <c r="M1188" s="20">
        <v>0</v>
      </c>
      <c r="N1188">
        <f t="shared" si="72"/>
        <v>-3.0478563382132471</v>
      </c>
      <c r="O1188">
        <f t="shared" si="73"/>
        <v>-3.5801879131268635</v>
      </c>
      <c r="P1188" s="63">
        <f t="shared" si="74"/>
        <v>0</v>
      </c>
      <c r="Q1188" s="68">
        <f t="shared" si="75"/>
        <v>1</v>
      </c>
      <c r="S1188" s="4">
        <v>15</v>
      </c>
      <c r="T1188" s="5">
        <v>0.33200000000000002</v>
      </c>
      <c r="U1188" s="20">
        <v>0</v>
      </c>
    </row>
    <row r="1189" spans="3:21">
      <c r="C1189" s="4">
        <v>5</v>
      </c>
      <c r="D1189" s="5">
        <v>0.33300000000000002</v>
      </c>
      <c r="E1189" s="20">
        <v>0</v>
      </c>
      <c r="F1189" s="4">
        <v>13</v>
      </c>
      <c r="G1189" s="5">
        <v>0.65600000000000003</v>
      </c>
      <c r="H1189" s="20">
        <v>1</v>
      </c>
      <c r="K1189" s="4">
        <v>7</v>
      </c>
      <c r="L1189" s="5">
        <v>0.33200000000000002</v>
      </c>
      <c r="M1189" s="20">
        <v>0</v>
      </c>
      <c r="N1189">
        <f t="shared" si="72"/>
        <v>-2.2684862788968507</v>
      </c>
      <c r="O1189">
        <f t="shared" si="73"/>
        <v>-3.5801879131268635</v>
      </c>
      <c r="P1189" s="63">
        <f t="shared" si="74"/>
        <v>0</v>
      </c>
      <c r="Q1189" s="68">
        <f t="shared" si="75"/>
        <v>1</v>
      </c>
      <c r="S1189" s="4">
        <v>7</v>
      </c>
      <c r="T1189" s="5">
        <v>0.33200000000000002</v>
      </c>
      <c r="U1189" s="20">
        <v>0</v>
      </c>
    </row>
    <row r="1190" spans="3:21">
      <c r="C1190" s="4">
        <v>16</v>
      </c>
      <c r="D1190" s="5">
        <v>0.33300000000000002</v>
      </c>
      <c r="E1190" s="20">
        <v>0</v>
      </c>
      <c r="F1190" s="4">
        <v>32</v>
      </c>
      <c r="G1190" s="5">
        <v>0.65600000000000003</v>
      </c>
      <c r="H1190" s="20">
        <v>1</v>
      </c>
      <c r="K1190" s="4">
        <v>10</v>
      </c>
      <c r="L1190" s="5">
        <v>0.33200000000000002</v>
      </c>
      <c r="M1190" s="20">
        <v>0</v>
      </c>
      <c r="N1190">
        <f t="shared" si="72"/>
        <v>-2.5607500511404995</v>
      </c>
      <c r="O1190">
        <f t="shared" si="73"/>
        <v>-3.5801879131268635</v>
      </c>
      <c r="P1190" s="63">
        <f t="shared" si="74"/>
        <v>0</v>
      </c>
      <c r="Q1190" s="68">
        <f t="shared" si="75"/>
        <v>1</v>
      </c>
      <c r="S1190" s="4">
        <v>10</v>
      </c>
      <c r="T1190" s="5">
        <v>0.33200000000000002</v>
      </c>
      <c r="U1190" s="20">
        <v>0</v>
      </c>
    </row>
    <row r="1191" spans="3:21">
      <c r="C1191" s="4">
        <v>8</v>
      </c>
      <c r="D1191" s="5">
        <v>0.33400000000000002</v>
      </c>
      <c r="E1191" s="20">
        <v>0</v>
      </c>
      <c r="F1191" s="4">
        <v>9</v>
      </c>
      <c r="G1191" s="5">
        <v>0.65600000000000003</v>
      </c>
      <c r="H1191" s="20">
        <v>1</v>
      </c>
      <c r="K1191" s="4">
        <v>13</v>
      </c>
      <c r="L1191" s="5">
        <v>0.33200000000000002</v>
      </c>
      <c r="M1191" s="20">
        <v>0</v>
      </c>
      <c r="N1191">
        <f t="shared" si="72"/>
        <v>-2.8530138233841478</v>
      </c>
      <c r="O1191">
        <f t="shared" si="73"/>
        <v>-3.5801879131268635</v>
      </c>
      <c r="P1191" s="63">
        <f t="shared" si="74"/>
        <v>0</v>
      </c>
      <c r="Q1191" s="68">
        <f t="shared" si="75"/>
        <v>1</v>
      </c>
      <c r="S1191" s="4">
        <v>13</v>
      </c>
      <c r="T1191" s="5">
        <v>0.33200000000000002</v>
      </c>
      <c r="U1191" s="20">
        <v>0</v>
      </c>
    </row>
    <row r="1192" spans="3:21">
      <c r="C1192" s="4">
        <v>7</v>
      </c>
      <c r="D1192" s="5">
        <v>0.33400000000000002</v>
      </c>
      <c r="E1192" s="20">
        <v>0</v>
      </c>
      <c r="F1192" s="4">
        <v>15</v>
      </c>
      <c r="G1192" s="5">
        <v>0.65600000000000003</v>
      </c>
      <c r="H1192" s="20">
        <v>1</v>
      </c>
      <c r="K1192" s="4">
        <v>11</v>
      </c>
      <c r="L1192" s="5">
        <v>0.33200000000000002</v>
      </c>
      <c r="M1192" s="20">
        <v>0</v>
      </c>
      <c r="N1192">
        <f t="shared" si="72"/>
        <v>-2.6581713085550485</v>
      </c>
      <c r="O1192">
        <f t="shared" si="73"/>
        <v>-3.5801879131268635</v>
      </c>
      <c r="P1192" s="63">
        <f t="shared" si="74"/>
        <v>0</v>
      </c>
      <c r="Q1192" s="68">
        <f t="shared" si="75"/>
        <v>1</v>
      </c>
      <c r="S1192" s="4">
        <v>11</v>
      </c>
      <c r="T1192" s="5">
        <v>0.33200000000000002</v>
      </c>
      <c r="U1192" s="20">
        <v>0</v>
      </c>
    </row>
    <row r="1193" spans="3:21">
      <c r="C1193" s="4">
        <v>5</v>
      </c>
      <c r="D1193" s="5">
        <v>0.33600000000000002</v>
      </c>
      <c r="E1193" s="20">
        <v>0</v>
      </c>
      <c r="F1193" s="4">
        <v>24</v>
      </c>
      <c r="G1193" s="5">
        <v>0.65700000000000003</v>
      </c>
      <c r="H1193" s="20">
        <v>1</v>
      </c>
      <c r="K1193" s="4">
        <v>8</v>
      </c>
      <c r="L1193" s="5">
        <v>0.33200000000000002</v>
      </c>
      <c r="M1193" s="20">
        <v>0</v>
      </c>
      <c r="N1193">
        <f t="shared" si="72"/>
        <v>-2.3659075363114002</v>
      </c>
      <c r="O1193">
        <f t="shared" si="73"/>
        <v>-3.5801879131268635</v>
      </c>
      <c r="P1193" s="63">
        <f t="shared" si="74"/>
        <v>0</v>
      </c>
      <c r="Q1193" s="68">
        <f t="shared" si="75"/>
        <v>1</v>
      </c>
      <c r="S1193" s="4">
        <v>8</v>
      </c>
      <c r="T1193" s="5">
        <v>0.33200000000000002</v>
      </c>
      <c r="U1193" s="20">
        <v>0</v>
      </c>
    </row>
    <row r="1194" spans="3:21">
      <c r="C1194" s="4">
        <v>18</v>
      </c>
      <c r="D1194" s="5">
        <v>0.33600000000000002</v>
      </c>
      <c r="E1194" s="20">
        <v>0</v>
      </c>
      <c r="F1194" s="4">
        <v>15</v>
      </c>
      <c r="G1194" s="5">
        <v>0.65700000000000003</v>
      </c>
      <c r="H1194" s="20">
        <v>1</v>
      </c>
      <c r="K1194" s="4">
        <v>10</v>
      </c>
      <c r="L1194" s="5">
        <v>0.33300000000000002</v>
      </c>
      <c r="M1194" s="20">
        <v>0</v>
      </c>
      <c r="N1194">
        <f t="shared" si="72"/>
        <v>-2.5655287784808456</v>
      </c>
      <c r="O1194">
        <f t="shared" si="73"/>
        <v>-3.5801879131268635</v>
      </c>
      <c r="P1194" s="63">
        <f t="shared" si="74"/>
        <v>0</v>
      </c>
      <c r="Q1194" s="68">
        <f t="shared" si="75"/>
        <v>1</v>
      </c>
      <c r="S1194" s="4">
        <v>10</v>
      </c>
      <c r="T1194" s="5">
        <v>0.33300000000000002</v>
      </c>
      <c r="U1194" s="20">
        <v>0</v>
      </c>
    </row>
    <row r="1195" spans="3:21">
      <c r="C1195" s="4">
        <v>41</v>
      </c>
      <c r="D1195" s="5">
        <v>0.33600000000000002</v>
      </c>
      <c r="E1195" s="20">
        <v>0</v>
      </c>
      <c r="F1195" s="4">
        <v>11</v>
      </c>
      <c r="G1195" s="5">
        <v>0.65800000000000003</v>
      </c>
      <c r="H1195" s="20">
        <v>1</v>
      </c>
      <c r="K1195" s="4">
        <v>7</v>
      </c>
      <c r="L1195" s="5">
        <v>0.33300000000000002</v>
      </c>
      <c r="M1195" s="20">
        <v>0</v>
      </c>
      <c r="N1195">
        <f t="shared" si="72"/>
        <v>-2.2732650062371969</v>
      </c>
      <c r="O1195">
        <f t="shared" si="73"/>
        <v>-3.5801879131268635</v>
      </c>
      <c r="P1195" s="63">
        <f t="shared" si="74"/>
        <v>0</v>
      </c>
      <c r="Q1195" s="68">
        <f t="shared" si="75"/>
        <v>1</v>
      </c>
      <c r="S1195" s="4">
        <v>7</v>
      </c>
      <c r="T1195" s="5">
        <v>0.33300000000000002</v>
      </c>
      <c r="U1195" s="20">
        <v>0</v>
      </c>
    </row>
    <row r="1196" spans="3:21">
      <c r="C1196" s="4">
        <v>8</v>
      </c>
      <c r="D1196" s="5">
        <v>0.33600000000000002</v>
      </c>
      <c r="E1196" s="20">
        <v>0</v>
      </c>
      <c r="F1196" s="4">
        <v>18</v>
      </c>
      <c r="G1196" s="5">
        <v>0.65800000000000003</v>
      </c>
      <c r="H1196" s="20">
        <v>1</v>
      </c>
      <c r="K1196" s="4">
        <v>5</v>
      </c>
      <c r="L1196" s="5">
        <v>0.33300000000000002</v>
      </c>
      <c r="M1196" s="20">
        <v>0</v>
      </c>
      <c r="N1196">
        <f t="shared" si="72"/>
        <v>-2.078422491408098</v>
      </c>
      <c r="O1196">
        <f t="shared" si="73"/>
        <v>-3.5801879131268635</v>
      </c>
      <c r="P1196" s="63">
        <f t="shared" si="74"/>
        <v>0</v>
      </c>
      <c r="Q1196" s="68">
        <f t="shared" si="75"/>
        <v>1</v>
      </c>
      <c r="S1196" s="4">
        <v>5</v>
      </c>
      <c r="T1196" s="5">
        <v>0.33300000000000002</v>
      </c>
      <c r="U1196" s="20">
        <v>0</v>
      </c>
    </row>
    <row r="1197" spans="3:21">
      <c r="C1197" s="4">
        <v>11</v>
      </c>
      <c r="D1197" s="5">
        <v>0.33600000000000002</v>
      </c>
      <c r="E1197" s="20">
        <v>0</v>
      </c>
      <c r="F1197" s="4">
        <v>23</v>
      </c>
      <c r="G1197" s="5">
        <v>0.65800000000000003</v>
      </c>
      <c r="H1197" s="20">
        <v>1</v>
      </c>
      <c r="K1197" s="4">
        <v>16</v>
      </c>
      <c r="L1197" s="5">
        <v>0.33300000000000002</v>
      </c>
      <c r="M1197" s="20">
        <v>0</v>
      </c>
      <c r="N1197">
        <f t="shared" si="72"/>
        <v>-3.1500563229681426</v>
      </c>
      <c r="O1197">
        <f t="shared" si="73"/>
        <v>-3.5801879131268635</v>
      </c>
      <c r="P1197" s="63">
        <f t="shared" si="74"/>
        <v>0</v>
      </c>
      <c r="Q1197" s="68">
        <f t="shared" si="75"/>
        <v>1</v>
      </c>
      <c r="S1197" s="4">
        <v>16</v>
      </c>
      <c r="T1197" s="5">
        <v>0.33300000000000002</v>
      </c>
      <c r="U1197" s="20">
        <v>0</v>
      </c>
    </row>
    <row r="1198" spans="3:21">
      <c r="C1198" s="4">
        <v>10</v>
      </c>
      <c r="D1198" s="5">
        <v>0.33600000000000002</v>
      </c>
      <c r="E1198" s="20">
        <v>0</v>
      </c>
      <c r="F1198" s="4">
        <v>22</v>
      </c>
      <c r="G1198" s="5">
        <v>0.65800000000000003</v>
      </c>
      <c r="H1198" s="20">
        <v>1</v>
      </c>
      <c r="K1198" s="4">
        <v>8</v>
      </c>
      <c r="L1198" s="5">
        <v>0.33400000000000002</v>
      </c>
      <c r="M1198" s="20">
        <v>0</v>
      </c>
      <c r="N1198">
        <f t="shared" si="72"/>
        <v>-2.3754649909920929</v>
      </c>
      <c r="O1198">
        <f t="shared" si="73"/>
        <v>-3.5801879131268635</v>
      </c>
      <c r="P1198" s="63">
        <f t="shared" si="74"/>
        <v>0</v>
      </c>
      <c r="Q1198" s="68">
        <f t="shared" si="75"/>
        <v>1</v>
      </c>
      <c r="S1198" s="4">
        <v>8</v>
      </c>
      <c r="T1198" s="5">
        <v>0.33400000000000002</v>
      </c>
      <c r="U1198" s="20">
        <v>0</v>
      </c>
    </row>
    <row r="1199" spans="3:21">
      <c r="C1199" s="4">
        <v>5</v>
      </c>
      <c r="D1199" s="5">
        <v>0.33800000000000002</v>
      </c>
      <c r="E1199" s="20">
        <v>0</v>
      </c>
      <c r="F1199" s="4">
        <v>16</v>
      </c>
      <c r="G1199" s="5">
        <v>0.65800000000000003</v>
      </c>
      <c r="H1199" s="20">
        <v>1</v>
      </c>
      <c r="K1199" s="4">
        <v>7</v>
      </c>
      <c r="L1199" s="5">
        <v>0.33400000000000002</v>
      </c>
      <c r="M1199" s="20">
        <v>0</v>
      </c>
      <c r="N1199">
        <f t="shared" si="72"/>
        <v>-2.2780437335775434</v>
      </c>
      <c r="O1199">
        <f t="shared" si="73"/>
        <v>-3.5801879131268635</v>
      </c>
      <c r="P1199" s="63">
        <f t="shared" si="74"/>
        <v>0</v>
      </c>
      <c r="Q1199" s="68">
        <f t="shared" si="75"/>
        <v>1</v>
      </c>
      <c r="S1199" s="4">
        <v>7</v>
      </c>
      <c r="T1199" s="5">
        <v>0.33400000000000002</v>
      </c>
      <c r="U1199" s="20">
        <v>0</v>
      </c>
    </row>
    <row r="1200" spans="3:21">
      <c r="C1200" s="4">
        <v>7</v>
      </c>
      <c r="D1200" s="5">
        <v>0.33800000000000002</v>
      </c>
      <c r="E1200" s="20">
        <v>0</v>
      </c>
      <c r="F1200" s="4">
        <v>17</v>
      </c>
      <c r="G1200" s="5">
        <v>0.65800000000000003</v>
      </c>
      <c r="H1200" s="20">
        <v>1</v>
      </c>
      <c r="K1200" s="4">
        <v>5</v>
      </c>
      <c r="L1200" s="5">
        <v>0.33600000000000002</v>
      </c>
      <c r="M1200" s="20">
        <v>0</v>
      </c>
      <c r="N1200">
        <f t="shared" si="72"/>
        <v>-2.0927586734291372</v>
      </c>
      <c r="O1200">
        <f t="shared" si="73"/>
        <v>-3.5801879131268635</v>
      </c>
      <c r="P1200" s="63">
        <f t="shared" si="74"/>
        <v>0</v>
      </c>
      <c r="Q1200" s="68">
        <f t="shared" si="75"/>
        <v>1</v>
      </c>
      <c r="S1200" s="4">
        <v>5</v>
      </c>
      <c r="T1200" s="5">
        <v>0.33600000000000002</v>
      </c>
      <c r="U1200" s="20">
        <v>0</v>
      </c>
    </row>
    <row r="1201" spans="3:21">
      <c r="C1201" s="4">
        <v>7</v>
      </c>
      <c r="D1201" s="5">
        <v>0.33800000000000002</v>
      </c>
      <c r="E1201" s="20">
        <v>0</v>
      </c>
      <c r="F1201" s="4">
        <v>12</v>
      </c>
      <c r="G1201" s="5">
        <v>0.65800000000000003</v>
      </c>
      <c r="H1201" s="20">
        <v>1</v>
      </c>
      <c r="K1201" s="4">
        <v>18</v>
      </c>
      <c r="L1201" s="5">
        <v>0.33600000000000002</v>
      </c>
      <c r="M1201" s="20">
        <v>0</v>
      </c>
      <c r="N1201">
        <f t="shared" si="72"/>
        <v>-3.3592350198182812</v>
      </c>
      <c r="O1201">
        <f t="shared" si="73"/>
        <v>-3.5801879131268635</v>
      </c>
      <c r="P1201" s="63">
        <f t="shared" si="74"/>
        <v>0</v>
      </c>
      <c r="Q1201" s="68">
        <f t="shared" si="75"/>
        <v>1</v>
      </c>
      <c r="S1201" s="4">
        <v>18</v>
      </c>
      <c r="T1201" s="5">
        <v>0.33600000000000002</v>
      </c>
      <c r="U1201" s="20">
        <v>0</v>
      </c>
    </row>
    <row r="1202" spans="3:21">
      <c r="C1202" s="4">
        <v>6</v>
      </c>
      <c r="D1202" s="5">
        <v>0.33800000000000002</v>
      </c>
      <c r="E1202" s="20">
        <v>0</v>
      </c>
      <c r="F1202" s="4">
        <v>14</v>
      </c>
      <c r="G1202" s="5">
        <v>0.65800000000000003</v>
      </c>
      <c r="H1202" s="20">
        <v>1</v>
      </c>
      <c r="K1202" s="4">
        <v>41</v>
      </c>
      <c r="L1202" s="5">
        <v>0.33600000000000002</v>
      </c>
      <c r="M1202" s="20">
        <v>0</v>
      </c>
      <c r="N1202">
        <f t="shared" si="72"/>
        <v>-5.5999239403529195</v>
      </c>
      <c r="O1202">
        <f t="shared" si="73"/>
        <v>-3.5801879131268635</v>
      </c>
      <c r="P1202" s="63">
        <f t="shared" si="74"/>
        <v>1</v>
      </c>
      <c r="Q1202" s="68">
        <f t="shared" si="75"/>
        <v>0</v>
      </c>
      <c r="S1202" s="4">
        <v>41</v>
      </c>
      <c r="T1202" s="5">
        <v>0.33600000000000002</v>
      </c>
      <c r="U1202" s="20">
        <v>0</v>
      </c>
    </row>
    <row r="1203" spans="3:21">
      <c r="C1203" s="4">
        <v>5</v>
      </c>
      <c r="D1203" s="5">
        <v>0.33800000000000002</v>
      </c>
      <c r="E1203" s="20">
        <v>0</v>
      </c>
      <c r="F1203" s="4">
        <v>9</v>
      </c>
      <c r="G1203" s="5">
        <v>0.65800000000000003</v>
      </c>
      <c r="H1203" s="20">
        <v>1</v>
      </c>
      <c r="K1203" s="4">
        <v>8</v>
      </c>
      <c r="L1203" s="5">
        <v>0.33600000000000002</v>
      </c>
      <c r="M1203" s="20">
        <v>0</v>
      </c>
      <c r="N1203">
        <f t="shared" si="72"/>
        <v>-2.385022445672786</v>
      </c>
      <c r="O1203">
        <f t="shared" si="73"/>
        <v>-3.5801879131268635</v>
      </c>
      <c r="P1203" s="63">
        <f t="shared" si="74"/>
        <v>0</v>
      </c>
      <c r="Q1203" s="68">
        <f t="shared" si="75"/>
        <v>1</v>
      </c>
      <c r="S1203" s="4">
        <v>8</v>
      </c>
      <c r="T1203" s="5">
        <v>0.33600000000000002</v>
      </c>
      <c r="U1203" s="20">
        <v>0</v>
      </c>
    </row>
    <row r="1204" spans="3:21">
      <c r="C1204" s="4">
        <v>6</v>
      </c>
      <c r="D1204" s="5">
        <v>0.33800000000000002</v>
      </c>
      <c r="E1204" s="20">
        <v>0</v>
      </c>
      <c r="F1204" s="4">
        <v>8</v>
      </c>
      <c r="G1204" s="5">
        <v>0.65800000000000003</v>
      </c>
      <c r="H1204" s="20">
        <v>1</v>
      </c>
      <c r="K1204" s="4">
        <v>11</v>
      </c>
      <c r="L1204" s="5">
        <v>0.33600000000000002</v>
      </c>
      <c r="M1204" s="20">
        <v>0</v>
      </c>
      <c r="N1204">
        <f t="shared" si="72"/>
        <v>-2.6772862179164343</v>
      </c>
      <c r="O1204">
        <f t="shared" si="73"/>
        <v>-3.5801879131268635</v>
      </c>
      <c r="P1204" s="63">
        <f t="shared" si="74"/>
        <v>0</v>
      </c>
      <c r="Q1204" s="68">
        <f t="shared" si="75"/>
        <v>1</v>
      </c>
      <c r="S1204" s="4">
        <v>11</v>
      </c>
      <c r="T1204" s="5">
        <v>0.33600000000000002</v>
      </c>
      <c r="U1204" s="20">
        <v>0</v>
      </c>
    </row>
    <row r="1205" spans="3:21">
      <c r="C1205" s="4">
        <v>6</v>
      </c>
      <c r="D1205" s="5">
        <v>0.33800000000000002</v>
      </c>
      <c r="E1205" s="20">
        <v>0</v>
      </c>
      <c r="F1205" s="4">
        <v>15</v>
      </c>
      <c r="G1205" s="5">
        <v>0.65900000000000003</v>
      </c>
      <c r="H1205" s="20">
        <v>1</v>
      </c>
      <c r="K1205" s="4">
        <v>10</v>
      </c>
      <c r="L1205" s="5">
        <v>0.33600000000000002</v>
      </c>
      <c r="M1205" s="20">
        <v>0</v>
      </c>
      <c r="N1205">
        <f t="shared" si="72"/>
        <v>-2.5798649605018849</v>
      </c>
      <c r="O1205">
        <f t="shared" si="73"/>
        <v>-3.5801879131268635</v>
      </c>
      <c r="P1205" s="63">
        <f t="shared" si="74"/>
        <v>0</v>
      </c>
      <c r="Q1205" s="68">
        <f t="shared" si="75"/>
        <v>1</v>
      </c>
      <c r="S1205" s="4">
        <v>10</v>
      </c>
      <c r="T1205" s="5">
        <v>0.33600000000000002</v>
      </c>
      <c r="U1205" s="20">
        <v>0</v>
      </c>
    </row>
    <row r="1206" spans="3:21">
      <c r="C1206" s="4">
        <v>7</v>
      </c>
      <c r="D1206" s="5">
        <v>0.33800000000000002</v>
      </c>
      <c r="E1206" s="20">
        <v>0</v>
      </c>
      <c r="F1206" s="4">
        <v>14</v>
      </c>
      <c r="G1206" s="5">
        <v>0.65900000000000003</v>
      </c>
      <c r="H1206" s="20">
        <v>1</v>
      </c>
      <c r="K1206" s="4">
        <v>5</v>
      </c>
      <c r="L1206" s="5">
        <v>0.33800000000000002</v>
      </c>
      <c r="M1206" s="20">
        <v>0</v>
      </c>
      <c r="N1206">
        <f t="shared" si="72"/>
        <v>-2.1023161281098299</v>
      </c>
      <c r="O1206">
        <f t="shared" si="73"/>
        <v>-3.5801879131268635</v>
      </c>
      <c r="P1206" s="63">
        <f t="shared" si="74"/>
        <v>0</v>
      </c>
      <c r="Q1206" s="68">
        <f t="shared" si="75"/>
        <v>1</v>
      </c>
      <c r="S1206" s="4">
        <v>5</v>
      </c>
      <c r="T1206" s="5">
        <v>0.33800000000000002</v>
      </c>
      <c r="U1206" s="20">
        <v>0</v>
      </c>
    </row>
    <row r="1207" spans="3:21">
      <c r="C1207" s="4">
        <v>5</v>
      </c>
      <c r="D1207" s="5">
        <v>0.33800000000000002</v>
      </c>
      <c r="E1207" s="20">
        <v>0</v>
      </c>
      <c r="F1207" s="4">
        <v>14</v>
      </c>
      <c r="G1207" s="5">
        <v>0.65900000000000003</v>
      </c>
      <c r="H1207" s="20">
        <v>1</v>
      </c>
      <c r="K1207" s="4">
        <v>7</v>
      </c>
      <c r="L1207" s="5">
        <v>0.33800000000000002</v>
      </c>
      <c r="M1207" s="20">
        <v>0</v>
      </c>
      <c r="N1207">
        <f t="shared" si="72"/>
        <v>-2.2971586429389288</v>
      </c>
      <c r="O1207">
        <f t="shared" si="73"/>
        <v>-3.5801879131268635</v>
      </c>
      <c r="P1207" s="63">
        <f t="shared" si="74"/>
        <v>0</v>
      </c>
      <c r="Q1207" s="68">
        <f t="shared" si="75"/>
        <v>1</v>
      </c>
      <c r="S1207" s="4">
        <v>7</v>
      </c>
      <c r="T1207" s="5">
        <v>0.33800000000000002</v>
      </c>
      <c r="U1207" s="20">
        <v>0</v>
      </c>
    </row>
    <row r="1208" spans="3:21">
      <c r="C1208" s="4">
        <v>5</v>
      </c>
      <c r="D1208" s="5">
        <v>0.33800000000000002</v>
      </c>
      <c r="E1208" s="20">
        <v>0</v>
      </c>
      <c r="F1208" s="4">
        <v>37</v>
      </c>
      <c r="G1208" s="5">
        <v>0.65900000000000003</v>
      </c>
      <c r="H1208" s="20">
        <v>1</v>
      </c>
      <c r="K1208" s="4">
        <v>7</v>
      </c>
      <c r="L1208" s="5">
        <v>0.33800000000000002</v>
      </c>
      <c r="M1208" s="20">
        <v>0</v>
      </c>
      <c r="N1208">
        <f t="shared" si="72"/>
        <v>-2.2971586429389288</v>
      </c>
      <c r="O1208">
        <f t="shared" si="73"/>
        <v>-3.5801879131268635</v>
      </c>
      <c r="P1208" s="63">
        <f t="shared" si="74"/>
        <v>0</v>
      </c>
      <c r="Q1208" s="68">
        <f t="shared" si="75"/>
        <v>1</v>
      </c>
      <c r="S1208" s="4">
        <v>7</v>
      </c>
      <c r="T1208" s="5">
        <v>0.33800000000000002</v>
      </c>
      <c r="U1208" s="20">
        <v>0</v>
      </c>
    </row>
    <row r="1209" spans="3:21">
      <c r="C1209" s="4">
        <v>9</v>
      </c>
      <c r="D1209" s="5">
        <v>0.33800000000000002</v>
      </c>
      <c r="E1209" s="20">
        <v>0</v>
      </c>
      <c r="F1209" s="4">
        <v>32</v>
      </c>
      <c r="G1209" s="5">
        <v>0.65900000000000003</v>
      </c>
      <c r="H1209" s="20">
        <v>1</v>
      </c>
      <c r="K1209" s="4">
        <v>6</v>
      </c>
      <c r="L1209" s="5">
        <v>0.33800000000000002</v>
      </c>
      <c r="M1209" s="20">
        <v>0</v>
      </c>
      <c r="N1209">
        <f t="shared" si="72"/>
        <v>-2.1997373855243794</v>
      </c>
      <c r="O1209">
        <f t="shared" si="73"/>
        <v>-3.5801879131268635</v>
      </c>
      <c r="P1209" s="63">
        <f t="shared" si="74"/>
        <v>0</v>
      </c>
      <c r="Q1209" s="68">
        <f t="shared" si="75"/>
        <v>1</v>
      </c>
      <c r="S1209" s="4">
        <v>6</v>
      </c>
      <c r="T1209" s="5">
        <v>0.33800000000000002</v>
      </c>
      <c r="U1209" s="20">
        <v>0</v>
      </c>
    </row>
    <row r="1210" spans="3:21">
      <c r="C1210" s="4">
        <v>6</v>
      </c>
      <c r="D1210" s="5">
        <v>0.33800000000000002</v>
      </c>
      <c r="E1210" s="20">
        <v>0</v>
      </c>
      <c r="F1210" s="4">
        <v>32</v>
      </c>
      <c r="G1210" s="5">
        <v>0.66</v>
      </c>
      <c r="H1210" s="20">
        <v>1</v>
      </c>
      <c r="K1210" s="4">
        <v>5</v>
      </c>
      <c r="L1210" s="5">
        <v>0.33800000000000002</v>
      </c>
      <c r="M1210" s="20">
        <v>0</v>
      </c>
      <c r="N1210">
        <f t="shared" si="72"/>
        <v>-2.1023161281098299</v>
      </c>
      <c r="O1210">
        <f t="shared" si="73"/>
        <v>-3.5801879131268635</v>
      </c>
      <c r="P1210" s="63">
        <f t="shared" si="74"/>
        <v>0</v>
      </c>
      <c r="Q1210" s="68">
        <f t="shared" si="75"/>
        <v>1</v>
      </c>
      <c r="S1210" s="4">
        <v>5</v>
      </c>
      <c r="T1210" s="5">
        <v>0.33800000000000002</v>
      </c>
      <c r="U1210" s="20">
        <v>0</v>
      </c>
    </row>
    <row r="1211" spans="3:21">
      <c r="C1211" s="4">
        <v>6</v>
      </c>
      <c r="D1211" s="5">
        <v>0.33800000000000002</v>
      </c>
      <c r="E1211" s="20">
        <v>0</v>
      </c>
      <c r="F1211" s="4">
        <v>16</v>
      </c>
      <c r="G1211" s="5">
        <v>0.66</v>
      </c>
      <c r="H1211" s="20">
        <v>1</v>
      </c>
      <c r="K1211" s="4">
        <v>6</v>
      </c>
      <c r="L1211" s="5">
        <v>0.33800000000000002</v>
      </c>
      <c r="M1211" s="20">
        <v>0</v>
      </c>
      <c r="N1211">
        <f t="shared" si="72"/>
        <v>-2.1997373855243794</v>
      </c>
      <c r="O1211">
        <f t="shared" si="73"/>
        <v>-3.5801879131268635</v>
      </c>
      <c r="P1211" s="63">
        <f t="shared" si="74"/>
        <v>0</v>
      </c>
      <c r="Q1211" s="68">
        <f t="shared" si="75"/>
        <v>1</v>
      </c>
      <c r="S1211" s="4">
        <v>6</v>
      </c>
      <c r="T1211" s="5">
        <v>0.33800000000000002</v>
      </c>
      <c r="U1211" s="20">
        <v>0</v>
      </c>
    </row>
    <row r="1212" spans="3:21">
      <c r="C1212" s="4">
        <v>6</v>
      </c>
      <c r="D1212" s="5">
        <v>0.34200000000000003</v>
      </c>
      <c r="E1212" s="20">
        <v>0</v>
      </c>
      <c r="F1212" s="4">
        <v>18</v>
      </c>
      <c r="G1212" s="5">
        <v>0.66</v>
      </c>
      <c r="H1212" s="20">
        <v>1</v>
      </c>
      <c r="K1212" s="4">
        <v>6</v>
      </c>
      <c r="L1212" s="5">
        <v>0.33800000000000002</v>
      </c>
      <c r="M1212" s="20">
        <v>0</v>
      </c>
      <c r="N1212">
        <f t="shared" si="72"/>
        <v>-2.1997373855243794</v>
      </c>
      <c r="O1212">
        <f t="shared" si="73"/>
        <v>-3.5801879131268635</v>
      </c>
      <c r="P1212" s="63">
        <f t="shared" si="74"/>
        <v>0</v>
      </c>
      <c r="Q1212" s="68">
        <f t="shared" si="75"/>
        <v>1</v>
      </c>
      <c r="S1212" s="4">
        <v>6</v>
      </c>
      <c r="T1212" s="5">
        <v>0.33800000000000002</v>
      </c>
      <c r="U1212" s="20">
        <v>0</v>
      </c>
    </row>
    <row r="1213" spans="3:21">
      <c r="C1213" s="4">
        <v>7</v>
      </c>
      <c r="D1213" s="5">
        <v>0.34200000000000003</v>
      </c>
      <c r="E1213" s="20">
        <v>0</v>
      </c>
      <c r="F1213" s="4">
        <v>24</v>
      </c>
      <c r="G1213" s="5">
        <v>0.66</v>
      </c>
      <c r="H1213" s="20">
        <v>1</v>
      </c>
      <c r="K1213" s="4">
        <v>7</v>
      </c>
      <c r="L1213" s="5">
        <v>0.33800000000000002</v>
      </c>
      <c r="M1213" s="20">
        <v>0</v>
      </c>
      <c r="N1213">
        <f t="shared" si="72"/>
        <v>-2.2971586429389288</v>
      </c>
      <c r="O1213">
        <f t="shared" si="73"/>
        <v>-3.5801879131268635</v>
      </c>
      <c r="P1213" s="63">
        <f t="shared" si="74"/>
        <v>0</v>
      </c>
      <c r="Q1213" s="68">
        <f t="shared" si="75"/>
        <v>1</v>
      </c>
      <c r="S1213" s="4">
        <v>7</v>
      </c>
      <c r="T1213" s="5">
        <v>0.33800000000000002</v>
      </c>
      <c r="U1213" s="20">
        <v>0</v>
      </c>
    </row>
    <row r="1214" spans="3:21">
      <c r="C1214" s="4">
        <v>18</v>
      </c>
      <c r="D1214" s="5">
        <v>0.34200000000000003</v>
      </c>
      <c r="E1214" s="20">
        <v>0</v>
      </c>
      <c r="F1214" s="4">
        <v>20</v>
      </c>
      <c r="G1214" s="5">
        <v>0.66</v>
      </c>
      <c r="H1214" s="20">
        <v>1</v>
      </c>
      <c r="K1214" s="4">
        <v>5</v>
      </c>
      <c r="L1214" s="5">
        <v>0.33800000000000002</v>
      </c>
      <c r="M1214" s="20">
        <v>0</v>
      </c>
      <c r="N1214">
        <f t="shared" si="72"/>
        <v>-2.1023161281098299</v>
      </c>
      <c r="O1214">
        <f t="shared" si="73"/>
        <v>-3.5801879131268635</v>
      </c>
      <c r="P1214" s="63">
        <f t="shared" si="74"/>
        <v>0</v>
      </c>
      <c r="Q1214" s="68">
        <f t="shared" si="75"/>
        <v>1</v>
      </c>
      <c r="S1214" s="4">
        <v>5</v>
      </c>
      <c r="T1214" s="5">
        <v>0.33800000000000002</v>
      </c>
      <c r="U1214" s="20">
        <v>0</v>
      </c>
    </row>
    <row r="1215" spans="3:21">
      <c r="C1215" s="4">
        <v>13</v>
      </c>
      <c r="D1215" s="5">
        <v>0.34200000000000003</v>
      </c>
      <c r="E1215" s="20">
        <v>0</v>
      </c>
      <c r="F1215" s="4">
        <v>16</v>
      </c>
      <c r="G1215" s="5">
        <v>0.66</v>
      </c>
      <c r="H1215" s="20">
        <v>1</v>
      </c>
      <c r="K1215" s="4">
        <v>5</v>
      </c>
      <c r="L1215" s="5">
        <v>0.33800000000000002</v>
      </c>
      <c r="M1215" s="20">
        <v>0</v>
      </c>
      <c r="N1215">
        <f t="shared" si="72"/>
        <v>-2.1023161281098299</v>
      </c>
      <c r="O1215">
        <f t="shared" si="73"/>
        <v>-3.5801879131268635</v>
      </c>
      <c r="P1215" s="63">
        <f t="shared" si="74"/>
        <v>0</v>
      </c>
      <c r="Q1215" s="68">
        <f t="shared" si="75"/>
        <v>1</v>
      </c>
      <c r="S1215" s="4">
        <v>5</v>
      </c>
      <c r="T1215" s="5">
        <v>0.33800000000000002</v>
      </c>
      <c r="U1215" s="20">
        <v>0</v>
      </c>
    </row>
    <row r="1216" spans="3:21">
      <c r="C1216" s="4">
        <v>18</v>
      </c>
      <c r="D1216" s="5">
        <v>0.34200000000000003</v>
      </c>
      <c r="E1216" s="20">
        <v>0</v>
      </c>
      <c r="F1216" s="4">
        <v>24</v>
      </c>
      <c r="G1216" s="5">
        <v>0.66</v>
      </c>
      <c r="H1216" s="20">
        <v>1</v>
      </c>
      <c r="K1216" s="4">
        <v>9</v>
      </c>
      <c r="L1216" s="5">
        <v>0.33800000000000002</v>
      </c>
      <c r="M1216" s="20">
        <v>0</v>
      </c>
      <c r="N1216">
        <f t="shared" si="72"/>
        <v>-2.4920011577680281</v>
      </c>
      <c r="O1216">
        <f t="shared" si="73"/>
        <v>-3.5801879131268635</v>
      </c>
      <c r="P1216" s="63">
        <f t="shared" si="74"/>
        <v>0</v>
      </c>
      <c r="Q1216" s="68">
        <f t="shared" si="75"/>
        <v>1</v>
      </c>
      <c r="S1216" s="4">
        <v>9</v>
      </c>
      <c r="T1216" s="5">
        <v>0.33800000000000002</v>
      </c>
      <c r="U1216" s="20">
        <v>0</v>
      </c>
    </row>
    <row r="1217" spans="3:21">
      <c r="C1217" s="4">
        <v>13</v>
      </c>
      <c r="D1217" s="5">
        <v>0.34200000000000003</v>
      </c>
      <c r="E1217" s="20">
        <v>0</v>
      </c>
      <c r="F1217" s="4">
        <v>18</v>
      </c>
      <c r="G1217" s="5">
        <v>0.66</v>
      </c>
      <c r="H1217" s="20">
        <v>1</v>
      </c>
      <c r="K1217" s="4">
        <v>6</v>
      </c>
      <c r="L1217" s="5">
        <v>0.33800000000000002</v>
      </c>
      <c r="M1217" s="20">
        <v>0</v>
      </c>
      <c r="N1217">
        <f t="shared" si="72"/>
        <v>-2.1997373855243794</v>
      </c>
      <c r="O1217">
        <f t="shared" si="73"/>
        <v>-3.5801879131268635</v>
      </c>
      <c r="P1217" s="63">
        <f t="shared" si="74"/>
        <v>0</v>
      </c>
      <c r="Q1217" s="68">
        <f t="shared" si="75"/>
        <v>1</v>
      </c>
      <c r="S1217" s="4">
        <v>6</v>
      </c>
      <c r="T1217" s="5">
        <v>0.33800000000000002</v>
      </c>
      <c r="U1217" s="20">
        <v>0</v>
      </c>
    </row>
    <row r="1218" spans="3:21">
      <c r="C1218" s="4">
        <v>30</v>
      </c>
      <c r="D1218" s="5">
        <v>0.34300000000000003</v>
      </c>
      <c r="E1218" s="20">
        <v>0</v>
      </c>
      <c r="F1218" s="4">
        <v>10</v>
      </c>
      <c r="G1218" s="5">
        <v>0.66100000000000003</v>
      </c>
      <c r="H1218" s="20">
        <v>1</v>
      </c>
      <c r="K1218" s="4">
        <v>6</v>
      </c>
      <c r="L1218" s="5">
        <v>0.33800000000000002</v>
      </c>
      <c r="M1218" s="20">
        <v>0</v>
      </c>
      <c r="N1218">
        <f t="shared" si="72"/>
        <v>-2.1997373855243794</v>
      </c>
      <c r="O1218">
        <f t="shared" si="73"/>
        <v>-3.5801879131268635</v>
      </c>
      <c r="P1218" s="63">
        <f t="shared" si="74"/>
        <v>0</v>
      </c>
      <c r="Q1218" s="68">
        <f t="shared" si="75"/>
        <v>1</v>
      </c>
      <c r="S1218" s="4">
        <v>6</v>
      </c>
      <c r="T1218" s="5">
        <v>0.33800000000000002</v>
      </c>
      <c r="U1218" s="20">
        <v>0</v>
      </c>
    </row>
    <row r="1219" spans="3:21">
      <c r="C1219" s="4">
        <v>5</v>
      </c>
      <c r="D1219" s="5">
        <v>0.34499999999999997</v>
      </c>
      <c r="E1219" s="20">
        <v>0</v>
      </c>
      <c r="F1219" s="4">
        <v>12</v>
      </c>
      <c r="G1219" s="5">
        <v>0.66100000000000003</v>
      </c>
      <c r="H1219" s="20">
        <v>1</v>
      </c>
      <c r="K1219" s="4">
        <v>6</v>
      </c>
      <c r="L1219" s="5">
        <v>0.34200000000000003</v>
      </c>
      <c r="M1219" s="20">
        <v>0</v>
      </c>
      <c r="N1219">
        <f t="shared" si="72"/>
        <v>-2.2188522948857647</v>
      </c>
      <c r="O1219">
        <f t="shared" si="73"/>
        <v>-3.5801879131268635</v>
      </c>
      <c r="P1219" s="63">
        <f t="shared" si="74"/>
        <v>0</v>
      </c>
      <c r="Q1219" s="68">
        <f t="shared" si="75"/>
        <v>1</v>
      </c>
      <c r="S1219" s="4">
        <v>6</v>
      </c>
      <c r="T1219" s="5">
        <v>0.34200000000000003</v>
      </c>
      <c r="U1219" s="20">
        <v>0</v>
      </c>
    </row>
    <row r="1220" spans="3:21">
      <c r="C1220" s="4">
        <v>6</v>
      </c>
      <c r="D1220" s="5">
        <v>0.34499999999999997</v>
      </c>
      <c r="E1220" s="20">
        <v>0</v>
      </c>
      <c r="F1220" s="4">
        <v>15</v>
      </c>
      <c r="G1220" s="5">
        <v>0.66200000000000003</v>
      </c>
      <c r="H1220" s="20">
        <v>1</v>
      </c>
      <c r="K1220" s="4">
        <v>7</v>
      </c>
      <c r="L1220" s="5">
        <v>0.34200000000000003</v>
      </c>
      <c r="M1220" s="20">
        <v>0</v>
      </c>
      <c r="N1220">
        <f t="shared" si="72"/>
        <v>-2.3162735523003146</v>
      </c>
      <c r="O1220">
        <f t="shared" si="73"/>
        <v>-3.5801879131268635</v>
      </c>
      <c r="P1220" s="63">
        <f t="shared" si="74"/>
        <v>0</v>
      </c>
      <c r="Q1220" s="68">
        <f t="shared" si="75"/>
        <v>1</v>
      </c>
      <c r="S1220" s="4">
        <v>7</v>
      </c>
      <c r="T1220" s="5">
        <v>0.34200000000000003</v>
      </c>
      <c r="U1220" s="20">
        <v>0</v>
      </c>
    </row>
    <row r="1221" spans="3:21">
      <c r="C1221" s="4">
        <v>13</v>
      </c>
      <c r="D1221" s="5">
        <v>0.34499999999999997</v>
      </c>
      <c r="E1221" s="20">
        <v>0</v>
      </c>
      <c r="F1221" s="4">
        <v>15</v>
      </c>
      <c r="G1221" s="5">
        <v>0.66300000000000003</v>
      </c>
      <c r="H1221" s="20">
        <v>1</v>
      </c>
      <c r="K1221" s="4">
        <v>18</v>
      </c>
      <c r="L1221" s="5">
        <v>0.34200000000000003</v>
      </c>
      <c r="M1221" s="20">
        <v>0</v>
      </c>
      <c r="N1221">
        <f t="shared" si="72"/>
        <v>-3.3879073838603593</v>
      </c>
      <c r="O1221">
        <f t="shared" si="73"/>
        <v>-3.5801879131268635</v>
      </c>
      <c r="P1221" s="63">
        <f t="shared" si="74"/>
        <v>0</v>
      </c>
      <c r="Q1221" s="68">
        <f t="shared" si="75"/>
        <v>1</v>
      </c>
      <c r="S1221" s="4">
        <v>18</v>
      </c>
      <c r="T1221" s="5">
        <v>0.34200000000000003</v>
      </c>
      <c r="U1221" s="20">
        <v>0</v>
      </c>
    </row>
    <row r="1222" spans="3:21">
      <c r="C1222" s="4">
        <v>17</v>
      </c>
      <c r="D1222" s="5">
        <v>0.34499999999999997</v>
      </c>
      <c r="E1222" s="20">
        <v>0</v>
      </c>
      <c r="F1222" s="4">
        <v>13</v>
      </c>
      <c r="G1222" s="5">
        <v>0.66300000000000003</v>
      </c>
      <c r="H1222" s="20">
        <v>1</v>
      </c>
      <c r="K1222" s="4">
        <v>13</v>
      </c>
      <c r="L1222" s="5">
        <v>0.34200000000000003</v>
      </c>
      <c r="M1222" s="20">
        <v>0</v>
      </c>
      <c r="N1222">
        <f t="shared" si="72"/>
        <v>-2.9008010967876117</v>
      </c>
      <c r="O1222">
        <f t="shared" si="73"/>
        <v>-3.5801879131268635</v>
      </c>
      <c r="P1222" s="63">
        <f t="shared" si="74"/>
        <v>0</v>
      </c>
      <c r="Q1222" s="68">
        <f t="shared" si="75"/>
        <v>1</v>
      </c>
      <c r="S1222" s="4">
        <v>13</v>
      </c>
      <c r="T1222" s="5">
        <v>0.34200000000000003</v>
      </c>
      <c r="U1222" s="20">
        <v>0</v>
      </c>
    </row>
    <row r="1223" spans="3:21">
      <c r="C1223" s="4">
        <v>22</v>
      </c>
      <c r="D1223" s="5">
        <v>0.34499999999999997</v>
      </c>
      <c r="E1223" s="20">
        <v>0</v>
      </c>
      <c r="F1223" s="4">
        <v>19</v>
      </c>
      <c r="G1223" s="5">
        <v>0.66300000000000003</v>
      </c>
      <c r="H1223" s="20">
        <v>1</v>
      </c>
      <c r="K1223" s="4">
        <v>18</v>
      </c>
      <c r="L1223" s="5">
        <v>0.34200000000000003</v>
      </c>
      <c r="M1223" s="20">
        <v>0</v>
      </c>
      <c r="N1223">
        <f t="shared" si="72"/>
        <v>-3.3879073838603593</v>
      </c>
      <c r="O1223">
        <f t="shared" si="73"/>
        <v>-3.5801879131268635</v>
      </c>
      <c r="P1223" s="63">
        <f t="shared" si="74"/>
        <v>0</v>
      </c>
      <c r="Q1223" s="68">
        <f t="shared" si="75"/>
        <v>1</v>
      </c>
      <c r="S1223" s="4">
        <v>18</v>
      </c>
      <c r="T1223" s="5">
        <v>0.34200000000000003</v>
      </c>
      <c r="U1223" s="20">
        <v>0</v>
      </c>
    </row>
    <row r="1224" spans="3:21">
      <c r="C1224" s="4">
        <v>16</v>
      </c>
      <c r="D1224" s="5">
        <v>0.34499999999999997</v>
      </c>
      <c r="E1224" s="20">
        <v>0</v>
      </c>
      <c r="F1224" s="4">
        <v>21</v>
      </c>
      <c r="G1224" s="5">
        <v>0.66300000000000003</v>
      </c>
      <c r="H1224" s="20">
        <v>1</v>
      </c>
      <c r="K1224" s="4">
        <v>13</v>
      </c>
      <c r="L1224" s="5">
        <v>0.34200000000000003</v>
      </c>
      <c r="M1224" s="20">
        <v>0</v>
      </c>
      <c r="N1224">
        <f t="shared" si="72"/>
        <v>-2.9008010967876117</v>
      </c>
      <c r="O1224">
        <f t="shared" si="73"/>
        <v>-3.5801879131268635</v>
      </c>
      <c r="P1224" s="63">
        <f t="shared" si="74"/>
        <v>0</v>
      </c>
      <c r="Q1224" s="68">
        <f t="shared" si="75"/>
        <v>1</v>
      </c>
      <c r="S1224" s="4">
        <v>13</v>
      </c>
      <c r="T1224" s="5">
        <v>0.34200000000000003</v>
      </c>
      <c r="U1224" s="20">
        <v>0</v>
      </c>
    </row>
    <row r="1225" spans="3:21">
      <c r="C1225" s="4">
        <v>16</v>
      </c>
      <c r="D1225" s="5">
        <v>0.34499999999999997</v>
      </c>
      <c r="E1225" s="20">
        <v>0</v>
      </c>
      <c r="F1225" s="4">
        <v>22</v>
      </c>
      <c r="G1225" s="5">
        <v>0.66300000000000003</v>
      </c>
      <c r="H1225" s="20">
        <v>1</v>
      </c>
      <c r="K1225" s="4">
        <v>30</v>
      </c>
      <c r="L1225" s="5">
        <v>0.34300000000000003</v>
      </c>
      <c r="M1225" s="20">
        <v>0</v>
      </c>
      <c r="N1225">
        <f t="shared" si="72"/>
        <v>-4.5617412001752999</v>
      </c>
      <c r="O1225">
        <f t="shared" si="73"/>
        <v>-3.5801879131268635</v>
      </c>
      <c r="P1225" s="63">
        <f t="shared" si="74"/>
        <v>1</v>
      </c>
      <c r="Q1225" s="68">
        <f t="shared" si="75"/>
        <v>0</v>
      </c>
      <c r="S1225" s="4">
        <v>30</v>
      </c>
      <c r="T1225" s="5">
        <v>0.34300000000000003</v>
      </c>
      <c r="U1225" s="20">
        <v>0</v>
      </c>
    </row>
    <row r="1226" spans="3:21">
      <c r="C1226" s="4">
        <v>21</v>
      </c>
      <c r="D1226" s="5">
        <v>0.34499999999999997</v>
      </c>
      <c r="E1226" s="20">
        <v>0</v>
      </c>
      <c r="F1226" s="4">
        <v>20</v>
      </c>
      <c r="G1226" s="5">
        <v>0.66300000000000003</v>
      </c>
      <c r="H1226" s="20">
        <v>1</v>
      </c>
      <c r="K1226" s="4">
        <v>5</v>
      </c>
      <c r="L1226" s="5">
        <v>0.34499999999999997</v>
      </c>
      <c r="M1226" s="20">
        <v>0</v>
      </c>
      <c r="N1226">
        <f t="shared" si="72"/>
        <v>-2.1357672194922546</v>
      </c>
      <c r="O1226">
        <f t="shared" si="73"/>
        <v>-3.5801879131268635</v>
      </c>
      <c r="P1226" s="63">
        <f t="shared" si="74"/>
        <v>0</v>
      </c>
      <c r="Q1226" s="68">
        <f t="shared" si="75"/>
        <v>1</v>
      </c>
      <c r="S1226" s="4">
        <v>5</v>
      </c>
      <c r="T1226" s="5">
        <v>0.34499999999999997</v>
      </c>
      <c r="U1226" s="20">
        <v>0</v>
      </c>
    </row>
    <row r="1227" spans="3:21">
      <c r="C1227" s="4">
        <v>14</v>
      </c>
      <c r="D1227" s="5">
        <v>0.34499999999999997</v>
      </c>
      <c r="E1227" s="20">
        <v>0</v>
      </c>
      <c r="F1227" s="4">
        <v>11</v>
      </c>
      <c r="G1227" s="5">
        <v>0.66400000000000003</v>
      </c>
      <c r="H1227" s="20">
        <v>1</v>
      </c>
      <c r="K1227" s="4">
        <v>6</v>
      </c>
      <c r="L1227" s="5">
        <v>0.34499999999999997</v>
      </c>
      <c r="M1227" s="20">
        <v>0</v>
      </c>
      <c r="N1227">
        <f t="shared" si="72"/>
        <v>-2.233188476906804</v>
      </c>
      <c r="O1227">
        <f t="shared" si="73"/>
        <v>-3.5801879131268635</v>
      </c>
      <c r="P1227" s="63">
        <f t="shared" si="74"/>
        <v>0</v>
      </c>
      <c r="Q1227" s="68">
        <f t="shared" si="75"/>
        <v>1</v>
      </c>
      <c r="S1227" s="4">
        <v>6</v>
      </c>
      <c r="T1227" s="5">
        <v>0.34499999999999997</v>
      </c>
      <c r="U1227" s="20">
        <v>0</v>
      </c>
    </row>
    <row r="1228" spans="3:21">
      <c r="C1228" s="4">
        <v>18</v>
      </c>
      <c r="D1228" s="5">
        <v>0.34499999999999997</v>
      </c>
      <c r="E1228" s="20">
        <v>0</v>
      </c>
      <c r="F1228" s="4">
        <v>15</v>
      </c>
      <c r="G1228" s="5">
        <v>0.66400000000000003</v>
      </c>
      <c r="H1228" s="20">
        <v>1</v>
      </c>
      <c r="K1228" s="4">
        <v>13</v>
      </c>
      <c r="L1228" s="5">
        <v>0.34499999999999997</v>
      </c>
      <c r="M1228" s="20">
        <v>0</v>
      </c>
      <c r="N1228">
        <f t="shared" si="72"/>
        <v>-2.9151372788086505</v>
      </c>
      <c r="O1228">
        <f t="shared" si="73"/>
        <v>-3.5801879131268635</v>
      </c>
      <c r="P1228" s="63">
        <f t="shared" si="74"/>
        <v>0</v>
      </c>
      <c r="Q1228" s="68">
        <f t="shared" si="75"/>
        <v>1</v>
      </c>
      <c r="S1228" s="4">
        <v>13</v>
      </c>
      <c r="T1228" s="5">
        <v>0.34499999999999997</v>
      </c>
      <c r="U1228" s="20">
        <v>0</v>
      </c>
    </row>
    <row r="1229" spans="3:21">
      <c r="C1229" s="4">
        <v>15</v>
      </c>
      <c r="D1229" s="5">
        <v>0.35199999999999998</v>
      </c>
      <c r="E1229" s="20">
        <v>0</v>
      </c>
      <c r="F1229" s="4">
        <v>20</v>
      </c>
      <c r="G1229" s="5">
        <v>0.66400000000000003</v>
      </c>
      <c r="H1229" s="20">
        <v>1</v>
      </c>
      <c r="K1229" s="4">
        <v>17</v>
      </c>
      <c r="L1229" s="5">
        <v>0.34499999999999997</v>
      </c>
      <c r="M1229" s="20">
        <v>0</v>
      </c>
      <c r="N1229">
        <f t="shared" si="72"/>
        <v>-3.3048223084668487</v>
      </c>
      <c r="O1229">
        <f t="shared" si="73"/>
        <v>-3.5801879131268635</v>
      </c>
      <c r="P1229" s="63">
        <f t="shared" si="74"/>
        <v>0</v>
      </c>
      <c r="Q1229" s="68">
        <f t="shared" si="75"/>
        <v>1</v>
      </c>
      <c r="S1229" s="4">
        <v>17</v>
      </c>
      <c r="T1229" s="5">
        <v>0.34499999999999997</v>
      </c>
      <c r="U1229" s="20">
        <v>0</v>
      </c>
    </row>
    <row r="1230" spans="3:21">
      <c r="C1230" s="4">
        <v>12</v>
      </c>
      <c r="D1230" s="5">
        <v>0.35199999999999998</v>
      </c>
      <c r="E1230" s="20">
        <v>0</v>
      </c>
      <c r="F1230" s="4">
        <v>24</v>
      </c>
      <c r="G1230" s="5">
        <v>0.66400000000000003</v>
      </c>
      <c r="H1230" s="20">
        <v>1</v>
      </c>
      <c r="K1230" s="4">
        <v>22</v>
      </c>
      <c r="L1230" s="5">
        <v>0.34499999999999997</v>
      </c>
      <c r="M1230" s="20">
        <v>0</v>
      </c>
      <c r="N1230">
        <f t="shared" si="72"/>
        <v>-3.7919285955395963</v>
      </c>
      <c r="O1230">
        <f t="shared" si="73"/>
        <v>-3.5801879131268635</v>
      </c>
      <c r="P1230" s="63">
        <f t="shared" si="74"/>
        <v>1</v>
      </c>
      <c r="Q1230" s="68">
        <f t="shared" si="75"/>
        <v>0</v>
      </c>
      <c r="S1230" s="4">
        <v>22</v>
      </c>
      <c r="T1230" s="5">
        <v>0.34499999999999997</v>
      </c>
      <c r="U1230" s="20">
        <v>0</v>
      </c>
    </row>
    <row r="1231" spans="3:21">
      <c r="C1231" s="4">
        <v>10</v>
      </c>
      <c r="D1231" s="5">
        <v>0.35199999999999998</v>
      </c>
      <c r="E1231" s="20">
        <v>0</v>
      </c>
      <c r="F1231" s="4">
        <v>11</v>
      </c>
      <c r="G1231" s="5">
        <v>0.66400000000000003</v>
      </c>
      <c r="H1231" s="20">
        <v>1</v>
      </c>
      <c r="K1231" s="4">
        <v>16</v>
      </c>
      <c r="L1231" s="5">
        <v>0.34499999999999997</v>
      </c>
      <c r="M1231" s="20">
        <v>0</v>
      </c>
      <c r="N1231">
        <f t="shared" si="72"/>
        <v>-3.2074010510522992</v>
      </c>
      <c r="O1231">
        <f t="shared" si="73"/>
        <v>-3.5801879131268635</v>
      </c>
      <c r="P1231" s="63">
        <f t="shared" si="74"/>
        <v>0</v>
      </c>
      <c r="Q1231" s="68">
        <f t="shared" si="75"/>
        <v>1</v>
      </c>
      <c r="S1231" s="4">
        <v>16</v>
      </c>
      <c r="T1231" s="5">
        <v>0.34499999999999997</v>
      </c>
      <c r="U1231" s="20">
        <v>0</v>
      </c>
    </row>
    <row r="1232" spans="3:21">
      <c r="C1232" s="4">
        <v>12</v>
      </c>
      <c r="D1232" s="5">
        <v>0.35199999999999998</v>
      </c>
      <c r="E1232" s="20">
        <v>0</v>
      </c>
      <c r="F1232" s="4">
        <v>18</v>
      </c>
      <c r="G1232" s="5">
        <v>0.66700000000000004</v>
      </c>
      <c r="H1232" s="20">
        <v>1</v>
      </c>
      <c r="K1232" s="4">
        <v>16</v>
      </c>
      <c r="L1232" s="5">
        <v>0.34499999999999997</v>
      </c>
      <c r="M1232" s="20">
        <v>0</v>
      </c>
      <c r="N1232">
        <f t="shared" si="72"/>
        <v>-3.2074010510522992</v>
      </c>
      <c r="O1232">
        <f t="shared" si="73"/>
        <v>-3.5801879131268635</v>
      </c>
      <c r="P1232" s="63">
        <f t="shared" si="74"/>
        <v>0</v>
      </c>
      <c r="Q1232" s="68">
        <f t="shared" si="75"/>
        <v>1</v>
      </c>
      <c r="S1232" s="4">
        <v>16</v>
      </c>
      <c r="T1232" s="5">
        <v>0.34499999999999997</v>
      </c>
      <c r="U1232" s="20">
        <v>0</v>
      </c>
    </row>
    <row r="1233" spans="3:21">
      <c r="C1233" s="4">
        <v>11</v>
      </c>
      <c r="D1233" s="5">
        <v>0.35199999999999998</v>
      </c>
      <c r="E1233" s="20">
        <v>0</v>
      </c>
      <c r="F1233" s="4">
        <v>12</v>
      </c>
      <c r="G1233" s="5">
        <v>0.66900000000000004</v>
      </c>
      <c r="H1233" s="20">
        <v>1</v>
      </c>
      <c r="K1233" s="4">
        <v>21</v>
      </c>
      <c r="L1233" s="5">
        <v>0.34499999999999997</v>
      </c>
      <c r="M1233" s="20">
        <v>0</v>
      </c>
      <c r="N1233">
        <f t="shared" si="72"/>
        <v>-3.6945073381250468</v>
      </c>
      <c r="O1233">
        <f t="shared" si="73"/>
        <v>-3.5801879131268635</v>
      </c>
      <c r="P1233" s="63">
        <f t="shared" si="74"/>
        <v>1</v>
      </c>
      <c r="Q1233" s="68">
        <f t="shared" si="75"/>
        <v>0</v>
      </c>
      <c r="S1233" s="4">
        <v>21</v>
      </c>
      <c r="T1233" s="5">
        <v>0.34499999999999997</v>
      </c>
      <c r="U1233" s="20">
        <v>0</v>
      </c>
    </row>
    <row r="1234" spans="3:21">
      <c r="C1234" s="4">
        <v>6</v>
      </c>
      <c r="D1234" s="5">
        <v>0.35199999999999998</v>
      </c>
      <c r="E1234" s="20">
        <v>0</v>
      </c>
      <c r="F1234" s="4">
        <v>30</v>
      </c>
      <c r="G1234" s="5">
        <v>0.66900000000000004</v>
      </c>
      <c r="H1234" s="20">
        <v>1</v>
      </c>
      <c r="K1234" s="4">
        <v>14</v>
      </c>
      <c r="L1234" s="5">
        <v>0.34499999999999997</v>
      </c>
      <c r="M1234" s="20">
        <v>0</v>
      </c>
      <c r="N1234">
        <f t="shared" si="72"/>
        <v>-3.0125585362232004</v>
      </c>
      <c r="O1234">
        <f t="shared" si="73"/>
        <v>-3.5801879131268635</v>
      </c>
      <c r="P1234" s="63">
        <f t="shared" si="74"/>
        <v>0</v>
      </c>
      <c r="Q1234" s="68">
        <f t="shared" si="75"/>
        <v>1</v>
      </c>
      <c r="S1234" s="4">
        <v>14</v>
      </c>
      <c r="T1234" s="5">
        <v>0.34499999999999997</v>
      </c>
      <c r="U1234" s="20">
        <v>0</v>
      </c>
    </row>
    <row r="1235" spans="3:21">
      <c r="C1235" s="4">
        <v>6</v>
      </c>
      <c r="D1235" s="5">
        <v>0.35199999999999998</v>
      </c>
      <c r="E1235" s="20">
        <v>0</v>
      </c>
      <c r="F1235" s="4">
        <v>28</v>
      </c>
      <c r="G1235" s="5">
        <v>0.66900000000000004</v>
      </c>
      <c r="H1235" s="20">
        <v>1</v>
      </c>
      <c r="K1235" s="4">
        <v>18</v>
      </c>
      <c r="L1235" s="5">
        <v>0.34499999999999997</v>
      </c>
      <c r="M1235" s="20">
        <v>0</v>
      </c>
      <c r="N1235">
        <f t="shared" si="72"/>
        <v>-3.4022435658813981</v>
      </c>
      <c r="O1235">
        <f t="shared" si="73"/>
        <v>-3.5801879131268635</v>
      </c>
      <c r="P1235" s="63">
        <f t="shared" si="74"/>
        <v>0</v>
      </c>
      <c r="Q1235" s="68">
        <f t="shared" si="75"/>
        <v>1</v>
      </c>
      <c r="S1235" s="4">
        <v>18</v>
      </c>
      <c r="T1235" s="5">
        <v>0.34499999999999997</v>
      </c>
      <c r="U1235" s="20">
        <v>0</v>
      </c>
    </row>
    <row r="1236" spans="3:21">
      <c r="C1236" s="4">
        <v>5</v>
      </c>
      <c r="D1236" s="5">
        <v>0.35199999999999998</v>
      </c>
      <c r="E1236" s="20">
        <v>0</v>
      </c>
      <c r="F1236" s="4">
        <v>27</v>
      </c>
      <c r="G1236" s="5">
        <v>0.66900000000000004</v>
      </c>
      <c r="H1236" s="20">
        <v>1</v>
      </c>
      <c r="K1236" s="4">
        <v>15</v>
      </c>
      <c r="L1236" s="5">
        <v>0.35199999999999998</v>
      </c>
      <c r="M1236" s="20">
        <v>0</v>
      </c>
      <c r="N1236">
        <f t="shared" si="72"/>
        <v>-3.1434308850201749</v>
      </c>
      <c r="O1236">
        <f t="shared" si="73"/>
        <v>-3.5801879131268635</v>
      </c>
      <c r="P1236" s="63">
        <f t="shared" si="74"/>
        <v>0</v>
      </c>
      <c r="Q1236" s="68">
        <f t="shared" si="75"/>
        <v>1</v>
      </c>
      <c r="S1236" s="4">
        <v>15</v>
      </c>
      <c r="T1236" s="5">
        <v>0.35199999999999998</v>
      </c>
      <c r="U1236" s="20">
        <v>0</v>
      </c>
    </row>
    <row r="1237" spans="3:21">
      <c r="C1237" s="4">
        <v>8</v>
      </c>
      <c r="D1237" s="5">
        <v>0.35199999999999998</v>
      </c>
      <c r="E1237" s="20">
        <v>0</v>
      </c>
      <c r="F1237" s="4">
        <v>21</v>
      </c>
      <c r="G1237" s="5">
        <v>0.67</v>
      </c>
      <c r="H1237" s="20">
        <v>1</v>
      </c>
      <c r="K1237" s="4">
        <v>12</v>
      </c>
      <c r="L1237" s="5">
        <v>0.35199999999999998</v>
      </c>
      <c r="M1237" s="20">
        <v>0</v>
      </c>
      <c r="N1237">
        <f t="shared" si="72"/>
        <v>-2.8511671127765261</v>
      </c>
      <c r="O1237">
        <f t="shared" si="73"/>
        <v>-3.5801879131268635</v>
      </c>
      <c r="P1237" s="63">
        <f t="shared" si="74"/>
        <v>0</v>
      </c>
      <c r="Q1237" s="68">
        <f t="shared" si="75"/>
        <v>1</v>
      </c>
      <c r="S1237" s="4">
        <v>12</v>
      </c>
      <c r="T1237" s="5">
        <v>0.35199999999999998</v>
      </c>
      <c r="U1237" s="20">
        <v>0</v>
      </c>
    </row>
    <row r="1238" spans="3:21">
      <c r="C1238" s="4">
        <v>6</v>
      </c>
      <c r="D1238" s="5">
        <v>0.35499999999999998</v>
      </c>
      <c r="E1238" s="20">
        <v>0</v>
      </c>
      <c r="F1238" s="4">
        <v>21</v>
      </c>
      <c r="G1238" s="5">
        <v>0.67</v>
      </c>
      <c r="H1238" s="20">
        <v>1</v>
      </c>
      <c r="K1238" s="4">
        <v>10</v>
      </c>
      <c r="L1238" s="5">
        <v>0.35199999999999998</v>
      </c>
      <c r="M1238" s="20">
        <v>0</v>
      </c>
      <c r="N1238">
        <f t="shared" si="72"/>
        <v>-2.6563245979474273</v>
      </c>
      <c r="O1238">
        <f t="shared" si="73"/>
        <v>-3.5801879131268635</v>
      </c>
      <c r="P1238" s="63">
        <f t="shared" si="74"/>
        <v>0</v>
      </c>
      <c r="Q1238" s="68">
        <f t="shared" si="75"/>
        <v>1</v>
      </c>
      <c r="S1238" s="4">
        <v>10</v>
      </c>
      <c r="T1238" s="5">
        <v>0.35199999999999998</v>
      </c>
      <c r="U1238" s="20">
        <v>0</v>
      </c>
    </row>
    <row r="1239" spans="3:21">
      <c r="C1239" s="4">
        <v>5</v>
      </c>
      <c r="D1239" s="5">
        <v>0.35499999999999998</v>
      </c>
      <c r="E1239" s="20">
        <v>0</v>
      </c>
      <c r="F1239" s="4">
        <v>14</v>
      </c>
      <c r="G1239" s="5">
        <v>0.67</v>
      </c>
      <c r="H1239" s="20">
        <v>1</v>
      </c>
      <c r="K1239" s="4">
        <v>12</v>
      </c>
      <c r="L1239" s="5">
        <v>0.35199999999999998</v>
      </c>
      <c r="M1239" s="20">
        <v>0</v>
      </c>
      <c r="N1239">
        <f t="shared" si="72"/>
        <v>-2.8511671127765261</v>
      </c>
      <c r="O1239">
        <f t="shared" si="73"/>
        <v>-3.5801879131268635</v>
      </c>
      <c r="P1239" s="63">
        <f t="shared" si="74"/>
        <v>0</v>
      </c>
      <c r="Q1239" s="68">
        <f t="shared" si="75"/>
        <v>1</v>
      </c>
      <c r="S1239" s="4">
        <v>12</v>
      </c>
      <c r="T1239" s="5">
        <v>0.35199999999999998</v>
      </c>
      <c r="U1239" s="20">
        <v>0</v>
      </c>
    </row>
    <row r="1240" spans="3:21">
      <c r="C1240" s="4">
        <v>22</v>
      </c>
      <c r="D1240" s="5">
        <v>0.35499999999999998</v>
      </c>
      <c r="E1240" s="20">
        <v>0</v>
      </c>
      <c r="F1240" s="4">
        <v>15</v>
      </c>
      <c r="G1240" s="5">
        <v>0.67</v>
      </c>
      <c r="H1240" s="20">
        <v>1</v>
      </c>
      <c r="K1240" s="4">
        <v>11</v>
      </c>
      <c r="L1240" s="5">
        <v>0.35199999999999998</v>
      </c>
      <c r="M1240" s="20">
        <v>0</v>
      </c>
      <c r="N1240">
        <f t="shared" si="72"/>
        <v>-2.7537458553619762</v>
      </c>
      <c r="O1240">
        <f t="shared" si="73"/>
        <v>-3.5801879131268635</v>
      </c>
      <c r="P1240" s="63">
        <f t="shared" si="74"/>
        <v>0</v>
      </c>
      <c r="Q1240" s="68">
        <f t="shared" si="75"/>
        <v>1</v>
      </c>
      <c r="S1240" s="4">
        <v>11</v>
      </c>
      <c r="T1240" s="5">
        <v>0.35199999999999998</v>
      </c>
      <c r="U1240" s="20">
        <v>0</v>
      </c>
    </row>
    <row r="1241" spans="3:21">
      <c r="C1241" s="4">
        <v>14</v>
      </c>
      <c r="D1241" s="5">
        <v>0.35499999999999998</v>
      </c>
      <c r="E1241" s="20">
        <v>0</v>
      </c>
      <c r="F1241" s="4">
        <v>22</v>
      </c>
      <c r="G1241" s="5">
        <v>0.67</v>
      </c>
      <c r="H1241" s="20">
        <v>1</v>
      </c>
      <c r="K1241" s="4">
        <v>6</v>
      </c>
      <c r="L1241" s="5">
        <v>0.35199999999999998</v>
      </c>
      <c r="M1241" s="20">
        <v>0</v>
      </c>
      <c r="N1241">
        <f t="shared" si="72"/>
        <v>-2.2666395682892286</v>
      </c>
      <c r="O1241">
        <f t="shared" si="73"/>
        <v>-3.5801879131268635</v>
      </c>
      <c r="P1241" s="63">
        <f t="shared" si="74"/>
        <v>0</v>
      </c>
      <c r="Q1241" s="68">
        <f t="shared" si="75"/>
        <v>1</v>
      </c>
      <c r="S1241" s="4">
        <v>6</v>
      </c>
      <c r="T1241" s="5">
        <v>0.35199999999999998</v>
      </c>
      <c r="U1241" s="20">
        <v>0</v>
      </c>
    </row>
    <row r="1242" spans="3:21">
      <c r="C1242" s="4">
        <v>18</v>
      </c>
      <c r="D1242" s="5">
        <v>0.35499999999999998</v>
      </c>
      <c r="E1242" s="20">
        <v>0</v>
      </c>
      <c r="F1242" s="4">
        <v>23</v>
      </c>
      <c r="G1242" s="5">
        <v>0.67</v>
      </c>
      <c r="H1242" s="20">
        <v>1</v>
      </c>
      <c r="K1242" s="4">
        <v>6</v>
      </c>
      <c r="L1242" s="5">
        <v>0.35199999999999998</v>
      </c>
      <c r="M1242" s="20">
        <v>0</v>
      </c>
      <c r="N1242">
        <f t="shared" si="72"/>
        <v>-2.2666395682892286</v>
      </c>
      <c r="O1242">
        <f t="shared" si="73"/>
        <v>-3.5801879131268635</v>
      </c>
      <c r="P1242" s="63">
        <f t="shared" si="74"/>
        <v>0</v>
      </c>
      <c r="Q1242" s="68">
        <f t="shared" si="75"/>
        <v>1</v>
      </c>
      <c r="S1242" s="4">
        <v>6</v>
      </c>
      <c r="T1242" s="5">
        <v>0.35199999999999998</v>
      </c>
      <c r="U1242" s="20">
        <v>0</v>
      </c>
    </row>
    <row r="1243" spans="3:21">
      <c r="C1243" s="4">
        <v>17</v>
      </c>
      <c r="D1243" s="5">
        <v>0.35499999999999998</v>
      </c>
      <c r="E1243" s="20">
        <v>0</v>
      </c>
      <c r="F1243" s="4">
        <v>25</v>
      </c>
      <c r="G1243" s="5">
        <v>0.67</v>
      </c>
      <c r="H1243" s="20">
        <v>1</v>
      </c>
      <c r="K1243" s="4">
        <v>5</v>
      </c>
      <c r="L1243" s="5">
        <v>0.35199999999999998</v>
      </c>
      <c r="M1243" s="20">
        <v>0</v>
      </c>
      <c r="N1243">
        <f t="shared" ref="N1243:N1306" si="76">SUMPRODUCT(diredisc,K1243:L1243)</f>
        <v>-2.1692183108746796</v>
      </c>
      <c r="O1243">
        <f t="shared" ref="O1243:O1306" si="77">SUMPRODUCT($L$10:$M$10,diredisc)</f>
        <v>-3.5801879131268635</v>
      </c>
      <c r="P1243" s="63">
        <f t="shared" si="74"/>
        <v>0</v>
      </c>
      <c r="Q1243" s="68">
        <f t="shared" si="75"/>
        <v>1</v>
      </c>
      <c r="S1243" s="4">
        <v>5</v>
      </c>
      <c r="T1243" s="5">
        <v>0.35199999999999998</v>
      </c>
      <c r="U1243" s="20">
        <v>0</v>
      </c>
    </row>
    <row r="1244" spans="3:21">
      <c r="C1244" s="4">
        <v>38</v>
      </c>
      <c r="D1244" s="5">
        <v>0.35499999999999998</v>
      </c>
      <c r="E1244" s="20">
        <v>0</v>
      </c>
      <c r="F1244" s="4">
        <v>23</v>
      </c>
      <c r="G1244" s="5">
        <v>0.67</v>
      </c>
      <c r="H1244" s="20">
        <v>1</v>
      </c>
      <c r="K1244" s="4">
        <v>8</v>
      </c>
      <c r="L1244" s="5">
        <v>0.35199999999999998</v>
      </c>
      <c r="M1244" s="20">
        <v>0</v>
      </c>
      <c r="N1244">
        <f t="shared" si="76"/>
        <v>-2.4614820831183279</v>
      </c>
      <c r="O1244">
        <f t="shared" si="77"/>
        <v>-3.5801879131268635</v>
      </c>
      <c r="P1244" s="63">
        <f t="shared" ref="P1244:P1307" si="78">IF(N1244&gt;O1244,0,1)</f>
        <v>0</v>
      </c>
      <c r="Q1244" s="68">
        <f t="shared" ref="Q1244:Q1307" si="79">IF(M1244=P1244,1,0)</f>
        <v>1</v>
      </c>
      <c r="S1244" s="4">
        <v>8</v>
      </c>
      <c r="T1244" s="5">
        <v>0.35199999999999998</v>
      </c>
      <c r="U1244" s="20">
        <v>0</v>
      </c>
    </row>
    <row r="1245" spans="3:21">
      <c r="C1245" s="4">
        <v>12</v>
      </c>
      <c r="D1245" s="5">
        <v>0.35499999999999998</v>
      </c>
      <c r="E1245" s="20">
        <v>0</v>
      </c>
      <c r="F1245" s="4">
        <v>15</v>
      </c>
      <c r="G1245" s="5">
        <v>0.67</v>
      </c>
      <c r="H1245" s="20">
        <v>1</v>
      </c>
      <c r="K1245" s="4">
        <v>6</v>
      </c>
      <c r="L1245" s="5">
        <v>0.35499999999999998</v>
      </c>
      <c r="M1245" s="20">
        <v>0</v>
      </c>
      <c r="N1245">
        <f t="shared" si="76"/>
        <v>-2.2809757503102679</v>
      </c>
      <c r="O1245">
        <f t="shared" si="77"/>
        <v>-3.5801879131268635</v>
      </c>
      <c r="P1245" s="63">
        <f t="shared" si="78"/>
        <v>0</v>
      </c>
      <c r="Q1245" s="68">
        <f t="shared" si="79"/>
        <v>1</v>
      </c>
      <c r="S1245" s="4">
        <v>6</v>
      </c>
      <c r="T1245" s="5">
        <v>0.35499999999999998</v>
      </c>
      <c r="U1245" s="20">
        <v>0</v>
      </c>
    </row>
    <row r="1246" spans="3:21">
      <c r="C1246" s="4">
        <v>10</v>
      </c>
      <c r="D1246" s="5">
        <v>0.35699999999999998</v>
      </c>
      <c r="E1246" s="20">
        <v>0</v>
      </c>
      <c r="F1246" s="4">
        <v>12</v>
      </c>
      <c r="G1246" s="5">
        <v>0.67</v>
      </c>
      <c r="H1246" s="20">
        <v>1</v>
      </c>
      <c r="K1246" s="4">
        <v>5</v>
      </c>
      <c r="L1246" s="5">
        <v>0.35499999999999998</v>
      </c>
      <c r="M1246" s="20">
        <v>0</v>
      </c>
      <c r="N1246">
        <f t="shared" si="76"/>
        <v>-2.1835544928957185</v>
      </c>
      <c r="O1246">
        <f t="shared" si="77"/>
        <v>-3.5801879131268635</v>
      </c>
      <c r="P1246" s="63">
        <f t="shared" si="78"/>
        <v>0</v>
      </c>
      <c r="Q1246" s="68">
        <f t="shared" si="79"/>
        <v>1</v>
      </c>
      <c r="S1246" s="4">
        <v>5</v>
      </c>
      <c r="T1246" s="5">
        <v>0.35499999999999998</v>
      </c>
      <c r="U1246" s="20">
        <v>0</v>
      </c>
    </row>
    <row r="1247" spans="3:21">
      <c r="C1247" s="4">
        <v>8</v>
      </c>
      <c r="D1247" s="5">
        <v>0.35699999999999998</v>
      </c>
      <c r="E1247" s="20">
        <v>0</v>
      </c>
      <c r="F1247" s="4">
        <v>25.5</v>
      </c>
      <c r="G1247" s="5">
        <v>0.67</v>
      </c>
      <c r="H1247" s="20">
        <v>1</v>
      </c>
      <c r="K1247" s="4">
        <v>22</v>
      </c>
      <c r="L1247" s="5">
        <v>0.35499999999999998</v>
      </c>
      <c r="M1247" s="20">
        <v>0</v>
      </c>
      <c r="N1247">
        <f t="shared" si="76"/>
        <v>-3.8397158689430602</v>
      </c>
      <c r="O1247">
        <f t="shared" si="77"/>
        <v>-3.5801879131268635</v>
      </c>
      <c r="P1247" s="63">
        <f t="shared" si="78"/>
        <v>1</v>
      </c>
      <c r="Q1247" s="68">
        <f t="shared" si="79"/>
        <v>0</v>
      </c>
      <c r="S1247" s="4">
        <v>22</v>
      </c>
      <c r="T1247" s="5">
        <v>0.35499999999999998</v>
      </c>
      <c r="U1247" s="20">
        <v>0</v>
      </c>
    </row>
    <row r="1248" spans="3:21">
      <c r="C1248" s="4">
        <v>7</v>
      </c>
      <c r="D1248" s="5">
        <v>0.35699999999999998</v>
      </c>
      <c r="E1248" s="20">
        <v>0</v>
      </c>
      <c r="F1248" s="4">
        <v>24</v>
      </c>
      <c r="G1248" s="5">
        <v>0.67</v>
      </c>
      <c r="H1248" s="20">
        <v>1</v>
      </c>
      <c r="K1248" s="4">
        <v>14</v>
      </c>
      <c r="L1248" s="5">
        <v>0.35499999999999998</v>
      </c>
      <c r="M1248" s="20">
        <v>0</v>
      </c>
      <c r="N1248">
        <f t="shared" si="76"/>
        <v>-3.0603458096266642</v>
      </c>
      <c r="O1248">
        <f t="shared" si="77"/>
        <v>-3.5801879131268635</v>
      </c>
      <c r="P1248" s="63">
        <f t="shared" si="78"/>
        <v>0</v>
      </c>
      <c r="Q1248" s="68">
        <f t="shared" si="79"/>
        <v>1</v>
      </c>
      <c r="S1248" s="4">
        <v>14</v>
      </c>
      <c r="T1248" s="5">
        <v>0.35499999999999998</v>
      </c>
      <c r="U1248" s="20">
        <v>0</v>
      </c>
    </row>
    <row r="1249" spans="3:21">
      <c r="C1249" s="4">
        <v>7</v>
      </c>
      <c r="D1249" s="5">
        <v>0.35699999999999998</v>
      </c>
      <c r="E1249" s="20">
        <v>0</v>
      </c>
      <c r="F1249" s="4">
        <v>24</v>
      </c>
      <c r="G1249" s="5">
        <v>0.67</v>
      </c>
      <c r="H1249" s="20">
        <v>1</v>
      </c>
      <c r="K1249" s="4">
        <v>18</v>
      </c>
      <c r="L1249" s="5">
        <v>0.35499999999999998</v>
      </c>
      <c r="M1249" s="20">
        <v>0</v>
      </c>
      <c r="N1249">
        <f t="shared" si="76"/>
        <v>-3.450030839284862</v>
      </c>
      <c r="O1249">
        <f t="shared" si="77"/>
        <v>-3.5801879131268635</v>
      </c>
      <c r="P1249" s="63">
        <f t="shared" si="78"/>
        <v>0</v>
      </c>
      <c r="Q1249" s="68">
        <f t="shared" si="79"/>
        <v>1</v>
      </c>
      <c r="S1249" s="4">
        <v>18</v>
      </c>
      <c r="T1249" s="5">
        <v>0.35499999999999998</v>
      </c>
      <c r="U1249" s="20">
        <v>0</v>
      </c>
    </row>
    <row r="1250" spans="3:21">
      <c r="C1250" s="4">
        <v>5</v>
      </c>
      <c r="D1250" s="5">
        <v>0.35699999999999998</v>
      </c>
      <c r="E1250" s="20">
        <v>0</v>
      </c>
      <c r="F1250" s="4">
        <v>11</v>
      </c>
      <c r="G1250" s="5">
        <v>0.67</v>
      </c>
      <c r="H1250" s="20">
        <v>1</v>
      </c>
      <c r="K1250" s="4">
        <v>17</v>
      </c>
      <c r="L1250" s="5">
        <v>0.35499999999999998</v>
      </c>
      <c r="M1250" s="20">
        <v>0</v>
      </c>
      <c r="N1250">
        <f t="shared" si="76"/>
        <v>-3.3526095818703125</v>
      </c>
      <c r="O1250">
        <f t="shared" si="77"/>
        <v>-3.5801879131268635</v>
      </c>
      <c r="P1250" s="63">
        <f t="shared" si="78"/>
        <v>0</v>
      </c>
      <c r="Q1250" s="68">
        <f t="shared" si="79"/>
        <v>1</v>
      </c>
      <c r="S1250" s="4">
        <v>17</v>
      </c>
      <c r="T1250" s="5">
        <v>0.35499999999999998</v>
      </c>
      <c r="U1250" s="20">
        <v>0</v>
      </c>
    </row>
    <row r="1251" spans="3:21">
      <c r="C1251" s="4">
        <v>5</v>
      </c>
      <c r="D1251" s="5">
        <v>0.35699999999999998</v>
      </c>
      <c r="E1251" s="20">
        <v>0</v>
      </c>
      <c r="F1251" s="4">
        <v>14</v>
      </c>
      <c r="G1251" s="5">
        <v>0.67</v>
      </c>
      <c r="H1251" s="20">
        <v>1</v>
      </c>
      <c r="K1251" s="4">
        <v>38</v>
      </c>
      <c r="L1251" s="5">
        <v>0.35499999999999998</v>
      </c>
      <c r="M1251" s="20">
        <v>0</v>
      </c>
      <c r="N1251">
        <f t="shared" si="76"/>
        <v>-5.3984559875758524</v>
      </c>
      <c r="O1251">
        <f t="shared" si="77"/>
        <v>-3.5801879131268635</v>
      </c>
      <c r="P1251" s="63">
        <f t="shared" si="78"/>
        <v>1</v>
      </c>
      <c r="Q1251" s="68">
        <f t="shared" si="79"/>
        <v>0</v>
      </c>
      <c r="S1251" s="4">
        <v>38</v>
      </c>
      <c r="T1251" s="5">
        <v>0.35499999999999998</v>
      </c>
      <c r="U1251" s="20">
        <v>0</v>
      </c>
    </row>
    <row r="1252" spans="3:21">
      <c r="C1252" s="4">
        <v>17</v>
      </c>
      <c r="D1252" s="5">
        <v>0.35799999999999998</v>
      </c>
      <c r="E1252" s="20">
        <v>0</v>
      </c>
      <c r="F1252" s="4">
        <v>35</v>
      </c>
      <c r="G1252" s="5">
        <v>0.67</v>
      </c>
      <c r="H1252" s="20">
        <v>1</v>
      </c>
      <c r="K1252" s="4">
        <v>12</v>
      </c>
      <c r="L1252" s="5">
        <v>0.35499999999999998</v>
      </c>
      <c r="M1252" s="20">
        <v>0</v>
      </c>
      <c r="N1252">
        <f t="shared" si="76"/>
        <v>-2.8655032947975649</v>
      </c>
      <c r="O1252">
        <f t="shared" si="77"/>
        <v>-3.5801879131268635</v>
      </c>
      <c r="P1252" s="63">
        <f t="shared" si="78"/>
        <v>0</v>
      </c>
      <c r="Q1252" s="68">
        <f t="shared" si="79"/>
        <v>1</v>
      </c>
      <c r="S1252" s="4">
        <v>12</v>
      </c>
      <c r="T1252" s="5">
        <v>0.35499999999999998</v>
      </c>
      <c r="U1252" s="20">
        <v>0</v>
      </c>
    </row>
    <row r="1253" spans="3:21">
      <c r="C1253" s="4">
        <v>6</v>
      </c>
      <c r="D1253" s="5">
        <v>0.35799999999999998</v>
      </c>
      <c r="E1253" s="20">
        <v>0</v>
      </c>
      <c r="F1253" s="4">
        <v>18</v>
      </c>
      <c r="G1253" s="5">
        <v>0.67</v>
      </c>
      <c r="H1253" s="20">
        <v>1</v>
      </c>
      <c r="K1253" s="4">
        <v>10</v>
      </c>
      <c r="L1253" s="5">
        <v>0.35699999999999998</v>
      </c>
      <c r="M1253" s="20">
        <v>0</v>
      </c>
      <c r="N1253">
        <f t="shared" si="76"/>
        <v>-2.6802182346491588</v>
      </c>
      <c r="O1253">
        <f t="shared" si="77"/>
        <v>-3.5801879131268635</v>
      </c>
      <c r="P1253" s="63">
        <f t="shared" si="78"/>
        <v>0</v>
      </c>
      <c r="Q1253" s="68">
        <f t="shared" si="79"/>
        <v>1</v>
      </c>
      <c r="S1253" s="4">
        <v>10</v>
      </c>
      <c r="T1253" s="5">
        <v>0.35699999999999998</v>
      </c>
      <c r="U1253" s="20">
        <v>0</v>
      </c>
    </row>
    <row r="1254" spans="3:21">
      <c r="C1254" s="4">
        <v>8</v>
      </c>
      <c r="D1254" s="5">
        <v>0.35899999999999999</v>
      </c>
      <c r="E1254" s="20">
        <v>0</v>
      </c>
      <c r="F1254" s="4">
        <v>23</v>
      </c>
      <c r="G1254" s="5">
        <v>0.67</v>
      </c>
      <c r="H1254" s="20">
        <v>1</v>
      </c>
      <c r="K1254" s="4">
        <v>8</v>
      </c>
      <c r="L1254" s="5">
        <v>0.35699999999999998</v>
      </c>
      <c r="M1254" s="20">
        <v>0</v>
      </c>
      <c r="N1254">
        <f t="shared" si="76"/>
        <v>-2.4853757198200599</v>
      </c>
      <c r="O1254">
        <f t="shared" si="77"/>
        <v>-3.5801879131268635</v>
      </c>
      <c r="P1254" s="63">
        <f t="shared" si="78"/>
        <v>0</v>
      </c>
      <c r="Q1254" s="68">
        <f t="shared" si="79"/>
        <v>1</v>
      </c>
      <c r="S1254" s="4">
        <v>8</v>
      </c>
      <c r="T1254" s="5">
        <v>0.35699999999999998</v>
      </c>
      <c r="U1254" s="20">
        <v>0</v>
      </c>
    </row>
    <row r="1255" spans="3:21">
      <c r="C1255" s="4">
        <v>12</v>
      </c>
      <c r="D1255" s="5">
        <v>0.35899999999999999</v>
      </c>
      <c r="E1255" s="20">
        <v>0</v>
      </c>
      <c r="F1255" s="4">
        <v>11</v>
      </c>
      <c r="G1255" s="5">
        <v>0.67</v>
      </c>
      <c r="H1255" s="20">
        <v>1</v>
      </c>
      <c r="K1255" s="4">
        <v>7</v>
      </c>
      <c r="L1255" s="5">
        <v>0.35699999999999998</v>
      </c>
      <c r="M1255" s="20">
        <v>0</v>
      </c>
      <c r="N1255">
        <f t="shared" si="76"/>
        <v>-2.3879544624055105</v>
      </c>
      <c r="O1255">
        <f t="shared" si="77"/>
        <v>-3.5801879131268635</v>
      </c>
      <c r="P1255" s="63">
        <f t="shared" si="78"/>
        <v>0</v>
      </c>
      <c r="Q1255" s="68">
        <f t="shared" si="79"/>
        <v>1</v>
      </c>
      <c r="S1255" s="4">
        <v>7</v>
      </c>
      <c r="T1255" s="5">
        <v>0.35699999999999998</v>
      </c>
      <c r="U1255" s="20">
        <v>0</v>
      </c>
    </row>
    <row r="1256" spans="3:21">
      <c r="C1256" s="4">
        <v>14</v>
      </c>
      <c r="D1256" s="5">
        <v>0.35899999999999999</v>
      </c>
      <c r="E1256" s="20">
        <v>0</v>
      </c>
      <c r="F1256" s="4">
        <v>15</v>
      </c>
      <c r="G1256" s="5">
        <v>0.67</v>
      </c>
      <c r="H1256" s="20">
        <v>1</v>
      </c>
      <c r="K1256" s="4">
        <v>7</v>
      </c>
      <c r="L1256" s="5">
        <v>0.35699999999999998</v>
      </c>
      <c r="M1256" s="20">
        <v>0</v>
      </c>
      <c r="N1256">
        <f t="shared" si="76"/>
        <v>-2.3879544624055105</v>
      </c>
      <c r="O1256">
        <f t="shared" si="77"/>
        <v>-3.5801879131268635</v>
      </c>
      <c r="P1256" s="63">
        <f t="shared" si="78"/>
        <v>0</v>
      </c>
      <c r="Q1256" s="68">
        <f t="shared" si="79"/>
        <v>1</v>
      </c>
      <c r="S1256" s="4">
        <v>7</v>
      </c>
      <c r="T1256" s="5">
        <v>0.35699999999999998</v>
      </c>
      <c r="U1256" s="20">
        <v>0</v>
      </c>
    </row>
    <row r="1257" spans="3:21">
      <c r="C1257" s="4">
        <v>15</v>
      </c>
      <c r="D1257" s="5">
        <v>0.35899999999999999</v>
      </c>
      <c r="E1257" s="20">
        <v>0</v>
      </c>
      <c r="F1257" s="4">
        <v>12</v>
      </c>
      <c r="G1257" s="5">
        <v>0.67100000000000004</v>
      </c>
      <c r="H1257" s="20">
        <v>1</v>
      </c>
      <c r="K1257" s="4">
        <v>5</v>
      </c>
      <c r="L1257" s="5">
        <v>0.35699999999999998</v>
      </c>
      <c r="M1257" s="20">
        <v>0</v>
      </c>
      <c r="N1257">
        <f t="shared" si="76"/>
        <v>-2.1931119475764111</v>
      </c>
      <c r="O1257">
        <f t="shared" si="77"/>
        <v>-3.5801879131268635</v>
      </c>
      <c r="P1257" s="63">
        <f t="shared" si="78"/>
        <v>0</v>
      </c>
      <c r="Q1257" s="68">
        <f t="shared" si="79"/>
        <v>1</v>
      </c>
      <c r="S1257" s="4">
        <v>5</v>
      </c>
      <c r="T1257" s="5">
        <v>0.35699999999999998</v>
      </c>
      <c r="U1257" s="20">
        <v>0</v>
      </c>
    </row>
    <row r="1258" spans="3:21">
      <c r="C1258" s="4">
        <v>12</v>
      </c>
      <c r="D1258" s="5">
        <v>0.35899999999999999</v>
      </c>
      <c r="E1258" s="20">
        <v>0</v>
      </c>
      <c r="F1258" s="4">
        <v>27</v>
      </c>
      <c r="G1258" s="5">
        <v>0.67200000000000004</v>
      </c>
      <c r="H1258" s="20">
        <v>1</v>
      </c>
      <c r="K1258" s="4">
        <v>5</v>
      </c>
      <c r="L1258" s="5">
        <v>0.35699999999999998</v>
      </c>
      <c r="M1258" s="20">
        <v>0</v>
      </c>
      <c r="N1258">
        <f t="shared" si="76"/>
        <v>-2.1931119475764111</v>
      </c>
      <c r="O1258">
        <f t="shared" si="77"/>
        <v>-3.5801879131268635</v>
      </c>
      <c r="P1258" s="63">
        <f t="shared" si="78"/>
        <v>0</v>
      </c>
      <c r="Q1258" s="68">
        <f t="shared" si="79"/>
        <v>1</v>
      </c>
      <c r="S1258" s="4">
        <v>5</v>
      </c>
      <c r="T1258" s="5">
        <v>0.35699999999999998</v>
      </c>
      <c r="U1258" s="20">
        <v>0</v>
      </c>
    </row>
    <row r="1259" spans="3:21">
      <c r="C1259" s="4">
        <v>17</v>
      </c>
      <c r="D1259" s="5">
        <v>0.35899999999999999</v>
      </c>
      <c r="E1259" s="20">
        <v>0</v>
      </c>
      <c r="F1259" s="4">
        <v>17.5</v>
      </c>
      <c r="G1259" s="5">
        <v>0.67300000000000004</v>
      </c>
      <c r="H1259" s="20">
        <v>1</v>
      </c>
      <c r="K1259" s="4">
        <v>17</v>
      </c>
      <c r="L1259" s="5">
        <v>0.35799999999999998</v>
      </c>
      <c r="M1259" s="20">
        <v>0</v>
      </c>
      <c r="N1259">
        <f t="shared" si="76"/>
        <v>-3.3669457638913518</v>
      </c>
      <c r="O1259">
        <f t="shared" si="77"/>
        <v>-3.5801879131268635</v>
      </c>
      <c r="P1259" s="63">
        <f t="shared" si="78"/>
        <v>0</v>
      </c>
      <c r="Q1259" s="68">
        <f t="shared" si="79"/>
        <v>1</v>
      </c>
      <c r="S1259" s="4">
        <v>17</v>
      </c>
      <c r="T1259" s="5">
        <v>0.35799999999999998</v>
      </c>
      <c r="U1259" s="20">
        <v>0</v>
      </c>
    </row>
    <row r="1260" spans="3:21">
      <c r="C1260" s="4">
        <v>15</v>
      </c>
      <c r="D1260" s="5">
        <v>0.35899999999999999</v>
      </c>
      <c r="E1260" s="20">
        <v>0</v>
      </c>
      <c r="F1260" s="4">
        <v>18</v>
      </c>
      <c r="G1260" s="5">
        <v>0.67300000000000004</v>
      </c>
      <c r="H1260" s="20">
        <v>1</v>
      </c>
      <c r="K1260" s="4">
        <v>6</v>
      </c>
      <c r="L1260" s="5">
        <v>0.35799999999999998</v>
      </c>
      <c r="M1260" s="20">
        <v>0</v>
      </c>
      <c r="N1260">
        <f t="shared" si="76"/>
        <v>-2.2953119323313071</v>
      </c>
      <c r="O1260">
        <f t="shared" si="77"/>
        <v>-3.5801879131268635</v>
      </c>
      <c r="P1260" s="63">
        <f t="shared" si="78"/>
        <v>0</v>
      </c>
      <c r="Q1260" s="68">
        <f t="shared" si="79"/>
        <v>1</v>
      </c>
      <c r="S1260" s="4">
        <v>6</v>
      </c>
      <c r="T1260" s="5">
        <v>0.35799999999999998</v>
      </c>
      <c r="U1260" s="20">
        <v>0</v>
      </c>
    </row>
    <row r="1261" spans="3:21">
      <c r="C1261" s="4">
        <v>18</v>
      </c>
      <c r="D1261" s="5">
        <v>0.35899999999999999</v>
      </c>
      <c r="E1261" s="20">
        <v>0</v>
      </c>
      <c r="F1261" s="4">
        <v>15</v>
      </c>
      <c r="G1261" s="5">
        <v>0.67300000000000004</v>
      </c>
      <c r="H1261" s="20">
        <v>1</v>
      </c>
      <c r="K1261" s="4">
        <v>8</v>
      </c>
      <c r="L1261" s="5">
        <v>0.35899999999999999</v>
      </c>
      <c r="M1261" s="20">
        <v>0</v>
      </c>
      <c r="N1261">
        <f t="shared" si="76"/>
        <v>-2.4949331745007526</v>
      </c>
      <c r="O1261">
        <f t="shared" si="77"/>
        <v>-3.5801879131268635</v>
      </c>
      <c r="P1261" s="63">
        <f t="shared" si="78"/>
        <v>0</v>
      </c>
      <c r="Q1261" s="68">
        <f t="shared" si="79"/>
        <v>1</v>
      </c>
      <c r="S1261" s="4">
        <v>8</v>
      </c>
      <c r="T1261" s="5">
        <v>0.35899999999999999</v>
      </c>
      <c r="U1261" s="20">
        <v>0</v>
      </c>
    </row>
    <row r="1262" spans="3:21">
      <c r="C1262" s="4">
        <v>12</v>
      </c>
      <c r="D1262" s="5">
        <v>0.35899999999999999</v>
      </c>
      <c r="E1262" s="20">
        <v>0</v>
      </c>
      <c r="F1262" s="4">
        <v>21</v>
      </c>
      <c r="G1262" s="5">
        <v>0.67300000000000004</v>
      </c>
      <c r="H1262" s="20">
        <v>1</v>
      </c>
      <c r="K1262" s="4">
        <v>12</v>
      </c>
      <c r="L1262" s="5">
        <v>0.35899999999999999</v>
      </c>
      <c r="M1262" s="20">
        <v>0</v>
      </c>
      <c r="N1262">
        <f t="shared" si="76"/>
        <v>-2.8846182041589508</v>
      </c>
      <c r="O1262">
        <f t="shared" si="77"/>
        <v>-3.5801879131268635</v>
      </c>
      <c r="P1262" s="63">
        <f t="shared" si="78"/>
        <v>0</v>
      </c>
      <c r="Q1262" s="68">
        <f t="shared" si="79"/>
        <v>1</v>
      </c>
      <c r="S1262" s="4">
        <v>12</v>
      </c>
      <c r="T1262" s="5">
        <v>0.35899999999999999</v>
      </c>
      <c r="U1262" s="20">
        <v>0</v>
      </c>
    </row>
    <row r="1263" spans="3:21">
      <c r="C1263" s="4">
        <v>10</v>
      </c>
      <c r="D1263" s="5">
        <v>0.36</v>
      </c>
      <c r="E1263" s="20">
        <v>0</v>
      </c>
      <c r="F1263" s="4">
        <v>12</v>
      </c>
      <c r="G1263" s="5">
        <v>0.67300000000000004</v>
      </c>
      <c r="H1263" s="20">
        <v>1</v>
      </c>
      <c r="K1263" s="4">
        <v>14</v>
      </c>
      <c r="L1263" s="5">
        <v>0.35899999999999999</v>
      </c>
      <c r="M1263" s="20">
        <v>0</v>
      </c>
      <c r="N1263">
        <f t="shared" si="76"/>
        <v>-3.0794607189880496</v>
      </c>
      <c r="O1263">
        <f t="shared" si="77"/>
        <v>-3.5801879131268635</v>
      </c>
      <c r="P1263" s="63">
        <f t="shared" si="78"/>
        <v>0</v>
      </c>
      <c r="Q1263" s="68">
        <f t="shared" si="79"/>
        <v>1</v>
      </c>
      <c r="S1263" s="4">
        <v>14</v>
      </c>
      <c r="T1263" s="5">
        <v>0.35899999999999999</v>
      </c>
      <c r="U1263" s="20">
        <v>0</v>
      </c>
    </row>
    <row r="1264" spans="3:21">
      <c r="C1264" s="4">
        <v>14</v>
      </c>
      <c r="D1264" s="5">
        <v>0.36</v>
      </c>
      <c r="E1264" s="20">
        <v>0</v>
      </c>
      <c r="F1264" s="4">
        <v>19</v>
      </c>
      <c r="G1264" s="5">
        <v>0.67300000000000004</v>
      </c>
      <c r="H1264" s="20">
        <v>1</v>
      </c>
      <c r="K1264" s="4">
        <v>15</v>
      </c>
      <c r="L1264" s="5">
        <v>0.35899999999999999</v>
      </c>
      <c r="M1264" s="20">
        <v>0</v>
      </c>
      <c r="N1264">
        <f t="shared" si="76"/>
        <v>-3.1768819764025995</v>
      </c>
      <c r="O1264">
        <f t="shared" si="77"/>
        <v>-3.5801879131268635</v>
      </c>
      <c r="P1264" s="63">
        <f t="shared" si="78"/>
        <v>0</v>
      </c>
      <c r="Q1264" s="68">
        <f t="shared" si="79"/>
        <v>1</v>
      </c>
      <c r="S1264" s="4">
        <v>15</v>
      </c>
      <c r="T1264" s="5">
        <v>0.35899999999999999</v>
      </c>
      <c r="U1264" s="20">
        <v>0</v>
      </c>
    </row>
    <row r="1265" spans="3:21">
      <c r="C1265" s="4">
        <v>19</v>
      </c>
      <c r="D1265" s="5">
        <v>0.36</v>
      </c>
      <c r="E1265" s="20">
        <v>0</v>
      </c>
      <c r="F1265" s="4">
        <v>13.5</v>
      </c>
      <c r="G1265" s="5">
        <v>0.67300000000000004</v>
      </c>
      <c r="H1265" s="20">
        <v>1</v>
      </c>
      <c r="K1265" s="4">
        <v>12</v>
      </c>
      <c r="L1265" s="5">
        <v>0.35899999999999999</v>
      </c>
      <c r="M1265" s="20">
        <v>0</v>
      </c>
      <c r="N1265">
        <f t="shared" si="76"/>
        <v>-2.8846182041589508</v>
      </c>
      <c r="O1265">
        <f t="shared" si="77"/>
        <v>-3.5801879131268635</v>
      </c>
      <c r="P1265" s="63">
        <f t="shared" si="78"/>
        <v>0</v>
      </c>
      <c r="Q1265" s="68">
        <f t="shared" si="79"/>
        <v>1</v>
      </c>
      <c r="S1265" s="4">
        <v>12</v>
      </c>
      <c r="T1265" s="5">
        <v>0.35899999999999999</v>
      </c>
      <c r="U1265" s="20">
        <v>0</v>
      </c>
    </row>
    <row r="1266" spans="3:21">
      <c r="C1266" s="4">
        <v>13</v>
      </c>
      <c r="D1266" s="5">
        <v>0.36</v>
      </c>
      <c r="E1266" s="20">
        <v>0</v>
      </c>
      <c r="F1266" s="4">
        <v>11.5</v>
      </c>
      <c r="G1266" s="5">
        <v>0.67300000000000004</v>
      </c>
      <c r="H1266" s="20">
        <v>1</v>
      </c>
      <c r="K1266" s="4">
        <v>17</v>
      </c>
      <c r="L1266" s="5">
        <v>0.35899999999999999</v>
      </c>
      <c r="M1266" s="20">
        <v>0</v>
      </c>
      <c r="N1266">
        <f t="shared" si="76"/>
        <v>-3.3717244912316984</v>
      </c>
      <c r="O1266">
        <f t="shared" si="77"/>
        <v>-3.5801879131268635</v>
      </c>
      <c r="P1266" s="63">
        <f t="shared" si="78"/>
        <v>0</v>
      </c>
      <c r="Q1266" s="68">
        <f t="shared" si="79"/>
        <v>1</v>
      </c>
      <c r="S1266" s="4">
        <v>17</v>
      </c>
      <c r="T1266" s="5">
        <v>0.35899999999999999</v>
      </c>
      <c r="U1266" s="20">
        <v>0</v>
      </c>
    </row>
    <row r="1267" spans="3:21">
      <c r="C1267" s="4">
        <v>10</v>
      </c>
      <c r="D1267" s="5">
        <v>0.36</v>
      </c>
      <c r="E1267" s="20">
        <v>0</v>
      </c>
      <c r="F1267" s="4">
        <v>12</v>
      </c>
      <c r="G1267" s="5">
        <v>0.67300000000000004</v>
      </c>
      <c r="H1267" s="20">
        <v>1</v>
      </c>
      <c r="K1267" s="4">
        <v>15</v>
      </c>
      <c r="L1267" s="5">
        <v>0.35899999999999999</v>
      </c>
      <c r="M1267" s="20">
        <v>0</v>
      </c>
      <c r="N1267">
        <f t="shared" si="76"/>
        <v>-3.1768819764025995</v>
      </c>
      <c r="O1267">
        <f t="shared" si="77"/>
        <v>-3.5801879131268635</v>
      </c>
      <c r="P1267" s="63">
        <f t="shared" si="78"/>
        <v>0</v>
      </c>
      <c r="Q1267" s="68">
        <f t="shared" si="79"/>
        <v>1</v>
      </c>
      <c r="S1267" s="4">
        <v>15</v>
      </c>
      <c r="T1267" s="5">
        <v>0.35899999999999999</v>
      </c>
      <c r="U1267" s="20">
        <v>0</v>
      </c>
    </row>
    <row r="1268" spans="3:21">
      <c r="C1268" s="4">
        <v>12</v>
      </c>
      <c r="D1268" s="5">
        <v>0.36099999999999999</v>
      </c>
      <c r="E1268" s="20">
        <v>0</v>
      </c>
      <c r="F1268" s="4">
        <v>24</v>
      </c>
      <c r="G1268" s="5">
        <v>0.67600000000000005</v>
      </c>
      <c r="H1268" s="20">
        <v>1</v>
      </c>
      <c r="K1268" s="4">
        <v>18</v>
      </c>
      <c r="L1268" s="5">
        <v>0.35899999999999999</v>
      </c>
      <c r="M1268" s="20">
        <v>0</v>
      </c>
      <c r="N1268">
        <f t="shared" si="76"/>
        <v>-3.4691457486462478</v>
      </c>
      <c r="O1268">
        <f t="shared" si="77"/>
        <v>-3.5801879131268635</v>
      </c>
      <c r="P1268" s="63">
        <f t="shared" si="78"/>
        <v>0</v>
      </c>
      <c r="Q1268" s="68">
        <f t="shared" si="79"/>
        <v>1</v>
      </c>
      <c r="S1268" s="4">
        <v>18</v>
      </c>
      <c r="T1268" s="5">
        <v>0.35899999999999999</v>
      </c>
      <c r="U1268" s="20">
        <v>0</v>
      </c>
    </row>
    <row r="1269" spans="3:21">
      <c r="C1269" s="4">
        <v>13</v>
      </c>
      <c r="D1269" s="5">
        <v>0.36099999999999999</v>
      </c>
      <c r="E1269" s="20">
        <v>0</v>
      </c>
      <c r="F1269" s="4">
        <v>20</v>
      </c>
      <c r="G1269" s="5">
        <v>0.67600000000000005</v>
      </c>
      <c r="H1269" s="20">
        <v>1</v>
      </c>
      <c r="K1269" s="4">
        <v>12</v>
      </c>
      <c r="L1269" s="5">
        <v>0.35899999999999999</v>
      </c>
      <c r="M1269" s="20">
        <v>0</v>
      </c>
      <c r="N1269">
        <f t="shared" si="76"/>
        <v>-2.8846182041589508</v>
      </c>
      <c r="O1269">
        <f t="shared" si="77"/>
        <v>-3.5801879131268635</v>
      </c>
      <c r="P1269" s="63">
        <f t="shared" si="78"/>
        <v>0</v>
      </c>
      <c r="Q1269" s="68">
        <f t="shared" si="79"/>
        <v>1</v>
      </c>
      <c r="S1269" s="4">
        <v>12</v>
      </c>
      <c r="T1269" s="5">
        <v>0.35899999999999999</v>
      </c>
      <c r="U1269" s="20">
        <v>0</v>
      </c>
    </row>
    <row r="1270" spans="3:21">
      <c r="C1270" s="4">
        <v>5</v>
      </c>
      <c r="D1270" s="5">
        <v>0.36099999999999999</v>
      </c>
      <c r="E1270" s="20">
        <v>0</v>
      </c>
      <c r="F1270" s="4">
        <v>22</v>
      </c>
      <c r="G1270" s="5">
        <v>0.67600000000000005</v>
      </c>
      <c r="H1270" s="20">
        <v>1</v>
      </c>
      <c r="K1270" s="4">
        <v>10</v>
      </c>
      <c r="L1270" s="5">
        <v>0.36</v>
      </c>
      <c r="M1270" s="20">
        <v>0</v>
      </c>
      <c r="N1270">
        <f t="shared" si="76"/>
        <v>-2.694554416670198</v>
      </c>
      <c r="O1270">
        <f t="shared" si="77"/>
        <v>-3.5801879131268635</v>
      </c>
      <c r="P1270" s="63">
        <f t="shared" si="78"/>
        <v>0</v>
      </c>
      <c r="Q1270" s="68">
        <f t="shared" si="79"/>
        <v>1</v>
      </c>
      <c r="S1270" s="4">
        <v>10</v>
      </c>
      <c r="T1270" s="5">
        <v>0.36</v>
      </c>
      <c r="U1270" s="20">
        <v>0</v>
      </c>
    </row>
    <row r="1271" spans="3:21">
      <c r="C1271" s="4">
        <v>14</v>
      </c>
      <c r="D1271" s="5">
        <v>0.36299999999999999</v>
      </c>
      <c r="E1271" s="20">
        <v>0</v>
      </c>
      <c r="F1271" s="4">
        <v>31</v>
      </c>
      <c r="G1271" s="5">
        <v>0.67600000000000005</v>
      </c>
      <c r="H1271" s="20">
        <v>1</v>
      </c>
      <c r="K1271" s="4">
        <v>14</v>
      </c>
      <c r="L1271" s="5">
        <v>0.36</v>
      </c>
      <c r="M1271" s="20">
        <v>0</v>
      </c>
      <c r="N1271">
        <f t="shared" si="76"/>
        <v>-3.0842394463283962</v>
      </c>
      <c r="O1271">
        <f t="shared" si="77"/>
        <v>-3.5801879131268635</v>
      </c>
      <c r="P1271" s="63">
        <f t="shared" si="78"/>
        <v>0</v>
      </c>
      <c r="Q1271" s="68">
        <f t="shared" si="79"/>
        <v>1</v>
      </c>
      <c r="S1271" s="4">
        <v>14</v>
      </c>
      <c r="T1271" s="5">
        <v>0.36</v>
      </c>
      <c r="U1271" s="20">
        <v>0</v>
      </c>
    </row>
    <row r="1272" spans="3:21">
      <c r="C1272" s="4">
        <v>18</v>
      </c>
      <c r="D1272" s="5">
        <v>0.36299999999999999</v>
      </c>
      <c r="E1272" s="20">
        <v>0</v>
      </c>
      <c r="F1272" s="4">
        <v>16</v>
      </c>
      <c r="G1272" s="5">
        <v>0.67600000000000005</v>
      </c>
      <c r="H1272" s="20">
        <v>1</v>
      </c>
      <c r="K1272" s="4">
        <v>19</v>
      </c>
      <c r="L1272" s="5">
        <v>0.36</v>
      </c>
      <c r="M1272" s="20">
        <v>0</v>
      </c>
      <c r="N1272">
        <f t="shared" si="76"/>
        <v>-3.5713457334011438</v>
      </c>
      <c r="O1272">
        <f t="shared" si="77"/>
        <v>-3.5801879131268635</v>
      </c>
      <c r="P1272" s="63">
        <f t="shared" si="78"/>
        <v>0</v>
      </c>
      <c r="Q1272" s="68">
        <f t="shared" si="79"/>
        <v>1</v>
      </c>
      <c r="S1272" s="4">
        <v>19</v>
      </c>
      <c r="T1272" s="5">
        <v>0.36</v>
      </c>
      <c r="U1272" s="20">
        <v>0</v>
      </c>
    </row>
    <row r="1273" spans="3:21">
      <c r="C1273" s="4">
        <v>12</v>
      </c>
      <c r="D1273" s="5">
        <v>0.36299999999999999</v>
      </c>
      <c r="E1273" s="20">
        <v>0</v>
      </c>
      <c r="F1273" s="4">
        <v>14</v>
      </c>
      <c r="G1273" s="5">
        <v>0.67600000000000005</v>
      </c>
      <c r="H1273" s="20">
        <v>1</v>
      </c>
      <c r="K1273" s="4">
        <v>13</v>
      </c>
      <c r="L1273" s="5">
        <v>0.36</v>
      </c>
      <c r="M1273" s="20">
        <v>0</v>
      </c>
      <c r="N1273">
        <f t="shared" si="76"/>
        <v>-2.9868181889138468</v>
      </c>
      <c r="O1273">
        <f t="shared" si="77"/>
        <v>-3.5801879131268635</v>
      </c>
      <c r="P1273" s="63">
        <f t="shared" si="78"/>
        <v>0</v>
      </c>
      <c r="Q1273" s="68">
        <f t="shared" si="79"/>
        <v>1</v>
      </c>
      <c r="S1273" s="4">
        <v>13</v>
      </c>
      <c r="T1273" s="5">
        <v>0.36</v>
      </c>
      <c r="U1273" s="20">
        <v>0</v>
      </c>
    </row>
    <row r="1274" spans="3:21">
      <c r="C1274" s="4">
        <v>9</v>
      </c>
      <c r="D1274" s="5">
        <v>0.36299999999999999</v>
      </c>
      <c r="E1274" s="20">
        <v>0</v>
      </c>
      <c r="F1274" s="4">
        <v>14</v>
      </c>
      <c r="G1274" s="5">
        <v>0.67600000000000005</v>
      </c>
      <c r="H1274" s="20">
        <v>1</v>
      </c>
      <c r="K1274" s="4">
        <v>10</v>
      </c>
      <c r="L1274" s="5">
        <v>0.36</v>
      </c>
      <c r="M1274" s="20">
        <v>0</v>
      </c>
      <c r="N1274">
        <f t="shared" si="76"/>
        <v>-2.694554416670198</v>
      </c>
      <c r="O1274">
        <f t="shared" si="77"/>
        <v>-3.5801879131268635</v>
      </c>
      <c r="P1274" s="63">
        <f t="shared" si="78"/>
        <v>0</v>
      </c>
      <c r="Q1274" s="68">
        <f t="shared" si="79"/>
        <v>1</v>
      </c>
      <c r="S1274" s="4">
        <v>10</v>
      </c>
      <c r="T1274" s="5">
        <v>0.36</v>
      </c>
      <c r="U1274" s="20">
        <v>0</v>
      </c>
    </row>
    <row r="1275" spans="3:21">
      <c r="C1275" s="4">
        <v>12</v>
      </c>
      <c r="D1275" s="5">
        <v>0.36299999999999999</v>
      </c>
      <c r="E1275" s="20">
        <v>0</v>
      </c>
      <c r="F1275" s="4">
        <v>15</v>
      </c>
      <c r="G1275" s="5">
        <v>0.67600000000000005</v>
      </c>
      <c r="H1275" s="20">
        <v>1</v>
      </c>
      <c r="K1275" s="4">
        <v>12</v>
      </c>
      <c r="L1275" s="5">
        <v>0.36099999999999999</v>
      </c>
      <c r="M1275" s="20">
        <v>0</v>
      </c>
      <c r="N1275">
        <f t="shared" si="76"/>
        <v>-2.8941756588396435</v>
      </c>
      <c r="O1275">
        <f t="shared" si="77"/>
        <v>-3.5801879131268635</v>
      </c>
      <c r="P1275" s="63">
        <f t="shared" si="78"/>
        <v>0</v>
      </c>
      <c r="Q1275" s="68">
        <f t="shared" si="79"/>
        <v>1</v>
      </c>
      <c r="S1275" s="4">
        <v>12</v>
      </c>
      <c r="T1275" s="5">
        <v>0.36099999999999999</v>
      </c>
      <c r="U1275" s="20">
        <v>0</v>
      </c>
    </row>
    <row r="1276" spans="3:21">
      <c r="C1276" s="4">
        <v>11</v>
      </c>
      <c r="D1276" s="5">
        <v>0.36299999999999999</v>
      </c>
      <c r="E1276" s="20">
        <v>0</v>
      </c>
      <c r="F1276" s="4">
        <v>19</v>
      </c>
      <c r="G1276" s="5">
        <v>0.67600000000000005</v>
      </c>
      <c r="H1276" s="20">
        <v>1</v>
      </c>
      <c r="K1276" s="4">
        <v>13</v>
      </c>
      <c r="L1276" s="5">
        <v>0.36099999999999999</v>
      </c>
      <c r="M1276" s="20">
        <v>0</v>
      </c>
      <c r="N1276">
        <f t="shared" si="76"/>
        <v>-2.9915969162541929</v>
      </c>
      <c r="O1276">
        <f t="shared" si="77"/>
        <v>-3.5801879131268635</v>
      </c>
      <c r="P1276" s="63">
        <f t="shared" si="78"/>
        <v>0</v>
      </c>
      <c r="Q1276" s="68">
        <f t="shared" si="79"/>
        <v>1</v>
      </c>
      <c r="S1276" s="4">
        <v>13</v>
      </c>
      <c r="T1276" s="5">
        <v>0.36099999999999999</v>
      </c>
      <c r="U1276" s="20">
        <v>0</v>
      </c>
    </row>
    <row r="1277" spans="3:21">
      <c r="C1277" s="4">
        <v>10</v>
      </c>
      <c r="D1277" s="5">
        <v>0.36299999999999999</v>
      </c>
      <c r="E1277" s="20">
        <v>0</v>
      </c>
      <c r="F1277" s="4">
        <v>17</v>
      </c>
      <c r="G1277" s="5">
        <v>0.67600000000000005</v>
      </c>
      <c r="H1277" s="20">
        <v>1</v>
      </c>
      <c r="K1277" s="4">
        <v>5</v>
      </c>
      <c r="L1277" s="5">
        <v>0.36099999999999999</v>
      </c>
      <c r="M1277" s="20">
        <v>0</v>
      </c>
      <c r="N1277">
        <f t="shared" si="76"/>
        <v>-2.212226856937797</v>
      </c>
      <c r="O1277">
        <f t="shared" si="77"/>
        <v>-3.5801879131268635</v>
      </c>
      <c r="P1277" s="63">
        <f t="shared" si="78"/>
        <v>0</v>
      </c>
      <c r="Q1277" s="68">
        <f t="shared" si="79"/>
        <v>1</v>
      </c>
      <c r="S1277" s="4">
        <v>5</v>
      </c>
      <c r="T1277" s="5">
        <v>0.36099999999999999</v>
      </c>
      <c r="U1277" s="20">
        <v>0</v>
      </c>
    </row>
    <row r="1278" spans="3:21">
      <c r="C1278" s="4">
        <v>8</v>
      </c>
      <c r="D1278" s="5">
        <v>0.36299999999999999</v>
      </c>
      <c r="E1278" s="20">
        <v>0</v>
      </c>
      <c r="F1278" s="4">
        <v>26</v>
      </c>
      <c r="G1278" s="5">
        <v>0.67600000000000005</v>
      </c>
      <c r="H1278" s="20">
        <v>1</v>
      </c>
      <c r="K1278" s="4">
        <v>14</v>
      </c>
      <c r="L1278" s="5">
        <v>0.36299999999999999</v>
      </c>
      <c r="M1278" s="20">
        <v>0</v>
      </c>
      <c r="N1278">
        <f t="shared" si="76"/>
        <v>-3.098575628349435</v>
      </c>
      <c r="O1278">
        <f t="shared" si="77"/>
        <v>-3.5801879131268635</v>
      </c>
      <c r="P1278" s="63">
        <f t="shared" si="78"/>
        <v>0</v>
      </c>
      <c r="Q1278" s="68">
        <f t="shared" si="79"/>
        <v>1</v>
      </c>
      <c r="S1278" s="4">
        <v>14</v>
      </c>
      <c r="T1278" s="5">
        <v>0.36299999999999999</v>
      </c>
      <c r="U1278" s="20">
        <v>0</v>
      </c>
    </row>
    <row r="1279" spans="3:21">
      <c r="C1279" s="4">
        <v>8</v>
      </c>
      <c r="D1279" s="5">
        <v>0.36399999999999999</v>
      </c>
      <c r="E1279" s="20">
        <v>0</v>
      </c>
      <c r="F1279" s="4">
        <v>19</v>
      </c>
      <c r="G1279" s="5">
        <v>0.67600000000000005</v>
      </c>
      <c r="H1279" s="20">
        <v>1</v>
      </c>
      <c r="K1279" s="4">
        <v>18</v>
      </c>
      <c r="L1279" s="5">
        <v>0.36299999999999999</v>
      </c>
      <c r="M1279" s="20">
        <v>0</v>
      </c>
      <c r="N1279">
        <f t="shared" si="76"/>
        <v>-3.4882606580076336</v>
      </c>
      <c r="O1279">
        <f t="shared" si="77"/>
        <v>-3.5801879131268635</v>
      </c>
      <c r="P1279" s="63">
        <f t="shared" si="78"/>
        <v>0</v>
      </c>
      <c r="Q1279" s="68">
        <f t="shared" si="79"/>
        <v>1</v>
      </c>
      <c r="S1279" s="4">
        <v>18</v>
      </c>
      <c r="T1279" s="5">
        <v>0.36299999999999999</v>
      </c>
      <c r="U1279" s="20">
        <v>0</v>
      </c>
    </row>
    <row r="1280" spans="3:21">
      <c r="C1280" s="4">
        <v>7</v>
      </c>
      <c r="D1280" s="5">
        <v>0.36399999999999999</v>
      </c>
      <c r="E1280" s="20">
        <v>0</v>
      </c>
      <c r="F1280" s="4">
        <v>32</v>
      </c>
      <c r="G1280" s="5">
        <v>0.67700000000000005</v>
      </c>
      <c r="H1280" s="20">
        <v>1</v>
      </c>
      <c r="K1280" s="4">
        <v>12</v>
      </c>
      <c r="L1280" s="5">
        <v>0.36299999999999999</v>
      </c>
      <c r="M1280" s="20">
        <v>0</v>
      </c>
      <c r="N1280">
        <f t="shared" si="76"/>
        <v>-2.9037331135203361</v>
      </c>
      <c r="O1280">
        <f t="shared" si="77"/>
        <v>-3.5801879131268635</v>
      </c>
      <c r="P1280" s="63">
        <f t="shared" si="78"/>
        <v>0</v>
      </c>
      <c r="Q1280" s="68">
        <f t="shared" si="79"/>
        <v>1</v>
      </c>
      <c r="S1280" s="4">
        <v>12</v>
      </c>
      <c r="T1280" s="5">
        <v>0.36299999999999999</v>
      </c>
      <c r="U1280" s="20">
        <v>0</v>
      </c>
    </row>
    <row r="1281" spans="3:21">
      <c r="C1281" s="4">
        <v>5</v>
      </c>
      <c r="D1281" s="5">
        <v>0.36399999999999999</v>
      </c>
      <c r="E1281" s="20">
        <v>0</v>
      </c>
      <c r="F1281" s="4">
        <v>32</v>
      </c>
      <c r="G1281" s="5">
        <v>0.67700000000000005</v>
      </c>
      <c r="H1281" s="20">
        <v>1</v>
      </c>
      <c r="K1281" s="4">
        <v>9</v>
      </c>
      <c r="L1281" s="5">
        <v>0.36299999999999999</v>
      </c>
      <c r="M1281" s="20">
        <v>0</v>
      </c>
      <c r="N1281">
        <f t="shared" si="76"/>
        <v>-2.6114693412766878</v>
      </c>
      <c r="O1281">
        <f t="shared" si="77"/>
        <v>-3.5801879131268635</v>
      </c>
      <c r="P1281" s="63">
        <f t="shared" si="78"/>
        <v>0</v>
      </c>
      <c r="Q1281" s="68">
        <f t="shared" si="79"/>
        <v>1</v>
      </c>
      <c r="S1281" s="4">
        <v>9</v>
      </c>
      <c r="T1281" s="5">
        <v>0.36299999999999999</v>
      </c>
      <c r="U1281" s="20">
        <v>0</v>
      </c>
    </row>
    <row r="1282" spans="3:21">
      <c r="C1282" s="4">
        <v>10</v>
      </c>
      <c r="D1282" s="5">
        <v>0.36599999999999999</v>
      </c>
      <c r="E1282" s="20">
        <v>0</v>
      </c>
      <c r="F1282" s="4">
        <v>9.5</v>
      </c>
      <c r="G1282" s="5">
        <v>0.67700000000000005</v>
      </c>
      <c r="H1282" s="20">
        <v>1</v>
      </c>
      <c r="K1282" s="4">
        <v>12</v>
      </c>
      <c r="L1282" s="5">
        <v>0.36299999999999999</v>
      </c>
      <c r="M1282" s="20">
        <v>0</v>
      </c>
      <c r="N1282">
        <f t="shared" si="76"/>
        <v>-2.9037331135203361</v>
      </c>
      <c r="O1282">
        <f t="shared" si="77"/>
        <v>-3.5801879131268635</v>
      </c>
      <c r="P1282" s="63">
        <f t="shared" si="78"/>
        <v>0</v>
      </c>
      <c r="Q1282" s="68">
        <f t="shared" si="79"/>
        <v>1</v>
      </c>
      <c r="S1282" s="4">
        <v>12</v>
      </c>
      <c r="T1282" s="5">
        <v>0.36299999999999999</v>
      </c>
      <c r="U1282" s="20">
        <v>0</v>
      </c>
    </row>
    <row r="1283" spans="3:21">
      <c r="C1283" s="4">
        <v>7</v>
      </c>
      <c r="D1283" s="5">
        <v>0.36599999999999999</v>
      </c>
      <c r="E1283" s="20">
        <v>0</v>
      </c>
      <c r="F1283" s="4">
        <v>28</v>
      </c>
      <c r="G1283" s="5">
        <v>0.67700000000000005</v>
      </c>
      <c r="H1283" s="20">
        <v>1</v>
      </c>
      <c r="K1283" s="4">
        <v>11</v>
      </c>
      <c r="L1283" s="5">
        <v>0.36299999999999999</v>
      </c>
      <c r="M1283" s="20">
        <v>0</v>
      </c>
      <c r="N1283">
        <f t="shared" si="76"/>
        <v>-2.8063118561057867</v>
      </c>
      <c r="O1283">
        <f t="shared" si="77"/>
        <v>-3.5801879131268635</v>
      </c>
      <c r="P1283" s="63">
        <f t="shared" si="78"/>
        <v>0</v>
      </c>
      <c r="Q1283" s="68">
        <f t="shared" si="79"/>
        <v>1</v>
      </c>
      <c r="S1283" s="4">
        <v>11</v>
      </c>
      <c r="T1283" s="5">
        <v>0.36299999999999999</v>
      </c>
      <c r="U1283" s="20">
        <v>0</v>
      </c>
    </row>
    <row r="1284" spans="3:21">
      <c r="C1284" s="4">
        <v>7</v>
      </c>
      <c r="D1284" s="5">
        <v>0.36599999999999999</v>
      </c>
      <c r="E1284" s="20">
        <v>0</v>
      </c>
      <c r="F1284" s="4">
        <v>26</v>
      </c>
      <c r="G1284" s="5">
        <v>0.67700000000000005</v>
      </c>
      <c r="H1284" s="20">
        <v>1</v>
      </c>
      <c r="K1284" s="4">
        <v>10</v>
      </c>
      <c r="L1284" s="5">
        <v>0.36299999999999999</v>
      </c>
      <c r="M1284" s="20">
        <v>0</v>
      </c>
      <c r="N1284">
        <f t="shared" si="76"/>
        <v>-2.7088905986912373</v>
      </c>
      <c r="O1284">
        <f t="shared" si="77"/>
        <v>-3.5801879131268635</v>
      </c>
      <c r="P1284" s="63">
        <f t="shared" si="78"/>
        <v>0</v>
      </c>
      <c r="Q1284" s="68">
        <f t="shared" si="79"/>
        <v>1</v>
      </c>
      <c r="S1284" s="4">
        <v>10</v>
      </c>
      <c r="T1284" s="5">
        <v>0.36299999999999999</v>
      </c>
      <c r="U1284" s="20">
        <v>0</v>
      </c>
    </row>
    <row r="1285" spans="3:21">
      <c r="C1285" s="4">
        <v>6</v>
      </c>
      <c r="D1285" s="5">
        <v>0.36599999999999999</v>
      </c>
      <c r="E1285" s="20">
        <v>0</v>
      </c>
      <c r="F1285" s="4">
        <v>7</v>
      </c>
      <c r="G1285" s="5">
        <v>0.68100000000000005</v>
      </c>
      <c r="H1285" s="20">
        <v>1</v>
      </c>
      <c r="K1285" s="4">
        <v>8</v>
      </c>
      <c r="L1285" s="5">
        <v>0.36299999999999999</v>
      </c>
      <c r="M1285" s="20">
        <v>0</v>
      </c>
      <c r="N1285">
        <f t="shared" si="76"/>
        <v>-2.5140480838621384</v>
      </c>
      <c r="O1285">
        <f t="shared" si="77"/>
        <v>-3.5801879131268635</v>
      </c>
      <c r="P1285" s="63">
        <f t="shared" si="78"/>
        <v>0</v>
      </c>
      <c r="Q1285" s="68">
        <f t="shared" si="79"/>
        <v>1</v>
      </c>
      <c r="S1285" s="4">
        <v>8</v>
      </c>
      <c r="T1285" s="5">
        <v>0.36299999999999999</v>
      </c>
      <c r="U1285" s="20">
        <v>0</v>
      </c>
    </row>
    <row r="1286" spans="3:21">
      <c r="C1286" s="4">
        <v>5</v>
      </c>
      <c r="D1286" s="5">
        <v>0.36599999999999999</v>
      </c>
      <c r="E1286" s="20">
        <v>0</v>
      </c>
      <c r="F1286" s="4">
        <v>9</v>
      </c>
      <c r="G1286" s="5">
        <v>0.68100000000000005</v>
      </c>
      <c r="H1286" s="20">
        <v>1</v>
      </c>
      <c r="K1286" s="4">
        <v>8</v>
      </c>
      <c r="L1286" s="5">
        <v>0.36399999999999999</v>
      </c>
      <c r="M1286" s="20">
        <v>0</v>
      </c>
      <c r="N1286">
        <f t="shared" si="76"/>
        <v>-2.5188268112024845</v>
      </c>
      <c r="O1286">
        <f t="shared" si="77"/>
        <v>-3.5801879131268635</v>
      </c>
      <c r="P1286" s="63">
        <f t="shared" si="78"/>
        <v>0</v>
      </c>
      <c r="Q1286" s="68">
        <f t="shared" si="79"/>
        <v>1</v>
      </c>
      <c r="S1286" s="4">
        <v>8</v>
      </c>
      <c r="T1286" s="5">
        <v>0.36399999999999999</v>
      </c>
      <c r="U1286" s="20">
        <v>0</v>
      </c>
    </row>
    <row r="1287" spans="3:21">
      <c r="C1287" s="4">
        <v>6</v>
      </c>
      <c r="D1287" s="5">
        <v>0.36599999999999999</v>
      </c>
      <c r="E1287" s="20">
        <v>0</v>
      </c>
      <c r="F1287" s="4">
        <v>7</v>
      </c>
      <c r="G1287" s="5">
        <v>0.68100000000000005</v>
      </c>
      <c r="H1287" s="20">
        <v>1</v>
      </c>
      <c r="K1287" s="4">
        <v>7</v>
      </c>
      <c r="L1287" s="5">
        <v>0.36399999999999999</v>
      </c>
      <c r="M1287" s="20">
        <v>0</v>
      </c>
      <c r="N1287">
        <f t="shared" si="76"/>
        <v>-2.4214055537879351</v>
      </c>
      <c r="O1287">
        <f t="shared" si="77"/>
        <v>-3.5801879131268635</v>
      </c>
      <c r="P1287" s="63">
        <f t="shared" si="78"/>
        <v>0</v>
      </c>
      <c r="Q1287" s="68">
        <f t="shared" si="79"/>
        <v>1</v>
      </c>
      <c r="S1287" s="4">
        <v>7</v>
      </c>
      <c r="T1287" s="5">
        <v>0.36399999999999999</v>
      </c>
      <c r="U1287" s="20">
        <v>0</v>
      </c>
    </row>
    <row r="1288" spans="3:21">
      <c r="C1288" s="4">
        <v>7</v>
      </c>
      <c r="D1288" s="5">
        <v>0.36599999999999999</v>
      </c>
      <c r="E1288" s="20">
        <v>0</v>
      </c>
      <c r="F1288" s="4">
        <v>29</v>
      </c>
      <c r="G1288" s="5">
        <v>0.68200000000000005</v>
      </c>
      <c r="H1288" s="20">
        <v>1</v>
      </c>
      <c r="K1288" s="4">
        <v>5</v>
      </c>
      <c r="L1288" s="5">
        <v>0.36399999999999999</v>
      </c>
      <c r="M1288" s="20">
        <v>0</v>
      </c>
      <c r="N1288">
        <f t="shared" si="76"/>
        <v>-2.2265630389588362</v>
      </c>
      <c r="O1288">
        <f t="shared" si="77"/>
        <v>-3.5801879131268635</v>
      </c>
      <c r="P1288" s="63">
        <f t="shared" si="78"/>
        <v>0</v>
      </c>
      <c r="Q1288" s="68">
        <f t="shared" si="79"/>
        <v>1</v>
      </c>
      <c r="S1288" s="4">
        <v>5</v>
      </c>
      <c r="T1288" s="5">
        <v>0.36399999999999999</v>
      </c>
      <c r="U1288" s="20">
        <v>0</v>
      </c>
    </row>
    <row r="1289" spans="3:21">
      <c r="C1289" s="4">
        <v>7</v>
      </c>
      <c r="D1289" s="5">
        <v>0.36699999999999999</v>
      </c>
      <c r="E1289" s="20">
        <v>0</v>
      </c>
      <c r="F1289" s="4">
        <v>15</v>
      </c>
      <c r="G1289" s="5">
        <v>0.68200000000000005</v>
      </c>
      <c r="H1289" s="20">
        <v>1</v>
      </c>
      <c r="K1289" s="4">
        <v>10</v>
      </c>
      <c r="L1289" s="5">
        <v>0.36599999999999999</v>
      </c>
      <c r="M1289" s="20">
        <v>0</v>
      </c>
      <c r="N1289">
        <f t="shared" si="76"/>
        <v>-2.7232267807122765</v>
      </c>
      <c r="O1289">
        <f t="shared" si="77"/>
        <v>-3.5801879131268635</v>
      </c>
      <c r="P1289" s="63">
        <f t="shared" si="78"/>
        <v>0</v>
      </c>
      <c r="Q1289" s="68">
        <f t="shared" si="79"/>
        <v>1</v>
      </c>
      <c r="S1289" s="4">
        <v>10</v>
      </c>
      <c r="T1289" s="5">
        <v>0.36599999999999999</v>
      </c>
      <c r="U1289" s="20">
        <v>0</v>
      </c>
    </row>
    <row r="1290" spans="3:21">
      <c r="C1290" s="4">
        <v>9</v>
      </c>
      <c r="D1290" s="5">
        <v>0.36699999999999999</v>
      </c>
      <c r="E1290" s="20">
        <v>0</v>
      </c>
      <c r="F1290" s="4">
        <v>14</v>
      </c>
      <c r="G1290" s="5">
        <v>0.68300000000000005</v>
      </c>
      <c r="H1290" s="20">
        <v>1</v>
      </c>
      <c r="K1290" s="4">
        <v>7</v>
      </c>
      <c r="L1290" s="5">
        <v>0.36599999999999999</v>
      </c>
      <c r="M1290" s="20">
        <v>0</v>
      </c>
      <c r="N1290">
        <f t="shared" si="76"/>
        <v>-2.4309630084686278</v>
      </c>
      <c r="O1290">
        <f t="shared" si="77"/>
        <v>-3.5801879131268635</v>
      </c>
      <c r="P1290" s="63">
        <f t="shared" si="78"/>
        <v>0</v>
      </c>
      <c r="Q1290" s="68">
        <f t="shared" si="79"/>
        <v>1</v>
      </c>
      <c r="S1290" s="4">
        <v>7</v>
      </c>
      <c r="T1290" s="5">
        <v>0.36599999999999999</v>
      </c>
      <c r="U1290" s="20">
        <v>0</v>
      </c>
    </row>
    <row r="1291" spans="3:21">
      <c r="C1291" s="4">
        <v>20</v>
      </c>
      <c r="D1291" s="5">
        <v>0.36699999999999999</v>
      </c>
      <c r="E1291" s="20">
        <v>0</v>
      </c>
      <c r="F1291" s="4">
        <v>12</v>
      </c>
      <c r="G1291" s="5">
        <v>0.68300000000000005</v>
      </c>
      <c r="H1291" s="20">
        <v>1</v>
      </c>
      <c r="K1291" s="4">
        <v>7</v>
      </c>
      <c r="L1291" s="5">
        <v>0.36599999999999999</v>
      </c>
      <c r="M1291" s="20">
        <v>0</v>
      </c>
      <c r="N1291">
        <f t="shared" si="76"/>
        <v>-2.4309630084686278</v>
      </c>
      <c r="O1291">
        <f t="shared" si="77"/>
        <v>-3.5801879131268635</v>
      </c>
      <c r="P1291" s="63">
        <f t="shared" si="78"/>
        <v>0</v>
      </c>
      <c r="Q1291" s="68">
        <f t="shared" si="79"/>
        <v>1</v>
      </c>
      <c r="S1291" s="4">
        <v>7</v>
      </c>
      <c r="T1291" s="5">
        <v>0.36599999999999999</v>
      </c>
      <c r="U1291" s="20">
        <v>0</v>
      </c>
    </row>
    <row r="1292" spans="3:21">
      <c r="C1292" s="4">
        <v>15</v>
      </c>
      <c r="D1292" s="5">
        <v>0.36699999999999999</v>
      </c>
      <c r="E1292" s="20">
        <v>0</v>
      </c>
      <c r="F1292" s="4">
        <v>11</v>
      </c>
      <c r="G1292" s="5">
        <v>0.68300000000000005</v>
      </c>
      <c r="H1292" s="20">
        <v>1</v>
      </c>
      <c r="K1292" s="4">
        <v>6</v>
      </c>
      <c r="L1292" s="5">
        <v>0.36599999999999999</v>
      </c>
      <c r="M1292" s="20">
        <v>0</v>
      </c>
      <c r="N1292">
        <f t="shared" si="76"/>
        <v>-2.3335417510540784</v>
      </c>
      <c r="O1292">
        <f t="shared" si="77"/>
        <v>-3.5801879131268635</v>
      </c>
      <c r="P1292" s="63">
        <f t="shared" si="78"/>
        <v>0</v>
      </c>
      <c r="Q1292" s="68">
        <f t="shared" si="79"/>
        <v>1</v>
      </c>
      <c r="S1292" s="4">
        <v>6</v>
      </c>
      <c r="T1292" s="5">
        <v>0.36599999999999999</v>
      </c>
      <c r="U1292" s="20">
        <v>0</v>
      </c>
    </row>
    <row r="1293" spans="3:21">
      <c r="C1293" s="4">
        <v>13</v>
      </c>
      <c r="D1293" s="5">
        <v>0.376</v>
      </c>
      <c r="E1293" s="20">
        <v>0</v>
      </c>
      <c r="F1293" s="4">
        <v>16</v>
      </c>
      <c r="G1293" s="5">
        <v>0.68300000000000005</v>
      </c>
      <c r="H1293" s="20">
        <v>1</v>
      </c>
      <c r="K1293" s="4">
        <v>5</v>
      </c>
      <c r="L1293" s="5">
        <v>0.36599999999999999</v>
      </c>
      <c r="M1293" s="20">
        <v>0</v>
      </c>
      <c r="N1293">
        <f t="shared" si="76"/>
        <v>-2.2361204936395289</v>
      </c>
      <c r="O1293">
        <f t="shared" si="77"/>
        <v>-3.5801879131268635</v>
      </c>
      <c r="P1293" s="63">
        <f t="shared" si="78"/>
        <v>0</v>
      </c>
      <c r="Q1293" s="68">
        <f t="shared" si="79"/>
        <v>1</v>
      </c>
      <c r="S1293" s="4">
        <v>5</v>
      </c>
      <c r="T1293" s="5">
        <v>0.36599999999999999</v>
      </c>
      <c r="U1293" s="20">
        <v>0</v>
      </c>
    </row>
    <row r="1294" spans="3:21">
      <c r="C1294" s="4">
        <v>12</v>
      </c>
      <c r="D1294" s="5">
        <v>0.376</v>
      </c>
      <c r="E1294" s="20">
        <v>0</v>
      </c>
      <c r="F1294" s="4">
        <v>15</v>
      </c>
      <c r="G1294" s="5">
        <v>0.68300000000000005</v>
      </c>
      <c r="H1294" s="20">
        <v>1</v>
      </c>
      <c r="K1294" s="4">
        <v>6</v>
      </c>
      <c r="L1294" s="5">
        <v>0.36599999999999999</v>
      </c>
      <c r="M1294" s="20">
        <v>0</v>
      </c>
      <c r="N1294">
        <f t="shared" si="76"/>
        <v>-2.3335417510540784</v>
      </c>
      <c r="O1294">
        <f t="shared" si="77"/>
        <v>-3.5801879131268635</v>
      </c>
      <c r="P1294" s="63">
        <f t="shared" si="78"/>
        <v>0</v>
      </c>
      <c r="Q1294" s="68">
        <f t="shared" si="79"/>
        <v>1</v>
      </c>
      <c r="S1294" s="4">
        <v>6</v>
      </c>
      <c r="T1294" s="5">
        <v>0.36599999999999999</v>
      </c>
      <c r="U1294" s="20">
        <v>0</v>
      </c>
    </row>
    <row r="1295" spans="3:21">
      <c r="C1295" s="4">
        <v>10</v>
      </c>
      <c r="D1295" s="5">
        <v>0.376</v>
      </c>
      <c r="E1295" s="20">
        <v>0</v>
      </c>
      <c r="F1295" s="4">
        <v>16</v>
      </c>
      <c r="G1295" s="5">
        <v>0.68300000000000005</v>
      </c>
      <c r="H1295" s="20">
        <v>1</v>
      </c>
      <c r="K1295" s="4">
        <v>7</v>
      </c>
      <c r="L1295" s="5">
        <v>0.36599999999999999</v>
      </c>
      <c r="M1295" s="20">
        <v>0</v>
      </c>
      <c r="N1295">
        <f t="shared" si="76"/>
        <v>-2.4309630084686278</v>
      </c>
      <c r="O1295">
        <f t="shared" si="77"/>
        <v>-3.5801879131268635</v>
      </c>
      <c r="P1295" s="63">
        <f t="shared" si="78"/>
        <v>0</v>
      </c>
      <c r="Q1295" s="68">
        <f t="shared" si="79"/>
        <v>1</v>
      </c>
      <c r="S1295" s="4">
        <v>7</v>
      </c>
      <c r="T1295" s="5">
        <v>0.36599999999999999</v>
      </c>
      <c r="U1295" s="20">
        <v>0</v>
      </c>
    </row>
    <row r="1296" spans="3:21">
      <c r="C1296" s="4">
        <v>9</v>
      </c>
      <c r="D1296" s="5">
        <v>0.378</v>
      </c>
      <c r="E1296" s="20">
        <v>0</v>
      </c>
      <c r="F1296" s="4">
        <v>19</v>
      </c>
      <c r="G1296" s="5">
        <v>0.68400000000000005</v>
      </c>
      <c r="H1296" s="20">
        <v>1</v>
      </c>
      <c r="K1296" s="4">
        <v>7</v>
      </c>
      <c r="L1296" s="5">
        <v>0.36699999999999999</v>
      </c>
      <c r="M1296" s="20">
        <v>0</v>
      </c>
      <c r="N1296">
        <f t="shared" si="76"/>
        <v>-2.4357417358089744</v>
      </c>
      <c r="O1296">
        <f t="shared" si="77"/>
        <v>-3.5801879131268635</v>
      </c>
      <c r="P1296" s="63">
        <f t="shared" si="78"/>
        <v>0</v>
      </c>
      <c r="Q1296" s="68">
        <f t="shared" si="79"/>
        <v>1</v>
      </c>
      <c r="S1296" s="4">
        <v>7</v>
      </c>
      <c r="T1296" s="5">
        <v>0.36699999999999999</v>
      </c>
      <c r="U1296" s="20">
        <v>0</v>
      </c>
    </row>
    <row r="1297" spans="3:21">
      <c r="C1297" s="4">
        <v>19</v>
      </c>
      <c r="D1297" s="5">
        <v>0.378</v>
      </c>
      <c r="E1297" s="20">
        <v>0</v>
      </c>
      <c r="F1297" s="4">
        <v>12</v>
      </c>
      <c r="G1297" s="5">
        <v>0.68400000000000005</v>
      </c>
      <c r="H1297" s="20">
        <v>1</v>
      </c>
      <c r="K1297" s="4">
        <v>9</v>
      </c>
      <c r="L1297" s="5">
        <v>0.36699999999999999</v>
      </c>
      <c r="M1297" s="20">
        <v>0</v>
      </c>
      <c r="N1297">
        <f t="shared" si="76"/>
        <v>-2.6305842506380732</v>
      </c>
      <c r="O1297">
        <f t="shared" si="77"/>
        <v>-3.5801879131268635</v>
      </c>
      <c r="P1297" s="63">
        <f t="shared" si="78"/>
        <v>0</v>
      </c>
      <c r="Q1297" s="68">
        <f t="shared" si="79"/>
        <v>1</v>
      </c>
      <c r="S1297" s="4">
        <v>9</v>
      </c>
      <c r="T1297" s="5">
        <v>0.36699999999999999</v>
      </c>
      <c r="U1297" s="20">
        <v>0</v>
      </c>
    </row>
    <row r="1298" spans="3:21">
      <c r="C1298" s="4">
        <v>14</v>
      </c>
      <c r="D1298" s="5">
        <v>0.378</v>
      </c>
      <c r="E1298" s="20">
        <v>0</v>
      </c>
      <c r="F1298" s="4">
        <v>19</v>
      </c>
      <c r="G1298" s="5">
        <v>0.68400000000000005</v>
      </c>
      <c r="H1298" s="20">
        <v>1</v>
      </c>
      <c r="K1298" s="4">
        <v>20</v>
      </c>
      <c r="L1298" s="5">
        <v>0.36699999999999999</v>
      </c>
      <c r="M1298" s="20">
        <v>0</v>
      </c>
      <c r="N1298">
        <f t="shared" si="76"/>
        <v>-3.7022180821981179</v>
      </c>
      <c r="O1298">
        <f t="shared" si="77"/>
        <v>-3.5801879131268635</v>
      </c>
      <c r="P1298" s="63">
        <f t="shared" si="78"/>
        <v>1</v>
      </c>
      <c r="Q1298" s="68">
        <f t="shared" si="79"/>
        <v>0</v>
      </c>
      <c r="S1298" s="4">
        <v>20</v>
      </c>
      <c r="T1298" s="5">
        <v>0.36699999999999999</v>
      </c>
      <c r="U1298" s="20">
        <v>0</v>
      </c>
    </row>
    <row r="1299" spans="3:21">
      <c r="C1299" s="4">
        <v>12</v>
      </c>
      <c r="D1299" s="5">
        <v>0.378</v>
      </c>
      <c r="E1299" s="20">
        <v>0</v>
      </c>
      <c r="F1299" s="4">
        <v>25.5</v>
      </c>
      <c r="G1299" s="5">
        <v>0.68400000000000005</v>
      </c>
      <c r="H1299" s="20">
        <v>1</v>
      </c>
      <c r="K1299" s="4">
        <v>15</v>
      </c>
      <c r="L1299" s="5">
        <v>0.36699999999999999</v>
      </c>
      <c r="M1299" s="20">
        <v>0</v>
      </c>
      <c r="N1299">
        <f t="shared" si="76"/>
        <v>-3.2151117951253703</v>
      </c>
      <c r="O1299">
        <f t="shared" si="77"/>
        <v>-3.5801879131268635</v>
      </c>
      <c r="P1299" s="63">
        <f t="shared" si="78"/>
        <v>0</v>
      </c>
      <c r="Q1299" s="68">
        <f t="shared" si="79"/>
        <v>1</v>
      </c>
      <c r="S1299" s="4">
        <v>15</v>
      </c>
      <c r="T1299" s="5">
        <v>0.36699999999999999</v>
      </c>
      <c r="U1299" s="20">
        <v>0</v>
      </c>
    </row>
    <row r="1300" spans="3:21">
      <c r="C1300" s="4">
        <v>7</v>
      </c>
      <c r="D1300" s="5">
        <v>0.38</v>
      </c>
      <c r="E1300" s="20">
        <v>0</v>
      </c>
      <c r="F1300" s="4">
        <v>18.5</v>
      </c>
      <c r="G1300" s="5">
        <v>0.68400000000000005</v>
      </c>
      <c r="H1300" s="20">
        <v>1</v>
      </c>
      <c r="K1300" s="4">
        <v>13</v>
      </c>
      <c r="L1300" s="5">
        <v>0.376</v>
      </c>
      <c r="M1300" s="20">
        <v>0</v>
      </c>
      <c r="N1300">
        <f t="shared" si="76"/>
        <v>-3.0632778263593892</v>
      </c>
      <c r="O1300">
        <f t="shared" si="77"/>
        <v>-3.5801879131268635</v>
      </c>
      <c r="P1300" s="63">
        <f t="shared" si="78"/>
        <v>0</v>
      </c>
      <c r="Q1300" s="68">
        <f t="shared" si="79"/>
        <v>1</v>
      </c>
      <c r="S1300" s="4">
        <v>13</v>
      </c>
      <c r="T1300" s="5">
        <v>0.376</v>
      </c>
      <c r="U1300" s="20">
        <v>0</v>
      </c>
    </row>
    <row r="1301" spans="3:21">
      <c r="C1301" s="4">
        <v>7</v>
      </c>
      <c r="D1301" s="5">
        <v>0.38</v>
      </c>
      <c r="E1301" s="20">
        <v>0</v>
      </c>
      <c r="F1301" s="4">
        <v>8.5</v>
      </c>
      <c r="G1301" s="5">
        <v>0.68400000000000005</v>
      </c>
      <c r="H1301" s="20">
        <v>1</v>
      </c>
      <c r="K1301" s="4">
        <v>12</v>
      </c>
      <c r="L1301" s="5">
        <v>0.376</v>
      </c>
      <c r="M1301" s="20">
        <v>0</v>
      </c>
      <c r="N1301">
        <f t="shared" si="76"/>
        <v>-2.9658565689448393</v>
      </c>
      <c r="O1301">
        <f t="shared" si="77"/>
        <v>-3.5801879131268635</v>
      </c>
      <c r="P1301" s="63">
        <f t="shared" si="78"/>
        <v>0</v>
      </c>
      <c r="Q1301" s="68">
        <f t="shared" si="79"/>
        <v>1</v>
      </c>
      <c r="S1301" s="4">
        <v>12</v>
      </c>
      <c r="T1301" s="5">
        <v>0.376</v>
      </c>
      <c r="U1301" s="20">
        <v>0</v>
      </c>
    </row>
    <row r="1302" spans="3:21">
      <c r="C1302" s="4">
        <v>5</v>
      </c>
      <c r="D1302" s="5">
        <v>0.38</v>
      </c>
      <c r="E1302" s="20">
        <v>0</v>
      </c>
      <c r="F1302" s="4">
        <v>23</v>
      </c>
      <c r="G1302" s="5">
        <v>0.68500000000000005</v>
      </c>
      <c r="H1302" s="20">
        <v>1</v>
      </c>
      <c r="K1302" s="4">
        <v>10</v>
      </c>
      <c r="L1302" s="5">
        <v>0.376</v>
      </c>
      <c r="M1302" s="20">
        <v>0</v>
      </c>
      <c r="N1302">
        <f t="shared" si="76"/>
        <v>-2.7710140541157404</v>
      </c>
      <c r="O1302">
        <f t="shared" si="77"/>
        <v>-3.5801879131268635</v>
      </c>
      <c r="P1302" s="63">
        <f t="shared" si="78"/>
        <v>0</v>
      </c>
      <c r="Q1302" s="68">
        <f t="shared" si="79"/>
        <v>1</v>
      </c>
      <c r="S1302" s="4">
        <v>10</v>
      </c>
      <c r="T1302" s="5">
        <v>0.376</v>
      </c>
      <c r="U1302" s="20">
        <v>0</v>
      </c>
    </row>
    <row r="1303" spans="3:21">
      <c r="C1303" s="4">
        <v>7</v>
      </c>
      <c r="D1303" s="5">
        <v>0.38</v>
      </c>
      <c r="E1303" s="20">
        <v>0</v>
      </c>
      <c r="F1303" s="4">
        <v>22</v>
      </c>
      <c r="G1303" s="5">
        <v>0.68500000000000005</v>
      </c>
      <c r="H1303" s="20">
        <v>1</v>
      </c>
      <c r="K1303" s="4">
        <v>9</v>
      </c>
      <c r="L1303" s="5">
        <v>0.378</v>
      </c>
      <c r="M1303" s="20">
        <v>0</v>
      </c>
      <c r="N1303">
        <f t="shared" si="76"/>
        <v>-2.6831502513818837</v>
      </c>
      <c r="O1303">
        <f t="shared" si="77"/>
        <v>-3.5801879131268635</v>
      </c>
      <c r="P1303" s="63">
        <f t="shared" si="78"/>
        <v>0</v>
      </c>
      <c r="Q1303" s="68">
        <f t="shared" si="79"/>
        <v>1</v>
      </c>
      <c r="S1303" s="4">
        <v>9</v>
      </c>
      <c r="T1303" s="5">
        <v>0.378</v>
      </c>
      <c r="U1303" s="20">
        <v>0</v>
      </c>
    </row>
    <row r="1304" spans="3:21">
      <c r="C1304" s="4">
        <v>7</v>
      </c>
      <c r="D1304" s="5">
        <v>0.38</v>
      </c>
      <c r="E1304" s="20">
        <v>0</v>
      </c>
      <c r="F1304" s="4">
        <v>22</v>
      </c>
      <c r="G1304" s="5">
        <v>0.68500000000000005</v>
      </c>
      <c r="H1304" s="20">
        <v>1</v>
      </c>
      <c r="K1304" s="4">
        <v>19</v>
      </c>
      <c r="L1304" s="5">
        <v>0.378</v>
      </c>
      <c r="M1304" s="20">
        <v>0</v>
      </c>
      <c r="N1304">
        <f t="shared" si="76"/>
        <v>-3.6573628255273789</v>
      </c>
      <c r="O1304">
        <f t="shared" si="77"/>
        <v>-3.5801879131268635</v>
      </c>
      <c r="P1304" s="63">
        <f t="shared" si="78"/>
        <v>1</v>
      </c>
      <c r="Q1304" s="68">
        <f t="shared" si="79"/>
        <v>0</v>
      </c>
      <c r="S1304" s="4">
        <v>19</v>
      </c>
      <c r="T1304" s="5">
        <v>0.378</v>
      </c>
      <c r="U1304" s="20">
        <v>0</v>
      </c>
    </row>
    <row r="1305" spans="3:21">
      <c r="C1305" s="4">
        <v>5</v>
      </c>
      <c r="D1305" s="5">
        <v>0.38</v>
      </c>
      <c r="E1305" s="20">
        <v>0</v>
      </c>
      <c r="F1305" s="4">
        <v>20</v>
      </c>
      <c r="G1305" s="5">
        <v>0.68500000000000005</v>
      </c>
      <c r="H1305" s="20">
        <v>1</v>
      </c>
      <c r="K1305" s="4">
        <v>14</v>
      </c>
      <c r="L1305" s="5">
        <v>0.378</v>
      </c>
      <c r="M1305" s="20">
        <v>0</v>
      </c>
      <c r="N1305">
        <f t="shared" si="76"/>
        <v>-3.1702565384546313</v>
      </c>
      <c r="O1305">
        <f t="shared" si="77"/>
        <v>-3.5801879131268635</v>
      </c>
      <c r="P1305" s="63">
        <f t="shared" si="78"/>
        <v>0</v>
      </c>
      <c r="Q1305" s="68">
        <f t="shared" si="79"/>
        <v>1</v>
      </c>
      <c r="S1305" s="4">
        <v>14</v>
      </c>
      <c r="T1305" s="5">
        <v>0.378</v>
      </c>
      <c r="U1305" s="20">
        <v>0</v>
      </c>
    </row>
    <row r="1306" spans="3:21">
      <c r="C1306" s="4">
        <v>5</v>
      </c>
      <c r="D1306" s="5">
        <v>0.38</v>
      </c>
      <c r="E1306" s="20">
        <v>0</v>
      </c>
      <c r="F1306" s="4">
        <v>10</v>
      </c>
      <c r="G1306" s="5">
        <v>0.68500000000000005</v>
      </c>
      <c r="H1306" s="20">
        <v>1</v>
      </c>
      <c r="K1306" s="4">
        <v>12</v>
      </c>
      <c r="L1306" s="5">
        <v>0.378</v>
      </c>
      <c r="M1306" s="20">
        <v>0</v>
      </c>
      <c r="N1306">
        <f t="shared" si="76"/>
        <v>-2.9754140236255324</v>
      </c>
      <c r="O1306">
        <f t="shared" si="77"/>
        <v>-3.5801879131268635</v>
      </c>
      <c r="P1306" s="63">
        <f t="shared" si="78"/>
        <v>0</v>
      </c>
      <c r="Q1306" s="68">
        <f t="shared" si="79"/>
        <v>1</v>
      </c>
      <c r="S1306" s="4">
        <v>12</v>
      </c>
      <c r="T1306" s="5">
        <v>0.378</v>
      </c>
      <c r="U1306" s="20">
        <v>0</v>
      </c>
    </row>
    <row r="1307" spans="3:21">
      <c r="C1307" s="4">
        <v>5</v>
      </c>
      <c r="D1307" s="5">
        <v>0.38</v>
      </c>
      <c r="E1307" s="20">
        <v>0</v>
      </c>
      <c r="F1307" s="4">
        <v>10</v>
      </c>
      <c r="G1307" s="5">
        <v>0.68500000000000005</v>
      </c>
      <c r="H1307" s="20">
        <v>1</v>
      </c>
      <c r="K1307" s="4">
        <v>7</v>
      </c>
      <c r="L1307" s="5">
        <v>0.38</v>
      </c>
      <c r="M1307" s="20">
        <v>0</v>
      </c>
      <c r="N1307">
        <f t="shared" ref="N1307:N1370" si="80">SUMPRODUCT(diredisc,K1307:L1307)</f>
        <v>-2.4978651912334775</v>
      </c>
      <c r="O1307">
        <f t="shared" ref="O1307:O1370" si="81">SUMPRODUCT($L$10:$M$10,diredisc)</f>
        <v>-3.5801879131268635</v>
      </c>
      <c r="P1307" s="63">
        <f t="shared" si="78"/>
        <v>0</v>
      </c>
      <c r="Q1307" s="68">
        <f t="shared" si="79"/>
        <v>1</v>
      </c>
      <c r="S1307" s="4">
        <v>7</v>
      </c>
      <c r="T1307" s="5">
        <v>0.38</v>
      </c>
      <c r="U1307" s="20">
        <v>0</v>
      </c>
    </row>
    <row r="1308" spans="3:21">
      <c r="C1308" s="4">
        <v>7</v>
      </c>
      <c r="D1308" s="5">
        <v>0.38</v>
      </c>
      <c r="E1308" s="20">
        <v>0</v>
      </c>
      <c r="F1308" s="4">
        <v>20</v>
      </c>
      <c r="G1308" s="5">
        <v>0.68600000000000005</v>
      </c>
      <c r="H1308" s="20">
        <v>1</v>
      </c>
      <c r="K1308" s="4">
        <v>7</v>
      </c>
      <c r="L1308" s="5">
        <v>0.38</v>
      </c>
      <c r="M1308" s="20">
        <v>0</v>
      </c>
      <c r="N1308">
        <f t="shared" si="80"/>
        <v>-2.4978651912334775</v>
      </c>
      <c r="O1308">
        <f t="shared" si="81"/>
        <v>-3.5801879131268635</v>
      </c>
      <c r="P1308" s="63">
        <f t="shared" ref="P1308:P1371" si="82">IF(N1308&gt;O1308,0,1)</f>
        <v>0</v>
      </c>
      <c r="Q1308" s="68">
        <f t="shared" ref="Q1308:Q1371" si="83">IF(M1308=P1308,1,0)</f>
        <v>1</v>
      </c>
      <c r="S1308" s="4">
        <v>7</v>
      </c>
      <c r="T1308" s="5">
        <v>0.38</v>
      </c>
      <c r="U1308" s="20">
        <v>0</v>
      </c>
    </row>
    <row r="1309" spans="3:21">
      <c r="C1309" s="4">
        <v>7</v>
      </c>
      <c r="D1309" s="5">
        <v>0.38</v>
      </c>
      <c r="E1309" s="20">
        <v>0</v>
      </c>
      <c r="F1309" s="4">
        <v>28</v>
      </c>
      <c r="G1309" s="5">
        <v>0.68600000000000005</v>
      </c>
      <c r="H1309" s="20">
        <v>1</v>
      </c>
      <c r="K1309" s="4">
        <v>5</v>
      </c>
      <c r="L1309" s="5">
        <v>0.38</v>
      </c>
      <c r="M1309" s="20">
        <v>0</v>
      </c>
      <c r="N1309">
        <f t="shared" si="80"/>
        <v>-2.3030226764043786</v>
      </c>
      <c r="O1309">
        <f t="shared" si="81"/>
        <v>-3.5801879131268635</v>
      </c>
      <c r="P1309" s="63">
        <f t="shared" si="82"/>
        <v>0</v>
      </c>
      <c r="Q1309" s="68">
        <f t="shared" si="83"/>
        <v>1</v>
      </c>
      <c r="S1309" s="4">
        <v>5</v>
      </c>
      <c r="T1309" s="5">
        <v>0.38</v>
      </c>
      <c r="U1309" s="20">
        <v>0</v>
      </c>
    </row>
    <row r="1310" spans="3:21">
      <c r="C1310" s="4">
        <v>5</v>
      </c>
      <c r="D1310" s="5">
        <v>0.38</v>
      </c>
      <c r="E1310" s="20">
        <v>0</v>
      </c>
      <c r="F1310" s="4">
        <v>14</v>
      </c>
      <c r="G1310" s="5">
        <v>0.68600000000000005</v>
      </c>
      <c r="H1310" s="20">
        <v>1</v>
      </c>
      <c r="K1310" s="4">
        <v>7</v>
      </c>
      <c r="L1310" s="5">
        <v>0.38</v>
      </c>
      <c r="M1310" s="20">
        <v>0</v>
      </c>
      <c r="N1310">
        <f t="shared" si="80"/>
        <v>-2.4978651912334775</v>
      </c>
      <c r="O1310">
        <f t="shared" si="81"/>
        <v>-3.5801879131268635</v>
      </c>
      <c r="P1310" s="63">
        <f t="shared" si="82"/>
        <v>0</v>
      </c>
      <c r="Q1310" s="68">
        <f t="shared" si="83"/>
        <v>1</v>
      </c>
      <c r="S1310" s="4">
        <v>7</v>
      </c>
      <c r="T1310" s="5">
        <v>0.38</v>
      </c>
      <c r="U1310" s="20">
        <v>0</v>
      </c>
    </row>
    <row r="1311" spans="3:21">
      <c r="C1311" s="4">
        <v>7</v>
      </c>
      <c r="D1311" s="5">
        <v>0.38</v>
      </c>
      <c r="E1311" s="20">
        <v>0</v>
      </c>
      <c r="F1311" s="4">
        <v>18</v>
      </c>
      <c r="G1311" s="5">
        <v>0.68600000000000005</v>
      </c>
      <c r="H1311" s="20">
        <v>1</v>
      </c>
      <c r="K1311" s="4">
        <v>7</v>
      </c>
      <c r="L1311" s="5">
        <v>0.38</v>
      </c>
      <c r="M1311" s="20">
        <v>0</v>
      </c>
      <c r="N1311">
        <f t="shared" si="80"/>
        <v>-2.4978651912334775</v>
      </c>
      <c r="O1311">
        <f t="shared" si="81"/>
        <v>-3.5801879131268635</v>
      </c>
      <c r="P1311" s="63">
        <f t="shared" si="82"/>
        <v>0</v>
      </c>
      <c r="Q1311" s="68">
        <f t="shared" si="83"/>
        <v>1</v>
      </c>
      <c r="S1311" s="4">
        <v>7</v>
      </c>
      <c r="T1311" s="5">
        <v>0.38</v>
      </c>
      <c r="U1311" s="20">
        <v>0</v>
      </c>
    </row>
    <row r="1312" spans="3:21">
      <c r="C1312" s="4">
        <v>14</v>
      </c>
      <c r="D1312" s="5">
        <v>0.38</v>
      </c>
      <c r="E1312" s="20">
        <v>0</v>
      </c>
      <c r="F1312" s="4">
        <v>21</v>
      </c>
      <c r="G1312" s="5">
        <v>0.68600000000000005</v>
      </c>
      <c r="H1312" s="20">
        <v>1</v>
      </c>
      <c r="K1312" s="4">
        <v>5</v>
      </c>
      <c r="L1312" s="5">
        <v>0.38</v>
      </c>
      <c r="M1312" s="20">
        <v>0</v>
      </c>
      <c r="N1312">
        <f t="shared" si="80"/>
        <v>-2.3030226764043786</v>
      </c>
      <c r="O1312">
        <f t="shared" si="81"/>
        <v>-3.5801879131268635</v>
      </c>
      <c r="P1312" s="63">
        <f t="shared" si="82"/>
        <v>0</v>
      </c>
      <c r="Q1312" s="68">
        <f t="shared" si="83"/>
        <v>1</v>
      </c>
      <c r="S1312" s="4">
        <v>5</v>
      </c>
      <c r="T1312" s="5">
        <v>0.38</v>
      </c>
      <c r="U1312" s="20">
        <v>0</v>
      </c>
    </row>
    <row r="1313" spans="3:21">
      <c r="C1313" s="4">
        <v>6</v>
      </c>
      <c r="D1313" s="5">
        <v>0.38</v>
      </c>
      <c r="E1313" s="20">
        <v>0</v>
      </c>
      <c r="F1313" s="4">
        <v>20</v>
      </c>
      <c r="G1313" s="5">
        <v>0.68600000000000005</v>
      </c>
      <c r="H1313" s="20">
        <v>1</v>
      </c>
      <c r="K1313" s="4">
        <v>5</v>
      </c>
      <c r="L1313" s="5">
        <v>0.38</v>
      </c>
      <c r="M1313" s="20">
        <v>0</v>
      </c>
      <c r="N1313">
        <f t="shared" si="80"/>
        <v>-2.3030226764043786</v>
      </c>
      <c r="O1313">
        <f t="shared" si="81"/>
        <v>-3.5801879131268635</v>
      </c>
      <c r="P1313" s="63">
        <f t="shared" si="82"/>
        <v>0</v>
      </c>
      <c r="Q1313" s="68">
        <f t="shared" si="83"/>
        <v>1</v>
      </c>
      <c r="S1313" s="4">
        <v>5</v>
      </c>
      <c r="T1313" s="5">
        <v>0.38</v>
      </c>
      <c r="U1313" s="20">
        <v>0</v>
      </c>
    </row>
    <row r="1314" spans="3:21">
      <c r="C1314" s="4">
        <v>10</v>
      </c>
      <c r="D1314" s="5">
        <v>0.38</v>
      </c>
      <c r="E1314" s="20">
        <v>0</v>
      </c>
      <c r="F1314" s="4">
        <v>15</v>
      </c>
      <c r="G1314" s="5">
        <v>0.68899999999999995</v>
      </c>
      <c r="H1314" s="20">
        <v>1</v>
      </c>
      <c r="K1314" s="4">
        <v>5</v>
      </c>
      <c r="L1314" s="5">
        <v>0.38</v>
      </c>
      <c r="M1314" s="20">
        <v>0</v>
      </c>
      <c r="N1314">
        <f t="shared" si="80"/>
        <v>-2.3030226764043786</v>
      </c>
      <c r="O1314">
        <f t="shared" si="81"/>
        <v>-3.5801879131268635</v>
      </c>
      <c r="P1314" s="63">
        <f t="shared" si="82"/>
        <v>0</v>
      </c>
      <c r="Q1314" s="68">
        <f t="shared" si="83"/>
        <v>1</v>
      </c>
      <c r="S1314" s="4">
        <v>5</v>
      </c>
      <c r="T1314" s="5">
        <v>0.38</v>
      </c>
      <c r="U1314" s="20">
        <v>0</v>
      </c>
    </row>
    <row r="1315" spans="3:21">
      <c r="C1315" s="4">
        <v>18</v>
      </c>
      <c r="D1315" s="5">
        <v>0.38</v>
      </c>
      <c r="E1315" s="20">
        <v>0</v>
      </c>
      <c r="F1315" s="4">
        <v>14</v>
      </c>
      <c r="G1315" s="5">
        <v>0.68899999999999995</v>
      </c>
      <c r="H1315" s="20">
        <v>1</v>
      </c>
      <c r="K1315" s="4">
        <v>7</v>
      </c>
      <c r="L1315" s="5">
        <v>0.38</v>
      </c>
      <c r="M1315" s="20">
        <v>0</v>
      </c>
      <c r="N1315">
        <f t="shared" si="80"/>
        <v>-2.4978651912334775</v>
      </c>
      <c r="O1315">
        <f t="shared" si="81"/>
        <v>-3.5801879131268635</v>
      </c>
      <c r="P1315" s="63">
        <f t="shared" si="82"/>
        <v>0</v>
      </c>
      <c r="Q1315" s="68">
        <f t="shared" si="83"/>
        <v>1</v>
      </c>
      <c r="S1315" s="4">
        <v>7</v>
      </c>
      <c r="T1315" s="5">
        <v>0.38</v>
      </c>
      <c r="U1315" s="20">
        <v>0</v>
      </c>
    </row>
    <row r="1316" spans="3:21">
      <c r="C1316" s="4">
        <v>8</v>
      </c>
      <c r="D1316" s="5">
        <v>0.38200000000000001</v>
      </c>
      <c r="E1316" s="20">
        <v>0</v>
      </c>
      <c r="F1316" s="4">
        <v>14</v>
      </c>
      <c r="G1316" s="5">
        <v>0.68899999999999995</v>
      </c>
      <c r="H1316" s="20">
        <v>1</v>
      </c>
      <c r="K1316" s="4">
        <v>7</v>
      </c>
      <c r="L1316" s="5">
        <v>0.38</v>
      </c>
      <c r="M1316" s="20">
        <v>0</v>
      </c>
      <c r="N1316">
        <f t="shared" si="80"/>
        <v>-2.4978651912334775</v>
      </c>
      <c r="O1316">
        <f t="shared" si="81"/>
        <v>-3.5801879131268635</v>
      </c>
      <c r="P1316" s="63">
        <f t="shared" si="82"/>
        <v>0</v>
      </c>
      <c r="Q1316" s="68">
        <f t="shared" si="83"/>
        <v>1</v>
      </c>
      <c r="S1316" s="4">
        <v>7</v>
      </c>
      <c r="T1316" s="5">
        <v>0.38</v>
      </c>
      <c r="U1316" s="20">
        <v>0</v>
      </c>
    </row>
    <row r="1317" spans="3:21">
      <c r="C1317" s="4">
        <v>7</v>
      </c>
      <c r="D1317" s="5">
        <v>0.38200000000000001</v>
      </c>
      <c r="E1317" s="20">
        <v>0</v>
      </c>
      <c r="F1317" s="4">
        <v>11</v>
      </c>
      <c r="G1317" s="5">
        <v>0.68899999999999995</v>
      </c>
      <c r="H1317" s="20">
        <v>1</v>
      </c>
      <c r="K1317" s="4">
        <v>5</v>
      </c>
      <c r="L1317" s="5">
        <v>0.38</v>
      </c>
      <c r="M1317" s="20">
        <v>0</v>
      </c>
      <c r="N1317">
        <f t="shared" si="80"/>
        <v>-2.3030226764043786</v>
      </c>
      <c r="O1317">
        <f t="shared" si="81"/>
        <v>-3.5801879131268635</v>
      </c>
      <c r="P1317" s="63">
        <f t="shared" si="82"/>
        <v>0</v>
      </c>
      <c r="Q1317" s="68">
        <f t="shared" si="83"/>
        <v>1</v>
      </c>
      <c r="S1317" s="4">
        <v>5</v>
      </c>
      <c r="T1317" s="5">
        <v>0.38</v>
      </c>
      <c r="U1317" s="20">
        <v>0</v>
      </c>
    </row>
    <row r="1318" spans="3:21">
      <c r="C1318" s="4">
        <v>12</v>
      </c>
      <c r="D1318" s="5">
        <v>0.38200000000000001</v>
      </c>
      <c r="E1318" s="20">
        <v>0</v>
      </c>
      <c r="F1318" s="4">
        <v>24</v>
      </c>
      <c r="G1318" s="5">
        <v>0.68899999999999995</v>
      </c>
      <c r="H1318" s="20">
        <v>1</v>
      </c>
      <c r="K1318" s="4">
        <v>7</v>
      </c>
      <c r="L1318" s="5">
        <v>0.38</v>
      </c>
      <c r="M1318" s="20">
        <v>0</v>
      </c>
      <c r="N1318">
        <f t="shared" si="80"/>
        <v>-2.4978651912334775</v>
      </c>
      <c r="O1318">
        <f t="shared" si="81"/>
        <v>-3.5801879131268635</v>
      </c>
      <c r="P1318" s="63">
        <f t="shared" si="82"/>
        <v>0</v>
      </c>
      <c r="Q1318" s="68">
        <f t="shared" si="83"/>
        <v>1</v>
      </c>
      <c r="S1318" s="4">
        <v>7</v>
      </c>
      <c r="T1318" s="5">
        <v>0.38</v>
      </c>
      <c r="U1318" s="20">
        <v>0</v>
      </c>
    </row>
    <row r="1319" spans="3:21">
      <c r="C1319" s="4">
        <v>7</v>
      </c>
      <c r="D1319" s="5">
        <v>0.38200000000000001</v>
      </c>
      <c r="E1319" s="20">
        <v>0</v>
      </c>
      <c r="F1319" s="4">
        <v>16</v>
      </c>
      <c r="G1319" s="5">
        <v>0.69</v>
      </c>
      <c r="H1319" s="20">
        <v>1</v>
      </c>
      <c r="K1319" s="4">
        <v>14</v>
      </c>
      <c r="L1319" s="5">
        <v>0.38</v>
      </c>
      <c r="M1319" s="20">
        <v>0</v>
      </c>
      <c r="N1319">
        <f t="shared" si="80"/>
        <v>-3.1798139931353244</v>
      </c>
      <c r="O1319">
        <f t="shared" si="81"/>
        <v>-3.5801879131268635</v>
      </c>
      <c r="P1319" s="63">
        <f t="shared" si="82"/>
        <v>0</v>
      </c>
      <c r="Q1319" s="68">
        <f t="shared" si="83"/>
        <v>1</v>
      </c>
      <c r="S1319" s="4">
        <v>14</v>
      </c>
      <c r="T1319" s="5">
        <v>0.38</v>
      </c>
      <c r="U1319" s="20">
        <v>0</v>
      </c>
    </row>
    <row r="1320" spans="3:21">
      <c r="C1320" s="4">
        <v>10</v>
      </c>
      <c r="D1320" s="5">
        <v>0.38200000000000001</v>
      </c>
      <c r="E1320" s="20">
        <v>0</v>
      </c>
      <c r="F1320" s="4">
        <v>15</v>
      </c>
      <c r="G1320" s="5">
        <v>0.69099999999999995</v>
      </c>
      <c r="H1320" s="20">
        <v>1</v>
      </c>
      <c r="K1320" s="4">
        <v>6</v>
      </c>
      <c r="L1320" s="5">
        <v>0.38</v>
      </c>
      <c r="M1320" s="20">
        <v>0</v>
      </c>
      <c r="N1320">
        <f t="shared" si="80"/>
        <v>-2.4004439338189281</v>
      </c>
      <c r="O1320">
        <f t="shared" si="81"/>
        <v>-3.5801879131268635</v>
      </c>
      <c r="P1320" s="63">
        <f t="shared" si="82"/>
        <v>0</v>
      </c>
      <c r="Q1320" s="68">
        <f t="shared" si="83"/>
        <v>1</v>
      </c>
      <c r="S1320" s="4">
        <v>6</v>
      </c>
      <c r="T1320" s="5">
        <v>0.38</v>
      </c>
      <c r="U1320" s="20">
        <v>0</v>
      </c>
    </row>
    <row r="1321" spans="3:21">
      <c r="C1321" s="4">
        <v>9</v>
      </c>
      <c r="D1321" s="5">
        <v>0.38200000000000001</v>
      </c>
      <c r="E1321" s="20">
        <v>0</v>
      </c>
      <c r="F1321" s="4">
        <v>17</v>
      </c>
      <c r="G1321" s="5">
        <v>0.69099999999999995</v>
      </c>
      <c r="H1321" s="20">
        <v>1</v>
      </c>
      <c r="K1321" s="4">
        <v>10</v>
      </c>
      <c r="L1321" s="5">
        <v>0.38</v>
      </c>
      <c r="M1321" s="20">
        <v>0</v>
      </c>
      <c r="N1321">
        <f t="shared" si="80"/>
        <v>-2.7901289634771262</v>
      </c>
      <c r="O1321">
        <f t="shared" si="81"/>
        <v>-3.5801879131268635</v>
      </c>
      <c r="P1321" s="63">
        <f t="shared" si="82"/>
        <v>0</v>
      </c>
      <c r="Q1321" s="68">
        <f t="shared" si="83"/>
        <v>1</v>
      </c>
      <c r="S1321" s="4">
        <v>10</v>
      </c>
      <c r="T1321" s="5">
        <v>0.38</v>
      </c>
      <c r="U1321" s="20">
        <v>0</v>
      </c>
    </row>
    <row r="1322" spans="3:21">
      <c r="C1322" s="4">
        <v>14</v>
      </c>
      <c r="D1322" s="5">
        <v>0.38200000000000001</v>
      </c>
      <c r="E1322" s="20">
        <v>0</v>
      </c>
      <c r="F1322" s="4">
        <v>15</v>
      </c>
      <c r="G1322" s="5">
        <v>0.69099999999999995</v>
      </c>
      <c r="H1322" s="20">
        <v>1</v>
      </c>
      <c r="K1322" s="4">
        <v>18</v>
      </c>
      <c r="L1322" s="5">
        <v>0.38</v>
      </c>
      <c r="M1322" s="20">
        <v>0</v>
      </c>
      <c r="N1322">
        <f t="shared" si="80"/>
        <v>-3.5694990227935222</v>
      </c>
      <c r="O1322">
        <f t="shared" si="81"/>
        <v>-3.5801879131268635</v>
      </c>
      <c r="P1322" s="63">
        <f t="shared" si="82"/>
        <v>0</v>
      </c>
      <c r="Q1322" s="68">
        <f t="shared" si="83"/>
        <v>1</v>
      </c>
      <c r="S1322" s="4">
        <v>18</v>
      </c>
      <c r="T1322" s="5">
        <v>0.38</v>
      </c>
      <c r="U1322" s="20">
        <v>0</v>
      </c>
    </row>
    <row r="1323" spans="3:21">
      <c r="C1323" s="4">
        <v>6</v>
      </c>
      <c r="D1323" s="5">
        <v>0.38300000000000001</v>
      </c>
      <c r="E1323" s="20">
        <v>0</v>
      </c>
      <c r="F1323" s="4">
        <v>14</v>
      </c>
      <c r="G1323" s="5">
        <v>0.69099999999999995</v>
      </c>
      <c r="H1323" s="20">
        <v>1</v>
      </c>
      <c r="K1323" s="4">
        <v>8</v>
      </c>
      <c r="L1323" s="5">
        <v>0.38200000000000001</v>
      </c>
      <c r="M1323" s="20">
        <v>0</v>
      </c>
      <c r="N1323">
        <f t="shared" si="80"/>
        <v>-2.6048439033287201</v>
      </c>
      <c r="O1323">
        <f t="shared" si="81"/>
        <v>-3.5801879131268635</v>
      </c>
      <c r="P1323" s="63">
        <f t="shared" si="82"/>
        <v>0</v>
      </c>
      <c r="Q1323" s="68">
        <f t="shared" si="83"/>
        <v>1</v>
      </c>
      <c r="S1323" s="4">
        <v>8</v>
      </c>
      <c r="T1323" s="5">
        <v>0.38200000000000001</v>
      </c>
      <c r="U1323" s="20">
        <v>0</v>
      </c>
    </row>
    <row r="1324" spans="3:21">
      <c r="C1324" s="4">
        <v>32</v>
      </c>
      <c r="D1324" s="5">
        <v>0.38300000000000001</v>
      </c>
      <c r="E1324" s="20">
        <v>0</v>
      </c>
      <c r="F1324" s="4">
        <v>20</v>
      </c>
      <c r="G1324" s="5">
        <v>0.69099999999999995</v>
      </c>
      <c r="H1324" s="20">
        <v>1</v>
      </c>
      <c r="K1324" s="4">
        <v>7</v>
      </c>
      <c r="L1324" s="5">
        <v>0.38200000000000001</v>
      </c>
      <c r="M1324" s="20">
        <v>0</v>
      </c>
      <c r="N1324">
        <f t="shared" si="80"/>
        <v>-2.5074226459141702</v>
      </c>
      <c r="O1324">
        <f t="shared" si="81"/>
        <v>-3.5801879131268635</v>
      </c>
      <c r="P1324" s="63">
        <f t="shared" si="82"/>
        <v>0</v>
      </c>
      <c r="Q1324" s="68">
        <f t="shared" si="83"/>
        <v>1</v>
      </c>
      <c r="S1324" s="4">
        <v>7</v>
      </c>
      <c r="T1324" s="5">
        <v>0.38200000000000001</v>
      </c>
      <c r="U1324" s="20">
        <v>0</v>
      </c>
    </row>
    <row r="1325" spans="3:21">
      <c r="C1325" s="4">
        <v>6</v>
      </c>
      <c r="D1325" s="5">
        <v>0.38300000000000001</v>
      </c>
      <c r="E1325" s="20">
        <v>0</v>
      </c>
      <c r="F1325" s="4">
        <v>16</v>
      </c>
      <c r="G1325" s="5">
        <v>0.69299999999999995</v>
      </c>
      <c r="H1325" s="20">
        <v>1</v>
      </c>
      <c r="K1325" s="4">
        <v>12</v>
      </c>
      <c r="L1325" s="5">
        <v>0.38200000000000001</v>
      </c>
      <c r="M1325" s="20">
        <v>0</v>
      </c>
      <c r="N1325">
        <f t="shared" si="80"/>
        <v>-2.9945289329869178</v>
      </c>
      <c r="O1325">
        <f t="shared" si="81"/>
        <v>-3.5801879131268635</v>
      </c>
      <c r="P1325" s="63">
        <f t="shared" si="82"/>
        <v>0</v>
      </c>
      <c r="Q1325" s="68">
        <f t="shared" si="83"/>
        <v>1</v>
      </c>
      <c r="S1325" s="4">
        <v>12</v>
      </c>
      <c r="T1325" s="5">
        <v>0.38200000000000001</v>
      </c>
      <c r="U1325" s="20">
        <v>0</v>
      </c>
    </row>
    <row r="1326" spans="3:21">
      <c r="C1326" s="4">
        <v>7</v>
      </c>
      <c r="D1326" s="5">
        <v>0.38300000000000001</v>
      </c>
      <c r="E1326" s="20">
        <v>0</v>
      </c>
      <c r="F1326" s="4">
        <v>21</v>
      </c>
      <c r="G1326" s="5">
        <v>0.69399999999999995</v>
      </c>
      <c r="H1326" s="20">
        <v>1</v>
      </c>
      <c r="K1326" s="4">
        <v>7</v>
      </c>
      <c r="L1326" s="5">
        <v>0.38200000000000001</v>
      </c>
      <c r="M1326" s="20">
        <v>0</v>
      </c>
      <c r="N1326">
        <f t="shared" si="80"/>
        <v>-2.5074226459141702</v>
      </c>
      <c r="O1326">
        <f t="shared" si="81"/>
        <v>-3.5801879131268635</v>
      </c>
      <c r="P1326" s="63">
        <f t="shared" si="82"/>
        <v>0</v>
      </c>
      <c r="Q1326" s="68">
        <f t="shared" si="83"/>
        <v>1</v>
      </c>
      <c r="S1326" s="4">
        <v>7</v>
      </c>
      <c r="T1326" s="5">
        <v>0.38200000000000001</v>
      </c>
      <c r="U1326" s="20">
        <v>0</v>
      </c>
    </row>
    <row r="1327" spans="3:21">
      <c r="C1327" s="4">
        <v>23</v>
      </c>
      <c r="D1327" s="5">
        <v>0.38300000000000001</v>
      </c>
      <c r="E1327" s="20">
        <v>0</v>
      </c>
      <c r="F1327" s="4">
        <v>13</v>
      </c>
      <c r="G1327" s="5">
        <v>0.69399999999999995</v>
      </c>
      <c r="H1327" s="20">
        <v>1</v>
      </c>
      <c r="K1327" s="4">
        <v>10</v>
      </c>
      <c r="L1327" s="5">
        <v>0.38200000000000001</v>
      </c>
      <c r="M1327" s="20">
        <v>0</v>
      </c>
      <c r="N1327">
        <f t="shared" si="80"/>
        <v>-2.7996864181578189</v>
      </c>
      <c r="O1327">
        <f t="shared" si="81"/>
        <v>-3.5801879131268635</v>
      </c>
      <c r="P1327" s="63">
        <f t="shared" si="82"/>
        <v>0</v>
      </c>
      <c r="Q1327" s="68">
        <f t="shared" si="83"/>
        <v>1</v>
      </c>
      <c r="S1327" s="4">
        <v>10</v>
      </c>
      <c r="T1327" s="5">
        <v>0.38200000000000001</v>
      </c>
      <c r="U1327" s="20">
        <v>0</v>
      </c>
    </row>
    <row r="1328" spans="3:21">
      <c r="C1328" s="4">
        <v>14</v>
      </c>
      <c r="D1328" s="5">
        <v>0.38300000000000001</v>
      </c>
      <c r="E1328" s="20">
        <v>0</v>
      </c>
      <c r="F1328" s="4">
        <v>13</v>
      </c>
      <c r="G1328" s="5">
        <v>0.69599999999999995</v>
      </c>
      <c r="H1328" s="20">
        <v>1</v>
      </c>
      <c r="K1328" s="4">
        <v>9</v>
      </c>
      <c r="L1328" s="5">
        <v>0.38200000000000001</v>
      </c>
      <c r="M1328" s="20">
        <v>0</v>
      </c>
      <c r="N1328">
        <f t="shared" si="80"/>
        <v>-2.7022651607432695</v>
      </c>
      <c r="O1328">
        <f t="shared" si="81"/>
        <v>-3.5801879131268635</v>
      </c>
      <c r="P1328" s="63">
        <f t="shared" si="82"/>
        <v>0</v>
      </c>
      <c r="Q1328" s="68">
        <f t="shared" si="83"/>
        <v>1</v>
      </c>
      <c r="S1328" s="4">
        <v>9</v>
      </c>
      <c r="T1328" s="5">
        <v>0.38200000000000001</v>
      </c>
      <c r="U1328" s="20">
        <v>0</v>
      </c>
    </row>
    <row r="1329" spans="3:21">
      <c r="C1329" s="4">
        <v>15</v>
      </c>
      <c r="D1329" s="5">
        <v>0.38300000000000001</v>
      </c>
      <c r="E1329" s="20">
        <v>0</v>
      </c>
      <c r="F1329" s="4">
        <v>20</v>
      </c>
      <c r="G1329" s="5">
        <v>0.69599999999999995</v>
      </c>
      <c r="H1329" s="20">
        <v>1</v>
      </c>
      <c r="K1329" s="4">
        <v>14</v>
      </c>
      <c r="L1329" s="5">
        <v>0.38200000000000001</v>
      </c>
      <c r="M1329" s="20">
        <v>0</v>
      </c>
      <c r="N1329">
        <f t="shared" si="80"/>
        <v>-3.1893714478160167</v>
      </c>
      <c r="O1329">
        <f t="shared" si="81"/>
        <v>-3.5801879131268635</v>
      </c>
      <c r="P1329" s="63">
        <f t="shared" si="82"/>
        <v>0</v>
      </c>
      <c r="Q1329" s="68">
        <f t="shared" si="83"/>
        <v>1</v>
      </c>
      <c r="S1329" s="4">
        <v>14</v>
      </c>
      <c r="T1329" s="5">
        <v>0.38200000000000001</v>
      </c>
      <c r="U1329" s="20">
        <v>0</v>
      </c>
    </row>
    <row r="1330" spans="3:21">
      <c r="C1330" s="4">
        <v>20</v>
      </c>
      <c r="D1330" s="5">
        <v>0.38300000000000001</v>
      </c>
      <c r="E1330" s="20">
        <v>0</v>
      </c>
      <c r="F1330" s="4">
        <v>13</v>
      </c>
      <c r="G1330" s="5">
        <v>0.69599999999999995</v>
      </c>
      <c r="H1330" s="20">
        <v>1</v>
      </c>
      <c r="K1330" s="4">
        <v>6</v>
      </c>
      <c r="L1330" s="5">
        <v>0.38300000000000001</v>
      </c>
      <c r="M1330" s="20">
        <v>0</v>
      </c>
      <c r="N1330">
        <f t="shared" si="80"/>
        <v>-2.4147801158399673</v>
      </c>
      <c r="O1330">
        <f t="shared" si="81"/>
        <v>-3.5801879131268635</v>
      </c>
      <c r="P1330" s="63">
        <f t="shared" si="82"/>
        <v>0</v>
      </c>
      <c r="Q1330" s="68">
        <f t="shared" si="83"/>
        <v>1</v>
      </c>
      <c r="S1330" s="4">
        <v>6</v>
      </c>
      <c r="T1330" s="5">
        <v>0.38300000000000001</v>
      </c>
      <c r="U1330" s="20">
        <v>0</v>
      </c>
    </row>
    <row r="1331" spans="3:21">
      <c r="C1331" s="4">
        <v>16</v>
      </c>
      <c r="D1331" s="5">
        <v>0.38300000000000001</v>
      </c>
      <c r="E1331" s="20">
        <v>0</v>
      </c>
      <c r="F1331" s="4">
        <v>22</v>
      </c>
      <c r="G1331" s="5">
        <v>0.69599999999999995</v>
      </c>
      <c r="H1331" s="20">
        <v>1</v>
      </c>
      <c r="K1331" s="4">
        <v>32</v>
      </c>
      <c r="L1331" s="5">
        <v>0.38300000000000001</v>
      </c>
      <c r="M1331" s="20">
        <v>0</v>
      </c>
      <c r="N1331">
        <f t="shared" si="80"/>
        <v>-4.9477328086182553</v>
      </c>
      <c r="O1331">
        <f t="shared" si="81"/>
        <v>-3.5801879131268635</v>
      </c>
      <c r="P1331" s="63">
        <f t="shared" si="82"/>
        <v>1</v>
      </c>
      <c r="Q1331" s="68">
        <f t="shared" si="83"/>
        <v>0</v>
      </c>
      <c r="S1331" s="4">
        <v>32</v>
      </c>
      <c r="T1331" s="5">
        <v>0.38300000000000001</v>
      </c>
      <c r="U1331" s="20">
        <v>0</v>
      </c>
    </row>
    <row r="1332" spans="3:21">
      <c r="C1332" s="4">
        <v>15</v>
      </c>
      <c r="D1332" s="5">
        <v>0.38300000000000001</v>
      </c>
      <c r="E1332" s="20">
        <v>0</v>
      </c>
      <c r="F1332" s="4">
        <v>20</v>
      </c>
      <c r="G1332" s="5">
        <v>0.69599999999999995</v>
      </c>
      <c r="H1332" s="20">
        <v>1</v>
      </c>
      <c r="K1332" s="4">
        <v>6</v>
      </c>
      <c r="L1332" s="5">
        <v>0.38300000000000001</v>
      </c>
      <c r="M1332" s="20">
        <v>0</v>
      </c>
      <c r="N1332">
        <f t="shared" si="80"/>
        <v>-2.4147801158399673</v>
      </c>
      <c r="O1332">
        <f t="shared" si="81"/>
        <v>-3.5801879131268635</v>
      </c>
      <c r="P1332" s="63">
        <f t="shared" si="82"/>
        <v>0</v>
      </c>
      <c r="Q1332" s="68">
        <f t="shared" si="83"/>
        <v>1</v>
      </c>
      <c r="S1332" s="4">
        <v>6</v>
      </c>
      <c r="T1332" s="5">
        <v>0.38300000000000001</v>
      </c>
      <c r="U1332" s="20">
        <v>0</v>
      </c>
    </row>
    <row r="1333" spans="3:21">
      <c r="C1333" s="4">
        <v>16</v>
      </c>
      <c r="D1333" s="5">
        <v>0.38300000000000001</v>
      </c>
      <c r="E1333" s="20">
        <v>0</v>
      </c>
      <c r="F1333" s="4">
        <v>21</v>
      </c>
      <c r="G1333" s="5">
        <v>0.69599999999999995</v>
      </c>
      <c r="H1333" s="20">
        <v>1</v>
      </c>
      <c r="K1333" s="4">
        <v>7</v>
      </c>
      <c r="L1333" s="5">
        <v>0.38300000000000001</v>
      </c>
      <c r="M1333" s="20">
        <v>0</v>
      </c>
      <c r="N1333">
        <f t="shared" si="80"/>
        <v>-2.5122013732545168</v>
      </c>
      <c r="O1333">
        <f t="shared" si="81"/>
        <v>-3.5801879131268635</v>
      </c>
      <c r="P1333" s="63">
        <f t="shared" si="82"/>
        <v>0</v>
      </c>
      <c r="Q1333" s="68">
        <f t="shared" si="83"/>
        <v>1</v>
      </c>
      <c r="S1333" s="4">
        <v>7</v>
      </c>
      <c r="T1333" s="5">
        <v>0.38300000000000001</v>
      </c>
      <c r="U1333" s="20">
        <v>0</v>
      </c>
    </row>
    <row r="1334" spans="3:21">
      <c r="C1334" s="4">
        <v>23</v>
      </c>
      <c r="D1334" s="5">
        <v>0.38300000000000001</v>
      </c>
      <c r="E1334" s="20">
        <v>0</v>
      </c>
      <c r="F1334" s="4">
        <v>11</v>
      </c>
      <c r="G1334" s="5">
        <v>0.69599999999999995</v>
      </c>
      <c r="H1334" s="20">
        <v>1</v>
      </c>
      <c r="K1334" s="4">
        <v>23</v>
      </c>
      <c r="L1334" s="5">
        <v>0.38300000000000001</v>
      </c>
      <c r="M1334" s="20">
        <v>0</v>
      </c>
      <c r="N1334">
        <f t="shared" si="80"/>
        <v>-4.070941491887309</v>
      </c>
      <c r="O1334">
        <f t="shared" si="81"/>
        <v>-3.5801879131268635</v>
      </c>
      <c r="P1334" s="63">
        <f t="shared" si="82"/>
        <v>1</v>
      </c>
      <c r="Q1334" s="68">
        <f t="shared" si="83"/>
        <v>0</v>
      </c>
      <c r="S1334" s="4">
        <v>23</v>
      </c>
      <c r="T1334" s="5">
        <v>0.38300000000000001</v>
      </c>
      <c r="U1334" s="20">
        <v>0</v>
      </c>
    </row>
    <row r="1335" spans="3:21">
      <c r="C1335" s="4">
        <v>19</v>
      </c>
      <c r="D1335" s="5">
        <v>0.38300000000000001</v>
      </c>
      <c r="E1335" s="20">
        <v>0</v>
      </c>
      <c r="F1335" s="4">
        <v>14</v>
      </c>
      <c r="G1335" s="5">
        <v>0.69599999999999995</v>
      </c>
      <c r="H1335" s="20">
        <v>1</v>
      </c>
      <c r="K1335" s="4">
        <v>14</v>
      </c>
      <c r="L1335" s="5">
        <v>0.38300000000000001</v>
      </c>
      <c r="M1335" s="20">
        <v>0</v>
      </c>
      <c r="N1335">
        <f t="shared" si="80"/>
        <v>-3.1941501751563637</v>
      </c>
      <c r="O1335">
        <f t="shared" si="81"/>
        <v>-3.5801879131268635</v>
      </c>
      <c r="P1335" s="63">
        <f t="shared" si="82"/>
        <v>0</v>
      </c>
      <c r="Q1335" s="68">
        <f t="shared" si="83"/>
        <v>1</v>
      </c>
      <c r="S1335" s="4">
        <v>14</v>
      </c>
      <c r="T1335" s="5">
        <v>0.38300000000000001</v>
      </c>
      <c r="U1335" s="20">
        <v>0</v>
      </c>
    </row>
    <row r="1336" spans="3:21">
      <c r="C1336" s="4">
        <v>12</v>
      </c>
      <c r="D1336" s="5">
        <v>0.38300000000000001</v>
      </c>
      <c r="E1336" s="20">
        <v>0</v>
      </c>
      <c r="F1336" s="4">
        <v>14</v>
      </c>
      <c r="G1336" s="5">
        <v>0.69599999999999995</v>
      </c>
      <c r="H1336" s="20">
        <v>1</v>
      </c>
      <c r="K1336" s="4">
        <v>15</v>
      </c>
      <c r="L1336" s="5">
        <v>0.38300000000000001</v>
      </c>
      <c r="M1336" s="20">
        <v>0</v>
      </c>
      <c r="N1336">
        <f t="shared" si="80"/>
        <v>-3.2915714325709131</v>
      </c>
      <c r="O1336">
        <f t="shared" si="81"/>
        <v>-3.5801879131268635</v>
      </c>
      <c r="P1336" s="63">
        <f t="shared" si="82"/>
        <v>0</v>
      </c>
      <c r="Q1336" s="68">
        <f t="shared" si="83"/>
        <v>1</v>
      </c>
      <c r="S1336" s="4">
        <v>15</v>
      </c>
      <c r="T1336" s="5">
        <v>0.38300000000000001</v>
      </c>
      <c r="U1336" s="20">
        <v>0</v>
      </c>
    </row>
    <row r="1337" spans="3:21">
      <c r="C1337" s="4">
        <v>34</v>
      </c>
      <c r="D1337" s="5">
        <v>0.38300000000000001</v>
      </c>
      <c r="E1337" s="20">
        <v>0</v>
      </c>
      <c r="F1337" s="4">
        <v>15</v>
      </c>
      <c r="G1337" s="5">
        <v>0.69699999999999995</v>
      </c>
      <c r="H1337" s="20">
        <v>1</v>
      </c>
      <c r="K1337" s="4">
        <v>20</v>
      </c>
      <c r="L1337" s="5">
        <v>0.38300000000000001</v>
      </c>
      <c r="M1337" s="20">
        <v>0</v>
      </c>
      <c r="N1337">
        <f t="shared" si="80"/>
        <v>-3.7786777196436607</v>
      </c>
      <c r="O1337">
        <f t="shared" si="81"/>
        <v>-3.5801879131268635</v>
      </c>
      <c r="P1337" s="63">
        <f t="shared" si="82"/>
        <v>1</v>
      </c>
      <c r="Q1337" s="68">
        <f t="shared" si="83"/>
        <v>0</v>
      </c>
      <c r="S1337" s="4">
        <v>20</v>
      </c>
      <c r="T1337" s="5">
        <v>0.38300000000000001</v>
      </c>
      <c r="U1337" s="20">
        <v>0</v>
      </c>
    </row>
    <row r="1338" spans="3:21">
      <c r="C1338" s="4">
        <v>19</v>
      </c>
      <c r="D1338" s="5">
        <v>0.38500000000000001</v>
      </c>
      <c r="E1338" s="20">
        <v>0</v>
      </c>
      <c r="F1338" s="4">
        <v>16</v>
      </c>
      <c r="G1338" s="5">
        <v>0.69699999999999995</v>
      </c>
      <c r="H1338" s="20">
        <v>1</v>
      </c>
      <c r="K1338" s="4">
        <v>16</v>
      </c>
      <c r="L1338" s="5">
        <v>0.38300000000000001</v>
      </c>
      <c r="M1338" s="20">
        <v>0</v>
      </c>
      <c r="N1338">
        <f t="shared" si="80"/>
        <v>-3.3889926899854625</v>
      </c>
      <c r="O1338">
        <f t="shared" si="81"/>
        <v>-3.5801879131268635</v>
      </c>
      <c r="P1338" s="63">
        <f t="shared" si="82"/>
        <v>0</v>
      </c>
      <c r="Q1338" s="68">
        <f t="shared" si="83"/>
        <v>1</v>
      </c>
      <c r="S1338" s="4">
        <v>16</v>
      </c>
      <c r="T1338" s="5">
        <v>0.38300000000000001</v>
      </c>
      <c r="U1338" s="20">
        <v>0</v>
      </c>
    </row>
    <row r="1339" spans="3:21">
      <c r="C1339" s="4">
        <v>19</v>
      </c>
      <c r="D1339" s="5">
        <v>0.38500000000000001</v>
      </c>
      <c r="E1339" s="20">
        <v>0</v>
      </c>
      <c r="F1339" s="4">
        <v>17</v>
      </c>
      <c r="G1339" s="5">
        <v>0.69699999999999995</v>
      </c>
      <c r="H1339" s="20">
        <v>1</v>
      </c>
      <c r="K1339" s="4">
        <v>15</v>
      </c>
      <c r="L1339" s="5">
        <v>0.38300000000000001</v>
      </c>
      <c r="M1339" s="20">
        <v>0</v>
      </c>
      <c r="N1339">
        <f t="shared" si="80"/>
        <v>-3.2915714325709131</v>
      </c>
      <c r="O1339">
        <f t="shared" si="81"/>
        <v>-3.5801879131268635</v>
      </c>
      <c r="P1339" s="63">
        <f t="shared" si="82"/>
        <v>0</v>
      </c>
      <c r="Q1339" s="68">
        <f t="shared" si="83"/>
        <v>1</v>
      </c>
      <c r="S1339" s="4">
        <v>15</v>
      </c>
      <c r="T1339" s="5">
        <v>0.38300000000000001</v>
      </c>
      <c r="U1339" s="20">
        <v>0</v>
      </c>
    </row>
    <row r="1340" spans="3:21">
      <c r="C1340" s="4">
        <v>11</v>
      </c>
      <c r="D1340" s="5">
        <v>0.38500000000000001</v>
      </c>
      <c r="E1340" s="20">
        <v>0</v>
      </c>
      <c r="F1340" s="4">
        <v>22</v>
      </c>
      <c r="G1340" s="5">
        <v>0.69699999999999995</v>
      </c>
      <c r="H1340" s="20">
        <v>1</v>
      </c>
      <c r="K1340" s="4">
        <v>16</v>
      </c>
      <c r="L1340" s="5">
        <v>0.38300000000000001</v>
      </c>
      <c r="M1340" s="20">
        <v>0</v>
      </c>
      <c r="N1340">
        <f t="shared" si="80"/>
        <v>-3.3889926899854625</v>
      </c>
      <c r="O1340">
        <f t="shared" si="81"/>
        <v>-3.5801879131268635</v>
      </c>
      <c r="P1340" s="63">
        <f t="shared" si="82"/>
        <v>0</v>
      </c>
      <c r="Q1340" s="68">
        <f t="shared" si="83"/>
        <v>1</v>
      </c>
      <c r="S1340" s="4">
        <v>16</v>
      </c>
      <c r="T1340" s="5">
        <v>0.38300000000000001</v>
      </c>
      <c r="U1340" s="20">
        <v>0</v>
      </c>
    </row>
    <row r="1341" spans="3:21">
      <c r="C1341" s="4">
        <v>21</v>
      </c>
      <c r="D1341" s="5">
        <v>0.38500000000000001</v>
      </c>
      <c r="E1341" s="20">
        <v>0</v>
      </c>
      <c r="F1341" s="4">
        <v>26</v>
      </c>
      <c r="G1341" s="5">
        <v>0.69699999999999995</v>
      </c>
      <c r="H1341" s="20">
        <v>1</v>
      </c>
      <c r="K1341" s="4">
        <v>23</v>
      </c>
      <c r="L1341" s="5">
        <v>0.38300000000000001</v>
      </c>
      <c r="M1341" s="20">
        <v>0</v>
      </c>
      <c r="N1341">
        <f t="shared" si="80"/>
        <v>-4.070941491887309</v>
      </c>
      <c r="O1341">
        <f t="shared" si="81"/>
        <v>-3.5801879131268635</v>
      </c>
      <c r="P1341" s="63">
        <f t="shared" si="82"/>
        <v>1</v>
      </c>
      <c r="Q1341" s="68">
        <f t="shared" si="83"/>
        <v>0</v>
      </c>
      <c r="S1341" s="4">
        <v>23</v>
      </c>
      <c r="T1341" s="5">
        <v>0.38300000000000001</v>
      </c>
      <c r="U1341" s="20">
        <v>0</v>
      </c>
    </row>
    <row r="1342" spans="3:21">
      <c r="C1342" s="4">
        <v>15</v>
      </c>
      <c r="D1342" s="5">
        <v>0.38500000000000001</v>
      </c>
      <c r="E1342" s="20">
        <v>0</v>
      </c>
      <c r="F1342" s="4">
        <v>21</v>
      </c>
      <c r="G1342" s="5">
        <v>0.69699999999999995</v>
      </c>
      <c r="H1342" s="20">
        <v>1</v>
      </c>
      <c r="K1342" s="4">
        <v>19</v>
      </c>
      <c r="L1342" s="5">
        <v>0.38300000000000001</v>
      </c>
      <c r="M1342" s="20">
        <v>0</v>
      </c>
      <c r="N1342">
        <f t="shared" si="80"/>
        <v>-3.6812564622291113</v>
      </c>
      <c r="O1342">
        <f t="shared" si="81"/>
        <v>-3.5801879131268635</v>
      </c>
      <c r="P1342" s="63">
        <f t="shared" si="82"/>
        <v>1</v>
      </c>
      <c r="Q1342" s="68">
        <f t="shared" si="83"/>
        <v>0</v>
      </c>
      <c r="S1342" s="4">
        <v>19</v>
      </c>
      <c r="T1342" s="5">
        <v>0.38300000000000001</v>
      </c>
      <c r="U1342" s="20">
        <v>0</v>
      </c>
    </row>
    <row r="1343" spans="3:21">
      <c r="C1343" s="4">
        <v>11</v>
      </c>
      <c r="D1343" s="5">
        <v>0.38700000000000001</v>
      </c>
      <c r="E1343" s="20">
        <v>0</v>
      </c>
      <c r="F1343" s="4">
        <v>17</v>
      </c>
      <c r="G1343" s="5">
        <v>0.69699999999999995</v>
      </c>
      <c r="H1343" s="20">
        <v>1</v>
      </c>
      <c r="K1343" s="4">
        <v>12</v>
      </c>
      <c r="L1343" s="5">
        <v>0.38300000000000001</v>
      </c>
      <c r="M1343" s="20">
        <v>0</v>
      </c>
      <c r="N1343">
        <f t="shared" si="80"/>
        <v>-2.9993076603272644</v>
      </c>
      <c r="O1343">
        <f t="shared" si="81"/>
        <v>-3.5801879131268635</v>
      </c>
      <c r="P1343" s="63">
        <f t="shared" si="82"/>
        <v>0</v>
      </c>
      <c r="Q1343" s="68">
        <f t="shared" si="83"/>
        <v>1</v>
      </c>
      <c r="S1343" s="4">
        <v>12</v>
      </c>
      <c r="T1343" s="5">
        <v>0.38300000000000001</v>
      </c>
      <c r="U1343" s="20">
        <v>0</v>
      </c>
    </row>
    <row r="1344" spans="3:21">
      <c r="C1344" s="4">
        <v>8</v>
      </c>
      <c r="D1344" s="5">
        <v>0.38700000000000001</v>
      </c>
      <c r="E1344" s="20">
        <v>0</v>
      </c>
      <c r="F1344" s="4">
        <v>21</v>
      </c>
      <c r="G1344" s="5">
        <v>0.69699999999999995</v>
      </c>
      <c r="H1344" s="20">
        <v>1</v>
      </c>
      <c r="K1344" s="4">
        <v>34</v>
      </c>
      <c r="L1344" s="5">
        <v>0.38300000000000001</v>
      </c>
      <c r="M1344" s="20">
        <v>0</v>
      </c>
      <c r="N1344">
        <f t="shared" si="80"/>
        <v>-5.1425753234473532</v>
      </c>
      <c r="O1344">
        <f t="shared" si="81"/>
        <v>-3.5801879131268635</v>
      </c>
      <c r="P1344" s="63">
        <f t="shared" si="82"/>
        <v>1</v>
      </c>
      <c r="Q1344" s="68">
        <f t="shared" si="83"/>
        <v>0</v>
      </c>
      <c r="S1344" s="4">
        <v>34</v>
      </c>
      <c r="T1344" s="5">
        <v>0.38300000000000001</v>
      </c>
      <c r="U1344" s="20">
        <v>0</v>
      </c>
    </row>
    <row r="1345" spans="3:21">
      <c r="C1345" s="4">
        <v>5</v>
      </c>
      <c r="D1345" s="5">
        <v>0.38700000000000001</v>
      </c>
      <c r="E1345" s="20">
        <v>0</v>
      </c>
      <c r="F1345" s="4">
        <v>15</v>
      </c>
      <c r="G1345" s="5">
        <v>0.69699999999999995</v>
      </c>
      <c r="H1345" s="20">
        <v>1</v>
      </c>
      <c r="K1345" s="4">
        <v>19</v>
      </c>
      <c r="L1345" s="5">
        <v>0.38500000000000001</v>
      </c>
      <c r="M1345" s="20">
        <v>0</v>
      </c>
      <c r="N1345">
        <f t="shared" si="80"/>
        <v>-3.6908139169098035</v>
      </c>
      <c r="O1345">
        <f t="shared" si="81"/>
        <v>-3.5801879131268635</v>
      </c>
      <c r="P1345" s="63">
        <f t="shared" si="82"/>
        <v>1</v>
      </c>
      <c r="Q1345" s="68">
        <f t="shared" si="83"/>
        <v>0</v>
      </c>
      <c r="S1345" s="4">
        <v>19</v>
      </c>
      <c r="T1345" s="5">
        <v>0.38500000000000001</v>
      </c>
      <c r="U1345" s="20">
        <v>0</v>
      </c>
    </row>
    <row r="1346" spans="3:21">
      <c r="C1346" s="4">
        <v>7</v>
      </c>
      <c r="D1346" s="5">
        <v>0.38700000000000001</v>
      </c>
      <c r="E1346" s="20">
        <v>0</v>
      </c>
      <c r="F1346" s="4">
        <v>14</v>
      </c>
      <c r="G1346" s="5">
        <v>0.69699999999999995</v>
      </c>
      <c r="H1346" s="20">
        <v>1</v>
      </c>
      <c r="K1346" s="4">
        <v>19</v>
      </c>
      <c r="L1346" s="5">
        <v>0.38500000000000001</v>
      </c>
      <c r="M1346" s="20">
        <v>0</v>
      </c>
      <c r="N1346">
        <f t="shared" si="80"/>
        <v>-3.6908139169098035</v>
      </c>
      <c r="O1346">
        <f t="shared" si="81"/>
        <v>-3.5801879131268635</v>
      </c>
      <c r="P1346" s="63">
        <f t="shared" si="82"/>
        <v>1</v>
      </c>
      <c r="Q1346" s="68">
        <f t="shared" si="83"/>
        <v>0</v>
      </c>
      <c r="S1346" s="4">
        <v>19</v>
      </c>
      <c r="T1346" s="5">
        <v>0.38500000000000001</v>
      </c>
      <c r="U1346" s="20">
        <v>0</v>
      </c>
    </row>
    <row r="1347" spans="3:21">
      <c r="C1347" s="4">
        <v>8</v>
      </c>
      <c r="D1347" s="5">
        <v>0.38700000000000001</v>
      </c>
      <c r="E1347" s="20">
        <v>0</v>
      </c>
      <c r="F1347" s="4">
        <v>18</v>
      </c>
      <c r="G1347" s="5">
        <v>0.69799999999999995</v>
      </c>
      <c r="H1347" s="20">
        <v>1</v>
      </c>
      <c r="K1347" s="4">
        <v>11</v>
      </c>
      <c r="L1347" s="5">
        <v>0.38500000000000001</v>
      </c>
      <c r="M1347" s="20">
        <v>0</v>
      </c>
      <c r="N1347">
        <f t="shared" si="80"/>
        <v>-2.9114438575934076</v>
      </c>
      <c r="O1347">
        <f t="shared" si="81"/>
        <v>-3.5801879131268635</v>
      </c>
      <c r="P1347" s="63">
        <f t="shared" si="82"/>
        <v>0</v>
      </c>
      <c r="Q1347" s="68">
        <f t="shared" si="83"/>
        <v>1</v>
      </c>
      <c r="S1347" s="4">
        <v>11</v>
      </c>
      <c r="T1347" s="5">
        <v>0.38500000000000001</v>
      </c>
      <c r="U1347" s="20">
        <v>0</v>
      </c>
    </row>
    <row r="1348" spans="3:21">
      <c r="C1348" s="4">
        <v>9</v>
      </c>
      <c r="D1348" s="5">
        <v>0.38700000000000001</v>
      </c>
      <c r="E1348" s="20">
        <v>0</v>
      </c>
      <c r="F1348" s="4">
        <v>13</v>
      </c>
      <c r="G1348" s="5">
        <v>0.69799999999999995</v>
      </c>
      <c r="H1348" s="20">
        <v>1</v>
      </c>
      <c r="K1348" s="4">
        <v>21</v>
      </c>
      <c r="L1348" s="5">
        <v>0.38500000000000001</v>
      </c>
      <c r="M1348" s="20">
        <v>0</v>
      </c>
      <c r="N1348">
        <f t="shared" si="80"/>
        <v>-3.8856564317389028</v>
      </c>
      <c r="O1348">
        <f t="shared" si="81"/>
        <v>-3.5801879131268635</v>
      </c>
      <c r="P1348" s="63">
        <f t="shared" si="82"/>
        <v>1</v>
      </c>
      <c r="Q1348" s="68">
        <f t="shared" si="83"/>
        <v>0</v>
      </c>
      <c r="S1348" s="4">
        <v>21</v>
      </c>
      <c r="T1348" s="5">
        <v>0.38500000000000001</v>
      </c>
      <c r="U1348" s="20">
        <v>0</v>
      </c>
    </row>
    <row r="1349" spans="3:21">
      <c r="C1349" s="4">
        <v>27</v>
      </c>
      <c r="D1349" s="5">
        <v>0.38800000000000001</v>
      </c>
      <c r="E1349" s="20">
        <v>0</v>
      </c>
      <c r="F1349" s="4">
        <v>15</v>
      </c>
      <c r="G1349" s="5">
        <v>0.69899999999999995</v>
      </c>
      <c r="H1349" s="20">
        <v>1</v>
      </c>
      <c r="K1349" s="4">
        <v>15</v>
      </c>
      <c r="L1349" s="5">
        <v>0.38500000000000001</v>
      </c>
      <c r="M1349" s="20">
        <v>0</v>
      </c>
      <c r="N1349">
        <f t="shared" si="80"/>
        <v>-3.3011288872516058</v>
      </c>
      <c r="O1349">
        <f t="shared" si="81"/>
        <v>-3.5801879131268635</v>
      </c>
      <c r="P1349" s="63">
        <f t="shared" si="82"/>
        <v>0</v>
      </c>
      <c r="Q1349" s="68">
        <f t="shared" si="83"/>
        <v>1</v>
      </c>
      <c r="S1349" s="4">
        <v>15</v>
      </c>
      <c r="T1349" s="5">
        <v>0.38500000000000001</v>
      </c>
      <c r="U1349" s="20">
        <v>0</v>
      </c>
    </row>
    <row r="1350" spans="3:21">
      <c r="C1350" s="4">
        <v>13</v>
      </c>
      <c r="D1350" s="5">
        <v>0.38800000000000001</v>
      </c>
      <c r="E1350" s="20">
        <v>0</v>
      </c>
      <c r="F1350" s="4">
        <v>14</v>
      </c>
      <c r="G1350" s="5">
        <v>0.69899999999999995</v>
      </c>
      <c r="H1350" s="20">
        <v>1</v>
      </c>
      <c r="K1350" s="4">
        <v>11</v>
      </c>
      <c r="L1350" s="5">
        <v>0.38700000000000001</v>
      </c>
      <c r="M1350" s="20">
        <v>0</v>
      </c>
      <c r="N1350">
        <f t="shared" si="80"/>
        <v>-2.9210013122741003</v>
      </c>
      <c r="O1350">
        <f t="shared" si="81"/>
        <v>-3.5801879131268635</v>
      </c>
      <c r="P1350" s="63">
        <f t="shared" si="82"/>
        <v>0</v>
      </c>
      <c r="Q1350" s="68">
        <f t="shared" si="83"/>
        <v>1</v>
      </c>
      <c r="S1350" s="4">
        <v>11</v>
      </c>
      <c r="T1350" s="5">
        <v>0.38700000000000001</v>
      </c>
      <c r="U1350" s="20">
        <v>0</v>
      </c>
    </row>
    <row r="1351" spans="3:21">
      <c r="C1351" s="4">
        <v>20</v>
      </c>
      <c r="D1351" s="5">
        <v>0.38800000000000001</v>
      </c>
      <c r="E1351" s="20">
        <v>0</v>
      </c>
      <c r="F1351" s="4">
        <v>23</v>
      </c>
      <c r="G1351" s="5">
        <v>0.69899999999999995</v>
      </c>
      <c r="H1351" s="20">
        <v>1</v>
      </c>
      <c r="K1351" s="4">
        <v>8</v>
      </c>
      <c r="L1351" s="5">
        <v>0.38700000000000001</v>
      </c>
      <c r="M1351" s="20">
        <v>0</v>
      </c>
      <c r="N1351">
        <f t="shared" si="80"/>
        <v>-2.628737540030452</v>
      </c>
      <c r="O1351">
        <f t="shared" si="81"/>
        <v>-3.5801879131268635</v>
      </c>
      <c r="P1351" s="63">
        <f t="shared" si="82"/>
        <v>0</v>
      </c>
      <c r="Q1351" s="68">
        <f t="shared" si="83"/>
        <v>1</v>
      </c>
      <c r="S1351" s="4">
        <v>8</v>
      </c>
      <c r="T1351" s="5">
        <v>0.38700000000000001</v>
      </c>
      <c r="U1351" s="20">
        <v>0</v>
      </c>
    </row>
    <row r="1352" spans="3:21">
      <c r="C1352" s="4">
        <v>15</v>
      </c>
      <c r="D1352" s="5">
        <v>0.38800000000000001</v>
      </c>
      <c r="E1352" s="20">
        <v>0</v>
      </c>
      <c r="F1352" s="4">
        <v>24</v>
      </c>
      <c r="G1352" s="5">
        <v>0.69899999999999995</v>
      </c>
      <c r="H1352" s="20">
        <v>1</v>
      </c>
      <c r="K1352" s="4">
        <v>5</v>
      </c>
      <c r="L1352" s="5">
        <v>0.38700000000000001</v>
      </c>
      <c r="M1352" s="20">
        <v>0</v>
      </c>
      <c r="N1352">
        <f t="shared" si="80"/>
        <v>-2.3364737677868037</v>
      </c>
      <c r="O1352">
        <f t="shared" si="81"/>
        <v>-3.5801879131268635</v>
      </c>
      <c r="P1352" s="63">
        <f t="shared" si="82"/>
        <v>0</v>
      </c>
      <c r="Q1352" s="68">
        <f t="shared" si="83"/>
        <v>1</v>
      </c>
      <c r="S1352" s="4">
        <v>5</v>
      </c>
      <c r="T1352" s="5">
        <v>0.38700000000000001</v>
      </c>
      <c r="U1352" s="20">
        <v>0</v>
      </c>
    </row>
    <row r="1353" spans="3:21">
      <c r="C1353" s="4">
        <v>19</v>
      </c>
      <c r="D1353" s="5">
        <v>0.38800000000000001</v>
      </c>
      <c r="E1353" s="20">
        <v>0</v>
      </c>
      <c r="F1353" s="4">
        <v>13</v>
      </c>
      <c r="G1353" s="5">
        <v>0.7</v>
      </c>
      <c r="H1353" s="20">
        <v>1</v>
      </c>
      <c r="K1353" s="4">
        <v>7</v>
      </c>
      <c r="L1353" s="5">
        <v>0.38700000000000001</v>
      </c>
      <c r="M1353" s="20">
        <v>0</v>
      </c>
      <c r="N1353">
        <f t="shared" si="80"/>
        <v>-2.5313162826159026</v>
      </c>
      <c r="O1353">
        <f t="shared" si="81"/>
        <v>-3.5801879131268635</v>
      </c>
      <c r="P1353" s="63">
        <f t="shared" si="82"/>
        <v>0</v>
      </c>
      <c r="Q1353" s="68">
        <f t="shared" si="83"/>
        <v>1</v>
      </c>
      <c r="S1353" s="4">
        <v>7</v>
      </c>
      <c r="T1353" s="5">
        <v>0.38700000000000001</v>
      </c>
      <c r="U1353" s="20">
        <v>0</v>
      </c>
    </row>
    <row r="1354" spans="3:21">
      <c r="C1354" s="4">
        <v>14</v>
      </c>
      <c r="D1354" s="5">
        <v>0.39200000000000002</v>
      </c>
      <c r="E1354" s="20">
        <v>0</v>
      </c>
      <c r="F1354" s="4">
        <v>10</v>
      </c>
      <c r="G1354" s="5">
        <v>0.7</v>
      </c>
      <c r="H1354" s="20">
        <v>1</v>
      </c>
      <c r="K1354" s="4">
        <v>8</v>
      </c>
      <c r="L1354" s="5">
        <v>0.38700000000000001</v>
      </c>
      <c r="M1354" s="20">
        <v>0</v>
      </c>
      <c r="N1354">
        <f t="shared" si="80"/>
        <v>-2.628737540030452</v>
      </c>
      <c r="O1354">
        <f t="shared" si="81"/>
        <v>-3.5801879131268635</v>
      </c>
      <c r="P1354" s="63">
        <f t="shared" si="82"/>
        <v>0</v>
      </c>
      <c r="Q1354" s="68">
        <f t="shared" si="83"/>
        <v>1</v>
      </c>
      <c r="S1354" s="4">
        <v>8</v>
      </c>
      <c r="T1354" s="5">
        <v>0.38700000000000001</v>
      </c>
      <c r="U1354" s="20">
        <v>0</v>
      </c>
    </row>
    <row r="1355" spans="3:21">
      <c r="C1355" s="4">
        <v>14</v>
      </c>
      <c r="D1355" s="5">
        <v>0.39300000000000002</v>
      </c>
      <c r="E1355" s="20">
        <v>0</v>
      </c>
      <c r="F1355" s="4">
        <v>25</v>
      </c>
      <c r="G1355" s="5">
        <v>0.7</v>
      </c>
      <c r="H1355" s="20">
        <v>1</v>
      </c>
      <c r="K1355" s="4">
        <v>9</v>
      </c>
      <c r="L1355" s="5">
        <v>0.38700000000000001</v>
      </c>
      <c r="M1355" s="20">
        <v>0</v>
      </c>
      <c r="N1355">
        <f t="shared" si="80"/>
        <v>-2.7261587974450014</v>
      </c>
      <c r="O1355">
        <f t="shared" si="81"/>
        <v>-3.5801879131268635</v>
      </c>
      <c r="P1355" s="63">
        <f t="shared" si="82"/>
        <v>0</v>
      </c>
      <c r="Q1355" s="68">
        <f t="shared" si="83"/>
        <v>1</v>
      </c>
      <c r="S1355" s="4">
        <v>9</v>
      </c>
      <c r="T1355" s="5">
        <v>0.38700000000000001</v>
      </c>
      <c r="U1355" s="20">
        <v>0</v>
      </c>
    </row>
    <row r="1356" spans="3:21">
      <c r="C1356" s="4">
        <v>8</v>
      </c>
      <c r="D1356" s="5">
        <v>0.39300000000000002</v>
      </c>
      <c r="E1356" s="20">
        <v>0</v>
      </c>
      <c r="F1356" s="4">
        <v>11</v>
      </c>
      <c r="G1356" s="5">
        <v>0.7</v>
      </c>
      <c r="H1356" s="20">
        <v>1</v>
      </c>
      <c r="K1356" s="4">
        <v>27</v>
      </c>
      <c r="L1356" s="5">
        <v>0.38800000000000001</v>
      </c>
      <c r="M1356" s="20">
        <v>0</v>
      </c>
      <c r="N1356">
        <f t="shared" si="80"/>
        <v>-4.4845201582472392</v>
      </c>
      <c r="O1356">
        <f t="shared" si="81"/>
        <v>-3.5801879131268635</v>
      </c>
      <c r="P1356" s="63">
        <f t="shared" si="82"/>
        <v>1</v>
      </c>
      <c r="Q1356" s="68">
        <f t="shared" si="83"/>
        <v>0</v>
      </c>
      <c r="S1356" s="4">
        <v>27</v>
      </c>
      <c r="T1356" s="5">
        <v>0.38800000000000001</v>
      </c>
      <c r="U1356" s="20">
        <v>0</v>
      </c>
    </row>
    <row r="1357" spans="3:21">
      <c r="C1357" s="4">
        <v>7</v>
      </c>
      <c r="D1357" s="5">
        <v>0.39300000000000002</v>
      </c>
      <c r="E1357" s="20">
        <v>0</v>
      </c>
      <c r="F1357" s="4">
        <v>15</v>
      </c>
      <c r="G1357" s="5">
        <v>0.7</v>
      </c>
      <c r="H1357" s="20">
        <v>1</v>
      </c>
      <c r="K1357" s="4">
        <v>13</v>
      </c>
      <c r="L1357" s="5">
        <v>0.38800000000000001</v>
      </c>
      <c r="M1357" s="20">
        <v>0</v>
      </c>
      <c r="N1357">
        <f t="shared" si="80"/>
        <v>-3.1206225544435462</v>
      </c>
      <c r="O1357">
        <f t="shared" si="81"/>
        <v>-3.5801879131268635</v>
      </c>
      <c r="P1357" s="63">
        <f t="shared" si="82"/>
        <v>0</v>
      </c>
      <c r="Q1357" s="68">
        <f t="shared" si="83"/>
        <v>1</v>
      </c>
      <c r="S1357" s="4">
        <v>13</v>
      </c>
      <c r="T1357" s="5">
        <v>0.38800000000000001</v>
      </c>
      <c r="U1357" s="20">
        <v>0</v>
      </c>
    </row>
    <row r="1358" spans="3:21">
      <c r="C1358" s="4">
        <v>31</v>
      </c>
      <c r="D1358" s="5">
        <v>0.39300000000000002</v>
      </c>
      <c r="E1358" s="20">
        <v>0</v>
      </c>
      <c r="F1358" s="4">
        <v>20</v>
      </c>
      <c r="G1358" s="5">
        <v>0.7</v>
      </c>
      <c r="H1358" s="20">
        <v>1</v>
      </c>
      <c r="K1358" s="4">
        <v>20</v>
      </c>
      <c r="L1358" s="5">
        <v>0.38800000000000001</v>
      </c>
      <c r="M1358" s="20">
        <v>0</v>
      </c>
      <c r="N1358">
        <f t="shared" si="80"/>
        <v>-3.8025713563453927</v>
      </c>
      <c r="O1358">
        <f t="shared" si="81"/>
        <v>-3.5801879131268635</v>
      </c>
      <c r="P1358" s="63">
        <f t="shared" si="82"/>
        <v>1</v>
      </c>
      <c r="Q1358" s="68">
        <f t="shared" si="83"/>
        <v>0</v>
      </c>
      <c r="S1358" s="4">
        <v>20</v>
      </c>
      <c r="T1358" s="5">
        <v>0.38800000000000001</v>
      </c>
      <c r="U1358" s="20">
        <v>0</v>
      </c>
    </row>
    <row r="1359" spans="3:21">
      <c r="C1359" s="4">
        <v>20</v>
      </c>
      <c r="D1359" s="5">
        <v>0.39300000000000002</v>
      </c>
      <c r="E1359" s="20">
        <v>0</v>
      </c>
      <c r="F1359" s="4">
        <v>24</v>
      </c>
      <c r="G1359" s="5">
        <v>0.7</v>
      </c>
      <c r="H1359" s="20">
        <v>1</v>
      </c>
      <c r="K1359" s="4">
        <v>15</v>
      </c>
      <c r="L1359" s="5">
        <v>0.38800000000000001</v>
      </c>
      <c r="M1359" s="20">
        <v>0</v>
      </c>
      <c r="N1359">
        <f t="shared" si="80"/>
        <v>-3.3154650692726451</v>
      </c>
      <c r="O1359">
        <f t="shared" si="81"/>
        <v>-3.5801879131268635</v>
      </c>
      <c r="P1359" s="63">
        <f t="shared" si="82"/>
        <v>0</v>
      </c>
      <c r="Q1359" s="68">
        <f t="shared" si="83"/>
        <v>1</v>
      </c>
      <c r="S1359" s="4">
        <v>15</v>
      </c>
      <c r="T1359" s="5">
        <v>0.38800000000000001</v>
      </c>
      <c r="U1359" s="20">
        <v>0</v>
      </c>
    </row>
    <row r="1360" spans="3:21">
      <c r="C1360" s="4">
        <v>23</v>
      </c>
      <c r="D1360" s="5">
        <v>0.39300000000000002</v>
      </c>
      <c r="E1360" s="20">
        <v>0</v>
      </c>
      <c r="F1360" s="4">
        <v>13</v>
      </c>
      <c r="G1360" s="5">
        <v>0.7</v>
      </c>
      <c r="H1360" s="20">
        <v>1</v>
      </c>
      <c r="K1360" s="4">
        <v>19</v>
      </c>
      <c r="L1360" s="5">
        <v>0.38800000000000001</v>
      </c>
      <c r="M1360" s="20">
        <v>0</v>
      </c>
      <c r="N1360">
        <f t="shared" si="80"/>
        <v>-3.7051500989308428</v>
      </c>
      <c r="O1360">
        <f t="shared" si="81"/>
        <v>-3.5801879131268635</v>
      </c>
      <c r="P1360" s="63">
        <f t="shared" si="82"/>
        <v>1</v>
      </c>
      <c r="Q1360" s="68">
        <f t="shared" si="83"/>
        <v>0</v>
      </c>
      <c r="S1360" s="4">
        <v>19</v>
      </c>
      <c r="T1360" s="5">
        <v>0.38800000000000001</v>
      </c>
      <c r="U1360" s="20">
        <v>0</v>
      </c>
    </row>
    <row r="1361" spans="3:21">
      <c r="C1361" s="4">
        <v>7</v>
      </c>
      <c r="D1361" s="5">
        <v>0.39300000000000002</v>
      </c>
      <c r="E1361" s="20">
        <v>0</v>
      </c>
      <c r="F1361" s="4">
        <v>13</v>
      </c>
      <c r="G1361" s="5">
        <v>0.7</v>
      </c>
      <c r="H1361" s="20">
        <v>1</v>
      </c>
      <c r="K1361" s="4">
        <v>14</v>
      </c>
      <c r="L1361" s="5">
        <v>0.39200000000000002</v>
      </c>
      <c r="M1361" s="20">
        <v>0</v>
      </c>
      <c r="N1361">
        <f t="shared" si="80"/>
        <v>-3.237158721219481</v>
      </c>
      <c r="O1361">
        <f t="shared" si="81"/>
        <v>-3.5801879131268635</v>
      </c>
      <c r="P1361" s="63">
        <f t="shared" si="82"/>
        <v>0</v>
      </c>
      <c r="Q1361" s="68">
        <f t="shared" si="83"/>
        <v>1</v>
      </c>
      <c r="S1361" s="4">
        <v>14</v>
      </c>
      <c r="T1361" s="5">
        <v>0.39200000000000002</v>
      </c>
      <c r="U1361" s="20">
        <v>0</v>
      </c>
    </row>
    <row r="1362" spans="3:21">
      <c r="C1362" s="4">
        <v>8</v>
      </c>
      <c r="D1362" s="5">
        <v>0.39500000000000002</v>
      </c>
      <c r="E1362" s="20">
        <v>0</v>
      </c>
      <c r="F1362" s="4">
        <v>11</v>
      </c>
      <c r="G1362" s="5">
        <v>0.7</v>
      </c>
      <c r="H1362" s="20">
        <v>1</v>
      </c>
      <c r="K1362" s="4">
        <v>14</v>
      </c>
      <c r="L1362" s="5">
        <v>0.39300000000000002</v>
      </c>
      <c r="M1362" s="20">
        <v>0</v>
      </c>
      <c r="N1362">
        <f t="shared" si="80"/>
        <v>-3.2419374485598276</v>
      </c>
      <c r="O1362">
        <f t="shared" si="81"/>
        <v>-3.5801879131268635</v>
      </c>
      <c r="P1362" s="63">
        <f t="shared" si="82"/>
        <v>0</v>
      </c>
      <c r="Q1362" s="68">
        <f t="shared" si="83"/>
        <v>1</v>
      </c>
      <c r="S1362" s="4">
        <v>14</v>
      </c>
      <c r="T1362" s="5">
        <v>0.39300000000000002</v>
      </c>
      <c r="U1362" s="20">
        <v>0</v>
      </c>
    </row>
    <row r="1363" spans="3:21">
      <c r="C1363" s="4">
        <v>6</v>
      </c>
      <c r="D1363" s="5">
        <v>0.39500000000000002</v>
      </c>
      <c r="E1363" s="20">
        <v>0</v>
      </c>
      <c r="F1363" s="4">
        <v>13</v>
      </c>
      <c r="G1363" s="5">
        <v>0.7</v>
      </c>
      <c r="H1363" s="20">
        <v>1</v>
      </c>
      <c r="K1363" s="4">
        <v>8</v>
      </c>
      <c r="L1363" s="5">
        <v>0.39300000000000002</v>
      </c>
      <c r="M1363" s="20">
        <v>0</v>
      </c>
      <c r="N1363">
        <f t="shared" si="80"/>
        <v>-2.6574099040725301</v>
      </c>
      <c r="O1363">
        <f t="shared" si="81"/>
        <v>-3.5801879131268635</v>
      </c>
      <c r="P1363" s="63">
        <f t="shared" si="82"/>
        <v>0</v>
      </c>
      <c r="Q1363" s="68">
        <f t="shared" si="83"/>
        <v>1</v>
      </c>
      <c r="S1363" s="4">
        <v>8</v>
      </c>
      <c r="T1363" s="5">
        <v>0.39300000000000002</v>
      </c>
      <c r="U1363" s="20">
        <v>0</v>
      </c>
    </row>
    <row r="1364" spans="3:21">
      <c r="C1364" s="4">
        <v>6</v>
      </c>
      <c r="D1364" s="5">
        <v>0.39500000000000002</v>
      </c>
      <c r="E1364" s="20">
        <v>0</v>
      </c>
      <c r="F1364" s="4">
        <v>6</v>
      </c>
      <c r="G1364" s="5">
        <v>0.7</v>
      </c>
      <c r="H1364" s="20">
        <v>1</v>
      </c>
      <c r="K1364" s="4">
        <v>7</v>
      </c>
      <c r="L1364" s="5">
        <v>0.39300000000000002</v>
      </c>
      <c r="M1364" s="20">
        <v>0</v>
      </c>
      <c r="N1364">
        <f t="shared" si="80"/>
        <v>-2.5599886466579806</v>
      </c>
      <c r="O1364">
        <f t="shared" si="81"/>
        <v>-3.5801879131268635</v>
      </c>
      <c r="P1364" s="63">
        <f t="shared" si="82"/>
        <v>0</v>
      </c>
      <c r="Q1364" s="68">
        <f t="shared" si="83"/>
        <v>1</v>
      </c>
      <c r="S1364" s="4">
        <v>7</v>
      </c>
      <c r="T1364" s="5">
        <v>0.39300000000000002</v>
      </c>
      <c r="U1364" s="20">
        <v>0</v>
      </c>
    </row>
    <row r="1365" spans="3:21">
      <c r="C1365" s="4">
        <v>5</v>
      </c>
      <c r="D1365" s="5">
        <v>0.39500000000000002</v>
      </c>
      <c r="E1365" s="20">
        <v>0</v>
      </c>
      <c r="F1365" s="4">
        <v>27</v>
      </c>
      <c r="G1365" s="5">
        <v>0.7</v>
      </c>
      <c r="H1365" s="20">
        <v>1</v>
      </c>
      <c r="K1365" s="4">
        <v>31</v>
      </c>
      <c r="L1365" s="5">
        <v>0.39300000000000002</v>
      </c>
      <c r="M1365" s="20">
        <v>0</v>
      </c>
      <c r="N1365">
        <f t="shared" si="80"/>
        <v>-4.8980988246071693</v>
      </c>
      <c r="O1365">
        <f t="shared" si="81"/>
        <v>-3.5801879131268635</v>
      </c>
      <c r="P1365" s="63">
        <f t="shared" si="82"/>
        <v>1</v>
      </c>
      <c r="Q1365" s="68">
        <f t="shared" si="83"/>
        <v>0</v>
      </c>
      <c r="S1365" s="4">
        <v>31</v>
      </c>
      <c r="T1365" s="5">
        <v>0.39300000000000002</v>
      </c>
      <c r="U1365" s="20">
        <v>0</v>
      </c>
    </row>
    <row r="1366" spans="3:21">
      <c r="C1366" s="4">
        <v>6</v>
      </c>
      <c r="D1366" s="5">
        <v>0.39500000000000002</v>
      </c>
      <c r="E1366" s="20">
        <v>0</v>
      </c>
      <c r="F1366" s="4">
        <v>20.5</v>
      </c>
      <c r="G1366" s="5">
        <v>0.70699999999999996</v>
      </c>
      <c r="H1366" s="20">
        <v>1</v>
      </c>
      <c r="K1366" s="4">
        <v>20</v>
      </c>
      <c r="L1366" s="5">
        <v>0.39300000000000002</v>
      </c>
      <c r="M1366" s="20">
        <v>0</v>
      </c>
      <c r="N1366">
        <f t="shared" si="80"/>
        <v>-3.8264649930471246</v>
      </c>
      <c r="O1366">
        <f t="shared" si="81"/>
        <v>-3.5801879131268635</v>
      </c>
      <c r="P1366" s="63">
        <f t="shared" si="82"/>
        <v>1</v>
      </c>
      <c r="Q1366" s="68">
        <f t="shared" si="83"/>
        <v>0</v>
      </c>
      <c r="S1366" s="4">
        <v>20</v>
      </c>
      <c r="T1366" s="5">
        <v>0.39300000000000002</v>
      </c>
      <c r="U1366" s="20">
        <v>0</v>
      </c>
    </row>
    <row r="1367" spans="3:21">
      <c r="C1367" s="4">
        <v>11</v>
      </c>
      <c r="D1367" s="5">
        <v>0.39500000000000002</v>
      </c>
      <c r="E1367" s="20">
        <v>0</v>
      </c>
      <c r="F1367" s="4">
        <v>10</v>
      </c>
      <c r="G1367" s="5">
        <v>0.70699999999999996</v>
      </c>
      <c r="H1367" s="20">
        <v>1</v>
      </c>
      <c r="K1367" s="4">
        <v>23</v>
      </c>
      <c r="L1367" s="5">
        <v>0.39300000000000002</v>
      </c>
      <c r="M1367" s="20">
        <v>0</v>
      </c>
      <c r="N1367">
        <f t="shared" si="80"/>
        <v>-4.1187287652907729</v>
      </c>
      <c r="O1367">
        <f t="shared" si="81"/>
        <v>-3.5801879131268635</v>
      </c>
      <c r="P1367" s="63">
        <f t="shared" si="82"/>
        <v>1</v>
      </c>
      <c r="Q1367" s="68">
        <f t="shared" si="83"/>
        <v>0</v>
      </c>
      <c r="S1367" s="4">
        <v>23</v>
      </c>
      <c r="T1367" s="5">
        <v>0.39300000000000002</v>
      </c>
      <c r="U1367" s="20">
        <v>0</v>
      </c>
    </row>
    <row r="1368" spans="3:21">
      <c r="C1368" s="4">
        <v>14</v>
      </c>
      <c r="D1368" s="5">
        <v>0.39600000000000002</v>
      </c>
      <c r="E1368" s="20">
        <v>0</v>
      </c>
      <c r="F1368" s="4">
        <v>14</v>
      </c>
      <c r="G1368" s="5">
        <v>0.70699999999999996</v>
      </c>
      <c r="H1368" s="20">
        <v>1</v>
      </c>
      <c r="K1368" s="4">
        <v>7</v>
      </c>
      <c r="L1368" s="5">
        <v>0.39300000000000002</v>
      </c>
      <c r="M1368" s="20">
        <v>0</v>
      </c>
      <c r="N1368">
        <f t="shared" si="80"/>
        <v>-2.5599886466579806</v>
      </c>
      <c r="O1368">
        <f t="shared" si="81"/>
        <v>-3.5801879131268635</v>
      </c>
      <c r="P1368" s="63">
        <f t="shared" si="82"/>
        <v>0</v>
      </c>
      <c r="Q1368" s="68">
        <f t="shared" si="83"/>
        <v>1</v>
      </c>
      <c r="S1368" s="4">
        <v>7</v>
      </c>
      <c r="T1368" s="5">
        <v>0.39300000000000002</v>
      </c>
      <c r="U1368" s="20">
        <v>0</v>
      </c>
    </row>
    <row r="1369" spans="3:21">
      <c r="C1369" s="4">
        <v>8</v>
      </c>
      <c r="D1369" s="5">
        <v>0.39600000000000002</v>
      </c>
      <c r="E1369" s="20">
        <v>0</v>
      </c>
      <c r="F1369" s="4">
        <v>13</v>
      </c>
      <c r="G1369" s="5">
        <v>0.70699999999999996</v>
      </c>
      <c r="H1369" s="20">
        <v>1</v>
      </c>
      <c r="K1369" s="4">
        <v>8</v>
      </c>
      <c r="L1369" s="5">
        <v>0.39500000000000002</v>
      </c>
      <c r="M1369" s="20">
        <v>0</v>
      </c>
      <c r="N1369">
        <f t="shared" si="80"/>
        <v>-2.6669673587532232</v>
      </c>
      <c r="O1369">
        <f t="shared" si="81"/>
        <v>-3.5801879131268635</v>
      </c>
      <c r="P1369" s="63">
        <f t="shared" si="82"/>
        <v>0</v>
      </c>
      <c r="Q1369" s="68">
        <f t="shared" si="83"/>
        <v>1</v>
      </c>
      <c r="S1369" s="4">
        <v>8</v>
      </c>
      <c r="T1369" s="5">
        <v>0.39500000000000002</v>
      </c>
      <c r="U1369" s="20">
        <v>0</v>
      </c>
    </row>
    <row r="1370" spans="3:21">
      <c r="C1370" s="4">
        <v>19</v>
      </c>
      <c r="D1370" s="5">
        <v>0.39600000000000002</v>
      </c>
      <c r="E1370" s="20">
        <v>0</v>
      </c>
      <c r="F1370" s="4">
        <v>10.5</v>
      </c>
      <c r="G1370" s="5">
        <v>0.70799999999999996</v>
      </c>
      <c r="H1370" s="20">
        <v>1</v>
      </c>
      <c r="K1370" s="4">
        <v>6</v>
      </c>
      <c r="L1370" s="5">
        <v>0.39500000000000002</v>
      </c>
      <c r="M1370" s="20">
        <v>0</v>
      </c>
      <c r="N1370">
        <f t="shared" si="80"/>
        <v>-2.4721248439241243</v>
      </c>
      <c r="O1370">
        <f t="shared" si="81"/>
        <v>-3.5801879131268635</v>
      </c>
      <c r="P1370" s="63">
        <f t="shared" si="82"/>
        <v>0</v>
      </c>
      <c r="Q1370" s="68">
        <f t="shared" si="83"/>
        <v>1</v>
      </c>
      <c r="S1370" s="4">
        <v>6</v>
      </c>
      <c r="T1370" s="5">
        <v>0.39500000000000002</v>
      </c>
      <c r="U1370" s="20">
        <v>0</v>
      </c>
    </row>
    <row r="1371" spans="3:21">
      <c r="C1371" s="4">
        <v>13</v>
      </c>
      <c r="D1371" s="5">
        <v>0.39600000000000002</v>
      </c>
      <c r="E1371" s="20">
        <v>0</v>
      </c>
      <c r="F1371" s="4">
        <v>18</v>
      </c>
      <c r="G1371" s="5">
        <v>0.70799999999999996</v>
      </c>
      <c r="H1371" s="20">
        <v>1</v>
      </c>
      <c r="K1371" s="4">
        <v>6</v>
      </c>
      <c r="L1371" s="5">
        <v>0.39500000000000002</v>
      </c>
      <c r="M1371" s="20">
        <v>0</v>
      </c>
      <c r="N1371">
        <f t="shared" ref="N1371:N1434" si="84">SUMPRODUCT(diredisc,K1371:L1371)</f>
        <v>-2.4721248439241243</v>
      </c>
      <c r="O1371">
        <f t="shared" ref="O1371:O1434" si="85">SUMPRODUCT($L$10:$M$10,diredisc)</f>
        <v>-3.5801879131268635</v>
      </c>
      <c r="P1371" s="63">
        <f t="shared" si="82"/>
        <v>0</v>
      </c>
      <c r="Q1371" s="68">
        <f t="shared" si="83"/>
        <v>1</v>
      </c>
      <c r="S1371" s="4">
        <v>6</v>
      </c>
      <c r="T1371" s="5">
        <v>0.39500000000000002</v>
      </c>
      <c r="U1371" s="20">
        <v>0</v>
      </c>
    </row>
    <row r="1372" spans="3:21">
      <c r="C1372" s="4">
        <v>18</v>
      </c>
      <c r="D1372" s="5">
        <v>0.39600000000000002</v>
      </c>
      <c r="E1372" s="20">
        <v>0</v>
      </c>
      <c r="F1372" s="4">
        <v>21</v>
      </c>
      <c r="G1372" s="5">
        <v>0.71599999999999997</v>
      </c>
      <c r="H1372" s="20">
        <v>1</v>
      </c>
      <c r="K1372" s="4">
        <v>5</v>
      </c>
      <c r="L1372" s="5">
        <v>0.39500000000000002</v>
      </c>
      <c r="M1372" s="20">
        <v>0</v>
      </c>
      <c r="N1372">
        <f t="shared" si="84"/>
        <v>-2.3747035865095745</v>
      </c>
      <c r="O1372">
        <f t="shared" si="85"/>
        <v>-3.5801879131268635</v>
      </c>
      <c r="P1372" s="63">
        <f t="shared" ref="P1372:P1435" si="86">IF(N1372&gt;O1372,0,1)</f>
        <v>0</v>
      </c>
      <c r="Q1372" s="68">
        <f t="shared" ref="Q1372:Q1435" si="87">IF(M1372=P1372,1,0)</f>
        <v>1</v>
      </c>
      <c r="S1372" s="4">
        <v>5</v>
      </c>
      <c r="T1372" s="5">
        <v>0.39500000000000002</v>
      </c>
      <c r="U1372" s="20">
        <v>0</v>
      </c>
    </row>
    <row r="1373" spans="3:21">
      <c r="C1373" s="4">
        <v>10</v>
      </c>
      <c r="D1373" s="5">
        <v>0.39600000000000002</v>
      </c>
      <c r="E1373" s="20">
        <v>0</v>
      </c>
      <c r="F1373" s="4">
        <v>16</v>
      </c>
      <c r="G1373" s="5">
        <v>0.71599999999999997</v>
      </c>
      <c r="H1373" s="20">
        <v>1</v>
      </c>
      <c r="K1373" s="4">
        <v>6</v>
      </c>
      <c r="L1373" s="5">
        <v>0.39500000000000002</v>
      </c>
      <c r="M1373" s="20">
        <v>0</v>
      </c>
      <c r="N1373">
        <f t="shared" si="84"/>
        <v>-2.4721248439241243</v>
      </c>
      <c r="O1373">
        <f t="shared" si="85"/>
        <v>-3.5801879131268635</v>
      </c>
      <c r="P1373" s="63">
        <f t="shared" si="86"/>
        <v>0</v>
      </c>
      <c r="Q1373" s="68">
        <f t="shared" si="87"/>
        <v>1</v>
      </c>
      <c r="S1373" s="4">
        <v>6</v>
      </c>
      <c r="T1373" s="5">
        <v>0.39500000000000002</v>
      </c>
      <c r="U1373" s="20">
        <v>0</v>
      </c>
    </row>
    <row r="1374" spans="3:21">
      <c r="C1374" s="4">
        <v>14</v>
      </c>
      <c r="D1374" s="5">
        <v>0.39600000000000002</v>
      </c>
      <c r="E1374" s="20">
        <v>0</v>
      </c>
      <c r="F1374" s="4">
        <v>9</v>
      </c>
      <c r="G1374" s="5">
        <v>0.71599999999999997</v>
      </c>
      <c r="H1374" s="20">
        <v>1</v>
      </c>
      <c r="K1374" s="4">
        <v>11</v>
      </c>
      <c r="L1374" s="5">
        <v>0.39500000000000002</v>
      </c>
      <c r="M1374" s="20">
        <v>0</v>
      </c>
      <c r="N1374">
        <f t="shared" si="84"/>
        <v>-2.959231130996872</v>
      </c>
      <c r="O1374">
        <f t="shared" si="85"/>
        <v>-3.5801879131268635</v>
      </c>
      <c r="P1374" s="63">
        <f t="shared" si="86"/>
        <v>0</v>
      </c>
      <c r="Q1374" s="68">
        <f t="shared" si="87"/>
        <v>1</v>
      </c>
      <c r="S1374" s="4">
        <v>11</v>
      </c>
      <c r="T1374" s="5">
        <v>0.39500000000000002</v>
      </c>
      <c r="U1374" s="20">
        <v>0</v>
      </c>
    </row>
    <row r="1375" spans="3:21">
      <c r="C1375" s="4">
        <v>13</v>
      </c>
      <c r="D1375" s="5">
        <v>0.39900000000000002</v>
      </c>
      <c r="E1375" s="20">
        <v>0</v>
      </c>
      <c r="F1375" s="4">
        <v>15</v>
      </c>
      <c r="G1375" s="5">
        <v>0.71699999999999997</v>
      </c>
      <c r="H1375" s="20">
        <v>1</v>
      </c>
      <c r="K1375" s="4">
        <v>14</v>
      </c>
      <c r="L1375" s="5">
        <v>0.39600000000000002</v>
      </c>
      <c r="M1375" s="20">
        <v>0</v>
      </c>
      <c r="N1375">
        <f t="shared" si="84"/>
        <v>-3.2562736305808668</v>
      </c>
      <c r="O1375">
        <f t="shared" si="85"/>
        <v>-3.5801879131268635</v>
      </c>
      <c r="P1375" s="63">
        <f t="shared" si="86"/>
        <v>0</v>
      </c>
      <c r="Q1375" s="68">
        <f t="shared" si="87"/>
        <v>1</v>
      </c>
      <c r="S1375" s="4">
        <v>14</v>
      </c>
      <c r="T1375" s="5">
        <v>0.39600000000000002</v>
      </c>
      <c r="U1375" s="20">
        <v>0</v>
      </c>
    </row>
    <row r="1376" spans="3:21">
      <c r="C1376" s="4">
        <v>18</v>
      </c>
      <c r="D1376" s="5">
        <v>0.39900000000000002</v>
      </c>
      <c r="E1376" s="20">
        <v>0</v>
      </c>
      <c r="F1376" s="4">
        <v>22</v>
      </c>
      <c r="G1376" s="5">
        <v>0.71699999999999997</v>
      </c>
      <c r="H1376" s="20">
        <v>1</v>
      </c>
      <c r="K1376" s="4">
        <v>8</v>
      </c>
      <c r="L1376" s="5">
        <v>0.39600000000000002</v>
      </c>
      <c r="M1376" s="20">
        <v>0</v>
      </c>
      <c r="N1376">
        <f t="shared" si="84"/>
        <v>-2.6717460860935693</v>
      </c>
      <c r="O1376">
        <f t="shared" si="85"/>
        <v>-3.5801879131268635</v>
      </c>
      <c r="P1376" s="63">
        <f t="shared" si="86"/>
        <v>0</v>
      </c>
      <c r="Q1376" s="68">
        <f t="shared" si="87"/>
        <v>1</v>
      </c>
      <c r="S1376" s="4">
        <v>8</v>
      </c>
      <c r="T1376" s="5">
        <v>0.39600000000000002</v>
      </c>
      <c r="U1376" s="20">
        <v>0</v>
      </c>
    </row>
    <row r="1377" spans="3:21">
      <c r="C1377" s="4">
        <v>20</v>
      </c>
      <c r="D1377" s="5">
        <v>0.4</v>
      </c>
      <c r="E1377" s="20">
        <v>0</v>
      </c>
      <c r="F1377" s="4">
        <v>25</v>
      </c>
      <c r="G1377" s="5">
        <v>0.71699999999999997</v>
      </c>
      <c r="H1377" s="20">
        <v>1</v>
      </c>
      <c r="K1377" s="4">
        <v>19</v>
      </c>
      <c r="L1377" s="5">
        <v>0.39600000000000002</v>
      </c>
      <c r="M1377" s="20">
        <v>0</v>
      </c>
      <c r="N1377">
        <f t="shared" si="84"/>
        <v>-3.7433799176536144</v>
      </c>
      <c r="O1377">
        <f t="shared" si="85"/>
        <v>-3.5801879131268635</v>
      </c>
      <c r="P1377" s="63">
        <f t="shared" si="86"/>
        <v>1</v>
      </c>
      <c r="Q1377" s="68">
        <f t="shared" si="87"/>
        <v>0</v>
      </c>
      <c r="S1377" s="4">
        <v>19</v>
      </c>
      <c r="T1377" s="5">
        <v>0.39600000000000002</v>
      </c>
      <c r="U1377" s="20">
        <v>0</v>
      </c>
    </row>
    <row r="1378" spans="3:21">
      <c r="C1378" s="4">
        <v>17</v>
      </c>
      <c r="D1378" s="5">
        <v>0.4</v>
      </c>
      <c r="E1378" s="20">
        <v>0</v>
      </c>
      <c r="F1378" s="4">
        <v>32</v>
      </c>
      <c r="G1378" s="5">
        <v>0.71699999999999997</v>
      </c>
      <c r="H1378" s="20">
        <v>1</v>
      </c>
      <c r="K1378" s="4">
        <v>13</v>
      </c>
      <c r="L1378" s="5">
        <v>0.39600000000000002</v>
      </c>
      <c r="M1378" s="20">
        <v>0</v>
      </c>
      <c r="N1378">
        <f t="shared" si="84"/>
        <v>-3.158852373166317</v>
      </c>
      <c r="O1378">
        <f t="shared" si="85"/>
        <v>-3.5801879131268635</v>
      </c>
      <c r="P1378" s="63">
        <f t="shared" si="86"/>
        <v>0</v>
      </c>
      <c r="Q1378" s="68">
        <f t="shared" si="87"/>
        <v>1</v>
      </c>
      <c r="S1378" s="4">
        <v>13</v>
      </c>
      <c r="T1378" s="5">
        <v>0.39600000000000002</v>
      </c>
      <c r="U1378" s="20">
        <v>0</v>
      </c>
    </row>
    <row r="1379" spans="3:21">
      <c r="C1379" s="4">
        <v>27</v>
      </c>
      <c r="D1379" s="5">
        <v>0.4</v>
      </c>
      <c r="E1379" s="20">
        <v>0</v>
      </c>
      <c r="F1379" s="4">
        <v>10</v>
      </c>
      <c r="G1379" s="5">
        <v>0.71899999999999997</v>
      </c>
      <c r="H1379" s="20">
        <v>1</v>
      </c>
      <c r="K1379" s="4">
        <v>18</v>
      </c>
      <c r="L1379" s="5">
        <v>0.39600000000000002</v>
      </c>
      <c r="M1379" s="20">
        <v>0</v>
      </c>
      <c r="N1379">
        <f t="shared" si="84"/>
        <v>-3.6459586602390646</v>
      </c>
      <c r="O1379">
        <f t="shared" si="85"/>
        <v>-3.5801879131268635</v>
      </c>
      <c r="P1379" s="63">
        <f t="shared" si="86"/>
        <v>1</v>
      </c>
      <c r="Q1379" s="68">
        <f t="shared" si="87"/>
        <v>0</v>
      </c>
      <c r="S1379" s="4">
        <v>18</v>
      </c>
      <c r="T1379" s="5">
        <v>0.39600000000000002</v>
      </c>
      <c r="U1379" s="20">
        <v>0</v>
      </c>
    </row>
    <row r="1380" spans="3:21">
      <c r="C1380" s="4">
        <v>30</v>
      </c>
      <c r="D1380" s="5">
        <v>0.4</v>
      </c>
      <c r="E1380" s="20">
        <v>0</v>
      </c>
      <c r="F1380" s="4">
        <v>11</v>
      </c>
      <c r="G1380" s="5">
        <v>0.71899999999999997</v>
      </c>
      <c r="H1380" s="20">
        <v>1</v>
      </c>
      <c r="K1380" s="4">
        <v>10</v>
      </c>
      <c r="L1380" s="5">
        <v>0.39600000000000002</v>
      </c>
      <c r="M1380" s="20">
        <v>0</v>
      </c>
      <c r="N1380">
        <f t="shared" si="84"/>
        <v>-2.8665886009226687</v>
      </c>
      <c r="O1380">
        <f t="shared" si="85"/>
        <v>-3.5801879131268635</v>
      </c>
      <c r="P1380" s="63">
        <f t="shared" si="86"/>
        <v>0</v>
      </c>
      <c r="Q1380" s="68">
        <f t="shared" si="87"/>
        <v>1</v>
      </c>
      <c r="S1380" s="4">
        <v>10</v>
      </c>
      <c r="T1380" s="5">
        <v>0.39600000000000002</v>
      </c>
      <c r="U1380" s="20">
        <v>0</v>
      </c>
    </row>
    <row r="1381" spans="3:21">
      <c r="C1381" s="4">
        <v>20</v>
      </c>
      <c r="D1381" s="5">
        <v>0.4</v>
      </c>
      <c r="E1381" s="20">
        <v>0</v>
      </c>
      <c r="F1381" s="4">
        <v>31</v>
      </c>
      <c r="G1381" s="5">
        <v>0.72199999999999998</v>
      </c>
      <c r="H1381" s="20">
        <v>1</v>
      </c>
      <c r="K1381" s="4">
        <v>14</v>
      </c>
      <c r="L1381" s="5">
        <v>0.39600000000000002</v>
      </c>
      <c r="M1381" s="20">
        <v>0</v>
      </c>
      <c r="N1381">
        <f t="shared" si="84"/>
        <v>-3.2562736305808668</v>
      </c>
      <c r="O1381">
        <f t="shared" si="85"/>
        <v>-3.5801879131268635</v>
      </c>
      <c r="P1381" s="63">
        <f t="shared" si="86"/>
        <v>0</v>
      </c>
      <c r="Q1381" s="68">
        <f t="shared" si="87"/>
        <v>1</v>
      </c>
      <c r="S1381" s="4">
        <v>14</v>
      </c>
      <c r="T1381" s="5">
        <v>0.39600000000000002</v>
      </c>
      <c r="U1381" s="20">
        <v>0</v>
      </c>
    </row>
    <row r="1382" spans="3:21">
      <c r="C1382" s="4">
        <v>23</v>
      </c>
      <c r="D1382" s="5">
        <v>0.4</v>
      </c>
      <c r="E1382" s="20">
        <v>0</v>
      </c>
      <c r="F1382" s="4">
        <v>31</v>
      </c>
      <c r="G1382" s="5">
        <v>0.72199999999999998</v>
      </c>
      <c r="H1382" s="20">
        <v>1</v>
      </c>
      <c r="K1382" s="4">
        <v>13</v>
      </c>
      <c r="L1382" s="5">
        <v>0.39900000000000002</v>
      </c>
      <c r="M1382" s="20">
        <v>0</v>
      </c>
      <c r="N1382">
        <f t="shared" si="84"/>
        <v>-3.1731885551873562</v>
      </c>
      <c r="O1382">
        <f t="shared" si="85"/>
        <v>-3.5801879131268635</v>
      </c>
      <c r="P1382" s="63">
        <f t="shared" si="86"/>
        <v>0</v>
      </c>
      <c r="Q1382" s="68">
        <f t="shared" si="87"/>
        <v>1</v>
      </c>
      <c r="S1382" s="4">
        <v>13</v>
      </c>
      <c r="T1382" s="5">
        <v>0.39900000000000002</v>
      </c>
      <c r="U1382" s="20">
        <v>0</v>
      </c>
    </row>
    <row r="1383" spans="3:21">
      <c r="C1383" s="4">
        <v>10</v>
      </c>
      <c r="D1383" s="5">
        <v>0.40100000000000002</v>
      </c>
      <c r="E1383" s="20">
        <v>0</v>
      </c>
      <c r="F1383" s="4">
        <v>14</v>
      </c>
      <c r="G1383" s="5">
        <v>0.72199999999999998</v>
      </c>
      <c r="H1383" s="20">
        <v>1</v>
      </c>
      <c r="K1383" s="4">
        <v>18</v>
      </c>
      <c r="L1383" s="5">
        <v>0.39900000000000002</v>
      </c>
      <c r="M1383" s="20">
        <v>0</v>
      </c>
      <c r="N1383">
        <f t="shared" si="84"/>
        <v>-3.6602948422601038</v>
      </c>
      <c r="O1383">
        <f t="shared" si="85"/>
        <v>-3.5801879131268635</v>
      </c>
      <c r="P1383" s="63">
        <f t="shared" si="86"/>
        <v>1</v>
      </c>
      <c r="Q1383" s="68">
        <f t="shared" si="87"/>
        <v>0</v>
      </c>
      <c r="S1383" s="4">
        <v>18</v>
      </c>
      <c r="T1383" s="5">
        <v>0.39900000000000002</v>
      </c>
      <c r="U1383" s="20">
        <v>0</v>
      </c>
    </row>
    <row r="1384" spans="3:21">
      <c r="C1384" s="4">
        <v>12</v>
      </c>
      <c r="D1384" s="5">
        <v>0.40100000000000002</v>
      </c>
      <c r="E1384" s="20">
        <v>0</v>
      </c>
      <c r="F1384" s="4">
        <v>25</v>
      </c>
      <c r="G1384" s="5">
        <v>0.72199999999999998</v>
      </c>
      <c r="H1384" s="20">
        <v>1</v>
      </c>
      <c r="K1384" s="4">
        <v>20</v>
      </c>
      <c r="L1384" s="5">
        <v>0.4</v>
      </c>
      <c r="M1384" s="20">
        <v>0</v>
      </c>
      <c r="N1384">
        <f t="shared" si="84"/>
        <v>-3.8599160844295497</v>
      </c>
      <c r="O1384">
        <f t="shared" si="85"/>
        <v>-3.5801879131268635</v>
      </c>
      <c r="P1384" s="63">
        <f t="shared" si="86"/>
        <v>1</v>
      </c>
      <c r="Q1384" s="68">
        <f t="shared" si="87"/>
        <v>0</v>
      </c>
      <c r="S1384" s="4">
        <v>20</v>
      </c>
      <c r="T1384" s="5">
        <v>0.4</v>
      </c>
      <c r="U1384" s="20">
        <v>0</v>
      </c>
    </row>
    <row r="1385" spans="3:21">
      <c r="C1385" s="4">
        <v>11</v>
      </c>
      <c r="D1385" s="5">
        <v>0.40100000000000002</v>
      </c>
      <c r="E1385" s="20">
        <v>0</v>
      </c>
      <c r="F1385" s="4">
        <v>15</v>
      </c>
      <c r="G1385" s="5">
        <v>0.72199999999999998</v>
      </c>
      <c r="H1385" s="20">
        <v>1</v>
      </c>
      <c r="K1385" s="4">
        <v>17</v>
      </c>
      <c r="L1385" s="5">
        <v>0.4</v>
      </c>
      <c r="M1385" s="20">
        <v>0</v>
      </c>
      <c r="N1385">
        <f t="shared" si="84"/>
        <v>-3.567652312185901</v>
      </c>
      <c r="O1385">
        <f t="shared" si="85"/>
        <v>-3.5801879131268635</v>
      </c>
      <c r="P1385" s="63">
        <f t="shared" si="86"/>
        <v>0</v>
      </c>
      <c r="Q1385" s="68">
        <f t="shared" si="87"/>
        <v>1</v>
      </c>
      <c r="S1385" s="4">
        <v>17</v>
      </c>
      <c r="T1385" s="5">
        <v>0.4</v>
      </c>
      <c r="U1385" s="20">
        <v>0</v>
      </c>
    </row>
    <row r="1386" spans="3:21">
      <c r="C1386" s="4">
        <v>14</v>
      </c>
      <c r="D1386" s="5">
        <v>0.40100000000000002</v>
      </c>
      <c r="E1386" s="20">
        <v>0</v>
      </c>
      <c r="F1386" s="4">
        <v>19</v>
      </c>
      <c r="G1386" s="5">
        <v>0.72199999999999998</v>
      </c>
      <c r="H1386" s="20">
        <v>1</v>
      </c>
      <c r="K1386" s="4">
        <v>27</v>
      </c>
      <c r="L1386" s="5">
        <v>0.4</v>
      </c>
      <c r="M1386" s="20">
        <v>0</v>
      </c>
      <c r="N1386">
        <f t="shared" si="84"/>
        <v>-4.5418648863313962</v>
      </c>
      <c r="O1386">
        <f t="shared" si="85"/>
        <v>-3.5801879131268635</v>
      </c>
      <c r="P1386" s="63">
        <f t="shared" si="86"/>
        <v>1</v>
      </c>
      <c r="Q1386" s="68">
        <f t="shared" si="87"/>
        <v>0</v>
      </c>
      <c r="S1386" s="4">
        <v>27</v>
      </c>
      <c r="T1386" s="5">
        <v>0.4</v>
      </c>
      <c r="U1386" s="20">
        <v>0</v>
      </c>
    </row>
    <row r="1387" spans="3:21">
      <c r="C1387" s="4">
        <v>7</v>
      </c>
      <c r="D1387" s="5">
        <v>0.40100000000000002</v>
      </c>
      <c r="E1387" s="20">
        <v>0</v>
      </c>
      <c r="F1387" s="4">
        <v>24</v>
      </c>
      <c r="G1387" s="5">
        <v>0.72199999999999998</v>
      </c>
      <c r="H1387" s="20">
        <v>1</v>
      </c>
      <c r="K1387" s="4">
        <v>30</v>
      </c>
      <c r="L1387" s="5">
        <v>0.4</v>
      </c>
      <c r="M1387" s="20">
        <v>0</v>
      </c>
      <c r="N1387">
        <f t="shared" si="84"/>
        <v>-4.8341286585750449</v>
      </c>
      <c r="O1387">
        <f t="shared" si="85"/>
        <v>-3.5801879131268635</v>
      </c>
      <c r="P1387" s="63">
        <f t="shared" si="86"/>
        <v>1</v>
      </c>
      <c r="Q1387" s="68">
        <f t="shared" si="87"/>
        <v>0</v>
      </c>
      <c r="S1387" s="4">
        <v>30</v>
      </c>
      <c r="T1387" s="5">
        <v>0.4</v>
      </c>
      <c r="U1387" s="20">
        <v>0</v>
      </c>
    </row>
    <row r="1388" spans="3:21">
      <c r="C1388" s="4">
        <v>7</v>
      </c>
      <c r="D1388" s="5">
        <v>0.40100000000000002</v>
      </c>
      <c r="E1388" s="20">
        <v>0</v>
      </c>
      <c r="F1388" s="4">
        <v>18</v>
      </c>
      <c r="G1388" s="5">
        <v>0.72699999999999998</v>
      </c>
      <c r="H1388" s="20">
        <v>1</v>
      </c>
      <c r="K1388" s="4">
        <v>20</v>
      </c>
      <c r="L1388" s="5">
        <v>0.4</v>
      </c>
      <c r="M1388" s="20">
        <v>0</v>
      </c>
      <c r="N1388">
        <f t="shared" si="84"/>
        <v>-3.8599160844295497</v>
      </c>
      <c r="O1388">
        <f t="shared" si="85"/>
        <v>-3.5801879131268635</v>
      </c>
      <c r="P1388" s="63">
        <f t="shared" si="86"/>
        <v>1</v>
      </c>
      <c r="Q1388" s="68">
        <f t="shared" si="87"/>
        <v>0</v>
      </c>
      <c r="S1388" s="4">
        <v>20</v>
      </c>
      <c r="T1388" s="5">
        <v>0.4</v>
      </c>
      <c r="U1388" s="20">
        <v>0</v>
      </c>
    </row>
    <row r="1389" spans="3:21">
      <c r="C1389" s="4">
        <v>5</v>
      </c>
      <c r="D1389" s="5">
        <v>0.40300000000000002</v>
      </c>
      <c r="E1389" s="20">
        <v>0</v>
      </c>
      <c r="F1389" s="4">
        <v>12</v>
      </c>
      <c r="G1389" s="5">
        <v>0.72699999999999998</v>
      </c>
      <c r="H1389" s="20">
        <v>1</v>
      </c>
      <c r="K1389" s="4">
        <v>23</v>
      </c>
      <c r="L1389" s="5">
        <v>0.4</v>
      </c>
      <c r="M1389" s="20">
        <v>0</v>
      </c>
      <c r="N1389">
        <f t="shared" si="84"/>
        <v>-4.1521798566731976</v>
      </c>
      <c r="O1389">
        <f t="shared" si="85"/>
        <v>-3.5801879131268635</v>
      </c>
      <c r="P1389" s="63">
        <f t="shared" si="86"/>
        <v>1</v>
      </c>
      <c r="Q1389" s="68">
        <f t="shared" si="87"/>
        <v>0</v>
      </c>
      <c r="S1389" s="4">
        <v>23</v>
      </c>
      <c r="T1389" s="5">
        <v>0.4</v>
      </c>
      <c r="U1389" s="20">
        <v>0</v>
      </c>
    </row>
    <row r="1390" spans="3:21">
      <c r="C1390" s="4">
        <v>7</v>
      </c>
      <c r="D1390" s="5">
        <v>0.40300000000000002</v>
      </c>
      <c r="E1390" s="20">
        <v>0</v>
      </c>
      <c r="F1390" s="4">
        <v>23</v>
      </c>
      <c r="G1390" s="5">
        <v>0.72699999999999998</v>
      </c>
      <c r="H1390" s="20">
        <v>1</v>
      </c>
      <c r="K1390" s="4">
        <v>10</v>
      </c>
      <c r="L1390" s="5">
        <v>0.40100000000000002</v>
      </c>
      <c r="M1390" s="20">
        <v>0</v>
      </c>
      <c r="N1390">
        <f t="shared" si="84"/>
        <v>-2.8904822376244006</v>
      </c>
      <c r="O1390">
        <f t="shared" si="85"/>
        <v>-3.5801879131268635</v>
      </c>
      <c r="P1390" s="63">
        <f t="shared" si="86"/>
        <v>0</v>
      </c>
      <c r="Q1390" s="68">
        <f t="shared" si="87"/>
        <v>1</v>
      </c>
      <c r="S1390" s="4">
        <v>10</v>
      </c>
      <c r="T1390" s="5">
        <v>0.40100000000000002</v>
      </c>
      <c r="U1390" s="20">
        <v>0</v>
      </c>
    </row>
    <row r="1391" spans="3:21">
      <c r="C1391" s="4">
        <v>7</v>
      </c>
      <c r="D1391" s="5">
        <v>0.40300000000000002</v>
      </c>
      <c r="E1391" s="20">
        <v>0</v>
      </c>
      <c r="F1391" s="4">
        <v>15</v>
      </c>
      <c r="G1391" s="5">
        <v>0.72699999999999998</v>
      </c>
      <c r="H1391" s="20">
        <v>1</v>
      </c>
      <c r="K1391" s="4">
        <v>12</v>
      </c>
      <c r="L1391" s="5">
        <v>0.40100000000000002</v>
      </c>
      <c r="M1391" s="20">
        <v>0</v>
      </c>
      <c r="N1391">
        <f t="shared" si="84"/>
        <v>-3.0853247524534995</v>
      </c>
      <c r="O1391">
        <f t="shared" si="85"/>
        <v>-3.5801879131268635</v>
      </c>
      <c r="P1391" s="63">
        <f t="shared" si="86"/>
        <v>0</v>
      </c>
      <c r="Q1391" s="68">
        <f t="shared" si="87"/>
        <v>1</v>
      </c>
      <c r="S1391" s="4">
        <v>12</v>
      </c>
      <c r="T1391" s="5">
        <v>0.40100000000000002</v>
      </c>
      <c r="U1391" s="20">
        <v>0</v>
      </c>
    </row>
    <row r="1392" spans="3:21">
      <c r="C1392" s="4">
        <v>6</v>
      </c>
      <c r="D1392" s="5">
        <v>0.40300000000000002</v>
      </c>
      <c r="E1392" s="20">
        <v>0</v>
      </c>
      <c r="F1392" s="4">
        <v>15</v>
      </c>
      <c r="G1392" s="5">
        <v>0.72699999999999998</v>
      </c>
      <c r="H1392" s="20">
        <v>1</v>
      </c>
      <c r="K1392" s="4">
        <v>11</v>
      </c>
      <c r="L1392" s="5">
        <v>0.40100000000000002</v>
      </c>
      <c r="M1392" s="20">
        <v>0</v>
      </c>
      <c r="N1392">
        <f t="shared" si="84"/>
        <v>-2.98790349503895</v>
      </c>
      <c r="O1392">
        <f t="shared" si="85"/>
        <v>-3.5801879131268635</v>
      </c>
      <c r="P1392" s="63">
        <f t="shared" si="86"/>
        <v>0</v>
      </c>
      <c r="Q1392" s="68">
        <f t="shared" si="87"/>
        <v>1</v>
      </c>
      <c r="S1392" s="4">
        <v>11</v>
      </c>
      <c r="T1392" s="5">
        <v>0.40100000000000002</v>
      </c>
      <c r="U1392" s="20">
        <v>0</v>
      </c>
    </row>
    <row r="1393" spans="3:21">
      <c r="C1393" s="4">
        <v>12</v>
      </c>
      <c r="D1393" s="5">
        <v>0.40300000000000002</v>
      </c>
      <c r="E1393" s="20">
        <v>0</v>
      </c>
      <c r="F1393" s="4">
        <v>35.5</v>
      </c>
      <c r="G1393" s="5">
        <v>0.72799999999999998</v>
      </c>
      <c r="H1393" s="20">
        <v>1</v>
      </c>
      <c r="K1393" s="4">
        <v>14</v>
      </c>
      <c r="L1393" s="5">
        <v>0.40100000000000002</v>
      </c>
      <c r="M1393" s="20">
        <v>0</v>
      </c>
      <c r="N1393">
        <f t="shared" si="84"/>
        <v>-3.2801672672825983</v>
      </c>
      <c r="O1393">
        <f t="shared" si="85"/>
        <v>-3.5801879131268635</v>
      </c>
      <c r="P1393" s="63">
        <f t="shared" si="86"/>
        <v>0</v>
      </c>
      <c r="Q1393" s="68">
        <f t="shared" si="87"/>
        <v>1</v>
      </c>
      <c r="S1393" s="4">
        <v>14</v>
      </c>
      <c r="T1393" s="5">
        <v>0.40100000000000002</v>
      </c>
      <c r="U1393" s="20">
        <v>0</v>
      </c>
    </row>
    <row r="1394" spans="3:21">
      <c r="C1394" s="4">
        <v>6</v>
      </c>
      <c r="D1394" s="5">
        <v>0.40300000000000002</v>
      </c>
      <c r="E1394" s="20">
        <v>0</v>
      </c>
      <c r="F1394" s="4">
        <v>16.5</v>
      </c>
      <c r="G1394" s="5">
        <v>0.72799999999999998</v>
      </c>
      <c r="H1394" s="20">
        <v>1</v>
      </c>
      <c r="K1394" s="4">
        <v>7</v>
      </c>
      <c r="L1394" s="5">
        <v>0.40100000000000002</v>
      </c>
      <c r="M1394" s="20">
        <v>0</v>
      </c>
      <c r="N1394">
        <f t="shared" si="84"/>
        <v>-2.5982184653807519</v>
      </c>
      <c r="O1394">
        <f t="shared" si="85"/>
        <v>-3.5801879131268635</v>
      </c>
      <c r="P1394" s="63">
        <f t="shared" si="86"/>
        <v>0</v>
      </c>
      <c r="Q1394" s="68">
        <f t="shared" si="87"/>
        <v>1</v>
      </c>
      <c r="S1394" s="4">
        <v>7</v>
      </c>
      <c r="T1394" s="5">
        <v>0.40100000000000002</v>
      </c>
      <c r="U1394" s="20">
        <v>0</v>
      </c>
    </row>
    <row r="1395" spans="3:21">
      <c r="C1395" s="4">
        <v>6</v>
      </c>
      <c r="D1395" s="5">
        <v>0.40300000000000002</v>
      </c>
      <c r="E1395" s="20">
        <v>0</v>
      </c>
      <c r="F1395" s="4">
        <v>34.5</v>
      </c>
      <c r="G1395" s="5">
        <v>0.72799999999999998</v>
      </c>
      <c r="H1395" s="20">
        <v>1</v>
      </c>
      <c r="K1395" s="4">
        <v>7</v>
      </c>
      <c r="L1395" s="5">
        <v>0.40100000000000002</v>
      </c>
      <c r="M1395" s="20">
        <v>0</v>
      </c>
      <c r="N1395">
        <f t="shared" si="84"/>
        <v>-2.5982184653807519</v>
      </c>
      <c r="O1395">
        <f t="shared" si="85"/>
        <v>-3.5801879131268635</v>
      </c>
      <c r="P1395" s="63">
        <f t="shared" si="86"/>
        <v>0</v>
      </c>
      <c r="Q1395" s="68">
        <f t="shared" si="87"/>
        <v>1</v>
      </c>
      <c r="S1395" s="4">
        <v>7</v>
      </c>
      <c r="T1395" s="5">
        <v>0.40100000000000002</v>
      </c>
      <c r="U1395" s="20">
        <v>0</v>
      </c>
    </row>
    <row r="1396" spans="3:21">
      <c r="C1396" s="4">
        <v>28</v>
      </c>
      <c r="D1396" s="5">
        <v>0.40400000000000003</v>
      </c>
      <c r="E1396" s="20">
        <v>0</v>
      </c>
      <c r="F1396" s="4">
        <v>16</v>
      </c>
      <c r="G1396" s="5">
        <v>0.73099999999999998</v>
      </c>
      <c r="H1396" s="20">
        <v>1</v>
      </c>
      <c r="K1396" s="4">
        <v>5</v>
      </c>
      <c r="L1396" s="5">
        <v>0.40300000000000002</v>
      </c>
      <c r="M1396" s="20">
        <v>0</v>
      </c>
      <c r="N1396">
        <f t="shared" si="84"/>
        <v>-2.4129334052323461</v>
      </c>
      <c r="O1396">
        <f t="shared" si="85"/>
        <v>-3.5801879131268635</v>
      </c>
      <c r="P1396" s="63">
        <f t="shared" si="86"/>
        <v>0</v>
      </c>
      <c r="Q1396" s="68">
        <f t="shared" si="87"/>
        <v>1</v>
      </c>
      <c r="S1396" s="4">
        <v>5</v>
      </c>
      <c r="T1396" s="5">
        <v>0.40300000000000002</v>
      </c>
      <c r="U1396" s="20">
        <v>0</v>
      </c>
    </row>
    <row r="1397" spans="3:21">
      <c r="C1397" s="4">
        <v>26</v>
      </c>
      <c r="D1397" s="5">
        <v>0.40400000000000003</v>
      </c>
      <c r="E1397" s="20">
        <v>0</v>
      </c>
      <c r="F1397" s="4">
        <v>24</v>
      </c>
      <c r="G1397" s="5">
        <v>0.73099999999999998</v>
      </c>
      <c r="H1397" s="20">
        <v>1</v>
      </c>
      <c r="K1397" s="4">
        <v>7</v>
      </c>
      <c r="L1397" s="5">
        <v>0.40300000000000002</v>
      </c>
      <c r="M1397" s="20">
        <v>0</v>
      </c>
      <c r="N1397">
        <f t="shared" si="84"/>
        <v>-2.607775920061445</v>
      </c>
      <c r="O1397">
        <f t="shared" si="85"/>
        <v>-3.5801879131268635</v>
      </c>
      <c r="P1397" s="63">
        <f t="shared" si="86"/>
        <v>0</v>
      </c>
      <c r="Q1397" s="68">
        <f t="shared" si="87"/>
        <v>1</v>
      </c>
      <c r="S1397" s="4">
        <v>7</v>
      </c>
      <c r="T1397" s="5">
        <v>0.40300000000000002</v>
      </c>
      <c r="U1397" s="20">
        <v>0</v>
      </c>
    </row>
    <row r="1398" spans="3:21">
      <c r="C1398" s="4">
        <v>8</v>
      </c>
      <c r="D1398" s="5">
        <v>0.40500000000000003</v>
      </c>
      <c r="E1398" s="20">
        <v>0</v>
      </c>
      <c r="F1398" s="4">
        <v>17</v>
      </c>
      <c r="G1398" s="5">
        <v>0.73099999999999998</v>
      </c>
      <c r="H1398" s="20">
        <v>1</v>
      </c>
      <c r="K1398" s="4">
        <v>7</v>
      </c>
      <c r="L1398" s="5">
        <v>0.40300000000000002</v>
      </c>
      <c r="M1398" s="20">
        <v>0</v>
      </c>
      <c r="N1398">
        <f t="shared" si="84"/>
        <v>-2.607775920061445</v>
      </c>
      <c r="O1398">
        <f t="shared" si="85"/>
        <v>-3.5801879131268635</v>
      </c>
      <c r="P1398" s="63">
        <f t="shared" si="86"/>
        <v>0</v>
      </c>
      <c r="Q1398" s="68">
        <f t="shared" si="87"/>
        <v>1</v>
      </c>
      <c r="S1398" s="4">
        <v>7</v>
      </c>
      <c r="T1398" s="5">
        <v>0.40300000000000002</v>
      </c>
      <c r="U1398" s="20">
        <v>0</v>
      </c>
    </row>
    <row r="1399" spans="3:21">
      <c r="C1399" s="4">
        <v>7</v>
      </c>
      <c r="D1399" s="5">
        <v>0.40500000000000003</v>
      </c>
      <c r="E1399" s="20">
        <v>0</v>
      </c>
      <c r="F1399" s="4">
        <v>10</v>
      </c>
      <c r="G1399" s="5">
        <v>0.73099999999999998</v>
      </c>
      <c r="H1399" s="20">
        <v>1</v>
      </c>
      <c r="K1399" s="4">
        <v>6</v>
      </c>
      <c r="L1399" s="5">
        <v>0.40300000000000002</v>
      </c>
      <c r="M1399" s="20">
        <v>0</v>
      </c>
      <c r="N1399">
        <f t="shared" si="84"/>
        <v>-2.5103546626468951</v>
      </c>
      <c r="O1399">
        <f t="shared" si="85"/>
        <v>-3.5801879131268635</v>
      </c>
      <c r="P1399" s="63">
        <f t="shared" si="86"/>
        <v>0</v>
      </c>
      <c r="Q1399" s="68">
        <f t="shared" si="87"/>
        <v>1</v>
      </c>
      <c r="S1399" s="4">
        <v>6</v>
      </c>
      <c r="T1399" s="5">
        <v>0.40300000000000002</v>
      </c>
      <c r="U1399" s="20">
        <v>0</v>
      </c>
    </row>
    <row r="1400" spans="3:21">
      <c r="C1400" s="4">
        <v>5</v>
      </c>
      <c r="D1400" s="5">
        <v>0.40500000000000003</v>
      </c>
      <c r="E1400" s="20">
        <v>0</v>
      </c>
      <c r="F1400" s="4">
        <v>10</v>
      </c>
      <c r="G1400" s="5">
        <v>0.73099999999999998</v>
      </c>
      <c r="H1400" s="20">
        <v>1</v>
      </c>
      <c r="K1400" s="4">
        <v>12</v>
      </c>
      <c r="L1400" s="5">
        <v>0.40300000000000002</v>
      </c>
      <c r="M1400" s="20">
        <v>0</v>
      </c>
      <c r="N1400">
        <f t="shared" si="84"/>
        <v>-3.0948822071341926</v>
      </c>
      <c r="O1400">
        <f t="shared" si="85"/>
        <v>-3.5801879131268635</v>
      </c>
      <c r="P1400" s="63">
        <f t="shared" si="86"/>
        <v>0</v>
      </c>
      <c r="Q1400" s="68">
        <f t="shared" si="87"/>
        <v>1</v>
      </c>
      <c r="S1400" s="4">
        <v>12</v>
      </c>
      <c r="T1400" s="5">
        <v>0.40300000000000002</v>
      </c>
      <c r="U1400" s="20">
        <v>0</v>
      </c>
    </row>
    <row r="1401" spans="3:21">
      <c r="C1401" s="4">
        <v>7</v>
      </c>
      <c r="D1401" s="5">
        <v>0.40500000000000003</v>
      </c>
      <c r="E1401" s="20">
        <v>0</v>
      </c>
      <c r="F1401" s="4">
        <v>14</v>
      </c>
      <c r="G1401" s="5">
        <v>0.73099999999999998</v>
      </c>
      <c r="H1401" s="20">
        <v>1</v>
      </c>
      <c r="K1401" s="4">
        <v>6</v>
      </c>
      <c r="L1401" s="5">
        <v>0.40300000000000002</v>
      </c>
      <c r="M1401" s="20">
        <v>0</v>
      </c>
      <c r="N1401">
        <f t="shared" si="84"/>
        <v>-2.5103546626468951</v>
      </c>
      <c r="O1401">
        <f t="shared" si="85"/>
        <v>-3.5801879131268635</v>
      </c>
      <c r="P1401" s="63">
        <f t="shared" si="86"/>
        <v>0</v>
      </c>
      <c r="Q1401" s="68">
        <f t="shared" si="87"/>
        <v>1</v>
      </c>
      <c r="S1401" s="4">
        <v>6</v>
      </c>
      <c r="T1401" s="5">
        <v>0.40300000000000002</v>
      </c>
      <c r="U1401" s="20">
        <v>0</v>
      </c>
    </row>
    <row r="1402" spans="3:21">
      <c r="C1402" s="4">
        <v>8</v>
      </c>
      <c r="D1402" s="5">
        <v>0.40500000000000003</v>
      </c>
      <c r="E1402" s="20">
        <v>0</v>
      </c>
      <c r="F1402" s="4">
        <v>10</v>
      </c>
      <c r="G1402" s="5">
        <v>0.73099999999999998</v>
      </c>
      <c r="H1402" s="20">
        <v>1</v>
      </c>
      <c r="K1402" s="4">
        <v>6</v>
      </c>
      <c r="L1402" s="5">
        <v>0.40300000000000002</v>
      </c>
      <c r="M1402" s="20">
        <v>0</v>
      </c>
      <c r="N1402">
        <f t="shared" si="84"/>
        <v>-2.5103546626468951</v>
      </c>
      <c r="O1402">
        <f t="shared" si="85"/>
        <v>-3.5801879131268635</v>
      </c>
      <c r="P1402" s="63">
        <f t="shared" si="86"/>
        <v>0</v>
      </c>
      <c r="Q1402" s="68">
        <f t="shared" si="87"/>
        <v>1</v>
      </c>
      <c r="S1402" s="4">
        <v>6</v>
      </c>
      <c r="T1402" s="5">
        <v>0.40300000000000002</v>
      </c>
      <c r="U1402" s="20">
        <v>0</v>
      </c>
    </row>
    <row r="1403" spans="3:21">
      <c r="C1403" s="4">
        <v>8</v>
      </c>
      <c r="D1403" s="5">
        <v>0.40500000000000003</v>
      </c>
      <c r="E1403" s="20">
        <v>0</v>
      </c>
      <c r="F1403" s="4">
        <v>21</v>
      </c>
      <c r="G1403" s="5">
        <v>0.73099999999999998</v>
      </c>
      <c r="H1403" s="20">
        <v>1</v>
      </c>
      <c r="K1403" s="4">
        <v>28</v>
      </c>
      <c r="L1403" s="5">
        <v>0.40400000000000003</v>
      </c>
      <c r="M1403" s="20">
        <v>0</v>
      </c>
      <c r="N1403">
        <f t="shared" si="84"/>
        <v>-4.6584010531073314</v>
      </c>
      <c r="O1403">
        <f t="shared" si="85"/>
        <v>-3.5801879131268635</v>
      </c>
      <c r="P1403" s="63">
        <f t="shared" si="86"/>
        <v>1</v>
      </c>
      <c r="Q1403" s="68">
        <f t="shared" si="87"/>
        <v>0</v>
      </c>
      <c r="S1403" s="4">
        <v>28</v>
      </c>
      <c r="T1403" s="5">
        <v>0.40400000000000003</v>
      </c>
      <c r="U1403" s="20">
        <v>0</v>
      </c>
    </row>
    <row r="1404" spans="3:21">
      <c r="C1404" s="4">
        <v>7</v>
      </c>
      <c r="D1404" s="5">
        <v>0.40500000000000003</v>
      </c>
      <c r="E1404" s="20">
        <v>0</v>
      </c>
      <c r="F1404" s="4">
        <v>9</v>
      </c>
      <c r="G1404" s="5">
        <v>0.73099999999999998</v>
      </c>
      <c r="H1404" s="20">
        <v>1</v>
      </c>
      <c r="K1404" s="4">
        <v>26</v>
      </c>
      <c r="L1404" s="5">
        <v>0.40400000000000003</v>
      </c>
      <c r="M1404" s="20">
        <v>0</v>
      </c>
      <c r="N1404">
        <f t="shared" si="84"/>
        <v>-4.4635585382782317</v>
      </c>
      <c r="O1404">
        <f t="shared" si="85"/>
        <v>-3.5801879131268635</v>
      </c>
      <c r="P1404" s="63">
        <f t="shared" si="86"/>
        <v>1</v>
      </c>
      <c r="Q1404" s="68">
        <f t="shared" si="87"/>
        <v>0</v>
      </c>
      <c r="S1404" s="4">
        <v>26</v>
      </c>
      <c r="T1404" s="5">
        <v>0.40400000000000003</v>
      </c>
      <c r="U1404" s="20">
        <v>0</v>
      </c>
    </row>
    <row r="1405" spans="3:21">
      <c r="C1405" s="4">
        <v>15</v>
      </c>
      <c r="D1405" s="5">
        <v>0.40500000000000003</v>
      </c>
      <c r="E1405" s="20">
        <v>0</v>
      </c>
      <c r="F1405" s="4">
        <v>9</v>
      </c>
      <c r="G1405" s="5">
        <v>0.73099999999999998</v>
      </c>
      <c r="H1405" s="20">
        <v>1</v>
      </c>
      <c r="K1405" s="4">
        <v>8</v>
      </c>
      <c r="L1405" s="5">
        <v>0.40500000000000003</v>
      </c>
      <c r="M1405" s="20">
        <v>0</v>
      </c>
      <c r="N1405">
        <f t="shared" si="84"/>
        <v>-2.7147546321566871</v>
      </c>
      <c r="O1405">
        <f t="shared" si="85"/>
        <v>-3.5801879131268635</v>
      </c>
      <c r="P1405" s="63">
        <f t="shared" si="86"/>
        <v>0</v>
      </c>
      <c r="Q1405" s="68">
        <f t="shared" si="87"/>
        <v>1</v>
      </c>
      <c r="S1405" s="4">
        <v>8</v>
      </c>
      <c r="T1405" s="5">
        <v>0.40500000000000003</v>
      </c>
      <c r="U1405" s="20">
        <v>0</v>
      </c>
    </row>
    <row r="1406" spans="3:21">
      <c r="C1406" s="4">
        <v>11</v>
      </c>
      <c r="D1406" s="5">
        <v>0.40500000000000003</v>
      </c>
      <c r="E1406" s="20">
        <v>0</v>
      </c>
      <c r="F1406" s="4">
        <v>9</v>
      </c>
      <c r="G1406" s="5">
        <v>0.73099999999999998</v>
      </c>
      <c r="H1406" s="20">
        <v>1</v>
      </c>
      <c r="K1406" s="4">
        <v>7</v>
      </c>
      <c r="L1406" s="5">
        <v>0.40500000000000003</v>
      </c>
      <c r="M1406" s="20">
        <v>0</v>
      </c>
      <c r="N1406">
        <f t="shared" si="84"/>
        <v>-2.6173333747421377</v>
      </c>
      <c r="O1406">
        <f t="shared" si="85"/>
        <v>-3.5801879131268635</v>
      </c>
      <c r="P1406" s="63">
        <f t="shared" si="86"/>
        <v>0</v>
      </c>
      <c r="Q1406" s="68">
        <f t="shared" si="87"/>
        <v>1</v>
      </c>
      <c r="S1406" s="4">
        <v>7</v>
      </c>
      <c r="T1406" s="5">
        <v>0.40500000000000003</v>
      </c>
      <c r="U1406" s="20">
        <v>0</v>
      </c>
    </row>
    <row r="1407" spans="3:21">
      <c r="C1407" s="4">
        <v>12</v>
      </c>
      <c r="D1407" s="5">
        <v>0.40500000000000003</v>
      </c>
      <c r="E1407" s="20">
        <v>0</v>
      </c>
      <c r="F1407" s="4">
        <v>8</v>
      </c>
      <c r="G1407" s="5">
        <v>0.73099999999999998</v>
      </c>
      <c r="H1407" s="20">
        <v>1</v>
      </c>
      <c r="K1407" s="4">
        <v>5</v>
      </c>
      <c r="L1407" s="5">
        <v>0.40500000000000003</v>
      </c>
      <c r="M1407" s="20">
        <v>0</v>
      </c>
      <c r="N1407">
        <f t="shared" si="84"/>
        <v>-2.4224908599130384</v>
      </c>
      <c r="O1407">
        <f t="shared" si="85"/>
        <v>-3.5801879131268635</v>
      </c>
      <c r="P1407" s="63">
        <f t="shared" si="86"/>
        <v>0</v>
      </c>
      <c r="Q1407" s="68">
        <f t="shared" si="87"/>
        <v>1</v>
      </c>
      <c r="S1407" s="4">
        <v>5</v>
      </c>
      <c r="T1407" s="5">
        <v>0.40500000000000003</v>
      </c>
      <c r="U1407" s="20">
        <v>0</v>
      </c>
    </row>
    <row r="1408" spans="3:21">
      <c r="C1408" s="4">
        <v>10</v>
      </c>
      <c r="D1408" s="5">
        <v>0.40500000000000003</v>
      </c>
      <c r="E1408" s="20">
        <v>0</v>
      </c>
      <c r="F1408" s="4">
        <v>14</v>
      </c>
      <c r="G1408" s="5">
        <v>0.73099999999999998</v>
      </c>
      <c r="H1408" s="20">
        <v>1</v>
      </c>
      <c r="K1408" s="4">
        <v>7</v>
      </c>
      <c r="L1408" s="5">
        <v>0.40500000000000003</v>
      </c>
      <c r="M1408" s="20">
        <v>0</v>
      </c>
      <c r="N1408">
        <f t="shared" si="84"/>
        <v>-2.6173333747421377</v>
      </c>
      <c r="O1408">
        <f t="shared" si="85"/>
        <v>-3.5801879131268635</v>
      </c>
      <c r="P1408" s="63">
        <f t="shared" si="86"/>
        <v>0</v>
      </c>
      <c r="Q1408" s="68">
        <f t="shared" si="87"/>
        <v>1</v>
      </c>
      <c r="S1408" s="4">
        <v>7</v>
      </c>
      <c r="T1408" s="5">
        <v>0.40500000000000003</v>
      </c>
      <c r="U1408" s="20">
        <v>0</v>
      </c>
    </row>
    <row r="1409" spans="3:21">
      <c r="C1409" s="4">
        <v>10</v>
      </c>
      <c r="D1409" s="5">
        <v>0.40500000000000003</v>
      </c>
      <c r="E1409" s="20">
        <v>0</v>
      </c>
      <c r="F1409" s="4">
        <v>16</v>
      </c>
      <c r="G1409" s="5">
        <v>0.73499999999999999</v>
      </c>
      <c r="H1409" s="20">
        <v>1</v>
      </c>
      <c r="K1409" s="4">
        <v>8</v>
      </c>
      <c r="L1409" s="5">
        <v>0.40500000000000003</v>
      </c>
      <c r="M1409" s="20">
        <v>0</v>
      </c>
      <c r="N1409">
        <f t="shared" si="84"/>
        <v>-2.7147546321566871</v>
      </c>
      <c r="O1409">
        <f t="shared" si="85"/>
        <v>-3.5801879131268635</v>
      </c>
      <c r="P1409" s="63">
        <f t="shared" si="86"/>
        <v>0</v>
      </c>
      <c r="Q1409" s="68">
        <f t="shared" si="87"/>
        <v>1</v>
      </c>
      <c r="S1409" s="4">
        <v>8</v>
      </c>
      <c r="T1409" s="5">
        <v>0.40500000000000003</v>
      </c>
      <c r="U1409" s="20">
        <v>0</v>
      </c>
    </row>
    <row r="1410" spans="3:21">
      <c r="C1410" s="4">
        <v>8</v>
      </c>
      <c r="D1410" s="5">
        <v>0.40500000000000003</v>
      </c>
      <c r="E1410" s="20">
        <v>0</v>
      </c>
      <c r="F1410" s="4">
        <v>20</v>
      </c>
      <c r="G1410" s="5">
        <v>0.73499999999999999</v>
      </c>
      <c r="H1410" s="20">
        <v>1</v>
      </c>
      <c r="K1410" s="4">
        <v>8</v>
      </c>
      <c r="L1410" s="5">
        <v>0.40500000000000003</v>
      </c>
      <c r="M1410" s="20">
        <v>0</v>
      </c>
      <c r="N1410">
        <f t="shared" si="84"/>
        <v>-2.7147546321566871</v>
      </c>
      <c r="O1410">
        <f t="shared" si="85"/>
        <v>-3.5801879131268635</v>
      </c>
      <c r="P1410" s="63">
        <f t="shared" si="86"/>
        <v>0</v>
      </c>
      <c r="Q1410" s="68">
        <f t="shared" si="87"/>
        <v>1</v>
      </c>
      <c r="S1410" s="4">
        <v>8</v>
      </c>
      <c r="T1410" s="5">
        <v>0.40500000000000003</v>
      </c>
      <c r="U1410" s="20">
        <v>0</v>
      </c>
    </row>
    <row r="1411" spans="3:21">
      <c r="C1411" s="4">
        <v>13</v>
      </c>
      <c r="D1411" s="5">
        <v>0.40600000000000003</v>
      </c>
      <c r="E1411" s="20">
        <v>0</v>
      </c>
      <c r="F1411" s="4">
        <v>20.5</v>
      </c>
      <c r="G1411" s="5">
        <v>0.73499999999999999</v>
      </c>
      <c r="H1411" s="20">
        <v>1</v>
      </c>
      <c r="K1411" s="4">
        <v>7</v>
      </c>
      <c r="L1411" s="5">
        <v>0.40500000000000003</v>
      </c>
      <c r="M1411" s="20">
        <v>0</v>
      </c>
      <c r="N1411">
        <f t="shared" si="84"/>
        <v>-2.6173333747421377</v>
      </c>
      <c r="O1411">
        <f t="shared" si="85"/>
        <v>-3.5801879131268635</v>
      </c>
      <c r="P1411" s="63">
        <f t="shared" si="86"/>
        <v>0</v>
      </c>
      <c r="Q1411" s="68">
        <f t="shared" si="87"/>
        <v>1</v>
      </c>
      <c r="S1411" s="4">
        <v>7</v>
      </c>
      <c r="T1411" s="5">
        <v>0.40500000000000003</v>
      </c>
      <c r="U1411" s="20">
        <v>0</v>
      </c>
    </row>
    <row r="1412" spans="3:21">
      <c r="C1412" s="4">
        <v>10.5</v>
      </c>
      <c r="D1412" s="5">
        <v>0.40600000000000003</v>
      </c>
      <c r="E1412" s="20">
        <v>0</v>
      </c>
      <c r="F1412" s="4">
        <v>18</v>
      </c>
      <c r="G1412" s="5">
        <v>0.73499999999999999</v>
      </c>
      <c r="H1412" s="20">
        <v>1</v>
      </c>
      <c r="K1412" s="4">
        <v>15</v>
      </c>
      <c r="L1412" s="5">
        <v>0.40500000000000003</v>
      </c>
      <c r="M1412" s="20">
        <v>0</v>
      </c>
      <c r="N1412">
        <f t="shared" si="84"/>
        <v>-3.3967034340585336</v>
      </c>
      <c r="O1412">
        <f t="shared" si="85"/>
        <v>-3.5801879131268635</v>
      </c>
      <c r="P1412" s="63">
        <f t="shared" si="86"/>
        <v>0</v>
      </c>
      <c r="Q1412" s="68">
        <f t="shared" si="87"/>
        <v>1</v>
      </c>
      <c r="S1412" s="4">
        <v>15</v>
      </c>
      <c r="T1412" s="5">
        <v>0.40500000000000003</v>
      </c>
      <c r="U1412" s="20">
        <v>0</v>
      </c>
    </row>
    <row r="1413" spans="3:21">
      <c r="C1413" s="4">
        <v>9.5</v>
      </c>
      <c r="D1413" s="5">
        <v>0.40600000000000003</v>
      </c>
      <c r="E1413" s="20">
        <v>0</v>
      </c>
      <c r="F1413" s="4">
        <v>17</v>
      </c>
      <c r="G1413" s="5">
        <v>0.73499999999999999</v>
      </c>
      <c r="H1413" s="20">
        <v>1</v>
      </c>
      <c r="K1413" s="4">
        <v>11</v>
      </c>
      <c r="L1413" s="5">
        <v>0.40500000000000003</v>
      </c>
      <c r="M1413" s="20">
        <v>0</v>
      </c>
      <c r="N1413">
        <f t="shared" si="84"/>
        <v>-3.0070184044003359</v>
      </c>
      <c r="O1413">
        <f t="shared" si="85"/>
        <v>-3.5801879131268635</v>
      </c>
      <c r="P1413" s="63">
        <f t="shared" si="86"/>
        <v>0</v>
      </c>
      <c r="Q1413" s="68">
        <f t="shared" si="87"/>
        <v>1</v>
      </c>
      <c r="S1413" s="4">
        <v>11</v>
      </c>
      <c r="T1413" s="5">
        <v>0.40500000000000003</v>
      </c>
      <c r="U1413" s="20">
        <v>0</v>
      </c>
    </row>
    <row r="1414" spans="3:21">
      <c r="C1414" s="4">
        <v>21</v>
      </c>
      <c r="D1414" s="5">
        <v>0.40600000000000003</v>
      </c>
      <c r="E1414" s="20">
        <v>0</v>
      </c>
      <c r="F1414" s="4">
        <v>10</v>
      </c>
      <c r="G1414" s="5">
        <v>0.73599999999999999</v>
      </c>
      <c r="H1414" s="20">
        <v>1</v>
      </c>
      <c r="K1414" s="4">
        <v>12</v>
      </c>
      <c r="L1414" s="5">
        <v>0.40500000000000003</v>
      </c>
      <c r="M1414" s="20">
        <v>0</v>
      </c>
      <c r="N1414">
        <f t="shared" si="84"/>
        <v>-3.1044396618148848</v>
      </c>
      <c r="O1414">
        <f t="shared" si="85"/>
        <v>-3.5801879131268635</v>
      </c>
      <c r="P1414" s="63">
        <f t="shared" si="86"/>
        <v>0</v>
      </c>
      <c r="Q1414" s="68">
        <f t="shared" si="87"/>
        <v>1</v>
      </c>
      <c r="S1414" s="4">
        <v>12</v>
      </c>
      <c r="T1414" s="5">
        <v>0.40500000000000003</v>
      </c>
      <c r="U1414" s="20">
        <v>0</v>
      </c>
    </row>
    <row r="1415" spans="3:21">
      <c r="C1415" s="4">
        <v>9</v>
      </c>
      <c r="D1415" s="5">
        <v>0.40699999999999997</v>
      </c>
      <c r="E1415" s="20">
        <v>0</v>
      </c>
      <c r="F1415" s="4">
        <v>23</v>
      </c>
      <c r="G1415" s="5">
        <v>0.73599999999999999</v>
      </c>
      <c r="H1415" s="20">
        <v>1</v>
      </c>
      <c r="K1415" s="4">
        <v>10</v>
      </c>
      <c r="L1415" s="5">
        <v>0.40500000000000003</v>
      </c>
      <c r="M1415" s="20">
        <v>0</v>
      </c>
      <c r="N1415">
        <f t="shared" si="84"/>
        <v>-2.909597146985786</v>
      </c>
      <c r="O1415">
        <f t="shared" si="85"/>
        <v>-3.5801879131268635</v>
      </c>
      <c r="P1415" s="63">
        <f t="shared" si="86"/>
        <v>0</v>
      </c>
      <c r="Q1415" s="68">
        <f t="shared" si="87"/>
        <v>1</v>
      </c>
      <c r="S1415" s="4">
        <v>10</v>
      </c>
      <c r="T1415" s="5">
        <v>0.40500000000000003</v>
      </c>
      <c r="U1415" s="20">
        <v>0</v>
      </c>
    </row>
    <row r="1416" spans="3:21">
      <c r="C1416" s="4">
        <v>30</v>
      </c>
      <c r="D1416" s="5">
        <v>0.40699999999999997</v>
      </c>
      <c r="E1416" s="20">
        <v>0</v>
      </c>
      <c r="F1416" s="4">
        <v>22</v>
      </c>
      <c r="G1416" s="5">
        <v>0.73599999999999999</v>
      </c>
      <c r="H1416" s="20">
        <v>1</v>
      </c>
      <c r="K1416" s="4">
        <v>10</v>
      </c>
      <c r="L1416" s="5">
        <v>0.40500000000000003</v>
      </c>
      <c r="M1416" s="20">
        <v>0</v>
      </c>
      <c r="N1416">
        <f t="shared" si="84"/>
        <v>-2.909597146985786</v>
      </c>
      <c r="O1416">
        <f t="shared" si="85"/>
        <v>-3.5801879131268635</v>
      </c>
      <c r="P1416" s="63">
        <f t="shared" si="86"/>
        <v>0</v>
      </c>
      <c r="Q1416" s="68">
        <f t="shared" si="87"/>
        <v>1</v>
      </c>
      <c r="S1416" s="4">
        <v>10</v>
      </c>
      <c r="T1416" s="5">
        <v>0.40500000000000003</v>
      </c>
      <c r="U1416" s="20">
        <v>0</v>
      </c>
    </row>
    <row r="1417" spans="3:21">
      <c r="C1417" s="4">
        <v>28</v>
      </c>
      <c r="D1417" s="5">
        <v>0.40699999999999997</v>
      </c>
      <c r="E1417" s="20">
        <v>0</v>
      </c>
      <c r="F1417" s="4">
        <v>26</v>
      </c>
      <c r="G1417" s="5">
        <v>0.73599999999999999</v>
      </c>
      <c r="H1417" s="20">
        <v>1</v>
      </c>
      <c r="K1417" s="4">
        <v>8</v>
      </c>
      <c r="L1417" s="5">
        <v>0.40500000000000003</v>
      </c>
      <c r="M1417" s="20">
        <v>0</v>
      </c>
      <c r="N1417">
        <f t="shared" si="84"/>
        <v>-2.7147546321566871</v>
      </c>
      <c r="O1417">
        <f t="shared" si="85"/>
        <v>-3.5801879131268635</v>
      </c>
      <c r="P1417" s="63">
        <f t="shared" si="86"/>
        <v>0</v>
      </c>
      <c r="Q1417" s="68">
        <f t="shared" si="87"/>
        <v>1</v>
      </c>
      <c r="S1417" s="4">
        <v>8</v>
      </c>
      <c r="T1417" s="5">
        <v>0.40500000000000003</v>
      </c>
      <c r="U1417" s="20">
        <v>0</v>
      </c>
    </row>
    <row r="1418" spans="3:21">
      <c r="C1418" s="4">
        <v>9</v>
      </c>
      <c r="D1418" s="5">
        <v>0.40699999999999997</v>
      </c>
      <c r="E1418" s="20">
        <v>0</v>
      </c>
      <c r="F1418" s="4">
        <v>25</v>
      </c>
      <c r="G1418" s="5">
        <v>0.73599999999999999</v>
      </c>
      <c r="H1418" s="20">
        <v>1</v>
      </c>
      <c r="K1418" s="4">
        <v>13</v>
      </c>
      <c r="L1418" s="5">
        <v>0.40600000000000003</v>
      </c>
      <c r="M1418" s="20">
        <v>0</v>
      </c>
      <c r="N1418">
        <f t="shared" si="84"/>
        <v>-3.2066396465697808</v>
      </c>
      <c r="O1418">
        <f t="shared" si="85"/>
        <v>-3.5801879131268635</v>
      </c>
      <c r="P1418" s="63">
        <f t="shared" si="86"/>
        <v>0</v>
      </c>
      <c r="Q1418" s="68">
        <f t="shared" si="87"/>
        <v>1</v>
      </c>
      <c r="S1418" s="4">
        <v>13</v>
      </c>
      <c r="T1418" s="5">
        <v>0.40600000000000003</v>
      </c>
      <c r="U1418" s="20">
        <v>0</v>
      </c>
    </row>
    <row r="1419" spans="3:21">
      <c r="C1419" s="4">
        <v>5</v>
      </c>
      <c r="D1419" s="5">
        <v>0.40699999999999997</v>
      </c>
      <c r="E1419" s="20">
        <v>0</v>
      </c>
      <c r="F1419" s="4">
        <v>16</v>
      </c>
      <c r="G1419" s="5">
        <v>0.73699999999999999</v>
      </c>
      <c r="H1419" s="20">
        <v>1</v>
      </c>
      <c r="K1419" s="4">
        <v>10.5</v>
      </c>
      <c r="L1419" s="5">
        <v>0.40600000000000003</v>
      </c>
      <c r="M1419" s="20">
        <v>0</v>
      </c>
      <c r="N1419">
        <f t="shared" si="84"/>
        <v>-2.9630865030334075</v>
      </c>
      <c r="O1419">
        <f t="shared" si="85"/>
        <v>-3.5801879131268635</v>
      </c>
      <c r="P1419" s="63">
        <f t="shared" si="86"/>
        <v>0</v>
      </c>
      <c r="Q1419" s="68">
        <f t="shared" si="87"/>
        <v>1</v>
      </c>
      <c r="S1419" s="4">
        <v>10.5</v>
      </c>
      <c r="T1419" s="5">
        <v>0.40600000000000003</v>
      </c>
      <c r="U1419" s="20">
        <v>0</v>
      </c>
    </row>
    <row r="1420" spans="3:21">
      <c r="C1420" s="4">
        <v>8</v>
      </c>
      <c r="D1420" s="5">
        <v>0.40699999999999997</v>
      </c>
      <c r="E1420" s="20">
        <v>0</v>
      </c>
      <c r="F1420" s="4">
        <v>28</v>
      </c>
      <c r="G1420" s="5">
        <v>0.73699999999999999</v>
      </c>
      <c r="H1420" s="20">
        <v>1</v>
      </c>
      <c r="K1420" s="4">
        <v>9.5</v>
      </c>
      <c r="L1420" s="5">
        <v>0.40600000000000003</v>
      </c>
      <c r="M1420" s="20">
        <v>0</v>
      </c>
      <c r="N1420">
        <f t="shared" si="84"/>
        <v>-2.8656652456188576</v>
      </c>
      <c r="O1420">
        <f t="shared" si="85"/>
        <v>-3.5801879131268635</v>
      </c>
      <c r="P1420" s="63">
        <f t="shared" si="86"/>
        <v>0</v>
      </c>
      <c r="Q1420" s="68">
        <f t="shared" si="87"/>
        <v>1</v>
      </c>
      <c r="S1420" s="4">
        <v>9.5</v>
      </c>
      <c r="T1420" s="5">
        <v>0.40600000000000003</v>
      </c>
      <c r="U1420" s="20">
        <v>0</v>
      </c>
    </row>
    <row r="1421" spans="3:21">
      <c r="C1421" s="4">
        <v>17</v>
      </c>
      <c r="D1421" s="5">
        <v>0.40899999999999997</v>
      </c>
      <c r="E1421" s="20">
        <v>0</v>
      </c>
      <c r="F1421" s="4">
        <v>33</v>
      </c>
      <c r="G1421" s="5">
        <v>0.73699999999999999</v>
      </c>
      <c r="H1421" s="20">
        <v>1</v>
      </c>
      <c r="K1421" s="4">
        <v>21</v>
      </c>
      <c r="L1421" s="5">
        <v>0.40600000000000003</v>
      </c>
      <c r="M1421" s="20">
        <v>0</v>
      </c>
      <c r="N1421">
        <f t="shared" si="84"/>
        <v>-3.9860097058861772</v>
      </c>
      <c r="O1421">
        <f t="shared" si="85"/>
        <v>-3.5801879131268635</v>
      </c>
      <c r="P1421" s="63">
        <f t="shared" si="86"/>
        <v>1</v>
      </c>
      <c r="Q1421" s="68">
        <f t="shared" si="87"/>
        <v>0</v>
      </c>
      <c r="S1421" s="4">
        <v>21</v>
      </c>
      <c r="T1421" s="5">
        <v>0.40600000000000003</v>
      </c>
      <c r="U1421" s="20">
        <v>0</v>
      </c>
    </row>
    <row r="1422" spans="3:21">
      <c r="C1422" s="4">
        <v>14.5</v>
      </c>
      <c r="D1422" s="5">
        <v>0.40899999999999997</v>
      </c>
      <c r="E1422" s="20">
        <v>0</v>
      </c>
      <c r="F1422" s="4">
        <v>25</v>
      </c>
      <c r="G1422" s="5">
        <v>0.73699999999999999</v>
      </c>
      <c r="H1422" s="20">
        <v>1</v>
      </c>
      <c r="K1422" s="4">
        <v>9</v>
      </c>
      <c r="L1422" s="5">
        <v>0.40699999999999997</v>
      </c>
      <c r="M1422" s="20">
        <v>0</v>
      </c>
      <c r="N1422">
        <f t="shared" si="84"/>
        <v>-2.8217333442519292</v>
      </c>
      <c r="O1422">
        <f t="shared" si="85"/>
        <v>-3.5801879131268635</v>
      </c>
      <c r="P1422" s="63">
        <f t="shared" si="86"/>
        <v>0</v>
      </c>
      <c r="Q1422" s="68">
        <f t="shared" si="87"/>
        <v>1</v>
      </c>
      <c r="S1422" s="4">
        <v>9</v>
      </c>
      <c r="T1422" s="5">
        <v>0.40699999999999997</v>
      </c>
      <c r="U1422" s="20">
        <v>0</v>
      </c>
    </row>
    <row r="1423" spans="3:21">
      <c r="C1423" s="4">
        <v>15</v>
      </c>
      <c r="D1423" s="5">
        <v>0.40899999999999997</v>
      </c>
      <c r="E1423" s="20">
        <v>0</v>
      </c>
      <c r="F1423" s="4">
        <v>24</v>
      </c>
      <c r="G1423" s="5">
        <v>0.73699999999999999</v>
      </c>
      <c r="H1423" s="20">
        <v>1</v>
      </c>
      <c r="K1423" s="4">
        <v>30</v>
      </c>
      <c r="L1423" s="5">
        <v>0.40699999999999997</v>
      </c>
      <c r="M1423" s="20">
        <v>0</v>
      </c>
      <c r="N1423">
        <f t="shared" si="84"/>
        <v>-4.8675797499574696</v>
      </c>
      <c r="O1423">
        <f t="shared" si="85"/>
        <v>-3.5801879131268635</v>
      </c>
      <c r="P1423" s="63">
        <f t="shared" si="86"/>
        <v>1</v>
      </c>
      <c r="Q1423" s="68">
        <f t="shared" si="87"/>
        <v>0</v>
      </c>
      <c r="S1423" s="4">
        <v>30</v>
      </c>
      <c r="T1423" s="5">
        <v>0.40699999999999997</v>
      </c>
      <c r="U1423" s="20">
        <v>0</v>
      </c>
    </row>
    <row r="1424" spans="3:21">
      <c r="C1424" s="4">
        <v>14.5</v>
      </c>
      <c r="D1424" s="5">
        <v>0.40899999999999997</v>
      </c>
      <c r="E1424" s="20">
        <v>0</v>
      </c>
      <c r="F1424" s="4">
        <v>15</v>
      </c>
      <c r="G1424" s="5">
        <v>0.73699999999999999</v>
      </c>
      <c r="H1424" s="20">
        <v>1</v>
      </c>
      <c r="K1424" s="4">
        <v>28</v>
      </c>
      <c r="L1424" s="5">
        <v>0.40699999999999997</v>
      </c>
      <c r="M1424" s="20">
        <v>0</v>
      </c>
      <c r="N1424">
        <f t="shared" si="84"/>
        <v>-4.6727372351283698</v>
      </c>
      <c r="O1424">
        <f t="shared" si="85"/>
        <v>-3.5801879131268635</v>
      </c>
      <c r="P1424" s="63">
        <f t="shared" si="86"/>
        <v>1</v>
      </c>
      <c r="Q1424" s="68">
        <f t="shared" si="87"/>
        <v>0</v>
      </c>
      <c r="S1424" s="4">
        <v>28</v>
      </c>
      <c r="T1424" s="5">
        <v>0.40699999999999997</v>
      </c>
      <c r="U1424" s="20">
        <v>0</v>
      </c>
    </row>
    <row r="1425" spans="3:21">
      <c r="C1425" s="4">
        <v>8</v>
      </c>
      <c r="D1425" s="5">
        <v>0.41599999999999998</v>
      </c>
      <c r="E1425" s="20">
        <v>0</v>
      </c>
      <c r="F1425" s="4">
        <v>11</v>
      </c>
      <c r="G1425" s="5">
        <v>0.73699999999999999</v>
      </c>
      <c r="H1425" s="20">
        <v>1</v>
      </c>
      <c r="K1425" s="4">
        <v>9</v>
      </c>
      <c r="L1425" s="5">
        <v>0.40699999999999997</v>
      </c>
      <c r="M1425" s="20">
        <v>0</v>
      </c>
      <c r="N1425">
        <f t="shared" si="84"/>
        <v>-2.8217333442519292</v>
      </c>
      <c r="O1425">
        <f t="shared" si="85"/>
        <v>-3.5801879131268635</v>
      </c>
      <c r="P1425" s="63">
        <f t="shared" si="86"/>
        <v>0</v>
      </c>
      <c r="Q1425" s="68">
        <f t="shared" si="87"/>
        <v>1</v>
      </c>
      <c r="S1425" s="4">
        <v>9</v>
      </c>
      <c r="T1425" s="5">
        <v>0.40699999999999997</v>
      </c>
      <c r="U1425" s="20">
        <v>0</v>
      </c>
    </row>
    <row r="1426" spans="3:21">
      <c r="C1426" s="4">
        <v>12</v>
      </c>
      <c r="D1426" s="5">
        <v>0.41599999999999998</v>
      </c>
      <c r="E1426" s="20">
        <v>0</v>
      </c>
      <c r="F1426" s="4">
        <v>16</v>
      </c>
      <c r="G1426" s="5">
        <v>0.73699999999999999</v>
      </c>
      <c r="H1426" s="20">
        <v>1</v>
      </c>
      <c r="K1426" s="4">
        <v>5</v>
      </c>
      <c r="L1426" s="5">
        <v>0.40699999999999997</v>
      </c>
      <c r="M1426" s="20">
        <v>0</v>
      </c>
      <c r="N1426">
        <f t="shared" si="84"/>
        <v>-2.4320483145937311</v>
      </c>
      <c r="O1426">
        <f t="shared" si="85"/>
        <v>-3.5801879131268635</v>
      </c>
      <c r="P1426" s="63">
        <f t="shared" si="86"/>
        <v>0</v>
      </c>
      <c r="Q1426" s="68">
        <f t="shared" si="87"/>
        <v>1</v>
      </c>
      <c r="S1426" s="4">
        <v>5</v>
      </c>
      <c r="T1426" s="5">
        <v>0.40699999999999997</v>
      </c>
      <c r="U1426" s="20">
        <v>0</v>
      </c>
    </row>
    <row r="1427" spans="3:21">
      <c r="C1427" s="4">
        <v>12</v>
      </c>
      <c r="D1427" s="5">
        <v>0.41599999999999998</v>
      </c>
      <c r="E1427" s="20">
        <v>0</v>
      </c>
      <c r="F1427" s="4">
        <v>15</v>
      </c>
      <c r="G1427" s="5">
        <v>0.73699999999999999</v>
      </c>
      <c r="H1427" s="20">
        <v>1</v>
      </c>
      <c r="K1427" s="4">
        <v>8</v>
      </c>
      <c r="L1427" s="5">
        <v>0.40699999999999997</v>
      </c>
      <c r="M1427" s="20">
        <v>0</v>
      </c>
      <c r="N1427">
        <f t="shared" si="84"/>
        <v>-2.7243120868373794</v>
      </c>
      <c r="O1427">
        <f t="shared" si="85"/>
        <v>-3.5801879131268635</v>
      </c>
      <c r="P1427" s="63">
        <f t="shared" si="86"/>
        <v>0</v>
      </c>
      <c r="Q1427" s="68">
        <f t="shared" si="87"/>
        <v>1</v>
      </c>
      <c r="S1427" s="4">
        <v>8</v>
      </c>
      <c r="T1427" s="5">
        <v>0.40699999999999997</v>
      </c>
      <c r="U1427" s="20">
        <v>0</v>
      </c>
    </row>
    <row r="1428" spans="3:21">
      <c r="C1428" s="4">
        <v>17</v>
      </c>
      <c r="D1428" s="5">
        <v>0.41599999999999998</v>
      </c>
      <c r="E1428" s="20">
        <v>0</v>
      </c>
      <c r="F1428" s="4">
        <v>21</v>
      </c>
      <c r="G1428" s="5">
        <v>0.73699999999999999</v>
      </c>
      <c r="H1428" s="20">
        <v>1</v>
      </c>
      <c r="K1428" s="4">
        <v>17</v>
      </c>
      <c r="L1428" s="5">
        <v>0.40899999999999997</v>
      </c>
      <c r="M1428" s="20">
        <v>0</v>
      </c>
      <c r="N1428">
        <f t="shared" si="84"/>
        <v>-3.6106608582490178</v>
      </c>
      <c r="O1428">
        <f t="shared" si="85"/>
        <v>-3.5801879131268635</v>
      </c>
      <c r="P1428" s="63">
        <f t="shared" si="86"/>
        <v>1</v>
      </c>
      <c r="Q1428" s="68">
        <f t="shared" si="87"/>
        <v>0</v>
      </c>
      <c r="S1428" s="4">
        <v>17</v>
      </c>
      <c r="T1428" s="5">
        <v>0.40899999999999997</v>
      </c>
      <c r="U1428" s="20">
        <v>0</v>
      </c>
    </row>
    <row r="1429" spans="3:21">
      <c r="C1429" s="4">
        <v>17</v>
      </c>
      <c r="D1429" s="5">
        <v>0.41599999999999998</v>
      </c>
      <c r="E1429" s="20">
        <v>0</v>
      </c>
      <c r="F1429" s="4">
        <v>9</v>
      </c>
      <c r="G1429" s="5">
        <v>0.73699999999999999</v>
      </c>
      <c r="H1429" s="20">
        <v>1</v>
      </c>
      <c r="K1429" s="4">
        <v>14.5</v>
      </c>
      <c r="L1429" s="5">
        <v>0.40899999999999997</v>
      </c>
      <c r="M1429" s="20">
        <v>0</v>
      </c>
      <c r="N1429">
        <f t="shared" si="84"/>
        <v>-3.3671077147126445</v>
      </c>
      <c r="O1429">
        <f t="shared" si="85"/>
        <v>-3.5801879131268635</v>
      </c>
      <c r="P1429" s="63">
        <f t="shared" si="86"/>
        <v>0</v>
      </c>
      <c r="Q1429" s="68">
        <f t="shared" si="87"/>
        <v>1</v>
      </c>
      <c r="S1429" s="4">
        <v>14.5</v>
      </c>
      <c r="T1429" s="5">
        <v>0.40899999999999997</v>
      </c>
      <c r="U1429" s="20">
        <v>0</v>
      </c>
    </row>
    <row r="1430" spans="3:21">
      <c r="C1430" s="4">
        <v>7</v>
      </c>
      <c r="D1430" s="5">
        <v>0.42099999999999999</v>
      </c>
      <c r="E1430" s="20">
        <v>0</v>
      </c>
      <c r="F1430" s="4">
        <v>18</v>
      </c>
      <c r="G1430" s="5">
        <v>0.73699999999999999</v>
      </c>
      <c r="H1430" s="20">
        <v>1</v>
      </c>
      <c r="K1430" s="4">
        <v>15</v>
      </c>
      <c r="L1430" s="5">
        <v>0.40899999999999997</v>
      </c>
      <c r="M1430" s="20">
        <v>0</v>
      </c>
      <c r="N1430">
        <f t="shared" si="84"/>
        <v>-3.415818343419919</v>
      </c>
      <c r="O1430">
        <f t="shared" si="85"/>
        <v>-3.5801879131268635</v>
      </c>
      <c r="P1430" s="63">
        <f t="shared" si="86"/>
        <v>0</v>
      </c>
      <c r="Q1430" s="68">
        <f t="shared" si="87"/>
        <v>1</v>
      </c>
      <c r="S1430" s="4">
        <v>15</v>
      </c>
      <c r="T1430" s="5">
        <v>0.40899999999999997</v>
      </c>
      <c r="U1430" s="20">
        <v>0</v>
      </c>
    </row>
    <row r="1431" spans="3:21">
      <c r="C1431" s="4">
        <v>7</v>
      </c>
      <c r="D1431" s="5">
        <v>0.42099999999999999</v>
      </c>
      <c r="E1431" s="20">
        <v>0</v>
      </c>
      <c r="F1431" s="4">
        <v>32</v>
      </c>
      <c r="G1431" s="5">
        <v>0.73699999999999999</v>
      </c>
      <c r="H1431" s="20">
        <v>1</v>
      </c>
      <c r="K1431" s="4">
        <v>14.5</v>
      </c>
      <c r="L1431" s="5">
        <v>0.40899999999999997</v>
      </c>
      <c r="M1431" s="20">
        <v>0</v>
      </c>
      <c r="N1431">
        <f t="shared" si="84"/>
        <v>-3.3671077147126445</v>
      </c>
      <c r="O1431">
        <f t="shared" si="85"/>
        <v>-3.5801879131268635</v>
      </c>
      <c r="P1431" s="63">
        <f t="shared" si="86"/>
        <v>0</v>
      </c>
      <c r="Q1431" s="68">
        <f t="shared" si="87"/>
        <v>1</v>
      </c>
      <c r="S1431" s="4">
        <v>14.5</v>
      </c>
      <c r="T1431" s="5">
        <v>0.40899999999999997</v>
      </c>
      <c r="U1431" s="20">
        <v>0</v>
      </c>
    </row>
    <row r="1432" spans="3:21">
      <c r="C1432" s="4">
        <v>17</v>
      </c>
      <c r="D1432" s="5">
        <v>0.42099999999999999</v>
      </c>
      <c r="E1432" s="20">
        <v>0</v>
      </c>
      <c r="F1432" s="4">
        <v>28.5</v>
      </c>
      <c r="G1432" s="5">
        <v>0.73799999999999999</v>
      </c>
      <c r="H1432" s="20">
        <v>1</v>
      </c>
      <c r="K1432" s="4">
        <v>8</v>
      </c>
      <c r="L1432" s="5">
        <v>0.41599999999999998</v>
      </c>
      <c r="M1432" s="20">
        <v>0</v>
      </c>
      <c r="N1432">
        <f t="shared" si="84"/>
        <v>-2.7673206329004971</v>
      </c>
      <c r="O1432">
        <f t="shared" si="85"/>
        <v>-3.5801879131268635</v>
      </c>
      <c r="P1432" s="63">
        <f t="shared" si="86"/>
        <v>0</v>
      </c>
      <c r="Q1432" s="68">
        <f t="shared" si="87"/>
        <v>1</v>
      </c>
      <c r="S1432" s="4">
        <v>8</v>
      </c>
      <c r="T1432" s="5">
        <v>0.41599999999999998</v>
      </c>
      <c r="U1432" s="20">
        <v>0</v>
      </c>
    </row>
    <row r="1433" spans="3:21">
      <c r="C1433" s="4">
        <v>9</v>
      </c>
      <c r="D1433" s="5">
        <v>0.42399999999999999</v>
      </c>
      <c r="E1433" s="20">
        <v>0</v>
      </c>
      <c r="F1433" s="4">
        <v>8</v>
      </c>
      <c r="G1433" s="5">
        <v>0.73899999999999999</v>
      </c>
      <c r="H1433" s="20">
        <v>1</v>
      </c>
      <c r="K1433" s="4">
        <v>12</v>
      </c>
      <c r="L1433" s="5">
        <v>0.41599999999999998</v>
      </c>
      <c r="M1433" s="20">
        <v>0</v>
      </c>
      <c r="N1433">
        <f t="shared" si="84"/>
        <v>-3.1570056625586953</v>
      </c>
      <c r="O1433">
        <f t="shared" si="85"/>
        <v>-3.5801879131268635</v>
      </c>
      <c r="P1433" s="63">
        <f t="shared" si="86"/>
        <v>0</v>
      </c>
      <c r="Q1433" s="68">
        <f t="shared" si="87"/>
        <v>1</v>
      </c>
      <c r="S1433" s="4">
        <v>12</v>
      </c>
      <c r="T1433" s="5">
        <v>0.41599999999999998</v>
      </c>
      <c r="U1433" s="20">
        <v>0</v>
      </c>
    </row>
    <row r="1434" spans="3:21">
      <c r="C1434" s="4">
        <v>14</v>
      </c>
      <c r="D1434" s="5">
        <v>0.42399999999999999</v>
      </c>
      <c r="E1434" s="20">
        <v>0</v>
      </c>
      <c r="F1434" s="4">
        <v>6</v>
      </c>
      <c r="G1434" s="5">
        <v>0.73899999999999999</v>
      </c>
      <c r="H1434" s="20">
        <v>1</v>
      </c>
      <c r="K1434" s="4">
        <v>12</v>
      </c>
      <c r="L1434" s="5">
        <v>0.41599999999999998</v>
      </c>
      <c r="M1434" s="20">
        <v>0</v>
      </c>
      <c r="N1434">
        <f t="shared" si="84"/>
        <v>-3.1570056625586953</v>
      </c>
      <c r="O1434">
        <f t="shared" si="85"/>
        <v>-3.5801879131268635</v>
      </c>
      <c r="P1434" s="63">
        <f t="shared" si="86"/>
        <v>0</v>
      </c>
      <c r="Q1434" s="68">
        <f t="shared" si="87"/>
        <v>1</v>
      </c>
      <c r="S1434" s="4">
        <v>12</v>
      </c>
      <c r="T1434" s="5">
        <v>0.41599999999999998</v>
      </c>
      <c r="U1434" s="20">
        <v>0</v>
      </c>
    </row>
    <row r="1435" spans="3:21">
      <c r="C1435" s="4">
        <v>22</v>
      </c>
      <c r="D1435" s="5">
        <v>0.42399999999999999</v>
      </c>
      <c r="E1435" s="20">
        <v>0</v>
      </c>
      <c r="F1435" s="4">
        <v>9</v>
      </c>
      <c r="G1435" s="5">
        <v>0.73899999999999999</v>
      </c>
      <c r="H1435" s="20">
        <v>1</v>
      </c>
      <c r="K1435" s="4">
        <v>17</v>
      </c>
      <c r="L1435" s="5">
        <v>0.41599999999999998</v>
      </c>
      <c r="M1435" s="20">
        <v>0</v>
      </c>
      <c r="N1435">
        <f t="shared" ref="N1435:N1498" si="88">SUMPRODUCT(diredisc,K1435:L1435)</f>
        <v>-3.6441119496314429</v>
      </c>
      <c r="O1435">
        <f t="shared" ref="O1435:O1498" si="89">SUMPRODUCT($L$10:$M$10,diredisc)</f>
        <v>-3.5801879131268635</v>
      </c>
      <c r="P1435" s="63">
        <f t="shared" si="86"/>
        <v>1</v>
      </c>
      <c r="Q1435" s="68">
        <f t="shared" si="87"/>
        <v>0</v>
      </c>
      <c r="S1435" s="4">
        <v>17</v>
      </c>
      <c r="T1435" s="5">
        <v>0.41599999999999998</v>
      </c>
      <c r="U1435" s="20">
        <v>0</v>
      </c>
    </row>
    <row r="1436" spans="3:21">
      <c r="C1436" s="4">
        <v>20.5</v>
      </c>
      <c r="D1436" s="5">
        <v>0.42399999999999999</v>
      </c>
      <c r="E1436" s="20">
        <v>0</v>
      </c>
      <c r="F1436" s="4">
        <v>12</v>
      </c>
      <c r="G1436" s="5">
        <v>0.73899999999999999</v>
      </c>
      <c r="H1436" s="20">
        <v>1</v>
      </c>
      <c r="K1436" s="4">
        <v>17</v>
      </c>
      <c r="L1436" s="5">
        <v>0.41599999999999998</v>
      </c>
      <c r="M1436" s="20">
        <v>0</v>
      </c>
      <c r="N1436">
        <f t="shared" si="88"/>
        <v>-3.6441119496314429</v>
      </c>
      <c r="O1436">
        <f t="shared" si="89"/>
        <v>-3.5801879131268635</v>
      </c>
      <c r="P1436" s="63">
        <f t="shared" ref="P1436:P1499" si="90">IF(N1436&gt;O1436,0,1)</f>
        <v>1</v>
      </c>
      <c r="Q1436" s="68">
        <f t="shared" ref="Q1436:Q1499" si="91">IF(M1436=P1436,1,0)</f>
        <v>0</v>
      </c>
      <c r="S1436" s="4">
        <v>17</v>
      </c>
      <c r="T1436" s="5">
        <v>0.41599999999999998</v>
      </c>
      <c r="U1436" s="20">
        <v>0</v>
      </c>
    </row>
    <row r="1437" spans="3:21">
      <c r="C1437" s="4">
        <v>27</v>
      </c>
      <c r="D1437" s="5">
        <v>0.42399999999999999</v>
      </c>
      <c r="E1437" s="20">
        <v>0</v>
      </c>
      <c r="F1437" s="4">
        <v>13</v>
      </c>
      <c r="G1437" s="5">
        <v>0.73899999999999999</v>
      </c>
      <c r="H1437" s="20">
        <v>1</v>
      </c>
      <c r="K1437" s="4">
        <v>7</v>
      </c>
      <c r="L1437" s="5">
        <v>0.42099999999999999</v>
      </c>
      <c r="M1437" s="20">
        <v>0</v>
      </c>
      <c r="N1437">
        <f t="shared" si="88"/>
        <v>-2.6937930121876796</v>
      </c>
      <c r="O1437">
        <f t="shared" si="89"/>
        <v>-3.5801879131268635</v>
      </c>
      <c r="P1437" s="63">
        <f t="shared" si="90"/>
        <v>0</v>
      </c>
      <c r="Q1437" s="68">
        <f t="shared" si="91"/>
        <v>1</v>
      </c>
      <c r="S1437" s="4">
        <v>7</v>
      </c>
      <c r="T1437" s="5">
        <v>0.42099999999999999</v>
      </c>
      <c r="U1437" s="20">
        <v>0</v>
      </c>
    </row>
    <row r="1438" spans="3:21">
      <c r="C1438" s="4">
        <v>8</v>
      </c>
      <c r="D1438" s="5">
        <v>0.42499999999999999</v>
      </c>
      <c r="E1438" s="20">
        <v>0</v>
      </c>
      <c r="F1438" s="4">
        <v>17</v>
      </c>
      <c r="G1438" s="5">
        <v>0.74</v>
      </c>
      <c r="H1438" s="20">
        <v>1</v>
      </c>
      <c r="K1438" s="4">
        <v>7</v>
      </c>
      <c r="L1438" s="5">
        <v>0.42099999999999999</v>
      </c>
      <c r="M1438" s="20">
        <v>0</v>
      </c>
      <c r="N1438">
        <f t="shared" si="88"/>
        <v>-2.6937930121876796</v>
      </c>
      <c r="O1438">
        <f t="shared" si="89"/>
        <v>-3.5801879131268635</v>
      </c>
      <c r="P1438" s="63">
        <f t="shared" si="90"/>
        <v>0</v>
      </c>
      <c r="Q1438" s="68">
        <f t="shared" si="91"/>
        <v>1</v>
      </c>
      <c r="S1438" s="4">
        <v>7</v>
      </c>
      <c r="T1438" s="5">
        <v>0.42099999999999999</v>
      </c>
      <c r="U1438" s="20">
        <v>0</v>
      </c>
    </row>
    <row r="1439" spans="3:21">
      <c r="C1439" s="4">
        <v>8</v>
      </c>
      <c r="D1439" s="5">
        <v>0.42499999999999999</v>
      </c>
      <c r="E1439" s="20">
        <v>0</v>
      </c>
      <c r="F1439" s="4">
        <v>12.5</v>
      </c>
      <c r="G1439" s="5">
        <v>0.745</v>
      </c>
      <c r="H1439" s="20">
        <v>1</v>
      </c>
      <c r="K1439" s="4">
        <v>17</v>
      </c>
      <c r="L1439" s="5">
        <v>0.42099999999999999</v>
      </c>
      <c r="M1439" s="20">
        <v>0</v>
      </c>
      <c r="N1439">
        <f t="shared" si="88"/>
        <v>-3.6680055863331749</v>
      </c>
      <c r="O1439">
        <f t="shared" si="89"/>
        <v>-3.5801879131268635</v>
      </c>
      <c r="P1439" s="63">
        <f t="shared" si="90"/>
        <v>1</v>
      </c>
      <c r="Q1439" s="68">
        <f t="shared" si="91"/>
        <v>0</v>
      </c>
      <c r="S1439" s="4">
        <v>17</v>
      </c>
      <c r="T1439" s="5">
        <v>0.42099999999999999</v>
      </c>
      <c r="U1439" s="20">
        <v>0</v>
      </c>
    </row>
    <row r="1440" spans="3:21">
      <c r="C1440" s="4">
        <v>7</v>
      </c>
      <c r="D1440" s="5">
        <v>0.42899999999999999</v>
      </c>
      <c r="E1440" s="20">
        <v>0</v>
      </c>
      <c r="F1440" s="4">
        <v>20.5</v>
      </c>
      <c r="G1440" s="5">
        <v>0.745</v>
      </c>
      <c r="H1440" s="20">
        <v>1</v>
      </c>
      <c r="K1440" s="4">
        <v>9</v>
      </c>
      <c r="L1440" s="5">
        <v>0.42399999999999999</v>
      </c>
      <c r="M1440" s="20">
        <v>0</v>
      </c>
      <c r="N1440">
        <f t="shared" si="88"/>
        <v>-2.9029717090378182</v>
      </c>
      <c r="O1440">
        <f t="shared" si="89"/>
        <v>-3.5801879131268635</v>
      </c>
      <c r="P1440" s="63">
        <f t="shared" si="90"/>
        <v>0</v>
      </c>
      <c r="Q1440" s="68">
        <f t="shared" si="91"/>
        <v>1</v>
      </c>
      <c r="S1440" s="4">
        <v>9</v>
      </c>
      <c r="T1440" s="5">
        <v>0.42399999999999999</v>
      </c>
      <c r="U1440" s="20">
        <v>0</v>
      </c>
    </row>
    <row r="1441" spans="3:21">
      <c r="C1441" s="4">
        <v>22</v>
      </c>
      <c r="D1441" s="5">
        <v>0.42899999999999999</v>
      </c>
      <c r="E1441" s="20">
        <v>0</v>
      </c>
      <c r="F1441" s="4">
        <v>17.5</v>
      </c>
      <c r="G1441" s="5">
        <v>0.745</v>
      </c>
      <c r="H1441" s="20">
        <v>1</v>
      </c>
      <c r="K1441" s="4">
        <v>14</v>
      </c>
      <c r="L1441" s="5">
        <v>0.42399999999999999</v>
      </c>
      <c r="M1441" s="20">
        <v>0</v>
      </c>
      <c r="N1441">
        <f t="shared" si="88"/>
        <v>-3.3900779961105654</v>
      </c>
      <c r="O1441">
        <f t="shared" si="89"/>
        <v>-3.5801879131268635</v>
      </c>
      <c r="P1441" s="63">
        <f t="shared" si="90"/>
        <v>0</v>
      </c>
      <c r="Q1441" s="68">
        <f t="shared" si="91"/>
        <v>1</v>
      </c>
      <c r="S1441" s="4">
        <v>14</v>
      </c>
      <c r="T1441" s="5">
        <v>0.42399999999999999</v>
      </c>
      <c r="U1441" s="20">
        <v>0</v>
      </c>
    </row>
    <row r="1442" spans="3:21">
      <c r="C1442" s="4">
        <v>15.5</v>
      </c>
      <c r="D1442" s="5">
        <v>0.42899999999999999</v>
      </c>
      <c r="E1442" s="20">
        <v>0</v>
      </c>
      <c r="F1442" s="4">
        <v>20.5</v>
      </c>
      <c r="G1442" s="5">
        <v>0.745</v>
      </c>
      <c r="H1442" s="20">
        <v>1</v>
      </c>
      <c r="K1442" s="4">
        <v>22</v>
      </c>
      <c r="L1442" s="5">
        <v>0.42399999999999999</v>
      </c>
      <c r="M1442" s="20">
        <v>0</v>
      </c>
      <c r="N1442">
        <f t="shared" si="88"/>
        <v>-4.1694480554269617</v>
      </c>
      <c r="O1442">
        <f t="shared" si="89"/>
        <v>-3.5801879131268635</v>
      </c>
      <c r="P1442" s="63">
        <f t="shared" si="90"/>
        <v>1</v>
      </c>
      <c r="Q1442" s="68">
        <f t="shared" si="91"/>
        <v>0</v>
      </c>
      <c r="S1442" s="4">
        <v>22</v>
      </c>
      <c r="T1442" s="5">
        <v>0.42399999999999999</v>
      </c>
      <c r="U1442" s="20">
        <v>0</v>
      </c>
    </row>
    <row r="1443" spans="3:21">
      <c r="C1443" s="4">
        <v>13</v>
      </c>
      <c r="D1443" s="5">
        <v>0.43099999999999999</v>
      </c>
      <c r="E1443" s="20">
        <v>0</v>
      </c>
      <c r="F1443" s="4">
        <v>25</v>
      </c>
      <c r="G1443" s="5">
        <v>0.745</v>
      </c>
      <c r="H1443" s="20">
        <v>1</v>
      </c>
      <c r="K1443" s="4">
        <v>20.5</v>
      </c>
      <c r="L1443" s="5">
        <v>0.42399999999999999</v>
      </c>
      <c r="M1443" s="20">
        <v>0</v>
      </c>
      <c r="N1443">
        <f t="shared" si="88"/>
        <v>-4.0233161693051374</v>
      </c>
      <c r="O1443">
        <f t="shared" si="89"/>
        <v>-3.5801879131268635</v>
      </c>
      <c r="P1443" s="63">
        <f t="shared" si="90"/>
        <v>1</v>
      </c>
      <c r="Q1443" s="68">
        <f t="shared" si="91"/>
        <v>0</v>
      </c>
      <c r="S1443" s="4">
        <v>20.5</v>
      </c>
      <c r="T1443" s="5">
        <v>0.42399999999999999</v>
      </c>
      <c r="U1443" s="20">
        <v>0</v>
      </c>
    </row>
    <row r="1444" spans="3:21">
      <c r="C1444" s="4">
        <v>10</v>
      </c>
      <c r="D1444" s="5">
        <v>0.43099999999999999</v>
      </c>
      <c r="E1444" s="20">
        <v>0</v>
      </c>
      <c r="F1444" s="4">
        <v>28.5</v>
      </c>
      <c r="G1444" s="5">
        <v>0.75</v>
      </c>
      <c r="H1444" s="20">
        <v>1</v>
      </c>
      <c r="K1444" s="4">
        <v>27</v>
      </c>
      <c r="L1444" s="5">
        <v>0.42399999999999999</v>
      </c>
      <c r="M1444" s="20">
        <v>0</v>
      </c>
      <c r="N1444">
        <f t="shared" si="88"/>
        <v>-4.6565543424997093</v>
      </c>
      <c r="O1444">
        <f t="shared" si="89"/>
        <v>-3.5801879131268635</v>
      </c>
      <c r="P1444" s="63">
        <f t="shared" si="90"/>
        <v>1</v>
      </c>
      <c r="Q1444" s="68">
        <f t="shared" si="91"/>
        <v>0</v>
      </c>
      <c r="S1444" s="4">
        <v>27</v>
      </c>
      <c r="T1444" s="5">
        <v>0.42399999999999999</v>
      </c>
      <c r="U1444" s="20">
        <v>0</v>
      </c>
    </row>
    <row r="1445" spans="3:21">
      <c r="C1445" s="4">
        <v>17</v>
      </c>
      <c r="D1445" s="5">
        <v>0.43099999999999999</v>
      </c>
      <c r="E1445" s="20">
        <v>0</v>
      </c>
      <c r="F1445" s="4">
        <v>12</v>
      </c>
      <c r="G1445" s="5">
        <v>0.75</v>
      </c>
      <c r="H1445" s="20">
        <v>1</v>
      </c>
      <c r="K1445" s="4">
        <v>8</v>
      </c>
      <c r="L1445" s="5">
        <v>0.42499999999999999</v>
      </c>
      <c r="M1445" s="20">
        <v>0</v>
      </c>
      <c r="N1445">
        <f t="shared" si="88"/>
        <v>-2.8103291789636149</v>
      </c>
      <c r="O1445">
        <f t="shared" si="89"/>
        <v>-3.5801879131268635</v>
      </c>
      <c r="P1445" s="63">
        <f t="shared" si="90"/>
        <v>0</v>
      </c>
      <c r="Q1445" s="68">
        <f t="shared" si="91"/>
        <v>1</v>
      </c>
      <c r="S1445" s="4">
        <v>8</v>
      </c>
      <c r="T1445" s="5">
        <v>0.42499999999999999</v>
      </c>
      <c r="U1445" s="20">
        <v>0</v>
      </c>
    </row>
    <row r="1446" spans="3:21">
      <c r="C1446" s="4">
        <v>8</v>
      </c>
      <c r="D1446" s="5">
        <v>0.43099999999999999</v>
      </c>
      <c r="E1446" s="20">
        <v>0</v>
      </c>
      <c r="F1446" s="4">
        <v>21</v>
      </c>
      <c r="G1446" s="5">
        <v>0.75</v>
      </c>
      <c r="H1446" s="20">
        <v>1</v>
      </c>
      <c r="K1446" s="4">
        <v>8</v>
      </c>
      <c r="L1446" s="5">
        <v>0.42499999999999999</v>
      </c>
      <c r="M1446" s="20">
        <v>0</v>
      </c>
      <c r="N1446">
        <f t="shared" si="88"/>
        <v>-2.8103291789636149</v>
      </c>
      <c r="O1446">
        <f t="shared" si="89"/>
        <v>-3.5801879131268635</v>
      </c>
      <c r="P1446" s="63">
        <f t="shared" si="90"/>
        <v>0</v>
      </c>
      <c r="Q1446" s="68">
        <f t="shared" si="91"/>
        <v>1</v>
      </c>
      <c r="S1446" s="4">
        <v>8</v>
      </c>
      <c r="T1446" s="5">
        <v>0.42499999999999999</v>
      </c>
      <c r="U1446" s="20">
        <v>0</v>
      </c>
    </row>
    <row r="1447" spans="3:21">
      <c r="C1447" s="4">
        <v>10</v>
      </c>
      <c r="D1447" s="5">
        <v>0.43099999999999999</v>
      </c>
      <c r="E1447" s="20">
        <v>0</v>
      </c>
      <c r="F1447" s="4">
        <v>14</v>
      </c>
      <c r="G1447" s="5">
        <v>0.75</v>
      </c>
      <c r="H1447" s="20">
        <v>1</v>
      </c>
      <c r="K1447" s="4">
        <v>7</v>
      </c>
      <c r="L1447" s="5">
        <v>0.42899999999999999</v>
      </c>
      <c r="M1447" s="20">
        <v>0</v>
      </c>
      <c r="N1447">
        <f t="shared" si="88"/>
        <v>-2.7320228309104508</v>
      </c>
      <c r="O1447">
        <f t="shared" si="89"/>
        <v>-3.5801879131268635</v>
      </c>
      <c r="P1447" s="63">
        <f t="shared" si="90"/>
        <v>0</v>
      </c>
      <c r="Q1447" s="68">
        <f t="shared" si="91"/>
        <v>1</v>
      </c>
      <c r="S1447" s="4">
        <v>7</v>
      </c>
      <c r="T1447" s="5">
        <v>0.42899999999999999</v>
      </c>
      <c r="U1447" s="20">
        <v>0</v>
      </c>
    </row>
    <row r="1448" spans="3:21">
      <c r="C1448" s="4">
        <v>9</v>
      </c>
      <c r="D1448" s="5">
        <v>0.43099999999999999</v>
      </c>
      <c r="E1448" s="20">
        <v>0</v>
      </c>
      <c r="F1448" s="4">
        <v>22.5</v>
      </c>
      <c r="G1448" s="5">
        <v>0.752</v>
      </c>
      <c r="H1448" s="20">
        <v>1</v>
      </c>
      <c r="K1448" s="4">
        <v>22</v>
      </c>
      <c r="L1448" s="5">
        <v>0.42899999999999999</v>
      </c>
      <c r="M1448" s="20">
        <v>0</v>
      </c>
      <c r="N1448">
        <f t="shared" si="88"/>
        <v>-4.1933416921286941</v>
      </c>
      <c r="O1448">
        <f t="shared" si="89"/>
        <v>-3.5801879131268635</v>
      </c>
      <c r="P1448" s="63">
        <f t="shared" si="90"/>
        <v>1</v>
      </c>
      <c r="Q1448" s="68">
        <f t="shared" si="91"/>
        <v>0</v>
      </c>
      <c r="S1448" s="4">
        <v>22</v>
      </c>
      <c r="T1448" s="5">
        <v>0.42899999999999999</v>
      </c>
      <c r="U1448" s="20">
        <v>0</v>
      </c>
    </row>
    <row r="1449" spans="3:21">
      <c r="C1449" s="4">
        <v>8</v>
      </c>
      <c r="D1449" s="5">
        <v>0.43099999999999999</v>
      </c>
      <c r="E1449" s="20">
        <v>0</v>
      </c>
      <c r="F1449" s="4">
        <v>24</v>
      </c>
      <c r="G1449" s="5">
        <v>0.752</v>
      </c>
      <c r="H1449" s="20">
        <v>1</v>
      </c>
      <c r="K1449" s="4">
        <v>15.5</v>
      </c>
      <c r="L1449" s="5">
        <v>0.42899999999999999</v>
      </c>
      <c r="M1449" s="20">
        <v>0</v>
      </c>
      <c r="N1449">
        <f t="shared" si="88"/>
        <v>-3.5601035189341221</v>
      </c>
      <c r="O1449">
        <f t="shared" si="89"/>
        <v>-3.5801879131268635</v>
      </c>
      <c r="P1449" s="63">
        <f t="shared" si="90"/>
        <v>0</v>
      </c>
      <c r="Q1449" s="68">
        <f t="shared" si="91"/>
        <v>1</v>
      </c>
      <c r="S1449" s="4">
        <v>15.5</v>
      </c>
      <c r="T1449" s="5">
        <v>0.42899999999999999</v>
      </c>
      <c r="U1449" s="20">
        <v>0</v>
      </c>
    </row>
    <row r="1450" spans="3:21">
      <c r="C1450" s="4">
        <v>7</v>
      </c>
      <c r="D1450" s="5">
        <v>0.43099999999999999</v>
      </c>
      <c r="E1450" s="20">
        <v>0</v>
      </c>
      <c r="F1450" s="4">
        <v>25</v>
      </c>
      <c r="G1450" s="5">
        <v>0.752</v>
      </c>
      <c r="H1450" s="20">
        <v>1</v>
      </c>
      <c r="K1450" s="4">
        <v>13</v>
      </c>
      <c r="L1450" s="5">
        <v>0.43099999999999999</v>
      </c>
      <c r="M1450" s="20">
        <v>0</v>
      </c>
      <c r="N1450">
        <f t="shared" si="88"/>
        <v>-3.326107830078441</v>
      </c>
      <c r="O1450">
        <f t="shared" si="89"/>
        <v>-3.5801879131268635</v>
      </c>
      <c r="P1450" s="63">
        <f t="shared" si="90"/>
        <v>0</v>
      </c>
      <c r="Q1450" s="68">
        <f t="shared" si="91"/>
        <v>1</v>
      </c>
      <c r="S1450" s="4">
        <v>13</v>
      </c>
      <c r="T1450" s="5">
        <v>0.43099999999999999</v>
      </c>
      <c r="U1450" s="20">
        <v>0</v>
      </c>
    </row>
    <row r="1451" spans="3:21">
      <c r="C1451" s="4">
        <v>9</v>
      </c>
      <c r="D1451" s="5">
        <v>0.43099999999999999</v>
      </c>
      <c r="E1451" s="20">
        <v>0</v>
      </c>
      <c r="F1451" s="4">
        <v>27</v>
      </c>
      <c r="G1451" s="5">
        <v>0.752</v>
      </c>
      <c r="H1451" s="20">
        <v>1</v>
      </c>
      <c r="K1451" s="4">
        <v>10</v>
      </c>
      <c r="L1451" s="5">
        <v>0.43099999999999999</v>
      </c>
      <c r="M1451" s="20">
        <v>0</v>
      </c>
      <c r="N1451">
        <f t="shared" si="88"/>
        <v>-3.0338440578347923</v>
      </c>
      <c r="O1451">
        <f t="shared" si="89"/>
        <v>-3.5801879131268635</v>
      </c>
      <c r="P1451" s="63">
        <f t="shared" si="90"/>
        <v>0</v>
      </c>
      <c r="Q1451" s="68">
        <f t="shared" si="91"/>
        <v>1</v>
      </c>
      <c r="S1451" s="4">
        <v>10</v>
      </c>
      <c r="T1451" s="5">
        <v>0.43099999999999999</v>
      </c>
      <c r="U1451" s="20">
        <v>0</v>
      </c>
    </row>
    <row r="1452" spans="3:21">
      <c r="C1452" s="4">
        <v>5</v>
      </c>
      <c r="D1452" s="5">
        <v>0.43099999999999999</v>
      </c>
      <c r="E1452" s="20">
        <v>0</v>
      </c>
      <c r="F1452" s="4">
        <v>23</v>
      </c>
      <c r="G1452" s="5">
        <v>0.752</v>
      </c>
      <c r="H1452" s="20">
        <v>1</v>
      </c>
      <c r="K1452" s="4">
        <v>17</v>
      </c>
      <c r="L1452" s="5">
        <v>0.43099999999999999</v>
      </c>
      <c r="M1452" s="20">
        <v>0</v>
      </c>
      <c r="N1452">
        <f t="shared" si="88"/>
        <v>-3.7157928597366388</v>
      </c>
      <c r="O1452">
        <f t="shared" si="89"/>
        <v>-3.5801879131268635</v>
      </c>
      <c r="P1452" s="63">
        <f t="shared" si="90"/>
        <v>1</v>
      </c>
      <c r="Q1452" s="68">
        <f t="shared" si="91"/>
        <v>0</v>
      </c>
      <c r="S1452" s="4">
        <v>17</v>
      </c>
      <c r="T1452" s="5">
        <v>0.43099999999999999</v>
      </c>
      <c r="U1452" s="20">
        <v>0</v>
      </c>
    </row>
    <row r="1453" spans="3:21">
      <c r="C1453" s="4">
        <v>7</v>
      </c>
      <c r="D1453" s="5">
        <v>0.43099999999999999</v>
      </c>
      <c r="E1453" s="20">
        <v>0</v>
      </c>
      <c r="F1453" s="4">
        <v>23</v>
      </c>
      <c r="G1453" s="5">
        <v>0.752</v>
      </c>
      <c r="H1453" s="20">
        <v>1</v>
      </c>
      <c r="K1453" s="4">
        <v>8</v>
      </c>
      <c r="L1453" s="5">
        <v>0.43099999999999999</v>
      </c>
      <c r="M1453" s="20">
        <v>0</v>
      </c>
      <c r="N1453">
        <f t="shared" si="88"/>
        <v>-2.8390015430056934</v>
      </c>
      <c r="O1453">
        <f t="shared" si="89"/>
        <v>-3.5801879131268635</v>
      </c>
      <c r="P1453" s="63">
        <f t="shared" si="90"/>
        <v>0</v>
      </c>
      <c r="Q1453" s="68">
        <f t="shared" si="91"/>
        <v>1</v>
      </c>
      <c r="S1453" s="4">
        <v>8</v>
      </c>
      <c r="T1453" s="5">
        <v>0.43099999999999999</v>
      </c>
      <c r="U1453" s="20">
        <v>0</v>
      </c>
    </row>
    <row r="1454" spans="3:21">
      <c r="C1454" s="4">
        <v>11</v>
      </c>
      <c r="D1454" s="5">
        <v>0.43099999999999999</v>
      </c>
      <c r="E1454" s="20">
        <v>0</v>
      </c>
      <c r="F1454" s="4">
        <v>7</v>
      </c>
      <c r="G1454" s="5">
        <v>0.752</v>
      </c>
      <c r="H1454" s="20">
        <v>1</v>
      </c>
      <c r="K1454" s="4">
        <v>10</v>
      </c>
      <c r="L1454" s="5">
        <v>0.43099999999999999</v>
      </c>
      <c r="M1454" s="20">
        <v>0</v>
      </c>
      <c r="N1454">
        <f t="shared" si="88"/>
        <v>-3.0338440578347923</v>
      </c>
      <c r="O1454">
        <f t="shared" si="89"/>
        <v>-3.5801879131268635</v>
      </c>
      <c r="P1454" s="63">
        <f t="shared" si="90"/>
        <v>0</v>
      </c>
      <c r="Q1454" s="68">
        <f t="shared" si="91"/>
        <v>1</v>
      </c>
      <c r="S1454" s="4">
        <v>10</v>
      </c>
      <c r="T1454" s="5">
        <v>0.43099999999999999</v>
      </c>
      <c r="U1454" s="20">
        <v>0</v>
      </c>
    </row>
    <row r="1455" spans="3:21">
      <c r="C1455" s="4">
        <v>12</v>
      </c>
      <c r="D1455" s="5">
        <v>0.43099999999999999</v>
      </c>
      <c r="E1455" s="20">
        <v>0</v>
      </c>
      <c r="F1455" s="4">
        <v>22.5</v>
      </c>
      <c r="G1455" s="5">
        <v>0.752</v>
      </c>
      <c r="H1455" s="20">
        <v>1</v>
      </c>
      <c r="K1455" s="4">
        <v>9</v>
      </c>
      <c r="L1455" s="5">
        <v>0.43099999999999999</v>
      </c>
      <c r="M1455" s="20">
        <v>0</v>
      </c>
      <c r="N1455">
        <f t="shared" si="88"/>
        <v>-2.9364228004202428</v>
      </c>
      <c r="O1455">
        <f t="shared" si="89"/>
        <v>-3.5801879131268635</v>
      </c>
      <c r="P1455" s="63">
        <f t="shared" si="90"/>
        <v>0</v>
      </c>
      <c r="Q1455" s="68">
        <f t="shared" si="91"/>
        <v>1</v>
      </c>
      <c r="S1455" s="4">
        <v>9</v>
      </c>
      <c r="T1455" s="5">
        <v>0.43099999999999999</v>
      </c>
      <c r="U1455" s="20">
        <v>0</v>
      </c>
    </row>
    <row r="1456" spans="3:21">
      <c r="C1456" s="4">
        <v>13</v>
      </c>
      <c r="D1456" s="5">
        <v>0.43099999999999999</v>
      </c>
      <c r="E1456" s="20">
        <v>0</v>
      </c>
      <c r="F1456" s="4">
        <v>19</v>
      </c>
      <c r="G1456" s="5">
        <v>0.752</v>
      </c>
      <c r="H1456" s="20">
        <v>1</v>
      </c>
      <c r="K1456" s="4">
        <v>8</v>
      </c>
      <c r="L1456" s="5">
        <v>0.43099999999999999</v>
      </c>
      <c r="M1456" s="20">
        <v>0</v>
      </c>
      <c r="N1456">
        <f t="shared" si="88"/>
        <v>-2.8390015430056934</v>
      </c>
      <c r="O1456">
        <f t="shared" si="89"/>
        <v>-3.5801879131268635</v>
      </c>
      <c r="P1456" s="63">
        <f t="shared" si="90"/>
        <v>0</v>
      </c>
      <c r="Q1456" s="68">
        <f t="shared" si="91"/>
        <v>1</v>
      </c>
      <c r="S1456" s="4">
        <v>8</v>
      </c>
      <c r="T1456" s="5">
        <v>0.43099999999999999</v>
      </c>
      <c r="U1456" s="20">
        <v>0</v>
      </c>
    </row>
    <row r="1457" spans="3:21">
      <c r="C1457" s="4">
        <v>9</v>
      </c>
      <c r="D1457" s="5">
        <v>0.43099999999999999</v>
      </c>
      <c r="E1457" s="20">
        <v>0</v>
      </c>
      <c r="F1457" s="4">
        <v>24.5</v>
      </c>
      <c r="G1457" s="5">
        <v>0.752</v>
      </c>
      <c r="H1457" s="20">
        <v>1</v>
      </c>
      <c r="K1457" s="4">
        <v>7</v>
      </c>
      <c r="L1457" s="5">
        <v>0.43099999999999999</v>
      </c>
      <c r="M1457" s="20">
        <v>0</v>
      </c>
      <c r="N1457">
        <f t="shared" si="88"/>
        <v>-2.7415802855911435</v>
      </c>
      <c r="O1457">
        <f t="shared" si="89"/>
        <v>-3.5801879131268635</v>
      </c>
      <c r="P1457" s="63">
        <f t="shared" si="90"/>
        <v>0</v>
      </c>
      <c r="Q1457" s="68">
        <f t="shared" si="91"/>
        <v>1</v>
      </c>
      <c r="S1457" s="4">
        <v>7</v>
      </c>
      <c r="T1457" s="5">
        <v>0.43099999999999999</v>
      </c>
      <c r="U1457" s="20">
        <v>0</v>
      </c>
    </row>
    <row r="1458" spans="3:21">
      <c r="C1458" s="4">
        <v>8</v>
      </c>
      <c r="D1458" s="5">
        <v>0.43099999999999999</v>
      </c>
      <c r="E1458" s="20">
        <v>0</v>
      </c>
      <c r="F1458" s="4">
        <v>33.5</v>
      </c>
      <c r="G1458" s="5">
        <v>0.752</v>
      </c>
      <c r="H1458" s="20">
        <v>1</v>
      </c>
      <c r="K1458" s="4">
        <v>9</v>
      </c>
      <c r="L1458" s="5">
        <v>0.43099999999999999</v>
      </c>
      <c r="M1458" s="20">
        <v>0</v>
      </c>
      <c r="N1458">
        <f t="shared" si="88"/>
        <v>-2.9364228004202428</v>
      </c>
      <c r="O1458">
        <f t="shared" si="89"/>
        <v>-3.5801879131268635</v>
      </c>
      <c r="P1458" s="63">
        <f t="shared" si="90"/>
        <v>0</v>
      </c>
      <c r="Q1458" s="68">
        <f t="shared" si="91"/>
        <v>1</v>
      </c>
      <c r="S1458" s="4">
        <v>9</v>
      </c>
      <c r="T1458" s="5">
        <v>0.43099999999999999</v>
      </c>
      <c r="U1458" s="20">
        <v>0</v>
      </c>
    </row>
    <row r="1459" spans="3:21">
      <c r="C1459" s="4">
        <v>10</v>
      </c>
      <c r="D1459" s="5">
        <v>0.435</v>
      </c>
      <c r="E1459" s="20">
        <v>0</v>
      </c>
      <c r="F1459" s="4">
        <v>18</v>
      </c>
      <c r="G1459" s="5">
        <v>0.753</v>
      </c>
      <c r="H1459" s="20">
        <v>1</v>
      </c>
      <c r="K1459" s="4">
        <v>5</v>
      </c>
      <c r="L1459" s="5">
        <v>0.43099999999999999</v>
      </c>
      <c r="M1459" s="20">
        <v>0</v>
      </c>
      <c r="N1459">
        <f t="shared" si="88"/>
        <v>-2.5467377707620447</v>
      </c>
      <c r="O1459">
        <f t="shared" si="89"/>
        <v>-3.5801879131268635</v>
      </c>
      <c r="P1459" s="63">
        <f t="shared" si="90"/>
        <v>0</v>
      </c>
      <c r="Q1459" s="68">
        <f t="shared" si="91"/>
        <v>1</v>
      </c>
      <c r="S1459" s="4">
        <v>5</v>
      </c>
      <c r="T1459" s="5">
        <v>0.43099999999999999</v>
      </c>
      <c r="U1459" s="20">
        <v>0</v>
      </c>
    </row>
    <row r="1460" spans="3:21">
      <c r="C1460" s="4">
        <v>7</v>
      </c>
      <c r="D1460" s="5">
        <v>0.435</v>
      </c>
      <c r="E1460" s="20">
        <v>0</v>
      </c>
      <c r="F1460" s="4">
        <v>26</v>
      </c>
      <c r="G1460" s="5">
        <v>0.755</v>
      </c>
      <c r="H1460" s="20">
        <v>1</v>
      </c>
      <c r="K1460" s="4">
        <v>7</v>
      </c>
      <c r="L1460" s="5">
        <v>0.43099999999999999</v>
      </c>
      <c r="M1460" s="20">
        <v>0</v>
      </c>
      <c r="N1460">
        <f t="shared" si="88"/>
        <v>-2.7415802855911435</v>
      </c>
      <c r="O1460">
        <f t="shared" si="89"/>
        <v>-3.5801879131268635</v>
      </c>
      <c r="P1460" s="63">
        <f t="shared" si="90"/>
        <v>0</v>
      </c>
      <c r="Q1460" s="68">
        <f t="shared" si="91"/>
        <v>1</v>
      </c>
      <c r="S1460" s="4">
        <v>7</v>
      </c>
      <c r="T1460" s="5">
        <v>0.43099999999999999</v>
      </c>
      <c r="U1460" s="20">
        <v>0</v>
      </c>
    </row>
    <row r="1461" spans="3:21">
      <c r="C1461" s="4">
        <v>8</v>
      </c>
      <c r="D1461" s="5">
        <v>0.435</v>
      </c>
      <c r="E1461" s="20">
        <v>0</v>
      </c>
      <c r="F1461" s="4">
        <v>29.5</v>
      </c>
      <c r="G1461" s="5">
        <v>0.755</v>
      </c>
      <c r="H1461" s="20">
        <v>1</v>
      </c>
      <c r="K1461" s="4">
        <v>11</v>
      </c>
      <c r="L1461" s="5">
        <v>0.43099999999999999</v>
      </c>
      <c r="M1461" s="20">
        <v>0</v>
      </c>
      <c r="N1461">
        <f t="shared" si="88"/>
        <v>-3.1312653152493417</v>
      </c>
      <c r="O1461">
        <f t="shared" si="89"/>
        <v>-3.5801879131268635</v>
      </c>
      <c r="P1461" s="63">
        <f t="shared" si="90"/>
        <v>0</v>
      </c>
      <c r="Q1461" s="68">
        <f t="shared" si="91"/>
        <v>1</v>
      </c>
      <c r="S1461" s="4">
        <v>11</v>
      </c>
      <c r="T1461" s="5">
        <v>0.43099999999999999</v>
      </c>
      <c r="U1461" s="20">
        <v>0</v>
      </c>
    </row>
    <row r="1462" spans="3:21">
      <c r="C1462" s="4">
        <v>8</v>
      </c>
      <c r="D1462" s="5">
        <v>0.435</v>
      </c>
      <c r="E1462" s="20">
        <v>0</v>
      </c>
      <c r="F1462" s="4">
        <v>21</v>
      </c>
      <c r="G1462" s="5">
        <v>0.755</v>
      </c>
      <c r="H1462" s="20">
        <v>1</v>
      </c>
      <c r="K1462" s="4">
        <v>12</v>
      </c>
      <c r="L1462" s="5">
        <v>0.43099999999999999</v>
      </c>
      <c r="M1462" s="20">
        <v>0</v>
      </c>
      <c r="N1462">
        <f t="shared" si="88"/>
        <v>-3.2286865726638911</v>
      </c>
      <c r="O1462">
        <f t="shared" si="89"/>
        <v>-3.5801879131268635</v>
      </c>
      <c r="P1462" s="63">
        <f t="shared" si="90"/>
        <v>0</v>
      </c>
      <c r="Q1462" s="68">
        <f t="shared" si="91"/>
        <v>1</v>
      </c>
      <c r="S1462" s="4">
        <v>12</v>
      </c>
      <c r="T1462" s="5">
        <v>0.43099999999999999</v>
      </c>
      <c r="U1462" s="20">
        <v>0</v>
      </c>
    </row>
    <row r="1463" spans="3:21">
      <c r="C1463" s="4">
        <v>13</v>
      </c>
      <c r="D1463" s="5">
        <v>0.435</v>
      </c>
      <c r="E1463" s="20">
        <v>0</v>
      </c>
      <c r="F1463" s="4">
        <v>23</v>
      </c>
      <c r="G1463" s="5">
        <v>0.755</v>
      </c>
      <c r="H1463" s="20">
        <v>1</v>
      </c>
      <c r="K1463" s="4">
        <v>13</v>
      </c>
      <c r="L1463" s="5">
        <v>0.43099999999999999</v>
      </c>
      <c r="M1463" s="20">
        <v>0</v>
      </c>
      <c r="N1463">
        <f t="shared" si="88"/>
        <v>-3.326107830078441</v>
      </c>
      <c r="O1463">
        <f t="shared" si="89"/>
        <v>-3.5801879131268635</v>
      </c>
      <c r="P1463" s="63">
        <f t="shared" si="90"/>
        <v>0</v>
      </c>
      <c r="Q1463" s="68">
        <f t="shared" si="91"/>
        <v>1</v>
      </c>
      <c r="S1463" s="4">
        <v>13</v>
      </c>
      <c r="T1463" s="5">
        <v>0.43099999999999999</v>
      </c>
      <c r="U1463" s="20">
        <v>0</v>
      </c>
    </row>
    <row r="1464" spans="3:21">
      <c r="C1464" s="4">
        <v>6</v>
      </c>
      <c r="D1464" s="5">
        <v>0.435</v>
      </c>
      <c r="E1464" s="20">
        <v>0</v>
      </c>
      <c r="F1464" s="4">
        <v>15</v>
      </c>
      <c r="G1464" s="5">
        <v>0.755</v>
      </c>
      <c r="H1464" s="20">
        <v>1</v>
      </c>
      <c r="K1464" s="4">
        <v>9</v>
      </c>
      <c r="L1464" s="5">
        <v>0.43099999999999999</v>
      </c>
      <c r="M1464" s="20">
        <v>0</v>
      </c>
      <c r="N1464">
        <f t="shared" si="88"/>
        <v>-2.9364228004202428</v>
      </c>
      <c r="O1464">
        <f t="shared" si="89"/>
        <v>-3.5801879131268635</v>
      </c>
      <c r="P1464" s="63">
        <f t="shared" si="90"/>
        <v>0</v>
      </c>
      <c r="Q1464" s="68">
        <f t="shared" si="91"/>
        <v>1</v>
      </c>
      <c r="S1464" s="4">
        <v>9</v>
      </c>
      <c r="T1464" s="5">
        <v>0.43099999999999999</v>
      </c>
      <c r="U1464" s="20">
        <v>0</v>
      </c>
    </row>
    <row r="1465" spans="3:21">
      <c r="C1465" s="4">
        <v>10</v>
      </c>
      <c r="D1465" s="5">
        <v>0.437</v>
      </c>
      <c r="E1465" s="20">
        <v>0</v>
      </c>
      <c r="F1465" s="4">
        <v>21</v>
      </c>
      <c r="G1465" s="5">
        <v>0.755</v>
      </c>
      <c r="H1465" s="20">
        <v>1</v>
      </c>
      <c r="K1465" s="4">
        <v>8</v>
      </c>
      <c r="L1465" s="5">
        <v>0.43099999999999999</v>
      </c>
      <c r="M1465" s="20">
        <v>0</v>
      </c>
      <c r="N1465">
        <f t="shared" si="88"/>
        <v>-2.8390015430056934</v>
      </c>
      <c r="O1465">
        <f t="shared" si="89"/>
        <v>-3.5801879131268635</v>
      </c>
      <c r="P1465" s="63">
        <f t="shared" si="90"/>
        <v>0</v>
      </c>
      <c r="Q1465" s="68">
        <f t="shared" si="91"/>
        <v>1</v>
      </c>
      <c r="S1465" s="4">
        <v>8</v>
      </c>
      <c r="T1465" s="5">
        <v>0.43099999999999999</v>
      </c>
      <c r="U1465" s="20">
        <v>0</v>
      </c>
    </row>
    <row r="1466" spans="3:21">
      <c r="C1466" s="4">
        <v>7</v>
      </c>
      <c r="D1466" s="5">
        <v>0.437</v>
      </c>
      <c r="E1466" s="20">
        <v>0</v>
      </c>
      <c r="F1466" s="4">
        <v>35</v>
      </c>
      <c r="G1466" s="5">
        <v>0.75700000000000001</v>
      </c>
      <c r="H1466" s="20">
        <v>1</v>
      </c>
      <c r="K1466" s="4">
        <v>10</v>
      </c>
      <c r="L1466" s="5">
        <v>0.435</v>
      </c>
      <c r="M1466" s="20">
        <v>0</v>
      </c>
      <c r="N1466">
        <f t="shared" si="88"/>
        <v>-3.0529589671961781</v>
      </c>
      <c r="O1466">
        <f t="shared" si="89"/>
        <v>-3.5801879131268635</v>
      </c>
      <c r="P1466" s="63">
        <f t="shared" si="90"/>
        <v>0</v>
      </c>
      <c r="Q1466" s="68">
        <f t="shared" si="91"/>
        <v>1</v>
      </c>
      <c r="S1466" s="4">
        <v>10</v>
      </c>
      <c r="T1466" s="5">
        <v>0.435</v>
      </c>
      <c r="U1466" s="20">
        <v>0</v>
      </c>
    </row>
    <row r="1467" spans="3:21">
      <c r="C1467" s="4">
        <v>6</v>
      </c>
      <c r="D1467" s="5">
        <v>0.437</v>
      </c>
      <c r="E1467" s="20">
        <v>0</v>
      </c>
      <c r="F1467" s="4">
        <v>38</v>
      </c>
      <c r="G1467" s="5">
        <v>0.75700000000000001</v>
      </c>
      <c r="H1467" s="20">
        <v>1</v>
      </c>
      <c r="K1467" s="4">
        <v>7</v>
      </c>
      <c r="L1467" s="5">
        <v>0.435</v>
      </c>
      <c r="M1467" s="20">
        <v>0</v>
      </c>
      <c r="N1467">
        <f t="shared" si="88"/>
        <v>-2.7606951949525294</v>
      </c>
      <c r="O1467">
        <f t="shared" si="89"/>
        <v>-3.5801879131268635</v>
      </c>
      <c r="P1467" s="63">
        <f t="shared" si="90"/>
        <v>0</v>
      </c>
      <c r="Q1467" s="68">
        <f t="shared" si="91"/>
        <v>1</v>
      </c>
      <c r="S1467" s="4">
        <v>7</v>
      </c>
      <c r="T1467" s="5">
        <v>0.435</v>
      </c>
      <c r="U1467" s="20">
        <v>0</v>
      </c>
    </row>
    <row r="1468" spans="3:21">
      <c r="C1468" s="4">
        <v>6</v>
      </c>
      <c r="D1468" s="5">
        <v>0.438</v>
      </c>
      <c r="E1468" s="20">
        <v>0</v>
      </c>
      <c r="F1468" s="4">
        <v>9</v>
      </c>
      <c r="G1468" s="5">
        <v>0.75700000000000001</v>
      </c>
      <c r="H1468" s="20">
        <v>1</v>
      </c>
      <c r="K1468" s="4">
        <v>8</v>
      </c>
      <c r="L1468" s="5">
        <v>0.435</v>
      </c>
      <c r="M1468" s="20">
        <v>0</v>
      </c>
      <c r="N1468">
        <f t="shared" si="88"/>
        <v>-2.8581164523670788</v>
      </c>
      <c r="O1468">
        <f t="shared" si="89"/>
        <v>-3.5801879131268635</v>
      </c>
      <c r="P1468" s="63">
        <f t="shared" si="90"/>
        <v>0</v>
      </c>
      <c r="Q1468" s="68">
        <f t="shared" si="91"/>
        <v>1</v>
      </c>
      <c r="S1468" s="4">
        <v>8</v>
      </c>
      <c r="T1468" s="5">
        <v>0.435</v>
      </c>
      <c r="U1468" s="20">
        <v>0</v>
      </c>
    </row>
    <row r="1469" spans="3:21">
      <c r="C1469" s="4">
        <v>6</v>
      </c>
      <c r="D1469" s="5">
        <v>0.438</v>
      </c>
      <c r="E1469" s="20">
        <v>0</v>
      </c>
      <c r="F1469" s="4">
        <v>40</v>
      </c>
      <c r="G1469" s="5">
        <v>0.75700000000000001</v>
      </c>
      <c r="H1469" s="20">
        <v>1</v>
      </c>
      <c r="K1469" s="4">
        <v>8</v>
      </c>
      <c r="L1469" s="5">
        <v>0.435</v>
      </c>
      <c r="M1469" s="20">
        <v>0</v>
      </c>
      <c r="N1469">
        <f t="shared" si="88"/>
        <v>-2.8581164523670788</v>
      </c>
      <c r="O1469">
        <f t="shared" si="89"/>
        <v>-3.5801879131268635</v>
      </c>
      <c r="P1469" s="63">
        <f t="shared" si="90"/>
        <v>0</v>
      </c>
      <c r="Q1469" s="68">
        <f t="shared" si="91"/>
        <v>1</v>
      </c>
      <c r="S1469" s="4">
        <v>8</v>
      </c>
      <c r="T1469" s="5">
        <v>0.435</v>
      </c>
      <c r="U1469" s="20">
        <v>0</v>
      </c>
    </row>
    <row r="1470" spans="3:21">
      <c r="C1470" s="4">
        <v>14</v>
      </c>
      <c r="D1470" s="5">
        <v>0.438</v>
      </c>
      <c r="E1470" s="20">
        <v>0</v>
      </c>
      <c r="F1470" s="4">
        <v>16</v>
      </c>
      <c r="G1470" s="5">
        <v>0.75900000000000001</v>
      </c>
      <c r="H1470" s="20">
        <v>1</v>
      </c>
      <c r="K1470" s="4">
        <v>13</v>
      </c>
      <c r="L1470" s="5">
        <v>0.435</v>
      </c>
      <c r="M1470" s="20">
        <v>0</v>
      </c>
      <c r="N1470">
        <f t="shared" si="88"/>
        <v>-3.3452227394398264</v>
      </c>
      <c r="O1470">
        <f t="shared" si="89"/>
        <v>-3.5801879131268635</v>
      </c>
      <c r="P1470" s="63">
        <f t="shared" si="90"/>
        <v>0</v>
      </c>
      <c r="Q1470" s="68">
        <f t="shared" si="91"/>
        <v>1</v>
      </c>
      <c r="S1470" s="4">
        <v>13</v>
      </c>
      <c r="T1470" s="5">
        <v>0.435</v>
      </c>
      <c r="U1470" s="20">
        <v>0</v>
      </c>
    </row>
    <row r="1471" spans="3:21">
      <c r="C1471" s="4">
        <v>5</v>
      </c>
      <c r="D1471" s="5">
        <v>0.439</v>
      </c>
      <c r="E1471" s="20">
        <v>0</v>
      </c>
      <c r="F1471" s="4">
        <v>12</v>
      </c>
      <c r="G1471" s="5">
        <v>0.75900000000000001</v>
      </c>
      <c r="H1471" s="20">
        <v>1</v>
      </c>
      <c r="K1471" s="4">
        <v>6</v>
      </c>
      <c r="L1471" s="5">
        <v>0.435</v>
      </c>
      <c r="M1471" s="20">
        <v>0</v>
      </c>
      <c r="N1471">
        <f t="shared" si="88"/>
        <v>-2.6632739375379799</v>
      </c>
      <c r="O1471">
        <f t="shared" si="89"/>
        <v>-3.5801879131268635</v>
      </c>
      <c r="P1471" s="63">
        <f t="shared" si="90"/>
        <v>0</v>
      </c>
      <c r="Q1471" s="68">
        <f t="shared" si="91"/>
        <v>1</v>
      </c>
      <c r="S1471" s="4">
        <v>6</v>
      </c>
      <c r="T1471" s="5">
        <v>0.435</v>
      </c>
      <c r="U1471" s="20">
        <v>0</v>
      </c>
    </row>
    <row r="1472" spans="3:21">
      <c r="C1472" s="4">
        <v>14</v>
      </c>
      <c r="D1472" s="5">
        <v>0.442</v>
      </c>
      <c r="E1472" s="20">
        <v>0</v>
      </c>
      <c r="F1472" s="4">
        <v>12</v>
      </c>
      <c r="G1472" s="5">
        <v>0.75900000000000001</v>
      </c>
      <c r="H1472" s="20">
        <v>1</v>
      </c>
      <c r="K1472" s="4">
        <v>10</v>
      </c>
      <c r="L1472" s="5">
        <v>0.437</v>
      </c>
      <c r="M1472" s="20">
        <v>0</v>
      </c>
      <c r="N1472">
        <f t="shared" si="88"/>
        <v>-3.0625164218768708</v>
      </c>
      <c r="O1472">
        <f t="shared" si="89"/>
        <v>-3.5801879131268635</v>
      </c>
      <c r="P1472" s="63">
        <f t="shared" si="90"/>
        <v>0</v>
      </c>
      <c r="Q1472" s="68">
        <f t="shared" si="91"/>
        <v>1</v>
      </c>
      <c r="S1472" s="4">
        <v>10</v>
      </c>
      <c r="T1472" s="5">
        <v>0.437</v>
      </c>
      <c r="U1472" s="20">
        <v>0</v>
      </c>
    </row>
    <row r="1473" spans="3:21">
      <c r="C1473" s="4">
        <v>6</v>
      </c>
      <c r="D1473" s="5">
        <v>0.442</v>
      </c>
      <c r="E1473" s="20">
        <v>0</v>
      </c>
      <c r="F1473" s="4">
        <v>13</v>
      </c>
      <c r="G1473" s="5">
        <v>0.75900000000000001</v>
      </c>
      <c r="H1473" s="20">
        <v>1</v>
      </c>
      <c r="K1473" s="4">
        <v>7</v>
      </c>
      <c r="L1473" s="5">
        <v>0.437</v>
      </c>
      <c r="M1473" s="20">
        <v>0</v>
      </c>
      <c r="N1473">
        <f t="shared" si="88"/>
        <v>-2.770252649633222</v>
      </c>
      <c r="O1473">
        <f t="shared" si="89"/>
        <v>-3.5801879131268635</v>
      </c>
      <c r="P1473" s="63">
        <f t="shared" si="90"/>
        <v>0</v>
      </c>
      <c r="Q1473" s="68">
        <f t="shared" si="91"/>
        <v>1</v>
      </c>
      <c r="S1473" s="4">
        <v>7</v>
      </c>
      <c r="T1473" s="5">
        <v>0.437</v>
      </c>
      <c r="U1473" s="20">
        <v>0</v>
      </c>
    </row>
    <row r="1474" spans="3:21">
      <c r="C1474" s="4">
        <v>22</v>
      </c>
      <c r="D1474" s="5">
        <v>0.442</v>
      </c>
      <c r="E1474" s="20">
        <v>0</v>
      </c>
      <c r="F1474" s="4">
        <v>8</v>
      </c>
      <c r="G1474" s="5">
        <v>0.75900000000000001</v>
      </c>
      <c r="H1474" s="20">
        <v>1</v>
      </c>
      <c r="K1474" s="4">
        <v>6</v>
      </c>
      <c r="L1474" s="5">
        <v>0.437</v>
      </c>
      <c r="M1474" s="20">
        <v>0</v>
      </c>
      <c r="N1474">
        <f t="shared" si="88"/>
        <v>-2.6728313922186726</v>
      </c>
      <c r="O1474">
        <f t="shared" si="89"/>
        <v>-3.5801879131268635</v>
      </c>
      <c r="P1474" s="63">
        <f t="shared" si="90"/>
        <v>0</v>
      </c>
      <c r="Q1474" s="68">
        <f t="shared" si="91"/>
        <v>1</v>
      </c>
      <c r="S1474" s="4">
        <v>6</v>
      </c>
      <c r="T1474" s="5">
        <v>0.437</v>
      </c>
      <c r="U1474" s="20">
        <v>0</v>
      </c>
    </row>
    <row r="1475" spans="3:21">
      <c r="C1475" s="4">
        <v>32</v>
      </c>
      <c r="D1475" s="5">
        <v>0.442</v>
      </c>
      <c r="E1475" s="20">
        <v>0</v>
      </c>
      <c r="F1475" s="4">
        <v>24</v>
      </c>
      <c r="G1475" s="5">
        <v>0.75900000000000001</v>
      </c>
      <c r="H1475" s="20">
        <v>1</v>
      </c>
      <c r="K1475" s="4">
        <v>6</v>
      </c>
      <c r="L1475" s="5">
        <v>0.438</v>
      </c>
      <c r="M1475" s="20">
        <v>0</v>
      </c>
      <c r="N1475">
        <f t="shared" si="88"/>
        <v>-2.6776101195590192</v>
      </c>
      <c r="O1475">
        <f t="shared" si="89"/>
        <v>-3.5801879131268635</v>
      </c>
      <c r="P1475" s="63">
        <f t="shared" si="90"/>
        <v>0</v>
      </c>
      <c r="Q1475" s="68">
        <f t="shared" si="91"/>
        <v>1</v>
      </c>
      <c r="S1475" s="4">
        <v>6</v>
      </c>
      <c r="T1475" s="5">
        <v>0.438</v>
      </c>
      <c r="U1475" s="20">
        <v>0</v>
      </c>
    </row>
    <row r="1476" spans="3:21">
      <c r="C1476" s="4">
        <v>8</v>
      </c>
      <c r="D1476" s="5">
        <v>0.442</v>
      </c>
      <c r="E1476" s="20">
        <v>0</v>
      </c>
      <c r="F1476" s="4">
        <v>24</v>
      </c>
      <c r="G1476" s="5">
        <v>0.75900000000000001</v>
      </c>
      <c r="H1476" s="20">
        <v>1</v>
      </c>
      <c r="K1476" s="4">
        <v>6</v>
      </c>
      <c r="L1476" s="5">
        <v>0.438</v>
      </c>
      <c r="M1476" s="20">
        <v>0</v>
      </c>
      <c r="N1476">
        <f t="shared" si="88"/>
        <v>-2.6776101195590192</v>
      </c>
      <c r="O1476">
        <f t="shared" si="89"/>
        <v>-3.5801879131268635</v>
      </c>
      <c r="P1476" s="63">
        <f t="shared" si="90"/>
        <v>0</v>
      </c>
      <c r="Q1476" s="68">
        <f t="shared" si="91"/>
        <v>1</v>
      </c>
      <c r="S1476" s="4">
        <v>6</v>
      </c>
      <c r="T1476" s="5">
        <v>0.438</v>
      </c>
      <c r="U1476" s="20">
        <v>0</v>
      </c>
    </row>
    <row r="1477" spans="3:21">
      <c r="C1477" s="4">
        <v>8</v>
      </c>
      <c r="D1477" s="5">
        <v>0.44400000000000001</v>
      </c>
      <c r="E1477" s="20">
        <v>0</v>
      </c>
      <c r="F1477" s="4">
        <v>32</v>
      </c>
      <c r="G1477" s="5">
        <v>0.76100000000000001</v>
      </c>
      <c r="H1477" s="20">
        <v>1</v>
      </c>
      <c r="K1477" s="4">
        <v>14</v>
      </c>
      <c r="L1477" s="5">
        <v>0.438</v>
      </c>
      <c r="M1477" s="20">
        <v>0</v>
      </c>
      <c r="N1477">
        <f t="shared" si="88"/>
        <v>-3.4569801788754155</v>
      </c>
      <c r="O1477">
        <f t="shared" si="89"/>
        <v>-3.5801879131268635</v>
      </c>
      <c r="P1477" s="63">
        <f t="shared" si="90"/>
        <v>0</v>
      </c>
      <c r="Q1477" s="68">
        <f t="shared" si="91"/>
        <v>1</v>
      </c>
      <c r="S1477" s="4">
        <v>14</v>
      </c>
      <c r="T1477" s="5">
        <v>0.438</v>
      </c>
      <c r="U1477" s="20">
        <v>0</v>
      </c>
    </row>
    <row r="1478" spans="3:21">
      <c r="C1478" s="4">
        <v>11</v>
      </c>
      <c r="D1478" s="5">
        <v>0.44400000000000001</v>
      </c>
      <c r="E1478" s="20">
        <v>0</v>
      </c>
      <c r="F1478" s="4">
        <v>22</v>
      </c>
      <c r="G1478" s="5">
        <v>0.76100000000000001</v>
      </c>
      <c r="H1478" s="20">
        <v>1</v>
      </c>
      <c r="K1478" s="4">
        <v>5</v>
      </c>
      <c r="L1478" s="5">
        <v>0.439</v>
      </c>
      <c r="M1478" s="20">
        <v>0</v>
      </c>
      <c r="N1478">
        <f t="shared" si="88"/>
        <v>-2.5849675894848159</v>
      </c>
      <c r="O1478">
        <f t="shared" si="89"/>
        <v>-3.5801879131268635</v>
      </c>
      <c r="P1478" s="63">
        <f t="shared" si="90"/>
        <v>0</v>
      </c>
      <c r="Q1478" s="68">
        <f t="shared" si="91"/>
        <v>1</v>
      </c>
      <c r="S1478" s="4">
        <v>5</v>
      </c>
      <c r="T1478" s="5">
        <v>0.439</v>
      </c>
      <c r="U1478" s="20">
        <v>0</v>
      </c>
    </row>
    <row r="1479" spans="3:21">
      <c r="C1479" s="4">
        <v>9</v>
      </c>
      <c r="D1479" s="5">
        <v>0.44400000000000001</v>
      </c>
      <c r="E1479" s="20">
        <v>0</v>
      </c>
      <c r="F1479" s="4">
        <v>23</v>
      </c>
      <c r="G1479" s="5">
        <v>0.76100000000000001</v>
      </c>
      <c r="H1479" s="20">
        <v>1</v>
      </c>
      <c r="K1479" s="4">
        <v>14</v>
      </c>
      <c r="L1479" s="5">
        <v>0.442</v>
      </c>
      <c r="M1479" s="20">
        <v>0</v>
      </c>
      <c r="N1479">
        <f t="shared" si="88"/>
        <v>-3.4760950882368009</v>
      </c>
      <c r="O1479">
        <f t="shared" si="89"/>
        <v>-3.5801879131268635</v>
      </c>
      <c r="P1479" s="63">
        <f t="shared" si="90"/>
        <v>0</v>
      </c>
      <c r="Q1479" s="68">
        <f t="shared" si="91"/>
        <v>1</v>
      </c>
      <c r="S1479" s="4">
        <v>14</v>
      </c>
      <c r="T1479" s="5">
        <v>0.442</v>
      </c>
      <c r="U1479" s="20">
        <v>0</v>
      </c>
    </row>
    <row r="1480" spans="3:21">
      <c r="C1480" s="4">
        <v>9</v>
      </c>
      <c r="D1480" s="5">
        <v>0.44400000000000001</v>
      </c>
      <c r="E1480" s="20">
        <v>0</v>
      </c>
      <c r="F1480" s="4">
        <v>28</v>
      </c>
      <c r="G1480" s="5">
        <v>0.76100000000000001</v>
      </c>
      <c r="H1480" s="20">
        <v>1</v>
      </c>
      <c r="K1480" s="4">
        <v>6</v>
      </c>
      <c r="L1480" s="5">
        <v>0.442</v>
      </c>
      <c r="M1480" s="20">
        <v>0</v>
      </c>
      <c r="N1480">
        <f t="shared" si="88"/>
        <v>-2.6967250289204046</v>
      </c>
      <c r="O1480">
        <f t="shared" si="89"/>
        <v>-3.5801879131268635</v>
      </c>
      <c r="P1480" s="63">
        <f t="shared" si="90"/>
        <v>0</v>
      </c>
      <c r="Q1480" s="68">
        <f t="shared" si="91"/>
        <v>1</v>
      </c>
      <c r="S1480" s="4">
        <v>6</v>
      </c>
      <c r="T1480" s="5">
        <v>0.442</v>
      </c>
      <c r="U1480" s="20">
        <v>0</v>
      </c>
    </row>
    <row r="1481" spans="3:21">
      <c r="C1481" s="4">
        <v>8</v>
      </c>
      <c r="D1481" s="5">
        <v>0.44400000000000001</v>
      </c>
      <c r="E1481" s="20">
        <v>0</v>
      </c>
      <c r="F1481" s="4">
        <v>13</v>
      </c>
      <c r="G1481" s="5">
        <v>0.76100000000000001</v>
      </c>
      <c r="H1481" s="20">
        <v>1</v>
      </c>
      <c r="K1481" s="4">
        <v>22</v>
      </c>
      <c r="L1481" s="5">
        <v>0.442</v>
      </c>
      <c r="M1481" s="20">
        <v>0</v>
      </c>
      <c r="N1481">
        <f t="shared" si="88"/>
        <v>-4.2554651475531973</v>
      </c>
      <c r="O1481">
        <f t="shared" si="89"/>
        <v>-3.5801879131268635</v>
      </c>
      <c r="P1481" s="63">
        <f t="shared" si="90"/>
        <v>1</v>
      </c>
      <c r="Q1481" s="68">
        <f t="shared" si="91"/>
        <v>0</v>
      </c>
      <c r="S1481" s="4">
        <v>22</v>
      </c>
      <c r="T1481" s="5">
        <v>0.442</v>
      </c>
      <c r="U1481" s="20">
        <v>0</v>
      </c>
    </row>
    <row r="1482" spans="3:21">
      <c r="C1482" s="4">
        <v>10</v>
      </c>
      <c r="D1482" s="5">
        <v>0.44400000000000001</v>
      </c>
      <c r="E1482" s="20">
        <v>0</v>
      </c>
      <c r="F1482" s="4">
        <v>11</v>
      </c>
      <c r="G1482" s="5">
        <v>0.76100000000000001</v>
      </c>
      <c r="H1482" s="20">
        <v>1</v>
      </c>
      <c r="K1482" s="4">
        <v>32</v>
      </c>
      <c r="L1482" s="5">
        <v>0.442</v>
      </c>
      <c r="M1482" s="20">
        <v>0</v>
      </c>
      <c r="N1482">
        <f t="shared" si="88"/>
        <v>-5.2296777216986925</v>
      </c>
      <c r="O1482">
        <f t="shared" si="89"/>
        <v>-3.5801879131268635</v>
      </c>
      <c r="P1482" s="63">
        <f t="shared" si="90"/>
        <v>1</v>
      </c>
      <c r="Q1482" s="68">
        <f t="shared" si="91"/>
        <v>0</v>
      </c>
      <c r="S1482" s="4">
        <v>32</v>
      </c>
      <c r="T1482" s="5">
        <v>0.442</v>
      </c>
      <c r="U1482" s="20">
        <v>0</v>
      </c>
    </row>
    <row r="1483" spans="3:21">
      <c r="C1483" s="4">
        <v>12</v>
      </c>
      <c r="D1483" s="5">
        <v>0.44400000000000001</v>
      </c>
      <c r="E1483" s="20">
        <v>0</v>
      </c>
      <c r="F1483" s="4">
        <v>23</v>
      </c>
      <c r="G1483" s="5">
        <v>0.76400000000000001</v>
      </c>
      <c r="H1483" s="20">
        <v>1</v>
      </c>
      <c r="K1483" s="4">
        <v>8</v>
      </c>
      <c r="L1483" s="5">
        <v>0.442</v>
      </c>
      <c r="M1483" s="20">
        <v>0</v>
      </c>
      <c r="N1483">
        <f t="shared" si="88"/>
        <v>-2.8915675437495034</v>
      </c>
      <c r="O1483">
        <f t="shared" si="89"/>
        <v>-3.5801879131268635</v>
      </c>
      <c r="P1483" s="63">
        <f t="shared" si="90"/>
        <v>0</v>
      </c>
      <c r="Q1483" s="68">
        <f t="shared" si="91"/>
        <v>1</v>
      </c>
      <c r="S1483" s="4">
        <v>8</v>
      </c>
      <c r="T1483" s="5">
        <v>0.442</v>
      </c>
      <c r="U1483" s="20">
        <v>0</v>
      </c>
    </row>
    <row r="1484" spans="3:21">
      <c r="C1484" s="4">
        <v>11</v>
      </c>
      <c r="D1484" s="5">
        <v>0.44400000000000001</v>
      </c>
      <c r="E1484" s="20">
        <v>0</v>
      </c>
      <c r="F1484" s="4">
        <v>18</v>
      </c>
      <c r="G1484" s="5">
        <v>0.76500000000000001</v>
      </c>
      <c r="H1484" s="20">
        <v>1</v>
      </c>
      <c r="K1484" s="4">
        <v>8</v>
      </c>
      <c r="L1484" s="5">
        <v>0.44400000000000001</v>
      </c>
      <c r="M1484" s="20">
        <v>0</v>
      </c>
      <c r="N1484">
        <f t="shared" si="88"/>
        <v>-2.9011249984301966</v>
      </c>
      <c r="O1484">
        <f t="shared" si="89"/>
        <v>-3.5801879131268635</v>
      </c>
      <c r="P1484" s="63">
        <f t="shared" si="90"/>
        <v>0</v>
      </c>
      <c r="Q1484" s="68">
        <f t="shared" si="91"/>
        <v>1</v>
      </c>
      <c r="S1484" s="4">
        <v>8</v>
      </c>
      <c r="T1484" s="5">
        <v>0.44400000000000001</v>
      </c>
      <c r="U1484" s="20">
        <v>0</v>
      </c>
    </row>
    <row r="1485" spans="3:21">
      <c r="C1485" s="4">
        <v>8</v>
      </c>
      <c r="D1485" s="5">
        <v>0.44400000000000001</v>
      </c>
      <c r="E1485" s="20">
        <v>0</v>
      </c>
      <c r="F1485" s="4">
        <v>18</v>
      </c>
      <c r="G1485" s="5">
        <v>0.76500000000000001</v>
      </c>
      <c r="H1485" s="20">
        <v>1</v>
      </c>
      <c r="K1485" s="4">
        <v>11</v>
      </c>
      <c r="L1485" s="5">
        <v>0.44400000000000001</v>
      </c>
      <c r="M1485" s="20">
        <v>0</v>
      </c>
      <c r="N1485">
        <f t="shared" si="88"/>
        <v>-3.1933887706738449</v>
      </c>
      <c r="O1485">
        <f t="shared" si="89"/>
        <v>-3.5801879131268635</v>
      </c>
      <c r="P1485" s="63">
        <f t="shared" si="90"/>
        <v>0</v>
      </c>
      <c r="Q1485" s="68">
        <f t="shared" si="91"/>
        <v>1</v>
      </c>
      <c r="S1485" s="4">
        <v>11</v>
      </c>
      <c r="T1485" s="5">
        <v>0.44400000000000001</v>
      </c>
      <c r="U1485" s="20">
        <v>0</v>
      </c>
    </row>
    <row r="1486" spans="3:21">
      <c r="C1486" s="4">
        <v>16</v>
      </c>
      <c r="D1486" s="5">
        <v>0.44500000000000001</v>
      </c>
      <c r="E1486" s="20">
        <v>0</v>
      </c>
      <c r="F1486" s="4">
        <v>24</v>
      </c>
      <c r="G1486" s="5">
        <v>0.76500000000000001</v>
      </c>
      <c r="H1486" s="20">
        <v>1</v>
      </c>
      <c r="K1486" s="4">
        <v>9</v>
      </c>
      <c r="L1486" s="5">
        <v>0.44400000000000001</v>
      </c>
      <c r="M1486" s="20">
        <v>0</v>
      </c>
      <c r="N1486">
        <f t="shared" si="88"/>
        <v>-2.998546255844746</v>
      </c>
      <c r="O1486">
        <f t="shared" si="89"/>
        <v>-3.5801879131268635</v>
      </c>
      <c r="P1486" s="63">
        <f t="shared" si="90"/>
        <v>0</v>
      </c>
      <c r="Q1486" s="68">
        <f t="shared" si="91"/>
        <v>1</v>
      </c>
      <c r="S1486" s="4">
        <v>9</v>
      </c>
      <c r="T1486" s="5">
        <v>0.44400000000000001</v>
      </c>
      <c r="U1486" s="20">
        <v>0</v>
      </c>
    </row>
    <row r="1487" spans="3:21">
      <c r="C1487" s="4">
        <v>10</v>
      </c>
      <c r="D1487" s="5">
        <v>0.44500000000000001</v>
      </c>
      <c r="E1487" s="20">
        <v>0</v>
      </c>
      <c r="F1487" s="4">
        <v>33</v>
      </c>
      <c r="G1487" s="5">
        <v>0.76500000000000001</v>
      </c>
      <c r="H1487" s="20">
        <v>1</v>
      </c>
      <c r="K1487" s="4">
        <v>9</v>
      </c>
      <c r="L1487" s="5">
        <v>0.44400000000000001</v>
      </c>
      <c r="M1487" s="20">
        <v>0</v>
      </c>
      <c r="N1487">
        <f t="shared" si="88"/>
        <v>-2.998546255844746</v>
      </c>
      <c r="O1487">
        <f t="shared" si="89"/>
        <v>-3.5801879131268635</v>
      </c>
      <c r="P1487" s="63">
        <f t="shared" si="90"/>
        <v>0</v>
      </c>
      <c r="Q1487" s="68">
        <f t="shared" si="91"/>
        <v>1</v>
      </c>
      <c r="S1487" s="4">
        <v>9</v>
      </c>
      <c r="T1487" s="5">
        <v>0.44400000000000001</v>
      </c>
      <c r="U1487" s="20">
        <v>0</v>
      </c>
    </row>
    <row r="1488" spans="3:21">
      <c r="C1488" s="4">
        <v>7</v>
      </c>
      <c r="D1488" s="5">
        <v>0.44500000000000001</v>
      </c>
      <c r="E1488" s="20">
        <v>0</v>
      </c>
      <c r="F1488" s="4">
        <v>23</v>
      </c>
      <c r="G1488" s="5">
        <v>0.76600000000000001</v>
      </c>
      <c r="H1488" s="20">
        <v>1</v>
      </c>
      <c r="K1488" s="4">
        <v>8</v>
      </c>
      <c r="L1488" s="5">
        <v>0.44400000000000001</v>
      </c>
      <c r="M1488" s="20">
        <v>0</v>
      </c>
      <c r="N1488">
        <f t="shared" si="88"/>
        <v>-2.9011249984301966</v>
      </c>
      <c r="O1488">
        <f t="shared" si="89"/>
        <v>-3.5801879131268635</v>
      </c>
      <c r="P1488" s="63">
        <f t="shared" si="90"/>
        <v>0</v>
      </c>
      <c r="Q1488" s="68">
        <f t="shared" si="91"/>
        <v>1</v>
      </c>
      <c r="S1488" s="4">
        <v>8</v>
      </c>
      <c r="T1488" s="5">
        <v>0.44400000000000001</v>
      </c>
      <c r="U1488" s="20">
        <v>0</v>
      </c>
    </row>
    <row r="1489" spans="3:21">
      <c r="C1489" s="4">
        <v>11</v>
      </c>
      <c r="D1489" s="5">
        <v>0.44500000000000001</v>
      </c>
      <c r="E1489" s="20">
        <v>0</v>
      </c>
      <c r="F1489" s="4">
        <v>32</v>
      </c>
      <c r="G1489" s="5">
        <v>0.76600000000000001</v>
      </c>
      <c r="H1489" s="20">
        <v>1</v>
      </c>
      <c r="K1489" s="4">
        <v>10</v>
      </c>
      <c r="L1489" s="5">
        <v>0.44400000000000001</v>
      </c>
      <c r="M1489" s="20">
        <v>0</v>
      </c>
      <c r="N1489">
        <f t="shared" si="88"/>
        <v>-3.0959675132592954</v>
      </c>
      <c r="O1489">
        <f t="shared" si="89"/>
        <v>-3.5801879131268635</v>
      </c>
      <c r="P1489" s="63">
        <f t="shared" si="90"/>
        <v>0</v>
      </c>
      <c r="Q1489" s="68">
        <f t="shared" si="91"/>
        <v>1</v>
      </c>
      <c r="S1489" s="4">
        <v>10</v>
      </c>
      <c r="T1489" s="5">
        <v>0.44400000000000001</v>
      </c>
      <c r="U1489" s="20">
        <v>0</v>
      </c>
    </row>
    <row r="1490" spans="3:21">
      <c r="C1490" s="4">
        <v>29</v>
      </c>
      <c r="D1490" s="5">
        <v>0.44500000000000001</v>
      </c>
      <c r="E1490" s="20">
        <v>0</v>
      </c>
      <c r="F1490" s="4">
        <v>25</v>
      </c>
      <c r="G1490" s="5">
        <v>0.76600000000000001</v>
      </c>
      <c r="H1490" s="20">
        <v>1</v>
      </c>
      <c r="K1490" s="4">
        <v>12</v>
      </c>
      <c r="L1490" s="5">
        <v>0.44400000000000001</v>
      </c>
      <c r="M1490" s="20">
        <v>0</v>
      </c>
      <c r="N1490">
        <f t="shared" si="88"/>
        <v>-3.2908100280883943</v>
      </c>
      <c r="O1490">
        <f t="shared" si="89"/>
        <v>-3.5801879131268635</v>
      </c>
      <c r="P1490" s="63">
        <f t="shared" si="90"/>
        <v>0</v>
      </c>
      <c r="Q1490" s="68">
        <f t="shared" si="91"/>
        <v>1</v>
      </c>
      <c r="S1490" s="4">
        <v>12</v>
      </c>
      <c r="T1490" s="5">
        <v>0.44400000000000001</v>
      </c>
      <c r="U1490" s="20">
        <v>0</v>
      </c>
    </row>
    <row r="1491" spans="3:21">
      <c r="C1491" s="4">
        <v>20</v>
      </c>
      <c r="D1491" s="5">
        <v>0.44500000000000001</v>
      </c>
      <c r="E1491" s="20">
        <v>0</v>
      </c>
      <c r="F1491" s="4">
        <v>13</v>
      </c>
      <c r="G1491" s="5">
        <v>0.76700000000000002</v>
      </c>
      <c r="H1491" s="20">
        <v>1</v>
      </c>
      <c r="K1491" s="4">
        <v>11</v>
      </c>
      <c r="L1491" s="5">
        <v>0.44400000000000001</v>
      </c>
      <c r="M1491" s="20">
        <v>0</v>
      </c>
      <c r="N1491">
        <f t="shared" si="88"/>
        <v>-3.1933887706738449</v>
      </c>
      <c r="O1491">
        <f t="shared" si="89"/>
        <v>-3.5801879131268635</v>
      </c>
      <c r="P1491" s="63">
        <f t="shared" si="90"/>
        <v>0</v>
      </c>
      <c r="Q1491" s="68">
        <f t="shared" si="91"/>
        <v>1</v>
      </c>
      <c r="S1491" s="4">
        <v>11</v>
      </c>
      <c r="T1491" s="5">
        <v>0.44400000000000001</v>
      </c>
      <c r="U1491" s="20">
        <v>0</v>
      </c>
    </row>
    <row r="1492" spans="3:21">
      <c r="C1492" s="4">
        <v>11</v>
      </c>
      <c r="D1492" s="5">
        <v>0.44500000000000001</v>
      </c>
      <c r="E1492" s="20">
        <v>0</v>
      </c>
      <c r="F1492" s="4">
        <v>6.5</v>
      </c>
      <c r="G1492" s="5">
        <v>0.76700000000000002</v>
      </c>
      <c r="H1492" s="20">
        <v>1</v>
      </c>
      <c r="K1492" s="4">
        <v>8</v>
      </c>
      <c r="L1492" s="5">
        <v>0.44400000000000001</v>
      </c>
      <c r="M1492" s="20">
        <v>0</v>
      </c>
      <c r="N1492">
        <f t="shared" si="88"/>
        <v>-2.9011249984301966</v>
      </c>
      <c r="O1492">
        <f t="shared" si="89"/>
        <v>-3.5801879131268635</v>
      </c>
      <c r="P1492" s="63">
        <f t="shared" si="90"/>
        <v>0</v>
      </c>
      <c r="Q1492" s="68">
        <f t="shared" si="91"/>
        <v>1</v>
      </c>
      <c r="S1492" s="4">
        <v>8</v>
      </c>
      <c r="T1492" s="5">
        <v>0.44400000000000001</v>
      </c>
      <c r="U1492" s="20">
        <v>0</v>
      </c>
    </row>
    <row r="1493" spans="3:21">
      <c r="C1493" s="4">
        <v>16</v>
      </c>
      <c r="D1493" s="5">
        <v>0.44500000000000001</v>
      </c>
      <c r="E1493" s="20">
        <v>0</v>
      </c>
      <c r="F1493" s="4">
        <v>34.5</v>
      </c>
      <c r="G1493" s="5">
        <v>0.76700000000000002</v>
      </c>
      <c r="H1493" s="20">
        <v>1</v>
      </c>
      <c r="K1493" s="4">
        <v>16</v>
      </c>
      <c r="L1493" s="5">
        <v>0.44500000000000001</v>
      </c>
      <c r="M1493" s="20">
        <v>0</v>
      </c>
      <c r="N1493">
        <f t="shared" si="88"/>
        <v>-3.685273785086939</v>
      </c>
      <c r="O1493">
        <f t="shared" si="89"/>
        <v>-3.5801879131268635</v>
      </c>
      <c r="P1493" s="63">
        <f t="shared" si="90"/>
        <v>1</v>
      </c>
      <c r="Q1493" s="68">
        <f t="shared" si="91"/>
        <v>0</v>
      </c>
      <c r="S1493" s="4">
        <v>16</v>
      </c>
      <c r="T1493" s="5">
        <v>0.44500000000000001</v>
      </c>
      <c r="U1493" s="20">
        <v>0</v>
      </c>
    </row>
    <row r="1494" spans="3:21">
      <c r="C1494" s="4">
        <v>12</v>
      </c>
      <c r="D1494" s="5">
        <v>0.44500000000000001</v>
      </c>
      <c r="E1494" s="20">
        <v>0</v>
      </c>
      <c r="F1494" s="4">
        <v>48</v>
      </c>
      <c r="G1494" s="5">
        <v>0.76700000000000002</v>
      </c>
      <c r="H1494" s="20">
        <v>1</v>
      </c>
      <c r="K1494" s="4">
        <v>10</v>
      </c>
      <c r="L1494" s="5">
        <v>0.44500000000000001</v>
      </c>
      <c r="M1494" s="20">
        <v>0</v>
      </c>
      <c r="N1494">
        <f t="shared" si="88"/>
        <v>-3.100746240599642</v>
      </c>
      <c r="O1494">
        <f t="shared" si="89"/>
        <v>-3.5801879131268635</v>
      </c>
      <c r="P1494" s="63">
        <f t="shared" si="90"/>
        <v>0</v>
      </c>
      <c r="Q1494" s="68">
        <f t="shared" si="91"/>
        <v>1</v>
      </c>
      <c r="S1494" s="4">
        <v>10</v>
      </c>
      <c r="T1494" s="5">
        <v>0.44500000000000001</v>
      </c>
      <c r="U1494" s="20">
        <v>0</v>
      </c>
    </row>
    <row r="1495" spans="3:21">
      <c r="C1495" s="4">
        <v>16</v>
      </c>
      <c r="D1495" s="5">
        <v>0.44600000000000001</v>
      </c>
      <c r="E1495" s="20">
        <v>0</v>
      </c>
      <c r="F1495" s="4">
        <v>20</v>
      </c>
      <c r="G1495" s="5">
        <v>0.76700000000000002</v>
      </c>
      <c r="H1495" s="20">
        <v>1</v>
      </c>
      <c r="K1495" s="4">
        <v>7</v>
      </c>
      <c r="L1495" s="5">
        <v>0.44500000000000001</v>
      </c>
      <c r="M1495" s="20">
        <v>0</v>
      </c>
      <c r="N1495">
        <f t="shared" si="88"/>
        <v>-2.8084824683559932</v>
      </c>
      <c r="O1495">
        <f t="shared" si="89"/>
        <v>-3.5801879131268635</v>
      </c>
      <c r="P1495" s="63">
        <f t="shared" si="90"/>
        <v>0</v>
      </c>
      <c r="Q1495" s="68">
        <f t="shared" si="91"/>
        <v>1</v>
      </c>
      <c r="S1495" s="4">
        <v>7</v>
      </c>
      <c r="T1495" s="5">
        <v>0.44500000000000001</v>
      </c>
      <c r="U1495" s="20">
        <v>0</v>
      </c>
    </row>
    <row r="1496" spans="3:21">
      <c r="C1496" s="4">
        <v>29</v>
      </c>
      <c r="D1496" s="5">
        <v>0.44600000000000001</v>
      </c>
      <c r="E1496" s="20">
        <v>0</v>
      </c>
      <c r="F1496" s="4">
        <v>22</v>
      </c>
      <c r="G1496" s="5">
        <v>0.76700000000000002</v>
      </c>
      <c r="H1496" s="20">
        <v>1</v>
      </c>
      <c r="K1496" s="4">
        <v>11</v>
      </c>
      <c r="L1496" s="5">
        <v>0.44500000000000001</v>
      </c>
      <c r="M1496" s="20">
        <v>0</v>
      </c>
      <c r="N1496">
        <f t="shared" si="88"/>
        <v>-3.1981674980141914</v>
      </c>
      <c r="O1496">
        <f t="shared" si="89"/>
        <v>-3.5801879131268635</v>
      </c>
      <c r="P1496" s="63">
        <f t="shared" si="90"/>
        <v>0</v>
      </c>
      <c r="Q1496" s="68">
        <f t="shared" si="91"/>
        <v>1</v>
      </c>
      <c r="S1496" s="4">
        <v>11</v>
      </c>
      <c r="T1496" s="5">
        <v>0.44500000000000001</v>
      </c>
      <c r="U1496" s="20">
        <v>0</v>
      </c>
    </row>
    <row r="1497" spans="3:21">
      <c r="C1497" s="4">
        <v>11</v>
      </c>
      <c r="D1497" s="5">
        <v>0.44800000000000001</v>
      </c>
      <c r="E1497" s="20">
        <v>0</v>
      </c>
      <c r="F1497" s="4">
        <v>23</v>
      </c>
      <c r="G1497" s="5">
        <v>0.77</v>
      </c>
      <c r="H1497" s="20">
        <v>1</v>
      </c>
      <c r="K1497" s="4">
        <v>29</v>
      </c>
      <c r="L1497" s="5">
        <v>0.44500000000000001</v>
      </c>
      <c r="M1497" s="20">
        <v>0</v>
      </c>
      <c r="N1497">
        <f t="shared" si="88"/>
        <v>-4.9517501314760821</v>
      </c>
      <c r="O1497">
        <f t="shared" si="89"/>
        <v>-3.5801879131268635</v>
      </c>
      <c r="P1497" s="63">
        <f t="shared" si="90"/>
        <v>1</v>
      </c>
      <c r="Q1497" s="68">
        <f t="shared" si="91"/>
        <v>0</v>
      </c>
      <c r="S1497" s="4">
        <v>29</v>
      </c>
      <c r="T1497" s="5">
        <v>0.44500000000000001</v>
      </c>
      <c r="U1497" s="20">
        <v>0</v>
      </c>
    </row>
    <row r="1498" spans="3:21">
      <c r="C1498" s="4">
        <v>7</v>
      </c>
      <c r="D1498" s="5">
        <v>0.44800000000000001</v>
      </c>
      <c r="E1498" s="20">
        <v>0</v>
      </c>
      <c r="F1498" s="4">
        <v>12</v>
      </c>
      <c r="G1498" s="5">
        <v>0.77</v>
      </c>
      <c r="H1498" s="20">
        <v>1</v>
      </c>
      <c r="K1498" s="4">
        <v>20</v>
      </c>
      <c r="L1498" s="5">
        <v>0.44500000000000001</v>
      </c>
      <c r="M1498" s="20">
        <v>0</v>
      </c>
      <c r="N1498">
        <f t="shared" si="88"/>
        <v>-4.0749588147451377</v>
      </c>
      <c r="O1498">
        <f t="shared" si="89"/>
        <v>-3.5801879131268635</v>
      </c>
      <c r="P1498" s="63">
        <f t="shared" si="90"/>
        <v>1</v>
      </c>
      <c r="Q1498" s="68">
        <f t="shared" si="91"/>
        <v>0</v>
      </c>
      <c r="S1498" s="4">
        <v>20</v>
      </c>
      <c r="T1498" s="5">
        <v>0.44500000000000001</v>
      </c>
      <c r="U1498" s="20">
        <v>0</v>
      </c>
    </row>
    <row r="1499" spans="3:21">
      <c r="C1499" s="4">
        <v>8</v>
      </c>
      <c r="D1499" s="5">
        <v>0.44800000000000001</v>
      </c>
      <c r="E1499" s="20">
        <v>0</v>
      </c>
      <c r="F1499" s="4">
        <v>16</v>
      </c>
      <c r="G1499" s="5">
        <v>0.77600000000000002</v>
      </c>
      <c r="H1499" s="20">
        <v>1</v>
      </c>
      <c r="K1499" s="4">
        <v>11</v>
      </c>
      <c r="L1499" s="5">
        <v>0.44500000000000001</v>
      </c>
      <c r="M1499" s="20">
        <v>0</v>
      </c>
      <c r="N1499">
        <f t="shared" ref="N1499:N1562" si="92">SUMPRODUCT(diredisc,K1499:L1499)</f>
        <v>-3.1981674980141914</v>
      </c>
      <c r="O1499">
        <f t="shared" ref="O1499:O1562" si="93">SUMPRODUCT($L$10:$M$10,diredisc)</f>
        <v>-3.5801879131268635</v>
      </c>
      <c r="P1499" s="63">
        <f t="shared" si="90"/>
        <v>0</v>
      </c>
      <c r="Q1499" s="68">
        <f t="shared" si="91"/>
        <v>1</v>
      </c>
      <c r="S1499" s="4">
        <v>11</v>
      </c>
      <c r="T1499" s="5">
        <v>0.44500000000000001</v>
      </c>
      <c r="U1499" s="20">
        <v>0</v>
      </c>
    </row>
    <row r="1500" spans="3:21">
      <c r="C1500" s="4">
        <v>10</v>
      </c>
      <c r="D1500" s="5">
        <v>0.45</v>
      </c>
      <c r="E1500" s="20">
        <v>0</v>
      </c>
      <c r="F1500" s="4">
        <v>33</v>
      </c>
      <c r="G1500" s="5">
        <v>0.77600000000000002</v>
      </c>
      <c r="H1500" s="20">
        <v>1</v>
      </c>
      <c r="K1500" s="4">
        <v>16</v>
      </c>
      <c r="L1500" s="5">
        <v>0.44500000000000001</v>
      </c>
      <c r="M1500" s="20">
        <v>0</v>
      </c>
      <c r="N1500">
        <f t="shared" si="92"/>
        <v>-3.685273785086939</v>
      </c>
      <c r="O1500">
        <f t="shared" si="93"/>
        <v>-3.5801879131268635</v>
      </c>
      <c r="P1500" s="63">
        <f t="shared" ref="P1500:P1563" si="94">IF(N1500&gt;O1500,0,1)</f>
        <v>1</v>
      </c>
      <c r="Q1500" s="68">
        <f t="shared" ref="Q1500:Q1563" si="95">IF(M1500=P1500,1,0)</f>
        <v>0</v>
      </c>
      <c r="S1500" s="4">
        <v>16</v>
      </c>
      <c r="T1500" s="5">
        <v>0.44500000000000001</v>
      </c>
      <c r="U1500" s="20">
        <v>0</v>
      </c>
    </row>
    <row r="1501" spans="3:21">
      <c r="C1501" s="4">
        <v>22</v>
      </c>
      <c r="D1501" s="5">
        <v>0.45</v>
      </c>
      <c r="E1501" s="20">
        <v>0</v>
      </c>
      <c r="F1501" s="4">
        <v>18.5</v>
      </c>
      <c r="G1501" s="5">
        <v>0.77700000000000002</v>
      </c>
      <c r="H1501" s="20">
        <v>1</v>
      </c>
      <c r="K1501" s="4">
        <v>12</v>
      </c>
      <c r="L1501" s="5">
        <v>0.44500000000000001</v>
      </c>
      <c r="M1501" s="20">
        <v>0</v>
      </c>
      <c r="N1501">
        <f t="shared" si="92"/>
        <v>-3.2955887554287409</v>
      </c>
      <c r="O1501">
        <f t="shared" si="93"/>
        <v>-3.5801879131268635</v>
      </c>
      <c r="P1501" s="63">
        <f t="shared" si="94"/>
        <v>0</v>
      </c>
      <c r="Q1501" s="68">
        <f t="shared" si="95"/>
        <v>1</v>
      </c>
      <c r="S1501" s="4">
        <v>12</v>
      </c>
      <c r="T1501" s="5">
        <v>0.44500000000000001</v>
      </c>
      <c r="U1501" s="20">
        <v>0</v>
      </c>
    </row>
    <row r="1502" spans="3:21">
      <c r="C1502" s="4">
        <v>22</v>
      </c>
      <c r="D1502" s="5">
        <v>0.45</v>
      </c>
      <c r="E1502" s="20">
        <v>0</v>
      </c>
      <c r="F1502" s="4">
        <v>16.5</v>
      </c>
      <c r="G1502" s="5">
        <v>0.77700000000000002</v>
      </c>
      <c r="H1502" s="20">
        <v>1</v>
      </c>
      <c r="K1502" s="4">
        <v>16</v>
      </c>
      <c r="L1502" s="5">
        <v>0.44600000000000001</v>
      </c>
      <c r="M1502" s="20">
        <v>0</v>
      </c>
      <c r="N1502">
        <f t="shared" si="92"/>
        <v>-3.6900525124272856</v>
      </c>
      <c r="O1502">
        <f t="shared" si="93"/>
        <v>-3.5801879131268635</v>
      </c>
      <c r="P1502" s="63">
        <f t="shared" si="94"/>
        <v>1</v>
      </c>
      <c r="Q1502" s="68">
        <f t="shared" si="95"/>
        <v>0</v>
      </c>
      <c r="S1502" s="4">
        <v>16</v>
      </c>
      <c r="T1502" s="5">
        <v>0.44600000000000001</v>
      </c>
      <c r="U1502" s="20">
        <v>0</v>
      </c>
    </row>
    <row r="1503" spans="3:21">
      <c r="C1503" s="4">
        <v>13</v>
      </c>
      <c r="D1503" s="5">
        <v>0.45</v>
      </c>
      <c r="E1503" s="20">
        <v>0</v>
      </c>
      <c r="F1503" s="4">
        <v>13.5</v>
      </c>
      <c r="G1503" s="5">
        <v>0.77700000000000002</v>
      </c>
      <c r="H1503" s="20">
        <v>1</v>
      </c>
      <c r="K1503" s="4">
        <v>29</v>
      </c>
      <c r="L1503" s="5">
        <v>0.44600000000000001</v>
      </c>
      <c r="M1503" s="20">
        <v>0</v>
      </c>
      <c r="N1503">
        <f t="shared" si="92"/>
        <v>-4.9565288588164291</v>
      </c>
      <c r="O1503">
        <f t="shared" si="93"/>
        <v>-3.5801879131268635</v>
      </c>
      <c r="P1503" s="63">
        <f t="shared" si="94"/>
        <v>1</v>
      </c>
      <c r="Q1503" s="68">
        <f t="shared" si="95"/>
        <v>0</v>
      </c>
      <c r="S1503" s="4">
        <v>29</v>
      </c>
      <c r="T1503" s="5">
        <v>0.44600000000000001</v>
      </c>
      <c r="U1503" s="20">
        <v>0</v>
      </c>
    </row>
    <row r="1504" spans="3:21">
      <c r="C1504" s="4">
        <v>5</v>
      </c>
      <c r="D1504" s="5">
        <v>0.45100000000000001</v>
      </c>
      <c r="E1504" s="20">
        <v>0</v>
      </c>
      <c r="F1504" s="4">
        <v>35</v>
      </c>
      <c r="G1504" s="5">
        <v>0.77700000000000002</v>
      </c>
      <c r="H1504" s="20">
        <v>1</v>
      </c>
      <c r="K1504" s="4">
        <v>11</v>
      </c>
      <c r="L1504" s="5">
        <v>0.44800000000000001</v>
      </c>
      <c r="M1504" s="20">
        <v>0</v>
      </c>
      <c r="N1504">
        <f t="shared" si="92"/>
        <v>-3.2125036800352307</v>
      </c>
      <c r="O1504">
        <f t="shared" si="93"/>
        <v>-3.5801879131268635</v>
      </c>
      <c r="P1504" s="63">
        <f t="shared" si="94"/>
        <v>0</v>
      </c>
      <c r="Q1504" s="68">
        <f t="shared" si="95"/>
        <v>1</v>
      </c>
      <c r="S1504" s="4">
        <v>11</v>
      </c>
      <c r="T1504" s="5">
        <v>0.44800000000000001</v>
      </c>
      <c r="U1504" s="20">
        <v>0</v>
      </c>
    </row>
    <row r="1505" spans="3:21">
      <c r="C1505" s="4">
        <v>9</v>
      </c>
      <c r="D1505" s="5">
        <v>0.45100000000000001</v>
      </c>
      <c r="E1505" s="20">
        <v>0</v>
      </c>
      <c r="F1505" s="4">
        <v>18</v>
      </c>
      <c r="G1505" s="5">
        <v>0.77800000000000002</v>
      </c>
      <c r="H1505" s="20">
        <v>1</v>
      </c>
      <c r="K1505" s="4">
        <v>7</v>
      </c>
      <c r="L1505" s="5">
        <v>0.44800000000000001</v>
      </c>
      <c r="M1505" s="20">
        <v>0</v>
      </c>
      <c r="N1505">
        <f t="shared" si="92"/>
        <v>-2.8228186503770325</v>
      </c>
      <c r="O1505">
        <f t="shared" si="93"/>
        <v>-3.5801879131268635</v>
      </c>
      <c r="P1505" s="63">
        <f t="shared" si="94"/>
        <v>0</v>
      </c>
      <c r="Q1505" s="68">
        <f t="shared" si="95"/>
        <v>1</v>
      </c>
      <c r="S1505" s="4">
        <v>7</v>
      </c>
      <c r="T1505" s="5">
        <v>0.44800000000000001</v>
      </c>
      <c r="U1505" s="20">
        <v>0</v>
      </c>
    </row>
    <row r="1506" spans="3:21">
      <c r="C1506" s="4">
        <v>10</v>
      </c>
      <c r="D1506" s="5">
        <v>0.45300000000000001</v>
      </c>
      <c r="E1506" s="20">
        <v>0</v>
      </c>
      <c r="F1506" s="4">
        <v>25</v>
      </c>
      <c r="G1506" s="5">
        <v>0.77800000000000002</v>
      </c>
      <c r="H1506" s="20">
        <v>1</v>
      </c>
      <c r="K1506" s="4">
        <v>8</v>
      </c>
      <c r="L1506" s="5">
        <v>0.44800000000000001</v>
      </c>
      <c r="M1506" s="20">
        <v>0</v>
      </c>
      <c r="N1506">
        <f t="shared" si="92"/>
        <v>-2.9202399077915819</v>
      </c>
      <c r="O1506">
        <f t="shared" si="93"/>
        <v>-3.5801879131268635</v>
      </c>
      <c r="P1506" s="63">
        <f t="shared" si="94"/>
        <v>0</v>
      </c>
      <c r="Q1506" s="68">
        <f t="shared" si="95"/>
        <v>1</v>
      </c>
      <c r="S1506" s="4">
        <v>8</v>
      </c>
      <c r="T1506" s="5">
        <v>0.44800000000000001</v>
      </c>
      <c r="U1506" s="20">
        <v>0</v>
      </c>
    </row>
    <row r="1507" spans="3:21">
      <c r="C1507" s="4">
        <v>10</v>
      </c>
      <c r="D1507" s="5">
        <v>0.45600000000000002</v>
      </c>
      <c r="E1507" s="20">
        <v>0</v>
      </c>
      <c r="F1507" s="4">
        <v>17</v>
      </c>
      <c r="G1507" s="5">
        <v>0.77800000000000002</v>
      </c>
      <c r="H1507" s="20">
        <v>1</v>
      </c>
      <c r="K1507" s="4">
        <v>10</v>
      </c>
      <c r="L1507" s="5">
        <v>0.45</v>
      </c>
      <c r="M1507" s="20">
        <v>0</v>
      </c>
      <c r="N1507">
        <f t="shared" si="92"/>
        <v>-3.1246398773013739</v>
      </c>
      <c r="O1507">
        <f t="shared" si="93"/>
        <v>-3.5801879131268635</v>
      </c>
      <c r="P1507" s="63">
        <f t="shared" si="94"/>
        <v>0</v>
      </c>
      <c r="Q1507" s="68">
        <f t="shared" si="95"/>
        <v>1</v>
      </c>
      <c r="S1507" s="4">
        <v>10</v>
      </c>
      <c r="T1507" s="5">
        <v>0.45</v>
      </c>
      <c r="U1507" s="20">
        <v>0</v>
      </c>
    </row>
    <row r="1508" spans="3:21">
      <c r="C1508" s="4">
        <v>10</v>
      </c>
      <c r="D1508" s="5">
        <v>0.45700000000000002</v>
      </c>
      <c r="E1508" s="20">
        <v>0</v>
      </c>
      <c r="F1508" s="4">
        <v>14</v>
      </c>
      <c r="G1508" s="5">
        <v>0.77800000000000002</v>
      </c>
      <c r="H1508" s="20">
        <v>1</v>
      </c>
      <c r="K1508" s="4">
        <v>22</v>
      </c>
      <c r="L1508" s="5">
        <v>0.45</v>
      </c>
      <c r="M1508" s="20">
        <v>0</v>
      </c>
      <c r="N1508">
        <f t="shared" si="92"/>
        <v>-4.293694966275968</v>
      </c>
      <c r="O1508">
        <f t="shared" si="93"/>
        <v>-3.5801879131268635</v>
      </c>
      <c r="P1508" s="63">
        <f t="shared" si="94"/>
        <v>1</v>
      </c>
      <c r="Q1508" s="68">
        <f t="shared" si="95"/>
        <v>0</v>
      </c>
      <c r="S1508" s="4">
        <v>22</v>
      </c>
      <c r="T1508" s="5">
        <v>0.45</v>
      </c>
      <c r="U1508" s="20">
        <v>0</v>
      </c>
    </row>
    <row r="1509" spans="3:21">
      <c r="C1509" s="4">
        <v>11</v>
      </c>
      <c r="D1509" s="5">
        <v>0.45700000000000002</v>
      </c>
      <c r="E1509" s="20">
        <v>0</v>
      </c>
      <c r="F1509" s="4">
        <v>8</v>
      </c>
      <c r="G1509" s="5">
        <v>0.77800000000000002</v>
      </c>
      <c r="H1509" s="20">
        <v>1</v>
      </c>
      <c r="K1509" s="4">
        <v>22</v>
      </c>
      <c r="L1509" s="5">
        <v>0.45</v>
      </c>
      <c r="M1509" s="20">
        <v>0</v>
      </c>
      <c r="N1509">
        <f t="shared" si="92"/>
        <v>-4.293694966275968</v>
      </c>
      <c r="O1509">
        <f t="shared" si="93"/>
        <v>-3.5801879131268635</v>
      </c>
      <c r="P1509" s="63">
        <f t="shared" si="94"/>
        <v>1</v>
      </c>
      <c r="Q1509" s="68">
        <f t="shared" si="95"/>
        <v>0</v>
      </c>
      <c r="S1509" s="4">
        <v>22</v>
      </c>
      <c r="T1509" s="5">
        <v>0.45</v>
      </c>
      <c r="U1509" s="20">
        <v>0</v>
      </c>
    </row>
    <row r="1510" spans="3:21">
      <c r="C1510" s="4">
        <v>11</v>
      </c>
      <c r="D1510" s="5">
        <v>0.45700000000000002</v>
      </c>
      <c r="E1510" s="20">
        <v>0</v>
      </c>
      <c r="F1510" s="4">
        <v>12</v>
      </c>
      <c r="G1510" s="5">
        <v>0.77800000000000002</v>
      </c>
      <c r="H1510" s="20">
        <v>1</v>
      </c>
      <c r="K1510" s="4">
        <v>13</v>
      </c>
      <c r="L1510" s="5">
        <v>0.45</v>
      </c>
      <c r="M1510" s="20">
        <v>0</v>
      </c>
      <c r="N1510">
        <f t="shared" si="92"/>
        <v>-3.4169036495450227</v>
      </c>
      <c r="O1510">
        <f t="shared" si="93"/>
        <v>-3.5801879131268635</v>
      </c>
      <c r="P1510" s="63">
        <f t="shared" si="94"/>
        <v>0</v>
      </c>
      <c r="Q1510" s="68">
        <f t="shared" si="95"/>
        <v>1</v>
      </c>
      <c r="S1510" s="4">
        <v>13</v>
      </c>
      <c r="T1510" s="5">
        <v>0.45</v>
      </c>
      <c r="U1510" s="20">
        <v>0</v>
      </c>
    </row>
    <row r="1511" spans="3:21">
      <c r="C1511" s="4">
        <v>29</v>
      </c>
      <c r="D1511" s="5">
        <v>0.45700000000000002</v>
      </c>
      <c r="E1511" s="20">
        <v>0</v>
      </c>
      <c r="F1511" s="4">
        <v>19</v>
      </c>
      <c r="G1511" s="5">
        <v>0.77800000000000002</v>
      </c>
      <c r="H1511" s="20">
        <v>1</v>
      </c>
      <c r="K1511" s="4">
        <v>5</v>
      </c>
      <c r="L1511" s="5">
        <v>0.45100000000000001</v>
      </c>
      <c r="M1511" s="20">
        <v>0</v>
      </c>
      <c r="N1511">
        <f t="shared" si="92"/>
        <v>-2.6423123175689729</v>
      </c>
      <c r="O1511">
        <f t="shared" si="93"/>
        <v>-3.5801879131268635</v>
      </c>
      <c r="P1511" s="63">
        <f t="shared" si="94"/>
        <v>0</v>
      </c>
      <c r="Q1511" s="68">
        <f t="shared" si="95"/>
        <v>1</v>
      </c>
      <c r="S1511" s="4">
        <v>5</v>
      </c>
      <c r="T1511" s="5">
        <v>0.45100000000000001</v>
      </c>
      <c r="U1511" s="20">
        <v>0</v>
      </c>
    </row>
    <row r="1512" spans="3:21">
      <c r="C1512" s="4">
        <v>24</v>
      </c>
      <c r="D1512" s="5">
        <v>0.45700000000000002</v>
      </c>
      <c r="E1512" s="20">
        <v>0</v>
      </c>
      <c r="F1512" s="4">
        <v>13</v>
      </c>
      <c r="G1512" s="5">
        <v>0.78100000000000003</v>
      </c>
      <c r="H1512" s="20">
        <v>1</v>
      </c>
      <c r="K1512" s="4">
        <v>9</v>
      </c>
      <c r="L1512" s="5">
        <v>0.45100000000000001</v>
      </c>
      <c r="M1512" s="20">
        <v>0</v>
      </c>
      <c r="N1512">
        <f t="shared" si="92"/>
        <v>-3.0319973472271711</v>
      </c>
      <c r="O1512">
        <f t="shared" si="93"/>
        <v>-3.5801879131268635</v>
      </c>
      <c r="P1512" s="63">
        <f t="shared" si="94"/>
        <v>0</v>
      </c>
      <c r="Q1512" s="68">
        <f t="shared" si="95"/>
        <v>1</v>
      </c>
      <c r="S1512" s="4">
        <v>9</v>
      </c>
      <c r="T1512" s="5">
        <v>0.45100000000000001</v>
      </c>
      <c r="U1512" s="20">
        <v>0</v>
      </c>
    </row>
    <row r="1513" spans="3:21">
      <c r="C1513" s="4">
        <v>17</v>
      </c>
      <c r="D1513" s="5">
        <v>0.45900000000000002</v>
      </c>
      <c r="E1513" s="20">
        <v>0</v>
      </c>
      <c r="F1513" s="4">
        <v>13</v>
      </c>
      <c r="G1513" s="5">
        <v>0.78100000000000003</v>
      </c>
      <c r="H1513" s="20">
        <v>1</v>
      </c>
      <c r="K1513" s="4">
        <v>10</v>
      </c>
      <c r="L1513" s="5">
        <v>0.45300000000000001</v>
      </c>
      <c r="M1513" s="20">
        <v>0</v>
      </c>
      <c r="N1513">
        <f t="shared" si="92"/>
        <v>-3.1389760593224132</v>
      </c>
      <c r="O1513">
        <f t="shared" si="93"/>
        <v>-3.5801879131268635</v>
      </c>
      <c r="P1513" s="63">
        <f t="shared" si="94"/>
        <v>0</v>
      </c>
      <c r="Q1513" s="68">
        <f t="shared" si="95"/>
        <v>1</v>
      </c>
      <c r="S1513" s="4">
        <v>10</v>
      </c>
      <c r="T1513" s="5">
        <v>0.45300000000000001</v>
      </c>
      <c r="U1513" s="20">
        <v>0</v>
      </c>
    </row>
    <row r="1514" spans="3:21">
      <c r="C1514" s="4">
        <v>9</v>
      </c>
      <c r="D1514" s="5">
        <v>0.45900000000000002</v>
      </c>
      <c r="E1514" s="20">
        <v>0</v>
      </c>
      <c r="F1514" s="4">
        <v>11</v>
      </c>
      <c r="G1514" s="5">
        <v>0.78100000000000003</v>
      </c>
      <c r="H1514" s="20">
        <v>1</v>
      </c>
      <c r="K1514" s="4">
        <v>10</v>
      </c>
      <c r="L1514" s="5">
        <v>0.45600000000000002</v>
      </c>
      <c r="M1514" s="20">
        <v>0</v>
      </c>
      <c r="N1514">
        <f t="shared" si="92"/>
        <v>-3.1533122413434524</v>
      </c>
      <c r="O1514">
        <f t="shared" si="93"/>
        <v>-3.5801879131268635</v>
      </c>
      <c r="P1514" s="63">
        <f t="shared" si="94"/>
        <v>0</v>
      </c>
      <c r="Q1514" s="68">
        <f t="shared" si="95"/>
        <v>1</v>
      </c>
      <c r="S1514" s="4">
        <v>10</v>
      </c>
      <c r="T1514" s="5">
        <v>0.45600000000000002</v>
      </c>
      <c r="U1514" s="20">
        <v>0</v>
      </c>
    </row>
    <row r="1515" spans="3:21">
      <c r="C1515" s="4">
        <v>16</v>
      </c>
      <c r="D1515" s="5">
        <v>0.46100000000000002</v>
      </c>
      <c r="E1515" s="20">
        <v>0</v>
      </c>
      <c r="F1515" s="4">
        <v>32</v>
      </c>
      <c r="G1515" s="5">
        <v>0.78200000000000003</v>
      </c>
      <c r="H1515" s="20">
        <v>1</v>
      </c>
      <c r="K1515" s="4">
        <v>10</v>
      </c>
      <c r="L1515" s="5">
        <v>0.45700000000000002</v>
      </c>
      <c r="M1515" s="20">
        <v>0</v>
      </c>
      <c r="N1515">
        <f t="shared" si="92"/>
        <v>-3.158090968683799</v>
      </c>
      <c r="O1515">
        <f t="shared" si="93"/>
        <v>-3.5801879131268635</v>
      </c>
      <c r="P1515" s="63">
        <f t="shared" si="94"/>
        <v>0</v>
      </c>
      <c r="Q1515" s="68">
        <f t="shared" si="95"/>
        <v>1</v>
      </c>
      <c r="S1515" s="4">
        <v>10</v>
      </c>
      <c r="T1515" s="5">
        <v>0.45700000000000002</v>
      </c>
      <c r="U1515" s="20">
        <v>0</v>
      </c>
    </row>
    <row r="1516" spans="3:21">
      <c r="C1516" s="4">
        <v>14</v>
      </c>
      <c r="D1516" s="5">
        <v>0.46100000000000002</v>
      </c>
      <c r="E1516" s="20">
        <v>0</v>
      </c>
      <c r="F1516" s="4">
        <v>30</v>
      </c>
      <c r="G1516" s="5">
        <v>0.78200000000000003</v>
      </c>
      <c r="H1516" s="20">
        <v>1</v>
      </c>
      <c r="K1516" s="4">
        <v>11</v>
      </c>
      <c r="L1516" s="5">
        <v>0.45700000000000002</v>
      </c>
      <c r="M1516" s="20">
        <v>0</v>
      </c>
      <c r="N1516">
        <f t="shared" si="92"/>
        <v>-3.2555122260983484</v>
      </c>
      <c r="O1516">
        <f t="shared" si="93"/>
        <v>-3.5801879131268635</v>
      </c>
      <c r="P1516" s="63">
        <f t="shared" si="94"/>
        <v>0</v>
      </c>
      <c r="Q1516" s="68">
        <f t="shared" si="95"/>
        <v>1</v>
      </c>
      <c r="S1516" s="4">
        <v>11</v>
      </c>
      <c r="T1516" s="5">
        <v>0.45700000000000002</v>
      </c>
      <c r="U1516" s="20">
        <v>0</v>
      </c>
    </row>
    <row r="1517" spans="3:21">
      <c r="C1517" s="4">
        <v>27</v>
      </c>
      <c r="D1517" s="5">
        <v>0.46100000000000002</v>
      </c>
      <c r="E1517" s="20">
        <v>0</v>
      </c>
      <c r="F1517" s="4">
        <v>30</v>
      </c>
      <c r="G1517" s="5">
        <v>0.78200000000000003</v>
      </c>
      <c r="H1517" s="20">
        <v>1</v>
      </c>
      <c r="K1517" s="4">
        <v>11</v>
      </c>
      <c r="L1517" s="5">
        <v>0.45700000000000002</v>
      </c>
      <c r="M1517" s="20">
        <v>0</v>
      </c>
      <c r="N1517">
        <f t="shared" si="92"/>
        <v>-3.2555122260983484</v>
      </c>
      <c r="O1517">
        <f t="shared" si="93"/>
        <v>-3.5801879131268635</v>
      </c>
      <c r="P1517" s="63">
        <f t="shared" si="94"/>
        <v>0</v>
      </c>
      <c r="Q1517" s="68">
        <f t="shared" si="95"/>
        <v>1</v>
      </c>
      <c r="S1517" s="4">
        <v>11</v>
      </c>
      <c r="T1517" s="5">
        <v>0.45700000000000002</v>
      </c>
      <c r="U1517" s="20">
        <v>0</v>
      </c>
    </row>
    <row r="1518" spans="3:21">
      <c r="C1518" s="4">
        <v>10</v>
      </c>
      <c r="D1518" s="5">
        <v>0.46200000000000002</v>
      </c>
      <c r="E1518" s="20">
        <v>0</v>
      </c>
      <c r="F1518" s="4">
        <v>32</v>
      </c>
      <c r="G1518" s="5">
        <v>0.78200000000000003</v>
      </c>
      <c r="H1518" s="20">
        <v>1</v>
      </c>
      <c r="K1518" s="4">
        <v>29</v>
      </c>
      <c r="L1518" s="5">
        <v>0.45700000000000002</v>
      </c>
      <c r="M1518" s="20">
        <v>0</v>
      </c>
      <c r="N1518">
        <f t="shared" si="92"/>
        <v>-5.0090948595602391</v>
      </c>
      <c r="O1518">
        <f t="shared" si="93"/>
        <v>-3.5801879131268635</v>
      </c>
      <c r="P1518" s="63">
        <f t="shared" si="94"/>
        <v>1</v>
      </c>
      <c r="Q1518" s="68">
        <f t="shared" si="95"/>
        <v>0</v>
      </c>
      <c r="S1518" s="4">
        <v>29</v>
      </c>
      <c r="T1518" s="5">
        <v>0.45700000000000002</v>
      </c>
      <c r="U1518" s="20">
        <v>0</v>
      </c>
    </row>
    <row r="1519" spans="3:21">
      <c r="C1519" s="4">
        <v>6</v>
      </c>
      <c r="D1519" s="5">
        <v>0.46500000000000002</v>
      </c>
      <c r="E1519" s="20">
        <v>0</v>
      </c>
      <c r="F1519" s="4">
        <v>18</v>
      </c>
      <c r="G1519" s="5">
        <v>0.78200000000000003</v>
      </c>
      <c r="H1519" s="20">
        <v>1</v>
      </c>
      <c r="K1519" s="4">
        <v>24</v>
      </c>
      <c r="L1519" s="5">
        <v>0.45700000000000002</v>
      </c>
      <c r="M1519" s="20">
        <v>0</v>
      </c>
      <c r="N1519">
        <f t="shared" si="92"/>
        <v>-4.5219885724874924</v>
      </c>
      <c r="O1519">
        <f t="shared" si="93"/>
        <v>-3.5801879131268635</v>
      </c>
      <c r="P1519" s="63">
        <f t="shared" si="94"/>
        <v>1</v>
      </c>
      <c r="Q1519" s="68">
        <f t="shared" si="95"/>
        <v>0</v>
      </c>
      <c r="S1519" s="4">
        <v>24</v>
      </c>
      <c r="T1519" s="5">
        <v>0.45700000000000002</v>
      </c>
      <c r="U1519" s="20">
        <v>0</v>
      </c>
    </row>
    <row r="1520" spans="3:21">
      <c r="C1520" s="4">
        <v>5</v>
      </c>
      <c r="D1520" s="5">
        <v>0.46600000000000003</v>
      </c>
      <c r="E1520" s="20">
        <v>0</v>
      </c>
      <c r="F1520" s="4">
        <v>20</v>
      </c>
      <c r="G1520" s="5">
        <v>0.78200000000000003</v>
      </c>
      <c r="H1520" s="20">
        <v>1</v>
      </c>
      <c r="K1520" s="4">
        <v>17</v>
      </c>
      <c r="L1520" s="5">
        <v>0.45900000000000002</v>
      </c>
      <c r="M1520" s="20">
        <v>0</v>
      </c>
      <c r="N1520">
        <f t="shared" si="92"/>
        <v>-3.8495972252663382</v>
      </c>
      <c r="O1520">
        <f t="shared" si="93"/>
        <v>-3.5801879131268635</v>
      </c>
      <c r="P1520" s="63">
        <f t="shared" si="94"/>
        <v>1</v>
      </c>
      <c r="Q1520" s="68">
        <f t="shared" si="95"/>
        <v>0</v>
      </c>
      <c r="S1520" s="4">
        <v>17</v>
      </c>
      <c r="T1520" s="5">
        <v>0.45900000000000002</v>
      </c>
      <c r="U1520" s="20">
        <v>0</v>
      </c>
    </row>
    <row r="1521" spans="3:21">
      <c r="C1521" s="4">
        <v>6</v>
      </c>
      <c r="D1521" s="5">
        <v>0.46600000000000003</v>
      </c>
      <c r="E1521" s="20">
        <v>0</v>
      </c>
      <c r="F1521" s="4">
        <v>20</v>
      </c>
      <c r="G1521" s="5">
        <v>0.78200000000000003</v>
      </c>
      <c r="H1521" s="20">
        <v>1</v>
      </c>
      <c r="K1521" s="4">
        <v>9</v>
      </c>
      <c r="L1521" s="5">
        <v>0.45900000000000002</v>
      </c>
      <c r="M1521" s="20">
        <v>0</v>
      </c>
      <c r="N1521">
        <f t="shared" si="92"/>
        <v>-3.0702271659499423</v>
      </c>
      <c r="O1521">
        <f t="shared" si="93"/>
        <v>-3.5801879131268635</v>
      </c>
      <c r="P1521" s="63">
        <f t="shared" si="94"/>
        <v>0</v>
      </c>
      <c r="Q1521" s="68">
        <f t="shared" si="95"/>
        <v>1</v>
      </c>
      <c r="S1521" s="4">
        <v>9</v>
      </c>
      <c r="T1521" s="5">
        <v>0.45900000000000002</v>
      </c>
      <c r="U1521" s="20">
        <v>0</v>
      </c>
    </row>
    <row r="1522" spans="3:21">
      <c r="C1522" s="4">
        <v>7</v>
      </c>
      <c r="D1522" s="5">
        <v>0.46600000000000003</v>
      </c>
      <c r="E1522" s="20">
        <v>0</v>
      </c>
      <c r="F1522" s="4">
        <v>38</v>
      </c>
      <c r="G1522" s="5">
        <v>0.79</v>
      </c>
      <c r="H1522" s="20">
        <v>1</v>
      </c>
      <c r="K1522" s="4">
        <v>16</v>
      </c>
      <c r="L1522" s="5">
        <v>0.46100000000000002</v>
      </c>
      <c r="M1522" s="20">
        <v>0</v>
      </c>
      <c r="N1522">
        <f t="shared" si="92"/>
        <v>-3.7617334225324814</v>
      </c>
      <c r="O1522">
        <f t="shared" si="93"/>
        <v>-3.5801879131268635</v>
      </c>
      <c r="P1522" s="63">
        <f t="shared" si="94"/>
        <v>1</v>
      </c>
      <c r="Q1522" s="68">
        <f t="shared" si="95"/>
        <v>0</v>
      </c>
      <c r="S1522" s="4">
        <v>16</v>
      </c>
      <c r="T1522" s="5">
        <v>0.46100000000000002</v>
      </c>
      <c r="U1522" s="20">
        <v>0</v>
      </c>
    </row>
    <row r="1523" spans="3:21">
      <c r="C1523" s="4">
        <v>14</v>
      </c>
      <c r="D1523" s="5">
        <v>0.46600000000000003</v>
      </c>
      <c r="E1523" s="20">
        <v>0</v>
      </c>
      <c r="F1523" s="4">
        <v>17</v>
      </c>
      <c r="G1523" s="5">
        <v>0.79</v>
      </c>
      <c r="H1523" s="20">
        <v>1</v>
      </c>
      <c r="K1523" s="4">
        <v>14</v>
      </c>
      <c r="L1523" s="5">
        <v>0.46100000000000002</v>
      </c>
      <c r="M1523" s="20">
        <v>0</v>
      </c>
      <c r="N1523">
        <f t="shared" si="92"/>
        <v>-3.5668909077033826</v>
      </c>
      <c r="O1523">
        <f t="shared" si="93"/>
        <v>-3.5801879131268635</v>
      </c>
      <c r="P1523" s="63">
        <f t="shared" si="94"/>
        <v>0</v>
      </c>
      <c r="Q1523" s="68">
        <f t="shared" si="95"/>
        <v>1</v>
      </c>
      <c r="S1523" s="4">
        <v>14</v>
      </c>
      <c r="T1523" s="5">
        <v>0.46100000000000002</v>
      </c>
      <c r="U1523" s="20">
        <v>0</v>
      </c>
    </row>
    <row r="1524" spans="3:21">
      <c r="C1524" s="4">
        <v>6</v>
      </c>
      <c r="D1524" s="5">
        <v>0.46700000000000003</v>
      </c>
      <c r="E1524" s="20">
        <v>0</v>
      </c>
      <c r="F1524" s="4">
        <v>10</v>
      </c>
      <c r="G1524" s="5">
        <v>0.79100000000000004</v>
      </c>
      <c r="H1524" s="20">
        <v>1</v>
      </c>
      <c r="K1524" s="4">
        <v>27</v>
      </c>
      <c r="L1524" s="5">
        <v>0.46100000000000002</v>
      </c>
      <c r="M1524" s="20">
        <v>0</v>
      </c>
      <c r="N1524">
        <f t="shared" si="92"/>
        <v>-4.8333672540925257</v>
      </c>
      <c r="O1524">
        <f t="shared" si="93"/>
        <v>-3.5801879131268635</v>
      </c>
      <c r="P1524" s="63">
        <f t="shared" si="94"/>
        <v>1</v>
      </c>
      <c r="Q1524" s="68">
        <f t="shared" si="95"/>
        <v>0</v>
      </c>
      <c r="S1524" s="4">
        <v>27</v>
      </c>
      <c r="T1524" s="5">
        <v>0.46100000000000002</v>
      </c>
      <c r="U1524" s="20">
        <v>0</v>
      </c>
    </row>
    <row r="1525" spans="3:21">
      <c r="C1525" s="4">
        <v>23</v>
      </c>
      <c r="D1525" s="5">
        <v>0.46700000000000003</v>
      </c>
      <c r="E1525" s="20">
        <v>0</v>
      </c>
      <c r="F1525" s="4">
        <v>16</v>
      </c>
      <c r="G1525" s="5">
        <v>0.79400000000000004</v>
      </c>
      <c r="H1525" s="20">
        <v>1</v>
      </c>
      <c r="K1525" s="4">
        <v>10</v>
      </c>
      <c r="L1525" s="5">
        <v>0.46200000000000002</v>
      </c>
      <c r="M1525" s="20">
        <v>0</v>
      </c>
      <c r="N1525">
        <f t="shared" si="92"/>
        <v>-3.181984605385531</v>
      </c>
      <c r="O1525">
        <f t="shared" si="93"/>
        <v>-3.5801879131268635</v>
      </c>
      <c r="P1525" s="63">
        <f t="shared" si="94"/>
        <v>0</v>
      </c>
      <c r="Q1525" s="68">
        <f t="shared" si="95"/>
        <v>1</v>
      </c>
      <c r="S1525" s="4">
        <v>10</v>
      </c>
      <c r="T1525" s="5">
        <v>0.46200000000000002</v>
      </c>
      <c r="U1525" s="20">
        <v>0</v>
      </c>
    </row>
    <row r="1526" spans="3:21">
      <c r="C1526" s="4">
        <v>12</v>
      </c>
      <c r="D1526" s="5">
        <v>0.46700000000000003</v>
      </c>
      <c r="E1526" s="20">
        <v>0</v>
      </c>
      <c r="F1526" s="4">
        <v>27</v>
      </c>
      <c r="G1526" s="5">
        <v>0.79400000000000004</v>
      </c>
      <c r="H1526" s="20">
        <v>1</v>
      </c>
      <c r="K1526" s="4">
        <v>6</v>
      </c>
      <c r="L1526" s="5">
        <v>0.46500000000000002</v>
      </c>
      <c r="M1526" s="20">
        <v>0</v>
      </c>
      <c r="N1526">
        <f t="shared" si="92"/>
        <v>-2.806635757748372</v>
      </c>
      <c r="O1526">
        <f t="shared" si="93"/>
        <v>-3.5801879131268635</v>
      </c>
      <c r="P1526" s="63">
        <f t="shared" si="94"/>
        <v>0</v>
      </c>
      <c r="Q1526" s="68">
        <f t="shared" si="95"/>
        <v>1</v>
      </c>
      <c r="S1526" s="4">
        <v>6</v>
      </c>
      <c r="T1526" s="5">
        <v>0.46500000000000002</v>
      </c>
      <c r="U1526" s="20">
        <v>0</v>
      </c>
    </row>
    <row r="1527" spans="3:21">
      <c r="C1527" s="4">
        <v>5</v>
      </c>
      <c r="D1527" s="5">
        <v>0.47</v>
      </c>
      <c r="E1527" s="20">
        <v>0</v>
      </c>
      <c r="F1527" s="4">
        <v>32</v>
      </c>
      <c r="G1527" s="5">
        <v>0.79500000000000004</v>
      </c>
      <c r="H1527" s="20">
        <v>1</v>
      </c>
      <c r="K1527" s="4">
        <v>5</v>
      </c>
      <c r="L1527" s="5">
        <v>0.46600000000000003</v>
      </c>
      <c r="M1527" s="20">
        <v>0</v>
      </c>
      <c r="N1527">
        <f t="shared" si="92"/>
        <v>-2.7139932276741687</v>
      </c>
      <c r="O1527">
        <f t="shared" si="93"/>
        <v>-3.5801879131268635</v>
      </c>
      <c r="P1527" s="63">
        <f t="shared" si="94"/>
        <v>0</v>
      </c>
      <c r="Q1527" s="68">
        <f t="shared" si="95"/>
        <v>1</v>
      </c>
      <c r="S1527" s="4">
        <v>5</v>
      </c>
      <c r="T1527" s="5">
        <v>0.46600000000000003</v>
      </c>
      <c r="U1527" s="20">
        <v>0</v>
      </c>
    </row>
    <row r="1528" spans="3:21">
      <c r="C1528" s="4">
        <v>26</v>
      </c>
      <c r="D1528" s="5">
        <v>0.47</v>
      </c>
      <c r="E1528" s="20">
        <v>0</v>
      </c>
      <c r="F1528" s="4">
        <v>13</v>
      </c>
      <c r="G1528" s="5">
        <v>0.79500000000000004</v>
      </c>
      <c r="H1528" s="20">
        <v>1</v>
      </c>
      <c r="K1528" s="4">
        <v>6</v>
      </c>
      <c r="L1528" s="5">
        <v>0.46600000000000003</v>
      </c>
      <c r="M1528" s="20">
        <v>0</v>
      </c>
      <c r="N1528">
        <f t="shared" si="92"/>
        <v>-2.8114144850887182</v>
      </c>
      <c r="O1528">
        <f t="shared" si="93"/>
        <v>-3.5801879131268635</v>
      </c>
      <c r="P1528" s="63">
        <f t="shared" si="94"/>
        <v>0</v>
      </c>
      <c r="Q1528" s="68">
        <f t="shared" si="95"/>
        <v>1</v>
      </c>
      <c r="S1528" s="4">
        <v>6</v>
      </c>
      <c r="T1528" s="5">
        <v>0.46600000000000003</v>
      </c>
      <c r="U1528" s="20">
        <v>0</v>
      </c>
    </row>
    <row r="1529" spans="3:21">
      <c r="C1529" s="4">
        <v>12</v>
      </c>
      <c r="D1529" s="5">
        <v>0.47</v>
      </c>
      <c r="E1529" s="20">
        <v>0</v>
      </c>
      <c r="F1529" s="4">
        <v>34</v>
      </c>
      <c r="G1529" s="5">
        <v>0.80200000000000005</v>
      </c>
      <c r="H1529" s="20">
        <v>1</v>
      </c>
      <c r="K1529" s="4">
        <v>7</v>
      </c>
      <c r="L1529" s="5">
        <v>0.46600000000000003</v>
      </c>
      <c r="M1529" s="20">
        <v>0</v>
      </c>
      <c r="N1529">
        <f t="shared" si="92"/>
        <v>-2.9088357425032676</v>
      </c>
      <c r="O1529">
        <f t="shared" si="93"/>
        <v>-3.5801879131268635</v>
      </c>
      <c r="P1529" s="63">
        <f t="shared" si="94"/>
        <v>0</v>
      </c>
      <c r="Q1529" s="68">
        <f t="shared" si="95"/>
        <v>1</v>
      </c>
      <c r="S1529" s="4">
        <v>7</v>
      </c>
      <c r="T1529" s="5">
        <v>0.46600000000000003</v>
      </c>
      <c r="U1529" s="20">
        <v>0</v>
      </c>
    </row>
    <row r="1530" spans="3:21">
      <c r="C1530" s="4">
        <v>5</v>
      </c>
      <c r="D1530" s="5">
        <v>0.47</v>
      </c>
      <c r="E1530" s="20">
        <v>0</v>
      </c>
      <c r="F1530" s="4">
        <v>6</v>
      </c>
      <c r="G1530" s="5">
        <v>0.80200000000000005</v>
      </c>
      <c r="H1530" s="20">
        <v>1</v>
      </c>
      <c r="K1530" s="4">
        <v>14</v>
      </c>
      <c r="L1530" s="5">
        <v>0.46600000000000003</v>
      </c>
      <c r="M1530" s="20">
        <v>0</v>
      </c>
      <c r="N1530">
        <f t="shared" si="92"/>
        <v>-3.5907845444051141</v>
      </c>
      <c r="O1530">
        <f t="shared" si="93"/>
        <v>-3.5801879131268635</v>
      </c>
      <c r="P1530" s="63">
        <f t="shared" si="94"/>
        <v>1</v>
      </c>
      <c r="Q1530" s="68">
        <f t="shared" si="95"/>
        <v>0</v>
      </c>
      <c r="S1530" s="4">
        <v>14</v>
      </c>
      <c r="T1530" s="5">
        <v>0.46600000000000003</v>
      </c>
      <c r="U1530" s="20">
        <v>0</v>
      </c>
    </row>
    <row r="1531" spans="3:21">
      <c r="C1531" s="4">
        <v>10</v>
      </c>
      <c r="D1531" s="5">
        <v>0.47</v>
      </c>
      <c r="E1531" s="20">
        <v>0</v>
      </c>
      <c r="F1531" s="4">
        <v>32</v>
      </c>
      <c r="G1531" s="5">
        <v>0.80800000000000005</v>
      </c>
      <c r="H1531" s="20">
        <v>1</v>
      </c>
      <c r="K1531" s="4">
        <v>6</v>
      </c>
      <c r="L1531" s="5">
        <v>0.46700000000000003</v>
      </c>
      <c r="M1531" s="20">
        <v>0</v>
      </c>
      <c r="N1531">
        <f t="shared" si="92"/>
        <v>-2.8161932124290647</v>
      </c>
      <c r="O1531">
        <f t="shared" si="93"/>
        <v>-3.5801879131268635</v>
      </c>
      <c r="P1531" s="63">
        <f t="shared" si="94"/>
        <v>0</v>
      </c>
      <c r="Q1531" s="68">
        <f t="shared" si="95"/>
        <v>1</v>
      </c>
      <c r="S1531" s="4">
        <v>6</v>
      </c>
      <c r="T1531" s="5">
        <v>0.46700000000000003</v>
      </c>
      <c r="U1531" s="20">
        <v>0</v>
      </c>
    </row>
    <row r="1532" spans="3:21">
      <c r="C1532" s="4">
        <v>20</v>
      </c>
      <c r="D1532" s="5">
        <v>0.47</v>
      </c>
      <c r="E1532" s="20">
        <v>0</v>
      </c>
      <c r="F1532" s="4">
        <v>18</v>
      </c>
      <c r="G1532" s="5">
        <v>0.80800000000000005</v>
      </c>
      <c r="H1532" s="20">
        <v>1</v>
      </c>
      <c r="K1532" s="4">
        <v>23</v>
      </c>
      <c r="L1532" s="5">
        <v>0.46700000000000003</v>
      </c>
      <c r="M1532" s="20">
        <v>0</v>
      </c>
      <c r="N1532">
        <f t="shared" si="92"/>
        <v>-4.4723545884764064</v>
      </c>
      <c r="O1532">
        <f t="shared" si="93"/>
        <v>-3.5801879131268635</v>
      </c>
      <c r="P1532" s="63">
        <f t="shared" si="94"/>
        <v>1</v>
      </c>
      <c r="Q1532" s="68">
        <f t="shared" si="95"/>
        <v>0</v>
      </c>
      <c r="S1532" s="4">
        <v>23</v>
      </c>
      <c r="T1532" s="5">
        <v>0.46700000000000003</v>
      </c>
      <c r="U1532" s="20">
        <v>0</v>
      </c>
    </row>
    <row r="1533" spans="3:21">
      <c r="C1533" s="4">
        <v>11</v>
      </c>
      <c r="D1533" s="5">
        <v>0.47</v>
      </c>
      <c r="E1533" s="20">
        <v>0</v>
      </c>
      <c r="F1533" s="4">
        <v>25</v>
      </c>
      <c r="G1533" s="5">
        <v>0.80800000000000005</v>
      </c>
      <c r="H1533" s="20">
        <v>1</v>
      </c>
      <c r="K1533" s="4">
        <v>12</v>
      </c>
      <c r="L1533" s="5">
        <v>0.46700000000000003</v>
      </c>
      <c r="M1533" s="20">
        <v>0</v>
      </c>
      <c r="N1533">
        <f t="shared" si="92"/>
        <v>-3.4007207569163618</v>
      </c>
      <c r="O1533">
        <f t="shared" si="93"/>
        <v>-3.5801879131268635</v>
      </c>
      <c r="P1533" s="63">
        <f t="shared" si="94"/>
        <v>0</v>
      </c>
      <c r="Q1533" s="68">
        <f t="shared" si="95"/>
        <v>1</v>
      </c>
      <c r="S1533" s="4">
        <v>12</v>
      </c>
      <c r="T1533" s="5">
        <v>0.46700000000000003</v>
      </c>
      <c r="U1533" s="20">
        <v>0</v>
      </c>
    </row>
    <row r="1534" spans="3:21">
      <c r="C1534" s="4">
        <v>18</v>
      </c>
      <c r="D1534" s="5">
        <v>0.47</v>
      </c>
      <c r="E1534" s="20">
        <v>0</v>
      </c>
      <c r="F1534" s="4">
        <v>5</v>
      </c>
      <c r="G1534" s="5">
        <v>0.80800000000000005</v>
      </c>
      <c r="H1534" s="20">
        <v>1</v>
      </c>
      <c r="K1534" s="4">
        <v>5</v>
      </c>
      <c r="L1534" s="5">
        <v>0.47</v>
      </c>
      <c r="M1534" s="20">
        <v>0</v>
      </c>
      <c r="N1534">
        <f t="shared" si="92"/>
        <v>-2.7331081370355541</v>
      </c>
      <c r="O1534">
        <f t="shared" si="93"/>
        <v>-3.5801879131268635</v>
      </c>
      <c r="P1534" s="63">
        <f t="shared" si="94"/>
        <v>0</v>
      </c>
      <c r="Q1534" s="68">
        <f t="shared" si="95"/>
        <v>1</v>
      </c>
      <c r="S1534" s="4">
        <v>5</v>
      </c>
      <c r="T1534" s="5">
        <v>0.47</v>
      </c>
      <c r="U1534" s="20">
        <v>0</v>
      </c>
    </row>
    <row r="1535" spans="3:21">
      <c r="C1535" s="4">
        <v>12</v>
      </c>
      <c r="D1535" s="5">
        <v>0.47</v>
      </c>
      <c r="E1535" s="20">
        <v>0</v>
      </c>
      <c r="F1535" s="4">
        <v>9</v>
      </c>
      <c r="G1535" s="5">
        <v>0.80800000000000005</v>
      </c>
      <c r="H1535" s="20">
        <v>1</v>
      </c>
      <c r="K1535" s="4">
        <v>26</v>
      </c>
      <c r="L1535" s="5">
        <v>0.47</v>
      </c>
      <c r="M1535" s="20">
        <v>0</v>
      </c>
      <c r="N1535">
        <f t="shared" si="92"/>
        <v>-4.7789545427410935</v>
      </c>
      <c r="O1535">
        <f t="shared" si="93"/>
        <v>-3.5801879131268635</v>
      </c>
      <c r="P1535" s="63">
        <f t="shared" si="94"/>
        <v>1</v>
      </c>
      <c r="Q1535" s="68">
        <f t="shared" si="95"/>
        <v>0</v>
      </c>
      <c r="S1535" s="4">
        <v>26</v>
      </c>
      <c r="T1535" s="5">
        <v>0.47</v>
      </c>
      <c r="U1535" s="20">
        <v>0</v>
      </c>
    </row>
    <row r="1536" spans="3:21">
      <c r="C1536" s="4">
        <v>22</v>
      </c>
      <c r="D1536" s="5">
        <v>0.47</v>
      </c>
      <c r="E1536" s="20">
        <v>0</v>
      </c>
      <c r="F1536" s="4">
        <v>15</v>
      </c>
      <c r="G1536" s="5">
        <v>0.80800000000000005</v>
      </c>
      <c r="H1536" s="20">
        <v>1</v>
      </c>
      <c r="K1536" s="4">
        <v>12</v>
      </c>
      <c r="L1536" s="5">
        <v>0.47</v>
      </c>
      <c r="M1536" s="20">
        <v>0</v>
      </c>
      <c r="N1536">
        <f t="shared" si="92"/>
        <v>-3.4150569389374006</v>
      </c>
      <c r="O1536">
        <f t="shared" si="93"/>
        <v>-3.5801879131268635</v>
      </c>
      <c r="P1536" s="63">
        <f t="shared" si="94"/>
        <v>0</v>
      </c>
      <c r="Q1536" s="68">
        <f t="shared" si="95"/>
        <v>1</v>
      </c>
      <c r="S1536" s="4">
        <v>12</v>
      </c>
      <c r="T1536" s="5">
        <v>0.47</v>
      </c>
      <c r="U1536" s="20">
        <v>0</v>
      </c>
    </row>
    <row r="1537" spans="3:21">
      <c r="C1537" s="4">
        <v>18</v>
      </c>
      <c r="D1537" s="5">
        <v>0.47</v>
      </c>
      <c r="E1537" s="20">
        <v>0</v>
      </c>
      <c r="F1537" s="4">
        <v>19</v>
      </c>
      <c r="G1537" s="5">
        <v>0.80900000000000005</v>
      </c>
      <c r="H1537" s="20">
        <v>1</v>
      </c>
      <c r="K1537" s="4">
        <v>5</v>
      </c>
      <c r="L1537" s="5">
        <v>0.47</v>
      </c>
      <c r="M1537" s="20">
        <v>0</v>
      </c>
      <c r="N1537">
        <f t="shared" si="92"/>
        <v>-2.7331081370355541</v>
      </c>
      <c r="O1537">
        <f t="shared" si="93"/>
        <v>-3.5801879131268635</v>
      </c>
      <c r="P1537" s="63">
        <f t="shared" si="94"/>
        <v>0</v>
      </c>
      <c r="Q1537" s="68">
        <f t="shared" si="95"/>
        <v>1</v>
      </c>
      <c r="S1537" s="4">
        <v>5</v>
      </c>
      <c r="T1537" s="5">
        <v>0.47</v>
      </c>
      <c r="U1537" s="20">
        <v>0</v>
      </c>
    </row>
    <row r="1538" spans="3:21">
      <c r="C1538" s="4">
        <v>12</v>
      </c>
      <c r="D1538" s="5">
        <v>0.47</v>
      </c>
      <c r="E1538" s="20">
        <v>0</v>
      </c>
      <c r="F1538" s="4">
        <v>25</v>
      </c>
      <c r="G1538" s="5">
        <v>0.80900000000000005</v>
      </c>
      <c r="H1538" s="20">
        <v>1</v>
      </c>
      <c r="K1538" s="4">
        <v>10</v>
      </c>
      <c r="L1538" s="5">
        <v>0.47</v>
      </c>
      <c r="M1538" s="20">
        <v>0</v>
      </c>
      <c r="N1538">
        <f t="shared" si="92"/>
        <v>-3.2202144241083017</v>
      </c>
      <c r="O1538">
        <f t="shared" si="93"/>
        <v>-3.5801879131268635</v>
      </c>
      <c r="P1538" s="63">
        <f t="shared" si="94"/>
        <v>0</v>
      </c>
      <c r="Q1538" s="68">
        <f t="shared" si="95"/>
        <v>1</v>
      </c>
      <c r="S1538" s="4">
        <v>10</v>
      </c>
      <c r="T1538" s="5">
        <v>0.47</v>
      </c>
      <c r="U1538" s="20">
        <v>0</v>
      </c>
    </row>
    <row r="1539" spans="3:21">
      <c r="C1539" s="4">
        <v>23</v>
      </c>
      <c r="D1539" s="5">
        <v>0.47</v>
      </c>
      <c r="E1539" s="20">
        <v>0</v>
      </c>
      <c r="F1539" s="4">
        <v>17</v>
      </c>
      <c r="G1539" s="5">
        <v>0.81299999999999994</v>
      </c>
      <c r="H1539" s="20">
        <v>1</v>
      </c>
      <c r="K1539" s="4">
        <v>20</v>
      </c>
      <c r="L1539" s="5">
        <v>0.47</v>
      </c>
      <c r="M1539" s="20">
        <v>0</v>
      </c>
      <c r="N1539">
        <f t="shared" si="92"/>
        <v>-4.1944269982537969</v>
      </c>
      <c r="O1539">
        <f t="shared" si="93"/>
        <v>-3.5801879131268635</v>
      </c>
      <c r="P1539" s="63">
        <f t="shared" si="94"/>
        <v>1</v>
      </c>
      <c r="Q1539" s="68">
        <f t="shared" si="95"/>
        <v>0</v>
      </c>
      <c r="S1539" s="4">
        <v>20</v>
      </c>
      <c r="T1539" s="5">
        <v>0.47</v>
      </c>
      <c r="U1539" s="20">
        <v>0</v>
      </c>
    </row>
    <row r="1540" spans="3:21">
      <c r="C1540" s="4">
        <v>20</v>
      </c>
      <c r="D1540" s="5">
        <v>0.47</v>
      </c>
      <c r="E1540" s="20">
        <v>0</v>
      </c>
      <c r="F1540" s="4">
        <v>12</v>
      </c>
      <c r="G1540" s="5">
        <v>0.81299999999999994</v>
      </c>
      <c r="H1540" s="20">
        <v>1</v>
      </c>
      <c r="K1540" s="4">
        <v>11</v>
      </c>
      <c r="L1540" s="5">
        <v>0.47</v>
      </c>
      <c r="M1540" s="20">
        <v>0</v>
      </c>
      <c r="N1540">
        <f t="shared" si="92"/>
        <v>-3.3176356815228512</v>
      </c>
      <c r="O1540">
        <f t="shared" si="93"/>
        <v>-3.5801879131268635</v>
      </c>
      <c r="P1540" s="63">
        <f t="shared" si="94"/>
        <v>0</v>
      </c>
      <c r="Q1540" s="68">
        <f t="shared" si="95"/>
        <v>1</v>
      </c>
      <c r="S1540" s="4">
        <v>11</v>
      </c>
      <c r="T1540" s="5">
        <v>0.47</v>
      </c>
      <c r="U1540" s="20">
        <v>0</v>
      </c>
    </row>
    <row r="1541" spans="3:21">
      <c r="C1541" s="4">
        <v>11</v>
      </c>
      <c r="D1541" s="5">
        <v>0.47</v>
      </c>
      <c r="E1541" s="20">
        <v>0</v>
      </c>
      <c r="F1541" s="4">
        <v>20</v>
      </c>
      <c r="G1541" s="5">
        <v>0.81499999999999995</v>
      </c>
      <c r="H1541" s="20">
        <v>1</v>
      </c>
      <c r="K1541" s="4">
        <v>18</v>
      </c>
      <c r="L1541" s="5">
        <v>0.47</v>
      </c>
      <c r="M1541" s="20">
        <v>0</v>
      </c>
      <c r="N1541">
        <f t="shared" si="92"/>
        <v>-3.9995844834246981</v>
      </c>
      <c r="O1541">
        <f t="shared" si="93"/>
        <v>-3.5801879131268635</v>
      </c>
      <c r="P1541" s="63">
        <f t="shared" si="94"/>
        <v>1</v>
      </c>
      <c r="Q1541" s="68">
        <f t="shared" si="95"/>
        <v>0</v>
      </c>
      <c r="S1541" s="4">
        <v>18</v>
      </c>
      <c r="T1541" s="5">
        <v>0.47</v>
      </c>
      <c r="U1541" s="20">
        <v>0</v>
      </c>
    </row>
    <row r="1542" spans="3:21">
      <c r="C1542" s="4">
        <v>14</v>
      </c>
      <c r="D1542" s="5">
        <v>0.47099999999999997</v>
      </c>
      <c r="E1542" s="20">
        <v>0</v>
      </c>
      <c r="F1542" s="4">
        <v>28</v>
      </c>
      <c r="G1542" s="5">
        <v>0.81499999999999995</v>
      </c>
      <c r="H1542" s="20">
        <v>1</v>
      </c>
      <c r="K1542" s="4">
        <v>12</v>
      </c>
      <c r="L1542" s="5">
        <v>0.47</v>
      </c>
      <c r="M1542" s="20">
        <v>0</v>
      </c>
      <c r="N1542">
        <f t="shared" si="92"/>
        <v>-3.4150569389374006</v>
      </c>
      <c r="O1542">
        <f t="shared" si="93"/>
        <v>-3.5801879131268635</v>
      </c>
      <c r="P1542" s="63">
        <f t="shared" si="94"/>
        <v>0</v>
      </c>
      <c r="Q1542" s="68">
        <f t="shared" si="95"/>
        <v>1</v>
      </c>
      <c r="S1542" s="4">
        <v>12</v>
      </c>
      <c r="T1542" s="5">
        <v>0.47</v>
      </c>
      <c r="U1542" s="20">
        <v>0</v>
      </c>
    </row>
    <row r="1543" spans="3:21">
      <c r="C1543" s="4">
        <v>20</v>
      </c>
      <c r="D1543" s="5">
        <v>0.47099999999999997</v>
      </c>
      <c r="E1543" s="20">
        <v>0</v>
      </c>
      <c r="F1543" s="4">
        <v>29</v>
      </c>
      <c r="G1543" s="5">
        <v>0.81499999999999995</v>
      </c>
      <c r="H1543" s="20">
        <v>1</v>
      </c>
      <c r="K1543" s="4">
        <v>22</v>
      </c>
      <c r="L1543" s="5">
        <v>0.47</v>
      </c>
      <c r="M1543" s="20">
        <v>0</v>
      </c>
      <c r="N1543">
        <f t="shared" si="92"/>
        <v>-4.3892695130828958</v>
      </c>
      <c r="O1543">
        <f t="shared" si="93"/>
        <v>-3.5801879131268635</v>
      </c>
      <c r="P1543" s="63">
        <f t="shared" si="94"/>
        <v>1</v>
      </c>
      <c r="Q1543" s="68">
        <f t="shared" si="95"/>
        <v>0</v>
      </c>
      <c r="S1543" s="4">
        <v>22</v>
      </c>
      <c r="T1543" s="5">
        <v>0.47</v>
      </c>
      <c r="U1543" s="20">
        <v>0</v>
      </c>
    </row>
    <row r="1544" spans="3:21">
      <c r="C1544" s="4">
        <v>8</v>
      </c>
      <c r="D1544" s="5">
        <v>0.47499999999999998</v>
      </c>
      <c r="E1544" s="20">
        <v>0</v>
      </c>
      <c r="F1544" s="4">
        <v>29</v>
      </c>
      <c r="G1544" s="5">
        <v>0.81499999999999995</v>
      </c>
      <c r="H1544" s="20">
        <v>1</v>
      </c>
      <c r="K1544" s="4">
        <v>18</v>
      </c>
      <c r="L1544" s="5">
        <v>0.47</v>
      </c>
      <c r="M1544" s="20">
        <v>0</v>
      </c>
      <c r="N1544">
        <f t="shared" si="92"/>
        <v>-3.9995844834246981</v>
      </c>
      <c r="O1544">
        <f t="shared" si="93"/>
        <v>-3.5801879131268635</v>
      </c>
      <c r="P1544" s="63">
        <f t="shared" si="94"/>
        <v>1</v>
      </c>
      <c r="Q1544" s="68">
        <f t="shared" si="95"/>
        <v>0</v>
      </c>
      <c r="S1544" s="4">
        <v>18</v>
      </c>
      <c r="T1544" s="5">
        <v>0.47</v>
      </c>
      <c r="U1544" s="20">
        <v>0</v>
      </c>
    </row>
    <row r="1545" spans="3:21">
      <c r="C1545" s="4">
        <v>7</v>
      </c>
      <c r="D1545" s="5">
        <v>0.47499999999999998</v>
      </c>
      <c r="E1545" s="20">
        <v>0</v>
      </c>
      <c r="F1545" s="4">
        <v>33</v>
      </c>
      <c r="G1545" s="5">
        <v>0.81499999999999995</v>
      </c>
      <c r="H1545" s="20">
        <v>1</v>
      </c>
      <c r="K1545" s="4">
        <v>12</v>
      </c>
      <c r="L1545" s="5">
        <v>0.47</v>
      </c>
      <c r="M1545" s="20">
        <v>0</v>
      </c>
      <c r="N1545">
        <f t="shared" si="92"/>
        <v>-3.4150569389374006</v>
      </c>
      <c r="O1545">
        <f t="shared" si="93"/>
        <v>-3.5801879131268635</v>
      </c>
      <c r="P1545" s="63">
        <f t="shared" si="94"/>
        <v>0</v>
      </c>
      <c r="Q1545" s="68">
        <f t="shared" si="95"/>
        <v>1</v>
      </c>
      <c r="S1545" s="4">
        <v>12</v>
      </c>
      <c r="T1545" s="5">
        <v>0.47</v>
      </c>
      <c r="U1545" s="20">
        <v>0</v>
      </c>
    </row>
    <row r="1546" spans="3:21">
      <c r="C1546" s="4">
        <v>8</v>
      </c>
      <c r="D1546" s="5">
        <v>0.47499999999999998</v>
      </c>
      <c r="E1546" s="20">
        <v>0</v>
      </c>
      <c r="F1546" s="4">
        <v>24</v>
      </c>
      <c r="G1546" s="5">
        <v>0.81499999999999995</v>
      </c>
      <c r="H1546" s="20">
        <v>1</v>
      </c>
      <c r="K1546" s="4">
        <v>23</v>
      </c>
      <c r="L1546" s="5">
        <v>0.47</v>
      </c>
      <c r="M1546" s="20">
        <v>0</v>
      </c>
      <c r="N1546">
        <f t="shared" si="92"/>
        <v>-4.4866907704974448</v>
      </c>
      <c r="O1546">
        <f t="shared" si="93"/>
        <v>-3.5801879131268635</v>
      </c>
      <c r="P1546" s="63">
        <f t="shared" si="94"/>
        <v>1</v>
      </c>
      <c r="Q1546" s="68">
        <f t="shared" si="95"/>
        <v>0</v>
      </c>
      <c r="S1546" s="4">
        <v>23</v>
      </c>
      <c r="T1546" s="5">
        <v>0.47</v>
      </c>
      <c r="U1546" s="20">
        <v>0</v>
      </c>
    </row>
    <row r="1547" spans="3:21">
      <c r="C1547" s="4">
        <v>7</v>
      </c>
      <c r="D1547" s="5">
        <v>0.47499999999999998</v>
      </c>
      <c r="E1547" s="20">
        <v>0</v>
      </c>
      <c r="F1547" s="4">
        <v>20</v>
      </c>
      <c r="G1547" s="5">
        <v>0.81499999999999995</v>
      </c>
      <c r="H1547" s="20">
        <v>1</v>
      </c>
      <c r="K1547" s="4">
        <v>20</v>
      </c>
      <c r="L1547" s="5">
        <v>0.47</v>
      </c>
      <c r="M1547" s="20">
        <v>0</v>
      </c>
      <c r="N1547">
        <f t="shared" si="92"/>
        <v>-4.1944269982537969</v>
      </c>
      <c r="O1547">
        <f t="shared" si="93"/>
        <v>-3.5801879131268635</v>
      </c>
      <c r="P1547" s="63">
        <f t="shared" si="94"/>
        <v>1</v>
      </c>
      <c r="Q1547" s="68">
        <f t="shared" si="95"/>
        <v>0</v>
      </c>
      <c r="S1547" s="4">
        <v>20</v>
      </c>
      <c r="T1547" s="5">
        <v>0.47</v>
      </c>
      <c r="U1547" s="20">
        <v>0</v>
      </c>
    </row>
    <row r="1548" spans="3:21">
      <c r="C1548" s="4">
        <v>8</v>
      </c>
      <c r="D1548" s="5">
        <v>0.47499999999999998</v>
      </c>
      <c r="E1548" s="20">
        <v>0</v>
      </c>
      <c r="F1548" s="4">
        <v>20</v>
      </c>
      <c r="G1548" s="5">
        <v>0.81499999999999995</v>
      </c>
      <c r="H1548" s="20">
        <v>1</v>
      </c>
      <c r="K1548" s="4">
        <v>11</v>
      </c>
      <c r="L1548" s="5">
        <v>0.47</v>
      </c>
      <c r="M1548" s="20">
        <v>0</v>
      </c>
      <c r="N1548">
        <f t="shared" si="92"/>
        <v>-3.3176356815228512</v>
      </c>
      <c r="O1548">
        <f t="shared" si="93"/>
        <v>-3.5801879131268635</v>
      </c>
      <c r="P1548" s="63">
        <f t="shared" si="94"/>
        <v>0</v>
      </c>
      <c r="Q1548" s="68">
        <f t="shared" si="95"/>
        <v>1</v>
      </c>
      <c r="S1548" s="4">
        <v>11</v>
      </c>
      <c r="T1548" s="5">
        <v>0.47</v>
      </c>
      <c r="U1548" s="20">
        <v>0</v>
      </c>
    </row>
    <row r="1549" spans="3:21">
      <c r="C1549" s="4">
        <v>9</v>
      </c>
      <c r="D1549" s="5">
        <v>0.47499999999999998</v>
      </c>
      <c r="E1549" s="20">
        <v>0</v>
      </c>
      <c r="F1549" s="4">
        <v>22</v>
      </c>
      <c r="G1549" s="5">
        <v>0.81499999999999995</v>
      </c>
      <c r="H1549" s="20">
        <v>1</v>
      </c>
      <c r="K1549" s="4">
        <v>14</v>
      </c>
      <c r="L1549" s="5">
        <v>0.47099999999999997</v>
      </c>
      <c r="M1549" s="20">
        <v>0</v>
      </c>
      <c r="N1549">
        <f t="shared" si="92"/>
        <v>-3.6146781811068465</v>
      </c>
      <c r="O1549">
        <f t="shared" si="93"/>
        <v>-3.5801879131268635</v>
      </c>
      <c r="P1549" s="63">
        <f t="shared" si="94"/>
        <v>1</v>
      </c>
      <c r="Q1549" s="68">
        <f t="shared" si="95"/>
        <v>0</v>
      </c>
      <c r="S1549" s="4">
        <v>14</v>
      </c>
      <c r="T1549" s="5">
        <v>0.47099999999999997</v>
      </c>
      <c r="U1549" s="20">
        <v>0</v>
      </c>
    </row>
    <row r="1550" spans="3:21">
      <c r="C1550" s="4">
        <v>7</v>
      </c>
      <c r="D1550" s="5">
        <v>0.47499999999999998</v>
      </c>
      <c r="E1550" s="20">
        <v>0</v>
      </c>
      <c r="F1550" s="4">
        <v>13</v>
      </c>
      <c r="G1550" s="5">
        <v>0.81499999999999995</v>
      </c>
      <c r="H1550" s="20">
        <v>1</v>
      </c>
      <c r="K1550" s="4">
        <v>20</v>
      </c>
      <c r="L1550" s="5">
        <v>0.47099999999999997</v>
      </c>
      <c r="M1550" s="20">
        <v>0</v>
      </c>
      <c r="N1550">
        <f t="shared" si="92"/>
        <v>-4.199205725594144</v>
      </c>
      <c r="O1550">
        <f t="shared" si="93"/>
        <v>-3.5801879131268635</v>
      </c>
      <c r="P1550" s="63">
        <f t="shared" si="94"/>
        <v>1</v>
      </c>
      <c r="Q1550" s="68">
        <f t="shared" si="95"/>
        <v>0</v>
      </c>
      <c r="S1550" s="4">
        <v>20</v>
      </c>
      <c r="T1550" s="5">
        <v>0.47099999999999997</v>
      </c>
      <c r="U1550" s="20">
        <v>0</v>
      </c>
    </row>
    <row r="1551" spans="3:21">
      <c r="C1551" s="4">
        <v>5</v>
      </c>
      <c r="D1551" s="5">
        <v>0.47499999999999998</v>
      </c>
      <c r="E1551" s="20">
        <v>0</v>
      </c>
      <c r="F1551" s="4">
        <v>28</v>
      </c>
      <c r="G1551" s="5">
        <v>0.81499999999999995</v>
      </c>
      <c r="H1551" s="20">
        <v>1</v>
      </c>
      <c r="K1551" s="4">
        <v>8</v>
      </c>
      <c r="L1551" s="5">
        <v>0.47499999999999998</v>
      </c>
      <c r="M1551" s="20">
        <v>0</v>
      </c>
      <c r="N1551">
        <f t="shared" si="92"/>
        <v>-3.0492655459809344</v>
      </c>
      <c r="O1551">
        <f t="shared" si="93"/>
        <v>-3.5801879131268635</v>
      </c>
      <c r="P1551" s="63">
        <f t="shared" si="94"/>
        <v>0</v>
      </c>
      <c r="Q1551" s="68">
        <f t="shared" si="95"/>
        <v>1</v>
      </c>
      <c r="S1551" s="4">
        <v>8</v>
      </c>
      <c r="T1551" s="5">
        <v>0.47499999999999998</v>
      </c>
      <c r="U1551" s="20">
        <v>0</v>
      </c>
    </row>
    <row r="1552" spans="3:21">
      <c r="C1552" s="4">
        <v>7</v>
      </c>
      <c r="D1552" s="5">
        <v>0.47499999999999998</v>
      </c>
      <c r="E1552" s="20">
        <v>0</v>
      </c>
      <c r="F1552" s="4">
        <v>36</v>
      </c>
      <c r="G1552" s="5">
        <v>0.81699999999999995</v>
      </c>
      <c r="H1552" s="20">
        <v>1</v>
      </c>
      <c r="K1552" s="4">
        <v>7</v>
      </c>
      <c r="L1552" s="5">
        <v>0.47499999999999998</v>
      </c>
      <c r="M1552" s="20">
        <v>0</v>
      </c>
      <c r="N1552">
        <f t="shared" si="92"/>
        <v>-2.9518442885663849</v>
      </c>
      <c r="O1552">
        <f t="shared" si="93"/>
        <v>-3.5801879131268635</v>
      </c>
      <c r="P1552" s="63">
        <f t="shared" si="94"/>
        <v>0</v>
      </c>
      <c r="Q1552" s="68">
        <f t="shared" si="95"/>
        <v>1</v>
      </c>
      <c r="S1552" s="4">
        <v>7</v>
      </c>
      <c r="T1552" s="5">
        <v>0.47499999999999998</v>
      </c>
      <c r="U1552" s="20">
        <v>0</v>
      </c>
    </row>
    <row r="1553" spans="3:21">
      <c r="C1553" s="4">
        <v>9</v>
      </c>
      <c r="D1553" s="5">
        <v>0.47499999999999998</v>
      </c>
      <c r="E1553" s="20">
        <v>0</v>
      </c>
      <c r="F1553" s="4">
        <v>30.5</v>
      </c>
      <c r="G1553" s="5">
        <v>0.81899999999999995</v>
      </c>
      <c r="H1553" s="20">
        <v>1</v>
      </c>
      <c r="K1553" s="4">
        <v>8</v>
      </c>
      <c r="L1553" s="5">
        <v>0.47499999999999998</v>
      </c>
      <c r="M1553" s="20">
        <v>0</v>
      </c>
      <c r="N1553">
        <f t="shared" si="92"/>
        <v>-3.0492655459809344</v>
      </c>
      <c r="O1553">
        <f t="shared" si="93"/>
        <v>-3.5801879131268635</v>
      </c>
      <c r="P1553" s="63">
        <f t="shared" si="94"/>
        <v>0</v>
      </c>
      <c r="Q1553" s="68">
        <f t="shared" si="95"/>
        <v>1</v>
      </c>
      <c r="S1553" s="4">
        <v>8</v>
      </c>
      <c r="T1553" s="5">
        <v>0.47499999999999998</v>
      </c>
      <c r="U1553" s="20">
        <v>0</v>
      </c>
    </row>
    <row r="1554" spans="3:21">
      <c r="C1554" s="4">
        <v>5</v>
      </c>
      <c r="D1554" s="5">
        <v>0.47499999999999998</v>
      </c>
      <c r="E1554" s="20">
        <v>0</v>
      </c>
      <c r="F1554" s="4">
        <v>13</v>
      </c>
      <c r="G1554" s="5">
        <v>0.82099999999999995</v>
      </c>
      <c r="H1554" s="20">
        <v>1</v>
      </c>
      <c r="K1554" s="4">
        <v>7</v>
      </c>
      <c r="L1554" s="5">
        <v>0.47499999999999998</v>
      </c>
      <c r="M1554" s="20">
        <v>0</v>
      </c>
      <c r="N1554">
        <f t="shared" si="92"/>
        <v>-2.9518442885663849</v>
      </c>
      <c r="O1554">
        <f t="shared" si="93"/>
        <v>-3.5801879131268635</v>
      </c>
      <c r="P1554" s="63">
        <f t="shared" si="94"/>
        <v>0</v>
      </c>
      <c r="Q1554" s="68">
        <f t="shared" si="95"/>
        <v>1</v>
      </c>
      <c r="S1554" s="4">
        <v>7</v>
      </c>
      <c r="T1554" s="5">
        <v>0.47499999999999998</v>
      </c>
      <c r="U1554" s="20">
        <v>0</v>
      </c>
    </row>
    <row r="1555" spans="3:21">
      <c r="C1555" s="4">
        <v>11</v>
      </c>
      <c r="D1555" s="5">
        <v>0.47499999999999998</v>
      </c>
      <c r="E1555" s="20">
        <v>0</v>
      </c>
      <c r="F1555" s="4">
        <v>16</v>
      </c>
      <c r="G1555" s="5">
        <v>0.82099999999999995</v>
      </c>
      <c r="H1555" s="20">
        <v>1</v>
      </c>
      <c r="K1555" s="4">
        <v>8</v>
      </c>
      <c r="L1555" s="5">
        <v>0.47499999999999998</v>
      </c>
      <c r="M1555" s="20">
        <v>0</v>
      </c>
      <c r="N1555">
        <f t="shared" si="92"/>
        <v>-3.0492655459809344</v>
      </c>
      <c r="O1555">
        <f t="shared" si="93"/>
        <v>-3.5801879131268635</v>
      </c>
      <c r="P1555" s="63">
        <f t="shared" si="94"/>
        <v>0</v>
      </c>
      <c r="Q1555" s="68">
        <f t="shared" si="95"/>
        <v>1</v>
      </c>
      <c r="S1555" s="4">
        <v>8</v>
      </c>
      <c r="T1555" s="5">
        <v>0.47499999999999998</v>
      </c>
      <c r="U1555" s="20">
        <v>0</v>
      </c>
    </row>
    <row r="1556" spans="3:21">
      <c r="C1556" s="4">
        <v>8</v>
      </c>
      <c r="D1556" s="5">
        <v>0.47599999999999998</v>
      </c>
      <c r="E1556" s="20">
        <v>0</v>
      </c>
      <c r="F1556" s="4">
        <v>15</v>
      </c>
      <c r="G1556" s="5">
        <v>0.82099999999999995</v>
      </c>
      <c r="H1556" s="20">
        <v>1</v>
      </c>
      <c r="K1556" s="4">
        <v>9</v>
      </c>
      <c r="L1556" s="5">
        <v>0.47499999999999998</v>
      </c>
      <c r="M1556" s="20">
        <v>0</v>
      </c>
      <c r="N1556">
        <f t="shared" si="92"/>
        <v>-3.1466868033954842</v>
      </c>
      <c r="O1556">
        <f t="shared" si="93"/>
        <v>-3.5801879131268635</v>
      </c>
      <c r="P1556" s="63">
        <f t="shared" si="94"/>
        <v>0</v>
      </c>
      <c r="Q1556" s="68">
        <f t="shared" si="95"/>
        <v>1</v>
      </c>
      <c r="S1556" s="4">
        <v>9</v>
      </c>
      <c r="T1556" s="5">
        <v>0.47499999999999998</v>
      </c>
      <c r="U1556" s="20">
        <v>0</v>
      </c>
    </row>
    <row r="1557" spans="3:21">
      <c r="C1557" s="4">
        <v>9</v>
      </c>
      <c r="D1557" s="5">
        <v>0.47599999999999998</v>
      </c>
      <c r="E1557" s="20">
        <v>0</v>
      </c>
      <c r="F1557" s="4">
        <v>11</v>
      </c>
      <c r="G1557" s="5">
        <v>0.82099999999999995</v>
      </c>
      <c r="H1557" s="20">
        <v>1</v>
      </c>
      <c r="K1557" s="4">
        <v>7</v>
      </c>
      <c r="L1557" s="5">
        <v>0.47499999999999998</v>
      </c>
      <c r="M1557" s="20">
        <v>0</v>
      </c>
      <c r="N1557">
        <f t="shared" si="92"/>
        <v>-2.9518442885663849</v>
      </c>
      <c r="O1557">
        <f t="shared" si="93"/>
        <v>-3.5801879131268635</v>
      </c>
      <c r="P1557" s="63">
        <f t="shared" si="94"/>
        <v>0</v>
      </c>
      <c r="Q1557" s="68">
        <f t="shared" si="95"/>
        <v>1</v>
      </c>
      <c r="S1557" s="4">
        <v>7</v>
      </c>
      <c r="T1557" s="5">
        <v>0.47499999999999998</v>
      </c>
      <c r="U1557" s="20">
        <v>0</v>
      </c>
    </row>
    <row r="1558" spans="3:21">
      <c r="C1558" s="4">
        <v>15</v>
      </c>
      <c r="D1558" s="5">
        <v>0.47599999999999998</v>
      </c>
      <c r="E1558" s="20">
        <v>0</v>
      </c>
      <c r="F1558" s="4">
        <v>14</v>
      </c>
      <c r="G1558" s="5">
        <v>0.82099999999999995</v>
      </c>
      <c r="H1558" s="20">
        <v>1</v>
      </c>
      <c r="K1558" s="4">
        <v>5</v>
      </c>
      <c r="L1558" s="5">
        <v>0.47499999999999998</v>
      </c>
      <c r="M1558" s="20">
        <v>0</v>
      </c>
      <c r="N1558">
        <f t="shared" si="92"/>
        <v>-2.7570017737372861</v>
      </c>
      <c r="O1558">
        <f t="shared" si="93"/>
        <v>-3.5801879131268635</v>
      </c>
      <c r="P1558" s="63">
        <f t="shared" si="94"/>
        <v>0</v>
      </c>
      <c r="Q1558" s="68">
        <f t="shared" si="95"/>
        <v>1</v>
      </c>
      <c r="S1558" s="4">
        <v>5</v>
      </c>
      <c r="T1558" s="5">
        <v>0.47499999999999998</v>
      </c>
      <c r="U1558" s="20">
        <v>0</v>
      </c>
    </row>
    <row r="1559" spans="3:21">
      <c r="C1559" s="4">
        <v>8</v>
      </c>
      <c r="D1559" s="5">
        <v>0.47599999999999998</v>
      </c>
      <c r="E1559" s="20">
        <v>0</v>
      </c>
      <c r="F1559" s="4">
        <v>11</v>
      </c>
      <c r="G1559" s="5">
        <v>0.83</v>
      </c>
      <c r="H1559" s="20">
        <v>1</v>
      </c>
      <c r="K1559" s="4">
        <v>7</v>
      </c>
      <c r="L1559" s="5">
        <v>0.47499999999999998</v>
      </c>
      <c r="M1559" s="20">
        <v>0</v>
      </c>
      <c r="N1559">
        <f t="shared" si="92"/>
        <v>-2.9518442885663849</v>
      </c>
      <c r="O1559">
        <f t="shared" si="93"/>
        <v>-3.5801879131268635</v>
      </c>
      <c r="P1559" s="63">
        <f t="shared" si="94"/>
        <v>0</v>
      </c>
      <c r="Q1559" s="68">
        <f t="shared" si="95"/>
        <v>1</v>
      </c>
      <c r="S1559" s="4">
        <v>7</v>
      </c>
      <c r="T1559" s="5">
        <v>0.47499999999999998</v>
      </c>
      <c r="U1559" s="20">
        <v>0</v>
      </c>
    </row>
    <row r="1560" spans="3:21">
      <c r="C1560" s="4">
        <v>10</v>
      </c>
      <c r="D1560" s="5">
        <v>0.47599999999999998</v>
      </c>
      <c r="E1560" s="20">
        <v>0</v>
      </c>
      <c r="F1560" s="4">
        <v>19</v>
      </c>
      <c r="G1560" s="5">
        <v>0.83</v>
      </c>
      <c r="H1560" s="20">
        <v>1</v>
      </c>
      <c r="K1560" s="4">
        <v>9</v>
      </c>
      <c r="L1560" s="5">
        <v>0.47499999999999998</v>
      </c>
      <c r="M1560" s="20">
        <v>0</v>
      </c>
      <c r="N1560">
        <f t="shared" si="92"/>
        <v>-3.1466868033954842</v>
      </c>
      <c r="O1560">
        <f t="shared" si="93"/>
        <v>-3.5801879131268635</v>
      </c>
      <c r="P1560" s="63">
        <f t="shared" si="94"/>
        <v>0</v>
      </c>
      <c r="Q1560" s="68">
        <f t="shared" si="95"/>
        <v>1</v>
      </c>
      <c r="S1560" s="4">
        <v>9</v>
      </c>
      <c r="T1560" s="5">
        <v>0.47499999999999998</v>
      </c>
      <c r="U1560" s="20">
        <v>0</v>
      </c>
    </row>
    <row r="1561" spans="3:21">
      <c r="C1561" s="4">
        <v>9</v>
      </c>
      <c r="D1561" s="5">
        <v>0.47599999999999998</v>
      </c>
      <c r="E1561" s="20">
        <v>0</v>
      </c>
      <c r="F1561" s="4">
        <v>7</v>
      </c>
      <c r="G1561" s="5">
        <v>0.83</v>
      </c>
      <c r="H1561" s="20">
        <v>1</v>
      </c>
      <c r="K1561" s="4">
        <v>5</v>
      </c>
      <c r="L1561" s="5">
        <v>0.47499999999999998</v>
      </c>
      <c r="M1561" s="20">
        <v>0</v>
      </c>
      <c r="N1561">
        <f t="shared" si="92"/>
        <v>-2.7570017737372861</v>
      </c>
      <c r="O1561">
        <f t="shared" si="93"/>
        <v>-3.5801879131268635</v>
      </c>
      <c r="P1561" s="63">
        <f t="shared" si="94"/>
        <v>0</v>
      </c>
      <c r="Q1561" s="68">
        <f t="shared" si="95"/>
        <v>1</v>
      </c>
      <c r="S1561" s="4">
        <v>5</v>
      </c>
      <c r="T1561" s="5">
        <v>0.47499999999999998</v>
      </c>
      <c r="U1561" s="20">
        <v>0</v>
      </c>
    </row>
    <row r="1562" spans="3:21">
      <c r="C1562" s="4">
        <v>5</v>
      </c>
      <c r="D1562" s="5">
        <v>0.47799999999999998</v>
      </c>
      <c r="E1562" s="20">
        <v>0</v>
      </c>
      <c r="F1562" s="4">
        <v>16.5</v>
      </c>
      <c r="G1562" s="5">
        <v>0.83</v>
      </c>
      <c r="H1562" s="20">
        <v>1</v>
      </c>
      <c r="K1562" s="4">
        <v>11</v>
      </c>
      <c r="L1562" s="5">
        <v>0.47499999999999998</v>
      </c>
      <c r="M1562" s="20">
        <v>0</v>
      </c>
      <c r="N1562">
        <f t="shared" si="92"/>
        <v>-3.3415293182245831</v>
      </c>
      <c r="O1562">
        <f t="shared" si="93"/>
        <v>-3.5801879131268635</v>
      </c>
      <c r="P1562" s="63">
        <f t="shared" si="94"/>
        <v>0</v>
      </c>
      <c r="Q1562" s="68">
        <f t="shared" si="95"/>
        <v>1</v>
      </c>
      <c r="S1562" s="4">
        <v>11</v>
      </c>
      <c r="T1562" s="5">
        <v>0.47499999999999998</v>
      </c>
      <c r="U1562" s="20">
        <v>0</v>
      </c>
    </row>
    <row r="1563" spans="3:21">
      <c r="C1563" s="4">
        <v>10</v>
      </c>
      <c r="D1563" s="5">
        <v>0.47799999999999998</v>
      </c>
      <c r="E1563" s="20">
        <v>0</v>
      </c>
      <c r="F1563" s="4">
        <v>13</v>
      </c>
      <c r="G1563" s="5">
        <v>0.83</v>
      </c>
      <c r="H1563" s="20">
        <v>1</v>
      </c>
      <c r="K1563" s="4">
        <v>8</v>
      </c>
      <c r="L1563" s="5">
        <v>0.47599999999999998</v>
      </c>
      <c r="M1563" s="20">
        <v>0</v>
      </c>
      <c r="N1563">
        <f t="shared" ref="N1563:N1626" si="96">SUMPRODUCT(diredisc,K1563:L1563)</f>
        <v>-3.0540442733212814</v>
      </c>
      <c r="O1563">
        <f t="shared" ref="O1563:O1626" si="97">SUMPRODUCT($L$10:$M$10,diredisc)</f>
        <v>-3.5801879131268635</v>
      </c>
      <c r="P1563" s="63">
        <f t="shared" si="94"/>
        <v>0</v>
      </c>
      <c r="Q1563" s="68">
        <f t="shared" si="95"/>
        <v>1</v>
      </c>
      <c r="S1563" s="4">
        <v>8</v>
      </c>
      <c r="T1563" s="5">
        <v>0.47599999999999998</v>
      </c>
      <c r="U1563" s="20">
        <v>0</v>
      </c>
    </row>
    <row r="1564" spans="3:21">
      <c r="C1564" s="4">
        <v>10</v>
      </c>
      <c r="D1564" s="5">
        <v>0.48099999999999998</v>
      </c>
      <c r="E1564" s="20">
        <v>0</v>
      </c>
      <c r="F1564" s="4">
        <v>10</v>
      </c>
      <c r="G1564" s="5">
        <v>0.83</v>
      </c>
      <c r="H1564" s="20">
        <v>1</v>
      </c>
      <c r="K1564" s="4">
        <v>9</v>
      </c>
      <c r="L1564" s="5">
        <v>0.47599999999999998</v>
      </c>
      <c r="M1564" s="20">
        <v>0</v>
      </c>
      <c r="N1564">
        <f t="shared" si="96"/>
        <v>-3.1514655307358308</v>
      </c>
      <c r="O1564">
        <f t="shared" si="97"/>
        <v>-3.5801879131268635</v>
      </c>
      <c r="P1564" s="63">
        <f t="shared" ref="P1564:P1627" si="98">IF(N1564&gt;O1564,0,1)</f>
        <v>0</v>
      </c>
      <c r="Q1564" s="68">
        <f t="shared" ref="Q1564:Q1627" si="99">IF(M1564=P1564,1,0)</f>
        <v>1</v>
      </c>
      <c r="S1564" s="4">
        <v>9</v>
      </c>
      <c r="T1564" s="5">
        <v>0.47599999999999998</v>
      </c>
      <c r="U1564" s="20">
        <v>0</v>
      </c>
    </row>
    <row r="1565" spans="3:21">
      <c r="C1565" s="4">
        <v>6</v>
      </c>
      <c r="D1565" s="5">
        <v>0.48099999999999998</v>
      </c>
      <c r="E1565" s="20">
        <v>0</v>
      </c>
      <c r="F1565" s="4">
        <v>7.5</v>
      </c>
      <c r="G1565" s="5">
        <v>0.83</v>
      </c>
      <c r="H1565" s="20">
        <v>1</v>
      </c>
      <c r="K1565" s="4">
        <v>15</v>
      </c>
      <c r="L1565" s="5">
        <v>0.47599999999999998</v>
      </c>
      <c r="M1565" s="20">
        <v>0</v>
      </c>
      <c r="N1565">
        <f t="shared" si="96"/>
        <v>-3.7359930752231278</v>
      </c>
      <c r="O1565">
        <f t="shared" si="97"/>
        <v>-3.5801879131268635</v>
      </c>
      <c r="P1565" s="63">
        <f t="shared" si="98"/>
        <v>1</v>
      </c>
      <c r="Q1565" s="68">
        <f t="shared" si="99"/>
        <v>0</v>
      </c>
      <c r="S1565" s="4">
        <v>15</v>
      </c>
      <c r="T1565" s="5">
        <v>0.47599999999999998</v>
      </c>
      <c r="U1565" s="20">
        <v>0</v>
      </c>
    </row>
    <row r="1566" spans="3:21">
      <c r="C1566" s="4">
        <v>8</v>
      </c>
      <c r="D1566" s="5">
        <v>0.48099999999999998</v>
      </c>
      <c r="E1566" s="20">
        <v>0</v>
      </c>
      <c r="F1566" s="4">
        <v>16</v>
      </c>
      <c r="G1566" s="5">
        <v>0.83199999999999996</v>
      </c>
      <c r="H1566" s="20">
        <v>1</v>
      </c>
      <c r="K1566" s="4">
        <v>8</v>
      </c>
      <c r="L1566" s="5">
        <v>0.47599999999999998</v>
      </c>
      <c r="M1566" s="20">
        <v>0</v>
      </c>
      <c r="N1566">
        <f t="shared" si="96"/>
        <v>-3.0540442733212814</v>
      </c>
      <c r="O1566">
        <f t="shared" si="97"/>
        <v>-3.5801879131268635</v>
      </c>
      <c r="P1566" s="63">
        <f t="shared" si="98"/>
        <v>0</v>
      </c>
      <c r="Q1566" s="68">
        <f t="shared" si="99"/>
        <v>1</v>
      </c>
      <c r="S1566" s="4">
        <v>8</v>
      </c>
      <c r="T1566" s="5">
        <v>0.47599999999999998</v>
      </c>
      <c r="U1566" s="20">
        <v>0</v>
      </c>
    </row>
    <row r="1567" spans="3:21">
      <c r="C1567" s="4">
        <v>8</v>
      </c>
      <c r="D1567" s="5">
        <v>0.48099999999999998</v>
      </c>
      <c r="E1567" s="20">
        <v>0</v>
      </c>
      <c r="F1567" s="4">
        <v>11</v>
      </c>
      <c r="G1567" s="5">
        <v>0.83199999999999996</v>
      </c>
      <c r="H1567" s="20">
        <v>1</v>
      </c>
      <c r="K1567" s="4">
        <v>10</v>
      </c>
      <c r="L1567" s="5">
        <v>0.47599999999999998</v>
      </c>
      <c r="M1567" s="20">
        <v>0</v>
      </c>
      <c r="N1567">
        <f t="shared" si="96"/>
        <v>-3.2488867881503802</v>
      </c>
      <c r="O1567">
        <f t="shared" si="97"/>
        <v>-3.5801879131268635</v>
      </c>
      <c r="P1567" s="63">
        <f t="shared" si="98"/>
        <v>0</v>
      </c>
      <c r="Q1567" s="68">
        <f t="shared" si="99"/>
        <v>1</v>
      </c>
      <c r="S1567" s="4">
        <v>10</v>
      </c>
      <c r="T1567" s="5">
        <v>0.47599999999999998</v>
      </c>
      <c r="U1567" s="20">
        <v>0</v>
      </c>
    </row>
    <row r="1568" spans="3:21">
      <c r="C1568" s="4">
        <v>13</v>
      </c>
      <c r="D1568" s="5">
        <v>0.48099999999999998</v>
      </c>
      <c r="E1568" s="20">
        <v>0</v>
      </c>
      <c r="F1568" s="4">
        <v>11</v>
      </c>
      <c r="G1568" s="5">
        <v>0.83199999999999996</v>
      </c>
      <c r="H1568" s="20">
        <v>1</v>
      </c>
      <c r="K1568" s="4">
        <v>9</v>
      </c>
      <c r="L1568" s="5">
        <v>0.47599999999999998</v>
      </c>
      <c r="M1568" s="20">
        <v>0</v>
      </c>
      <c r="N1568">
        <f t="shared" si="96"/>
        <v>-3.1514655307358308</v>
      </c>
      <c r="O1568">
        <f t="shared" si="97"/>
        <v>-3.5801879131268635</v>
      </c>
      <c r="P1568" s="63">
        <f t="shared" si="98"/>
        <v>0</v>
      </c>
      <c r="Q1568" s="68">
        <f t="shared" si="99"/>
        <v>1</v>
      </c>
      <c r="S1568" s="4">
        <v>9</v>
      </c>
      <c r="T1568" s="5">
        <v>0.47599999999999998</v>
      </c>
      <c r="U1568" s="20">
        <v>0</v>
      </c>
    </row>
    <row r="1569" spans="3:21">
      <c r="C1569" s="4">
        <v>23</v>
      </c>
      <c r="D1569" s="5">
        <v>0.48099999999999998</v>
      </c>
      <c r="E1569" s="20">
        <v>0</v>
      </c>
      <c r="F1569" s="4">
        <v>14</v>
      </c>
      <c r="G1569" s="5">
        <v>0.83299999999999996</v>
      </c>
      <c r="H1569" s="20">
        <v>1</v>
      </c>
      <c r="K1569" s="4">
        <v>5</v>
      </c>
      <c r="L1569" s="5">
        <v>0.47799999999999998</v>
      </c>
      <c r="M1569" s="20">
        <v>0</v>
      </c>
      <c r="N1569">
        <f t="shared" si="96"/>
        <v>-2.7713379557583253</v>
      </c>
      <c r="O1569">
        <f t="shared" si="97"/>
        <v>-3.5801879131268635</v>
      </c>
      <c r="P1569" s="63">
        <f t="shared" si="98"/>
        <v>0</v>
      </c>
      <c r="Q1569" s="68">
        <f t="shared" si="99"/>
        <v>1</v>
      </c>
      <c r="S1569" s="4">
        <v>5</v>
      </c>
      <c r="T1569" s="5">
        <v>0.47799999999999998</v>
      </c>
      <c r="U1569" s="20">
        <v>0</v>
      </c>
    </row>
    <row r="1570" spans="3:21">
      <c r="C1570" s="4">
        <v>8</v>
      </c>
      <c r="D1570" s="5">
        <v>0.48099999999999998</v>
      </c>
      <c r="E1570" s="20">
        <v>0</v>
      </c>
      <c r="F1570" s="4">
        <v>27</v>
      </c>
      <c r="G1570" s="5">
        <v>0.83299999999999996</v>
      </c>
      <c r="H1570" s="20">
        <v>1</v>
      </c>
      <c r="K1570" s="4">
        <v>10</v>
      </c>
      <c r="L1570" s="5">
        <v>0.47799999999999998</v>
      </c>
      <c r="M1570" s="20">
        <v>0</v>
      </c>
      <c r="N1570">
        <f t="shared" si="96"/>
        <v>-3.2584442428310729</v>
      </c>
      <c r="O1570">
        <f t="shared" si="97"/>
        <v>-3.5801879131268635</v>
      </c>
      <c r="P1570" s="63">
        <f t="shared" si="98"/>
        <v>0</v>
      </c>
      <c r="Q1570" s="68">
        <f t="shared" si="99"/>
        <v>1</v>
      </c>
      <c r="S1570" s="4">
        <v>10</v>
      </c>
      <c r="T1570" s="5">
        <v>0.47799999999999998</v>
      </c>
      <c r="U1570" s="20">
        <v>0</v>
      </c>
    </row>
    <row r="1571" spans="3:21">
      <c r="C1571" s="4">
        <v>8</v>
      </c>
      <c r="D1571" s="5">
        <v>0.48099999999999998</v>
      </c>
      <c r="E1571" s="20">
        <v>0</v>
      </c>
      <c r="F1571" s="4">
        <v>32</v>
      </c>
      <c r="G1571" s="5">
        <v>0.83299999999999996</v>
      </c>
      <c r="H1571" s="20">
        <v>1</v>
      </c>
      <c r="K1571" s="4">
        <v>10</v>
      </c>
      <c r="L1571" s="5">
        <v>0.48099999999999998</v>
      </c>
      <c r="M1571" s="20">
        <v>0</v>
      </c>
      <c r="N1571">
        <f t="shared" si="96"/>
        <v>-3.2727804248521122</v>
      </c>
      <c r="O1571">
        <f t="shared" si="97"/>
        <v>-3.5801879131268635</v>
      </c>
      <c r="P1571" s="63">
        <f t="shared" si="98"/>
        <v>0</v>
      </c>
      <c r="Q1571" s="68">
        <f t="shared" si="99"/>
        <v>1</v>
      </c>
      <c r="S1571" s="4">
        <v>10</v>
      </c>
      <c r="T1571" s="5">
        <v>0.48099999999999998</v>
      </c>
      <c r="U1571" s="20">
        <v>0</v>
      </c>
    </row>
    <row r="1572" spans="3:21">
      <c r="C1572" s="4">
        <v>8</v>
      </c>
      <c r="D1572" s="5">
        <v>0.48099999999999998</v>
      </c>
      <c r="E1572" s="20">
        <v>0</v>
      </c>
      <c r="F1572" s="4">
        <v>19</v>
      </c>
      <c r="G1572" s="5">
        <v>0.83299999999999996</v>
      </c>
      <c r="H1572" s="20">
        <v>1</v>
      </c>
      <c r="K1572" s="4">
        <v>6</v>
      </c>
      <c r="L1572" s="5">
        <v>0.48099999999999998</v>
      </c>
      <c r="M1572" s="20">
        <v>0</v>
      </c>
      <c r="N1572">
        <f t="shared" si="96"/>
        <v>-2.883095395193914</v>
      </c>
      <c r="O1572">
        <f t="shared" si="97"/>
        <v>-3.5801879131268635</v>
      </c>
      <c r="P1572" s="63">
        <f t="shared" si="98"/>
        <v>0</v>
      </c>
      <c r="Q1572" s="68">
        <f t="shared" si="99"/>
        <v>1</v>
      </c>
      <c r="S1572" s="4">
        <v>6</v>
      </c>
      <c r="T1572" s="5">
        <v>0.48099999999999998</v>
      </c>
      <c r="U1572" s="20">
        <v>0</v>
      </c>
    </row>
    <row r="1573" spans="3:21">
      <c r="C1573" s="4">
        <v>6</v>
      </c>
      <c r="D1573" s="5">
        <v>0.48099999999999998</v>
      </c>
      <c r="E1573" s="20">
        <v>0</v>
      </c>
      <c r="F1573" s="4">
        <v>18</v>
      </c>
      <c r="G1573" s="5">
        <v>0.83399999999999996</v>
      </c>
      <c r="H1573" s="20">
        <v>1</v>
      </c>
      <c r="K1573" s="4">
        <v>8</v>
      </c>
      <c r="L1573" s="5">
        <v>0.48099999999999998</v>
      </c>
      <c r="M1573" s="20">
        <v>0</v>
      </c>
      <c r="N1573">
        <f t="shared" si="96"/>
        <v>-3.0779379100230129</v>
      </c>
      <c r="O1573">
        <f t="shared" si="97"/>
        <v>-3.5801879131268635</v>
      </c>
      <c r="P1573" s="63">
        <f t="shared" si="98"/>
        <v>0</v>
      </c>
      <c r="Q1573" s="68">
        <f t="shared" si="99"/>
        <v>1</v>
      </c>
      <c r="S1573" s="4">
        <v>8</v>
      </c>
      <c r="T1573" s="5">
        <v>0.48099999999999998</v>
      </c>
      <c r="U1573" s="20">
        <v>0</v>
      </c>
    </row>
    <row r="1574" spans="3:21">
      <c r="C1574" s="4">
        <v>5</v>
      </c>
      <c r="D1574" s="5">
        <v>0.48099999999999998</v>
      </c>
      <c r="E1574" s="20">
        <v>0</v>
      </c>
      <c r="F1574" s="4">
        <v>13</v>
      </c>
      <c r="G1574" s="5">
        <v>0.83499999999999996</v>
      </c>
      <c r="H1574" s="20">
        <v>1</v>
      </c>
      <c r="K1574" s="4">
        <v>8</v>
      </c>
      <c r="L1574" s="5">
        <v>0.48099999999999998</v>
      </c>
      <c r="M1574" s="20">
        <v>0</v>
      </c>
      <c r="N1574">
        <f t="shared" si="96"/>
        <v>-3.0779379100230129</v>
      </c>
      <c r="O1574">
        <f t="shared" si="97"/>
        <v>-3.5801879131268635</v>
      </c>
      <c r="P1574" s="63">
        <f t="shared" si="98"/>
        <v>0</v>
      </c>
      <c r="Q1574" s="68">
        <f t="shared" si="99"/>
        <v>1</v>
      </c>
      <c r="S1574" s="4">
        <v>8</v>
      </c>
      <c r="T1574" s="5">
        <v>0.48099999999999998</v>
      </c>
      <c r="U1574" s="20">
        <v>0</v>
      </c>
    </row>
    <row r="1575" spans="3:21">
      <c r="C1575" s="4">
        <v>6</v>
      </c>
      <c r="D1575" s="5">
        <v>0.48099999999999998</v>
      </c>
      <c r="E1575" s="20">
        <v>0</v>
      </c>
      <c r="F1575" s="4">
        <v>10.5</v>
      </c>
      <c r="G1575" s="5">
        <v>0.83499999999999996</v>
      </c>
      <c r="H1575" s="20">
        <v>1</v>
      </c>
      <c r="K1575" s="4">
        <v>13</v>
      </c>
      <c r="L1575" s="5">
        <v>0.48099999999999998</v>
      </c>
      <c r="M1575" s="20">
        <v>0</v>
      </c>
      <c r="N1575">
        <f t="shared" si="96"/>
        <v>-3.5650441970957605</v>
      </c>
      <c r="O1575">
        <f t="shared" si="97"/>
        <v>-3.5801879131268635</v>
      </c>
      <c r="P1575" s="63">
        <f t="shared" si="98"/>
        <v>0</v>
      </c>
      <c r="Q1575" s="68">
        <f t="shared" si="99"/>
        <v>1</v>
      </c>
      <c r="S1575" s="4">
        <v>13</v>
      </c>
      <c r="T1575" s="5">
        <v>0.48099999999999998</v>
      </c>
      <c r="U1575" s="20">
        <v>0</v>
      </c>
    </row>
    <row r="1576" spans="3:21">
      <c r="C1576" s="4">
        <v>5</v>
      </c>
      <c r="D1576" s="5">
        <v>0.48099999999999998</v>
      </c>
      <c r="E1576" s="20">
        <v>0</v>
      </c>
      <c r="F1576" s="4">
        <v>19</v>
      </c>
      <c r="G1576" s="5">
        <v>0.83499999999999996</v>
      </c>
      <c r="H1576" s="20">
        <v>1</v>
      </c>
      <c r="K1576" s="4">
        <v>23</v>
      </c>
      <c r="L1576" s="5">
        <v>0.48099999999999998</v>
      </c>
      <c r="M1576" s="20">
        <v>0</v>
      </c>
      <c r="N1576">
        <f t="shared" si="96"/>
        <v>-4.5392567712412557</v>
      </c>
      <c r="O1576">
        <f t="shared" si="97"/>
        <v>-3.5801879131268635</v>
      </c>
      <c r="P1576" s="63">
        <f t="shared" si="98"/>
        <v>1</v>
      </c>
      <c r="Q1576" s="68">
        <f t="shared" si="99"/>
        <v>0</v>
      </c>
      <c r="S1576" s="4">
        <v>23</v>
      </c>
      <c r="T1576" s="5">
        <v>0.48099999999999998</v>
      </c>
      <c r="U1576" s="20">
        <v>0</v>
      </c>
    </row>
    <row r="1577" spans="3:21">
      <c r="C1577" s="4">
        <v>30</v>
      </c>
      <c r="D1577" s="5">
        <v>0.48299999999999998</v>
      </c>
      <c r="E1577" s="20">
        <v>0</v>
      </c>
      <c r="F1577" s="4">
        <v>28</v>
      </c>
      <c r="G1577" s="5">
        <v>0.83499999999999996</v>
      </c>
      <c r="H1577" s="20">
        <v>1</v>
      </c>
      <c r="K1577" s="4">
        <v>8</v>
      </c>
      <c r="L1577" s="5">
        <v>0.48099999999999998</v>
      </c>
      <c r="M1577" s="20">
        <v>0</v>
      </c>
      <c r="N1577">
        <f t="shared" si="96"/>
        <v>-3.0779379100230129</v>
      </c>
      <c r="O1577">
        <f t="shared" si="97"/>
        <v>-3.5801879131268635</v>
      </c>
      <c r="P1577" s="63">
        <f t="shared" si="98"/>
        <v>0</v>
      </c>
      <c r="Q1577" s="68">
        <f t="shared" si="99"/>
        <v>1</v>
      </c>
      <c r="S1577" s="4">
        <v>8</v>
      </c>
      <c r="T1577" s="5">
        <v>0.48099999999999998</v>
      </c>
      <c r="U1577" s="20">
        <v>0</v>
      </c>
    </row>
    <row r="1578" spans="3:21">
      <c r="C1578" s="4">
        <v>9</v>
      </c>
      <c r="D1578" s="5">
        <v>0.48399999999999999</v>
      </c>
      <c r="E1578" s="20">
        <v>0</v>
      </c>
      <c r="F1578" s="4">
        <v>40</v>
      </c>
      <c r="G1578" s="5">
        <v>0.83499999999999996</v>
      </c>
      <c r="H1578" s="20">
        <v>1</v>
      </c>
      <c r="K1578" s="4">
        <v>8</v>
      </c>
      <c r="L1578" s="5">
        <v>0.48099999999999998</v>
      </c>
      <c r="M1578" s="20">
        <v>0</v>
      </c>
      <c r="N1578">
        <f t="shared" si="96"/>
        <v>-3.0779379100230129</v>
      </c>
      <c r="O1578">
        <f t="shared" si="97"/>
        <v>-3.5801879131268635</v>
      </c>
      <c r="P1578" s="63">
        <f t="shared" si="98"/>
        <v>0</v>
      </c>
      <c r="Q1578" s="68">
        <f t="shared" si="99"/>
        <v>1</v>
      </c>
      <c r="S1578" s="4">
        <v>8</v>
      </c>
      <c r="T1578" s="5">
        <v>0.48099999999999998</v>
      </c>
      <c r="U1578" s="20">
        <v>0</v>
      </c>
    </row>
    <row r="1579" spans="3:21">
      <c r="C1579" s="4">
        <v>7</v>
      </c>
      <c r="D1579" s="5">
        <v>0.48399999999999999</v>
      </c>
      <c r="E1579" s="20">
        <v>0</v>
      </c>
      <c r="F1579" s="4">
        <v>22.5</v>
      </c>
      <c r="G1579" s="5">
        <v>0.83499999999999996</v>
      </c>
      <c r="H1579" s="20">
        <v>1</v>
      </c>
      <c r="K1579" s="4">
        <v>8</v>
      </c>
      <c r="L1579" s="5">
        <v>0.48099999999999998</v>
      </c>
      <c r="M1579" s="20">
        <v>0</v>
      </c>
      <c r="N1579">
        <f t="shared" si="96"/>
        <v>-3.0779379100230129</v>
      </c>
      <c r="O1579">
        <f t="shared" si="97"/>
        <v>-3.5801879131268635</v>
      </c>
      <c r="P1579" s="63">
        <f t="shared" si="98"/>
        <v>0</v>
      </c>
      <c r="Q1579" s="68">
        <f t="shared" si="99"/>
        <v>1</v>
      </c>
      <c r="S1579" s="4">
        <v>8</v>
      </c>
      <c r="T1579" s="5">
        <v>0.48099999999999998</v>
      </c>
      <c r="U1579" s="20">
        <v>0</v>
      </c>
    </row>
    <row r="1580" spans="3:21">
      <c r="C1580" s="4">
        <v>27</v>
      </c>
      <c r="D1580" s="5">
        <v>0.48599999999999999</v>
      </c>
      <c r="E1580" s="20">
        <v>0</v>
      </c>
      <c r="F1580" s="4">
        <v>16</v>
      </c>
      <c r="G1580" s="5">
        <v>0.83499999999999996</v>
      </c>
      <c r="H1580" s="20">
        <v>1</v>
      </c>
      <c r="K1580" s="4">
        <v>6</v>
      </c>
      <c r="L1580" s="5">
        <v>0.48099999999999998</v>
      </c>
      <c r="M1580" s="20">
        <v>0</v>
      </c>
      <c r="N1580">
        <f t="shared" si="96"/>
        <v>-2.883095395193914</v>
      </c>
      <c r="O1580">
        <f t="shared" si="97"/>
        <v>-3.5801879131268635</v>
      </c>
      <c r="P1580" s="63">
        <f t="shared" si="98"/>
        <v>0</v>
      </c>
      <c r="Q1580" s="68">
        <f t="shared" si="99"/>
        <v>1</v>
      </c>
      <c r="S1580" s="4">
        <v>6</v>
      </c>
      <c r="T1580" s="5">
        <v>0.48099999999999998</v>
      </c>
      <c r="U1580" s="20">
        <v>0</v>
      </c>
    </row>
    <row r="1581" spans="3:21">
      <c r="C1581" s="4">
        <v>19</v>
      </c>
      <c r="D1581" s="5">
        <v>0.48599999999999999</v>
      </c>
      <c r="E1581" s="20">
        <v>0</v>
      </c>
      <c r="F1581" s="4">
        <v>27</v>
      </c>
      <c r="G1581" s="5">
        <v>0.83499999999999996</v>
      </c>
      <c r="H1581" s="20">
        <v>1</v>
      </c>
      <c r="K1581" s="4">
        <v>5</v>
      </c>
      <c r="L1581" s="5">
        <v>0.48099999999999998</v>
      </c>
      <c r="M1581" s="20">
        <v>0</v>
      </c>
      <c r="N1581">
        <f t="shared" si="96"/>
        <v>-2.7856741377793646</v>
      </c>
      <c r="O1581">
        <f t="shared" si="97"/>
        <v>-3.5801879131268635</v>
      </c>
      <c r="P1581" s="63">
        <f t="shared" si="98"/>
        <v>0</v>
      </c>
      <c r="Q1581" s="68">
        <f t="shared" si="99"/>
        <v>1</v>
      </c>
      <c r="S1581" s="4">
        <v>5</v>
      </c>
      <c r="T1581" s="5">
        <v>0.48099999999999998</v>
      </c>
      <c r="U1581" s="20">
        <v>0</v>
      </c>
    </row>
    <row r="1582" spans="3:21">
      <c r="C1582" s="4">
        <v>10</v>
      </c>
      <c r="D1582" s="5">
        <v>0.48599999999999999</v>
      </c>
      <c r="E1582" s="20">
        <v>0</v>
      </c>
      <c r="F1582" s="4">
        <v>10.5</v>
      </c>
      <c r="G1582" s="5">
        <v>0.83499999999999996</v>
      </c>
      <c r="H1582" s="20">
        <v>1</v>
      </c>
      <c r="K1582" s="4">
        <v>6</v>
      </c>
      <c r="L1582" s="5">
        <v>0.48099999999999998</v>
      </c>
      <c r="M1582" s="20">
        <v>0</v>
      </c>
      <c r="N1582">
        <f t="shared" si="96"/>
        <v>-2.883095395193914</v>
      </c>
      <c r="O1582">
        <f t="shared" si="97"/>
        <v>-3.5801879131268635</v>
      </c>
      <c r="P1582" s="63">
        <f t="shared" si="98"/>
        <v>0</v>
      </c>
      <c r="Q1582" s="68">
        <f t="shared" si="99"/>
        <v>1</v>
      </c>
      <c r="S1582" s="4">
        <v>6</v>
      </c>
      <c r="T1582" s="5">
        <v>0.48099999999999998</v>
      </c>
      <c r="U1582" s="20">
        <v>0</v>
      </c>
    </row>
    <row r="1583" spans="3:21">
      <c r="C1583" s="4">
        <v>12</v>
      </c>
      <c r="D1583" s="5">
        <v>0.48599999999999999</v>
      </c>
      <c r="E1583" s="20">
        <v>0</v>
      </c>
      <c r="F1583" s="4">
        <v>17</v>
      </c>
      <c r="G1583" s="5">
        <v>0.84199999999999997</v>
      </c>
      <c r="H1583" s="20">
        <v>1</v>
      </c>
      <c r="K1583" s="4">
        <v>5</v>
      </c>
      <c r="L1583" s="5">
        <v>0.48099999999999998</v>
      </c>
      <c r="M1583" s="20">
        <v>0</v>
      </c>
      <c r="N1583">
        <f t="shared" si="96"/>
        <v>-2.7856741377793646</v>
      </c>
      <c r="O1583">
        <f t="shared" si="97"/>
        <v>-3.5801879131268635</v>
      </c>
      <c r="P1583" s="63">
        <f t="shared" si="98"/>
        <v>0</v>
      </c>
      <c r="Q1583" s="68">
        <f t="shared" si="99"/>
        <v>1</v>
      </c>
      <c r="S1583" s="4">
        <v>5</v>
      </c>
      <c r="T1583" s="5">
        <v>0.48099999999999998</v>
      </c>
      <c r="U1583" s="20">
        <v>0</v>
      </c>
    </row>
    <row r="1584" spans="3:21">
      <c r="C1584" s="4">
        <v>16</v>
      </c>
      <c r="D1584" s="5">
        <v>0.48599999999999999</v>
      </c>
      <c r="E1584" s="20">
        <v>0</v>
      </c>
      <c r="F1584" s="4">
        <v>12</v>
      </c>
      <c r="G1584" s="5">
        <v>0.84199999999999997</v>
      </c>
      <c r="H1584" s="20">
        <v>1</v>
      </c>
      <c r="K1584" s="4">
        <v>30</v>
      </c>
      <c r="L1584" s="5">
        <v>0.48299999999999998</v>
      </c>
      <c r="M1584" s="20">
        <v>0</v>
      </c>
      <c r="N1584">
        <f t="shared" si="96"/>
        <v>-5.2307630278237953</v>
      </c>
      <c r="O1584">
        <f t="shared" si="97"/>
        <v>-3.5801879131268635</v>
      </c>
      <c r="P1584" s="63">
        <f t="shared" si="98"/>
        <v>1</v>
      </c>
      <c r="Q1584" s="68">
        <f t="shared" si="99"/>
        <v>0</v>
      </c>
      <c r="S1584" s="4">
        <v>30</v>
      </c>
      <c r="T1584" s="5">
        <v>0.48299999999999998</v>
      </c>
      <c r="U1584" s="20">
        <v>0</v>
      </c>
    </row>
    <row r="1585" spans="3:21">
      <c r="C1585" s="4">
        <v>7</v>
      </c>
      <c r="D1585" s="5">
        <v>0.48799999999999999</v>
      </c>
      <c r="E1585" s="20">
        <v>0</v>
      </c>
      <c r="F1585" s="4">
        <v>15</v>
      </c>
      <c r="G1585" s="5">
        <v>0.84199999999999997</v>
      </c>
      <c r="H1585" s="20">
        <v>1</v>
      </c>
      <c r="K1585" s="4">
        <v>9</v>
      </c>
      <c r="L1585" s="5">
        <v>0.48399999999999999</v>
      </c>
      <c r="M1585" s="20">
        <v>0</v>
      </c>
      <c r="N1585">
        <f t="shared" si="96"/>
        <v>-3.189695349458602</v>
      </c>
      <c r="O1585">
        <f t="shared" si="97"/>
        <v>-3.5801879131268635</v>
      </c>
      <c r="P1585" s="63">
        <f t="shared" si="98"/>
        <v>0</v>
      </c>
      <c r="Q1585" s="68">
        <f t="shared" si="99"/>
        <v>1</v>
      </c>
      <c r="S1585" s="4">
        <v>9</v>
      </c>
      <c r="T1585" s="5">
        <v>0.48399999999999999</v>
      </c>
      <c r="U1585" s="20">
        <v>0</v>
      </c>
    </row>
    <row r="1586" spans="3:21">
      <c r="C1586" s="4">
        <v>10</v>
      </c>
      <c r="D1586" s="5">
        <v>0.48799999999999999</v>
      </c>
      <c r="E1586" s="20">
        <v>0</v>
      </c>
      <c r="F1586" s="4">
        <v>11</v>
      </c>
      <c r="G1586" s="5">
        <v>0.84299999999999997</v>
      </c>
      <c r="H1586" s="20">
        <v>1</v>
      </c>
      <c r="K1586" s="4">
        <v>7</v>
      </c>
      <c r="L1586" s="5">
        <v>0.48399999999999999</v>
      </c>
      <c r="M1586" s="20">
        <v>0</v>
      </c>
      <c r="N1586">
        <f t="shared" si="96"/>
        <v>-2.9948528346295027</v>
      </c>
      <c r="O1586">
        <f t="shared" si="97"/>
        <v>-3.5801879131268635</v>
      </c>
      <c r="P1586" s="63">
        <f t="shared" si="98"/>
        <v>0</v>
      </c>
      <c r="Q1586" s="68">
        <f t="shared" si="99"/>
        <v>1</v>
      </c>
      <c r="S1586" s="4">
        <v>7</v>
      </c>
      <c r="T1586" s="5">
        <v>0.48399999999999999</v>
      </c>
      <c r="U1586" s="20">
        <v>0</v>
      </c>
    </row>
    <row r="1587" spans="3:21">
      <c r="C1587" s="4">
        <v>12</v>
      </c>
      <c r="D1587" s="5">
        <v>0.48799999999999999</v>
      </c>
      <c r="E1587" s="20">
        <v>0</v>
      </c>
      <c r="F1587" s="4">
        <v>11</v>
      </c>
      <c r="G1587" s="5">
        <v>0.84299999999999997</v>
      </c>
      <c r="H1587" s="20">
        <v>1</v>
      </c>
      <c r="K1587" s="4">
        <v>27</v>
      </c>
      <c r="L1587" s="5">
        <v>0.48599999999999999</v>
      </c>
      <c r="M1587" s="20">
        <v>0</v>
      </c>
      <c r="N1587">
        <f t="shared" si="96"/>
        <v>-4.9528354376011858</v>
      </c>
      <c r="O1587">
        <f t="shared" si="97"/>
        <v>-3.5801879131268635</v>
      </c>
      <c r="P1587" s="63">
        <f t="shared" si="98"/>
        <v>1</v>
      </c>
      <c r="Q1587" s="68">
        <f t="shared" si="99"/>
        <v>0</v>
      </c>
      <c r="S1587" s="4">
        <v>27</v>
      </c>
      <c r="T1587" s="5">
        <v>0.48599999999999999</v>
      </c>
      <c r="U1587" s="20">
        <v>0</v>
      </c>
    </row>
    <row r="1588" spans="3:21">
      <c r="C1588" s="4">
        <v>13</v>
      </c>
      <c r="D1588" s="5">
        <v>0.48799999999999999</v>
      </c>
      <c r="E1588" s="20">
        <v>0</v>
      </c>
      <c r="F1588" s="4">
        <v>12</v>
      </c>
      <c r="G1588" s="5">
        <v>0.84299999999999997</v>
      </c>
      <c r="H1588" s="20">
        <v>1</v>
      </c>
      <c r="K1588" s="4">
        <v>19</v>
      </c>
      <c r="L1588" s="5">
        <v>0.48599999999999999</v>
      </c>
      <c r="M1588" s="20">
        <v>0</v>
      </c>
      <c r="N1588">
        <f t="shared" si="96"/>
        <v>-4.1734653782847895</v>
      </c>
      <c r="O1588">
        <f t="shared" si="97"/>
        <v>-3.5801879131268635</v>
      </c>
      <c r="P1588" s="63">
        <f t="shared" si="98"/>
        <v>1</v>
      </c>
      <c r="Q1588" s="68">
        <f t="shared" si="99"/>
        <v>0</v>
      </c>
      <c r="S1588" s="4">
        <v>19</v>
      </c>
      <c r="T1588" s="5">
        <v>0.48599999999999999</v>
      </c>
      <c r="U1588" s="20">
        <v>0</v>
      </c>
    </row>
    <row r="1589" spans="3:21">
      <c r="C1589" s="4">
        <v>6</v>
      </c>
      <c r="D1589" s="5">
        <v>0.48799999999999999</v>
      </c>
      <c r="E1589" s="20">
        <v>0</v>
      </c>
      <c r="F1589" s="4">
        <v>15</v>
      </c>
      <c r="G1589" s="5">
        <v>0.84699999999999998</v>
      </c>
      <c r="H1589" s="20">
        <v>1</v>
      </c>
      <c r="K1589" s="4">
        <v>10</v>
      </c>
      <c r="L1589" s="5">
        <v>0.48599999999999999</v>
      </c>
      <c r="M1589" s="20">
        <v>0</v>
      </c>
      <c r="N1589">
        <f t="shared" si="96"/>
        <v>-3.2966740615538441</v>
      </c>
      <c r="O1589">
        <f t="shared" si="97"/>
        <v>-3.5801879131268635</v>
      </c>
      <c r="P1589" s="63">
        <f t="shared" si="98"/>
        <v>0</v>
      </c>
      <c r="Q1589" s="68">
        <f t="shared" si="99"/>
        <v>1</v>
      </c>
      <c r="S1589" s="4">
        <v>10</v>
      </c>
      <c r="T1589" s="5">
        <v>0.48599999999999999</v>
      </c>
      <c r="U1589" s="20">
        <v>0</v>
      </c>
    </row>
    <row r="1590" spans="3:21">
      <c r="C1590" s="4">
        <v>16</v>
      </c>
      <c r="D1590" s="5">
        <v>0.48899999999999999</v>
      </c>
      <c r="E1590" s="20">
        <v>0</v>
      </c>
      <c r="F1590" s="4">
        <v>15</v>
      </c>
      <c r="G1590" s="5">
        <v>0.84699999999999998</v>
      </c>
      <c r="H1590" s="20">
        <v>1</v>
      </c>
      <c r="K1590" s="4">
        <v>12</v>
      </c>
      <c r="L1590" s="5">
        <v>0.48599999999999999</v>
      </c>
      <c r="M1590" s="20">
        <v>0</v>
      </c>
      <c r="N1590">
        <f t="shared" si="96"/>
        <v>-3.491516576382943</v>
      </c>
      <c r="O1590">
        <f t="shared" si="97"/>
        <v>-3.5801879131268635</v>
      </c>
      <c r="P1590" s="63">
        <f t="shared" si="98"/>
        <v>0</v>
      </c>
      <c r="Q1590" s="68">
        <f t="shared" si="99"/>
        <v>1</v>
      </c>
      <c r="S1590" s="4">
        <v>12</v>
      </c>
      <c r="T1590" s="5">
        <v>0.48599999999999999</v>
      </c>
      <c r="U1590" s="20">
        <v>0</v>
      </c>
    </row>
    <row r="1591" spans="3:21">
      <c r="C1591" s="4">
        <v>16</v>
      </c>
      <c r="D1591" s="5">
        <v>0.49099999999999999</v>
      </c>
      <c r="E1591" s="20">
        <v>0</v>
      </c>
      <c r="F1591" s="4">
        <v>11</v>
      </c>
      <c r="G1591" s="5">
        <v>0.84699999999999998</v>
      </c>
      <c r="H1591" s="20">
        <v>1</v>
      </c>
      <c r="K1591" s="4">
        <v>16</v>
      </c>
      <c r="L1591" s="5">
        <v>0.48599999999999999</v>
      </c>
      <c r="M1591" s="20">
        <v>0</v>
      </c>
      <c r="N1591">
        <f t="shared" si="96"/>
        <v>-3.8812016060411412</v>
      </c>
      <c r="O1591">
        <f t="shared" si="97"/>
        <v>-3.5801879131268635</v>
      </c>
      <c r="P1591" s="63">
        <f t="shared" si="98"/>
        <v>1</v>
      </c>
      <c r="Q1591" s="68">
        <f t="shared" si="99"/>
        <v>0</v>
      </c>
      <c r="S1591" s="4">
        <v>16</v>
      </c>
      <c r="T1591" s="5">
        <v>0.48599999999999999</v>
      </c>
      <c r="U1591" s="20">
        <v>0</v>
      </c>
    </row>
    <row r="1592" spans="3:21">
      <c r="C1592" s="4">
        <v>85</v>
      </c>
      <c r="D1592" s="5">
        <v>0.49099999999999999</v>
      </c>
      <c r="E1592" s="20">
        <v>0</v>
      </c>
      <c r="F1592" s="4">
        <v>17</v>
      </c>
      <c r="G1592" s="5">
        <v>0.84699999999999998</v>
      </c>
      <c r="H1592" s="20">
        <v>1</v>
      </c>
      <c r="K1592" s="4">
        <v>7</v>
      </c>
      <c r="L1592" s="5">
        <v>0.48799999999999999</v>
      </c>
      <c r="M1592" s="20">
        <v>0</v>
      </c>
      <c r="N1592">
        <f t="shared" si="96"/>
        <v>-3.0139677439908881</v>
      </c>
      <c r="O1592">
        <f t="shared" si="97"/>
        <v>-3.5801879131268635</v>
      </c>
      <c r="P1592" s="63">
        <f t="shared" si="98"/>
        <v>0</v>
      </c>
      <c r="Q1592" s="68">
        <f t="shared" si="99"/>
        <v>1</v>
      </c>
      <c r="S1592" s="4">
        <v>7</v>
      </c>
      <c r="T1592" s="5">
        <v>0.48799999999999999</v>
      </c>
      <c r="U1592" s="20">
        <v>0</v>
      </c>
    </row>
    <row r="1593" spans="3:21">
      <c r="C1593" s="4">
        <v>9</v>
      </c>
      <c r="D1593" s="5">
        <v>0.49199999999999999</v>
      </c>
      <c r="E1593" s="20">
        <v>0</v>
      </c>
      <c r="F1593" s="4">
        <v>20</v>
      </c>
      <c r="G1593" s="5">
        <v>0.84699999999999998</v>
      </c>
      <c r="H1593" s="20">
        <v>1</v>
      </c>
      <c r="K1593" s="4">
        <v>10</v>
      </c>
      <c r="L1593" s="5">
        <v>0.48799999999999999</v>
      </c>
      <c r="M1593" s="20">
        <v>0</v>
      </c>
      <c r="N1593">
        <f t="shared" si="96"/>
        <v>-3.3062315162345368</v>
      </c>
      <c r="O1593">
        <f t="shared" si="97"/>
        <v>-3.5801879131268635</v>
      </c>
      <c r="P1593" s="63">
        <f t="shared" si="98"/>
        <v>0</v>
      </c>
      <c r="Q1593" s="68">
        <f t="shared" si="99"/>
        <v>1</v>
      </c>
      <c r="S1593" s="4">
        <v>10</v>
      </c>
      <c r="T1593" s="5">
        <v>0.48799999999999999</v>
      </c>
      <c r="U1593" s="20">
        <v>0</v>
      </c>
    </row>
    <row r="1594" spans="3:21">
      <c r="C1594" s="4">
        <v>16</v>
      </c>
      <c r="D1594" s="5">
        <v>0.49199999999999999</v>
      </c>
      <c r="E1594" s="20">
        <v>0</v>
      </c>
      <c r="F1594" s="4">
        <v>16</v>
      </c>
      <c r="G1594" s="5">
        <v>0.84699999999999998</v>
      </c>
      <c r="H1594" s="20">
        <v>1</v>
      </c>
      <c r="K1594" s="4">
        <v>12</v>
      </c>
      <c r="L1594" s="5">
        <v>0.48799999999999999</v>
      </c>
      <c r="M1594" s="20">
        <v>0</v>
      </c>
      <c r="N1594">
        <f t="shared" si="96"/>
        <v>-3.5010740310636357</v>
      </c>
      <c r="O1594">
        <f t="shared" si="97"/>
        <v>-3.5801879131268635</v>
      </c>
      <c r="P1594" s="63">
        <f t="shared" si="98"/>
        <v>0</v>
      </c>
      <c r="Q1594" s="68">
        <f t="shared" si="99"/>
        <v>1</v>
      </c>
      <c r="S1594" s="4">
        <v>12</v>
      </c>
      <c r="T1594" s="5">
        <v>0.48799999999999999</v>
      </c>
      <c r="U1594" s="20">
        <v>0</v>
      </c>
    </row>
    <row r="1595" spans="3:21">
      <c r="C1595" s="4">
        <v>8</v>
      </c>
      <c r="D1595" s="5">
        <v>0.49399999999999999</v>
      </c>
      <c r="E1595" s="20">
        <v>0</v>
      </c>
      <c r="F1595" s="4">
        <v>31</v>
      </c>
      <c r="G1595" s="5">
        <v>0.84699999999999998</v>
      </c>
      <c r="H1595" s="20">
        <v>1</v>
      </c>
      <c r="K1595" s="4">
        <v>13</v>
      </c>
      <c r="L1595" s="5">
        <v>0.48799999999999999</v>
      </c>
      <c r="M1595" s="20">
        <v>0</v>
      </c>
      <c r="N1595">
        <f t="shared" si="96"/>
        <v>-3.5984952884781851</v>
      </c>
      <c r="O1595">
        <f t="shared" si="97"/>
        <v>-3.5801879131268635</v>
      </c>
      <c r="P1595" s="63">
        <f t="shared" si="98"/>
        <v>1</v>
      </c>
      <c r="Q1595" s="68">
        <f t="shared" si="99"/>
        <v>0</v>
      </c>
      <c r="S1595" s="4">
        <v>13</v>
      </c>
      <c r="T1595" s="5">
        <v>0.48799999999999999</v>
      </c>
      <c r="U1595" s="20">
        <v>0</v>
      </c>
    </row>
    <row r="1596" spans="3:21">
      <c r="C1596" s="4">
        <v>7</v>
      </c>
      <c r="D1596" s="5">
        <v>0.49399999999999999</v>
      </c>
      <c r="E1596" s="20">
        <v>0</v>
      </c>
      <c r="F1596" s="4">
        <v>28</v>
      </c>
      <c r="G1596" s="5">
        <v>0.84699999999999998</v>
      </c>
      <c r="H1596" s="20">
        <v>1</v>
      </c>
      <c r="K1596" s="4">
        <v>6</v>
      </c>
      <c r="L1596" s="5">
        <v>0.48799999999999999</v>
      </c>
      <c r="M1596" s="20">
        <v>0</v>
      </c>
      <c r="N1596">
        <f t="shared" si="96"/>
        <v>-2.9165464865763386</v>
      </c>
      <c r="O1596">
        <f t="shared" si="97"/>
        <v>-3.5801879131268635</v>
      </c>
      <c r="P1596" s="63">
        <f t="shared" si="98"/>
        <v>0</v>
      </c>
      <c r="Q1596" s="68">
        <f t="shared" si="99"/>
        <v>1</v>
      </c>
      <c r="S1596" s="4">
        <v>6</v>
      </c>
      <c r="T1596" s="5">
        <v>0.48799999999999999</v>
      </c>
      <c r="U1596" s="20">
        <v>0</v>
      </c>
    </row>
    <row r="1597" spans="3:21">
      <c r="C1597" s="4">
        <v>22</v>
      </c>
      <c r="D1597" s="5">
        <v>0.495</v>
      </c>
      <c r="E1597" s="20">
        <v>0</v>
      </c>
      <c r="F1597" s="4">
        <v>29</v>
      </c>
      <c r="G1597" s="5">
        <v>0.84699999999999998</v>
      </c>
      <c r="H1597" s="20">
        <v>1</v>
      </c>
      <c r="K1597" s="4">
        <v>16</v>
      </c>
      <c r="L1597" s="5">
        <v>0.48899999999999999</v>
      </c>
      <c r="M1597" s="20">
        <v>0</v>
      </c>
      <c r="N1597">
        <f t="shared" si="96"/>
        <v>-3.8955377880621804</v>
      </c>
      <c r="O1597">
        <f t="shared" si="97"/>
        <v>-3.5801879131268635</v>
      </c>
      <c r="P1597" s="63">
        <f t="shared" si="98"/>
        <v>1</v>
      </c>
      <c r="Q1597" s="68">
        <f t="shared" si="99"/>
        <v>0</v>
      </c>
      <c r="S1597" s="4">
        <v>16</v>
      </c>
      <c r="T1597" s="5">
        <v>0.48899999999999999</v>
      </c>
      <c r="U1597" s="20">
        <v>0</v>
      </c>
    </row>
    <row r="1598" spans="3:21">
      <c r="C1598" s="4">
        <v>20</v>
      </c>
      <c r="D1598" s="5">
        <v>0.495</v>
      </c>
      <c r="E1598" s="20">
        <v>0</v>
      </c>
      <c r="F1598" s="4">
        <v>22</v>
      </c>
      <c r="G1598" s="5">
        <v>0.84699999999999998</v>
      </c>
      <c r="H1598" s="20">
        <v>1</v>
      </c>
      <c r="K1598" s="4">
        <v>16</v>
      </c>
      <c r="L1598" s="5">
        <v>0.49099999999999999</v>
      </c>
      <c r="M1598" s="20">
        <v>0</v>
      </c>
      <c r="N1598">
        <f t="shared" si="96"/>
        <v>-3.9050952427428731</v>
      </c>
      <c r="O1598">
        <f t="shared" si="97"/>
        <v>-3.5801879131268635</v>
      </c>
      <c r="P1598" s="63">
        <f t="shared" si="98"/>
        <v>1</v>
      </c>
      <c r="Q1598" s="68">
        <f t="shared" si="99"/>
        <v>0</v>
      </c>
      <c r="S1598" s="4">
        <v>16</v>
      </c>
      <c r="T1598" s="5">
        <v>0.49099999999999999</v>
      </c>
      <c r="U1598" s="20">
        <v>0</v>
      </c>
    </row>
    <row r="1599" spans="3:21">
      <c r="C1599" s="4">
        <v>7</v>
      </c>
      <c r="D1599" s="5">
        <v>0.495</v>
      </c>
      <c r="E1599" s="20">
        <v>0</v>
      </c>
      <c r="F1599" s="4">
        <v>12</v>
      </c>
      <c r="G1599" s="5">
        <v>0.84699999999999998</v>
      </c>
      <c r="H1599" s="20">
        <v>1</v>
      </c>
      <c r="K1599" s="4">
        <v>85</v>
      </c>
      <c r="L1599" s="5">
        <v>0.49099999999999999</v>
      </c>
      <c r="M1599" s="20">
        <v>0</v>
      </c>
      <c r="N1599">
        <f t="shared" si="96"/>
        <v>-10.62716200434679</v>
      </c>
      <c r="O1599">
        <f t="shared" si="97"/>
        <v>-3.5801879131268635</v>
      </c>
      <c r="P1599" s="63">
        <f t="shared" si="98"/>
        <v>1</v>
      </c>
      <c r="Q1599" s="68">
        <f t="shared" si="99"/>
        <v>0</v>
      </c>
      <c r="S1599" s="4">
        <v>85</v>
      </c>
      <c r="T1599" s="5">
        <v>0.49099999999999999</v>
      </c>
      <c r="U1599" s="20">
        <v>0</v>
      </c>
    </row>
    <row r="1600" spans="3:21">
      <c r="C1600" s="4">
        <v>11.5</v>
      </c>
      <c r="D1600" s="5">
        <v>0.497</v>
      </c>
      <c r="E1600" s="20">
        <v>0</v>
      </c>
      <c r="F1600" s="4">
        <v>14</v>
      </c>
      <c r="G1600" s="5">
        <v>0.84899999999999998</v>
      </c>
      <c r="H1600" s="20">
        <v>1</v>
      </c>
      <c r="K1600" s="4">
        <v>9</v>
      </c>
      <c r="L1600" s="5">
        <v>0.49199999999999999</v>
      </c>
      <c r="M1600" s="20">
        <v>0</v>
      </c>
      <c r="N1600">
        <f t="shared" si="96"/>
        <v>-3.2279251681813732</v>
      </c>
      <c r="O1600">
        <f t="shared" si="97"/>
        <v>-3.5801879131268635</v>
      </c>
      <c r="P1600" s="63">
        <f t="shared" si="98"/>
        <v>0</v>
      </c>
      <c r="Q1600" s="68">
        <f t="shared" si="99"/>
        <v>1</v>
      </c>
      <c r="S1600" s="4">
        <v>9</v>
      </c>
      <c r="T1600" s="5">
        <v>0.49199999999999999</v>
      </c>
      <c r="U1600" s="20">
        <v>0</v>
      </c>
    </row>
    <row r="1601" spans="3:21">
      <c r="C1601" s="4">
        <v>9</v>
      </c>
      <c r="D1601" s="5">
        <v>0.501</v>
      </c>
      <c r="E1601" s="20">
        <v>0</v>
      </c>
      <c r="F1601" s="4">
        <v>14</v>
      </c>
      <c r="G1601" s="5">
        <v>0.84899999999999998</v>
      </c>
      <c r="H1601" s="20">
        <v>1</v>
      </c>
      <c r="K1601" s="4">
        <v>16</v>
      </c>
      <c r="L1601" s="5">
        <v>0.49199999999999999</v>
      </c>
      <c r="M1601" s="20">
        <v>0</v>
      </c>
      <c r="N1601">
        <f t="shared" si="96"/>
        <v>-3.9098739700832197</v>
      </c>
      <c r="O1601">
        <f t="shared" si="97"/>
        <v>-3.5801879131268635</v>
      </c>
      <c r="P1601" s="63">
        <f t="shared" si="98"/>
        <v>1</v>
      </c>
      <c r="Q1601" s="68">
        <f t="shared" si="99"/>
        <v>0</v>
      </c>
      <c r="S1601" s="4">
        <v>16</v>
      </c>
      <c r="T1601" s="5">
        <v>0.49199999999999999</v>
      </c>
      <c r="U1601" s="20">
        <v>0</v>
      </c>
    </row>
    <row r="1602" spans="3:21">
      <c r="C1602" s="4">
        <v>9</v>
      </c>
      <c r="D1602" s="5">
        <v>0.501</v>
      </c>
      <c r="E1602" s="20">
        <v>0</v>
      </c>
      <c r="F1602" s="4">
        <v>20</v>
      </c>
      <c r="G1602" s="5">
        <v>0.84899999999999998</v>
      </c>
      <c r="H1602" s="20">
        <v>1</v>
      </c>
      <c r="K1602" s="4">
        <v>8</v>
      </c>
      <c r="L1602" s="5">
        <v>0.49399999999999999</v>
      </c>
      <c r="M1602" s="20">
        <v>0</v>
      </c>
      <c r="N1602">
        <f t="shared" si="96"/>
        <v>-3.140061365447516</v>
      </c>
      <c r="O1602">
        <f t="shared" si="97"/>
        <v>-3.5801879131268635</v>
      </c>
      <c r="P1602" s="63">
        <f t="shared" si="98"/>
        <v>0</v>
      </c>
      <c r="Q1602" s="68">
        <f t="shared" si="99"/>
        <v>1</v>
      </c>
      <c r="S1602" s="4">
        <v>8</v>
      </c>
      <c r="T1602" s="5">
        <v>0.49399999999999999</v>
      </c>
      <c r="U1602" s="20">
        <v>0</v>
      </c>
    </row>
    <row r="1603" spans="3:21">
      <c r="C1603" s="4">
        <v>6</v>
      </c>
      <c r="D1603" s="5">
        <v>0.501</v>
      </c>
      <c r="E1603" s="20">
        <v>0</v>
      </c>
      <c r="F1603" s="4">
        <v>22</v>
      </c>
      <c r="G1603" s="5">
        <v>0.84899999999999998</v>
      </c>
      <c r="H1603" s="20">
        <v>1</v>
      </c>
      <c r="K1603" s="4">
        <v>7</v>
      </c>
      <c r="L1603" s="5">
        <v>0.49399999999999999</v>
      </c>
      <c r="M1603" s="20">
        <v>0</v>
      </c>
      <c r="N1603">
        <f t="shared" si="96"/>
        <v>-3.0426401080329666</v>
      </c>
      <c r="O1603">
        <f t="shared" si="97"/>
        <v>-3.5801879131268635</v>
      </c>
      <c r="P1603" s="63">
        <f t="shared" si="98"/>
        <v>0</v>
      </c>
      <c r="Q1603" s="68">
        <f t="shared" si="99"/>
        <v>1</v>
      </c>
      <c r="S1603" s="4">
        <v>7</v>
      </c>
      <c r="T1603" s="5">
        <v>0.49399999999999999</v>
      </c>
      <c r="U1603" s="20">
        <v>0</v>
      </c>
    </row>
    <row r="1604" spans="3:21">
      <c r="C1604" s="4">
        <v>23</v>
      </c>
      <c r="D1604" s="5">
        <v>0.501</v>
      </c>
      <c r="E1604" s="20">
        <v>0</v>
      </c>
      <c r="F1604" s="4">
        <v>30</v>
      </c>
      <c r="G1604" s="5">
        <v>0.84899999999999998</v>
      </c>
      <c r="H1604" s="20">
        <v>1</v>
      </c>
      <c r="K1604" s="4">
        <v>22</v>
      </c>
      <c r="L1604" s="5">
        <v>0.495</v>
      </c>
      <c r="M1604" s="20">
        <v>0</v>
      </c>
      <c r="N1604">
        <f t="shared" si="96"/>
        <v>-4.508737696591556</v>
      </c>
      <c r="O1604">
        <f t="shared" si="97"/>
        <v>-3.5801879131268635</v>
      </c>
      <c r="P1604" s="63">
        <f t="shared" si="98"/>
        <v>1</v>
      </c>
      <c r="Q1604" s="68">
        <f t="shared" si="99"/>
        <v>0</v>
      </c>
      <c r="S1604" s="4">
        <v>22</v>
      </c>
      <c r="T1604" s="5">
        <v>0.495</v>
      </c>
      <c r="U1604" s="20">
        <v>0</v>
      </c>
    </row>
    <row r="1605" spans="3:21">
      <c r="C1605" s="4">
        <v>17</v>
      </c>
      <c r="D1605" s="5">
        <v>0.501</v>
      </c>
      <c r="E1605" s="20">
        <v>0</v>
      </c>
      <c r="F1605" s="4">
        <v>13</v>
      </c>
      <c r="G1605" s="5">
        <v>0.85099999999999998</v>
      </c>
      <c r="H1605" s="20">
        <v>1</v>
      </c>
      <c r="K1605" s="4">
        <v>20</v>
      </c>
      <c r="L1605" s="5">
        <v>0.495</v>
      </c>
      <c r="M1605" s="20">
        <v>0</v>
      </c>
      <c r="N1605">
        <f t="shared" si="96"/>
        <v>-4.3138951817624571</v>
      </c>
      <c r="O1605">
        <f t="shared" si="97"/>
        <v>-3.5801879131268635</v>
      </c>
      <c r="P1605" s="63">
        <f t="shared" si="98"/>
        <v>1</v>
      </c>
      <c r="Q1605" s="68">
        <f t="shared" si="99"/>
        <v>0</v>
      </c>
      <c r="S1605" s="4">
        <v>20</v>
      </c>
      <c r="T1605" s="5">
        <v>0.495</v>
      </c>
      <c r="U1605" s="20">
        <v>0</v>
      </c>
    </row>
    <row r="1606" spans="3:21">
      <c r="C1606" s="4">
        <v>6</v>
      </c>
      <c r="D1606" s="5">
        <v>0.501</v>
      </c>
      <c r="E1606" s="20">
        <v>0</v>
      </c>
      <c r="F1606" s="4">
        <v>11</v>
      </c>
      <c r="G1606" s="5">
        <v>0.85099999999999998</v>
      </c>
      <c r="H1606" s="20">
        <v>1</v>
      </c>
      <c r="K1606" s="4">
        <v>7</v>
      </c>
      <c r="L1606" s="5">
        <v>0.495</v>
      </c>
      <c r="M1606" s="20">
        <v>0</v>
      </c>
      <c r="N1606">
        <f t="shared" si="96"/>
        <v>-3.0474188353733132</v>
      </c>
      <c r="O1606">
        <f t="shared" si="97"/>
        <v>-3.5801879131268635</v>
      </c>
      <c r="P1606" s="63">
        <f t="shared" si="98"/>
        <v>0</v>
      </c>
      <c r="Q1606" s="68">
        <f t="shared" si="99"/>
        <v>1</v>
      </c>
      <c r="S1606" s="4">
        <v>7</v>
      </c>
      <c r="T1606" s="5">
        <v>0.495</v>
      </c>
      <c r="U1606" s="20">
        <v>0</v>
      </c>
    </row>
    <row r="1607" spans="3:21">
      <c r="C1607" s="4">
        <v>7</v>
      </c>
      <c r="D1607" s="5">
        <v>0.501</v>
      </c>
      <c r="E1607" s="20">
        <v>0</v>
      </c>
      <c r="F1607" s="4">
        <v>10</v>
      </c>
      <c r="G1607" s="5">
        <v>0.85099999999999998</v>
      </c>
      <c r="H1607" s="20">
        <v>1</v>
      </c>
      <c r="K1607" s="4">
        <v>11.5</v>
      </c>
      <c r="L1607" s="5">
        <v>0.497</v>
      </c>
      <c r="M1607" s="20">
        <v>0</v>
      </c>
      <c r="N1607">
        <f t="shared" si="96"/>
        <v>-3.4953719484194785</v>
      </c>
      <c r="O1607">
        <f t="shared" si="97"/>
        <v>-3.5801879131268635</v>
      </c>
      <c r="P1607" s="63">
        <f t="shared" si="98"/>
        <v>0</v>
      </c>
      <c r="Q1607" s="68">
        <f t="shared" si="99"/>
        <v>1</v>
      </c>
      <c r="S1607" s="4">
        <v>11.5</v>
      </c>
      <c r="T1607" s="5">
        <v>0.497</v>
      </c>
      <c r="U1607" s="20">
        <v>0</v>
      </c>
    </row>
    <row r="1608" spans="3:21">
      <c r="C1608" s="4">
        <v>7</v>
      </c>
      <c r="D1608" s="5">
        <v>0.501</v>
      </c>
      <c r="E1608" s="20">
        <v>0</v>
      </c>
      <c r="F1608" s="4">
        <v>26</v>
      </c>
      <c r="G1608" s="5">
        <v>0.85099999999999998</v>
      </c>
      <c r="H1608" s="20">
        <v>1</v>
      </c>
      <c r="K1608" s="4">
        <v>9</v>
      </c>
      <c r="L1608" s="5">
        <v>0.501</v>
      </c>
      <c r="M1608" s="20">
        <v>0</v>
      </c>
      <c r="N1608">
        <f t="shared" si="96"/>
        <v>-3.270933714244491</v>
      </c>
      <c r="O1608">
        <f t="shared" si="97"/>
        <v>-3.5801879131268635</v>
      </c>
      <c r="P1608" s="63">
        <f t="shared" si="98"/>
        <v>0</v>
      </c>
      <c r="Q1608" s="68">
        <f t="shared" si="99"/>
        <v>1</v>
      </c>
      <c r="S1608" s="4">
        <v>9</v>
      </c>
      <c r="T1608" s="5">
        <v>0.501</v>
      </c>
      <c r="U1608" s="20">
        <v>0</v>
      </c>
    </row>
    <row r="1609" spans="3:21">
      <c r="C1609" s="4">
        <v>5</v>
      </c>
      <c r="D1609" s="5">
        <v>0.501</v>
      </c>
      <c r="E1609" s="20">
        <v>0</v>
      </c>
      <c r="F1609" s="4">
        <v>51.5</v>
      </c>
      <c r="G1609" s="5">
        <v>0.85299999999999998</v>
      </c>
      <c r="H1609" s="20">
        <v>1</v>
      </c>
      <c r="K1609" s="4">
        <v>9</v>
      </c>
      <c r="L1609" s="5">
        <v>0.501</v>
      </c>
      <c r="M1609" s="20">
        <v>0</v>
      </c>
      <c r="N1609">
        <f t="shared" si="96"/>
        <v>-3.270933714244491</v>
      </c>
      <c r="O1609">
        <f t="shared" si="97"/>
        <v>-3.5801879131268635</v>
      </c>
      <c r="P1609" s="63">
        <f t="shared" si="98"/>
        <v>0</v>
      </c>
      <c r="Q1609" s="68">
        <f t="shared" si="99"/>
        <v>1</v>
      </c>
      <c r="S1609" s="4">
        <v>9</v>
      </c>
      <c r="T1609" s="5">
        <v>0.501</v>
      </c>
      <c r="U1609" s="20">
        <v>0</v>
      </c>
    </row>
    <row r="1610" spans="3:21">
      <c r="C1610" s="4">
        <v>5</v>
      </c>
      <c r="D1610" s="5">
        <v>0.501</v>
      </c>
      <c r="E1610" s="20">
        <v>0</v>
      </c>
      <c r="F1610" s="4">
        <v>34</v>
      </c>
      <c r="G1610" s="5">
        <v>0.85499999999999998</v>
      </c>
      <c r="H1610" s="20">
        <v>1</v>
      </c>
      <c r="K1610" s="4">
        <v>6</v>
      </c>
      <c r="L1610" s="5">
        <v>0.501</v>
      </c>
      <c r="M1610" s="20">
        <v>0</v>
      </c>
      <c r="N1610">
        <f t="shared" si="96"/>
        <v>-2.9786699420008422</v>
      </c>
      <c r="O1610">
        <f t="shared" si="97"/>
        <v>-3.5801879131268635</v>
      </c>
      <c r="P1610" s="63">
        <f t="shared" si="98"/>
        <v>0</v>
      </c>
      <c r="Q1610" s="68">
        <f t="shared" si="99"/>
        <v>1</v>
      </c>
      <c r="S1610" s="4">
        <v>6</v>
      </c>
      <c r="T1610" s="5">
        <v>0.501</v>
      </c>
      <c r="U1610" s="20">
        <v>0</v>
      </c>
    </row>
    <row r="1611" spans="3:21">
      <c r="C1611" s="4">
        <v>5</v>
      </c>
      <c r="D1611" s="5">
        <v>0.501</v>
      </c>
      <c r="E1611" s="20">
        <v>0</v>
      </c>
      <c r="F1611" s="4">
        <v>25</v>
      </c>
      <c r="G1611" s="5">
        <v>0.85499999999999998</v>
      </c>
      <c r="H1611" s="20">
        <v>1</v>
      </c>
      <c r="K1611" s="4">
        <v>23</v>
      </c>
      <c r="L1611" s="5">
        <v>0.501</v>
      </c>
      <c r="M1611" s="20">
        <v>0</v>
      </c>
      <c r="N1611">
        <f t="shared" si="96"/>
        <v>-4.6348313180481835</v>
      </c>
      <c r="O1611">
        <f t="shared" si="97"/>
        <v>-3.5801879131268635</v>
      </c>
      <c r="P1611" s="63">
        <f t="shared" si="98"/>
        <v>1</v>
      </c>
      <c r="Q1611" s="68">
        <f t="shared" si="99"/>
        <v>0</v>
      </c>
      <c r="S1611" s="4">
        <v>23</v>
      </c>
      <c r="T1611" s="5">
        <v>0.501</v>
      </c>
      <c r="U1611" s="20">
        <v>0</v>
      </c>
    </row>
    <row r="1612" spans="3:21">
      <c r="C1612" s="4">
        <v>6</v>
      </c>
      <c r="D1612" s="5">
        <v>0.501</v>
      </c>
      <c r="E1612" s="20">
        <v>0</v>
      </c>
      <c r="F1612" s="4">
        <v>20</v>
      </c>
      <c r="G1612" s="5">
        <v>0.85499999999999998</v>
      </c>
      <c r="H1612" s="20">
        <v>1</v>
      </c>
      <c r="K1612" s="4">
        <v>17</v>
      </c>
      <c r="L1612" s="5">
        <v>0.501</v>
      </c>
      <c r="M1612" s="20">
        <v>0</v>
      </c>
      <c r="N1612">
        <f t="shared" si="96"/>
        <v>-4.0503037735608869</v>
      </c>
      <c r="O1612">
        <f t="shared" si="97"/>
        <v>-3.5801879131268635</v>
      </c>
      <c r="P1612" s="63">
        <f t="shared" si="98"/>
        <v>1</v>
      </c>
      <c r="Q1612" s="68">
        <f t="shared" si="99"/>
        <v>0</v>
      </c>
      <c r="S1612" s="4">
        <v>17</v>
      </c>
      <c r="T1612" s="5">
        <v>0.501</v>
      </c>
      <c r="U1612" s="20">
        <v>0</v>
      </c>
    </row>
    <row r="1613" spans="3:21">
      <c r="C1613" s="4">
        <v>15</v>
      </c>
      <c r="D1613" s="5">
        <v>0.502</v>
      </c>
      <c r="E1613" s="20">
        <v>0</v>
      </c>
      <c r="F1613" s="4">
        <v>18</v>
      </c>
      <c r="G1613" s="5">
        <v>0.85499999999999998</v>
      </c>
      <c r="H1613" s="20">
        <v>1</v>
      </c>
      <c r="K1613" s="4">
        <v>6</v>
      </c>
      <c r="L1613" s="5">
        <v>0.501</v>
      </c>
      <c r="M1613" s="20">
        <v>0</v>
      </c>
      <c r="N1613">
        <f t="shared" si="96"/>
        <v>-2.9786699420008422</v>
      </c>
      <c r="O1613">
        <f t="shared" si="97"/>
        <v>-3.5801879131268635</v>
      </c>
      <c r="P1613" s="63">
        <f t="shared" si="98"/>
        <v>0</v>
      </c>
      <c r="Q1613" s="68">
        <f t="shared" si="99"/>
        <v>1</v>
      </c>
      <c r="S1613" s="4">
        <v>6</v>
      </c>
      <c r="T1613" s="5">
        <v>0.501</v>
      </c>
      <c r="U1613" s="20">
        <v>0</v>
      </c>
    </row>
    <row r="1614" spans="3:21">
      <c r="C1614" s="4">
        <v>10</v>
      </c>
      <c r="D1614" s="5">
        <v>0.504</v>
      </c>
      <c r="E1614" s="20">
        <v>0</v>
      </c>
      <c r="F1614" s="4">
        <v>21</v>
      </c>
      <c r="G1614" s="5">
        <v>0.85499999999999998</v>
      </c>
      <c r="H1614" s="20">
        <v>1</v>
      </c>
      <c r="K1614" s="4">
        <v>7</v>
      </c>
      <c r="L1614" s="5">
        <v>0.501</v>
      </c>
      <c r="M1614" s="20">
        <v>0</v>
      </c>
      <c r="N1614">
        <f t="shared" si="96"/>
        <v>-3.0760911994153917</v>
      </c>
      <c r="O1614">
        <f t="shared" si="97"/>
        <v>-3.5801879131268635</v>
      </c>
      <c r="P1614" s="63">
        <f t="shared" si="98"/>
        <v>0</v>
      </c>
      <c r="Q1614" s="68">
        <f t="shared" si="99"/>
        <v>1</v>
      </c>
      <c r="S1614" s="4">
        <v>7</v>
      </c>
      <c r="T1614" s="5">
        <v>0.501</v>
      </c>
      <c r="U1614" s="20">
        <v>0</v>
      </c>
    </row>
    <row r="1615" spans="3:21">
      <c r="C1615" s="4">
        <v>15</v>
      </c>
      <c r="D1615" s="5">
        <v>0.504</v>
      </c>
      <c r="E1615" s="20">
        <v>0</v>
      </c>
      <c r="F1615" s="4">
        <v>16</v>
      </c>
      <c r="G1615" s="5">
        <v>0.85499999999999998</v>
      </c>
      <c r="H1615" s="20">
        <v>1</v>
      </c>
      <c r="K1615" s="4">
        <v>7</v>
      </c>
      <c r="L1615" s="5">
        <v>0.501</v>
      </c>
      <c r="M1615" s="20">
        <v>0</v>
      </c>
      <c r="N1615">
        <f t="shared" si="96"/>
        <v>-3.0760911994153917</v>
      </c>
      <c r="O1615">
        <f t="shared" si="97"/>
        <v>-3.5801879131268635</v>
      </c>
      <c r="P1615" s="63">
        <f t="shared" si="98"/>
        <v>0</v>
      </c>
      <c r="Q1615" s="68">
        <f t="shared" si="99"/>
        <v>1</v>
      </c>
      <c r="S1615" s="4">
        <v>7</v>
      </c>
      <c r="T1615" s="5">
        <v>0.501</v>
      </c>
      <c r="U1615" s="20">
        <v>0</v>
      </c>
    </row>
    <row r="1616" spans="3:21">
      <c r="C1616" s="4">
        <v>8</v>
      </c>
      <c r="D1616" s="5">
        <v>0.504</v>
      </c>
      <c r="E1616" s="20">
        <v>0</v>
      </c>
      <c r="F1616" s="4">
        <v>12</v>
      </c>
      <c r="G1616" s="5">
        <v>0.85499999999999998</v>
      </c>
      <c r="H1616" s="20">
        <v>1</v>
      </c>
      <c r="K1616" s="4">
        <v>5</v>
      </c>
      <c r="L1616" s="5">
        <v>0.501</v>
      </c>
      <c r="M1616" s="20">
        <v>0</v>
      </c>
      <c r="N1616">
        <f t="shared" si="96"/>
        <v>-2.8812486845862928</v>
      </c>
      <c r="O1616">
        <f t="shared" si="97"/>
        <v>-3.5801879131268635</v>
      </c>
      <c r="P1616" s="63">
        <f t="shared" si="98"/>
        <v>0</v>
      </c>
      <c r="Q1616" s="68">
        <f t="shared" si="99"/>
        <v>1</v>
      </c>
      <c r="S1616" s="4">
        <v>5</v>
      </c>
      <c r="T1616" s="5">
        <v>0.501</v>
      </c>
      <c r="U1616" s="20">
        <v>0</v>
      </c>
    </row>
    <row r="1617" spans="3:21">
      <c r="C1617" s="4">
        <v>19</v>
      </c>
      <c r="D1617" s="5">
        <v>0.50600000000000001</v>
      </c>
      <c r="E1617" s="20">
        <v>0</v>
      </c>
      <c r="F1617" s="4">
        <v>38</v>
      </c>
      <c r="G1617" s="5">
        <v>0.85499999999999998</v>
      </c>
      <c r="H1617" s="20">
        <v>1</v>
      </c>
      <c r="K1617" s="4">
        <v>5</v>
      </c>
      <c r="L1617" s="5">
        <v>0.501</v>
      </c>
      <c r="M1617" s="20">
        <v>0</v>
      </c>
      <c r="N1617">
        <f t="shared" si="96"/>
        <v>-2.8812486845862928</v>
      </c>
      <c r="O1617">
        <f t="shared" si="97"/>
        <v>-3.5801879131268635</v>
      </c>
      <c r="P1617" s="63">
        <f t="shared" si="98"/>
        <v>0</v>
      </c>
      <c r="Q1617" s="68">
        <f t="shared" si="99"/>
        <v>1</v>
      </c>
      <c r="S1617" s="4">
        <v>5</v>
      </c>
      <c r="T1617" s="5">
        <v>0.501</v>
      </c>
      <c r="U1617" s="20">
        <v>0</v>
      </c>
    </row>
    <row r="1618" spans="3:21">
      <c r="C1618" s="4">
        <v>36</v>
      </c>
      <c r="D1618" s="5">
        <v>0.50600000000000001</v>
      </c>
      <c r="E1618" s="20">
        <v>0</v>
      </c>
      <c r="F1618" s="4">
        <v>36</v>
      </c>
      <c r="G1618" s="5">
        <v>0.85499999999999998</v>
      </c>
      <c r="H1618" s="20">
        <v>1</v>
      </c>
      <c r="K1618" s="4">
        <v>5</v>
      </c>
      <c r="L1618" s="5">
        <v>0.501</v>
      </c>
      <c r="M1618" s="20">
        <v>0</v>
      </c>
      <c r="N1618">
        <f t="shared" si="96"/>
        <v>-2.8812486845862928</v>
      </c>
      <c r="O1618">
        <f t="shared" si="97"/>
        <v>-3.5801879131268635</v>
      </c>
      <c r="P1618" s="63">
        <f t="shared" si="98"/>
        <v>0</v>
      </c>
      <c r="Q1618" s="68">
        <f t="shared" si="99"/>
        <v>1</v>
      </c>
      <c r="S1618" s="4">
        <v>5</v>
      </c>
      <c r="T1618" s="5">
        <v>0.501</v>
      </c>
      <c r="U1618" s="20">
        <v>0</v>
      </c>
    </row>
    <row r="1619" spans="3:21">
      <c r="C1619" s="4">
        <v>19</v>
      </c>
      <c r="D1619" s="5">
        <v>0.50600000000000001</v>
      </c>
      <c r="E1619" s="20">
        <v>0</v>
      </c>
      <c r="F1619" s="4">
        <v>18</v>
      </c>
      <c r="G1619" s="5">
        <v>0.85499999999999998</v>
      </c>
      <c r="H1619" s="20">
        <v>1</v>
      </c>
      <c r="K1619" s="4">
        <v>6</v>
      </c>
      <c r="L1619" s="5">
        <v>0.501</v>
      </c>
      <c r="M1619" s="20">
        <v>0</v>
      </c>
      <c r="N1619">
        <f t="shared" si="96"/>
        <v>-2.9786699420008422</v>
      </c>
      <c r="O1619">
        <f t="shared" si="97"/>
        <v>-3.5801879131268635</v>
      </c>
      <c r="P1619" s="63">
        <f t="shared" si="98"/>
        <v>0</v>
      </c>
      <c r="Q1619" s="68">
        <f t="shared" si="99"/>
        <v>1</v>
      </c>
      <c r="S1619" s="4">
        <v>6</v>
      </c>
      <c r="T1619" s="5">
        <v>0.501</v>
      </c>
      <c r="U1619" s="20">
        <v>0</v>
      </c>
    </row>
    <row r="1620" spans="3:21">
      <c r="C1620" s="4">
        <v>18</v>
      </c>
      <c r="D1620" s="5">
        <v>0.50600000000000001</v>
      </c>
      <c r="E1620" s="20">
        <v>0</v>
      </c>
      <c r="F1620" s="4">
        <v>21</v>
      </c>
      <c r="G1620" s="5">
        <v>0.85499999999999998</v>
      </c>
      <c r="H1620" s="20">
        <v>1</v>
      </c>
      <c r="K1620" s="4">
        <v>15</v>
      </c>
      <c r="L1620" s="5">
        <v>0.502</v>
      </c>
      <c r="M1620" s="20">
        <v>0</v>
      </c>
      <c r="N1620">
        <f t="shared" si="96"/>
        <v>-3.8602399860721341</v>
      </c>
      <c r="O1620">
        <f t="shared" si="97"/>
        <v>-3.5801879131268635</v>
      </c>
      <c r="P1620" s="63">
        <f t="shared" si="98"/>
        <v>1</v>
      </c>
      <c r="Q1620" s="68">
        <f t="shared" si="99"/>
        <v>0</v>
      </c>
      <c r="S1620" s="4">
        <v>15</v>
      </c>
      <c r="T1620" s="5">
        <v>0.502</v>
      </c>
      <c r="U1620" s="20">
        <v>0</v>
      </c>
    </row>
    <row r="1621" spans="3:21">
      <c r="C1621" s="4">
        <v>13</v>
      </c>
      <c r="D1621" s="5">
        <v>0.50800000000000001</v>
      </c>
      <c r="E1621" s="20">
        <v>0</v>
      </c>
      <c r="F1621" s="4">
        <v>22</v>
      </c>
      <c r="G1621" s="5">
        <v>0.85799999999999998</v>
      </c>
      <c r="H1621" s="20">
        <v>1</v>
      </c>
      <c r="K1621" s="4">
        <v>10</v>
      </c>
      <c r="L1621" s="5">
        <v>0.504</v>
      </c>
      <c r="M1621" s="20">
        <v>0</v>
      </c>
      <c r="N1621">
        <f t="shared" si="96"/>
        <v>-3.3826911536800797</v>
      </c>
      <c r="O1621">
        <f t="shared" si="97"/>
        <v>-3.5801879131268635</v>
      </c>
      <c r="P1621" s="63">
        <f t="shared" si="98"/>
        <v>0</v>
      </c>
      <c r="Q1621" s="68">
        <f t="shared" si="99"/>
        <v>1</v>
      </c>
      <c r="S1621" s="4">
        <v>10</v>
      </c>
      <c r="T1621" s="5">
        <v>0.504</v>
      </c>
      <c r="U1621" s="20">
        <v>0</v>
      </c>
    </row>
    <row r="1622" spans="3:21">
      <c r="C1622" s="4">
        <v>12</v>
      </c>
      <c r="D1622" s="5">
        <v>0.50800000000000001</v>
      </c>
      <c r="E1622" s="20">
        <v>0</v>
      </c>
      <c r="F1622" s="4">
        <v>24</v>
      </c>
      <c r="G1622" s="5">
        <v>0.85799999999999998</v>
      </c>
      <c r="H1622" s="20">
        <v>1</v>
      </c>
      <c r="K1622" s="4">
        <v>15</v>
      </c>
      <c r="L1622" s="5">
        <v>0.504</v>
      </c>
      <c r="M1622" s="20">
        <v>0</v>
      </c>
      <c r="N1622">
        <f t="shared" si="96"/>
        <v>-3.8697974407528273</v>
      </c>
      <c r="O1622">
        <f t="shared" si="97"/>
        <v>-3.5801879131268635</v>
      </c>
      <c r="P1622" s="63">
        <f t="shared" si="98"/>
        <v>1</v>
      </c>
      <c r="Q1622" s="68">
        <f t="shared" si="99"/>
        <v>0</v>
      </c>
      <c r="S1622" s="4">
        <v>15</v>
      </c>
      <c r="T1622" s="5">
        <v>0.504</v>
      </c>
      <c r="U1622" s="20">
        <v>0</v>
      </c>
    </row>
    <row r="1623" spans="3:21">
      <c r="C1623" s="4">
        <v>17</v>
      </c>
      <c r="D1623" s="5">
        <v>0.50900000000000001</v>
      </c>
      <c r="E1623" s="20">
        <v>0</v>
      </c>
      <c r="F1623" s="4">
        <v>5.5</v>
      </c>
      <c r="G1623" s="5">
        <v>0.85899999999999999</v>
      </c>
      <c r="H1623" s="20">
        <v>1</v>
      </c>
      <c r="K1623" s="4">
        <v>8</v>
      </c>
      <c r="L1623" s="5">
        <v>0.504</v>
      </c>
      <c r="M1623" s="20">
        <v>0</v>
      </c>
      <c r="N1623">
        <f t="shared" si="96"/>
        <v>-3.1878486388509808</v>
      </c>
      <c r="O1623">
        <f t="shared" si="97"/>
        <v>-3.5801879131268635</v>
      </c>
      <c r="P1623" s="63">
        <f t="shared" si="98"/>
        <v>0</v>
      </c>
      <c r="Q1623" s="68">
        <f t="shared" si="99"/>
        <v>1</v>
      </c>
      <c r="S1623" s="4">
        <v>8</v>
      </c>
      <c r="T1623" s="5">
        <v>0.504</v>
      </c>
      <c r="U1623" s="20">
        <v>0</v>
      </c>
    </row>
    <row r="1624" spans="3:21">
      <c r="C1624" s="4">
        <v>12</v>
      </c>
      <c r="D1624" s="5">
        <v>0.50900000000000001</v>
      </c>
      <c r="E1624" s="20">
        <v>0</v>
      </c>
      <c r="F1624" s="4">
        <v>21</v>
      </c>
      <c r="G1624" s="5">
        <v>0.85899999999999999</v>
      </c>
      <c r="H1624" s="20">
        <v>1</v>
      </c>
      <c r="K1624" s="4">
        <v>19</v>
      </c>
      <c r="L1624" s="5">
        <v>0.50600000000000001</v>
      </c>
      <c r="M1624" s="20">
        <v>0</v>
      </c>
      <c r="N1624">
        <f t="shared" si="96"/>
        <v>-4.2690399250917181</v>
      </c>
      <c r="O1624">
        <f t="shared" si="97"/>
        <v>-3.5801879131268635</v>
      </c>
      <c r="P1624" s="63">
        <f t="shared" si="98"/>
        <v>1</v>
      </c>
      <c r="Q1624" s="68">
        <f t="shared" si="99"/>
        <v>0</v>
      </c>
      <c r="S1624" s="4">
        <v>19</v>
      </c>
      <c r="T1624" s="5">
        <v>0.50600000000000001</v>
      </c>
      <c r="U1624" s="20">
        <v>0</v>
      </c>
    </row>
    <row r="1625" spans="3:21">
      <c r="C1625" s="4">
        <v>13</v>
      </c>
      <c r="D1625" s="5">
        <v>0.50900000000000001</v>
      </c>
      <c r="E1625" s="20">
        <v>0</v>
      </c>
      <c r="F1625" s="4">
        <v>52</v>
      </c>
      <c r="G1625" s="5">
        <v>0.85899999999999999</v>
      </c>
      <c r="H1625" s="20">
        <v>1</v>
      </c>
      <c r="K1625" s="4">
        <v>36</v>
      </c>
      <c r="L1625" s="5">
        <v>0.50600000000000001</v>
      </c>
      <c r="M1625" s="20">
        <v>0</v>
      </c>
      <c r="N1625">
        <f t="shared" si="96"/>
        <v>-5.9252013011390599</v>
      </c>
      <c r="O1625">
        <f t="shared" si="97"/>
        <v>-3.5801879131268635</v>
      </c>
      <c r="P1625" s="63">
        <f t="shared" si="98"/>
        <v>1</v>
      </c>
      <c r="Q1625" s="68">
        <f t="shared" si="99"/>
        <v>0</v>
      </c>
      <c r="S1625" s="4">
        <v>36</v>
      </c>
      <c r="T1625" s="5">
        <v>0.50600000000000001</v>
      </c>
      <c r="U1625" s="20">
        <v>0</v>
      </c>
    </row>
    <row r="1626" spans="3:21">
      <c r="C1626" s="4">
        <v>37</v>
      </c>
      <c r="D1626" s="5">
        <v>0.51100000000000001</v>
      </c>
      <c r="E1626" s="20">
        <v>0</v>
      </c>
      <c r="F1626" s="4">
        <v>38</v>
      </c>
      <c r="G1626" s="5">
        <v>0.86</v>
      </c>
      <c r="H1626" s="20">
        <v>1</v>
      </c>
      <c r="K1626" s="4">
        <v>19</v>
      </c>
      <c r="L1626" s="5">
        <v>0.50600000000000001</v>
      </c>
      <c r="M1626" s="20">
        <v>0</v>
      </c>
      <c r="N1626">
        <f t="shared" si="96"/>
        <v>-4.2690399250917181</v>
      </c>
      <c r="O1626">
        <f t="shared" si="97"/>
        <v>-3.5801879131268635</v>
      </c>
      <c r="P1626" s="63">
        <f t="shared" si="98"/>
        <v>1</v>
      </c>
      <c r="Q1626" s="68">
        <f t="shared" si="99"/>
        <v>0</v>
      </c>
      <c r="S1626" s="4">
        <v>19</v>
      </c>
      <c r="T1626" s="5">
        <v>0.50600000000000001</v>
      </c>
      <c r="U1626" s="20">
        <v>0</v>
      </c>
    </row>
    <row r="1627" spans="3:21">
      <c r="C1627" s="4">
        <v>9</v>
      </c>
      <c r="D1627" s="5">
        <v>0.51100000000000001</v>
      </c>
      <c r="E1627" s="20">
        <v>0</v>
      </c>
      <c r="F1627" s="4">
        <v>22</v>
      </c>
      <c r="G1627" s="5">
        <v>0.86</v>
      </c>
      <c r="H1627" s="20">
        <v>1</v>
      </c>
      <c r="K1627" s="4">
        <v>18</v>
      </c>
      <c r="L1627" s="5">
        <v>0.50600000000000001</v>
      </c>
      <c r="M1627" s="20">
        <v>0</v>
      </c>
      <c r="N1627">
        <f t="shared" ref="N1627:N1690" si="100">SUMPRODUCT(diredisc,K1627:L1627)</f>
        <v>-4.1716186676771683</v>
      </c>
      <c r="O1627">
        <f t="shared" ref="O1627:O1690" si="101">SUMPRODUCT($L$10:$M$10,diredisc)</f>
        <v>-3.5801879131268635</v>
      </c>
      <c r="P1627" s="63">
        <f t="shared" si="98"/>
        <v>1</v>
      </c>
      <c r="Q1627" s="68">
        <f t="shared" si="99"/>
        <v>0</v>
      </c>
      <c r="S1627" s="4">
        <v>18</v>
      </c>
      <c r="T1627" s="5">
        <v>0.50600000000000001</v>
      </c>
      <c r="U1627" s="20">
        <v>0</v>
      </c>
    </row>
    <row r="1628" spans="3:21">
      <c r="C1628" s="4">
        <v>5</v>
      </c>
      <c r="D1628" s="5">
        <v>0.51100000000000001</v>
      </c>
      <c r="E1628" s="20">
        <v>0</v>
      </c>
      <c r="F1628" s="4">
        <v>27</v>
      </c>
      <c r="G1628" s="5">
        <v>0.86199999999999999</v>
      </c>
      <c r="H1628" s="20">
        <v>1</v>
      </c>
      <c r="K1628" s="4">
        <v>13</v>
      </c>
      <c r="L1628" s="5">
        <v>0.50800000000000001</v>
      </c>
      <c r="M1628" s="20">
        <v>0</v>
      </c>
      <c r="N1628">
        <f t="shared" si="100"/>
        <v>-3.6940698352851138</v>
      </c>
      <c r="O1628">
        <f t="shared" si="101"/>
        <v>-3.5801879131268635</v>
      </c>
      <c r="P1628" s="63">
        <f t="shared" ref="P1628:P1691" si="102">IF(N1628&gt;O1628,0,1)</f>
        <v>1</v>
      </c>
      <c r="Q1628" s="68">
        <f t="shared" ref="Q1628:Q1691" si="103">IF(M1628=P1628,1,0)</f>
        <v>0</v>
      </c>
      <c r="S1628" s="4">
        <v>13</v>
      </c>
      <c r="T1628" s="5">
        <v>0.50800000000000001</v>
      </c>
      <c r="U1628" s="20">
        <v>0</v>
      </c>
    </row>
    <row r="1629" spans="3:21">
      <c r="C1629" s="4">
        <v>8</v>
      </c>
      <c r="D1629" s="5">
        <v>0.51200000000000001</v>
      </c>
      <c r="E1629" s="20">
        <v>0</v>
      </c>
      <c r="F1629" s="4">
        <v>24</v>
      </c>
      <c r="G1629" s="5">
        <v>0.86199999999999999</v>
      </c>
      <c r="H1629" s="20">
        <v>1</v>
      </c>
      <c r="K1629" s="4">
        <v>12</v>
      </c>
      <c r="L1629" s="5">
        <v>0.50800000000000001</v>
      </c>
      <c r="M1629" s="20">
        <v>0</v>
      </c>
      <c r="N1629">
        <f t="shared" si="100"/>
        <v>-3.5966485778705639</v>
      </c>
      <c r="O1629">
        <f t="shared" si="101"/>
        <v>-3.5801879131268635</v>
      </c>
      <c r="P1629" s="63">
        <f t="shared" si="102"/>
        <v>1</v>
      </c>
      <c r="Q1629" s="68">
        <f t="shared" si="103"/>
        <v>0</v>
      </c>
      <c r="S1629" s="4">
        <v>12</v>
      </c>
      <c r="T1629" s="5">
        <v>0.50800000000000001</v>
      </c>
      <c r="U1629" s="20">
        <v>0</v>
      </c>
    </row>
    <row r="1630" spans="3:21">
      <c r="C1630" s="4">
        <v>7</v>
      </c>
      <c r="D1630" s="5">
        <v>0.51200000000000001</v>
      </c>
      <c r="E1630" s="20">
        <v>0</v>
      </c>
      <c r="F1630" s="4">
        <v>22</v>
      </c>
      <c r="G1630" s="5">
        <v>0.86199999999999999</v>
      </c>
      <c r="H1630" s="20">
        <v>1</v>
      </c>
      <c r="K1630" s="4">
        <v>17</v>
      </c>
      <c r="L1630" s="5">
        <v>0.50900000000000001</v>
      </c>
      <c r="M1630" s="20">
        <v>0</v>
      </c>
      <c r="N1630">
        <f t="shared" si="100"/>
        <v>-4.0885335922836585</v>
      </c>
      <c r="O1630">
        <f t="shared" si="101"/>
        <v>-3.5801879131268635</v>
      </c>
      <c r="P1630" s="63">
        <f t="shared" si="102"/>
        <v>1</v>
      </c>
      <c r="Q1630" s="68">
        <f t="shared" si="103"/>
        <v>0</v>
      </c>
      <c r="S1630" s="4">
        <v>17</v>
      </c>
      <c r="T1630" s="5">
        <v>0.50900000000000001</v>
      </c>
      <c r="U1630" s="20">
        <v>0</v>
      </c>
    </row>
    <row r="1631" spans="3:21">
      <c r="C1631" s="4">
        <v>9</v>
      </c>
      <c r="D1631" s="5">
        <v>0.51200000000000001</v>
      </c>
      <c r="E1631" s="20">
        <v>0</v>
      </c>
      <c r="F1631" s="4">
        <v>25.5</v>
      </c>
      <c r="G1631" s="5">
        <v>0.86199999999999999</v>
      </c>
      <c r="H1631" s="20">
        <v>1</v>
      </c>
      <c r="K1631" s="4">
        <v>12</v>
      </c>
      <c r="L1631" s="5">
        <v>0.50900000000000001</v>
      </c>
      <c r="M1631" s="20">
        <v>0</v>
      </c>
      <c r="N1631">
        <f t="shared" si="100"/>
        <v>-3.6014273052109105</v>
      </c>
      <c r="O1631">
        <f t="shared" si="101"/>
        <v>-3.5801879131268635</v>
      </c>
      <c r="P1631" s="63">
        <f t="shared" si="102"/>
        <v>1</v>
      </c>
      <c r="Q1631" s="68">
        <f t="shared" si="103"/>
        <v>0</v>
      </c>
      <c r="S1631" s="4">
        <v>12</v>
      </c>
      <c r="T1631" s="5">
        <v>0.50900000000000001</v>
      </c>
      <c r="U1631" s="20">
        <v>0</v>
      </c>
    </row>
    <row r="1632" spans="3:21">
      <c r="C1632" s="4">
        <v>9</v>
      </c>
      <c r="D1632" s="5">
        <v>0.51200000000000001</v>
      </c>
      <c r="E1632" s="20">
        <v>0</v>
      </c>
      <c r="F1632" s="4">
        <v>16.5</v>
      </c>
      <c r="G1632" s="5">
        <v>0.86199999999999999</v>
      </c>
      <c r="H1632" s="20">
        <v>1</v>
      </c>
      <c r="K1632" s="4">
        <v>13</v>
      </c>
      <c r="L1632" s="5">
        <v>0.50900000000000001</v>
      </c>
      <c r="M1632" s="20">
        <v>0</v>
      </c>
      <c r="N1632">
        <f t="shared" si="100"/>
        <v>-3.6988485626254599</v>
      </c>
      <c r="O1632">
        <f t="shared" si="101"/>
        <v>-3.5801879131268635</v>
      </c>
      <c r="P1632" s="63">
        <f t="shared" si="102"/>
        <v>1</v>
      </c>
      <c r="Q1632" s="68">
        <f t="shared" si="103"/>
        <v>0</v>
      </c>
      <c r="S1632" s="4">
        <v>13</v>
      </c>
      <c r="T1632" s="5">
        <v>0.50900000000000001</v>
      </c>
      <c r="U1632" s="20">
        <v>0</v>
      </c>
    </row>
    <row r="1633" spans="3:21">
      <c r="C1633" s="4">
        <v>30</v>
      </c>
      <c r="D1633" s="5">
        <v>0.51300000000000001</v>
      </c>
      <c r="E1633" s="20">
        <v>0</v>
      </c>
      <c r="F1633" s="4">
        <v>14</v>
      </c>
      <c r="G1633" s="5">
        <v>0.86199999999999999</v>
      </c>
      <c r="H1633" s="20">
        <v>1</v>
      </c>
      <c r="K1633" s="4">
        <v>37</v>
      </c>
      <c r="L1633" s="5">
        <v>0.51100000000000001</v>
      </c>
      <c r="M1633" s="20">
        <v>0</v>
      </c>
      <c r="N1633">
        <f t="shared" si="100"/>
        <v>-6.0465161952553412</v>
      </c>
      <c r="O1633">
        <f t="shared" si="101"/>
        <v>-3.5801879131268635</v>
      </c>
      <c r="P1633" s="63">
        <f t="shared" si="102"/>
        <v>1</v>
      </c>
      <c r="Q1633" s="68">
        <f t="shared" si="103"/>
        <v>0</v>
      </c>
      <c r="S1633" s="4">
        <v>37</v>
      </c>
      <c r="T1633" s="5">
        <v>0.51100000000000001</v>
      </c>
      <c r="U1633" s="20">
        <v>0</v>
      </c>
    </row>
    <row r="1634" spans="3:21">
      <c r="C1634" s="4">
        <v>12</v>
      </c>
      <c r="D1634" s="5">
        <v>0.51500000000000001</v>
      </c>
      <c r="E1634" s="20">
        <v>0</v>
      </c>
      <c r="F1634" s="4">
        <v>17</v>
      </c>
      <c r="G1634" s="5">
        <v>0.86199999999999999</v>
      </c>
      <c r="H1634" s="20">
        <v>1</v>
      </c>
      <c r="K1634" s="4">
        <v>9</v>
      </c>
      <c r="L1634" s="5">
        <v>0.51100000000000001</v>
      </c>
      <c r="M1634" s="20">
        <v>0</v>
      </c>
      <c r="N1634">
        <f t="shared" si="100"/>
        <v>-3.3187209876479549</v>
      </c>
      <c r="O1634">
        <f t="shared" si="101"/>
        <v>-3.5801879131268635</v>
      </c>
      <c r="P1634" s="63">
        <f t="shared" si="102"/>
        <v>0</v>
      </c>
      <c r="Q1634" s="68">
        <f t="shared" si="103"/>
        <v>1</v>
      </c>
      <c r="S1634" s="4">
        <v>9</v>
      </c>
      <c r="T1634" s="5">
        <v>0.51100000000000001</v>
      </c>
      <c r="U1634" s="20">
        <v>0</v>
      </c>
    </row>
    <row r="1635" spans="3:21">
      <c r="C1635" s="4">
        <v>12</v>
      </c>
      <c r="D1635" s="5">
        <v>0.51600000000000001</v>
      </c>
      <c r="E1635" s="20">
        <v>0</v>
      </c>
      <c r="F1635" s="4">
        <v>7</v>
      </c>
      <c r="G1635" s="5">
        <v>0.86199999999999999</v>
      </c>
      <c r="H1635" s="20">
        <v>1</v>
      </c>
      <c r="K1635" s="4">
        <v>5</v>
      </c>
      <c r="L1635" s="5">
        <v>0.51100000000000001</v>
      </c>
      <c r="M1635" s="20">
        <v>0</v>
      </c>
      <c r="N1635">
        <f t="shared" si="100"/>
        <v>-2.9290359579897567</v>
      </c>
      <c r="O1635">
        <f t="shared" si="101"/>
        <v>-3.5801879131268635</v>
      </c>
      <c r="P1635" s="63">
        <f t="shared" si="102"/>
        <v>0</v>
      </c>
      <c r="Q1635" s="68">
        <f t="shared" si="103"/>
        <v>1</v>
      </c>
      <c r="S1635" s="4">
        <v>5</v>
      </c>
      <c r="T1635" s="5">
        <v>0.51100000000000001</v>
      </c>
      <c r="U1635" s="20">
        <v>0</v>
      </c>
    </row>
    <row r="1636" spans="3:21">
      <c r="C1636" s="4">
        <v>14</v>
      </c>
      <c r="D1636" s="5">
        <v>0.51600000000000001</v>
      </c>
      <c r="E1636" s="20">
        <v>0</v>
      </c>
      <c r="F1636" s="4">
        <v>16</v>
      </c>
      <c r="G1636" s="5">
        <v>0.86199999999999999</v>
      </c>
      <c r="H1636" s="20">
        <v>1</v>
      </c>
      <c r="K1636" s="4">
        <v>8</v>
      </c>
      <c r="L1636" s="5">
        <v>0.51200000000000001</v>
      </c>
      <c r="M1636" s="20">
        <v>0</v>
      </c>
      <c r="N1636">
        <f t="shared" si="100"/>
        <v>-3.2260784575737516</v>
      </c>
      <c r="O1636">
        <f t="shared" si="101"/>
        <v>-3.5801879131268635</v>
      </c>
      <c r="P1636" s="63">
        <f t="shared" si="102"/>
        <v>0</v>
      </c>
      <c r="Q1636" s="68">
        <f t="shared" si="103"/>
        <v>1</v>
      </c>
      <c r="S1636" s="4">
        <v>8</v>
      </c>
      <c r="T1636" s="5">
        <v>0.51200000000000001</v>
      </c>
      <c r="U1636" s="20">
        <v>0</v>
      </c>
    </row>
    <row r="1637" spans="3:21">
      <c r="C1637" s="4">
        <v>8</v>
      </c>
      <c r="D1637" s="5">
        <v>0.51600000000000001</v>
      </c>
      <c r="E1637" s="20">
        <v>0</v>
      </c>
      <c r="F1637" s="4">
        <v>20</v>
      </c>
      <c r="G1637" s="5">
        <v>0.86699999999999999</v>
      </c>
      <c r="H1637" s="20">
        <v>1</v>
      </c>
      <c r="K1637" s="4">
        <v>7</v>
      </c>
      <c r="L1637" s="5">
        <v>0.51200000000000001</v>
      </c>
      <c r="M1637" s="20">
        <v>0</v>
      </c>
      <c r="N1637">
        <f t="shared" si="100"/>
        <v>-3.1286572001592021</v>
      </c>
      <c r="O1637">
        <f t="shared" si="101"/>
        <v>-3.5801879131268635</v>
      </c>
      <c r="P1637" s="63">
        <f t="shared" si="102"/>
        <v>0</v>
      </c>
      <c r="Q1637" s="68">
        <f t="shared" si="103"/>
        <v>1</v>
      </c>
      <c r="S1637" s="4">
        <v>7</v>
      </c>
      <c r="T1637" s="5">
        <v>0.51200000000000001</v>
      </c>
      <c r="U1637" s="20">
        <v>0</v>
      </c>
    </row>
    <row r="1638" spans="3:21">
      <c r="C1638" s="4">
        <v>5</v>
      </c>
      <c r="D1638" s="5">
        <v>0.51700000000000002</v>
      </c>
      <c r="E1638" s="20">
        <v>0</v>
      </c>
      <c r="F1638" s="4">
        <v>14</v>
      </c>
      <c r="G1638" s="5">
        <v>0.86699999999999999</v>
      </c>
      <c r="H1638" s="20">
        <v>1</v>
      </c>
      <c r="K1638" s="4">
        <v>9</v>
      </c>
      <c r="L1638" s="5">
        <v>0.51200000000000001</v>
      </c>
      <c r="M1638" s="20">
        <v>0</v>
      </c>
      <c r="N1638">
        <f t="shared" si="100"/>
        <v>-3.3234997149883014</v>
      </c>
      <c r="O1638">
        <f t="shared" si="101"/>
        <v>-3.5801879131268635</v>
      </c>
      <c r="P1638" s="63">
        <f t="shared" si="102"/>
        <v>0</v>
      </c>
      <c r="Q1638" s="68">
        <f t="shared" si="103"/>
        <v>1</v>
      </c>
      <c r="S1638" s="4">
        <v>9</v>
      </c>
      <c r="T1638" s="5">
        <v>0.51200000000000001</v>
      </c>
      <c r="U1638" s="20">
        <v>0</v>
      </c>
    </row>
    <row r="1639" spans="3:21">
      <c r="C1639" s="4">
        <v>12</v>
      </c>
      <c r="D1639" s="5">
        <v>0.52100000000000002</v>
      </c>
      <c r="E1639" s="20">
        <v>0</v>
      </c>
      <c r="F1639" s="4">
        <v>19.5</v>
      </c>
      <c r="G1639" s="5">
        <v>0.86699999999999999</v>
      </c>
      <c r="H1639" s="20">
        <v>1</v>
      </c>
      <c r="K1639" s="4">
        <v>9</v>
      </c>
      <c r="L1639" s="5">
        <v>0.51200000000000001</v>
      </c>
      <c r="M1639" s="20">
        <v>0</v>
      </c>
      <c r="N1639">
        <f t="shared" si="100"/>
        <v>-3.3234997149883014</v>
      </c>
      <c r="O1639">
        <f t="shared" si="101"/>
        <v>-3.5801879131268635</v>
      </c>
      <c r="P1639" s="63">
        <f t="shared" si="102"/>
        <v>0</v>
      </c>
      <c r="Q1639" s="68">
        <f t="shared" si="103"/>
        <v>1</v>
      </c>
      <c r="S1639" s="4">
        <v>9</v>
      </c>
      <c r="T1639" s="5">
        <v>0.51200000000000001</v>
      </c>
      <c r="U1639" s="20">
        <v>0</v>
      </c>
    </row>
    <row r="1640" spans="3:21">
      <c r="C1640" s="4">
        <v>12</v>
      </c>
      <c r="D1640" s="5">
        <v>0.52100000000000002</v>
      </c>
      <c r="E1640" s="20">
        <v>0</v>
      </c>
      <c r="F1640" s="4">
        <v>14.5</v>
      </c>
      <c r="G1640" s="5">
        <v>0.86699999999999999</v>
      </c>
      <c r="H1640" s="20">
        <v>1</v>
      </c>
      <c r="K1640" s="4">
        <v>30</v>
      </c>
      <c r="L1640" s="5">
        <v>0.51300000000000001</v>
      </c>
      <c r="M1640" s="20">
        <v>0</v>
      </c>
      <c r="N1640">
        <f t="shared" si="100"/>
        <v>-5.374124848034187</v>
      </c>
      <c r="O1640">
        <f t="shared" si="101"/>
        <v>-3.5801879131268635</v>
      </c>
      <c r="P1640" s="63">
        <f t="shared" si="102"/>
        <v>1</v>
      </c>
      <c r="Q1640" s="68">
        <f t="shared" si="103"/>
        <v>0</v>
      </c>
      <c r="S1640" s="4">
        <v>30</v>
      </c>
      <c r="T1640" s="5">
        <v>0.51300000000000001</v>
      </c>
      <c r="U1640" s="20">
        <v>0</v>
      </c>
    </row>
    <row r="1641" spans="3:21">
      <c r="C1641" s="4">
        <v>7</v>
      </c>
      <c r="D1641" s="5">
        <v>0.52300000000000002</v>
      </c>
      <c r="E1641" s="20">
        <v>0</v>
      </c>
      <c r="F1641" s="4">
        <v>19</v>
      </c>
      <c r="G1641" s="5">
        <v>0.86699999999999999</v>
      </c>
      <c r="H1641" s="20">
        <v>1</v>
      </c>
      <c r="K1641" s="4">
        <v>12</v>
      </c>
      <c r="L1641" s="5">
        <v>0.51500000000000001</v>
      </c>
      <c r="M1641" s="20">
        <v>0</v>
      </c>
      <c r="N1641">
        <f t="shared" si="100"/>
        <v>-3.6300996692529885</v>
      </c>
      <c r="O1641">
        <f t="shared" si="101"/>
        <v>-3.5801879131268635</v>
      </c>
      <c r="P1641" s="63">
        <f t="shared" si="102"/>
        <v>1</v>
      </c>
      <c r="Q1641" s="68">
        <f t="shared" si="103"/>
        <v>0</v>
      </c>
      <c r="S1641" s="4">
        <v>12</v>
      </c>
      <c r="T1641" s="5">
        <v>0.51500000000000001</v>
      </c>
      <c r="U1641" s="20">
        <v>0</v>
      </c>
    </row>
    <row r="1642" spans="3:21">
      <c r="C1642" s="4">
        <v>5</v>
      </c>
      <c r="D1642" s="5">
        <v>0.52300000000000002</v>
      </c>
      <c r="E1642" s="20">
        <v>0</v>
      </c>
      <c r="F1642" s="4">
        <v>16</v>
      </c>
      <c r="G1642" s="5">
        <v>0.86699999999999999</v>
      </c>
      <c r="H1642" s="20">
        <v>1</v>
      </c>
      <c r="K1642" s="4">
        <v>12</v>
      </c>
      <c r="L1642" s="5">
        <v>0.51600000000000001</v>
      </c>
      <c r="M1642" s="20">
        <v>0</v>
      </c>
      <c r="N1642">
        <f t="shared" si="100"/>
        <v>-3.6348783965933351</v>
      </c>
      <c r="O1642">
        <f t="shared" si="101"/>
        <v>-3.5801879131268635</v>
      </c>
      <c r="P1642" s="63">
        <f t="shared" si="102"/>
        <v>1</v>
      </c>
      <c r="Q1642" s="68">
        <f t="shared" si="103"/>
        <v>0</v>
      </c>
      <c r="S1642" s="4">
        <v>12</v>
      </c>
      <c r="T1642" s="5">
        <v>0.51600000000000001</v>
      </c>
      <c r="U1642" s="20">
        <v>0</v>
      </c>
    </row>
    <row r="1643" spans="3:21">
      <c r="C1643" s="4">
        <v>10</v>
      </c>
      <c r="D1643" s="5">
        <v>0.52300000000000002</v>
      </c>
      <c r="E1643" s="20">
        <v>0</v>
      </c>
      <c r="F1643" s="4">
        <v>15</v>
      </c>
      <c r="G1643" s="5">
        <v>0.86699999999999999</v>
      </c>
      <c r="H1643" s="20">
        <v>1</v>
      </c>
      <c r="K1643" s="4">
        <v>14</v>
      </c>
      <c r="L1643" s="5">
        <v>0.51600000000000001</v>
      </c>
      <c r="M1643" s="20">
        <v>0</v>
      </c>
      <c r="N1643">
        <f t="shared" si="100"/>
        <v>-3.8297209114224344</v>
      </c>
      <c r="O1643">
        <f t="shared" si="101"/>
        <v>-3.5801879131268635</v>
      </c>
      <c r="P1643" s="63">
        <f t="shared" si="102"/>
        <v>1</v>
      </c>
      <c r="Q1643" s="68">
        <f t="shared" si="103"/>
        <v>0</v>
      </c>
      <c r="S1643" s="4">
        <v>14</v>
      </c>
      <c r="T1643" s="5">
        <v>0.51600000000000001</v>
      </c>
      <c r="U1643" s="20">
        <v>0</v>
      </c>
    </row>
    <row r="1644" spans="3:21">
      <c r="C1644" s="4">
        <v>9</v>
      </c>
      <c r="D1644" s="5">
        <v>0.52300000000000002</v>
      </c>
      <c r="E1644" s="20">
        <v>0</v>
      </c>
      <c r="F1644" s="4">
        <v>17</v>
      </c>
      <c r="G1644" s="5">
        <v>0.86699999999999999</v>
      </c>
      <c r="H1644" s="20">
        <v>1</v>
      </c>
      <c r="K1644" s="4">
        <v>8</v>
      </c>
      <c r="L1644" s="5">
        <v>0.51600000000000001</v>
      </c>
      <c r="M1644" s="20">
        <v>0</v>
      </c>
      <c r="N1644">
        <f t="shared" si="100"/>
        <v>-3.2451933669351369</v>
      </c>
      <c r="O1644">
        <f t="shared" si="101"/>
        <v>-3.5801879131268635</v>
      </c>
      <c r="P1644" s="63">
        <f t="shared" si="102"/>
        <v>0</v>
      </c>
      <c r="Q1644" s="68">
        <f t="shared" si="103"/>
        <v>1</v>
      </c>
      <c r="S1644" s="4">
        <v>8</v>
      </c>
      <c r="T1644" s="5">
        <v>0.51600000000000001</v>
      </c>
      <c r="U1644" s="20">
        <v>0</v>
      </c>
    </row>
    <row r="1645" spans="3:21">
      <c r="C1645" s="4">
        <v>15</v>
      </c>
      <c r="D1645" s="5">
        <v>0.52300000000000002</v>
      </c>
      <c r="E1645" s="20">
        <v>0</v>
      </c>
      <c r="F1645" s="4">
        <v>17</v>
      </c>
      <c r="G1645" s="5">
        <v>0.86699999999999999</v>
      </c>
      <c r="H1645" s="20">
        <v>1</v>
      </c>
      <c r="K1645" s="4">
        <v>5</v>
      </c>
      <c r="L1645" s="5">
        <v>0.51700000000000002</v>
      </c>
      <c r="M1645" s="20">
        <v>0</v>
      </c>
      <c r="N1645">
        <f t="shared" si="100"/>
        <v>-2.9577083220318352</v>
      </c>
      <c r="O1645">
        <f t="shared" si="101"/>
        <v>-3.5801879131268635</v>
      </c>
      <c r="P1645" s="63">
        <f t="shared" si="102"/>
        <v>0</v>
      </c>
      <c r="Q1645" s="68">
        <f t="shared" si="103"/>
        <v>1</v>
      </c>
      <c r="S1645" s="4">
        <v>5</v>
      </c>
      <c r="T1645" s="5">
        <v>0.51700000000000002</v>
      </c>
      <c r="U1645" s="20">
        <v>0</v>
      </c>
    </row>
    <row r="1646" spans="3:21">
      <c r="C1646" s="4">
        <v>26</v>
      </c>
      <c r="D1646" s="5">
        <v>0.52500000000000002</v>
      </c>
      <c r="E1646" s="20">
        <v>0</v>
      </c>
      <c r="F1646" s="4">
        <v>10</v>
      </c>
      <c r="G1646" s="5">
        <v>0.86699999999999999</v>
      </c>
      <c r="H1646" s="20">
        <v>1</v>
      </c>
      <c r="K1646" s="4">
        <v>12</v>
      </c>
      <c r="L1646" s="5">
        <v>0.52100000000000002</v>
      </c>
      <c r="M1646" s="20">
        <v>0</v>
      </c>
      <c r="N1646">
        <f t="shared" si="100"/>
        <v>-3.6587720332950671</v>
      </c>
      <c r="O1646">
        <f t="shared" si="101"/>
        <v>-3.5801879131268635</v>
      </c>
      <c r="P1646" s="63">
        <f t="shared" si="102"/>
        <v>1</v>
      </c>
      <c r="Q1646" s="68">
        <f t="shared" si="103"/>
        <v>0</v>
      </c>
      <c r="S1646" s="4">
        <v>12</v>
      </c>
      <c r="T1646" s="5">
        <v>0.52100000000000002</v>
      </c>
      <c r="U1646" s="20">
        <v>0</v>
      </c>
    </row>
    <row r="1647" spans="3:21">
      <c r="C1647" s="4">
        <v>8</v>
      </c>
      <c r="D1647" s="5">
        <v>0.53</v>
      </c>
      <c r="E1647" s="20">
        <v>0</v>
      </c>
      <c r="F1647" s="4">
        <v>13</v>
      </c>
      <c r="G1647" s="5">
        <v>0.86699999999999999</v>
      </c>
      <c r="H1647" s="20">
        <v>1</v>
      </c>
      <c r="K1647" s="4">
        <v>12</v>
      </c>
      <c r="L1647" s="5">
        <v>0.52100000000000002</v>
      </c>
      <c r="M1647" s="20">
        <v>0</v>
      </c>
      <c r="N1647">
        <f t="shared" si="100"/>
        <v>-3.6587720332950671</v>
      </c>
      <c r="O1647">
        <f t="shared" si="101"/>
        <v>-3.5801879131268635</v>
      </c>
      <c r="P1647" s="63">
        <f t="shared" si="102"/>
        <v>1</v>
      </c>
      <c r="Q1647" s="68">
        <f t="shared" si="103"/>
        <v>0</v>
      </c>
      <c r="S1647" s="4">
        <v>12</v>
      </c>
      <c r="T1647" s="5">
        <v>0.52100000000000002</v>
      </c>
      <c r="U1647" s="20">
        <v>0</v>
      </c>
    </row>
    <row r="1648" spans="3:21">
      <c r="C1648" s="4">
        <v>13</v>
      </c>
      <c r="D1648" s="5">
        <v>0.53</v>
      </c>
      <c r="E1648" s="20">
        <v>0</v>
      </c>
      <c r="F1648" s="4">
        <v>32</v>
      </c>
      <c r="G1648" s="5">
        <v>0.86699999999999999</v>
      </c>
      <c r="H1648" s="20">
        <v>1</v>
      </c>
      <c r="K1648" s="4">
        <v>7</v>
      </c>
      <c r="L1648" s="5">
        <v>0.52300000000000002</v>
      </c>
      <c r="M1648" s="20">
        <v>0</v>
      </c>
      <c r="N1648">
        <f t="shared" si="100"/>
        <v>-3.1812232009030121</v>
      </c>
      <c r="O1648">
        <f t="shared" si="101"/>
        <v>-3.5801879131268635</v>
      </c>
      <c r="P1648" s="63">
        <f t="shared" si="102"/>
        <v>0</v>
      </c>
      <c r="Q1648" s="68">
        <f t="shared" si="103"/>
        <v>1</v>
      </c>
      <c r="S1648" s="4">
        <v>7</v>
      </c>
      <c r="T1648" s="5">
        <v>0.52300000000000002</v>
      </c>
      <c r="U1648" s="20">
        <v>0</v>
      </c>
    </row>
    <row r="1649" spans="3:21">
      <c r="C1649" s="4">
        <v>5</v>
      </c>
      <c r="D1649" s="5">
        <v>0.53200000000000003</v>
      </c>
      <c r="E1649" s="20">
        <v>0</v>
      </c>
      <c r="F1649" s="4">
        <v>27</v>
      </c>
      <c r="G1649" s="5">
        <v>0.88400000000000001</v>
      </c>
      <c r="H1649" s="20">
        <v>1</v>
      </c>
      <c r="K1649" s="4">
        <v>5</v>
      </c>
      <c r="L1649" s="5">
        <v>0.52300000000000002</v>
      </c>
      <c r="M1649" s="20">
        <v>0</v>
      </c>
      <c r="N1649">
        <f t="shared" si="100"/>
        <v>-2.9863806860739133</v>
      </c>
      <c r="O1649">
        <f t="shared" si="101"/>
        <v>-3.5801879131268635</v>
      </c>
      <c r="P1649" s="63">
        <f t="shared" si="102"/>
        <v>0</v>
      </c>
      <c r="Q1649" s="68">
        <f t="shared" si="103"/>
        <v>1</v>
      </c>
      <c r="S1649" s="4">
        <v>5</v>
      </c>
      <c r="T1649" s="5">
        <v>0.52300000000000002</v>
      </c>
      <c r="U1649" s="20">
        <v>0</v>
      </c>
    </row>
    <row r="1650" spans="3:21">
      <c r="C1650" s="4">
        <v>9</v>
      </c>
      <c r="D1650" s="5">
        <v>0.53200000000000003</v>
      </c>
      <c r="E1650" s="20">
        <v>0</v>
      </c>
      <c r="F1650" s="4">
        <v>25.5</v>
      </c>
      <c r="G1650" s="5">
        <v>0.88400000000000001</v>
      </c>
      <c r="H1650" s="20">
        <v>1</v>
      </c>
      <c r="K1650" s="4">
        <v>10</v>
      </c>
      <c r="L1650" s="5">
        <v>0.52300000000000002</v>
      </c>
      <c r="M1650" s="20">
        <v>0</v>
      </c>
      <c r="N1650">
        <f t="shared" si="100"/>
        <v>-3.4734869731466609</v>
      </c>
      <c r="O1650">
        <f t="shared" si="101"/>
        <v>-3.5801879131268635</v>
      </c>
      <c r="P1650" s="63">
        <f t="shared" si="102"/>
        <v>0</v>
      </c>
      <c r="Q1650" s="68">
        <f t="shared" si="103"/>
        <v>1</v>
      </c>
      <c r="S1650" s="4">
        <v>10</v>
      </c>
      <c r="T1650" s="5">
        <v>0.52300000000000002</v>
      </c>
      <c r="U1650" s="20">
        <v>0</v>
      </c>
    </row>
    <row r="1651" spans="3:21">
      <c r="C1651" s="4">
        <v>9</v>
      </c>
      <c r="D1651" s="5">
        <v>0.53200000000000003</v>
      </c>
      <c r="E1651" s="20">
        <v>0</v>
      </c>
      <c r="F1651" s="4">
        <v>17.5</v>
      </c>
      <c r="G1651" s="5">
        <v>0.88400000000000001</v>
      </c>
      <c r="H1651" s="20">
        <v>1</v>
      </c>
      <c r="K1651" s="4">
        <v>9</v>
      </c>
      <c r="L1651" s="5">
        <v>0.52300000000000002</v>
      </c>
      <c r="M1651" s="20">
        <v>0</v>
      </c>
      <c r="N1651">
        <f t="shared" si="100"/>
        <v>-3.3760657157321114</v>
      </c>
      <c r="O1651">
        <f t="shared" si="101"/>
        <v>-3.5801879131268635</v>
      </c>
      <c r="P1651" s="63">
        <f t="shared" si="102"/>
        <v>0</v>
      </c>
      <c r="Q1651" s="68">
        <f t="shared" si="103"/>
        <v>1</v>
      </c>
      <c r="S1651" s="4">
        <v>9</v>
      </c>
      <c r="T1651" s="5">
        <v>0.52300000000000002</v>
      </c>
      <c r="U1651" s="20">
        <v>0</v>
      </c>
    </row>
    <row r="1652" spans="3:21">
      <c r="C1652" s="4">
        <v>7</v>
      </c>
      <c r="D1652" s="5">
        <v>0.53500000000000003</v>
      </c>
      <c r="E1652" s="20">
        <v>0</v>
      </c>
      <c r="F1652" s="4">
        <v>25</v>
      </c>
      <c r="G1652" s="5">
        <v>0.88400000000000001</v>
      </c>
      <c r="H1652" s="20">
        <v>1</v>
      </c>
      <c r="K1652" s="4">
        <v>15</v>
      </c>
      <c r="L1652" s="5">
        <v>0.52300000000000002</v>
      </c>
      <c r="M1652" s="20">
        <v>0</v>
      </c>
      <c r="N1652">
        <f t="shared" si="100"/>
        <v>-3.9605932602194085</v>
      </c>
      <c r="O1652">
        <f t="shared" si="101"/>
        <v>-3.5801879131268635</v>
      </c>
      <c r="P1652" s="63">
        <f t="shared" si="102"/>
        <v>1</v>
      </c>
      <c r="Q1652" s="68">
        <f t="shared" si="103"/>
        <v>0</v>
      </c>
      <c r="S1652" s="4">
        <v>15</v>
      </c>
      <c r="T1652" s="5">
        <v>0.52300000000000002</v>
      </c>
      <c r="U1652" s="20">
        <v>0</v>
      </c>
    </row>
    <row r="1653" spans="3:21">
      <c r="C1653" s="4">
        <v>5</v>
      </c>
      <c r="D1653" s="5">
        <v>0.53500000000000003</v>
      </c>
      <c r="E1653" s="20">
        <v>0</v>
      </c>
      <c r="F1653" s="4">
        <v>11</v>
      </c>
      <c r="G1653" s="5">
        <v>0.89500000000000002</v>
      </c>
      <c r="H1653" s="20">
        <v>1</v>
      </c>
      <c r="K1653" s="4">
        <v>26</v>
      </c>
      <c r="L1653" s="5">
        <v>0.52500000000000002</v>
      </c>
      <c r="M1653" s="20">
        <v>0</v>
      </c>
      <c r="N1653">
        <f t="shared" si="100"/>
        <v>-5.0417845464601463</v>
      </c>
      <c r="O1653">
        <f t="shared" si="101"/>
        <v>-3.5801879131268635</v>
      </c>
      <c r="P1653" s="63">
        <f t="shared" si="102"/>
        <v>1</v>
      </c>
      <c r="Q1653" s="68">
        <f t="shared" si="103"/>
        <v>0</v>
      </c>
      <c r="S1653" s="4">
        <v>26</v>
      </c>
      <c r="T1653" s="5">
        <v>0.52500000000000002</v>
      </c>
      <c r="U1653" s="20">
        <v>0</v>
      </c>
    </row>
    <row r="1654" spans="3:21">
      <c r="C1654" s="4">
        <v>5</v>
      </c>
      <c r="D1654" s="5">
        <v>0.53500000000000003</v>
      </c>
      <c r="E1654" s="20">
        <v>0</v>
      </c>
      <c r="F1654" s="4">
        <v>10</v>
      </c>
      <c r="G1654" s="5">
        <v>0.89500000000000002</v>
      </c>
      <c r="H1654" s="20">
        <v>1</v>
      </c>
      <c r="K1654" s="4">
        <v>8</v>
      </c>
      <c r="L1654" s="5">
        <v>0.53</v>
      </c>
      <c r="M1654" s="20">
        <v>0</v>
      </c>
      <c r="N1654">
        <f t="shared" si="100"/>
        <v>-3.3120955496999871</v>
      </c>
      <c r="O1654">
        <f t="shared" si="101"/>
        <v>-3.5801879131268635</v>
      </c>
      <c r="P1654" s="63">
        <f t="shared" si="102"/>
        <v>0</v>
      </c>
      <c r="Q1654" s="68">
        <f t="shared" si="103"/>
        <v>1</v>
      </c>
      <c r="S1654" s="4">
        <v>8</v>
      </c>
      <c r="T1654" s="5">
        <v>0.53</v>
      </c>
      <c r="U1654" s="20">
        <v>0</v>
      </c>
    </row>
    <row r="1655" spans="3:21">
      <c r="C1655" s="4">
        <v>5</v>
      </c>
      <c r="D1655" s="5">
        <v>0.53500000000000003</v>
      </c>
      <c r="E1655" s="20">
        <v>0</v>
      </c>
      <c r="F1655" s="4">
        <v>18.5</v>
      </c>
      <c r="G1655" s="5">
        <v>0.89700000000000002</v>
      </c>
      <c r="H1655" s="20">
        <v>1</v>
      </c>
      <c r="K1655" s="4">
        <v>13</v>
      </c>
      <c r="L1655" s="5">
        <v>0.53</v>
      </c>
      <c r="M1655" s="20">
        <v>0</v>
      </c>
      <c r="N1655">
        <f t="shared" si="100"/>
        <v>-3.7992018367727347</v>
      </c>
      <c r="O1655">
        <f t="shared" si="101"/>
        <v>-3.5801879131268635</v>
      </c>
      <c r="P1655" s="63">
        <f t="shared" si="102"/>
        <v>1</v>
      </c>
      <c r="Q1655" s="68">
        <f t="shared" si="103"/>
        <v>0</v>
      </c>
      <c r="S1655" s="4">
        <v>13</v>
      </c>
      <c r="T1655" s="5">
        <v>0.53</v>
      </c>
      <c r="U1655" s="20">
        <v>0</v>
      </c>
    </row>
    <row r="1656" spans="3:21">
      <c r="C1656" s="4">
        <v>12</v>
      </c>
      <c r="D1656" s="5">
        <v>0.53500000000000003</v>
      </c>
      <c r="E1656" s="20">
        <v>0</v>
      </c>
      <c r="F1656" s="4">
        <v>25</v>
      </c>
      <c r="G1656" s="5">
        <v>0.89700000000000002</v>
      </c>
      <c r="H1656" s="20">
        <v>1</v>
      </c>
      <c r="K1656" s="4">
        <v>5</v>
      </c>
      <c r="L1656" s="5">
        <v>0.53200000000000003</v>
      </c>
      <c r="M1656" s="20">
        <v>0</v>
      </c>
      <c r="N1656">
        <f t="shared" si="100"/>
        <v>-3.029389232137031</v>
      </c>
      <c r="O1656">
        <f t="shared" si="101"/>
        <v>-3.5801879131268635</v>
      </c>
      <c r="P1656" s="63">
        <f t="shared" si="102"/>
        <v>0</v>
      </c>
      <c r="Q1656" s="68">
        <f t="shared" si="103"/>
        <v>1</v>
      </c>
      <c r="S1656" s="4">
        <v>5</v>
      </c>
      <c r="T1656" s="5">
        <v>0.53200000000000003</v>
      </c>
      <c r="U1656" s="20">
        <v>0</v>
      </c>
    </row>
    <row r="1657" spans="3:21">
      <c r="C1657" s="4">
        <v>29</v>
      </c>
      <c r="D1657" s="5">
        <v>0.53500000000000003</v>
      </c>
      <c r="E1657" s="20">
        <v>0</v>
      </c>
      <c r="F1657" s="4">
        <v>26</v>
      </c>
      <c r="G1657" s="5">
        <v>0.89700000000000002</v>
      </c>
      <c r="H1657" s="20">
        <v>1</v>
      </c>
      <c r="K1657" s="4">
        <v>9</v>
      </c>
      <c r="L1657" s="5">
        <v>0.53200000000000003</v>
      </c>
      <c r="M1657" s="20">
        <v>0</v>
      </c>
      <c r="N1657">
        <f t="shared" si="100"/>
        <v>-3.4190742617952292</v>
      </c>
      <c r="O1657">
        <f t="shared" si="101"/>
        <v>-3.5801879131268635</v>
      </c>
      <c r="P1657" s="63">
        <f t="shared" si="102"/>
        <v>0</v>
      </c>
      <c r="Q1657" s="68">
        <f t="shared" si="103"/>
        <v>1</v>
      </c>
      <c r="S1657" s="4">
        <v>9</v>
      </c>
      <c r="T1657" s="5">
        <v>0.53200000000000003</v>
      </c>
      <c r="U1657" s="20">
        <v>0</v>
      </c>
    </row>
    <row r="1658" spans="3:21">
      <c r="C1658" s="4">
        <v>16</v>
      </c>
      <c r="D1658" s="5">
        <v>0.53500000000000003</v>
      </c>
      <c r="E1658" s="20">
        <v>0</v>
      </c>
      <c r="F1658" s="4">
        <v>12</v>
      </c>
      <c r="G1658" s="5">
        <v>0.90100000000000002</v>
      </c>
      <c r="H1658" s="20">
        <v>1</v>
      </c>
      <c r="K1658" s="4">
        <v>9</v>
      </c>
      <c r="L1658" s="5">
        <v>0.53200000000000003</v>
      </c>
      <c r="M1658" s="20">
        <v>0</v>
      </c>
      <c r="N1658">
        <f t="shared" si="100"/>
        <v>-3.4190742617952292</v>
      </c>
      <c r="O1658">
        <f t="shared" si="101"/>
        <v>-3.5801879131268635</v>
      </c>
      <c r="P1658" s="63">
        <f t="shared" si="102"/>
        <v>0</v>
      </c>
      <c r="Q1658" s="68">
        <f t="shared" si="103"/>
        <v>1</v>
      </c>
      <c r="S1658" s="4">
        <v>9</v>
      </c>
      <c r="T1658" s="5">
        <v>0.53200000000000003</v>
      </c>
      <c r="U1658" s="20">
        <v>0</v>
      </c>
    </row>
    <row r="1659" spans="3:21">
      <c r="C1659" s="4">
        <v>35</v>
      </c>
      <c r="D1659" s="5">
        <v>0.53600000000000003</v>
      </c>
      <c r="E1659" s="20">
        <v>0</v>
      </c>
      <c r="F1659" s="4">
        <v>13</v>
      </c>
      <c r="G1659" s="5">
        <v>0.90100000000000002</v>
      </c>
      <c r="H1659" s="20">
        <v>1</v>
      </c>
      <c r="K1659" s="4">
        <v>7</v>
      </c>
      <c r="L1659" s="5">
        <v>0.53500000000000003</v>
      </c>
      <c r="M1659" s="20">
        <v>0</v>
      </c>
      <c r="N1659">
        <f t="shared" si="100"/>
        <v>-3.2385679289871692</v>
      </c>
      <c r="O1659">
        <f t="shared" si="101"/>
        <v>-3.5801879131268635</v>
      </c>
      <c r="P1659" s="63">
        <f t="shared" si="102"/>
        <v>0</v>
      </c>
      <c r="Q1659" s="68">
        <f t="shared" si="103"/>
        <v>1</v>
      </c>
      <c r="S1659" s="4">
        <v>7</v>
      </c>
      <c r="T1659" s="5">
        <v>0.53500000000000003</v>
      </c>
      <c r="U1659" s="20">
        <v>0</v>
      </c>
    </row>
    <row r="1660" spans="3:21">
      <c r="C1660" s="4">
        <v>6</v>
      </c>
      <c r="D1660" s="5">
        <v>0.53600000000000003</v>
      </c>
      <c r="E1660" s="20">
        <v>0</v>
      </c>
      <c r="F1660" s="4">
        <v>13</v>
      </c>
      <c r="G1660" s="5">
        <v>0.90100000000000002</v>
      </c>
      <c r="H1660" s="20">
        <v>1</v>
      </c>
      <c r="K1660" s="4">
        <v>5</v>
      </c>
      <c r="L1660" s="5">
        <v>0.53500000000000003</v>
      </c>
      <c r="M1660" s="20">
        <v>0</v>
      </c>
      <c r="N1660">
        <f t="shared" si="100"/>
        <v>-3.0437254141580703</v>
      </c>
      <c r="O1660">
        <f t="shared" si="101"/>
        <v>-3.5801879131268635</v>
      </c>
      <c r="P1660" s="63">
        <f t="shared" si="102"/>
        <v>0</v>
      </c>
      <c r="Q1660" s="68">
        <f t="shared" si="103"/>
        <v>1</v>
      </c>
      <c r="S1660" s="4">
        <v>5</v>
      </c>
      <c r="T1660" s="5">
        <v>0.53500000000000003</v>
      </c>
      <c r="U1660" s="20">
        <v>0</v>
      </c>
    </row>
    <row r="1661" spans="3:21">
      <c r="C1661" s="4">
        <v>6</v>
      </c>
      <c r="D1661" s="5">
        <v>0.53600000000000003</v>
      </c>
      <c r="E1661" s="20">
        <v>0</v>
      </c>
      <c r="F1661" s="4">
        <v>9</v>
      </c>
      <c r="G1661" s="5">
        <v>0.90100000000000002</v>
      </c>
      <c r="H1661" s="20">
        <v>1</v>
      </c>
      <c r="K1661" s="4">
        <v>5</v>
      </c>
      <c r="L1661" s="5">
        <v>0.53500000000000003</v>
      </c>
      <c r="M1661" s="20">
        <v>0</v>
      </c>
      <c r="N1661">
        <f t="shared" si="100"/>
        <v>-3.0437254141580703</v>
      </c>
      <c r="O1661">
        <f t="shared" si="101"/>
        <v>-3.5801879131268635</v>
      </c>
      <c r="P1661" s="63">
        <f t="shared" si="102"/>
        <v>0</v>
      </c>
      <c r="Q1661" s="68">
        <f t="shared" si="103"/>
        <v>1</v>
      </c>
      <c r="S1661" s="4">
        <v>5</v>
      </c>
      <c r="T1661" s="5">
        <v>0.53500000000000003</v>
      </c>
      <c r="U1661" s="20">
        <v>0</v>
      </c>
    </row>
    <row r="1662" spans="3:21">
      <c r="C1662" s="4">
        <v>7</v>
      </c>
      <c r="D1662" s="5">
        <v>0.53600000000000003</v>
      </c>
      <c r="E1662" s="20">
        <v>0</v>
      </c>
      <c r="F1662" s="4">
        <v>9</v>
      </c>
      <c r="G1662" s="5">
        <v>0.90100000000000002</v>
      </c>
      <c r="H1662" s="20">
        <v>1</v>
      </c>
      <c r="K1662" s="4">
        <v>5</v>
      </c>
      <c r="L1662" s="5">
        <v>0.53500000000000003</v>
      </c>
      <c r="M1662" s="20">
        <v>0</v>
      </c>
      <c r="N1662">
        <f t="shared" si="100"/>
        <v>-3.0437254141580703</v>
      </c>
      <c r="O1662">
        <f t="shared" si="101"/>
        <v>-3.5801879131268635</v>
      </c>
      <c r="P1662" s="63">
        <f t="shared" si="102"/>
        <v>0</v>
      </c>
      <c r="Q1662" s="68">
        <f t="shared" si="103"/>
        <v>1</v>
      </c>
      <c r="S1662" s="4">
        <v>5</v>
      </c>
      <c r="T1662" s="5">
        <v>0.53500000000000003</v>
      </c>
      <c r="U1662" s="20">
        <v>0</v>
      </c>
    </row>
    <row r="1663" spans="3:21">
      <c r="C1663" s="4">
        <v>6</v>
      </c>
      <c r="D1663" s="5">
        <v>0.53600000000000003</v>
      </c>
      <c r="E1663" s="20">
        <v>0</v>
      </c>
      <c r="F1663" s="4">
        <v>8</v>
      </c>
      <c r="G1663" s="5">
        <v>0.90100000000000002</v>
      </c>
      <c r="H1663" s="20">
        <v>1</v>
      </c>
      <c r="K1663" s="4">
        <v>12</v>
      </c>
      <c r="L1663" s="5">
        <v>0.53500000000000003</v>
      </c>
      <c r="M1663" s="20">
        <v>0</v>
      </c>
      <c r="N1663">
        <f t="shared" si="100"/>
        <v>-3.7256742160599168</v>
      </c>
      <c r="O1663">
        <f t="shared" si="101"/>
        <v>-3.5801879131268635</v>
      </c>
      <c r="P1663" s="63">
        <f t="shared" si="102"/>
        <v>1</v>
      </c>
      <c r="Q1663" s="68">
        <f t="shared" si="103"/>
        <v>0</v>
      </c>
      <c r="S1663" s="4">
        <v>12</v>
      </c>
      <c r="T1663" s="5">
        <v>0.53500000000000003</v>
      </c>
      <c r="U1663" s="20">
        <v>0</v>
      </c>
    </row>
    <row r="1664" spans="3:21">
      <c r="C1664" s="4">
        <v>9.5</v>
      </c>
      <c r="D1664" s="5">
        <v>0.54500000000000004</v>
      </c>
      <c r="E1664" s="20">
        <v>0</v>
      </c>
      <c r="F1664" s="4">
        <v>18</v>
      </c>
      <c r="G1664" s="5">
        <v>0.90100000000000002</v>
      </c>
      <c r="H1664" s="20">
        <v>1</v>
      </c>
      <c r="K1664" s="4">
        <v>29</v>
      </c>
      <c r="L1664" s="5">
        <v>0.53500000000000003</v>
      </c>
      <c r="M1664" s="20">
        <v>0</v>
      </c>
      <c r="N1664">
        <f t="shared" si="100"/>
        <v>-5.381835592107258</v>
      </c>
      <c r="O1664">
        <f t="shared" si="101"/>
        <v>-3.5801879131268635</v>
      </c>
      <c r="P1664" s="63">
        <f t="shared" si="102"/>
        <v>1</v>
      </c>
      <c r="Q1664" s="68">
        <f t="shared" si="103"/>
        <v>0</v>
      </c>
      <c r="S1664" s="4">
        <v>29</v>
      </c>
      <c r="T1664" s="5">
        <v>0.53500000000000003</v>
      </c>
      <c r="U1664" s="20">
        <v>0</v>
      </c>
    </row>
    <row r="1665" spans="3:21">
      <c r="C1665" s="4">
        <v>18</v>
      </c>
      <c r="D1665" s="5">
        <v>0.54600000000000004</v>
      </c>
      <c r="E1665" s="20">
        <v>0</v>
      </c>
      <c r="F1665" s="4">
        <v>22</v>
      </c>
      <c r="G1665" s="5">
        <v>0.90100000000000002</v>
      </c>
      <c r="H1665" s="20">
        <v>1</v>
      </c>
      <c r="K1665" s="4">
        <v>16</v>
      </c>
      <c r="L1665" s="5">
        <v>0.53500000000000003</v>
      </c>
      <c r="M1665" s="20">
        <v>0</v>
      </c>
      <c r="N1665">
        <f t="shared" si="100"/>
        <v>-4.115359245718115</v>
      </c>
      <c r="O1665">
        <f t="shared" si="101"/>
        <v>-3.5801879131268635</v>
      </c>
      <c r="P1665" s="63">
        <f t="shared" si="102"/>
        <v>1</v>
      </c>
      <c r="Q1665" s="68">
        <f t="shared" si="103"/>
        <v>0</v>
      </c>
      <c r="S1665" s="4">
        <v>16</v>
      </c>
      <c r="T1665" s="5">
        <v>0.53500000000000003</v>
      </c>
      <c r="U1665" s="20">
        <v>0</v>
      </c>
    </row>
    <row r="1666" spans="3:21">
      <c r="C1666" s="4">
        <v>13.5</v>
      </c>
      <c r="D1666" s="5">
        <v>0.54600000000000004</v>
      </c>
      <c r="E1666" s="20">
        <v>0</v>
      </c>
      <c r="F1666" s="4">
        <v>24</v>
      </c>
      <c r="G1666" s="5">
        <v>0.90100000000000002</v>
      </c>
      <c r="H1666" s="20">
        <v>1</v>
      </c>
      <c r="K1666" s="4">
        <v>35</v>
      </c>
      <c r="L1666" s="5">
        <v>0.53600000000000003</v>
      </c>
      <c r="M1666" s="20">
        <v>0</v>
      </c>
      <c r="N1666">
        <f t="shared" si="100"/>
        <v>-5.9711418639349025</v>
      </c>
      <c r="O1666">
        <f t="shared" si="101"/>
        <v>-3.5801879131268635</v>
      </c>
      <c r="P1666" s="63">
        <f t="shared" si="102"/>
        <v>1</v>
      </c>
      <c r="Q1666" s="68">
        <f t="shared" si="103"/>
        <v>0</v>
      </c>
      <c r="S1666" s="4">
        <v>35</v>
      </c>
      <c r="T1666" s="5">
        <v>0.53600000000000003</v>
      </c>
      <c r="U1666" s="20">
        <v>0</v>
      </c>
    </row>
    <row r="1667" spans="3:21">
      <c r="C1667" s="4">
        <v>20</v>
      </c>
      <c r="D1667" s="5">
        <v>0.54600000000000004</v>
      </c>
      <c r="E1667" s="20">
        <v>0</v>
      </c>
      <c r="F1667" s="4">
        <v>25</v>
      </c>
      <c r="G1667" s="5">
        <v>0.90100000000000002</v>
      </c>
      <c r="H1667" s="20">
        <v>1</v>
      </c>
      <c r="K1667" s="4">
        <v>6</v>
      </c>
      <c r="L1667" s="5">
        <v>0.53600000000000003</v>
      </c>
      <c r="M1667" s="20">
        <v>0</v>
      </c>
      <c r="N1667">
        <f t="shared" si="100"/>
        <v>-3.1459253989129663</v>
      </c>
      <c r="O1667">
        <f t="shared" si="101"/>
        <v>-3.5801879131268635</v>
      </c>
      <c r="P1667" s="63">
        <f t="shared" si="102"/>
        <v>0</v>
      </c>
      <c r="Q1667" s="68">
        <f t="shared" si="103"/>
        <v>1</v>
      </c>
      <c r="S1667" s="4">
        <v>6</v>
      </c>
      <c r="T1667" s="5">
        <v>0.53600000000000003</v>
      </c>
      <c r="U1667" s="20">
        <v>0</v>
      </c>
    </row>
    <row r="1668" spans="3:21">
      <c r="C1668" s="4">
        <v>21.5</v>
      </c>
      <c r="D1668" s="5">
        <v>0.54600000000000004</v>
      </c>
      <c r="E1668" s="20">
        <v>0</v>
      </c>
      <c r="F1668" s="4">
        <v>12</v>
      </c>
      <c r="G1668" s="5">
        <v>0.91</v>
      </c>
      <c r="H1668" s="20">
        <v>1</v>
      </c>
      <c r="K1668" s="4">
        <v>6</v>
      </c>
      <c r="L1668" s="5">
        <v>0.53600000000000003</v>
      </c>
      <c r="M1668" s="20">
        <v>0</v>
      </c>
      <c r="N1668">
        <f t="shared" si="100"/>
        <v>-3.1459253989129663</v>
      </c>
      <c r="O1668">
        <f t="shared" si="101"/>
        <v>-3.5801879131268635</v>
      </c>
      <c r="P1668" s="63">
        <f t="shared" si="102"/>
        <v>0</v>
      </c>
      <c r="Q1668" s="68">
        <f t="shared" si="103"/>
        <v>1</v>
      </c>
      <c r="S1668" s="4">
        <v>6</v>
      </c>
      <c r="T1668" s="5">
        <v>0.53600000000000003</v>
      </c>
      <c r="U1668" s="20">
        <v>0</v>
      </c>
    </row>
    <row r="1669" spans="3:21">
      <c r="C1669" s="4">
        <v>19</v>
      </c>
      <c r="D1669" s="5">
        <v>0.54800000000000004</v>
      </c>
      <c r="E1669" s="20">
        <v>0</v>
      </c>
      <c r="F1669" s="4">
        <v>10</v>
      </c>
      <c r="G1669" s="5">
        <v>0.91</v>
      </c>
      <c r="H1669" s="20">
        <v>1</v>
      </c>
      <c r="K1669" s="4">
        <v>7</v>
      </c>
      <c r="L1669" s="5">
        <v>0.53600000000000003</v>
      </c>
      <c r="M1669" s="20">
        <v>0</v>
      </c>
      <c r="N1669">
        <f t="shared" si="100"/>
        <v>-3.2433466563275157</v>
      </c>
      <c r="O1669">
        <f t="shared" si="101"/>
        <v>-3.5801879131268635</v>
      </c>
      <c r="P1669" s="63">
        <f t="shared" si="102"/>
        <v>0</v>
      </c>
      <c r="Q1669" s="68">
        <f t="shared" si="103"/>
        <v>1</v>
      </c>
      <c r="S1669" s="4">
        <v>7</v>
      </c>
      <c r="T1669" s="5">
        <v>0.53600000000000003</v>
      </c>
      <c r="U1669" s="20">
        <v>0</v>
      </c>
    </row>
    <row r="1670" spans="3:21">
      <c r="C1670" s="4">
        <v>18</v>
      </c>
      <c r="D1670" s="5">
        <v>0.54800000000000004</v>
      </c>
      <c r="E1670" s="20">
        <v>0</v>
      </c>
      <c r="F1670" s="4">
        <v>9</v>
      </c>
      <c r="G1670" s="5">
        <v>0.91</v>
      </c>
      <c r="H1670" s="20">
        <v>1</v>
      </c>
      <c r="K1670" s="4">
        <v>6</v>
      </c>
      <c r="L1670" s="5">
        <v>0.53600000000000003</v>
      </c>
      <c r="M1670" s="20">
        <v>0</v>
      </c>
      <c r="N1670">
        <f t="shared" si="100"/>
        <v>-3.1459253989129663</v>
      </c>
      <c r="O1670">
        <f t="shared" si="101"/>
        <v>-3.5801879131268635</v>
      </c>
      <c r="P1670" s="63">
        <f t="shared" si="102"/>
        <v>0</v>
      </c>
      <c r="Q1670" s="68">
        <f t="shared" si="103"/>
        <v>1</v>
      </c>
      <c r="S1670" s="4">
        <v>6</v>
      </c>
      <c r="T1670" s="5">
        <v>0.53600000000000003</v>
      </c>
      <c r="U1670" s="20">
        <v>0</v>
      </c>
    </row>
    <row r="1671" spans="3:21">
      <c r="C1671" s="4">
        <v>6</v>
      </c>
      <c r="D1671" s="5">
        <v>0.54800000000000004</v>
      </c>
      <c r="E1671" s="20">
        <v>0</v>
      </c>
      <c r="F1671" s="4">
        <v>14</v>
      </c>
      <c r="G1671" s="5">
        <v>0.91</v>
      </c>
      <c r="H1671" s="20">
        <v>1</v>
      </c>
      <c r="K1671" s="4">
        <v>9.5</v>
      </c>
      <c r="L1671" s="5">
        <v>0.54500000000000004</v>
      </c>
      <c r="M1671" s="20">
        <v>0</v>
      </c>
      <c r="N1671">
        <f t="shared" si="100"/>
        <v>-3.5299083459270069</v>
      </c>
      <c r="O1671">
        <f t="shared" si="101"/>
        <v>-3.5801879131268635</v>
      </c>
      <c r="P1671" s="63">
        <f t="shared" si="102"/>
        <v>0</v>
      </c>
      <c r="Q1671" s="68">
        <f t="shared" si="103"/>
        <v>1</v>
      </c>
      <c r="S1671" s="4">
        <v>9.5</v>
      </c>
      <c r="T1671" s="5">
        <v>0.54500000000000004</v>
      </c>
      <c r="U1671" s="20">
        <v>0</v>
      </c>
    </row>
    <row r="1672" spans="3:21">
      <c r="C1672" s="4">
        <v>9</v>
      </c>
      <c r="D1672" s="5">
        <v>0.54800000000000004</v>
      </c>
      <c r="E1672" s="20">
        <v>0</v>
      </c>
      <c r="F1672" s="4">
        <v>12</v>
      </c>
      <c r="G1672" s="5">
        <v>0.91</v>
      </c>
      <c r="H1672" s="20">
        <v>1</v>
      </c>
      <c r="K1672" s="4">
        <v>18</v>
      </c>
      <c r="L1672" s="5">
        <v>0.54600000000000004</v>
      </c>
      <c r="M1672" s="20">
        <v>0</v>
      </c>
      <c r="N1672">
        <f t="shared" si="100"/>
        <v>-4.3627677612910247</v>
      </c>
      <c r="O1672">
        <f t="shared" si="101"/>
        <v>-3.5801879131268635</v>
      </c>
      <c r="P1672" s="63">
        <f t="shared" si="102"/>
        <v>1</v>
      </c>
      <c r="Q1672" s="68">
        <f t="shared" si="103"/>
        <v>0</v>
      </c>
      <c r="S1672" s="4">
        <v>18</v>
      </c>
      <c r="T1672" s="5">
        <v>0.54600000000000004</v>
      </c>
      <c r="U1672" s="20">
        <v>0</v>
      </c>
    </row>
    <row r="1673" spans="3:21">
      <c r="C1673" s="4">
        <v>15</v>
      </c>
      <c r="D1673" s="5">
        <v>0.54800000000000004</v>
      </c>
      <c r="E1673" s="20">
        <v>0</v>
      </c>
      <c r="F1673" s="4">
        <v>11</v>
      </c>
      <c r="G1673" s="5">
        <v>0.91</v>
      </c>
      <c r="H1673" s="20">
        <v>1</v>
      </c>
      <c r="K1673" s="4">
        <v>13.5</v>
      </c>
      <c r="L1673" s="5">
        <v>0.54600000000000004</v>
      </c>
      <c r="M1673" s="20">
        <v>0</v>
      </c>
      <c r="N1673">
        <f t="shared" si="100"/>
        <v>-3.9243721029255516</v>
      </c>
      <c r="O1673">
        <f t="shared" si="101"/>
        <v>-3.5801879131268635</v>
      </c>
      <c r="P1673" s="63">
        <f t="shared" si="102"/>
        <v>1</v>
      </c>
      <c r="Q1673" s="68">
        <f t="shared" si="103"/>
        <v>0</v>
      </c>
      <c r="S1673" s="4">
        <v>13.5</v>
      </c>
      <c r="T1673" s="5">
        <v>0.54600000000000004</v>
      </c>
      <c r="U1673" s="20">
        <v>0</v>
      </c>
    </row>
    <row r="1674" spans="3:21">
      <c r="C1674" s="4">
        <v>17</v>
      </c>
      <c r="D1674" s="5">
        <v>0.54800000000000004</v>
      </c>
      <c r="E1674" s="20">
        <v>0</v>
      </c>
      <c r="F1674" s="4">
        <v>12</v>
      </c>
      <c r="G1674" s="5">
        <v>0.91</v>
      </c>
      <c r="H1674" s="20">
        <v>1</v>
      </c>
      <c r="K1674" s="4">
        <v>20</v>
      </c>
      <c r="L1674" s="5">
        <v>0.54600000000000004</v>
      </c>
      <c r="M1674" s="20">
        <v>0</v>
      </c>
      <c r="N1674">
        <f t="shared" si="100"/>
        <v>-4.5576102761201236</v>
      </c>
      <c r="O1674">
        <f t="shared" si="101"/>
        <v>-3.5801879131268635</v>
      </c>
      <c r="P1674" s="63">
        <f t="shared" si="102"/>
        <v>1</v>
      </c>
      <c r="Q1674" s="68">
        <f t="shared" si="103"/>
        <v>0</v>
      </c>
      <c r="S1674" s="4">
        <v>20</v>
      </c>
      <c r="T1674" s="5">
        <v>0.54600000000000004</v>
      </c>
      <c r="U1674" s="20">
        <v>0</v>
      </c>
    </row>
    <row r="1675" spans="3:21">
      <c r="C1675" s="4">
        <v>11.5</v>
      </c>
      <c r="D1675" s="5">
        <v>0.54800000000000004</v>
      </c>
      <c r="E1675" s="20">
        <v>0</v>
      </c>
      <c r="F1675" s="4">
        <v>15</v>
      </c>
      <c r="G1675" s="5">
        <v>0.91</v>
      </c>
      <c r="H1675" s="20">
        <v>1</v>
      </c>
      <c r="K1675" s="4">
        <v>21.5</v>
      </c>
      <c r="L1675" s="5">
        <v>0.54600000000000004</v>
      </c>
      <c r="M1675" s="20">
        <v>0</v>
      </c>
      <c r="N1675">
        <f t="shared" si="100"/>
        <v>-4.703742162241948</v>
      </c>
      <c r="O1675">
        <f t="shared" si="101"/>
        <v>-3.5801879131268635</v>
      </c>
      <c r="P1675" s="63">
        <f t="shared" si="102"/>
        <v>1</v>
      </c>
      <c r="Q1675" s="68">
        <f t="shared" si="103"/>
        <v>0</v>
      </c>
      <c r="S1675" s="4">
        <v>21.5</v>
      </c>
      <c r="T1675" s="5">
        <v>0.54600000000000004</v>
      </c>
      <c r="U1675" s="20">
        <v>0</v>
      </c>
    </row>
    <row r="1676" spans="3:21">
      <c r="C1676" s="4">
        <v>11</v>
      </c>
      <c r="D1676" s="5">
        <v>0.54800000000000004</v>
      </c>
      <c r="E1676" s="20">
        <v>0</v>
      </c>
      <c r="F1676" s="4">
        <v>13</v>
      </c>
      <c r="G1676" s="5">
        <v>0.93200000000000005</v>
      </c>
      <c r="H1676" s="20">
        <v>1</v>
      </c>
      <c r="K1676" s="4">
        <v>19</v>
      </c>
      <c r="L1676" s="5">
        <v>0.54800000000000004</v>
      </c>
      <c r="M1676" s="20">
        <v>0</v>
      </c>
      <c r="N1676">
        <f t="shared" si="100"/>
        <v>-4.4697464733862668</v>
      </c>
      <c r="O1676">
        <f t="shared" si="101"/>
        <v>-3.5801879131268635</v>
      </c>
      <c r="P1676" s="63">
        <f t="shared" si="102"/>
        <v>1</v>
      </c>
      <c r="Q1676" s="68">
        <f t="shared" si="103"/>
        <v>0</v>
      </c>
      <c r="S1676" s="4">
        <v>19</v>
      </c>
      <c r="T1676" s="5">
        <v>0.54800000000000004</v>
      </c>
      <c r="U1676" s="20">
        <v>0</v>
      </c>
    </row>
    <row r="1677" spans="3:21">
      <c r="C1677" s="4">
        <v>15</v>
      </c>
      <c r="D1677" s="5">
        <v>0.54800000000000004</v>
      </c>
      <c r="E1677" s="20">
        <v>0</v>
      </c>
      <c r="F1677" s="4">
        <v>26</v>
      </c>
      <c r="G1677" s="5">
        <v>0.93200000000000005</v>
      </c>
      <c r="H1677" s="20">
        <v>1</v>
      </c>
      <c r="K1677" s="4">
        <v>18</v>
      </c>
      <c r="L1677" s="5">
        <v>0.54800000000000004</v>
      </c>
      <c r="M1677" s="20">
        <v>0</v>
      </c>
      <c r="N1677">
        <f t="shared" si="100"/>
        <v>-4.372325215971717</v>
      </c>
      <c r="O1677">
        <f t="shared" si="101"/>
        <v>-3.5801879131268635</v>
      </c>
      <c r="P1677" s="63">
        <f t="shared" si="102"/>
        <v>1</v>
      </c>
      <c r="Q1677" s="68">
        <f t="shared" si="103"/>
        <v>0</v>
      </c>
      <c r="S1677" s="4">
        <v>18</v>
      </c>
      <c r="T1677" s="5">
        <v>0.54800000000000004</v>
      </c>
      <c r="U1677" s="20">
        <v>0</v>
      </c>
    </row>
    <row r="1678" spans="3:21">
      <c r="C1678" s="4">
        <v>7</v>
      </c>
      <c r="D1678" s="5">
        <v>0.54800000000000004</v>
      </c>
      <c r="E1678" s="20">
        <v>0</v>
      </c>
      <c r="F1678" s="4">
        <v>16</v>
      </c>
      <c r="G1678" s="5">
        <v>0.94099999999999995</v>
      </c>
      <c r="H1678" s="20">
        <v>1</v>
      </c>
      <c r="K1678" s="4">
        <v>6</v>
      </c>
      <c r="L1678" s="5">
        <v>0.54800000000000004</v>
      </c>
      <c r="M1678" s="20">
        <v>0</v>
      </c>
      <c r="N1678">
        <f t="shared" si="100"/>
        <v>-3.2032701269971229</v>
      </c>
      <c r="O1678">
        <f t="shared" si="101"/>
        <v>-3.5801879131268635</v>
      </c>
      <c r="P1678" s="63">
        <f t="shared" si="102"/>
        <v>0</v>
      </c>
      <c r="Q1678" s="68">
        <f t="shared" si="103"/>
        <v>1</v>
      </c>
      <c r="S1678" s="4">
        <v>6</v>
      </c>
      <c r="T1678" s="5">
        <v>0.54800000000000004</v>
      </c>
      <c r="U1678" s="20">
        <v>0</v>
      </c>
    </row>
    <row r="1679" spans="3:21">
      <c r="C1679" s="4">
        <v>10</v>
      </c>
      <c r="D1679" s="5">
        <v>0.54800000000000004</v>
      </c>
      <c r="E1679" s="20">
        <v>0</v>
      </c>
      <c r="F1679" s="4">
        <v>26</v>
      </c>
      <c r="G1679" s="5">
        <v>0.94099999999999995</v>
      </c>
      <c r="H1679" s="20">
        <v>1</v>
      </c>
      <c r="K1679" s="4">
        <v>9</v>
      </c>
      <c r="L1679" s="5">
        <v>0.54800000000000004</v>
      </c>
      <c r="M1679" s="20">
        <v>0</v>
      </c>
      <c r="N1679">
        <f t="shared" si="100"/>
        <v>-3.4955338992407716</v>
      </c>
      <c r="O1679">
        <f t="shared" si="101"/>
        <v>-3.5801879131268635</v>
      </c>
      <c r="P1679" s="63">
        <f t="shared" si="102"/>
        <v>0</v>
      </c>
      <c r="Q1679" s="68">
        <f t="shared" si="103"/>
        <v>1</v>
      </c>
      <c r="S1679" s="4">
        <v>9</v>
      </c>
      <c r="T1679" s="5">
        <v>0.54800000000000004</v>
      </c>
      <c r="U1679" s="20">
        <v>0</v>
      </c>
    </row>
    <row r="1680" spans="3:21">
      <c r="C1680" s="4">
        <v>6</v>
      </c>
      <c r="D1680" s="5">
        <v>0.54800000000000004</v>
      </c>
      <c r="E1680" s="20">
        <v>0</v>
      </c>
      <c r="F1680" s="4">
        <v>29</v>
      </c>
      <c r="G1680" s="5">
        <v>0.94099999999999995</v>
      </c>
      <c r="H1680" s="20">
        <v>1</v>
      </c>
      <c r="K1680" s="4">
        <v>15</v>
      </c>
      <c r="L1680" s="5">
        <v>0.54800000000000004</v>
      </c>
      <c r="M1680" s="20">
        <v>0</v>
      </c>
      <c r="N1680">
        <f t="shared" si="100"/>
        <v>-4.0800614437280682</v>
      </c>
      <c r="O1680">
        <f t="shared" si="101"/>
        <v>-3.5801879131268635</v>
      </c>
      <c r="P1680" s="63">
        <f t="shared" si="102"/>
        <v>1</v>
      </c>
      <c r="Q1680" s="68">
        <f t="shared" si="103"/>
        <v>0</v>
      </c>
      <c r="S1680" s="4">
        <v>15</v>
      </c>
      <c r="T1680" s="5">
        <v>0.54800000000000004</v>
      </c>
      <c r="U1680" s="20">
        <v>0</v>
      </c>
    </row>
    <row r="1681" spans="3:21">
      <c r="C1681" s="4">
        <v>20</v>
      </c>
      <c r="D1681" s="5">
        <v>0.54800000000000004</v>
      </c>
      <c r="E1681" s="20">
        <v>0</v>
      </c>
      <c r="F1681" s="4">
        <v>15</v>
      </c>
      <c r="G1681" s="5">
        <v>0.94099999999999995</v>
      </c>
      <c r="H1681" s="20">
        <v>1</v>
      </c>
      <c r="K1681" s="4">
        <v>17</v>
      </c>
      <c r="L1681" s="5">
        <v>0.54800000000000004</v>
      </c>
      <c r="M1681" s="20">
        <v>0</v>
      </c>
      <c r="N1681">
        <f t="shared" si="100"/>
        <v>-4.274903958557168</v>
      </c>
      <c r="O1681">
        <f t="shared" si="101"/>
        <v>-3.5801879131268635</v>
      </c>
      <c r="P1681" s="63">
        <f t="shared" si="102"/>
        <v>1</v>
      </c>
      <c r="Q1681" s="68">
        <f t="shared" si="103"/>
        <v>0</v>
      </c>
      <c r="S1681" s="4">
        <v>17</v>
      </c>
      <c r="T1681" s="5">
        <v>0.54800000000000004</v>
      </c>
      <c r="U1681" s="20">
        <v>0</v>
      </c>
    </row>
    <row r="1682" spans="3:21">
      <c r="C1682" s="4">
        <v>21</v>
      </c>
      <c r="D1682" s="5">
        <v>0.55300000000000005</v>
      </c>
      <c r="E1682" s="20">
        <v>0</v>
      </c>
      <c r="F1682" s="4">
        <v>15</v>
      </c>
      <c r="G1682" s="5">
        <v>0.94099999999999995</v>
      </c>
      <c r="H1682" s="20">
        <v>1</v>
      </c>
      <c r="K1682" s="4">
        <v>11.5</v>
      </c>
      <c r="L1682" s="5">
        <v>0.54800000000000004</v>
      </c>
      <c r="M1682" s="20">
        <v>0</v>
      </c>
      <c r="N1682">
        <f t="shared" si="100"/>
        <v>-3.739087042777145</v>
      </c>
      <c r="O1682">
        <f t="shared" si="101"/>
        <v>-3.5801879131268635</v>
      </c>
      <c r="P1682" s="63">
        <f t="shared" si="102"/>
        <v>1</v>
      </c>
      <c r="Q1682" s="68">
        <f t="shared" si="103"/>
        <v>0</v>
      </c>
      <c r="S1682" s="4">
        <v>11.5</v>
      </c>
      <c r="T1682" s="5">
        <v>0.54800000000000004</v>
      </c>
      <c r="U1682" s="20">
        <v>0</v>
      </c>
    </row>
    <row r="1683" spans="3:21">
      <c r="C1683" s="4">
        <v>22</v>
      </c>
      <c r="D1683" s="5">
        <v>0.55300000000000005</v>
      </c>
      <c r="E1683" s="20">
        <v>0</v>
      </c>
      <c r="F1683" s="4">
        <v>34</v>
      </c>
      <c r="G1683" s="5">
        <v>0.94199999999999995</v>
      </c>
      <c r="H1683" s="20">
        <v>1</v>
      </c>
      <c r="K1683" s="4">
        <v>11</v>
      </c>
      <c r="L1683" s="5">
        <v>0.54800000000000004</v>
      </c>
      <c r="M1683" s="20">
        <v>0</v>
      </c>
      <c r="N1683">
        <f t="shared" si="100"/>
        <v>-3.6903764140698705</v>
      </c>
      <c r="O1683">
        <f t="shared" si="101"/>
        <v>-3.5801879131268635</v>
      </c>
      <c r="P1683" s="63">
        <f t="shared" si="102"/>
        <v>1</v>
      </c>
      <c r="Q1683" s="68">
        <f t="shared" si="103"/>
        <v>0</v>
      </c>
      <c r="S1683" s="4">
        <v>11</v>
      </c>
      <c r="T1683" s="5">
        <v>0.54800000000000004</v>
      </c>
      <c r="U1683" s="20">
        <v>0</v>
      </c>
    </row>
    <row r="1684" spans="3:21">
      <c r="C1684" s="4">
        <v>8</v>
      </c>
      <c r="D1684" s="5">
        <v>0.55300000000000005</v>
      </c>
      <c r="E1684" s="20">
        <v>0</v>
      </c>
      <c r="F1684" s="4">
        <v>12</v>
      </c>
      <c r="G1684" s="5">
        <v>0.94199999999999995</v>
      </c>
      <c r="H1684" s="20">
        <v>1</v>
      </c>
      <c r="K1684" s="4">
        <v>15</v>
      </c>
      <c r="L1684" s="5">
        <v>0.54800000000000004</v>
      </c>
      <c r="M1684" s="20">
        <v>0</v>
      </c>
      <c r="N1684">
        <f t="shared" si="100"/>
        <v>-4.0800614437280682</v>
      </c>
      <c r="O1684">
        <f t="shared" si="101"/>
        <v>-3.5801879131268635</v>
      </c>
      <c r="P1684" s="63">
        <f t="shared" si="102"/>
        <v>1</v>
      </c>
      <c r="Q1684" s="68">
        <f t="shared" si="103"/>
        <v>0</v>
      </c>
      <c r="S1684" s="4">
        <v>15</v>
      </c>
      <c r="T1684" s="5">
        <v>0.54800000000000004</v>
      </c>
      <c r="U1684" s="20">
        <v>0</v>
      </c>
    </row>
    <row r="1685" spans="3:21">
      <c r="C1685" s="4">
        <v>6</v>
      </c>
      <c r="D1685" s="5">
        <v>0.55300000000000005</v>
      </c>
      <c r="E1685" s="20">
        <v>0</v>
      </c>
      <c r="F1685" s="4">
        <v>28</v>
      </c>
      <c r="G1685" s="5">
        <v>0.94199999999999995</v>
      </c>
      <c r="H1685" s="20">
        <v>1</v>
      </c>
      <c r="K1685" s="4">
        <v>7</v>
      </c>
      <c r="L1685" s="5">
        <v>0.54800000000000004</v>
      </c>
      <c r="M1685" s="20">
        <v>0</v>
      </c>
      <c r="N1685">
        <f t="shared" si="100"/>
        <v>-3.3006913844116723</v>
      </c>
      <c r="O1685">
        <f t="shared" si="101"/>
        <v>-3.5801879131268635</v>
      </c>
      <c r="P1685" s="63">
        <f t="shared" si="102"/>
        <v>0</v>
      </c>
      <c r="Q1685" s="68">
        <f t="shared" si="103"/>
        <v>1</v>
      </c>
      <c r="S1685" s="4">
        <v>7</v>
      </c>
      <c r="T1685" s="5">
        <v>0.54800000000000004</v>
      </c>
      <c r="U1685" s="20">
        <v>0</v>
      </c>
    </row>
    <row r="1686" spans="3:21">
      <c r="C1686" s="4">
        <v>11</v>
      </c>
      <c r="D1686" s="5">
        <v>0.55300000000000005</v>
      </c>
      <c r="E1686" s="20">
        <v>0</v>
      </c>
      <c r="F1686" s="4">
        <v>9</v>
      </c>
      <c r="G1686" s="5">
        <v>0.94499999999999995</v>
      </c>
      <c r="H1686" s="20">
        <v>1</v>
      </c>
      <c r="K1686" s="4">
        <v>10</v>
      </c>
      <c r="L1686" s="5">
        <v>0.54800000000000004</v>
      </c>
      <c r="M1686" s="20">
        <v>0</v>
      </c>
      <c r="N1686">
        <f t="shared" si="100"/>
        <v>-3.5929551566553211</v>
      </c>
      <c r="O1686">
        <f t="shared" si="101"/>
        <v>-3.5801879131268635</v>
      </c>
      <c r="P1686" s="63">
        <f t="shared" si="102"/>
        <v>1</v>
      </c>
      <c r="Q1686" s="68">
        <f t="shared" si="103"/>
        <v>0</v>
      </c>
      <c r="S1686" s="4">
        <v>10</v>
      </c>
      <c r="T1686" s="5">
        <v>0.54800000000000004</v>
      </c>
      <c r="U1686" s="20">
        <v>0</v>
      </c>
    </row>
    <row r="1687" spans="3:21">
      <c r="C1687" s="4">
        <v>14</v>
      </c>
      <c r="D1687" s="5">
        <v>0.55300000000000005</v>
      </c>
      <c r="E1687" s="20">
        <v>0</v>
      </c>
      <c r="F1687" s="4">
        <v>17</v>
      </c>
      <c r="G1687" s="5">
        <v>0.94499999999999995</v>
      </c>
      <c r="H1687" s="20">
        <v>1</v>
      </c>
      <c r="K1687" s="4">
        <v>6</v>
      </c>
      <c r="L1687" s="5">
        <v>0.54800000000000004</v>
      </c>
      <c r="M1687" s="20">
        <v>0</v>
      </c>
      <c r="N1687">
        <f t="shared" si="100"/>
        <v>-3.2032701269971229</v>
      </c>
      <c r="O1687">
        <f t="shared" si="101"/>
        <v>-3.5801879131268635</v>
      </c>
      <c r="P1687" s="63">
        <f t="shared" si="102"/>
        <v>0</v>
      </c>
      <c r="Q1687" s="68">
        <f t="shared" si="103"/>
        <v>1</v>
      </c>
      <c r="S1687" s="4">
        <v>6</v>
      </c>
      <c r="T1687" s="5">
        <v>0.54800000000000004</v>
      </c>
      <c r="U1687" s="20">
        <v>0</v>
      </c>
    </row>
    <row r="1688" spans="3:21">
      <c r="C1688" s="4">
        <v>13</v>
      </c>
      <c r="D1688" s="5">
        <v>0.55400000000000005</v>
      </c>
      <c r="E1688" s="20">
        <v>0</v>
      </c>
      <c r="F1688" s="4">
        <v>30</v>
      </c>
      <c r="G1688" s="5">
        <v>0.94499999999999995</v>
      </c>
      <c r="H1688" s="20">
        <v>1</v>
      </c>
      <c r="K1688" s="4">
        <v>20</v>
      </c>
      <c r="L1688" s="5">
        <v>0.54800000000000004</v>
      </c>
      <c r="M1688" s="20">
        <v>0</v>
      </c>
      <c r="N1688">
        <f t="shared" si="100"/>
        <v>-4.5671677308008167</v>
      </c>
      <c r="O1688">
        <f t="shared" si="101"/>
        <v>-3.5801879131268635</v>
      </c>
      <c r="P1688" s="63">
        <f t="shared" si="102"/>
        <v>1</v>
      </c>
      <c r="Q1688" s="68">
        <f t="shared" si="103"/>
        <v>0</v>
      </c>
      <c r="S1688" s="4">
        <v>20</v>
      </c>
      <c r="T1688" s="5">
        <v>0.54800000000000004</v>
      </c>
      <c r="U1688" s="20">
        <v>0</v>
      </c>
    </row>
    <row r="1689" spans="3:21">
      <c r="C1689" s="4">
        <v>5</v>
      </c>
      <c r="D1689" s="5">
        <v>0.55500000000000005</v>
      </c>
      <c r="E1689" s="20">
        <v>0</v>
      </c>
      <c r="F1689" s="4">
        <v>13</v>
      </c>
      <c r="G1689" s="5">
        <v>0.96099999999999997</v>
      </c>
      <c r="H1689" s="20">
        <v>1</v>
      </c>
      <c r="K1689" s="4">
        <v>21</v>
      </c>
      <c r="L1689" s="5">
        <v>0.55300000000000005</v>
      </c>
      <c r="M1689" s="20">
        <v>0</v>
      </c>
      <c r="N1689">
        <f t="shared" si="100"/>
        <v>-4.6884826249170981</v>
      </c>
      <c r="O1689">
        <f t="shared" si="101"/>
        <v>-3.5801879131268635</v>
      </c>
      <c r="P1689" s="63">
        <f t="shared" si="102"/>
        <v>1</v>
      </c>
      <c r="Q1689" s="68">
        <f t="shared" si="103"/>
        <v>0</v>
      </c>
      <c r="S1689" s="4">
        <v>21</v>
      </c>
      <c r="T1689" s="5">
        <v>0.55300000000000005</v>
      </c>
      <c r="U1689" s="20">
        <v>0</v>
      </c>
    </row>
    <row r="1690" spans="3:21">
      <c r="C1690" s="4">
        <v>5</v>
      </c>
      <c r="D1690" s="5">
        <v>0.55500000000000005</v>
      </c>
      <c r="E1690" s="20">
        <v>0</v>
      </c>
      <c r="F1690" s="4">
        <v>12.5</v>
      </c>
      <c r="G1690" s="5">
        <v>0.96099999999999997</v>
      </c>
      <c r="H1690" s="20">
        <v>1</v>
      </c>
      <c r="K1690" s="4">
        <v>22</v>
      </c>
      <c r="L1690" s="5">
        <v>0.55300000000000005</v>
      </c>
      <c r="M1690" s="20">
        <v>0</v>
      </c>
      <c r="N1690">
        <f t="shared" si="100"/>
        <v>-4.7859038823316471</v>
      </c>
      <c r="O1690">
        <f t="shared" si="101"/>
        <v>-3.5801879131268635</v>
      </c>
      <c r="P1690" s="63">
        <f t="shared" si="102"/>
        <v>1</v>
      </c>
      <c r="Q1690" s="68">
        <f t="shared" si="103"/>
        <v>0</v>
      </c>
      <c r="S1690" s="4">
        <v>22</v>
      </c>
      <c r="T1690" s="5">
        <v>0.55300000000000005</v>
      </c>
      <c r="U1690" s="20">
        <v>0</v>
      </c>
    </row>
    <row r="1691" spans="3:21">
      <c r="C1691" s="4">
        <v>6</v>
      </c>
      <c r="D1691" s="5">
        <v>0.55600000000000005</v>
      </c>
      <c r="E1691" s="20">
        <v>0</v>
      </c>
      <c r="F1691" s="4">
        <v>20.5</v>
      </c>
      <c r="G1691" s="5">
        <v>0.96099999999999997</v>
      </c>
      <c r="H1691" s="20">
        <v>1</v>
      </c>
      <c r="K1691" s="4">
        <v>8</v>
      </c>
      <c r="L1691" s="5">
        <v>0.55300000000000005</v>
      </c>
      <c r="M1691" s="20">
        <v>0</v>
      </c>
      <c r="N1691">
        <f t="shared" ref="N1691:N1754" si="104">SUMPRODUCT(diredisc,K1691:L1691)</f>
        <v>-3.4220062785279541</v>
      </c>
      <c r="O1691">
        <f t="shared" ref="O1691:O1754" si="105">SUMPRODUCT($L$10:$M$10,diredisc)</f>
        <v>-3.5801879131268635</v>
      </c>
      <c r="P1691" s="63">
        <f t="shared" si="102"/>
        <v>0</v>
      </c>
      <c r="Q1691" s="68">
        <f t="shared" si="103"/>
        <v>1</v>
      </c>
      <c r="S1691" s="4">
        <v>8</v>
      </c>
      <c r="T1691" s="5">
        <v>0.55300000000000005</v>
      </c>
      <c r="U1691" s="20">
        <v>0</v>
      </c>
    </row>
    <row r="1692" spans="3:21">
      <c r="C1692" s="4">
        <v>13</v>
      </c>
      <c r="D1692" s="5">
        <v>0.55600000000000005</v>
      </c>
      <c r="E1692" s="20">
        <v>0</v>
      </c>
      <c r="F1692" s="4">
        <v>8</v>
      </c>
      <c r="G1692" s="5">
        <v>0.96099999999999997</v>
      </c>
      <c r="H1692" s="20">
        <v>1</v>
      </c>
      <c r="K1692" s="4">
        <v>6</v>
      </c>
      <c r="L1692" s="5">
        <v>0.55300000000000005</v>
      </c>
      <c r="M1692" s="20">
        <v>0</v>
      </c>
      <c r="N1692">
        <f t="shared" si="104"/>
        <v>-3.2271637636988548</v>
      </c>
      <c r="O1692">
        <f t="shared" si="105"/>
        <v>-3.5801879131268635</v>
      </c>
      <c r="P1692" s="63">
        <f t="shared" ref="P1692:P1755" si="106">IF(N1692&gt;O1692,0,1)</f>
        <v>0</v>
      </c>
      <c r="Q1692" s="68">
        <f t="shared" ref="Q1692:Q1755" si="107">IF(M1692=P1692,1,0)</f>
        <v>1</v>
      </c>
      <c r="S1692" s="4">
        <v>6</v>
      </c>
      <c r="T1692" s="5">
        <v>0.55300000000000005</v>
      </c>
      <c r="U1692" s="20">
        <v>0</v>
      </c>
    </row>
    <row r="1693" spans="3:21">
      <c r="C1693" s="4">
        <v>12</v>
      </c>
      <c r="D1693" s="5">
        <v>0.55600000000000005</v>
      </c>
      <c r="E1693" s="20">
        <v>0</v>
      </c>
      <c r="F1693" s="4">
        <v>13</v>
      </c>
      <c r="G1693" s="5">
        <v>0.96099999999999997</v>
      </c>
      <c r="H1693" s="20">
        <v>1</v>
      </c>
      <c r="K1693" s="4">
        <v>11</v>
      </c>
      <c r="L1693" s="5">
        <v>0.55300000000000005</v>
      </c>
      <c r="M1693" s="20">
        <v>0</v>
      </c>
      <c r="N1693">
        <f t="shared" si="104"/>
        <v>-3.7142700507716024</v>
      </c>
      <c r="O1693">
        <f t="shared" si="105"/>
        <v>-3.5801879131268635</v>
      </c>
      <c r="P1693" s="63">
        <f t="shared" si="106"/>
        <v>1</v>
      </c>
      <c r="Q1693" s="68">
        <f t="shared" si="107"/>
        <v>0</v>
      </c>
      <c r="S1693" s="4">
        <v>11</v>
      </c>
      <c r="T1693" s="5">
        <v>0.55300000000000005</v>
      </c>
      <c r="U1693" s="20">
        <v>0</v>
      </c>
    </row>
    <row r="1694" spans="3:21">
      <c r="C1694" s="4">
        <v>12</v>
      </c>
      <c r="D1694" s="5">
        <v>0.55600000000000005</v>
      </c>
      <c r="E1694" s="20">
        <v>0</v>
      </c>
      <c r="F1694" s="4">
        <v>29</v>
      </c>
      <c r="G1694" s="5">
        <v>0.96099999999999997</v>
      </c>
      <c r="H1694" s="20">
        <v>1</v>
      </c>
      <c r="K1694" s="4">
        <v>14</v>
      </c>
      <c r="L1694" s="5">
        <v>0.55300000000000005</v>
      </c>
      <c r="M1694" s="20">
        <v>0</v>
      </c>
      <c r="N1694">
        <f t="shared" si="104"/>
        <v>-4.0065338230152507</v>
      </c>
      <c r="O1694">
        <f t="shared" si="105"/>
        <v>-3.5801879131268635</v>
      </c>
      <c r="P1694" s="63">
        <f t="shared" si="106"/>
        <v>1</v>
      </c>
      <c r="Q1694" s="68">
        <f t="shared" si="107"/>
        <v>0</v>
      </c>
      <c r="S1694" s="4">
        <v>14</v>
      </c>
      <c r="T1694" s="5">
        <v>0.55300000000000005</v>
      </c>
      <c r="U1694" s="20">
        <v>0</v>
      </c>
    </row>
    <row r="1695" spans="3:21">
      <c r="C1695" s="4">
        <v>47</v>
      </c>
      <c r="D1695" s="5">
        <v>0.55800000000000005</v>
      </c>
      <c r="E1695" s="20">
        <v>0</v>
      </c>
      <c r="F1695" s="4">
        <v>25</v>
      </c>
      <c r="G1695" s="5">
        <v>0.97399999999999998</v>
      </c>
      <c r="H1695" s="20">
        <v>1</v>
      </c>
      <c r="K1695" s="4">
        <v>13</v>
      </c>
      <c r="L1695" s="5">
        <v>0.55400000000000005</v>
      </c>
      <c r="M1695" s="20">
        <v>0</v>
      </c>
      <c r="N1695">
        <f t="shared" si="104"/>
        <v>-3.9138912929410479</v>
      </c>
      <c r="O1695">
        <f t="shared" si="105"/>
        <v>-3.5801879131268635</v>
      </c>
      <c r="P1695" s="63">
        <f t="shared" si="106"/>
        <v>1</v>
      </c>
      <c r="Q1695" s="68">
        <f t="shared" si="107"/>
        <v>0</v>
      </c>
      <c r="S1695" s="4">
        <v>13</v>
      </c>
      <c r="T1695" s="5">
        <v>0.55400000000000005</v>
      </c>
      <c r="U1695" s="20">
        <v>0</v>
      </c>
    </row>
    <row r="1696" spans="3:21">
      <c r="C1696" s="4">
        <v>18</v>
      </c>
      <c r="D1696" s="5">
        <v>0.55800000000000005</v>
      </c>
      <c r="E1696" s="20">
        <v>0</v>
      </c>
      <c r="F1696" s="4">
        <v>14</v>
      </c>
      <c r="G1696" s="5">
        <v>0.97399999999999998</v>
      </c>
      <c r="H1696" s="20">
        <v>1</v>
      </c>
      <c r="K1696" s="4">
        <v>5</v>
      </c>
      <c r="L1696" s="5">
        <v>0.55500000000000005</v>
      </c>
      <c r="M1696" s="20">
        <v>0</v>
      </c>
      <c r="N1696">
        <f t="shared" si="104"/>
        <v>-3.1392999609649985</v>
      </c>
      <c r="O1696">
        <f t="shared" si="105"/>
        <v>-3.5801879131268635</v>
      </c>
      <c r="P1696" s="63">
        <f t="shared" si="106"/>
        <v>0</v>
      </c>
      <c r="Q1696" s="68">
        <f t="shared" si="107"/>
        <v>1</v>
      </c>
      <c r="S1696" s="4">
        <v>5</v>
      </c>
      <c r="T1696" s="5">
        <v>0.55500000000000005</v>
      </c>
      <c r="U1696" s="20">
        <v>0</v>
      </c>
    </row>
    <row r="1697" spans="3:21">
      <c r="C1697" s="4">
        <v>14</v>
      </c>
      <c r="D1697" s="5">
        <v>0.55800000000000005</v>
      </c>
      <c r="E1697" s="20">
        <v>0</v>
      </c>
      <c r="F1697" s="4">
        <v>28</v>
      </c>
      <c r="G1697" s="5">
        <v>0.97399999999999998</v>
      </c>
      <c r="H1697" s="20">
        <v>1</v>
      </c>
      <c r="K1697" s="4">
        <v>5</v>
      </c>
      <c r="L1697" s="5">
        <v>0.55500000000000005</v>
      </c>
      <c r="M1697" s="20">
        <v>0</v>
      </c>
      <c r="N1697">
        <f t="shared" si="104"/>
        <v>-3.1392999609649985</v>
      </c>
      <c r="O1697">
        <f t="shared" si="105"/>
        <v>-3.5801879131268635</v>
      </c>
      <c r="P1697" s="63">
        <f t="shared" si="106"/>
        <v>0</v>
      </c>
      <c r="Q1697" s="68">
        <f t="shared" si="107"/>
        <v>1</v>
      </c>
      <c r="S1697" s="4">
        <v>5</v>
      </c>
      <c r="T1697" s="5">
        <v>0.55500000000000005</v>
      </c>
      <c r="U1697" s="20">
        <v>0</v>
      </c>
    </row>
    <row r="1698" spans="3:21">
      <c r="C1698" s="4">
        <v>12</v>
      </c>
      <c r="D1698" s="5">
        <v>0.55800000000000005</v>
      </c>
      <c r="E1698" s="20">
        <v>0</v>
      </c>
      <c r="F1698" s="4">
        <v>30</v>
      </c>
      <c r="G1698" s="5">
        <v>0.97399999999999998</v>
      </c>
      <c r="H1698" s="20">
        <v>1</v>
      </c>
      <c r="K1698" s="4">
        <v>6</v>
      </c>
      <c r="L1698" s="5">
        <v>0.55600000000000005</v>
      </c>
      <c r="M1698" s="20">
        <v>0</v>
      </c>
      <c r="N1698">
        <f t="shared" si="104"/>
        <v>-3.2414999457198941</v>
      </c>
      <c r="O1698">
        <f t="shared" si="105"/>
        <v>-3.5801879131268635</v>
      </c>
      <c r="P1698" s="63">
        <f t="shared" si="106"/>
        <v>0</v>
      </c>
      <c r="Q1698" s="68">
        <f t="shared" si="107"/>
        <v>1</v>
      </c>
      <c r="S1698" s="4">
        <v>6</v>
      </c>
      <c r="T1698" s="5">
        <v>0.55600000000000005</v>
      </c>
      <c r="U1698" s="20">
        <v>0</v>
      </c>
    </row>
    <row r="1699" spans="3:21">
      <c r="C1699" s="4">
        <v>33</v>
      </c>
      <c r="D1699" s="5">
        <v>0.55900000000000005</v>
      </c>
      <c r="E1699" s="20">
        <v>0</v>
      </c>
      <c r="F1699" s="4">
        <v>8</v>
      </c>
      <c r="G1699" s="5">
        <v>0.98299999999999998</v>
      </c>
      <c r="H1699" s="20">
        <v>1</v>
      </c>
      <c r="K1699" s="4">
        <v>13</v>
      </c>
      <c r="L1699" s="5">
        <v>0.55600000000000005</v>
      </c>
      <c r="M1699" s="20">
        <v>0</v>
      </c>
      <c r="N1699">
        <f t="shared" si="104"/>
        <v>-3.923448747621741</v>
      </c>
      <c r="O1699">
        <f t="shared" si="105"/>
        <v>-3.5801879131268635</v>
      </c>
      <c r="P1699" s="63">
        <f t="shared" si="106"/>
        <v>1</v>
      </c>
      <c r="Q1699" s="68">
        <f t="shared" si="107"/>
        <v>0</v>
      </c>
      <c r="S1699" s="4">
        <v>13</v>
      </c>
      <c r="T1699" s="5">
        <v>0.55600000000000005</v>
      </c>
      <c r="U1699" s="20">
        <v>0</v>
      </c>
    </row>
    <row r="1700" spans="3:21">
      <c r="C1700" s="4">
        <v>32</v>
      </c>
      <c r="D1700" s="5">
        <v>0.55900000000000005</v>
      </c>
      <c r="E1700" s="20">
        <v>0</v>
      </c>
      <c r="F1700" s="4">
        <v>20</v>
      </c>
      <c r="G1700" s="5">
        <v>0.98299999999999998</v>
      </c>
      <c r="H1700" s="20">
        <v>1</v>
      </c>
      <c r="K1700" s="4">
        <v>12</v>
      </c>
      <c r="L1700" s="5">
        <v>0.55600000000000005</v>
      </c>
      <c r="M1700" s="20">
        <v>0</v>
      </c>
      <c r="N1700">
        <f t="shared" si="104"/>
        <v>-3.8260274902071911</v>
      </c>
      <c r="O1700">
        <f t="shared" si="105"/>
        <v>-3.5801879131268635</v>
      </c>
      <c r="P1700" s="63">
        <f t="shared" si="106"/>
        <v>1</v>
      </c>
      <c r="Q1700" s="68">
        <f t="shared" si="107"/>
        <v>0</v>
      </c>
      <c r="S1700" s="4">
        <v>12</v>
      </c>
      <c r="T1700" s="5">
        <v>0.55600000000000005</v>
      </c>
      <c r="U1700" s="20">
        <v>0</v>
      </c>
    </row>
    <row r="1701" spans="3:21">
      <c r="C1701" s="4">
        <v>7</v>
      </c>
      <c r="D1701" s="5">
        <v>0.55900000000000005</v>
      </c>
      <c r="E1701" s="20">
        <v>0</v>
      </c>
      <c r="F1701" s="4">
        <v>19</v>
      </c>
      <c r="G1701" s="5">
        <v>0.98299999999999998</v>
      </c>
      <c r="H1701" s="20">
        <v>1</v>
      </c>
      <c r="K1701" s="4">
        <v>12</v>
      </c>
      <c r="L1701" s="5">
        <v>0.55600000000000005</v>
      </c>
      <c r="M1701" s="20">
        <v>0</v>
      </c>
      <c r="N1701">
        <f t="shared" si="104"/>
        <v>-3.8260274902071911</v>
      </c>
      <c r="O1701">
        <f t="shared" si="105"/>
        <v>-3.5801879131268635</v>
      </c>
      <c r="P1701" s="63">
        <f t="shared" si="106"/>
        <v>1</v>
      </c>
      <c r="Q1701" s="68">
        <f t="shared" si="107"/>
        <v>0</v>
      </c>
      <c r="S1701" s="4">
        <v>12</v>
      </c>
      <c r="T1701" s="5">
        <v>0.55600000000000005</v>
      </c>
      <c r="U1701" s="20">
        <v>0</v>
      </c>
    </row>
    <row r="1702" spans="3:21">
      <c r="C1702" s="4">
        <v>11</v>
      </c>
      <c r="D1702" s="5">
        <v>0.55900000000000005</v>
      </c>
      <c r="E1702" s="20">
        <v>0</v>
      </c>
      <c r="F1702" s="4">
        <v>37</v>
      </c>
      <c r="G1702" s="5">
        <v>0.98299999999999998</v>
      </c>
      <c r="H1702" s="20">
        <v>1</v>
      </c>
      <c r="K1702" s="4">
        <v>47</v>
      </c>
      <c r="L1702" s="5">
        <v>0.55800000000000005</v>
      </c>
      <c r="M1702" s="20">
        <v>0</v>
      </c>
      <c r="N1702">
        <f t="shared" si="104"/>
        <v>-7.2453289543971167</v>
      </c>
      <c r="O1702">
        <f t="shared" si="105"/>
        <v>-3.5801879131268635</v>
      </c>
      <c r="P1702" s="63">
        <f t="shared" si="106"/>
        <v>1</v>
      </c>
      <c r="Q1702" s="68">
        <f t="shared" si="107"/>
        <v>0</v>
      </c>
      <c r="S1702" s="4">
        <v>47</v>
      </c>
      <c r="T1702" s="5">
        <v>0.55800000000000005</v>
      </c>
      <c r="U1702" s="20">
        <v>0</v>
      </c>
    </row>
    <row r="1703" spans="3:21" ht="15.75" thickBot="1">
      <c r="C1703" s="4">
        <v>6</v>
      </c>
      <c r="D1703" s="5">
        <v>0.55900000000000005</v>
      </c>
      <c r="E1703" s="20">
        <v>0</v>
      </c>
      <c r="F1703" s="7">
        <v>48</v>
      </c>
      <c r="G1703" s="8">
        <v>0.98299999999999998</v>
      </c>
      <c r="H1703" s="21">
        <v>1</v>
      </c>
      <c r="K1703" s="4">
        <v>18</v>
      </c>
      <c r="L1703" s="5">
        <v>0.55800000000000005</v>
      </c>
      <c r="M1703" s="20">
        <v>0</v>
      </c>
      <c r="N1703">
        <f t="shared" si="104"/>
        <v>-4.4201124893751809</v>
      </c>
      <c r="O1703">
        <f t="shared" si="105"/>
        <v>-3.5801879131268635</v>
      </c>
      <c r="P1703" s="63">
        <f t="shared" si="106"/>
        <v>1</v>
      </c>
      <c r="Q1703" s="68">
        <f t="shared" si="107"/>
        <v>0</v>
      </c>
      <c r="S1703" s="4">
        <v>18</v>
      </c>
      <c r="T1703" s="5">
        <v>0.55800000000000005</v>
      </c>
      <c r="U1703" s="20">
        <v>0</v>
      </c>
    </row>
    <row r="1704" spans="3:21">
      <c r="C1704" s="4">
        <v>7</v>
      </c>
      <c r="D1704" s="5">
        <v>0.56100000000000005</v>
      </c>
      <c r="E1704" s="20">
        <v>0</v>
      </c>
      <c r="K1704" s="4">
        <v>14</v>
      </c>
      <c r="L1704" s="5">
        <v>0.55800000000000005</v>
      </c>
      <c r="M1704" s="20">
        <v>0</v>
      </c>
      <c r="N1704">
        <f t="shared" si="104"/>
        <v>-4.0304274597169831</v>
      </c>
      <c r="O1704">
        <f t="shared" si="105"/>
        <v>-3.5801879131268635</v>
      </c>
      <c r="P1704" s="63">
        <f t="shared" si="106"/>
        <v>1</v>
      </c>
      <c r="Q1704" s="68">
        <f t="shared" si="107"/>
        <v>0</v>
      </c>
      <c r="S1704" s="4">
        <v>14</v>
      </c>
      <c r="T1704" s="5">
        <v>0.55800000000000005</v>
      </c>
      <c r="U1704" s="20">
        <v>0</v>
      </c>
    </row>
    <row r="1705" spans="3:21">
      <c r="C1705" s="4">
        <v>9</v>
      </c>
      <c r="D1705" s="5">
        <v>0.56100000000000005</v>
      </c>
      <c r="E1705" s="20">
        <v>0</v>
      </c>
      <c r="K1705" s="4">
        <v>12</v>
      </c>
      <c r="L1705" s="5">
        <v>0.55800000000000005</v>
      </c>
      <c r="M1705" s="20">
        <v>0</v>
      </c>
      <c r="N1705">
        <f t="shared" si="104"/>
        <v>-3.8355849448878838</v>
      </c>
      <c r="O1705">
        <f t="shared" si="105"/>
        <v>-3.5801879131268635</v>
      </c>
      <c r="P1705" s="63">
        <f t="shared" si="106"/>
        <v>1</v>
      </c>
      <c r="Q1705" s="68">
        <f t="shared" si="107"/>
        <v>0</v>
      </c>
      <c r="S1705" s="4">
        <v>12</v>
      </c>
      <c r="T1705" s="5">
        <v>0.55800000000000005</v>
      </c>
      <c r="U1705" s="20">
        <v>0</v>
      </c>
    </row>
    <row r="1706" spans="3:21">
      <c r="C1706" s="4">
        <v>8</v>
      </c>
      <c r="D1706" s="5">
        <v>0.56100000000000005</v>
      </c>
      <c r="E1706" s="20">
        <v>0</v>
      </c>
      <c r="K1706" s="4">
        <v>33</v>
      </c>
      <c r="L1706" s="5">
        <v>0.55900000000000005</v>
      </c>
      <c r="M1706" s="20">
        <v>0</v>
      </c>
      <c r="N1706">
        <f t="shared" si="104"/>
        <v>-5.8862100779337698</v>
      </c>
      <c r="O1706">
        <f t="shared" si="105"/>
        <v>-3.5801879131268635</v>
      </c>
      <c r="P1706" s="63">
        <f t="shared" si="106"/>
        <v>1</v>
      </c>
      <c r="Q1706" s="68">
        <f t="shared" si="107"/>
        <v>0</v>
      </c>
      <c r="S1706" s="4">
        <v>33</v>
      </c>
      <c r="T1706" s="5">
        <v>0.55900000000000005</v>
      </c>
      <c r="U1706" s="20">
        <v>0</v>
      </c>
    </row>
    <row r="1707" spans="3:21">
      <c r="C1707" s="4">
        <v>8</v>
      </c>
      <c r="D1707" s="5">
        <v>0.56100000000000005</v>
      </c>
      <c r="E1707" s="20">
        <v>0</v>
      </c>
      <c r="K1707" s="4">
        <v>32</v>
      </c>
      <c r="L1707" s="5">
        <v>0.55900000000000005</v>
      </c>
      <c r="M1707" s="20">
        <v>0</v>
      </c>
      <c r="N1707">
        <f t="shared" si="104"/>
        <v>-5.7887888205192208</v>
      </c>
      <c r="O1707">
        <f t="shared" si="105"/>
        <v>-3.5801879131268635</v>
      </c>
      <c r="P1707" s="63">
        <f t="shared" si="106"/>
        <v>1</v>
      </c>
      <c r="Q1707" s="68">
        <f t="shared" si="107"/>
        <v>0</v>
      </c>
      <c r="S1707" s="4">
        <v>32</v>
      </c>
      <c r="T1707" s="5">
        <v>0.55900000000000005</v>
      </c>
      <c r="U1707" s="20">
        <v>0</v>
      </c>
    </row>
    <row r="1708" spans="3:21">
      <c r="C1708" s="4">
        <v>9</v>
      </c>
      <c r="D1708" s="5">
        <v>0.56100000000000005</v>
      </c>
      <c r="E1708" s="20">
        <v>0</v>
      </c>
      <c r="K1708" s="4">
        <v>7</v>
      </c>
      <c r="L1708" s="5">
        <v>0.55900000000000005</v>
      </c>
      <c r="M1708" s="20">
        <v>0</v>
      </c>
      <c r="N1708">
        <f t="shared" si="104"/>
        <v>-3.3532573851554828</v>
      </c>
      <c r="O1708">
        <f t="shared" si="105"/>
        <v>-3.5801879131268635</v>
      </c>
      <c r="P1708" s="63">
        <f t="shared" si="106"/>
        <v>0</v>
      </c>
      <c r="Q1708" s="68">
        <f t="shared" si="107"/>
        <v>1</v>
      </c>
      <c r="S1708" s="4">
        <v>7</v>
      </c>
      <c r="T1708" s="5">
        <v>0.55900000000000005</v>
      </c>
      <c r="U1708" s="20">
        <v>0</v>
      </c>
    </row>
    <row r="1709" spans="3:21">
      <c r="C1709" s="4">
        <v>10</v>
      </c>
      <c r="D1709" s="5">
        <v>0.56100000000000005</v>
      </c>
      <c r="E1709" s="20">
        <v>0</v>
      </c>
      <c r="K1709" s="4">
        <v>11</v>
      </c>
      <c r="L1709" s="5">
        <v>0.55900000000000005</v>
      </c>
      <c r="M1709" s="20">
        <v>0</v>
      </c>
      <c r="N1709">
        <f t="shared" si="104"/>
        <v>-3.742942414813681</v>
      </c>
      <c r="O1709">
        <f t="shared" si="105"/>
        <v>-3.5801879131268635</v>
      </c>
      <c r="P1709" s="63">
        <f t="shared" si="106"/>
        <v>1</v>
      </c>
      <c r="Q1709" s="68">
        <f t="shared" si="107"/>
        <v>0</v>
      </c>
      <c r="S1709" s="4">
        <v>11</v>
      </c>
      <c r="T1709" s="5">
        <v>0.55900000000000005</v>
      </c>
      <c r="U1709" s="20">
        <v>0</v>
      </c>
    </row>
    <row r="1710" spans="3:21">
      <c r="C1710" s="4">
        <v>6</v>
      </c>
      <c r="D1710" s="5">
        <v>0.56100000000000005</v>
      </c>
      <c r="E1710" s="20">
        <v>0</v>
      </c>
      <c r="K1710" s="4">
        <v>6</v>
      </c>
      <c r="L1710" s="5">
        <v>0.55900000000000005</v>
      </c>
      <c r="M1710" s="20">
        <v>0</v>
      </c>
      <c r="N1710">
        <f t="shared" si="104"/>
        <v>-3.2558361277409333</v>
      </c>
      <c r="O1710">
        <f t="shared" si="105"/>
        <v>-3.5801879131268635</v>
      </c>
      <c r="P1710" s="63">
        <f t="shared" si="106"/>
        <v>0</v>
      </c>
      <c r="Q1710" s="68">
        <f t="shared" si="107"/>
        <v>1</v>
      </c>
      <c r="S1710" s="4">
        <v>6</v>
      </c>
      <c r="T1710" s="5">
        <v>0.55900000000000005</v>
      </c>
      <c r="U1710" s="20">
        <v>0</v>
      </c>
    </row>
    <row r="1711" spans="3:21">
      <c r="C1711" s="4">
        <v>5</v>
      </c>
      <c r="D1711" s="5">
        <v>0.56100000000000005</v>
      </c>
      <c r="E1711" s="20">
        <v>0</v>
      </c>
      <c r="K1711" s="4">
        <v>7</v>
      </c>
      <c r="L1711" s="5">
        <v>0.56100000000000005</v>
      </c>
      <c r="M1711" s="20">
        <v>0</v>
      </c>
      <c r="N1711">
        <f t="shared" si="104"/>
        <v>-3.3628148398361755</v>
      </c>
      <c r="O1711">
        <f t="shared" si="105"/>
        <v>-3.5801879131268635</v>
      </c>
      <c r="P1711" s="63">
        <f t="shared" si="106"/>
        <v>0</v>
      </c>
      <c r="Q1711" s="68">
        <f t="shared" si="107"/>
        <v>1</v>
      </c>
      <c r="S1711" s="4">
        <v>7</v>
      </c>
      <c r="T1711" s="5">
        <v>0.56100000000000005</v>
      </c>
      <c r="U1711" s="20">
        <v>0</v>
      </c>
    </row>
    <row r="1712" spans="3:21">
      <c r="C1712" s="4">
        <v>6</v>
      </c>
      <c r="D1712" s="5">
        <v>0.56100000000000005</v>
      </c>
      <c r="E1712" s="20">
        <v>0</v>
      </c>
      <c r="K1712" s="4">
        <v>9</v>
      </c>
      <c r="L1712" s="5">
        <v>0.56100000000000005</v>
      </c>
      <c r="M1712" s="20">
        <v>0</v>
      </c>
      <c r="N1712">
        <f t="shared" si="104"/>
        <v>-3.5576573546652748</v>
      </c>
      <c r="O1712">
        <f t="shared" si="105"/>
        <v>-3.5801879131268635</v>
      </c>
      <c r="P1712" s="63">
        <f t="shared" si="106"/>
        <v>0</v>
      </c>
      <c r="Q1712" s="68">
        <f t="shared" si="107"/>
        <v>1</v>
      </c>
      <c r="S1712" s="4">
        <v>9</v>
      </c>
      <c r="T1712" s="5">
        <v>0.56100000000000005</v>
      </c>
      <c r="U1712" s="20">
        <v>0</v>
      </c>
    </row>
    <row r="1713" spans="3:21">
      <c r="C1713" s="4">
        <v>5</v>
      </c>
      <c r="D1713" s="5">
        <v>0.56100000000000005</v>
      </c>
      <c r="E1713" s="20">
        <v>0</v>
      </c>
      <c r="K1713" s="4">
        <v>8</v>
      </c>
      <c r="L1713" s="5">
        <v>0.56100000000000005</v>
      </c>
      <c r="M1713" s="20">
        <v>0</v>
      </c>
      <c r="N1713">
        <f t="shared" si="104"/>
        <v>-3.4602360972507249</v>
      </c>
      <c r="O1713">
        <f t="shared" si="105"/>
        <v>-3.5801879131268635</v>
      </c>
      <c r="P1713" s="63">
        <f t="shared" si="106"/>
        <v>0</v>
      </c>
      <c r="Q1713" s="68">
        <f t="shared" si="107"/>
        <v>1</v>
      </c>
      <c r="S1713" s="4">
        <v>8</v>
      </c>
      <c r="T1713" s="5">
        <v>0.56100000000000005</v>
      </c>
      <c r="U1713" s="20">
        <v>0</v>
      </c>
    </row>
    <row r="1714" spans="3:21">
      <c r="C1714" s="4">
        <v>7</v>
      </c>
      <c r="D1714" s="5">
        <v>0.56100000000000005</v>
      </c>
      <c r="E1714" s="20">
        <v>0</v>
      </c>
      <c r="K1714" s="4">
        <v>8</v>
      </c>
      <c r="L1714" s="5">
        <v>0.56100000000000005</v>
      </c>
      <c r="M1714" s="20">
        <v>0</v>
      </c>
      <c r="N1714">
        <f t="shared" si="104"/>
        <v>-3.4602360972507249</v>
      </c>
      <c r="O1714">
        <f t="shared" si="105"/>
        <v>-3.5801879131268635</v>
      </c>
      <c r="P1714" s="63">
        <f t="shared" si="106"/>
        <v>0</v>
      </c>
      <c r="Q1714" s="68">
        <f t="shared" si="107"/>
        <v>1</v>
      </c>
      <c r="S1714" s="4">
        <v>8</v>
      </c>
      <c r="T1714" s="5">
        <v>0.56100000000000005</v>
      </c>
      <c r="U1714" s="20">
        <v>0</v>
      </c>
    </row>
    <row r="1715" spans="3:21">
      <c r="C1715" s="4">
        <v>5</v>
      </c>
      <c r="D1715" s="5">
        <v>0.56100000000000005</v>
      </c>
      <c r="E1715" s="20">
        <v>0</v>
      </c>
      <c r="K1715" s="4">
        <v>9</v>
      </c>
      <c r="L1715" s="5">
        <v>0.56100000000000005</v>
      </c>
      <c r="M1715" s="20">
        <v>0</v>
      </c>
      <c r="N1715">
        <f t="shared" si="104"/>
        <v>-3.5576573546652748</v>
      </c>
      <c r="O1715">
        <f t="shared" si="105"/>
        <v>-3.5801879131268635</v>
      </c>
      <c r="P1715" s="63">
        <f t="shared" si="106"/>
        <v>0</v>
      </c>
      <c r="Q1715" s="68">
        <f t="shared" si="107"/>
        <v>1</v>
      </c>
      <c r="S1715" s="4">
        <v>9</v>
      </c>
      <c r="T1715" s="5">
        <v>0.56100000000000005</v>
      </c>
      <c r="U1715" s="20">
        <v>0</v>
      </c>
    </row>
    <row r="1716" spans="3:21">
      <c r="C1716" s="4">
        <v>5</v>
      </c>
      <c r="D1716" s="5">
        <v>0.56100000000000005</v>
      </c>
      <c r="E1716" s="20">
        <v>0</v>
      </c>
      <c r="K1716" s="4">
        <v>10</v>
      </c>
      <c r="L1716" s="5">
        <v>0.56100000000000005</v>
      </c>
      <c r="M1716" s="20">
        <v>0</v>
      </c>
      <c r="N1716">
        <f t="shared" si="104"/>
        <v>-3.6550786120798242</v>
      </c>
      <c r="O1716">
        <f t="shared" si="105"/>
        <v>-3.5801879131268635</v>
      </c>
      <c r="P1716" s="63">
        <f t="shared" si="106"/>
        <v>1</v>
      </c>
      <c r="Q1716" s="68">
        <f t="shared" si="107"/>
        <v>0</v>
      </c>
      <c r="S1716" s="4">
        <v>10</v>
      </c>
      <c r="T1716" s="5">
        <v>0.56100000000000005</v>
      </c>
      <c r="U1716" s="20">
        <v>0</v>
      </c>
    </row>
    <row r="1717" spans="3:21">
      <c r="C1717" s="4">
        <v>8</v>
      </c>
      <c r="D1717" s="5">
        <v>0.56100000000000005</v>
      </c>
      <c r="E1717" s="20">
        <v>0</v>
      </c>
      <c r="K1717" s="4">
        <v>6</v>
      </c>
      <c r="L1717" s="5">
        <v>0.56100000000000005</v>
      </c>
      <c r="M1717" s="20">
        <v>0</v>
      </c>
      <c r="N1717">
        <f t="shared" si="104"/>
        <v>-3.265393582421626</v>
      </c>
      <c r="O1717">
        <f t="shared" si="105"/>
        <v>-3.5801879131268635</v>
      </c>
      <c r="P1717" s="63">
        <f t="shared" si="106"/>
        <v>0</v>
      </c>
      <c r="Q1717" s="68">
        <f t="shared" si="107"/>
        <v>1</v>
      </c>
      <c r="S1717" s="4">
        <v>6</v>
      </c>
      <c r="T1717" s="5">
        <v>0.56100000000000005</v>
      </c>
      <c r="U1717" s="20">
        <v>0</v>
      </c>
    </row>
    <row r="1718" spans="3:21">
      <c r="C1718" s="4">
        <v>14</v>
      </c>
      <c r="D1718" s="5">
        <v>0.56100000000000005</v>
      </c>
      <c r="E1718" s="20">
        <v>0</v>
      </c>
      <c r="K1718" s="4">
        <v>5</v>
      </c>
      <c r="L1718" s="5">
        <v>0.56100000000000005</v>
      </c>
      <c r="M1718" s="20">
        <v>0</v>
      </c>
      <c r="N1718">
        <f t="shared" si="104"/>
        <v>-3.1679723250070766</v>
      </c>
      <c r="O1718">
        <f t="shared" si="105"/>
        <v>-3.5801879131268635</v>
      </c>
      <c r="P1718" s="63">
        <f t="shared" si="106"/>
        <v>0</v>
      </c>
      <c r="Q1718" s="68">
        <f t="shared" si="107"/>
        <v>1</v>
      </c>
      <c r="S1718" s="4">
        <v>5</v>
      </c>
      <c r="T1718" s="5">
        <v>0.56100000000000005</v>
      </c>
      <c r="U1718" s="20">
        <v>0</v>
      </c>
    </row>
    <row r="1719" spans="3:21">
      <c r="C1719" s="4">
        <v>7</v>
      </c>
      <c r="D1719" s="5">
        <v>0.56100000000000005</v>
      </c>
      <c r="E1719" s="20">
        <v>0</v>
      </c>
      <c r="K1719" s="4">
        <v>6</v>
      </c>
      <c r="L1719" s="5">
        <v>0.56100000000000005</v>
      </c>
      <c r="M1719" s="20">
        <v>0</v>
      </c>
      <c r="N1719">
        <f t="shared" si="104"/>
        <v>-3.265393582421626</v>
      </c>
      <c r="O1719">
        <f t="shared" si="105"/>
        <v>-3.5801879131268635</v>
      </c>
      <c r="P1719" s="63">
        <f t="shared" si="106"/>
        <v>0</v>
      </c>
      <c r="Q1719" s="68">
        <f t="shared" si="107"/>
        <v>1</v>
      </c>
      <c r="S1719" s="4">
        <v>6</v>
      </c>
      <c r="T1719" s="5">
        <v>0.56100000000000005</v>
      </c>
      <c r="U1719" s="20">
        <v>0</v>
      </c>
    </row>
    <row r="1720" spans="3:21">
      <c r="C1720" s="4">
        <v>6</v>
      </c>
      <c r="D1720" s="5">
        <v>0.56100000000000005</v>
      </c>
      <c r="E1720" s="20">
        <v>0</v>
      </c>
      <c r="K1720" s="4">
        <v>5</v>
      </c>
      <c r="L1720" s="5">
        <v>0.56100000000000005</v>
      </c>
      <c r="M1720" s="20">
        <v>0</v>
      </c>
      <c r="N1720">
        <f t="shared" si="104"/>
        <v>-3.1679723250070766</v>
      </c>
      <c r="O1720">
        <f t="shared" si="105"/>
        <v>-3.5801879131268635</v>
      </c>
      <c r="P1720" s="63">
        <f t="shared" si="106"/>
        <v>0</v>
      </c>
      <c r="Q1720" s="68">
        <f t="shared" si="107"/>
        <v>1</v>
      </c>
      <c r="S1720" s="4">
        <v>5</v>
      </c>
      <c r="T1720" s="5">
        <v>0.56100000000000005</v>
      </c>
      <c r="U1720" s="20">
        <v>0</v>
      </c>
    </row>
    <row r="1721" spans="3:21">
      <c r="C1721" s="4">
        <v>5</v>
      </c>
      <c r="D1721" s="5">
        <v>0.56100000000000005</v>
      </c>
      <c r="E1721" s="20">
        <v>0</v>
      </c>
      <c r="K1721" s="4">
        <v>7</v>
      </c>
      <c r="L1721" s="5">
        <v>0.56100000000000005</v>
      </c>
      <c r="M1721" s="20">
        <v>0</v>
      </c>
      <c r="N1721">
        <f t="shared" si="104"/>
        <v>-3.3628148398361755</v>
      </c>
      <c r="O1721">
        <f t="shared" si="105"/>
        <v>-3.5801879131268635</v>
      </c>
      <c r="P1721" s="63">
        <f t="shared" si="106"/>
        <v>0</v>
      </c>
      <c r="Q1721" s="68">
        <f t="shared" si="107"/>
        <v>1</v>
      </c>
      <c r="S1721" s="4">
        <v>7</v>
      </c>
      <c r="T1721" s="5">
        <v>0.56100000000000005</v>
      </c>
      <c r="U1721" s="20">
        <v>0</v>
      </c>
    </row>
    <row r="1722" spans="3:21">
      <c r="C1722" s="4">
        <v>17</v>
      </c>
      <c r="D1722" s="5">
        <v>0.56100000000000005</v>
      </c>
      <c r="E1722" s="20">
        <v>0</v>
      </c>
      <c r="K1722" s="4">
        <v>5</v>
      </c>
      <c r="L1722" s="5">
        <v>0.56100000000000005</v>
      </c>
      <c r="M1722" s="20">
        <v>0</v>
      </c>
      <c r="N1722">
        <f t="shared" si="104"/>
        <v>-3.1679723250070766</v>
      </c>
      <c r="O1722">
        <f t="shared" si="105"/>
        <v>-3.5801879131268635</v>
      </c>
      <c r="P1722" s="63">
        <f t="shared" si="106"/>
        <v>0</v>
      </c>
      <c r="Q1722" s="68">
        <f t="shared" si="107"/>
        <v>1</v>
      </c>
      <c r="S1722" s="4">
        <v>5</v>
      </c>
      <c r="T1722" s="5">
        <v>0.56100000000000005</v>
      </c>
      <c r="U1722" s="20">
        <v>0</v>
      </c>
    </row>
    <row r="1723" spans="3:21">
      <c r="C1723" s="4">
        <v>16</v>
      </c>
      <c r="D1723" s="5">
        <v>0.56299999999999994</v>
      </c>
      <c r="E1723" s="20">
        <v>0</v>
      </c>
      <c r="K1723" s="4">
        <v>5</v>
      </c>
      <c r="L1723" s="5">
        <v>0.56100000000000005</v>
      </c>
      <c r="M1723" s="20">
        <v>0</v>
      </c>
      <c r="N1723">
        <f t="shared" si="104"/>
        <v>-3.1679723250070766</v>
      </c>
      <c r="O1723">
        <f t="shared" si="105"/>
        <v>-3.5801879131268635</v>
      </c>
      <c r="P1723" s="63">
        <f t="shared" si="106"/>
        <v>0</v>
      </c>
      <c r="Q1723" s="68">
        <f t="shared" si="107"/>
        <v>1</v>
      </c>
      <c r="S1723" s="4">
        <v>5</v>
      </c>
      <c r="T1723" s="5">
        <v>0.56100000000000005</v>
      </c>
      <c r="U1723" s="20">
        <v>0</v>
      </c>
    </row>
    <row r="1724" spans="3:21">
      <c r="C1724" s="4">
        <v>18</v>
      </c>
      <c r="D1724" s="5">
        <v>0.56299999999999994</v>
      </c>
      <c r="E1724" s="20">
        <v>0</v>
      </c>
      <c r="K1724" s="4">
        <v>8</v>
      </c>
      <c r="L1724" s="5">
        <v>0.56100000000000005</v>
      </c>
      <c r="M1724" s="20">
        <v>0</v>
      </c>
      <c r="N1724">
        <f t="shared" si="104"/>
        <v>-3.4602360972507249</v>
      </c>
      <c r="O1724">
        <f t="shared" si="105"/>
        <v>-3.5801879131268635</v>
      </c>
      <c r="P1724" s="63">
        <f t="shared" si="106"/>
        <v>0</v>
      </c>
      <c r="Q1724" s="68">
        <f t="shared" si="107"/>
        <v>1</v>
      </c>
      <c r="S1724" s="4">
        <v>8</v>
      </c>
      <c r="T1724" s="5">
        <v>0.56100000000000005</v>
      </c>
      <c r="U1724" s="20">
        <v>0</v>
      </c>
    </row>
    <row r="1725" spans="3:21">
      <c r="C1725" s="4">
        <v>14.5</v>
      </c>
      <c r="D1725" s="5">
        <v>0.56299999999999994</v>
      </c>
      <c r="E1725" s="20">
        <v>0</v>
      </c>
      <c r="K1725" s="4">
        <v>14</v>
      </c>
      <c r="L1725" s="5">
        <v>0.56100000000000005</v>
      </c>
      <c r="M1725" s="20">
        <v>0</v>
      </c>
      <c r="N1725">
        <f t="shared" si="104"/>
        <v>-4.0447636417380224</v>
      </c>
      <c r="O1725">
        <f t="shared" si="105"/>
        <v>-3.5801879131268635</v>
      </c>
      <c r="P1725" s="63">
        <f t="shared" si="106"/>
        <v>1</v>
      </c>
      <c r="Q1725" s="68">
        <f t="shared" si="107"/>
        <v>0</v>
      </c>
      <c r="S1725" s="4">
        <v>14</v>
      </c>
      <c r="T1725" s="5">
        <v>0.56100000000000005</v>
      </c>
      <c r="U1725" s="20">
        <v>0</v>
      </c>
    </row>
    <row r="1726" spans="3:21">
      <c r="C1726" s="4">
        <v>15</v>
      </c>
      <c r="D1726" s="5">
        <v>0.56299999999999994</v>
      </c>
      <c r="E1726" s="20">
        <v>0</v>
      </c>
      <c r="K1726" s="4">
        <v>7</v>
      </c>
      <c r="L1726" s="5">
        <v>0.56100000000000005</v>
      </c>
      <c r="M1726" s="20">
        <v>0</v>
      </c>
      <c r="N1726">
        <f t="shared" si="104"/>
        <v>-3.3628148398361755</v>
      </c>
      <c r="O1726">
        <f t="shared" si="105"/>
        <v>-3.5801879131268635</v>
      </c>
      <c r="P1726" s="63">
        <f t="shared" si="106"/>
        <v>0</v>
      </c>
      <c r="Q1726" s="68">
        <f t="shared" si="107"/>
        <v>1</v>
      </c>
      <c r="S1726" s="4">
        <v>7</v>
      </c>
      <c r="T1726" s="5">
        <v>0.56100000000000005</v>
      </c>
      <c r="U1726" s="20">
        <v>0</v>
      </c>
    </row>
    <row r="1727" spans="3:21">
      <c r="C1727" s="4">
        <v>30</v>
      </c>
      <c r="D1727" s="5">
        <v>0.56399999999999995</v>
      </c>
      <c r="E1727" s="20">
        <v>0</v>
      </c>
      <c r="K1727" s="4">
        <v>6</v>
      </c>
      <c r="L1727" s="5">
        <v>0.56100000000000005</v>
      </c>
      <c r="M1727" s="20">
        <v>0</v>
      </c>
      <c r="N1727">
        <f t="shared" si="104"/>
        <v>-3.265393582421626</v>
      </c>
      <c r="O1727">
        <f t="shared" si="105"/>
        <v>-3.5801879131268635</v>
      </c>
      <c r="P1727" s="63">
        <f t="shared" si="106"/>
        <v>0</v>
      </c>
      <c r="Q1727" s="68">
        <f t="shared" si="107"/>
        <v>1</v>
      </c>
      <c r="S1727" s="4">
        <v>6</v>
      </c>
      <c r="T1727" s="5">
        <v>0.56100000000000005</v>
      </c>
      <c r="U1727" s="20">
        <v>0</v>
      </c>
    </row>
    <row r="1728" spans="3:21">
      <c r="C1728" s="4">
        <v>24</v>
      </c>
      <c r="D1728" s="5">
        <v>0.56399999999999995</v>
      </c>
      <c r="E1728" s="20">
        <v>0</v>
      </c>
      <c r="K1728" s="4">
        <v>5</v>
      </c>
      <c r="L1728" s="5">
        <v>0.56100000000000005</v>
      </c>
      <c r="M1728" s="20">
        <v>0</v>
      </c>
      <c r="N1728">
        <f t="shared" si="104"/>
        <v>-3.1679723250070766</v>
      </c>
      <c r="O1728">
        <f t="shared" si="105"/>
        <v>-3.5801879131268635</v>
      </c>
      <c r="P1728" s="63">
        <f t="shared" si="106"/>
        <v>0</v>
      </c>
      <c r="Q1728" s="68">
        <f t="shared" si="107"/>
        <v>1</v>
      </c>
      <c r="S1728" s="4">
        <v>5</v>
      </c>
      <c r="T1728" s="5">
        <v>0.56100000000000005</v>
      </c>
      <c r="U1728" s="20">
        <v>0</v>
      </c>
    </row>
    <row r="1729" spans="3:21">
      <c r="C1729" s="4">
        <v>8</v>
      </c>
      <c r="D1729" s="5">
        <v>0.56399999999999995</v>
      </c>
      <c r="E1729" s="20">
        <v>0</v>
      </c>
      <c r="K1729" s="4">
        <v>17</v>
      </c>
      <c r="L1729" s="5">
        <v>0.56100000000000005</v>
      </c>
      <c r="M1729" s="20">
        <v>0</v>
      </c>
      <c r="N1729">
        <f t="shared" si="104"/>
        <v>-4.3370274139816711</v>
      </c>
      <c r="O1729">
        <f t="shared" si="105"/>
        <v>-3.5801879131268635</v>
      </c>
      <c r="P1729" s="63">
        <f t="shared" si="106"/>
        <v>1</v>
      </c>
      <c r="Q1729" s="68">
        <f t="shared" si="107"/>
        <v>0</v>
      </c>
      <c r="S1729" s="4">
        <v>17</v>
      </c>
      <c r="T1729" s="5">
        <v>0.56100000000000005</v>
      </c>
      <c r="U1729" s="20">
        <v>0</v>
      </c>
    </row>
    <row r="1730" spans="3:21">
      <c r="C1730" s="4">
        <v>5</v>
      </c>
      <c r="D1730" s="5">
        <v>0.56399999999999995</v>
      </c>
      <c r="E1730" s="20">
        <v>0</v>
      </c>
      <c r="K1730" s="4">
        <v>16</v>
      </c>
      <c r="L1730" s="5">
        <v>0.56299999999999994</v>
      </c>
      <c r="M1730" s="20">
        <v>0</v>
      </c>
      <c r="N1730">
        <f t="shared" si="104"/>
        <v>-4.2491636112478135</v>
      </c>
      <c r="O1730">
        <f t="shared" si="105"/>
        <v>-3.5801879131268635</v>
      </c>
      <c r="P1730" s="63">
        <f t="shared" si="106"/>
        <v>1</v>
      </c>
      <c r="Q1730" s="68">
        <f t="shared" si="107"/>
        <v>0</v>
      </c>
      <c r="S1730" s="4">
        <v>16</v>
      </c>
      <c r="T1730" s="5">
        <v>0.56299999999999994</v>
      </c>
      <c r="U1730" s="20">
        <v>0</v>
      </c>
    </row>
    <row r="1731" spans="3:21">
      <c r="C1731" s="4">
        <v>10</v>
      </c>
      <c r="D1731" s="5">
        <v>0.56599999999999995</v>
      </c>
      <c r="E1731" s="20">
        <v>0</v>
      </c>
      <c r="K1731" s="4">
        <v>18</v>
      </c>
      <c r="L1731" s="5">
        <v>0.56299999999999994</v>
      </c>
      <c r="M1731" s="20">
        <v>0</v>
      </c>
      <c r="N1731">
        <f t="shared" si="104"/>
        <v>-4.4440061260769124</v>
      </c>
      <c r="O1731">
        <f t="shared" si="105"/>
        <v>-3.5801879131268635</v>
      </c>
      <c r="P1731" s="63">
        <f t="shared" si="106"/>
        <v>1</v>
      </c>
      <c r="Q1731" s="68">
        <f t="shared" si="107"/>
        <v>0</v>
      </c>
      <c r="S1731" s="4">
        <v>18</v>
      </c>
      <c r="T1731" s="5">
        <v>0.56299999999999994</v>
      </c>
      <c r="U1731" s="20">
        <v>0</v>
      </c>
    </row>
    <row r="1732" spans="3:21">
      <c r="C1732" s="4">
        <v>9</v>
      </c>
      <c r="D1732" s="5">
        <v>0.56999999999999995</v>
      </c>
      <c r="E1732" s="20">
        <v>0</v>
      </c>
      <c r="K1732" s="4">
        <v>14.5</v>
      </c>
      <c r="L1732" s="5">
        <v>0.56299999999999994</v>
      </c>
      <c r="M1732" s="20">
        <v>0</v>
      </c>
      <c r="N1732">
        <f t="shared" si="104"/>
        <v>-4.1030317251259891</v>
      </c>
      <c r="O1732">
        <f t="shared" si="105"/>
        <v>-3.5801879131268635</v>
      </c>
      <c r="P1732" s="63">
        <f t="shared" si="106"/>
        <v>1</v>
      </c>
      <c r="Q1732" s="68">
        <f t="shared" si="107"/>
        <v>0</v>
      </c>
      <c r="S1732" s="4">
        <v>14.5</v>
      </c>
      <c r="T1732" s="5">
        <v>0.56299999999999994</v>
      </c>
      <c r="U1732" s="20">
        <v>0</v>
      </c>
    </row>
    <row r="1733" spans="3:21">
      <c r="C1733" s="4">
        <v>6</v>
      </c>
      <c r="D1733" s="5">
        <v>0.56999999999999995</v>
      </c>
      <c r="E1733" s="20">
        <v>0</v>
      </c>
      <c r="K1733" s="4">
        <v>15</v>
      </c>
      <c r="L1733" s="5">
        <v>0.56299999999999994</v>
      </c>
      <c r="M1733" s="20">
        <v>0</v>
      </c>
      <c r="N1733">
        <f t="shared" si="104"/>
        <v>-4.1517423538332636</v>
      </c>
      <c r="O1733">
        <f t="shared" si="105"/>
        <v>-3.5801879131268635</v>
      </c>
      <c r="P1733" s="63">
        <f t="shared" si="106"/>
        <v>1</v>
      </c>
      <c r="Q1733" s="68">
        <f t="shared" si="107"/>
        <v>0</v>
      </c>
      <c r="S1733" s="4">
        <v>15</v>
      </c>
      <c r="T1733" s="5">
        <v>0.56299999999999994</v>
      </c>
      <c r="U1733" s="20">
        <v>0</v>
      </c>
    </row>
    <row r="1734" spans="3:21">
      <c r="C1734" s="4">
        <v>10</v>
      </c>
      <c r="D1734" s="5">
        <v>0.56999999999999995</v>
      </c>
      <c r="E1734" s="20">
        <v>0</v>
      </c>
      <c r="K1734" s="4">
        <v>30</v>
      </c>
      <c r="L1734" s="5">
        <v>0.56399999999999995</v>
      </c>
      <c r="M1734" s="20">
        <v>0</v>
      </c>
      <c r="N1734">
        <f t="shared" si="104"/>
        <v>-5.6178399423918535</v>
      </c>
      <c r="O1734">
        <f t="shared" si="105"/>
        <v>-3.5801879131268635</v>
      </c>
      <c r="P1734" s="63">
        <f t="shared" si="106"/>
        <v>1</v>
      </c>
      <c r="Q1734" s="68">
        <f t="shared" si="107"/>
        <v>0</v>
      </c>
      <c r="S1734" s="4">
        <v>30</v>
      </c>
      <c r="T1734" s="5">
        <v>0.56399999999999995</v>
      </c>
      <c r="U1734" s="20">
        <v>0</v>
      </c>
    </row>
    <row r="1735" spans="3:21">
      <c r="C1735" s="4">
        <v>9</v>
      </c>
      <c r="D1735" s="5">
        <v>0.56999999999999995</v>
      </c>
      <c r="E1735" s="20">
        <v>0</v>
      </c>
      <c r="K1735" s="4">
        <v>24</v>
      </c>
      <c r="L1735" s="5">
        <v>0.56399999999999995</v>
      </c>
      <c r="M1735" s="20">
        <v>0</v>
      </c>
      <c r="N1735">
        <f t="shared" si="104"/>
        <v>-5.033312397904556</v>
      </c>
      <c r="O1735">
        <f t="shared" si="105"/>
        <v>-3.5801879131268635</v>
      </c>
      <c r="P1735" s="63">
        <f t="shared" si="106"/>
        <v>1</v>
      </c>
      <c r="Q1735" s="68">
        <f t="shared" si="107"/>
        <v>0</v>
      </c>
      <c r="S1735" s="4">
        <v>24</v>
      </c>
      <c r="T1735" s="5">
        <v>0.56399999999999995</v>
      </c>
      <c r="U1735" s="20">
        <v>0</v>
      </c>
    </row>
    <row r="1736" spans="3:21">
      <c r="C1736" s="4">
        <v>9</v>
      </c>
      <c r="D1736" s="5">
        <v>0.56999999999999995</v>
      </c>
      <c r="E1736" s="20">
        <v>0</v>
      </c>
      <c r="K1736" s="4">
        <v>8</v>
      </c>
      <c r="L1736" s="5">
        <v>0.56399999999999995</v>
      </c>
      <c r="M1736" s="20">
        <v>0</v>
      </c>
      <c r="N1736">
        <f t="shared" si="104"/>
        <v>-3.4745722792717642</v>
      </c>
      <c r="O1736">
        <f t="shared" si="105"/>
        <v>-3.5801879131268635</v>
      </c>
      <c r="P1736" s="63">
        <f t="shared" si="106"/>
        <v>0</v>
      </c>
      <c r="Q1736" s="68">
        <f t="shared" si="107"/>
        <v>1</v>
      </c>
      <c r="S1736" s="4">
        <v>8</v>
      </c>
      <c r="T1736" s="5">
        <v>0.56399999999999995</v>
      </c>
      <c r="U1736" s="20">
        <v>0</v>
      </c>
    </row>
    <row r="1737" spans="3:21">
      <c r="C1737" s="4">
        <v>9</v>
      </c>
      <c r="D1737" s="5">
        <v>0.56999999999999995</v>
      </c>
      <c r="E1737" s="20">
        <v>0</v>
      </c>
      <c r="K1737" s="4">
        <v>5</v>
      </c>
      <c r="L1737" s="5">
        <v>0.56399999999999995</v>
      </c>
      <c r="M1737" s="20">
        <v>0</v>
      </c>
      <c r="N1737">
        <f t="shared" si="104"/>
        <v>-3.1823085070281154</v>
      </c>
      <c r="O1737">
        <f t="shared" si="105"/>
        <v>-3.5801879131268635</v>
      </c>
      <c r="P1737" s="63">
        <f t="shared" si="106"/>
        <v>0</v>
      </c>
      <c r="Q1737" s="68">
        <f t="shared" si="107"/>
        <v>1</v>
      </c>
      <c r="S1737" s="4">
        <v>5</v>
      </c>
      <c r="T1737" s="5">
        <v>0.56399999999999995</v>
      </c>
      <c r="U1737" s="20">
        <v>0</v>
      </c>
    </row>
    <row r="1738" spans="3:21">
      <c r="C1738" s="4">
        <v>10</v>
      </c>
      <c r="D1738" s="5">
        <v>0.56999999999999995</v>
      </c>
      <c r="E1738" s="20">
        <v>0</v>
      </c>
      <c r="K1738" s="4">
        <v>10</v>
      </c>
      <c r="L1738" s="5">
        <v>0.56599999999999995</v>
      </c>
      <c r="M1738" s="20">
        <v>0</v>
      </c>
      <c r="N1738">
        <f t="shared" si="104"/>
        <v>-3.6789722487815557</v>
      </c>
      <c r="O1738">
        <f t="shared" si="105"/>
        <v>-3.5801879131268635</v>
      </c>
      <c r="P1738" s="63">
        <f t="shared" si="106"/>
        <v>1</v>
      </c>
      <c r="Q1738" s="68">
        <f t="shared" si="107"/>
        <v>0</v>
      </c>
      <c r="S1738" s="4">
        <v>10</v>
      </c>
      <c r="T1738" s="5">
        <v>0.56599999999999995</v>
      </c>
      <c r="U1738" s="20">
        <v>0</v>
      </c>
    </row>
    <row r="1739" spans="3:21">
      <c r="C1739" s="4">
        <v>17</v>
      </c>
      <c r="D1739" s="5">
        <v>0.57199999999999995</v>
      </c>
      <c r="E1739" s="20">
        <v>0</v>
      </c>
      <c r="K1739" s="4">
        <v>9</v>
      </c>
      <c r="L1739" s="5">
        <v>0.56999999999999995</v>
      </c>
      <c r="M1739" s="20">
        <v>0</v>
      </c>
      <c r="N1739">
        <f t="shared" si="104"/>
        <v>-3.6006659007283921</v>
      </c>
      <c r="O1739">
        <f t="shared" si="105"/>
        <v>-3.5801879131268635</v>
      </c>
      <c r="P1739" s="63">
        <f t="shared" si="106"/>
        <v>1</v>
      </c>
      <c r="Q1739" s="68">
        <f t="shared" si="107"/>
        <v>0</v>
      </c>
      <c r="S1739" s="4">
        <v>9</v>
      </c>
      <c r="T1739" s="5">
        <v>0.56999999999999995</v>
      </c>
      <c r="U1739" s="20">
        <v>0</v>
      </c>
    </row>
    <row r="1740" spans="3:21">
      <c r="C1740" s="4">
        <v>9</v>
      </c>
      <c r="D1740" s="5">
        <v>0.57199999999999995</v>
      </c>
      <c r="E1740" s="20">
        <v>0</v>
      </c>
      <c r="K1740" s="4">
        <v>6</v>
      </c>
      <c r="L1740" s="5">
        <v>0.56999999999999995</v>
      </c>
      <c r="M1740" s="20">
        <v>0</v>
      </c>
      <c r="N1740">
        <f t="shared" si="104"/>
        <v>-3.3084021284847434</v>
      </c>
      <c r="O1740">
        <f t="shared" si="105"/>
        <v>-3.5801879131268635</v>
      </c>
      <c r="P1740" s="63">
        <f t="shared" si="106"/>
        <v>0</v>
      </c>
      <c r="Q1740" s="68">
        <f t="shared" si="107"/>
        <v>1</v>
      </c>
      <c r="S1740" s="4">
        <v>6</v>
      </c>
      <c r="T1740" s="5">
        <v>0.56999999999999995</v>
      </c>
      <c r="U1740" s="20">
        <v>0</v>
      </c>
    </row>
    <row r="1741" spans="3:21">
      <c r="C1741" s="4">
        <v>14</v>
      </c>
      <c r="D1741" s="5">
        <v>0.57199999999999995</v>
      </c>
      <c r="E1741" s="20">
        <v>0</v>
      </c>
      <c r="K1741" s="4">
        <v>10</v>
      </c>
      <c r="L1741" s="5">
        <v>0.56999999999999995</v>
      </c>
      <c r="M1741" s="20">
        <v>0</v>
      </c>
      <c r="N1741">
        <f t="shared" si="104"/>
        <v>-3.6980871581429415</v>
      </c>
      <c r="O1741">
        <f t="shared" si="105"/>
        <v>-3.5801879131268635</v>
      </c>
      <c r="P1741" s="63">
        <f t="shared" si="106"/>
        <v>1</v>
      </c>
      <c r="Q1741" s="68">
        <f t="shared" si="107"/>
        <v>0</v>
      </c>
      <c r="S1741" s="4">
        <v>10</v>
      </c>
      <c r="T1741" s="5">
        <v>0.56999999999999995</v>
      </c>
      <c r="U1741" s="20">
        <v>0</v>
      </c>
    </row>
    <row r="1742" spans="3:21">
      <c r="C1742" s="4">
        <v>17</v>
      </c>
      <c r="D1742" s="5">
        <v>0.57199999999999995</v>
      </c>
      <c r="E1742" s="20">
        <v>0</v>
      </c>
      <c r="K1742" s="4">
        <v>9</v>
      </c>
      <c r="L1742" s="5">
        <v>0.56999999999999995</v>
      </c>
      <c r="M1742" s="20">
        <v>0</v>
      </c>
      <c r="N1742">
        <f t="shared" si="104"/>
        <v>-3.6006659007283921</v>
      </c>
      <c r="O1742">
        <f t="shared" si="105"/>
        <v>-3.5801879131268635</v>
      </c>
      <c r="P1742" s="63">
        <f t="shared" si="106"/>
        <v>1</v>
      </c>
      <c r="Q1742" s="68">
        <f t="shared" si="107"/>
        <v>0</v>
      </c>
      <c r="S1742" s="4">
        <v>9</v>
      </c>
      <c r="T1742" s="5">
        <v>0.56999999999999995</v>
      </c>
      <c r="U1742" s="20">
        <v>0</v>
      </c>
    </row>
    <row r="1743" spans="3:21">
      <c r="C1743" s="4">
        <v>7</v>
      </c>
      <c r="D1743" s="5">
        <v>0.57199999999999995</v>
      </c>
      <c r="E1743" s="20">
        <v>0</v>
      </c>
      <c r="K1743" s="4">
        <v>9</v>
      </c>
      <c r="L1743" s="5">
        <v>0.56999999999999995</v>
      </c>
      <c r="M1743" s="20">
        <v>0</v>
      </c>
      <c r="N1743">
        <f t="shared" si="104"/>
        <v>-3.6006659007283921</v>
      </c>
      <c r="O1743">
        <f t="shared" si="105"/>
        <v>-3.5801879131268635</v>
      </c>
      <c r="P1743" s="63">
        <f t="shared" si="106"/>
        <v>1</v>
      </c>
      <c r="Q1743" s="68">
        <f t="shared" si="107"/>
        <v>0</v>
      </c>
      <c r="S1743" s="4">
        <v>9</v>
      </c>
      <c r="T1743" s="5">
        <v>0.56999999999999995</v>
      </c>
      <c r="U1743" s="20">
        <v>0</v>
      </c>
    </row>
    <row r="1744" spans="3:21">
      <c r="C1744" s="4">
        <v>8</v>
      </c>
      <c r="D1744" s="5">
        <v>0.57199999999999995</v>
      </c>
      <c r="E1744" s="20">
        <v>0</v>
      </c>
      <c r="K1744" s="4">
        <v>9</v>
      </c>
      <c r="L1744" s="5">
        <v>0.56999999999999995</v>
      </c>
      <c r="M1744" s="20">
        <v>0</v>
      </c>
      <c r="N1744">
        <f t="shared" si="104"/>
        <v>-3.6006659007283921</v>
      </c>
      <c r="O1744">
        <f t="shared" si="105"/>
        <v>-3.5801879131268635</v>
      </c>
      <c r="P1744" s="63">
        <f t="shared" si="106"/>
        <v>1</v>
      </c>
      <c r="Q1744" s="68">
        <f t="shared" si="107"/>
        <v>0</v>
      </c>
      <c r="S1744" s="4">
        <v>9</v>
      </c>
      <c r="T1744" s="5">
        <v>0.56999999999999995</v>
      </c>
      <c r="U1744" s="20">
        <v>0</v>
      </c>
    </row>
    <row r="1745" spans="3:21">
      <c r="C1745" s="4">
        <v>7</v>
      </c>
      <c r="D1745" s="5">
        <v>0.57199999999999995</v>
      </c>
      <c r="E1745" s="20">
        <v>0</v>
      </c>
      <c r="K1745" s="4">
        <v>10</v>
      </c>
      <c r="L1745" s="5">
        <v>0.56999999999999995</v>
      </c>
      <c r="M1745" s="20">
        <v>0</v>
      </c>
      <c r="N1745">
        <f t="shared" si="104"/>
        <v>-3.6980871581429415</v>
      </c>
      <c r="O1745">
        <f t="shared" si="105"/>
        <v>-3.5801879131268635</v>
      </c>
      <c r="P1745" s="63">
        <f t="shared" si="106"/>
        <v>1</v>
      </c>
      <c r="Q1745" s="68">
        <f t="shared" si="107"/>
        <v>0</v>
      </c>
      <c r="S1745" s="4">
        <v>10</v>
      </c>
      <c r="T1745" s="5">
        <v>0.56999999999999995</v>
      </c>
      <c r="U1745" s="20">
        <v>0</v>
      </c>
    </row>
    <row r="1746" spans="3:21">
      <c r="C1746" s="4">
        <v>16</v>
      </c>
      <c r="D1746" s="5">
        <v>0.57199999999999995</v>
      </c>
      <c r="E1746" s="20">
        <v>0</v>
      </c>
      <c r="K1746" s="4">
        <v>17</v>
      </c>
      <c r="L1746" s="5">
        <v>0.57199999999999995</v>
      </c>
      <c r="M1746" s="20">
        <v>0</v>
      </c>
      <c r="N1746">
        <f t="shared" si="104"/>
        <v>-4.3895934147254803</v>
      </c>
      <c r="O1746">
        <f t="shared" si="105"/>
        <v>-3.5801879131268635</v>
      </c>
      <c r="P1746" s="63">
        <f t="shared" si="106"/>
        <v>1</v>
      </c>
      <c r="Q1746" s="68">
        <f t="shared" si="107"/>
        <v>0</v>
      </c>
      <c r="S1746" s="4">
        <v>17</v>
      </c>
      <c r="T1746" s="5">
        <v>0.57199999999999995</v>
      </c>
      <c r="U1746" s="20">
        <v>0</v>
      </c>
    </row>
    <row r="1747" spans="3:21">
      <c r="C1747" s="4">
        <v>7</v>
      </c>
      <c r="D1747" s="5">
        <v>0.57199999999999995</v>
      </c>
      <c r="E1747" s="20">
        <v>0</v>
      </c>
      <c r="K1747" s="4">
        <v>9</v>
      </c>
      <c r="L1747" s="5">
        <v>0.57199999999999995</v>
      </c>
      <c r="M1747" s="20">
        <v>0</v>
      </c>
      <c r="N1747">
        <f t="shared" si="104"/>
        <v>-3.6102233554090848</v>
      </c>
      <c r="O1747">
        <f t="shared" si="105"/>
        <v>-3.5801879131268635</v>
      </c>
      <c r="P1747" s="63">
        <f t="shared" si="106"/>
        <v>1</v>
      </c>
      <c r="Q1747" s="68">
        <f t="shared" si="107"/>
        <v>0</v>
      </c>
      <c r="S1747" s="4">
        <v>9</v>
      </c>
      <c r="T1747" s="5">
        <v>0.57199999999999995</v>
      </c>
      <c r="U1747" s="20">
        <v>0</v>
      </c>
    </row>
    <row r="1748" spans="3:21">
      <c r="C1748" s="4">
        <v>9</v>
      </c>
      <c r="D1748" s="5">
        <v>0.57299999999999995</v>
      </c>
      <c r="E1748" s="20">
        <v>0</v>
      </c>
      <c r="K1748" s="4">
        <v>14</v>
      </c>
      <c r="L1748" s="5">
        <v>0.57199999999999995</v>
      </c>
      <c r="M1748" s="20">
        <v>0</v>
      </c>
      <c r="N1748">
        <f t="shared" si="104"/>
        <v>-4.0973296424818324</v>
      </c>
      <c r="O1748">
        <f t="shared" si="105"/>
        <v>-3.5801879131268635</v>
      </c>
      <c r="P1748" s="63">
        <f t="shared" si="106"/>
        <v>1</v>
      </c>
      <c r="Q1748" s="68">
        <f t="shared" si="107"/>
        <v>0</v>
      </c>
      <c r="S1748" s="4">
        <v>14</v>
      </c>
      <c r="T1748" s="5">
        <v>0.57199999999999995</v>
      </c>
      <c r="U1748" s="20">
        <v>0</v>
      </c>
    </row>
    <row r="1749" spans="3:21">
      <c r="C1749" s="4">
        <v>13</v>
      </c>
      <c r="D1749" s="5">
        <v>0.57299999999999995</v>
      </c>
      <c r="E1749" s="20">
        <v>0</v>
      </c>
      <c r="K1749" s="4">
        <v>17</v>
      </c>
      <c r="L1749" s="5">
        <v>0.57199999999999995</v>
      </c>
      <c r="M1749" s="20">
        <v>0</v>
      </c>
      <c r="N1749">
        <f t="shared" si="104"/>
        <v>-4.3895934147254803</v>
      </c>
      <c r="O1749">
        <f t="shared" si="105"/>
        <v>-3.5801879131268635</v>
      </c>
      <c r="P1749" s="63">
        <f t="shared" si="106"/>
        <v>1</v>
      </c>
      <c r="Q1749" s="68">
        <f t="shared" si="107"/>
        <v>0</v>
      </c>
      <c r="S1749" s="4">
        <v>17</v>
      </c>
      <c r="T1749" s="5">
        <v>0.57199999999999995</v>
      </c>
      <c r="U1749" s="20">
        <v>0</v>
      </c>
    </row>
    <row r="1750" spans="3:21">
      <c r="C1750" s="4">
        <v>13</v>
      </c>
      <c r="D1750" s="5">
        <v>0.57299999999999995</v>
      </c>
      <c r="E1750" s="20">
        <v>0</v>
      </c>
      <c r="K1750" s="4">
        <v>7</v>
      </c>
      <c r="L1750" s="5">
        <v>0.57199999999999995</v>
      </c>
      <c r="M1750" s="20">
        <v>0</v>
      </c>
      <c r="N1750">
        <f t="shared" si="104"/>
        <v>-3.4153808405799855</v>
      </c>
      <c r="O1750">
        <f t="shared" si="105"/>
        <v>-3.5801879131268635</v>
      </c>
      <c r="P1750" s="63">
        <f t="shared" si="106"/>
        <v>0</v>
      </c>
      <c r="Q1750" s="68">
        <f t="shared" si="107"/>
        <v>1</v>
      </c>
      <c r="S1750" s="4">
        <v>7</v>
      </c>
      <c r="T1750" s="5">
        <v>0.57199999999999995</v>
      </c>
      <c r="U1750" s="20">
        <v>0</v>
      </c>
    </row>
    <row r="1751" spans="3:21">
      <c r="C1751" s="4">
        <v>9</v>
      </c>
      <c r="D1751" s="5">
        <v>0.57299999999999995</v>
      </c>
      <c r="E1751" s="20">
        <v>0</v>
      </c>
      <c r="K1751" s="4">
        <v>8</v>
      </c>
      <c r="L1751" s="5">
        <v>0.57199999999999995</v>
      </c>
      <c r="M1751" s="20">
        <v>0</v>
      </c>
      <c r="N1751">
        <f t="shared" si="104"/>
        <v>-3.5128020979945349</v>
      </c>
      <c r="O1751">
        <f t="shared" si="105"/>
        <v>-3.5801879131268635</v>
      </c>
      <c r="P1751" s="63">
        <f t="shared" si="106"/>
        <v>0</v>
      </c>
      <c r="Q1751" s="68">
        <f t="shared" si="107"/>
        <v>1</v>
      </c>
      <c r="S1751" s="4">
        <v>8</v>
      </c>
      <c r="T1751" s="5">
        <v>0.57199999999999995</v>
      </c>
      <c r="U1751" s="20">
        <v>0</v>
      </c>
    </row>
    <row r="1752" spans="3:21">
      <c r="C1752" s="4">
        <v>17</v>
      </c>
      <c r="D1752" s="5">
        <v>0.57299999999999995</v>
      </c>
      <c r="E1752" s="20">
        <v>0</v>
      </c>
      <c r="K1752" s="4">
        <v>7</v>
      </c>
      <c r="L1752" s="5">
        <v>0.57199999999999995</v>
      </c>
      <c r="M1752" s="20">
        <v>0</v>
      </c>
      <c r="N1752">
        <f t="shared" si="104"/>
        <v>-3.4153808405799855</v>
      </c>
      <c r="O1752">
        <f t="shared" si="105"/>
        <v>-3.5801879131268635</v>
      </c>
      <c r="P1752" s="63">
        <f t="shared" si="106"/>
        <v>0</v>
      </c>
      <c r="Q1752" s="68">
        <f t="shared" si="107"/>
        <v>1</v>
      </c>
      <c r="S1752" s="4">
        <v>7</v>
      </c>
      <c r="T1752" s="5">
        <v>0.57199999999999995</v>
      </c>
      <c r="U1752" s="20">
        <v>0</v>
      </c>
    </row>
    <row r="1753" spans="3:21">
      <c r="C1753" s="4">
        <v>18</v>
      </c>
      <c r="D1753" s="5">
        <v>0.57299999999999995</v>
      </c>
      <c r="E1753" s="20">
        <v>0</v>
      </c>
      <c r="K1753" s="4">
        <v>16</v>
      </c>
      <c r="L1753" s="5">
        <v>0.57199999999999995</v>
      </c>
      <c r="M1753" s="20">
        <v>0</v>
      </c>
      <c r="N1753">
        <f t="shared" si="104"/>
        <v>-4.2921721573109313</v>
      </c>
      <c r="O1753">
        <f t="shared" si="105"/>
        <v>-3.5801879131268635</v>
      </c>
      <c r="P1753" s="63">
        <f t="shared" si="106"/>
        <v>1</v>
      </c>
      <c r="Q1753" s="68">
        <f t="shared" si="107"/>
        <v>0</v>
      </c>
      <c r="S1753" s="4">
        <v>16</v>
      </c>
      <c r="T1753" s="5">
        <v>0.57199999999999995</v>
      </c>
      <c r="U1753" s="20">
        <v>0</v>
      </c>
    </row>
    <row r="1754" spans="3:21">
      <c r="C1754" s="4">
        <v>46</v>
      </c>
      <c r="D1754" s="5">
        <v>0.57299999999999995</v>
      </c>
      <c r="E1754" s="20">
        <v>0</v>
      </c>
      <c r="K1754" s="4">
        <v>7</v>
      </c>
      <c r="L1754" s="5">
        <v>0.57199999999999995</v>
      </c>
      <c r="M1754" s="20">
        <v>0</v>
      </c>
      <c r="N1754">
        <f t="shared" si="104"/>
        <v>-3.4153808405799855</v>
      </c>
      <c r="O1754">
        <f t="shared" si="105"/>
        <v>-3.5801879131268635</v>
      </c>
      <c r="P1754" s="63">
        <f t="shared" si="106"/>
        <v>0</v>
      </c>
      <c r="Q1754" s="68">
        <f t="shared" si="107"/>
        <v>1</v>
      </c>
      <c r="S1754" s="4">
        <v>7</v>
      </c>
      <c r="T1754" s="5">
        <v>0.57199999999999995</v>
      </c>
      <c r="U1754" s="20">
        <v>0</v>
      </c>
    </row>
    <row r="1755" spans="3:21">
      <c r="C1755" s="4">
        <v>28.5</v>
      </c>
      <c r="D1755" s="5">
        <v>0.57299999999999995</v>
      </c>
      <c r="E1755" s="20">
        <v>0</v>
      </c>
      <c r="K1755" s="4">
        <v>9</v>
      </c>
      <c r="L1755" s="5">
        <v>0.57299999999999995</v>
      </c>
      <c r="M1755" s="20">
        <v>0</v>
      </c>
      <c r="N1755">
        <f t="shared" ref="N1755:N1818" si="108">SUMPRODUCT(diredisc,K1755:L1755)</f>
        <v>-3.6150020827494314</v>
      </c>
      <c r="O1755">
        <f t="shared" ref="O1755:O1818" si="109">SUMPRODUCT($L$10:$M$10,diredisc)</f>
        <v>-3.5801879131268635</v>
      </c>
      <c r="P1755" s="63">
        <f t="shared" si="106"/>
        <v>1</v>
      </c>
      <c r="Q1755" s="68">
        <f t="shared" si="107"/>
        <v>0</v>
      </c>
      <c r="S1755" s="4">
        <v>9</v>
      </c>
      <c r="T1755" s="5">
        <v>0.57299999999999995</v>
      </c>
      <c r="U1755" s="20">
        <v>0</v>
      </c>
    </row>
    <row r="1756" spans="3:21">
      <c r="C1756" s="4">
        <v>13</v>
      </c>
      <c r="D1756" s="5">
        <v>0.57699999999999996</v>
      </c>
      <c r="E1756" s="20">
        <v>0</v>
      </c>
      <c r="K1756" s="4">
        <v>13</v>
      </c>
      <c r="L1756" s="5">
        <v>0.57299999999999995</v>
      </c>
      <c r="M1756" s="20">
        <v>0</v>
      </c>
      <c r="N1756">
        <f t="shared" si="108"/>
        <v>-4.0046871124076295</v>
      </c>
      <c r="O1756">
        <f t="shared" si="109"/>
        <v>-3.5801879131268635</v>
      </c>
      <c r="P1756" s="63">
        <f t="shared" ref="P1756:P1819" si="110">IF(N1756&gt;O1756,0,1)</f>
        <v>1</v>
      </c>
      <c r="Q1756" s="68">
        <f t="shared" ref="Q1756:Q1819" si="111">IF(M1756=P1756,1,0)</f>
        <v>0</v>
      </c>
      <c r="S1756" s="4">
        <v>13</v>
      </c>
      <c r="T1756" s="5">
        <v>0.57299999999999995</v>
      </c>
      <c r="U1756" s="20">
        <v>0</v>
      </c>
    </row>
    <row r="1757" spans="3:21">
      <c r="C1757" s="4">
        <v>14</v>
      </c>
      <c r="D1757" s="5">
        <v>0.57999999999999996</v>
      </c>
      <c r="E1757" s="20">
        <v>0</v>
      </c>
      <c r="K1757" s="4">
        <v>13</v>
      </c>
      <c r="L1757" s="5">
        <v>0.57299999999999995</v>
      </c>
      <c r="M1757" s="20">
        <v>0</v>
      </c>
      <c r="N1757">
        <f t="shared" si="108"/>
        <v>-4.0046871124076295</v>
      </c>
      <c r="O1757">
        <f t="shared" si="109"/>
        <v>-3.5801879131268635</v>
      </c>
      <c r="P1757" s="63">
        <f t="shared" si="110"/>
        <v>1</v>
      </c>
      <c r="Q1757" s="68">
        <f t="shared" si="111"/>
        <v>0</v>
      </c>
      <c r="S1757" s="4">
        <v>13</v>
      </c>
      <c r="T1757" s="5">
        <v>0.57299999999999995</v>
      </c>
      <c r="U1757" s="20">
        <v>0</v>
      </c>
    </row>
    <row r="1758" spans="3:21">
      <c r="C1758" s="4">
        <v>6</v>
      </c>
      <c r="D1758" s="5">
        <v>0.57999999999999996</v>
      </c>
      <c r="E1758" s="20">
        <v>0</v>
      </c>
      <c r="K1758" s="4">
        <v>9</v>
      </c>
      <c r="L1758" s="5">
        <v>0.57299999999999995</v>
      </c>
      <c r="M1758" s="20">
        <v>0</v>
      </c>
      <c r="N1758">
        <f t="shared" si="108"/>
        <v>-3.6150020827494314</v>
      </c>
      <c r="O1758">
        <f t="shared" si="109"/>
        <v>-3.5801879131268635</v>
      </c>
      <c r="P1758" s="63">
        <f t="shared" si="110"/>
        <v>1</v>
      </c>
      <c r="Q1758" s="68">
        <f t="shared" si="111"/>
        <v>0</v>
      </c>
      <c r="S1758" s="4">
        <v>9</v>
      </c>
      <c r="T1758" s="5">
        <v>0.57299999999999995</v>
      </c>
      <c r="U1758" s="20">
        <v>0</v>
      </c>
    </row>
    <row r="1759" spans="3:21">
      <c r="C1759" s="4">
        <v>5</v>
      </c>
      <c r="D1759" s="5">
        <v>0.57999999999999996</v>
      </c>
      <c r="E1759" s="20">
        <v>0</v>
      </c>
      <c r="K1759" s="4">
        <v>17</v>
      </c>
      <c r="L1759" s="5">
        <v>0.57299999999999995</v>
      </c>
      <c r="M1759" s="20">
        <v>0</v>
      </c>
      <c r="N1759">
        <f t="shared" si="108"/>
        <v>-4.3943721420658273</v>
      </c>
      <c r="O1759">
        <f t="shared" si="109"/>
        <v>-3.5801879131268635</v>
      </c>
      <c r="P1759" s="63">
        <f t="shared" si="110"/>
        <v>1</v>
      </c>
      <c r="Q1759" s="68">
        <f t="shared" si="111"/>
        <v>0</v>
      </c>
      <c r="S1759" s="4">
        <v>17</v>
      </c>
      <c r="T1759" s="5">
        <v>0.57299999999999995</v>
      </c>
      <c r="U1759" s="20">
        <v>0</v>
      </c>
    </row>
    <row r="1760" spans="3:21">
      <c r="C1760" s="4">
        <v>12</v>
      </c>
      <c r="D1760" s="5">
        <v>0.58099999999999996</v>
      </c>
      <c r="E1760" s="20">
        <v>0</v>
      </c>
      <c r="K1760" s="4">
        <v>18</v>
      </c>
      <c r="L1760" s="5">
        <v>0.57299999999999995</v>
      </c>
      <c r="M1760" s="20">
        <v>0</v>
      </c>
      <c r="N1760">
        <f t="shared" si="108"/>
        <v>-4.4917933994803771</v>
      </c>
      <c r="O1760">
        <f t="shared" si="109"/>
        <v>-3.5801879131268635</v>
      </c>
      <c r="P1760" s="63">
        <f t="shared" si="110"/>
        <v>1</v>
      </c>
      <c r="Q1760" s="68">
        <f t="shared" si="111"/>
        <v>0</v>
      </c>
      <c r="S1760" s="4">
        <v>18</v>
      </c>
      <c r="T1760" s="5">
        <v>0.57299999999999995</v>
      </c>
      <c r="U1760" s="20">
        <v>0</v>
      </c>
    </row>
    <row r="1761" spans="3:21">
      <c r="C1761" s="4">
        <v>17</v>
      </c>
      <c r="D1761" s="5">
        <v>0.58099999999999996</v>
      </c>
      <c r="E1761" s="20">
        <v>0</v>
      </c>
      <c r="K1761" s="4">
        <v>46</v>
      </c>
      <c r="L1761" s="5">
        <v>0.57299999999999995</v>
      </c>
      <c r="M1761" s="20">
        <v>0</v>
      </c>
      <c r="N1761">
        <f t="shared" si="108"/>
        <v>-7.2195886070877631</v>
      </c>
      <c r="O1761">
        <f t="shared" si="109"/>
        <v>-3.5801879131268635</v>
      </c>
      <c r="P1761" s="63">
        <f t="shared" si="110"/>
        <v>1</v>
      </c>
      <c r="Q1761" s="68">
        <f t="shared" si="111"/>
        <v>0</v>
      </c>
      <c r="S1761" s="4">
        <v>46</v>
      </c>
      <c r="T1761" s="5">
        <v>0.57299999999999995</v>
      </c>
      <c r="U1761" s="20">
        <v>0</v>
      </c>
    </row>
    <row r="1762" spans="3:21">
      <c r="C1762" s="4">
        <v>7</v>
      </c>
      <c r="D1762" s="5">
        <v>0.58099999999999996</v>
      </c>
      <c r="E1762" s="20">
        <v>0</v>
      </c>
      <c r="K1762" s="4">
        <v>28.5</v>
      </c>
      <c r="L1762" s="5">
        <v>0.57299999999999995</v>
      </c>
      <c r="M1762" s="20">
        <v>0</v>
      </c>
      <c r="N1762">
        <f t="shared" si="108"/>
        <v>-5.5147166023331469</v>
      </c>
      <c r="O1762">
        <f t="shared" si="109"/>
        <v>-3.5801879131268635</v>
      </c>
      <c r="P1762" s="63">
        <f t="shared" si="110"/>
        <v>1</v>
      </c>
      <c r="Q1762" s="68">
        <f t="shared" si="111"/>
        <v>0</v>
      </c>
      <c r="S1762" s="4">
        <v>28.5</v>
      </c>
      <c r="T1762" s="5">
        <v>0.57299999999999995</v>
      </c>
      <c r="U1762" s="20">
        <v>0</v>
      </c>
    </row>
    <row r="1763" spans="3:21">
      <c r="C1763" s="4">
        <v>19</v>
      </c>
      <c r="D1763" s="5">
        <v>0.58199999999999996</v>
      </c>
      <c r="E1763" s="20">
        <v>0</v>
      </c>
      <c r="K1763" s="4">
        <v>13</v>
      </c>
      <c r="L1763" s="5">
        <v>0.57699999999999996</v>
      </c>
      <c r="M1763" s="20">
        <v>0</v>
      </c>
      <c r="N1763">
        <f t="shared" si="108"/>
        <v>-4.0238020217690149</v>
      </c>
      <c r="O1763">
        <f t="shared" si="109"/>
        <v>-3.5801879131268635</v>
      </c>
      <c r="P1763" s="63">
        <f t="shared" si="110"/>
        <v>1</v>
      </c>
      <c r="Q1763" s="68">
        <f t="shared" si="111"/>
        <v>0</v>
      </c>
      <c r="S1763" s="4">
        <v>13</v>
      </c>
      <c r="T1763" s="5">
        <v>0.57699999999999996</v>
      </c>
      <c r="U1763" s="20">
        <v>0</v>
      </c>
    </row>
    <row r="1764" spans="3:21">
      <c r="C1764" s="4">
        <v>19</v>
      </c>
      <c r="D1764" s="5">
        <v>0.58199999999999996</v>
      </c>
      <c r="E1764" s="20">
        <v>0</v>
      </c>
      <c r="K1764" s="4">
        <v>14</v>
      </c>
      <c r="L1764" s="5">
        <v>0.57999999999999996</v>
      </c>
      <c r="M1764" s="20">
        <v>0</v>
      </c>
      <c r="N1764">
        <f t="shared" si="108"/>
        <v>-4.1355594612046032</v>
      </c>
      <c r="O1764">
        <f t="shared" si="109"/>
        <v>-3.5801879131268635</v>
      </c>
      <c r="P1764" s="63">
        <f t="shared" si="110"/>
        <v>1</v>
      </c>
      <c r="Q1764" s="68">
        <f t="shared" si="111"/>
        <v>0</v>
      </c>
      <c r="S1764" s="4">
        <v>14</v>
      </c>
      <c r="T1764" s="5">
        <v>0.57999999999999996</v>
      </c>
      <c r="U1764" s="20">
        <v>0</v>
      </c>
    </row>
    <row r="1765" spans="3:21">
      <c r="C1765" s="4">
        <v>6</v>
      </c>
      <c r="D1765" s="5">
        <v>0.58699999999999997</v>
      </c>
      <c r="E1765" s="20">
        <v>0</v>
      </c>
      <c r="K1765" s="4">
        <v>6</v>
      </c>
      <c r="L1765" s="5">
        <v>0.57999999999999996</v>
      </c>
      <c r="M1765" s="20">
        <v>0</v>
      </c>
      <c r="N1765">
        <f t="shared" si="108"/>
        <v>-3.3561894018882072</v>
      </c>
      <c r="O1765">
        <f t="shared" si="109"/>
        <v>-3.5801879131268635</v>
      </c>
      <c r="P1765" s="63">
        <f t="shared" si="110"/>
        <v>0</v>
      </c>
      <c r="Q1765" s="68">
        <f t="shared" si="111"/>
        <v>1</v>
      </c>
      <c r="S1765" s="4">
        <v>6</v>
      </c>
      <c r="T1765" s="5">
        <v>0.57999999999999996</v>
      </c>
      <c r="U1765" s="20">
        <v>0</v>
      </c>
    </row>
    <row r="1766" spans="3:21">
      <c r="C1766" s="4">
        <v>16</v>
      </c>
      <c r="D1766" s="5">
        <v>0.58699999999999997</v>
      </c>
      <c r="E1766" s="20">
        <v>0</v>
      </c>
      <c r="K1766" s="4">
        <v>5</v>
      </c>
      <c r="L1766" s="5">
        <v>0.57999999999999996</v>
      </c>
      <c r="M1766" s="20">
        <v>0</v>
      </c>
      <c r="N1766">
        <f t="shared" si="108"/>
        <v>-3.2587681444736578</v>
      </c>
      <c r="O1766">
        <f t="shared" si="109"/>
        <v>-3.5801879131268635</v>
      </c>
      <c r="P1766" s="63">
        <f t="shared" si="110"/>
        <v>0</v>
      </c>
      <c r="Q1766" s="68">
        <f t="shared" si="111"/>
        <v>1</v>
      </c>
      <c r="S1766" s="4">
        <v>5</v>
      </c>
      <c r="T1766" s="5">
        <v>0.57999999999999996</v>
      </c>
      <c r="U1766" s="20">
        <v>0</v>
      </c>
    </row>
    <row r="1767" spans="3:21">
      <c r="C1767" s="4">
        <v>14</v>
      </c>
      <c r="D1767" s="5">
        <v>0.58699999999999997</v>
      </c>
      <c r="E1767" s="20">
        <v>0</v>
      </c>
      <c r="K1767" s="4">
        <v>12</v>
      </c>
      <c r="L1767" s="5">
        <v>0.58099999999999996</v>
      </c>
      <c r="M1767" s="20">
        <v>0</v>
      </c>
      <c r="N1767">
        <f t="shared" si="108"/>
        <v>-3.9454956737158509</v>
      </c>
      <c r="O1767">
        <f t="shared" si="109"/>
        <v>-3.5801879131268635</v>
      </c>
      <c r="P1767" s="63">
        <f t="shared" si="110"/>
        <v>1</v>
      </c>
      <c r="Q1767" s="68">
        <f t="shared" si="111"/>
        <v>0</v>
      </c>
      <c r="S1767" s="4">
        <v>12</v>
      </c>
      <c r="T1767" s="5">
        <v>0.58099999999999996</v>
      </c>
      <c r="U1767" s="20">
        <v>0</v>
      </c>
    </row>
    <row r="1768" spans="3:21">
      <c r="C1768" s="4">
        <v>10</v>
      </c>
      <c r="D1768" s="5">
        <v>0.58799999999999997</v>
      </c>
      <c r="E1768" s="20">
        <v>0</v>
      </c>
      <c r="K1768" s="4">
        <v>17</v>
      </c>
      <c r="L1768" s="5">
        <v>0.58099999999999996</v>
      </c>
      <c r="M1768" s="20">
        <v>0</v>
      </c>
      <c r="N1768">
        <f t="shared" si="108"/>
        <v>-4.4326019607885989</v>
      </c>
      <c r="O1768">
        <f t="shared" si="109"/>
        <v>-3.5801879131268635</v>
      </c>
      <c r="P1768" s="63">
        <f t="shared" si="110"/>
        <v>1</v>
      </c>
      <c r="Q1768" s="68">
        <f t="shared" si="111"/>
        <v>0</v>
      </c>
      <c r="S1768" s="4">
        <v>17</v>
      </c>
      <c r="T1768" s="5">
        <v>0.58099999999999996</v>
      </c>
      <c r="U1768" s="20">
        <v>0</v>
      </c>
    </row>
    <row r="1769" spans="3:21">
      <c r="C1769" s="4">
        <v>11</v>
      </c>
      <c r="D1769" s="5">
        <v>0.58799999999999997</v>
      </c>
      <c r="E1769" s="20">
        <v>0</v>
      </c>
      <c r="K1769" s="4">
        <v>7</v>
      </c>
      <c r="L1769" s="5">
        <v>0.58099999999999996</v>
      </c>
      <c r="M1769" s="20">
        <v>0</v>
      </c>
      <c r="N1769">
        <f t="shared" si="108"/>
        <v>-3.4583893866431032</v>
      </c>
      <c r="O1769">
        <f t="shared" si="109"/>
        <v>-3.5801879131268635</v>
      </c>
      <c r="P1769" s="63">
        <f t="shared" si="110"/>
        <v>0</v>
      </c>
      <c r="Q1769" s="68">
        <f t="shared" si="111"/>
        <v>1</v>
      </c>
      <c r="S1769" s="4">
        <v>7</v>
      </c>
      <c r="T1769" s="5">
        <v>0.58099999999999996</v>
      </c>
      <c r="U1769" s="20">
        <v>0</v>
      </c>
    </row>
    <row r="1770" spans="3:21">
      <c r="C1770" s="4">
        <v>16</v>
      </c>
      <c r="D1770" s="5">
        <v>0.58799999999999997</v>
      </c>
      <c r="E1770" s="20">
        <v>0</v>
      </c>
      <c r="K1770" s="4">
        <v>19</v>
      </c>
      <c r="L1770" s="5">
        <v>0.58199999999999996</v>
      </c>
      <c r="M1770" s="20">
        <v>0</v>
      </c>
      <c r="N1770">
        <f t="shared" si="108"/>
        <v>-4.6322232029580439</v>
      </c>
      <c r="O1770">
        <f t="shared" si="109"/>
        <v>-3.5801879131268635</v>
      </c>
      <c r="P1770" s="63">
        <f t="shared" si="110"/>
        <v>1</v>
      </c>
      <c r="Q1770" s="68">
        <f t="shared" si="111"/>
        <v>0</v>
      </c>
      <c r="S1770" s="4">
        <v>19</v>
      </c>
      <c r="T1770" s="5">
        <v>0.58199999999999996</v>
      </c>
      <c r="U1770" s="20">
        <v>0</v>
      </c>
    </row>
    <row r="1771" spans="3:21">
      <c r="C1771" s="4">
        <v>12</v>
      </c>
      <c r="D1771" s="5">
        <v>0.58799999999999997</v>
      </c>
      <c r="E1771" s="20">
        <v>0</v>
      </c>
      <c r="K1771" s="4">
        <v>19</v>
      </c>
      <c r="L1771" s="5">
        <v>0.58199999999999996</v>
      </c>
      <c r="M1771" s="20">
        <v>0</v>
      </c>
      <c r="N1771">
        <f t="shared" si="108"/>
        <v>-4.6322232029580439</v>
      </c>
      <c r="O1771">
        <f t="shared" si="109"/>
        <v>-3.5801879131268635</v>
      </c>
      <c r="P1771" s="63">
        <f t="shared" si="110"/>
        <v>1</v>
      </c>
      <c r="Q1771" s="68">
        <f t="shared" si="111"/>
        <v>0</v>
      </c>
      <c r="S1771" s="4">
        <v>19</v>
      </c>
      <c r="T1771" s="5">
        <v>0.58199999999999996</v>
      </c>
      <c r="U1771" s="20">
        <v>0</v>
      </c>
    </row>
    <row r="1772" spans="3:21">
      <c r="C1772" s="4">
        <v>11</v>
      </c>
      <c r="D1772" s="5">
        <v>0.58799999999999997</v>
      </c>
      <c r="E1772" s="20">
        <v>0</v>
      </c>
      <c r="K1772" s="4">
        <v>6</v>
      </c>
      <c r="L1772" s="5">
        <v>0.58699999999999997</v>
      </c>
      <c r="M1772" s="20">
        <v>0</v>
      </c>
      <c r="N1772">
        <f t="shared" si="108"/>
        <v>-3.3896404932706319</v>
      </c>
      <c r="O1772">
        <f t="shared" si="109"/>
        <v>-3.5801879131268635</v>
      </c>
      <c r="P1772" s="63">
        <f t="shared" si="110"/>
        <v>0</v>
      </c>
      <c r="Q1772" s="68">
        <f t="shared" si="111"/>
        <v>1</v>
      </c>
      <c r="S1772" s="4">
        <v>6</v>
      </c>
      <c r="T1772" s="5">
        <v>0.58699999999999997</v>
      </c>
      <c r="U1772" s="20">
        <v>0</v>
      </c>
    </row>
    <row r="1773" spans="3:21">
      <c r="C1773" s="4">
        <v>15</v>
      </c>
      <c r="D1773" s="5">
        <v>0.58899999999999997</v>
      </c>
      <c r="E1773" s="20">
        <v>0</v>
      </c>
      <c r="K1773" s="4">
        <v>16</v>
      </c>
      <c r="L1773" s="5">
        <v>0.58699999999999997</v>
      </c>
      <c r="M1773" s="20">
        <v>0</v>
      </c>
      <c r="N1773">
        <f t="shared" si="108"/>
        <v>-4.3638530674161267</v>
      </c>
      <c r="O1773">
        <f t="shared" si="109"/>
        <v>-3.5801879131268635</v>
      </c>
      <c r="P1773" s="63">
        <f t="shared" si="110"/>
        <v>1</v>
      </c>
      <c r="Q1773" s="68">
        <f t="shared" si="111"/>
        <v>0</v>
      </c>
      <c r="S1773" s="4">
        <v>16</v>
      </c>
      <c r="T1773" s="5">
        <v>0.58699999999999997</v>
      </c>
      <c r="U1773" s="20">
        <v>0</v>
      </c>
    </row>
    <row r="1774" spans="3:21">
      <c r="C1774" s="4">
        <v>30</v>
      </c>
      <c r="D1774" s="5">
        <v>0.58899999999999997</v>
      </c>
      <c r="E1774" s="20">
        <v>0</v>
      </c>
      <c r="K1774" s="4">
        <v>14</v>
      </c>
      <c r="L1774" s="5">
        <v>0.58699999999999997</v>
      </c>
      <c r="M1774" s="20">
        <v>0</v>
      </c>
      <c r="N1774">
        <f t="shared" si="108"/>
        <v>-4.1690105525870278</v>
      </c>
      <c r="O1774">
        <f t="shared" si="109"/>
        <v>-3.5801879131268635</v>
      </c>
      <c r="P1774" s="63">
        <f t="shared" si="110"/>
        <v>1</v>
      </c>
      <c r="Q1774" s="68">
        <f t="shared" si="111"/>
        <v>0</v>
      </c>
      <c r="S1774" s="4">
        <v>14</v>
      </c>
      <c r="T1774" s="5">
        <v>0.58699999999999997</v>
      </c>
      <c r="U1774" s="20">
        <v>0</v>
      </c>
    </row>
    <row r="1775" spans="3:21">
      <c r="C1775" s="4">
        <v>10</v>
      </c>
      <c r="D1775" s="5">
        <v>0.58899999999999997</v>
      </c>
      <c r="E1775" s="20">
        <v>0</v>
      </c>
      <c r="K1775" s="4">
        <v>10</v>
      </c>
      <c r="L1775" s="5">
        <v>0.58799999999999997</v>
      </c>
      <c r="M1775" s="20">
        <v>0</v>
      </c>
      <c r="N1775">
        <f t="shared" si="108"/>
        <v>-3.7841042502691766</v>
      </c>
      <c r="O1775">
        <f t="shared" si="109"/>
        <v>-3.5801879131268635</v>
      </c>
      <c r="P1775" s="63">
        <f t="shared" si="110"/>
        <v>1</v>
      </c>
      <c r="Q1775" s="68">
        <f t="shared" si="111"/>
        <v>0</v>
      </c>
      <c r="S1775" s="4">
        <v>10</v>
      </c>
      <c r="T1775" s="5">
        <v>0.58799999999999997</v>
      </c>
      <c r="U1775" s="20">
        <v>0</v>
      </c>
    </row>
    <row r="1776" spans="3:21">
      <c r="C1776" s="4">
        <v>15</v>
      </c>
      <c r="D1776" s="5">
        <v>0.58899999999999997</v>
      </c>
      <c r="E1776" s="20">
        <v>0</v>
      </c>
      <c r="K1776" s="4">
        <v>11</v>
      </c>
      <c r="L1776" s="5">
        <v>0.58799999999999997</v>
      </c>
      <c r="M1776" s="20">
        <v>0</v>
      </c>
      <c r="N1776">
        <f t="shared" si="108"/>
        <v>-3.8815255076837261</v>
      </c>
      <c r="O1776">
        <f t="shared" si="109"/>
        <v>-3.5801879131268635</v>
      </c>
      <c r="P1776" s="63">
        <f t="shared" si="110"/>
        <v>1</v>
      </c>
      <c r="Q1776" s="68">
        <f t="shared" si="111"/>
        <v>0</v>
      </c>
      <c r="S1776" s="4">
        <v>11</v>
      </c>
      <c r="T1776" s="5">
        <v>0.58799999999999997</v>
      </c>
      <c r="U1776" s="20">
        <v>0</v>
      </c>
    </row>
    <row r="1777" spans="3:21">
      <c r="C1777" s="4">
        <v>10</v>
      </c>
      <c r="D1777" s="5">
        <v>0.58899999999999997</v>
      </c>
      <c r="E1777" s="20">
        <v>0</v>
      </c>
      <c r="K1777" s="4">
        <v>16</v>
      </c>
      <c r="L1777" s="5">
        <v>0.58799999999999997</v>
      </c>
      <c r="M1777" s="20">
        <v>0</v>
      </c>
      <c r="N1777">
        <f t="shared" si="108"/>
        <v>-4.3686317947564737</v>
      </c>
      <c r="O1777">
        <f t="shared" si="109"/>
        <v>-3.5801879131268635</v>
      </c>
      <c r="P1777" s="63">
        <f t="shared" si="110"/>
        <v>1</v>
      </c>
      <c r="Q1777" s="68">
        <f t="shared" si="111"/>
        <v>0</v>
      </c>
      <c r="S1777" s="4">
        <v>16</v>
      </c>
      <c r="T1777" s="5">
        <v>0.58799999999999997</v>
      </c>
      <c r="U1777" s="20">
        <v>0</v>
      </c>
    </row>
    <row r="1778" spans="3:21">
      <c r="C1778" s="4">
        <v>15</v>
      </c>
      <c r="D1778" s="5">
        <v>0.59099999999999997</v>
      </c>
      <c r="E1778" s="20">
        <v>0</v>
      </c>
      <c r="K1778" s="4">
        <v>12</v>
      </c>
      <c r="L1778" s="5">
        <v>0.58799999999999997</v>
      </c>
      <c r="M1778" s="20">
        <v>0</v>
      </c>
      <c r="N1778">
        <f t="shared" si="108"/>
        <v>-3.9789467650982755</v>
      </c>
      <c r="O1778">
        <f t="shared" si="109"/>
        <v>-3.5801879131268635</v>
      </c>
      <c r="P1778" s="63">
        <f t="shared" si="110"/>
        <v>1</v>
      </c>
      <c r="Q1778" s="68">
        <f t="shared" si="111"/>
        <v>0</v>
      </c>
      <c r="S1778" s="4">
        <v>12</v>
      </c>
      <c r="T1778" s="5">
        <v>0.58799999999999997</v>
      </c>
      <c r="U1778" s="20">
        <v>0</v>
      </c>
    </row>
    <row r="1779" spans="3:21">
      <c r="C1779" s="4">
        <v>8</v>
      </c>
      <c r="D1779" s="5">
        <v>0.59099999999999997</v>
      </c>
      <c r="E1779" s="20">
        <v>0</v>
      </c>
      <c r="K1779" s="4">
        <v>11</v>
      </c>
      <c r="L1779" s="5">
        <v>0.58799999999999997</v>
      </c>
      <c r="M1779" s="20">
        <v>0</v>
      </c>
      <c r="N1779">
        <f t="shared" si="108"/>
        <v>-3.8815255076837261</v>
      </c>
      <c r="O1779">
        <f t="shared" si="109"/>
        <v>-3.5801879131268635</v>
      </c>
      <c r="P1779" s="63">
        <f t="shared" si="110"/>
        <v>1</v>
      </c>
      <c r="Q1779" s="68">
        <f t="shared" si="111"/>
        <v>0</v>
      </c>
      <c r="S1779" s="4">
        <v>11</v>
      </c>
      <c r="T1779" s="5">
        <v>0.58799999999999997</v>
      </c>
      <c r="U1779" s="20">
        <v>0</v>
      </c>
    </row>
    <row r="1780" spans="3:21">
      <c r="C1780" s="4">
        <v>9</v>
      </c>
      <c r="D1780" s="5">
        <v>0.59099999999999997</v>
      </c>
      <c r="E1780" s="20">
        <v>0</v>
      </c>
      <c r="K1780" s="4">
        <v>15</v>
      </c>
      <c r="L1780" s="5">
        <v>0.58899999999999997</v>
      </c>
      <c r="M1780" s="20">
        <v>0</v>
      </c>
      <c r="N1780">
        <f t="shared" si="108"/>
        <v>-4.2759892646822708</v>
      </c>
      <c r="O1780">
        <f t="shared" si="109"/>
        <v>-3.5801879131268635</v>
      </c>
      <c r="P1780" s="63">
        <f t="shared" si="110"/>
        <v>1</v>
      </c>
      <c r="Q1780" s="68">
        <f t="shared" si="111"/>
        <v>0</v>
      </c>
      <c r="S1780" s="4">
        <v>15</v>
      </c>
      <c r="T1780" s="5">
        <v>0.58899999999999997</v>
      </c>
      <c r="U1780" s="20">
        <v>0</v>
      </c>
    </row>
    <row r="1781" spans="3:21">
      <c r="C1781" s="4">
        <v>9</v>
      </c>
      <c r="D1781" s="5">
        <v>0.59299999999999997</v>
      </c>
      <c r="E1781" s="20">
        <v>0</v>
      </c>
      <c r="K1781" s="4">
        <v>30</v>
      </c>
      <c r="L1781" s="5">
        <v>0.58899999999999997</v>
      </c>
      <c r="M1781" s="20">
        <v>0</v>
      </c>
      <c r="N1781">
        <f t="shared" si="108"/>
        <v>-5.7373081259005136</v>
      </c>
      <c r="O1781">
        <f t="shared" si="109"/>
        <v>-3.5801879131268635</v>
      </c>
      <c r="P1781" s="63">
        <f t="shared" si="110"/>
        <v>1</v>
      </c>
      <c r="Q1781" s="68">
        <f t="shared" si="111"/>
        <v>0</v>
      </c>
      <c r="S1781" s="4">
        <v>30</v>
      </c>
      <c r="T1781" s="5">
        <v>0.58899999999999997</v>
      </c>
      <c r="U1781" s="20">
        <v>0</v>
      </c>
    </row>
    <row r="1782" spans="3:21">
      <c r="C1782" s="4">
        <v>8</v>
      </c>
      <c r="D1782" s="5">
        <v>0.59399999999999997</v>
      </c>
      <c r="E1782" s="20">
        <v>0</v>
      </c>
      <c r="K1782" s="4">
        <v>10</v>
      </c>
      <c r="L1782" s="5">
        <v>0.58899999999999997</v>
      </c>
      <c r="M1782" s="20">
        <v>0</v>
      </c>
      <c r="N1782">
        <f t="shared" si="108"/>
        <v>-3.7888829776095232</v>
      </c>
      <c r="O1782">
        <f t="shared" si="109"/>
        <v>-3.5801879131268635</v>
      </c>
      <c r="P1782" s="63">
        <f t="shared" si="110"/>
        <v>1</v>
      </c>
      <c r="Q1782" s="68">
        <f t="shared" si="111"/>
        <v>0</v>
      </c>
      <c r="S1782" s="4">
        <v>10</v>
      </c>
      <c r="T1782" s="5">
        <v>0.58899999999999997</v>
      </c>
      <c r="U1782" s="20">
        <v>0</v>
      </c>
    </row>
    <row r="1783" spans="3:21">
      <c r="C1783" s="4">
        <v>25</v>
      </c>
      <c r="D1783" s="5">
        <v>0.59599999999999997</v>
      </c>
      <c r="E1783" s="20">
        <v>0</v>
      </c>
      <c r="K1783" s="4">
        <v>15</v>
      </c>
      <c r="L1783" s="5">
        <v>0.58899999999999997</v>
      </c>
      <c r="M1783" s="20">
        <v>0</v>
      </c>
      <c r="N1783">
        <f t="shared" si="108"/>
        <v>-4.2759892646822708</v>
      </c>
      <c r="O1783">
        <f t="shared" si="109"/>
        <v>-3.5801879131268635</v>
      </c>
      <c r="P1783" s="63">
        <f t="shared" si="110"/>
        <v>1</v>
      </c>
      <c r="Q1783" s="68">
        <f t="shared" si="111"/>
        <v>0</v>
      </c>
      <c r="S1783" s="4">
        <v>15</v>
      </c>
      <c r="T1783" s="5">
        <v>0.58899999999999997</v>
      </c>
      <c r="U1783" s="20">
        <v>0</v>
      </c>
    </row>
    <row r="1784" spans="3:21">
      <c r="C1784" s="4">
        <v>18</v>
      </c>
      <c r="D1784" s="5">
        <v>0.59599999999999997</v>
      </c>
      <c r="E1784" s="20">
        <v>0</v>
      </c>
      <c r="K1784" s="4">
        <v>10</v>
      </c>
      <c r="L1784" s="5">
        <v>0.58899999999999997</v>
      </c>
      <c r="M1784" s="20">
        <v>0</v>
      </c>
      <c r="N1784">
        <f t="shared" si="108"/>
        <v>-3.7888829776095232</v>
      </c>
      <c r="O1784">
        <f t="shared" si="109"/>
        <v>-3.5801879131268635</v>
      </c>
      <c r="P1784" s="63">
        <f t="shared" si="110"/>
        <v>1</v>
      </c>
      <c r="Q1784" s="68">
        <f t="shared" si="111"/>
        <v>0</v>
      </c>
      <c r="S1784" s="4">
        <v>10</v>
      </c>
      <c r="T1784" s="5">
        <v>0.58899999999999997</v>
      </c>
      <c r="U1784" s="20">
        <v>0</v>
      </c>
    </row>
    <row r="1785" spans="3:21">
      <c r="C1785" s="4">
        <v>7</v>
      </c>
      <c r="D1785" s="5">
        <v>0.59599999999999997</v>
      </c>
      <c r="E1785" s="20">
        <v>0</v>
      </c>
      <c r="K1785" s="4">
        <v>15</v>
      </c>
      <c r="L1785" s="5">
        <v>0.59099999999999997</v>
      </c>
      <c r="M1785" s="20">
        <v>0</v>
      </c>
      <c r="N1785">
        <f t="shared" si="108"/>
        <v>-4.2855467193629639</v>
      </c>
      <c r="O1785">
        <f t="shared" si="109"/>
        <v>-3.5801879131268635</v>
      </c>
      <c r="P1785" s="63">
        <f t="shared" si="110"/>
        <v>1</v>
      </c>
      <c r="Q1785" s="68">
        <f t="shared" si="111"/>
        <v>0</v>
      </c>
      <c r="S1785" s="4">
        <v>15</v>
      </c>
      <c r="T1785" s="5">
        <v>0.59099999999999997</v>
      </c>
      <c r="U1785" s="20">
        <v>0</v>
      </c>
    </row>
    <row r="1786" spans="3:21">
      <c r="C1786" s="4">
        <v>9.5</v>
      </c>
      <c r="D1786" s="5">
        <v>0.59599999999999997</v>
      </c>
      <c r="E1786" s="20">
        <v>0</v>
      </c>
      <c r="K1786" s="4">
        <v>8</v>
      </c>
      <c r="L1786" s="5">
        <v>0.59099999999999997</v>
      </c>
      <c r="M1786" s="20">
        <v>0</v>
      </c>
      <c r="N1786">
        <f t="shared" si="108"/>
        <v>-3.6035979174611166</v>
      </c>
      <c r="O1786">
        <f t="shared" si="109"/>
        <v>-3.5801879131268635</v>
      </c>
      <c r="P1786" s="63">
        <f t="shared" si="110"/>
        <v>1</v>
      </c>
      <c r="Q1786" s="68">
        <f t="shared" si="111"/>
        <v>0</v>
      </c>
      <c r="S1786" s="4">
        <v>8</v>
      </c>
      <c r="T1786" s="5">
        <v>0.59099999999999997</v>
      </c>
      <c r="U1786" s="20">
        <v>0</v>
      </c>
    </row>
    <row r="1787" spans="3:21">
      <c r="C1787" s="4">
        <v>18</v>
      </c>
      <c r="D1787" s="5">
        <v>0.6</v>
      </c>
      <c r="E1787" s="20">
        <v>0</v>
      </c>
      <c r="K1787" s="4">
        <v>9</v>
      </c>
      <c r="L1787" s="5">
        <v>0.59099999999999997</v>
      </c>
      <c r="M1787" s="20">
        <v>0</v>
      </c>
      <c r="N1787">
        <f t="shared" si="108"/>
        <v>-3.7010191748756665</v>
      </c>
      <c r="O1787">
        <f t="shared" si="109"/>
        <v>-3.5801879131268635</v>
      </c>
      <c r="P1787" s="63">
        <f t="shared" si="110"/>
        <v>1</v>
      </c>
      <c r="Q1787" s="68">
        <f t="shared" si="111"/>
        <v>0</v>
      </c>
      <c r="S1787" s="4">
        <v>9</v>
      </c>
      <c r="T1787" s="5">
        <v>0.59099999999999997</v>
      </c>
      <c r="U1787" s="20">
        <v>0</v>
      </c>
    </row>
    <row r="1788" spans="3:21">
      <c r="C1788" s="4">
        <v>13</v>
      </c>
      <c r="D1788" s="5">
        <v>0.6</v>
      </c>
      <c r="E1788" s="20">
        <v>0</v>
      </c>
      <c r="K1788" s="4">
        <v>9</v>
      </c>
      <c r="L1788" s="5">
        <v>0.59299999999999997</v>
      </c>
      <c r="M1788" s="20">
        <v>0</v>
      </c>
      <c r="N1788">
        <f t="shared" si="108"/>
        <v>-3.7105766295563591</v>
      </c>
      <c r="O1788">
        <f t="shared" si="109"/>
        <v>-3.5801879131268635</v>
      </c>
      <c r="P1788" s="63">
        <f t="shared" si="110"/>
        <v>1</v>
      </c>
      <c r="Q1788" s="68">
        <f t="shared" si="111"/>
        <v>0</v>
      </c>
      <c r="S1788" s="4">
        <v>9</v>
      </c>
      <c r="T1788" s="5">
        <v>0.59299999999999997</v>
      </c>
      <c r="U1788" s="20">
        <v>0</v>
      </c>
    </row>
    <row r="1789" spans="3:21">
      <c r="C1789" s="4">
        <v>24</v>
      </c>
      <c r="D1789" s="5">
        <v>0.60099999999999998</v>
      </c>
      <c r="E1789" s="20">
        <v>0</v>
      </c>
      <c r="K1789" s="4">
        <v>8</v>
      </c>
      <c r="L1789" s="5">
        <v>0.59399999999999997</v>
      </c>
      <c r="M1789" s="20">
        <v>0</v>
      </c>
      <c r="N1789">
        <f t="shared" si="108"/>
        <v>-3.6179340994821558</v>
      </c>
      <c r="O1789">
        <f t="shared" si="109"/>
        <v>-3.5801879131268635</v>
      </c>
      <c r="P1789" s="63">
        <f t="shared" si="110"/>
        <v>1</v>
      </c>
      <c r="Q1789" s="68">
        <f t="shared" si="111"/>
        <v>0</v>
      </c>
      <c r="S1789" s="4">
        <v>8</v>
      </c>
      <c r="T1789" s="5">
        <v>0.59399999999999997</v>
      </c>
      <c r="U1789" s="20">
        <v>0</v>
      </c>
    </row>
    <row r="1790" spans="3:21">
      <c r="C1790" s="4">
        <v>15</v>
      </c>
      <c r="D1790" s="5">
        <v>0.60199999999999998</v>
      </c>
      <c r="E1790" s="20">
        <v>0</v>
      </c>
      <c r="K1790" s="4">
        <v>25</v>
      </c>
      <c r="L1790" s="5">
        <v>0.59599999999999997</v>
      </c>
      <c r="M1790" s="20">
        <v>0</v>
      </c>
      <c r="N1790">
        <f t="shared" si="108"/>
        <v>-5.2836529302101907</v>
      </c>
      <c r="O1790">
        <f t="shared" si="109"/>
        <v>-3.5801879131268635</v>
      </c>
      <c r="P1790" s="63">
        <f t="shared" si="110"/>
        <v>1</v>
      </c>
      <c r="Q1790" s="68">
        <f t="shared" si="111"/>
        <v>0</v>
      </c>
      <c r="S1790" s="4">
        <v>25</v>
      </c>
      <c r="T1790" s="5">
        <v>0.59599999999999997</v>
      </c>
      <c r="U1790" s="20">
        <v>0</v>
      </c>
    </row>
    <row r="1791" spans="3:21">
      <c r="C1791" s="4">
        <v>15</v>
      </c>
      <c r="D1791" s="5">
        <v>0.60299999999999998</v>
      </c>
      <c r="E1791" s="20">
        <v>0</v>
      </c>
      <c r="K1791" s="4">
        <v>18</v>
      </c>
      <c r="L1791" s="5">
        <v>0.59599999999999997</v>
      </c>
      <c r="M1791" s="20">
        <v>0</v>
      </c>
      <c r="N1791">
        <f t="shared" si="108"/>
        <v>-4.6017041283083442</v>
      </c>
      <c r="O1791">
        <f t="shared" si="109"/>
        <v>-3.5801879131268635</v>
      </c>
      <c r="P1791" s="63">
        <f t="shared" si="110"/>
        <v>1</v>
      </c>
      <c r="Q1791" s="68">
        <f t="shared" si="111"/>
        <v>0</v>
      </c>
      <c r="S1791" s="4">
        <v>18</v>
      </c>
      <c r="T1791" s="5">
        <v>0.59599999999999997</v>
      </c>
      <c r="U1791" s="20">
        <v>0</v>
      </c>
    </row>
    <row r="1792" spans="3:21">
      <c r="C1792" s="4">
        <v>25</v>
      </c>
      <c r="D1792" s="5">
        <v>0.60299999999999998</v>
      </c>
      <c r="E1792" s="20">
        <v>0</v>
      </c>
      <c r="K1792" s="4">
        <v>7</v>
      </c>
      <c r="L1792" s="5">
        <v>0.59599999999999997</v>
      </c>
      <c r="M1792" s="20">
        <v>0</v>
      </c>
      <c r="N1792">
        <f t="shared" si="108"/>
        <v>-3.5300702967482991</v>
      </c>
      <c r="O1792">
        <f t="shared" si="109"/>
        <v>-3.5801879131268635</v>
      </c>
      <c r="P1792" s="63">
        <f t="shared" si="110"/>
        <v>0</v>
      </c>
      <c r="Q1792" s="68">
        <f t="shared" si="111"/>
        <v>1</v>
      </c>
      <c r="S1792" s="4">
        <v>7</v>
      </c>
      <c r="T1792" s="5">
        <v>0.59599999999999997</v>
      </c>
      <c r="U1792" s="20">
        <v>0</v>
      </c>
    </row>
    <row r="1793" spans="3:21">
      <c r="C1793" s="4">
        <v>17</v>
      </c>
      <c r="D1793" s="5">
        <v>0.60299999999999998</v>
      </c>
      <c r="E1793" s="20">
        <v>0</v>
      </c>
      <c r="K1793" s="4">
        <v>9.5</v>
      </c>
      <c r="L1793" s="5">
        <v>0.59599999999999997</v>
      </c>
      <c r="M1793" s="20">
        <v>0</v>
      </c>
      <c r="N1793">
        <f t="shared" si="108"/>
        <v>-3.7736234402846729</v>
      </c>
      <c r="O1793">
        <f t="shared" si="109"/>
        <v>-3.5801879131268635</v>
      </c>
      <c r="P1793" s="63">
        <f t="shared" si="110"/>
        <v>1</v>
      </c>
      <c r="Q1793" s="68">
        <f t="shared" si="111"/>
        <v>0</v>
      </c>
      <c r="S1793" s="4">
        <v>9.5</v>
      </c>
      <c r="T1793" s="5">
        <v>0.59599999999999997</v>
      </c>
      <c r="U1793" s="20">
        <v>0</v>
      </c>
    </row>
    <row r="1794" spans="3:21">
      <c r="C1794" s="4">
        <v>27</v>
      </c>
      <c r="D1794" s="5">
        <v>0.60299999999999998</v>
      </c>
      <c r="E1794" s="20">
        <v>0</v>
      </c>
      <c r="K1794" s="4">
        <v>18</v>
      </c>
      <c r="L1794" s="5">
        <v>0.6</v>
      </c>
      <c r="M1794" s="20">
        <v>0</v>
      </c>
      <c r="N1794">
        <f t="shared" si="108"/>
        <v>-4.6208190376697296</v>
      </c>
      <c r="O1794">
        <f t="shared" si="109"/>
        <v>-3.5801879131268635</v>
      </c>
      <c r="P1794" s="63">
        <f t="shared" si="110"/>
        <v>1</v>
      </c>
      <c r="Q1794" s="68">
        <f t="shared" si="111"/>
        <v>0</v>
      </c>
      <c r="S1794" s="4">
        <v>18</v>
      </c>
      <c r="T1794" s="5">
        <v>0.6</v>
      </c>
      <c r="U1794" s="20">
        <v>0</v>
      </c>
    </row>
    <row r="1795" spans="3:21">
      <c r="C1795" s="4">
        <v>20</v>
      </c>
      <c r="D1795" s="5">
        <v>0.60299999999999998</v>
      </c>
      <c r="E1795" s="20">
        <v>0</v>
      </c>
      <c r="K1795" s="4">
        <v>13</v>
      </c>
      <c r="L1795" s="5">
        <v>0.6</v>
      </c>
      <c r="M1795" s="20">
        <v>0</v>
      </c>
      <c r="N1795">
        <f t="shared" si="108"/>
        <v>-4.133712750596982</v>
      </c>
      <c r="O1795">
        <f t="shared" si="109"/>
        <v>-3.5801879131268635</v>
      </c>
      <c r="P1795" s="63">
        <f t="shared" si="110"/>
        <v>1</v>
      </c>
      <c r="Q1795" s="68">
        <f t="shared" si="111"/>
        <v>0</v>
      </c>
      <c r="S1795" s="4">
        <v>13</v>
      </c>
      <c r="T1795" s="5">
        <v>0.6</v>
      </c>
      <c r="U1795" s="20">
        <v>0</v>
      </c>
    </row>
    <row r="1796" spans="3:21">
      <c r="C1796" s="4">
        <v>5</v>
      </c>
      <c r="D1796" s="5">
        <v>0.60299999999999998</v>
      </c>
      <c r="E1796" s="20">
        <v>0</v>
      </c>
      <c r="K1796" s="4">
        <v>24</v>
      </c>
      <c r="L1796" s="5">
        <v>0.60099999999999998</v>
      </c>
      <c r="M1796" s="20">
        <v>0</v>
      </c>
      <c r="N1796">
        <f t="shared" si="108"/>
        <v>-5.2101253094973732</v>
      </c>
      <c r="O1796">
        <f t="shared" si="109"/>
        <v>-3.5801879131268635</v>
      </c>
      <c r="P1796" s="63">
        <f t="shared" si="110"/>
        <v>1</v>
      </c>
      <c r="Q1796" s="68">
        <f t="shared" si="111"/>
        <v>0</v>
      </c>
      <c r="S1796" s="4">
        <v>24</v>
      </c>
      <c r="T1796" s="5">
        <v>0.60099999999999998</v>
      </c>
      <c r="U1796" s="20">
        <v>0</v>
      </c>
    </row>
    <row r="1797" spans="3:21">
      <c r="C1797" s="4">
        <v>5</v>
      </c>
      <c r="D1797" s="5">
        <v>0.60299999999999998</v>
      </c>
      <c r="E1797" s="20">
        <v>0</v>
      </c>
      <c r="K1797" s="4">
        <v>15</v>
      </c>
      <c r="L1797" s="5">
        <v>0.60199999999999998</v>
      </c>
      <c r="M1797" s="20">
        <v>0</v>
      </c>
      <c r="N1797">
        <f t="shared" si="108"/>
        <v>-4.338112720106774</v>
      </c>
      <c r="O1797">
        <f t="shared" si="109"/>
        <v>-3.5801879131268635</v>
      </c>
      <c r="P1797" s="63">
        <f t="shared" si="110"/>
        <v>1</v>
      </c>
      <c r="Q1797" s="68">
        <f t="shared" si="111"/>
        <v>0</v>
      </c>
      <c r="S1797" s="4">
        <v>15</v>
      </c>
      <c r="T1797" s="5">
        <v>0.60199999999999998</v>
      </c>
      <c r="U1797" s="20">
        <v>0</v>
      </c>
    </row>
    <row r="1798" spans="3:21">
      <c r="C1798" s="4">
        <v>5</v>
      </c>
      <c r="D1798" s="5">
        <v>0.60299999999999998</v>
      </c>
      <c r="E1798" s="20">
        <v>0</v>
      </c>
      <c r="K1798" s="4">
        <v>15</v>
      </c>
      <c r="L1798" s="5">
        <v>0.60299999999999998</v>
      </c>
      <c r="M1798" s="20">
        <v>0</v>
      </c>
      <c r="N1798">
        <f t="shared" si="108"/>
        <v>-4.3428914474471201</v>
      </c>
      <c r="O1798">
        <f t="shared" si="109"/>
        <v>-3.5801879131268635</v>
      </c>
      <c r="P1798" s="63">
        <f t="shared" si="110"/>
        <v>1</v>
      </c>
      <c r="Q1798" s="68">
        <f t="shared" si="111"/>
        <v>0</v>
      </c>
      <c r="S1798" s="4">
        <v>15</v>
      </c>
      <c r="T1798" s="5">
        <v>0.60299999999999998</v>
      </c>
      <c r="U1798" s="20">
        <v>0</v>
      </c>
    </row>
    <row r="1799" spans="3:21">
      <c r="C1799" s="4">
        <v>11</v>
      </c>
      <c r="D1799" s="5">
        <v>0.60499999999999998</v>
      </c>
      <c r="E1799" s="20">
        <v>0</v>
      </c>
      <c r="K1799" s="4">
        <v>25</v>
      </c>
      <c r="L1799" s="5">
        <v>0.60299999999999998</v>
      </c>
      <c r="M1799" s="20">
        <v>0</v>
      </c>
      <c r="N1799">
        <f t="shared" si="108"/>
        <v>-5.3171040215926153</v>
      </c>
      <c r="O1799">
        <f t="shared" si="109"/>
        <v>-3.5801879131268635</v>
      </c>
      <c r="P1799" s="63">
        <f t="shared" si="110"/>
        <v>1</v>
      </c>
      <c r="Q1799" s="68">
        <f t="shared" si="111"/>
        <v>0</v>
      </c>
      <c r="S1799" s="4">
        <v>25</v>
      </c>
      <c r="T1799" s="5">
        <v>0.60299999999999998</v>
      </c>
      <c r="U1799" s="20">
        <v>0</v>
      </c>
    </row>
    <row r="1800" spans="3:21">
      <c r="C1800" s="4">
        <v>11</v>
      </c>
      <c r="D1800" s="5">
        <v>0.61</v>
      </c>
      <c r="E1800" s="20">
        <v>0</v>
      </c>
      <c r="K1800" s="4">
        <v>17</v>
      </c>
      <c r="L1800" s="5">
        <v>0.60299999999999998</v>
      </c>
      <c r="M1800" s="20">
        <v>0</v>
      </c>
      <c r="N1800">
        <f t="shared" si="108"/>
        <v>-4.5377339622762189</v>
      </c>
      <c r="O1800">
        <f t="shared" si="109"/>
        <v>-3.5801879131268635</v>
      </c>
      <c r="P1800" s="63">
        <f t="shared" si="110"/>
        <v>1</v>
      </c>
      <c r="Q1800" s="68">
        <f t="shared" si="111"/>
        <v>0</v>
      </c>
      <c r="S1800" s="4">
        <v>17</v>
      </c>
      <c r="T1800" s="5">
        <v>0.60299999999999998</v>
      </c>
      <c r="U1800" s="20">
        <v>0</v>
      </c>
    </row>
    <row r="1801" spans="3:21">
      <c r="C1801" s="4">
        <v>10</v>
      </c>
      <c r="D1801" s="5">
        <v>0.61</v>
      </c>
      <c r="E1801" s="20">
        <v>0</v>
      </c>
      <c r="K1801" s="4">
        <v>27</v>
      </c>
      <c r="L1801" s="5">
        <v>0.60299999999999998</v>
      </c>
      <c r="M1801" s="20">
        <v>0</v>
      </c>
      <c r="N1801">
        <f t="shared" si="108"/>
        <v>-5.5119465364217142</v>
      </c>
      <c r="O1801">
        <f t="shared" si="109"/>
        <v>-3.5801879131268635</v>
      </c>
      <c r="P1801" s="63">
        <f t="shared" si="110"/>
        <v>1</v>
      </c>
      <c r="Q1801" s="68">
        <f t="shared" si="111"/>
        <v>0</v>
      </c>
      <c r="S1801" s="4">
        <v>27</v>
      </c>
      <c r="T1801" s="5">
        <v>0.60299999999999998</v>
      </c>
      <c r="U1801" s="20">
        <v>0</v>
      </c>
    </row>
    <row r="1802" spans="3:21">
      <c r="C1802" s="4">
        <v>18</v>
      </c>
      <c r="D1802" s="5">
        <v>0.61</v>
      </c>
      <c r="E1802" s="20">
        <v>0</v>
      </c>
      <c r="K1802" s="4">
        <v>20</v>
      </c>
      <c r="L1802" s="5">
        <v>0.60299999999999998</v>
      </c>
      <c r="M1802" s="20">
        <v>0</v>
      </c>
      <c r="N1802">
        <f t="shared" si="108"/>
        <v>-4.8299977345198677</v>
      </c>
      <c r="O1802">
        <f t="shared" si="109"/>
        <v>-3.5801879131268635</v>
      </c>
      <c r="P1802" s="63">
        <f t="shared" si="110"/>
        <v>1</v>
      </c>
      <c r="Q1802" s="68">
        <f t="shared" si="111"/>
        <v>0</v>
      </c>
      <c r="S1802" s="4">
        <v>20</v>
      </c>
      <c r="T1802" s="5">
        <v>0.60299999999999998</v>
      </c>
      <c r="U1802" s="20">
        <v>0</v>
      </c>
    </row>
    <row r="1803" spans="3:21">
      <c r="C1803" s="4">
        <v>5</v>
      </c>
      <c r="D1803" s="5">
        <v>0.61299999999999999</v>
      </c>
      <c r="E1803" s="20">
        <v>0</v>
      </c>
      <c r="K1803" s="4">
        <v>5</v>
      </c>
      <c r="L1803" s="5">
        <v>0.60299999999999998</v>
      </c>
      <c r="M1803" s="20">
        <v>0</v>
      </c>
      <c r="N1803">
        <f t="shared" si="108"/>
        <v>-3.3686788733016249</v>
      </c>
      <c r="O1803">
        <f t="shared" si="109"/>
        <v>-3.5801879131268635</v>
      </c>
      <c r="P1803" s="63">
        <f t="shared" si="110"/>
        <v>0</v>
      </c>
      <c r="Q1803" s="68">
        <f t="shared" si="111"/>
        <v>1</v>
      </c>
      <c r="S1803" s="4">
        <v>5</v>
      </c>
      <c r="T1803" s="5">
        <v>0.60299999999999998</v>
      </c>
      <c r="U1803" s="20">
        <v>0</v>
      </c>
    </row>
    <row r="1804" spans="3:21">
      <c r="C1804" s="4">
        <v>42</v>
      </c>
      <c r="D1804" s="5">
        <v>0.622</v>
      </c>
      <c r="E1804" s="20">
        <v>0</v>
      </c>
      <c r="K1804" s="4">
        <v>5</v>
      </c>
      <c r="L1804" s="5">
        <v>0.60299999999999998</v>
      </c>
      <c r="M1804" s="20">
        <v>0</v>
      </c>
      <c r="N1804">
        <f t="shared" si="108"/>
        <v>-3.3686788733016249</v>
      </c>
      <c r="O1804">
        <f t="shared" si="109"/>
        <v>-3.5801879131268635</v>
      </c>
      <c r="P1804" s="63">
        <f t="shared" si="110"/>
        <v>0</v>
      </c>
      <c r="Q1804" s="68">
        <f t="shared" si="111"/>
        <v>1</v>
      </c>
      <c r="S1804" s="4">
        <v>5</v>
      </c>
      <c r="T1804" s="5">
        <v>0.60299999999999998</v>
      </c>
      <c r="U1804" s="20">
        <v>0</v>
      </c>
    </row>
    <row r="1805" spans="3:21">
      <c r="C1805" s="4">
        <v>11</v>
      </c>
      <c r="D1805" s="5">
        <v>0.622</v>
      </c>
      <c r="E1805" s="20">
        <v>0</v>
      </c>
      <c r="K1805" s="4">
        <v>5</v>
      </c>
      <c r="L1805" s="5">
        <v>0.60299999999999998</v>
      </c>
      <c r="M1805" s="20">
        <v>0</v>
      </c>
      <c r="N1805">
        <f t="shared" si="108"/>
        <v>-3.3686788733016249</v>
      </c>
      <c r="O1805">
        <f t="shared" si="109"/>
        <v>-3.5801879131268635</v>
      </c>
      <c r="P1805" s="63">
        <f t="shared" si="110"/>
        <v>0</v>
      </c>
      <c r="Q1805" s="68">
        <f t="shared" si="111"/>
        <v>1</v>
      </c>
      <c r="S1805" s="4">
        <v>5</v>
      </c>
      <c r="T1805" s="5">
        <v>0.60299999999999998</v>
      </c>
      <c r="U1805" s="20">
        <v>0</v>
      </c>
    </row>
    <row r="1806" spans="3:21">
      <c r="C1806" s="4">
        <v>14</v>
      </c>
      <c r="D1806" s="5">
        <v>0.622</v>
      </c>
      <c r="E1806" s="20">
        <v>0</v>
      </c>
      <c r="K1806" s="4">
        <v>11</v>
      </c>
      <c r="L1806" s="5">
        <v>0.60499999999999998</v>
      </c>
      <c r="M1806" s="20">
        <v>0</v>
      </c>
      <c r="N1806">
        <f t="shared" si="108"/>
        <v>-3.962763872469615</v>
      </c>
      <c r="O1806">
        <f t="shared" si="109"/>
        <v>-3.5801879131268635</v>
      </c>
      <c r="P1806" s="63">
        <f t="shared" si="110"/>
        <v>1</v>
      </c>
      <c r="Q1806" s="68">
        <f t="shared" si="111"/>
        <v>0</v>
      </c>
      <c r="S1806" s="4">
        <v>11</v>
      </c>
      <c r="T1806" s="5">
        <v>0.60499999999999998</v>
      </c>
      <c r="U1806" s="20">
        <v>0</v>
      </c>
    </row>
    <row r="1807" spans="3:21">
      <c r="C1807" s="4">
        <v>12</v>
      </c>
      <c r="D1807" s="5">
        <v>0.622</v>
      </c>
      <c r="E1807" s="20">
        <v>0</v>
      </c>
      <c r="K1807" s="4">
        <v>11</v>
      </c>
      <c r="L1807" s="5">
        <v>0.61</v>
      </c>
      <c r="M1807" s="20">
        <v>0</v>
      </c>
      <c r="N1807">
        <f t="shared" si="108"/>
        <v>-3.986657509171347</v>
      </c>
      <c r="O1807">
        <f t="shared" si="109"/>
        <v>-3.5801879131268635</v>
      </c>
      <c r="P1807" s="63">
        <f t="shared" si="110"/>
        <v>1</v>
      </c>
      <c r="Q1807" s="68">
        <f t="shared" si="111"/>
        <v>0</v>
      </c>
      <c r="S1807" s="4">
        <v>11</v>
      </c>
      <c r="T1807" s="5">
        <v>0.61</v>
      </c>
      <c r="U1807" s="20">
        <v>0</v>
      </c>
    </row>
    <row r="1808" spans="3:21">
      <c r="C1808" s="4">
        <v>6</v>
      </c>
      <c r="D1808" s="5">
        <v>0.625</v>
      </c>
      <c r="E1808" s="20">
        <v>0</v>
      </c>
      <c r="K1808" s="4">
        <v>10</v>
      </c>
      <c r="L1808" s="5">
        <v>0.61</v>
      </c>
      <c r="M1808" s="20">
        <v>0</v>
      </c>
      <c r="N1808">
        <f t="shared" si="108"/>
        <v>-3.8892362517567975</v>
      </c>
      <c r="O1808">
        <f t="shared" si="109"/>
        <v>-3.5801879131268635</v>
      </c>
      <c r="P1808" s="63">
        <f t="shared" si="110"/>
        <v>1</v>
      </c>
      <c r="Q1808" s="68">
        <f t="shared" si="111"/>
        <v>0</v>
      </c>
      <c r="S1808" s="4">
        <v>10</v>
      </c>
      <c r="T1808" s="5">
        <v>0.61</v>
      </c>
      <c r="U1808" s="20">
        <v>0</v>
      </c>
    </row>
    <row r="1809" spans="3:21">
      <c r="C1809" s="4">
        <v>6</v>
      </c>
      <c r="D1809" s="5">
        <v>0.625</v>
      </c>
      <c r="E1809" s="20">
        <v>0</v>
      </c>
      <c r="K1809" s="4">
        <v>18</v>
      </c>
      <c r="L1809" s="5">
        <v>0.61</v>
      </c>
      <c r="M1809" s="20">
        <v>0</v>
      </c>
      <c r="N1809">
        <f t="shared" si="108"/>
        <v>-4.6686063110731935</v>
      </c>
      <c r="O1809">
        <f t="shared" si="109"/>
        <v>-3.5801879131268635</v>
      </c>
      <c r="P1809" s="63">
        <f t="shared" si="110"/>
        <v>1</v>
      </c>
      <c r="Q1809" s="68">
        <f t="shared" si="111"/>
        <v>0</v>
      </c>
      <c r="S1809" s="4">
        <v>18</v>
      </c>
      <c r="T1809" s="5">
        <v>0.61</v>
      </c>
      <c r="U1809" s="20">
        <v>0</v>
      </c>
    </row>
    <row r="1810" spans="3:21">
      <c r="C1810" s="4">
        <v>17</v>
      </c>
      <c r="D1810" s="5">
        <v>0.625</v>
      </c>
      <c r="E1810" s="20">
        <v>0</v>
      </c>
      <c r="K1810" s="4">
        <v>5</v>
      </c>
      <c r="L1810" s="5">
        <v>0.61299999999999999</v>
      </c>
      <c r="M1810" s="20">
        <v>0</v>
      </c>
      <c r="N1810">
        <f t="shared" si="108"/>
        <v>-3.4164661467050892</v>
      </c>
      <c r="O1810">
        <f t="shared" si="109"/>
        <v>-3.5801879131268635</v>
      </c>
      <c r="P1810" s="63">
        <f t="shared" si="110"/>
        <v>0</v>
      </c>
      <c r="Q1810" s="68">
        <f t="shared" si="111"/>
        <v>1</v>
      </c>
      <c r="S1810" s="4">
        <v>5</v>
      </c>
      <c r="T1810" s="5">
        <v>0.61299999999999999</v>
      </c>
      <c r="U1810" s="20">
        <v>0</v>
      </c>
    </row>
    <row r="1811" spans="3:21">
      <c r="C1811" s="4">
        <v>30</v>
      </c>
      <c r="D1811" s="5">
        <v>0.626</v>
      </c>
      <c r="E1811" s="20">
        <v>0</v>
      </c>
      <c r="K1811" s="4">
        <v>42</v>
      </c>
      <c r="L1811" s="5">
        <v>0.622</v>
      </c>
      <c r="M1811" s="20">
        <v>0</v>
      </c>
      <c r="N1811">
        <f t="shared" si="108"/>
        <v>-7.0640612171065387</v>
      </c>
      <c r="O1811">
        <f t="shared" si="109"/>
        <v>-3.5801879131268635</v>
      </c>
      <c r="P1811" s="63">
        <f t="shared" si="110"/>
        <v>1</v>
      </c>
      <c r="Q1811" s="68">
        <f t="shared" si="111"/>
        <v>0</v>
      </c>
      <c r="S1811" s="4">
        <v>42</v>
      </c>
      <c r="T1811" s="5">
        <v>0.622</v>
      </c>
      <c r="U1811" s="20">
        <v>0</v>
      </c>
    </row>
    <row r="1812" spans="3:21">
      <c r="C1812" s="4">
        <v>14</v>
      </c>
      <c r="D1812" s="5">
        <v>0.626</v>
      </c>
      <c r="E1812" s="20">
        <v>0</v>
      </c>
      <c r="K1812" s="4">
        <v>11</v>
      </c>
      <c r="L1812" s="5">
        <v>0.622</v>
      </c>
      <c r="M1812" s="20">
        <v>0</v>
      </c>
      <c r="N1812">
        <f t="shared" si="108"/>
        <v>-4.0440022372555031</v>
      </c>
      <c r="O1812">
        <f t="shared" si="109"/>
        <v>-3.5801879131268635</v>
      </c>
      <c r="P1812" s="63">
        <f t="shared" si="110"/>
        <v>1</v>
      </c>
      <c r="Q1812" s="68">
        <f t="shared" si="111"/>
        <v>0</v>
      </c>
      <c r="S1812" s="4">
        <v>11</v>
      </c>
      <c r="T1812" s="5">
        <v>0.622</v>
      </c>
      <c r="U1812" s="20">
        <v>0</v>
      </c>
    </row>
    <row r="1813" spans="3:21">
      <c r="C1813" s="4">
        <v>13</v>
      </c>
      <c r="D1813" s="5">
        <v>0.626</v>
      </c>
      <c r="E1813" s="20">
        <v>0</v>
      </c>
      <c r="K1813" s="4">
        <v>14</v>
      </c>
      <c r="L1813" s="5">
        <v>0.622</v>
      </c>
      <c r="M1813" s="20">
        <v>0</v>
      </c>
      <c r="N1813">
        <f t="shared" si="108"/>
        <v>-4.3362660094991519</v>
      </c>
      <c r="O1813">
        <f t="shared" si="109"/>
        <v>-3.5801879131268635</v>
      </c>
      <c r="P1813" s="63">
        <f t="shared" si="110"/>
        <v>1</v>
      </c>
      <c r="Q1813" s="68">
        <f t="shared" si="111"/>
        <v>0</v>
      </c>
      <c r="S1813" s="4">
        <v>14</v>
      </c>
      <c r="T1813" s="5">
        <v>0.622</v>
      </c>
      <c r="U1813" s="20">
        <v>0</v>
      </c>
    </row>
    <row r="1814" spans="3:21">
      <c r="C1814" s="4">
        <v>10</v>
      </c>
      <c r="D1814" s="5">
        <v>0.626</v>
      </c>
      <c r="E1814" s="20">
        <v>0</v>
      </c>
      <c r="K1814" s="4">
        <v>12</v>
      </c>
      <c r="L1814" s="5">
        <v>0.622</v>
      </c>
      <c r="M1814" s="20">
        <v>0</v>
      </c>
      <c r="N1814">
        <f t="shared" si="108"/>
        <v>-4.141423494670053</v>
      </c>
      <c r="O1814">
        <f t="shared" si="109"/>
        <v>-3.5801879131268635</v>
      </c>
      <c r="P1814" s="63">
        <f t="shared" si="110"/>
        <v>1</v>
      </c>
      <c r="Q1814" s="68">
        <f t="shared" si="111"/>
        <v>0</v>
      </c>
      <c r="S1814" s="4">
        <v>12</v>
      </c>
      <c r="T1814" s="5">
        <v>0.622</v>
      </c>
      <c r="U1814" s="20">
        <v>0</v>
      </c>
    </row>
    <row r="1815" spans="3:21">
      <c r="C1815" s="4">
        <v>6</v>
      </c>
      <c r="D1815" s="5">
        <v>0.626</v>
      </c>
      <c r="E1815" s="20">
        <v>0</v>
      </c>
      <c r="K1815" s="4">
        <v>6</v>
      </c>
      <c r="L1815" s="5">
        <v>0.625</v>
      </c>
      <c r="M1815" s="20">
        <v>0</v>
      </c>
      <c r="N1815">
        <f t="shared" si="108"/>
        <v>-3.5712321322037952</v>
      </c>
      <c r="O1815">
        <f t="shared" si="109"/>
        <v>-3.5801879131268635</v>
      </c>
      <c r="P1815" s="63">
        <f t="shared" si="110"/>
        <v>0</v>
      </c>
      <c r="Q1815" s="68">
        <f t="shared" si="111"/>
        <v>1</v>
      </c>
      <c r="S1815" s="4">
        <v>6</v>
      </c>
      <c r="T1815" s="5">
        <v>0.625</v>
      </c>
      <c r="U1815" s="20">
        <v>0</v>
      </c>
    </row>
    <row r="1816" spans="3:21">
      <c r="C1816" s="4">
        <v>6</v>
      </c>
      <c r="D1816" s="5">
        <v>0.626</v>
      </c>
      <c r="E1816" s="20">
        <v>0</v>
      </c>
      <c r="K1816" s="4">
        <v>6</v>
      </c>
      <c r="L1816" s="5">
        <v>0.625</v>
      </c>
      <c r="M1816" s="20">
        <v>0</v>
      </c>
      <c r="N1816">
        <f t="shared" si="108"/>
        <v>-3.5712321322037952</v>
      </c>
      <c r="O1816">
        <f t="shared" si="109"/>
        <v>-3.5801879131268635</v>
      </c>
      <c r="P1816" s="63">
        <f t="shared" si="110"/>
        <v>0</v>
      </c>
      <c r="Q1816" s="68">
        <f t="shared" si="111"/>
        <v>1</v>
      </c>
      <c r="S1816" s="4">
        <v>6</v>
      </c>
      <c r="T1816" s="5">
        <v>0.625</v>
      </c>
      <c r="U1816" s="20">
        <v>0</v>
      </c>
    </row>
    <row r="1817" spans="3:21">
      <c r="C1817" s="4">
        <v>9</v>
      </c>
      <c r="D1817" s="5">
        <v>0.626</v>
      </c>
      <c r="E1817" s="20">
        <v>0</v>
      </c>
      <c r="K1817" s="4">
        <v>17</v>
      </c>
      <c r="L1817" s="5">
        <v>0.625</v>
      </c>
      <c r="M1817" s="20">
        <v>0</v>
      </c>
      <c r="N1817">
        <f t="shared" si="108"/>
        <v>-4.6428659637638399</v>
      </c>
      <c r="O1817">
        <f t="shared" si="109"/>
        <v>-3.5801879131268635</v>
      </c>
      <c r="P1817" s="63">
        <f t="shared" si="110"/>
        <v>1</v>
      </c>
      <c r="Q1817" s="68">
        <f t="shared" si="111"/>
        <v>0</v>
      </c>
      <c r="S1817" s="4">
        <v>17</v>
      </c>
      <c r="T1817" s="5">
        <v>0.625</v>
      </c>
      <c r="U1817" s="20">
        <v>0</v>
      </c>
    </row>
    <row r="1818" spans="3:21">
      <c r="C1818" s="4">
        <v>6</v>
      </c>
      <c r="D1818" s="5">
        <v>0.626</v>
      </c>
      <c r="E1818" s="20">
        <v>0</v>
      </c>
      <c r="K1818" s="4">
        <v>30</v>
      </c>
      <c r="L1818" s="5">
        <v>0.626</v>
      </c>
      <c r="M1818" s="20">
        <v>0</v>
      </c>
      <c r="N1818">
        <f t="shared" si="108"/>
        <v>-5.9141210374933308</v>
      </c>
      <c r="O1818">
        <f t="shared" si="109"/>
        <v>-3.5801879131268635</v>
      </c>
      <c r="P1818" s="63">
        <f t="shared" si="110"/>
        <v>1</v>
      </c>
      <c r="Q1818" s="68">
        <f t="shared" si="111"/>
        <v>0</v>
      </c>
      <c r="S1818" s="4">
        <v>30</v>
      </c>
      <c r="T1818" s="5">
        <v>0.626</v>
      </c>
      <c r="U1818" s="20">
        <v>0</v>
      </c>
    </row>
    <row r="1819" spans="3:21">
      <c r="C1819" s="4">
        <v>9</v>
      </c>
      <c r="D1819" s="5">
        <v>0.626</v>
      </c>
      <c r="E1819" s="20">
        <v>0</v>
      </c>
      <c r="K1819" s="4">
        <v>14</v>
      </c>
      <c r="L1819" s="5">
        <v>0.626</v>
      </c>
      <c r="M1819" s="20">
        <v>0</v>
      </c>
      <c r="N1819">
        <f t="shared" ref="N1819:N1882" si="112">SUMPRODUCT(diredisc,K1819:L1819)</f>
        <v>-4.3553809188605381</v>
      </c>
      <c r="O1819">
        <f t="shared" ref="O1819:O1882" si="113">SUMPRODUCT($L$10:$M$10,diredisc)</f>
        <v>-3.5801879131268635</v>
      </c>
      <c r="P1819" s="63">
        <f t="shared" si="110"/>
        <v>1</v>
      </c>
      <c r="Q1819" s="68">
        <f t="shared" si="111"/>
        <v>0</v>
      </c>
      <c r="S1819" s="4">
        <v>14</v>
      </c>
      <c r="T1819" s="5">
        <v>0.626</v>
      </c>
      <c r="U1819" s="20">
        <v>0</v>
      </c>
    </row>
    <row r="1820" spans="3:21">
      <c r="C1820" s="4">
        <v>14</v>
      </c>
      <c r="D1820" s="5">
        <v>0.628</v>
      </c>
      <c r="E1820" s="20">
        <v>0</v>
      </c>
      <c r="K1820" s="4">
        <v>13</v>
      </c>
      <c r="L1820" s="5">
        <v>0.626</v>
      </c>
      <c r="M1820" s="20">
        <v>0</v>
      </c>
      <c r="N1820">
        <f t="shared" si="112"/>
        <v>-4.2579596614459883</v>
      </c>
      <c r="O1820">
        <f t="shared" si="113"/>
        <v>-3.5801879131268635</v>
      </c>
      <c r="P1820" s="63">
        <f t="shared" ref="P1820:P1883" si="114">IF(N1820&gt;O1820,0,1)</f>
        <v>1</v>
      </c>
      <c r="Q1820" s="68">
        <f t="shared" ref="Q1820:Q1883" si="115">IF(M1820=P1820,1,0)</f>
        <v>0</v>
      </c>
      <c r="S1820" s="4">
        <v>13</v>
      </c>
      <c r="T1820" s="5">
        <v>0.626</v>
      </c>
      <c r="U1820" s="20">
        <v>0</v>
      </c>
    </row>
    <row r="1821" spans="3:21">
      <c r="C1821" s="4">
        <v>39</v>
      </c>
      <c r="D1821" s="5">
        <v>0.63200000000000001</v>
      </c>
      <c r="E1821" s="20">
        <v>0</v>
      </c>
      <c r="K1821" s="4">
        <v>10</v>
      </c>
      <c r="L1821" s="5">
        <v>0.626</v>
      </c>
      <c r="M1821" s="20">
        <v>0</v>
      </c>
      <c r="N1821">
        <f t="shared" si="112"/>
        <v>-3.96569588920234</v>
      </c>
      <c r="O1821">
        <f t="shared" si="113"/>
        <v>-3.5801879131268635</v>
      </c>
      <c r="P1821" s="63">
        <f t="shared" si="114"/>
        <v>1</v>
      </c>
      <c r="Q1821" s="68">
        <f t="shared" si="115"/>
        <v>0</v>
      </c>
      <c r="S1821" s="4">
        <v>10</v>
      </c>
      <c r="T1821" s="5">
        <v>0.626</v>
      </c>
      <c r="U1821" s="20">
        <v>0</v>
      </c>
    </row>
    <row r="1822" spans="3:21">
      <c r="C1822" s="4">
        <v>14</v>
      </c>
      <c r="D1822" s="5">
        <v>0.63400000000000001</v>
      </c>
      <c r="E1822" s="20">
        <v>0</v>
      </c>
      <c r="K1822" s="4">
        <v>6</v>
      </c>
      <c r="L1822" s="5">
        <v>0.626</v>
      </c>
      <c r="M1822" s="20">
        <v>0</v>
      </c>
      <c r="N1822">
        <f t="shared" si="112"/>
        <v>-3.5760108595441418</v>
      </c>
      <c r="O1822">
        <f t="shared" si="113"/>
        <v>-3.5801879131268635</v>
      </c>
      <c r="P1822" s="63">
        <f t="shared" si="114"/>
        <v>0</v>
      </c>
      <c r="Q1822" s="68">
        <f t="shared" si="115"/>
        <v>1</v>
      </c>
      <c r="S1822" s="4">
        <v>6</v>
      </c>
      <c r="T1822" s="5">
        <v>0.626</v>
      </c>
      <c r="U1822" s="20">
        <v>0</v>
      </c>
    </row>
    <row r="1823" spans="3:21">
      <c r="C1823" s="4">
        <v>20</v>
      </c>
      <c r="D1823" s="5">
        <v>0.63500000000000001</v>
      </c>
      <c r="E1823" s="20">
        <v>0</v>
      </c>
      <c r="K1823" s="4">
        <v>6</v>
      </c>
      <c r="L1823" s="5">
        <v>0.626</v>
      </c>
      <c r="M1823" s="20">
        <v>0</v>
      </c>
      <c r="N1823">
        <f t="shared" si="112"/>
        <v>-3.5760108595441418</v>
      </c>
      <c r="O1823">
        <f t="shared" si="113"/>
        <v>-3.5801879131268635</v>
      </c>
      <c r="P1823" s="63">
        <f t="shared" si="114"/>
        <v>0</v>
      </c>
      <c r="Q1823" s="68">
        <f t="shared" si="115"/>
        <v>1</v>
      </c>
      <c r="S1823" s="4">
        <v>6</v>
      </c>
      <c r="T1823" s="5">
        <v>0.626</v>
      </c>
      <c r="U1823" s="20">
        <v>0</v>
      </c>
    </row>
    <row r="1824" spans="3:21">
      <c r="C1824" s="4">
        <v>19</v>
      </c>
      <c r="D1824" s="5">
        <v>0.63900000000000001</v>
      </c>
      <c r="E1824" s="20">
        <v>0</v>
      </c>
      <c r="K1824" s="4">
        <v>9</v>
      </c>
      <c r="L1824" s="5">
        <v>0.626</v>
      </c>
      <c r="M1824" s="20">
        <v>0</v>
      </c>
      <c r="N1824">
        <f t="shared" si="112"/>
        <v>-3.8682746317877905</v>
      </c>
      <c r="O1824">
        <f t="shared" si="113"/>
        <v>-3.5801879131268635</v>
      </c>
      <c r="P1824" s="63">
        <f t="shared" si="114"/>
        <v>1</v>
      </c>
      <c r="Q1824" s="68">
        <f t="shared" si="115"/>
        <v>0</v>
      </c>
      <c r="S1824" s="4">
        <v>9</v>
      </c>
      <c r="T1824" s="5">
        <v>0.626</v>
      </c>
      <c r="U1824" s="20">
        <v>0</v>
      </c>
    </row>
    <row r="1825" spans="3:21">
      <c r="C1825" s="4">
        <v>6</v>
      </c>
      <c r="D1825" s="5">
        <v>0.63900000000000001</v>
      </c>
      <c r="E1825" s="20">
        <v>0</v>
      </c>
      <c r="K1825" s="4">
        <v>6</v>
      </c>
      <c r="L1825" s="5">
        <v>0.626</v>
      </c>
      <c r="M1825" s="20">
        <v>0</v>
      </c>
      <c r="N1825">
        <f t="shared" si="112"/>
        <v>-3.5760108595441418</v>
      </c>
      <c r="O1825">
        <f t="shared" si="113"/>
        <v>-3.5801879131268635</v>
      </c>
      <c r="P1825" s="63">
        <f t="shared" si="114"/>
        <v>0</v>
      </c>
      <c r="Q1825" s="68">
        <f t="shared" si="115"/>
        <v>1</v>
      </c>
      <c r="S1825" s="4">
        <v>6</v>
      </c>
      <c r="T1825" s="5">
        <v>0.626</v>
      </c>
      <c r="U1825" s="20">
        <v>0</v>
      </c>
    </row>
    <row r="1826" spans="3:21">
      <c r="C1826" s="4">
        <v>9</v>
      </c>
      <c r="D1826" s="5">
        <v>0.63900000000000001</v>
      </c>
      <c r="E1826" s="20">
        <v>0</v>
      </c>
      <c r="K1826" s="4">
        <v>9</v>
      </c>
      <c r="L1826" s="5">
        <v>0.626</v>
      </c>
      <c r="M1826" s="20">
        <v>0</v>
      </c>
      <c r="N1826">
        <f t="shared" si="112"/>
        <v>-3.8682746317877905</v>
      </c>
      <c r="O1826">
        <f t="shared" si="113"/>
        <v>-3.5801879131268635</v>
      </c>
      <c r="P1826" s="63">
        <f t="shared" si="114"/>
        <v>1</v>
      </c>
      <c r="Q1826" s="68">
        <f t="shared" si="115"/>
        <v>0</v>
      </c>
      <c r="S1826" s="4">
        <v>9</v>
      </c>
      <c r="T1826" s="5">
        <v>0.626</v>
      </c>
      <c r="U1826" s="20">
        <v>0</v>
      </c>
    </row>
    <row r="1827" spans="3:21">
      <c r="C1827" s="4">
        <v>18</v>
      </c>
      <c r="D1827" s="5">
        <v>0.63900000000000001</v>
      </c>
      <c r="E1827" s="20">
        <v>0</v>
      </c>
      <c r="K1827" s="4">
        <v>14</v>
      </c>
      <c r="L1827" s="5">
        <v>0.628</v>
      </c>
      <c r="M1827" s="20">
        <v>0</v>
      </c>
      <c r="N1827">
        <f t="shared" si="112"/>
        <v>-4.3649383735412304</v>
      </c>
      <c r="O1827">
        <f t="shared" si="113"/>
        <v>-3.5801879131268635</v>
      </c>
      <c r="P1827" s="63">
        <f t="shared" si="114"/>
        <v>1</v>
      </c>
      <c r="Q1827" s="68">
        <f t="shared" si="115"/>
        <v>0</v>
      </c>
      <c r="S1827" s="4">
        <v>14</v>
      </c>
      <c r="T1827" s="5">
        <v>0.628</v>
      </c>
      <c r="U1827" s="20">
        <v>0</v>
      </c>
    </row>
    <row r="1828" spans="3:21">
      <c r="C1828" s="4">
        <v>8</v>
      </c>
      <c r="D1828" s="5">
        <v>0.63900000000000001</v>
      </c>
      <c r="E1828" s="20">
        <v>0</v>
      </c>
      <c r="K1828" s="4">
        <v>39</v>
      </c>
      <c r="L1828" s="5">
        <v>0.63200000000000001</v>
      </c>
      <c r="M1828" s="20">
        <v>0</v>
      </c>
      <c r="N1828">
        <f t="shared" si="112"/>
        <v>-6.8195847182663538</v>
      </c>
      <c r="O1828">
        <f t="shared" si="113"/>
        <v>-3.5801879131268635</v>
      </c>
      <c r="P1828" s="63">
        <f t="shared" si="114"/>
        <v>1</v>
      </c>
      <c r="Q1828" s="68">
        <f t="shared" si="115"/>
        <v>0</v>
      </c>
      <c r="S1828" s="4">
        <v>39</v>
      </c>
      <c r="T1828" s="5">
        <v>0.63200000000000001</v>
      </c>
      <c r="U1828" s="20">
        <v>0</v>
      </c>
    </row>
    <row r="1829" spans="3:21">
      <c r="C1829" s="4">
        <v>22.5</v>
      </c>
      <c r="D1829" s="5">
        <v>0.63900000000000001</v>
      </c>
      <c r="E1829" s="20">
        <v>0</v>
      </c>
      <c r="K1829" s="4">
        <v>14</v>
      </c>
      <c r="L1829" s="5">
        <v>0.63400000000000001</v>
      </c>
      <c r="M1829" s="20">
        <v>0</v>
      </c>
      <c r="N1829">
        <f t="shared" si="112"/>
        <v>-4.3936107375833089</v>
      </c>
      <c r="O1829">
        <f t="shared" si="113"/>
        <v>-3.5801879131268635</v>
      </c>
      <c r="P1829" s="63">
        <f t="shared" si="114"/>
        <v>1</v>
      </c>
      <c r="Q1829" s="68">
        <f t="shared" si="115"/>
        <v>0</v>
      </c>
      <c r="S1829" s="4">
        <v>14</v>
      </c>
      <c r="T1829" s="5">
        <v>0.63400000000000001</v>
      </c>
      <c r="U1829" s="20">
        <v>0</v>
      </c>
    </row>
    <row r="1830" spans="3:21">
      <c r="C1830" s="4">
        <v>17.5</v>
      </c>
      <c r="D1830" s="5">
        <v>0.63900000000000001</v>
      </c>
      <c r="E1830" s="20">
        <v>0</v>
      </c>
      <c r="K1830" s="4">
        <v>20</v>
      </c>
      <c r="L1830" s="5">
        <v>0.63500000000000001</v>
      </c>
      <c r="M1830" s="20">
        <v>0</v>
      </c>
      <c r="N1830">
        <f t="shared" si="112"/>
        <v>-4.9829170094109525</v>
      </c>
      <c r="O1830">
        <f t="shared" si="113"/>
        <v>-3.5801879131268635</v>
      </c>
      <c r="P1830" s="63">
        <f t="shared" si="114"/>
        <v>1</v>
      </c>
      <c r="Q1830" s="68">
        <f t="shared" si="115"/>
        <v>0</v>
      </c>
      <c r="S1830" s="4">
        <v>20</v>
      </c>
      <c r="T1830" s="5">
        <v>0.63500000000000001</v>
      </c>
      <c r="U1830" s="20">
        <v>0</v>
      </c>
    </row>
    <row r="1831" spans="3:21">
      <c r="C1831" s="4">
        <v>16</v>
      </c>
      <c r="D1831" s="5">
        <v>0.63900000000000001</v>
      </c>
      <c r="E1831" s="20">
        <v>0</v>
      </c>
      <c r="K1831" s="4">
        <v>19</v>
      </c>
      <c r="L1831" s="5">
        <v>0.63900000000000001</v>
      </c>
      <c r="M1831" s="20">
        <v>0</v>
      </c>
      <c r="N1831">
        <f t="shared" si="112"/>
        <v>-4.9046106613577889</v>
      </c>
      <c r="O1831">
        <f t="shared" si="113"/>
        <v>-3.5801879131268635</v>
      </c>
      <c r="P1831" s="63">
        <f t="shared" si="114"/>
        <v>1</v>
      </c>
      <c r="Q1831" s="68">
        <f t="shared" si="115"/>
        <v>0</v>
      </c>
      <c r="S1831" s="4">
        <v>19</v>
      </c>
      <c r="T1831" s="5">
        <v>0.63900000000000001</v>
      </c>
      <c r="U1831" s="20">
        <v>0</v>
      </c>
    </row>
    <row r="1832" spans="3:21">
      <c r="C1832" s="4">
        <v>5</v>
      </c>
      <c r="D1832" s="5">
        <v>0.64100000000000001</v>
      </c>
      <c r="E1832" s="20">
        <v>0</v>
      </c>
      <c r="K1832" s="4">
        <v>6</v>
      </c>
      <c r="L1832" s="5">
        <v>0.63900000000000001</v>
      </c>
      <c r="M1832" s="20">
        <v>0</v>
      </c>
      <c r="N1832">
        <f t="shared" si="112"/>
        <v>-3.6381343149686449</v>
      </c>
      <c r="O1832">
        <f t="shared" si="113"/>
        <v>-3.5801879131268635</v>
      </c>
      <c r="P1832" s="63">
        <f t="shared" si="114"/>
        <v>1</v>
      </c>
      <c r="Q1832" s="68">
        <f t="shared" si="115"/>
        <v>0</v>
      </c>
      <c r="S1832" s="4">
        <v>6</v>
      </c>
      <c r="T1832" s="5">
        <v>0.63900000000000001</v>
      </c>
      <c r="U1832" s="20">
        <v>0</v>
      </c>
    </row>
    <row r="1833" spans="3:21">
      <c r="C1833" s="4">
        <v>6</v>
      </c>
      <c r="D1833" s="5">
        <v>0.64100000000000001</v>
      </c>
      <c r="E1833" s="20">
        <v>0</v>
      </c>
      <c r="K1833" s="4">
        <v>9</v>
      </c>
      <c r="L1833" s="5">
        <v>0.63900000000000001</v>
      </c>
      <c r="M1833" s="20">
        <v>0</v>
      </c>
      <c r="N1833">
        <f t="shared" si="112"/>
        <v>-3.9303980872122937</v>
      </c>
      <c r="O1833">
        <f t="shared" si="113"/>
        <v>-3.5801879131268635</v>
      </c>
      <c r="P1833" s="63">
        <f t="shared" si="114"/>
        <v>1</v>
      </c>
      <c r="Q1833" s="68">
        <f t="shared" si="115"/>
        <v>0</v>
      </c>
      <c r="S1833" s="4">
        <v>9</v>
      </c>
      <c r="T1833" s="5">
        <v>0.63900000000000001</v>
      </c>
      <c r="U1833" s="20">
        <v>0</v>
      </c>
    </row>
    <row r="1834" spans="3:21">
      <c r="C1834" s="4">
        <v>8</v>
      </c>
      <c r="D1834" s="5">
        <v>0.64100000000000001</v>
      </c>
      <c r="E1834" s="20">
        <v>0</v>
      </c>
      <c r="K1834" s="4">
        <v>18</v>
      </c>
      <c r="L1834" s="5">
        <v>0.63900000000000001</v>
      </c>
      <c r="M1834" s="20">
        <v>0</v>
      </c>
      <c r="N1834">
        <f t="shared" si="112"/>
        <v>-4.807189403943239</v>
      </c>
      <c r="O1834">
        <f t="shared" si="113"/>
        <v>-3.5801879131268635</v>
      </c>
      <c r="P1834" s="63">
        <f t="shared" si="114"/>
        <v>1</v>
      </c>
      <c r="Q1834" s="68">
        <f t="shared" si="115"/>
        <v>0</v>
      </c>
      <c r="S1834" s="4">
        <v>18</v>
      </c>
      <c r="T1834" s="5">
        <v>0.63900000000000001</v>
      </c>
      <c r="U1834" s="20">
        <v>0</v>
      </c>
    </row>
    <row r="1835" spans="3:21">
      <c r="C1835" s="4">
        <v>18</v>
      </c>
      <c r="D1835" s="5">
        <v>0.64100000000000001</v>
      </c>
      <c r="E1835" s="20">
        <v>0</v>
      </c>
      <c r="K1835" s="4">
        <v>8</v>
      </c>
      <c r="L1835" s="5">
        <v>0.63900000000000001</v>
      </c>
      <c r="M1835" s="20">
        <v>0</v>
      </c>
      <c r="N1835">
        <f t="shared" si="112"/>
        <v>-3.8329768297977438</v>
      </c>
      <c r="O1835">
        <f t="shared" si="113"/>
        <v>-3.5801879131268635</v>
      </c>
      <c r="P1835" s="63">
        <f t="shared" si="114"/>
        <v>1</v>
      </c>
      <c r="Q1835" s="68">
        <f t="shared" si="115"/>
        <v>0</v>
      </c>
      <c r="S1835" s="4">
        <v>8</v>
      </c>
      <c r="T1835" s="5">
        <v>0.63900000000000001</v>
      </c>
      <c r="U1835" s="20">
        <v>0</v>
      </c>
    </row>
    <row r="1836" spans="3:21">
      <c r="C1836" s="4">
        <v>12</v>
      </c>
      <c r="D1836" s="5">
        <v>0.64100000000000001</v>
      </c>
      <c r="E1836" s="20">
        <v>0</v>
      </c>
      <c r="K1836" s="4">
        <v>22.5</v>
      </c>
      <c r="L1836" s="5">
        <v>0.63900000000000001</v>
      </c>
      <c r="M1836" s="20">
        <v>0</v>
      </c>
      <c r="N1836">
        <f t="shared" si="112"/>
        <v>-5.2455850623087121</v>
      </c>
      <c r="O1836">
        <f t="shared" si="113"/>
        <v>-3.5801879131268635</v>
      </c>
      <c r="P1836" s="63">
        <f t="shared" si="114"/>
        <v>1</v>
      </c>
      <c r="Q1836" s="68">
        <f t="shared" si="115"/>
        <v>0</v>
      </c>
      <c r="S1836" s="4">
        <v>22.5</v>
      </c>
      <c r="T1836" s="5">
        <v>0.63900000000000001</v>
      </c>
      <c r="U1836" s="20">
        <v>0</v>
      </c>
    </row>
    <row r="1837" spans="3:21">
      <c r="C1837" s="4">
        <v>26</v>
      </c>
      <c r="D1837" s="5">
        <v>0.64100000000000001</v>
      </c>
      <c r="E1837" s="20">
        <v>0</v>
      </c>
      <c r="K1837" s="4">
        <v>17.5</v>
      </c>
      <c r="L1837" s="5">
        <v>0.63900000000000001</v>
      </c>
      <c r="M1837" s="20">
        <v>0</v>
      </c>
      <c r="N1837">
        <f t="shared" si="112"/>
        <v>-4.7584787752359645</v>
      </c>
      <c r="O1837">
        <f t="shared" si="113"/>
        <v>-3.5801879131268635</v>
      </c>
      <c r="P1837" s="63">
        <f t="shared" si="114"/>
        <v>1</v>
      </c>
      <c r="Q1837" s="68">
        <f t="shared" si="115"/>
        <v>0</v>
      </c>
      <c r="S1837" s="4">
        <v>17.5</v>
      </c>
      <c r="T1837" s="5">
        <v>0.63900000000000001</v>
      </c>
      <c r="U1837" s="20">
        <v>0</v>
      </c>
    </row>
    <row r="1838" spans="3:21">
      <c r="C1838" s="4">
        <v>12</v>
      </c>
      <c r="D1838" s="5">
        <v>0.64700000000000002</v>
      </c>
      <c r="E1838" s="20">
        <v>0</v>
      </c>
      <c r="K1838" s="4">
        <v>16</v>
      </c>
      <c r="L1838" s="5">
        <v>0.63900000000000001</v>
      </c>
      <c r="M1838" s="20">
        <v>0</v>
      </c>
      <c r="N1838">
        <f t="shared" si="112"/>
        <v>-4.6123468891141401</v>
      </c>
      <c r="O1838">
        <f t="shared" si="113"/>
        <v>-3.5801879131268635</v>
      </c>
      <c r="P1838" s="63">
        <f t="shared" si="114"/>
        <v>1</v>
      </c>
      <c r="Q1838" s="68">
        <f t="shared" si="115"/>
        <v>0</v>
      </c>
      <c r="S1838" s="4">
        <v>16</v>
      </c>
      <c r="T1838" s="5">
        <v>0.63900000000000001</v>
      </c>
      <c r="U1838" s="20">
        <v>0</v>
      </c>
    </row>
    <row r="1839" spans="3:21">
      <c r="C1839" s="4">
        <v>6</v>
      </c>
      <c r="D1839" s="5">
        <v>0.65100000000000002</v>
      </c>
      <c r="E1839" s="20">
        <v>0</v>
      </c>
      <c r="K1839" s="4">
        <v>5</v>
      </c>
      <c r="L1839" s="5">
        <v>0.64100000000000001</v>
      </c>
      <c r="M1839" s="20">
        <v>0</v>
      </c>
      <c r="N1839">
        <f t="shared" si="112"/>
        <v>-3.5502705122347882</v>
      </c>
      <c r="O1839">
        <f t="shared" si="113"/>
        <v>-3.5801879131268635</v>
      </c>
      <c r="P1839" s="63">
        <f t="shared" si="114"/>
        <v>0</v>
      </c>
      <c r="Q1839" s="68">
        <f t="shared" si="115"/>
        <v>1</v>
      </c>
      <c r="S1839" s="4">
        <v>5</v>
      </c>
      <c r="T1839" s="5">
        <v>0.64100000000000001</v>
      </c>
      <c r="U1839" s="20">
        <v>0</v>
      </c>
    </row>
    <row r="1840" spans="3:21">
      <c r="C1840" s="4">
        <v>7</v>
      </c>
      <c r="D1840" s="5">
        <v>0.65100000000000002</v>
      </c>
      <c r="E1840" s="20">
        <v>0</v>
      </c>
      <c r="K1840" s="4">
        <v>6</v>
      </c>
      <c r="L1840" s="5">
        <v>0.64100000000000001</v>
      </c>
      <c r="M1840" s="20">
        <v>0</v>
      </c>
      <c r="N1840">
        <f t="shared" si="112"/>
        <v>-3.6476917696493376</v>
      </c>
      <c r="O1840">
        <f t="shared" si="113"/>
        <v>-3.5801879131268635</v>
      </c>
      <c r="P1840" s="63">
        <f t="shared" si="114"/>
        <v>1</v>
      </c>
      <c r="Q1840" s="68">
        <f t="shared" si="115"/>
        <v>0</v>
      </c>
      <c r="S1840" s="4">
        <v>6</v>
      </c>
      <c r="T1840" s="5">
        <v>0.64100000000000001</v>
      </c>
      <c r="U1840" s="20">
        <v>0</v>
      </c>
    </row>
    <row r="1841" spans="3:21">
      <c r="C1841" s="4">
        <v>16</v>
      </c>
      <c r="D1841" s="5">
        <v>0.65100000000000002</v>
      </c>
      <c r="E1841" s="20">
        <v>0</v>
      </c>
      <c r="K1841" s="4">
        <v>8</v>
      </c>
      <c r="L1841" s="5">
        <v>0.64100000000000001</v>
      </c>
      <c r="M1841" s="20">
        <v>0</v>
      </c>
      <c r="N1841">
        <f t="shared" si="112"/>
        <v>-3.8425342844784369</v>
      </c>
      <c r="O1841">
        <f t="shared" si="113"/>
        <v>-3.5801879131268635</v>
      </c>
      <c r="P1841" s="63">
        <f t="shared" si="114"/>
        <v>1</v>
      </c>
      <c r="Q1841" s="68">
        <f t="shared" si="115"/>
        <v>0</v>
      </c>
      <c r="S1841" s="4">
        <v>8</v>
      </c>
      <c r="T1841" s="5">
        <v>0.64100000000000001</v>
      </c>
      <c r="U1841" s="20">
        <v>0</v>
      </c>
    </row>
    <row r="1842" spans="3:21">
      <c r="C1842" s="4">
        <v>20</v>
      </c>
      <c r="D1842" s="5">
        <v>0.65200000000000002</v>
      </c>
      <c r="E1842" s="20">
        <v>0</v>
      </c>
      <c r="K1842" s="4">
        <v>18</v>
      </c>
      <c r="L1842" s="5">
        <v>0.64100000000000001</v>
      </c>
      <c r="M1842" s="20">
        <v>0</v>
      </c>
      <c r="N1842">
        <f t="shared" si="112"/>
        <v>-4.8167468586239321</v>
      </c>
      <c r="O1842">
        <f t="shared" si="113"/>
        <v>-3.5801879131268635</v>
      </c>
      <c r="P1842" s="63">
        <f t="shared" si="114"/>
        <v>1</v>
      </c>
      <c r="Q1842" s="68">
        <f t="shared" si="115"/>
        <v>0</v>
      </c>
      <c r="S1842" s="4">
        <v>18</v>
      </c>
      <c r="T1842" s="5">
        <v>0.64100000000000001</v>
      </c>
      <c r="U1842" s="20">
        <v>0</v>
      </c>
    </row>
    <row r="1843" spans="3:21">
      <c r="C1843" s="4">
        <v>22</v>
      </c>
      <c r="D1843" s="5">
        <v>0.65200000000000002</v>
      </c>
      <c r="E1843" s="20">
        <v>0</v>
      </c>
      <c r="K1843" s="4">
        <v>12</v>
      </c>
      <c r="L1843" s="5">
        <v>0.64100000000000001</v>
      </c>
      <c r="M1843" s="20">
        <v>0</v>
      </c>
      <c r="N1843">
        <f t="shared" si="112"/>
        <v>-4.2322193141366347</v>
      </c>
      <c r="O1843">
        <f t="shared" si="113"/>
        <v>-3.5801879131268635</v>
      </c>
      <c r="P1843" s="63">
        <f t="shared" si="114"/>
        <v>1</v>
      </c>
      <c r="Q1843" s="68">
        <f t="shared" si="115"/>
        <v>0</v>
      </c>
      <c r="S1843" s="4">
        <v>12</v>
      </c>
      <c r="T1843" s="5">
        <v>0.64100000000000001</v>
      </c>
      <c r="U1843" s="20">
        <v>0</v>
      </c>
    </row>
    <row r="1844" spans="3:21">
      <c r="C1844" s="4">
        <v>6</v>
      </c>
      <c r="D1844" s="5">
        <v>0.65300000000000002</v>
      </c>
      <c r="E1844" s="20">
        <v>0</v>
      </c>
      <c r="K1844" s="4">
        <v>26</v>
      </c>
      <c r="L1844" s="5">
        <v>0.64100000000000001</v>
      </c>
      <c r="M1844" s="20">
        <v>0</v>
      </c>
      <c r="N1844">
        <f t="shared" si="112"/>
        <v>-5.5961169179403285</v>
      </c>
      <c r="O1844">
        <f t="shared" si="113"/>
        <v>-3.5801879131268635</v>
      </c>
      <c r="P1844" s="63">
        <f t="shared" si="114"/>
        <v>1</v>
      </c>
      <c r="Q1844" s="68">
        <f t="shared" si="115"/>
        <v>0</v>
      </c>
      <c r="S1844" s="4">
        <v>26</v>
      </c>
      <c r="T1844" s="5">
        <v>0.64100000000000001</v>
      </c>
      <c r="U1844" s="20">
        <v>0</v>
      </c>
    </row>
    <row r="1845" spans="3:21">
      <c r="C1845" s="4">
        <v>8</v>
      </c>
      <c r="D1845" s="5">
        <v>0.65300000000000002</v>
      </c>
      <c r="E1845" s="20">
        <v>0</v>
      </c>
      <c r="K1845" s="4">
        <v>12</v>
      </c>
      <c r="L1845" s="5">
        <v>0.64700000000000002</v>
      </c>
      <c r="M1845" s="20">
        <v>0</v>
      </c>
      <c r="N1845">
        <f t="shared" si="112"/>
        <v>-4.2608916781787132</v>
      </c>
      <c r="O1845">
        <f t="shared" si="113"/>
        <v>-3.5801879131268635</v>
      </c>
      <c r="P1845" s="63">
        <f t="shared" si="114"/>
        <v>1</v>
      </c>
      <c r="Q1845" s="68">
        <f t="shared" si="115"/>
        <v>0</v>
      </c>
      <c r="S1845" s="4">
        <v>12</v>
      </c>
      <c r="T1845" s="5">
        <v>0.64700000000000002</v>
      </c>
      <c r="U1845" s="20">
        <v>0</v>
      </c>
    </row>
    <row r="1846" spans="3:21">
      <c r="C1846" s="4">
        <v>19</v>
      </c>
      <c r="D1846" s="5">
        <v>0.65400000000000003</v>
      </c>
      <c r="E1846" s="20">
        <v>0</v>
      </c>
      <c r="K1846" s="4">
        <v>6</v>
      </c>
      <c r="L1846" s="5">
        <v>0.65100000000000002</v>
      </c>
      <c r="M1846" s="20">
        <v>0</v>
      </c>
      <c r="N1846">
        <f t="shared" si="112"/>
        <v>-3.6954790430528019</v>
      </c>
      <c r="O1846">
        <f t="shared" si="113"/>
        <v>-3.5801879131268635</v>
      </c>
      <c r="P1846" s="63">
        <f t="shared" si="114"/>
        <v>1</v>
      </c>
      <c r="Q1846" s="68">
        <f t="shared" si="115"/>
        <v>0</v>
      </c>
      <c r="S1846" s="4">
        <v>6</v>
      </c>
      <c r="T1846" s="5">
        <v>0.65100000000000002</v>
      </c>
      <c r="U1846" s="20">
        <v>0</v>
      </c>
    </row>
    <row r="1847" spans="3:21">
      <c r="C1847" s="4">
        <v>12</v>
      </c>
      <c r="D1847" s="5">
        <v>0.65400000000000003</v>
      </c>
      <c r="E1847" s="20">
        <v>0</v>
      </c>
      <c r="K1847" s="4">
        <v>7</v>
      </c>
      <c r="L1847" s="5">
        <v>0.65100000000000002</v>
      </c>
      <c r="M1847" s="20">
        <v>0</v>
      </c>
      <c r="N1847">
        <f t="shared" si="112"/>
        <v>-3.7929003004673514</v>
      </c>
      <c r="O1847">
        <f t="shared" si="113"/>
        <v>-3.5801879131268635</v>
      </c>
      <c r="P1847" s="63">
        <f t="shared" si="114"/>
        <v>1</v>
      </c>
      <c r="Q1847" s="68">
        <f t="shared" si="115"/>
        <v>0</v>
      </c>
      <c r="S1847" s="4">
        <v>7</v>
      </c>
      <c r="T1847" s="5">
        <v>0.65100000000000002</v>
      </c>
      <c r="U1847" s="20">
        <v>0</v>
      </c>
    </row>
    <row r="1848" spans="3:21">
      <c r="C1848" s="4">
        <v>11</v>
      </c>
      <c r="D1848" s="5">
        <v>0.65400000000000003</v>
      </c>
      <c r="E1848" s="20">
        <v>0</v>
      </c>
      <c r="K1848" s="4">
        <v>16</v>
      </c>
      <c r="L1848" s="5">
        <v>0.65100000000000002</v>
      </c>
      <c r="M1848" s="20">
        <v>0</v>
      </c>
      <c r="N1848">
        <f t="shared" si="112"/>
        <v>-4.6696916171982972</v>
      </c>
      <c r="O1848">
        <f t="shared" si="113"/>
        <v>-3.5801879131268635</v>
      </c>
      <c r="P1848" s="63">
        <f t="shared" si="114"/>
        <v>1</v>
      </c>
      <c r="Q1848" s="68">
        <f t="shared" si="115"/>
        <v>0</v>
      </c>
      <c r="S1848" s="4">
        <v>16</v>
      </c>
      <c r="T1848" s="5">
        <v>0.65100000000000002</v>
      </c>
      <c r="U1848" s="20">
        <v>0</v>
      </c>
    </row>
    <row r="1849" spans="3:21">
      <c r="C1849" s="4">
        <v>11</v>
      </c>
      <c r="D1849" s="5">
        <v>0.65400000000000003</v>
      </c>
      <c r="E1849" s="20">
        <v>0</v>
      </c>
      <c r="K1849" s="4">
        <v>20</v>
      </c>
      <c r="L1849" s="5">
        <v>0.65200000000000002</v>
      </c>
      <c r="M1849" s="20">
        <v>0</v>
      </c>
      <c r="N1849">
        <f t="shared" si="112"/>
        <v>-5.0641553741968419</v>
      </c>
      <c r="O1849">
        <f t="shared" si="113"/>
        <v>-3.5801879131268635</v>
      </c>
      <c r="P1849" s="63">
        <f t="shared" si="114"/>
        <v>1</v>
      </c>
      <c r="Q1849" s="68">
        <f t="shared" si="115"/>
        <v>0</v>
      </c>
      <c r="S1849" s="4">
        <v>20</v>
      </c>
      <c r="T1849" s="5">
        <v>0.65200000000000002</v>
      </c>
      <c r="U1849" s="20">
        <v>0</v>
      </c>
    </row>
    <row r="1850" spans="3:21">
      <c r="C1850" s="4">
        <v>8</v>
      </c>
      <c r="D1850" s="5">
        <v>0.65400000000000003</v>
      </c>
      <c r="E1850" s="20">
        <v>0</v>
      </c>
      <c r="K1850" s="4">
        <v>22</v>
      </c>
      <c r="L1850" s="5">
        <v>0.65200000000000002</v>
      </c>
      <c r="M1850" s="20">
        <v>0</v>
      </c>
      <c r="N1850">
        <f t="shared" si="112"/>
        <v>-5.2589978890259399</v>
      </c>
      <c r="O1850">
        <f t="shared" si="113"/>
        <v>-3.5801879131268635</v>
      </c>
      <c r="P1850" s="63">
        <f t="shared" si="114"/>
        <v>1</v>
      </c>
      <c r="Q1850" s="68">
        <f t="shared" si="115"/>
        <v>0</v>
      </c>
      <c r="S1850" s="4">
        <v>22</v>
      </c>
      <c r="T1850" s="5">
        <v>0.65200000000000002</v>
      </c>
      <c r="U1850" s="20">
        <v>0</v>
      </c>
    </row>
    <row r="1851" spans="3:21">
      <c r="C1851" s="4">
        <v>8</v>
      </c>
      <c r="D1851" s="5">
        <v>0.65400000000000003</v>
      </c>
      <c r="E1851" s="20">
        <v>0</v>
      </c>
      <c r="K1851" s="4">
        <v>6</v>
      </c>
      <c r="L1851" s="5">
        <v>0.65300000000000002</v>
      </c>
      <c r="M1851" s="20">
        <v>0</v>
      </c>
      <c r="N1851">
        <f t="shared" si="112"/>
        <v>-3.7050364977334946</v>
      </c>
      <c r="O1851">
        <f t="shared" si="113"/>
        <v>-3.5801879131268635</v>
      </c>
      <c r="P1851" s="63">
        <f t="shared" si="114"/>
        <v>1</v>
      </c>
      <c r="Q1851" s="68">
        <f t="shared" si="115"/>
        <v>0</v>
      </c>
      <c r="S1851" s="4">
        <v>6</v>
      </c>
      <c r="T1851" s="5">
        <v>0.65300000000000002</v>
      </c>
      <c r="U1851" s="20">
        <v>0</v>
      </c>
    </row>
    <row r="1852" spans="3:21">
      <c r="C1852" s="4">
        <v>14</v>
      </c>
      <c r="D1852" s="5">
        <v>0.65400000000000003</v>
      </c>
      <c r="E1852" s="20">
        <v>0</v>
      </c>
      <c r="K1852" s="4">
        <v>8</v>
      </c>
      <c r="L1852" s="5">
        <v>0.65300000000000002</v>
      </c>
      <c r="M1852" s="20">
        <v>0</v>
      </c>
      <c r="N1852">
        <f t="shared" si="112"/>
        <v>-3.8998790125625939</v>
      </c>
      <c r="O1852">
        <f t="shared" si="113"/>
        <v>-3.5801879131268635</v>
      </c>
      <c r="P1852" s="63">
        <f t="shared" si="114"/>
        <v>1</v>
      </c>
      <c r="Q1852" s="68">
        <f t="shared" si="115"/>
        <v>0</v>
      </c>
      <c r="S1852" s="4">
        <v>8</v>
      </c>
      <c r="T1852" s="5">
        <v>0.65300000000000002</v>
      </c>
      <c r="U1852" s="20">
        <v>0</v>
      </c>
    </row>
    <row r="1853" spans="3:21">
      <c r="C1853" s="4">
        <v>17</v>
      </c>
      <c r="D1853" s="5">
        <v>0.65400000000000003</v>
      </c>
      <c r="E1853" s="20">
        <v>0</v>
      </c>
      <c r="K1853" s="4">
        <v>19</v>
      </c>
      <c r="L1853" s="5">
        <v>0.65400000000000003</v>
      </c>
      <c r="M1853" s="20">
        <v>0</v>
      </c>
      <c r="N1853">
        <f t="shared" si="112"/>
        <v>-4.9762915714629843</v>
      </c>
      <c r="O1853">
        <f t="shared" si="113"/>
        <v>-3.5801879131268635</v>
      </c>
      <c r="P1853" s="63">
        <f t="shared" si="114"/>
        <v>1</v>
      </c>
      <c r="Q1853" s="68">
        <f t="shared" si="115"/>
        <v>0</v>
      </c>
      <c r="S1853" s="4">
        <v>19</v>
      </c>
      <c r="T1853" s="5">
        <v>0.65400000000000003</v>
      </c>
      <c r="U1853" s="20">
        <v>0</v>
      </c>
    </row>
    <row r="1854" spans="3:21">
      <c r="C1854" s="4">
        <v>12</v>
      </c>
      <c r="D1854" s="5">
        <v>0.65400000000000003</v>
      </c>
      <c r="E1854" s="20">
        <v>0</v>
      </c>
      <c r="K1854" s="4">
        <v>12</v>
      </c>
      <c r="L1854" s="5">
        <v>0.65400000000000003</v>
      </c>
      <c r="M1854" s="20">
        <v>0</v>
      </c>
      <c r="N1854">
        <f t="shared" si="112"/>
        <v>-4.2943427695611378</v>
      </c>
      <c r="O1854">
        <f t="shared" si="113"/>
        <v>-3.5801879131268635</v>
      </c>
      <c r="P1854" s="63">
        <f t="shared" si="114"/>
        <v>1</v>
      </c>
      <c r="Q1854" s="68">
        <f t="shared" si="115"/>
        <v>0</v>
      </c>
      <c r="S1854" s="4">
        <v>12</v>
      </c>
      <c r="T1854" s="5">
        <v>0.65400000000000003</v>
      </c>
      <c r="U1854" s="20">
        <v>0</v>
      </c>
    </row>
    <row r="1855" spans="3:21">
      <c r="C1855" s="4">
        <v>6</v>
      </c>
      <c r="D1855" s="5">
        <v>0.65600000000000003</v>
      </c>
      <c r="E1855" s="20">
        <v>0</v>
      </c>
      <c r="K1855" s="4">
        <v>11</v>
      </c>
      <c r="L1855" s="5">
        <v>0.65400000000000003</v>
      </c>
      <c r="M1855" s="20">
        <v>0</v>
      </c>
      <c r="N1855">
        <f t="shared" si="112"/>
        <v>-4.1969215121465879</v>
      </c>
      <c r="O1855">
        <f t="shared" si="113"/>
        <v>-3.5801879131268635</v>
      </c>
      <c r="P1855" s="63">
        <f t="shared" si="114"/>
        <v>1</v>
      </c>
      <c r="Q1855" s="68">
        <f t="shared" si="115"/>
        <v>0</v>
      </c>
      <c r="S1855" s="4">
        <v>11</v>
      </c>
      <c r="T1855" s="5">
        <v>0.65400000000000003</v>
      </c>
      <c r="U1855" s="20">
        <v>0</v>
      </c>
    </row>
    <row r="1856" spans="3:21">
      <c r="C1856" s="4">
        <v>7</v>
      </c>
      <c r="D1856" s="5">
        <v>0.65600000000000003</v>
      </c>
      <c r="E1856" s="20">
        <v>0</v>
      </c>
      <c r="K1856" s="4">
        <v>11</v>
      </c>
      <c r="L1856" s="5">
        <v>0.65400000000000003</v>
      </c>
      <c r="M1856" s="20">
        <v>0</v>
      </c>
      <c r="N1856">
        <f t="shared" si="112"/>
        <v>-4.1969215121465879</v>
      </c>
      <c r="O1856">
        <f t="shared" si="113"/>
        <v>-3.5801879131268635</v>
      </c>
      <c r="P1856" s="63">
        <f t="shared" si="114"/>
        <v>1</v>
      </c>
      <c r="Q1856" s="68">
        <f t="shared" si="115"/>
        <v>0</v>
      </c>
      <c r="S1856" s="4">
        <v>11</v>
      </c>
      <c r="T1856" s="5">
        <v>0.65400000000000003</v>
      </c>
      <c r="U1856" s="20">
        <v>0</v>
      </c>
    </row>
    <row r="1857" spans="3:21">
      <c r="C1857" s="4">
        <v>6</v>
      </c>
      <c r="D1857" s="5">
        <v>0.65600000000000003</v>
      </c>
      <c r="E1857" s="20">
        <v>0</v>
      </c>
      <c r="K1857" s="4">
        <v>8</v>
      </c>
      <c r="L1857" s="5">
        <v>0.65400000000000003</v>
      </c>
      <c r="M1857" s="20">
        <v>0</v>
      </c>
      <c r="N1857">
        <f t="shared" si="112"/>
        <v>-3.9046577399029401</v>
      </c>
      <c r="O1857">
        <f t="shared" si="113"/>
        <v>-3.5801879131268635</v>
      </c>
      <c r="P1857" s="63">
        <f t="shared" si="114"/>
        <v>1</v>
      </c>
      <c r="Q1857" s="68">
        <f t="shared" si="115"/>
        <v>0</v>
      </c>
      <c r="S1857" s="4">
        <v>8</v>
      </c>
      <c r="T1857" s="5">
        <v>0.65400000000000003</v>
      </c>
      <c r="U1857" s="20">
        <v>0</v>
      </c>
    </row>
    <row r="1858" spans="3:21">
      <c r="C1858" s="4">
        <v>5</v>
      </c>
      <c r="D1858" s="5">
        <v>0.65600000000000003</v>
      </c>
      <c r="E1858" s="20">
        <v>0</v>
      </c>
      <c r="K1858" s="4">
        <v>8</v>
      </c>
      <c r="L1858" s="5">
        <v>0.65400000000000003</v>
      </c>
      <c r="M1858" s="20">
        <v>0</v>
      </c>
      <c r="N1858">
        <f t="shared" si="112"/>
        <v>-3.9046577399029401</v>
      </c>
      <c r="O1858">
        <f t="shared" si="113"/>
        <v>-3.5801879131268635</v>
      </c>
      <c r="P1858" s="63">
        <f t="shared" si="114"/>
        <v>1</v>
      </c>
      <c r="Q1858" s="68">
        <f t="shared" si="115"/>
        <v>0</v>
      </c>
      <c r="S1858" s="4">
        <v>8</v>
      </c>
      <c r="T1858" s="5">
        <v>0.65400000000000003</v>
      </c>
      <c r="U1858" s="20">
        <v>0</v>
      </c>
    </row>
    <row r="1859" spans="3:21">
      <c r="C1859" s="4">
        <v>7</v>
      </c>
      <c r="D1859" s="5">
        <v>0.65600000000000003</v>
      </c>
      <c r="E1859" s="20">
        <v>0</v>
      </c>
      <c r="K1859" s="4">
        <v>14</v>
      </c>
      <c r="L1859" s="5">
        <v>0.65400000000000003</v>
      </c>
      <c r="M1859" s="20">
        <v>0</v>
      </c>
      <c r="N1859">
        <f t="shared" si="112"/>
        <v>-4.4891852843902367</v>
      </c>
      <c r="O1859">
        <f t="shared" si="113"/>
        <v>-3.5801879131268635</v>
      </c>
      <c r="P1859" s="63">
        <f t="shared" si="114"/>
        <v>1</v>
      </c>
      <c r="Q1859" s="68">
        <f t="shared" si="115"/>
        <v>0</v>
      </c>
      <c r="S1859" s="4">
        <v>14</v>
      </c>
      <c r="T1859" s="5">
        <v>0.65400000000000003</v>
      </c>
      <c r="U1859" s="20">
        <v>0</v>
      </c>
    </row>
    <row r="1860" spans="3:21">
      <c r="C1860" s="4">
        <v>29</v>
      </c>
      <c r="D1860" s="5">
        <v>0.65700000000000003</v>
      </c>
      <c r="E1860" s="20">
        <v>0</v>
      </c>
      <c r="K1860" s="4">
        <v>17</v>
      </c>
      <c r="L1860" s="5">
        <v>0.65400000000000003</v>
      </c>
      <c r="M1860" s="20">
        <v>0</v>
      </c>
      <c r="N1860">
        <f t="shared" si="112"/>
        <v>-4.7814490566338854</v>
      </c>
      <c r="O1860">
        <f t="shared" si="113"/>
        <v>-3.5801879131268635</v>
      </c>
      <c r="P1860" s="63">
        <f t="shared" si="114"/>
        <v>1</v>
      </c>
      <c r="Q1860" s="68">
        <f t="shared" si="115"/>
        <v>0</v>
      </c>
      <c r="S1860" s="4">
        <v>17</v>
      </c>
      <c r="T1860" s="5">
        <v>0.65400000000000003</v>
      </c>
      <c r="U1860" s="20">
        <v>0</v>
      </c>
    </row>
    <row r="1861" spans="3:21">
      <c r="C1861" s="4">
        <v>30</v>
      </c>
      <c r="D1861" s="5">
        <v>0.65700000000000003</v>
      </c>
      <c r="E1861" s="20">
        <v>0</v>
      </c>
      <c r="K1861" s="4">
        <v>12</v>
      </c>
      <c r="L1861" s="5">
        <v>0.65400000000000003</v>
      </c>
      <c r="M1861" s="20">
        <v>0</v>
      </c>
      <c r="N1861">
        <f t="shared" si="112"/>
        <v>-4.2943427695611378</v>
      </c>
      <c r="O1861">
        <f t="shared" si="113"/>
        <v>-3.5801879131268635</v>
      </c>
      <c r="P1861" s="63">
        <f t="shared" si="114"/>
        <v>1</v>
      </c>
      <c r="Q1861" s="68">
        <f t="shared" si="115"/>
        <v>0</v>
      </c>
      <c r="S1861" s="4">
        <v>12</v>
      </c>
      <c r="T1861" s="5">
        <v>0.65400000000000003</v>
      </c>
      <c r="U1861" s="20">
        <v>0</v>
      </c>
    </row>
    <row r="1862" spans="3:21">
      <c r="C1862" s="4">
        <v>12</v>
      </c>
      <c r="D1862" s="5">
        <v>0.65700000000000003</v>
      </c>
      <c r="E1862" s="20">
        <v>0</v>
      </c>
      <c r="K1862" s="4">
        <v>6</v>
      </c>
      <c r="L1862" s="5">
        <v>0.65600000000000003</v>
      </c>
      <c r="M1862" s="20">
        <v>0</v>
      </c>
      <c r="N1862">
        <f t="shared" si="112"/>
        <v>-3.7193726797545339</v>
      </c>
      <c r="O1862">
        <f t="shared" si="113"/>
        <v>-3.5801879131268635</v>
      </c>
      <c r="P1862" s="63">
        <f t="shared" si="114"/>
        <v>1</v>
      </c>
      <c r="Q1862" s="68">
        <f t="shared" si="115"/>
        <v>0</v>
      </c>
      <c r="S1862" s="4">
        <v>6</v>
      </c>
      <c r="T1862" s="5">
        <v>0.65600000000000003</v>
      </c>
      <c r="U1862" s="20">
        <v>0</v>
      </c>
    </row>
    <row r="1863" spans="3:21">
      <c r="C1863" s="4">
        <v>9</v>
      </c>
      <c r="D1863" s="5">
        <v>0.65800000000000003</v>
      </c>
      <c r="E1863" s="20">
        <v>0</v>
      </c>
      <c r="K1863" s="4">
        <v>7</v>
      </c>
      <c r="L1863" s="5">
        <v>0.65600000000000003</v>
      </c>
      <c r="M1863" s="20">
        <v>0</v>
      </c>
      <c r="N1863">
        <f t="shared" si="112"/>
        <v>-3.8167939371690833</v>
      </c>
      <c r="O1863">
        <f t="shared" si="113"/>
        <v>-3.5801879131268635</v>
      </c>
      <c r="P1863" s="63">
        <f t="shared" si="114"/>
        <v>1</v>
      </c>
      <c r="Q1863" s="68">
        <f t="shared" si="115"/>
        <v>0</v>
      </c>
      <c r="S1863" s="4">
        <v>7</v>
      </c>
      <c r="T1863" s="5">
        <v>0.65600000000000003</v>
      </c>
      <c r="U1863" s="20">
        <v>0</v>
      </c>
    </row>
    <row r="1864" spans="3:21">
      <c r="C1864" s="4">
        <v>8</v>
      </c>
      <c r="D1864" s="5">
        <v>0.65800000000000003</v>
      </c>
      <c r="E1864" s="20">
        <v>0</v>
      </c>
      <c r="K1864" s="4">
        <v>6</v>
      </c>
      <c r="L1864" s="5">
        <v>0.65600000000000003</v>
      </c>
      <c r="M1864" s="20">
        <v>0</v>
      </c>
      <c r="N1864">
        <f t="shared" si="112"/>
        <v>-3.7193726797545339</v>
      </c>
      <c r="O1864">
        <f t="shared" si="113"/>
        <v>-3.5801879131268635</v>
      </c>
      <c r="P1864" s="63">
        <f t="shared" si="114"/>
        <v>1</v>
      </c>
      <c r="Q1864" s="68">
        <f t="shared" si="115"/>
        <v>0</v>
      </c>
      <c r="S1864" s="4">
        <v>6</v>
      </c>
      <c r="T1864" s="5">
        <v>0.65600000000000003</v>
      </c>
      <c r="U1864" s="20">
        <v>0</v>
      </c>
    </row>
    <row r="1865" spans="3:21">
      <c r="C1865" s="4">
        <v>10</v>
      </c>
      <c r="D1865" s="5">
        <v>0.65800000000000003</v>
      </c>
      <c r="E1865" s="20">
        <v>0</v>
      </c>
      <c r="K1865" s="4">
        <v>5</v>
      </c>
      <c r="L1865" s="5">
        <v>0.65600000000000003</v>
      </c>
      <c r="M1865" s="20">
        <v>0</v>
      </c>
      <c r="N1865">
        <f t="shared" si="112"/>
        <v>-3.6219514223399845</v>
      </c>
      <c r="O1865">
        <f t="shared" si="113"/>
        <v>-3.5801879131268635</v>
      </c>
      <c r="P1865" s="63">
        <f t="shared" si="114"/>
        <v>1</v>
      </c>
      <c r="Q1865" s="68">
        <f t="shared" si="115"/>
        <v>0</v>
      </c>
      <c r="S1865" s="4">
        <v>5</v>
      </c>
      <c r="T1865" s="5">
        <v>0.65600000000000003</v>
      </c>
      <c r="U1865" s="20">
        <v>0</v>
      </c>
    </row>
    <row r="1866" spans="3:21">
      <c r="C1866" s="4">
        <v>11</v>
      </c>
      <c r="D1866" s="5">
        <v>0.65800000000000003</v>
      </c>
      <c r="E1866" s="20">
        <v>0</v>
      </c>
      <c r="K1866" s="4">
        <v>7</v>
      </c>
      <c r="L1866" s="5">
        <v>0.65600000000000003</v>
      </c>
      <c r="M1866" s="20">
        <v>0</v>
      </c>
      <c r="N1866">
        <f t="shared" si="112"/>
        <v>-3.8167939371690833</v>
      </c>
      <c r="O1866">
        <f t="shared" si="113"/>
        <v>-3.5801879131268635</v>
      </c>
      <c r="P1866" s="63">
        <f t="shared" si="114"/>
        <v>1</v>
      </c>
      <c r="Q1866" s="68">
        <f t="shared" si="115"/>
        <v>0</v>
      </c>
      <c r="S1866" s="4">
        <v>7</v>
      </c>
      <c r="T1866" s="5">
        <v>0.65600000000000003</v>
      </c>
      <c r="U1866" s="20">
        <v>0</v>
      </c>
    </row>
    <row r="1867" spans="3:21">
      <c r="C1867" s="4">
        <v>12</v>
      </c>
      <c r="D1867" s="5">
        <v>0.65800000000000003</v>
      </c>
      <c r="E1867" s="20">
        <v>0</v>
      </c>
      <c r="K1867" s="4">
        <v>29</v>
      </c>
      <c r="L1867" s="5">
        <v>0.65700000000000003</v>
      </c>
      <c r="M1867" s="20">
        <v>0</v>
      </c>
      <c r="N1867">
        <f t="shared" si="112"/>
        <v>-5.9648403276295188</v>
      </c>
      <c r="O1867">
        <f t="shared" si="113"/>
        <v>-3.5801879131268635</v>
      </c>
      <c r="P1867" s="63">
        <f t="shared" si="114"/>
        <v>1</v>
      </c>
      <c r="Q1867" s="68">
        <f t="shared" si="115"/>
        <v>0</v>
      </c>
      <c r="S1867" s="4">
        <v>29</v>
      </c>
      <c r="T1867" s="5">
        <v>0.65700000000000003</v>
      </c>
      <c r="U1867" s="20">
        <v>0</v>
      </c>
    </row>
    <row r="1868" spans="3:21">
      <c r="C1868" s="4">
        <v>14</v>
      </c>
      <c r="D1868" s="5">
        <v>0.65800000000000003</v>
      </c>
      <c r="E1868" s="20">
        <v>0</v>
      </c>
      <c r="K1868" s="4">
        <v>30</v>
      </c>
      <c r="L1868" s="5">
        <v>0.65700000000000003</v>
      </c>
      <c r="M1868" s="20">
        <v>0</v>
      </c>
      <c r="N1868">
        <f t="shared" si="112"/>
        <v>-6.0622615850440686</v>
      </c>
      <c r="O1868">
        <f t="shared" si="113"/>
        <v>-3.5801879131268635</v>
      </c>
      <c r="P1868" s="63">
        <f t="shared" si="114"/>
        <v>1</v>
      </c>
      <c r="Q1868" s="68">
        <f t="shared" si="115"/>
        <v>0</v>
      </c>
      <c r="S1868" s="4">
        <v>30</v>
      </c>
      <c r="T1868" s="5">
        <v>0.65700000000000003</v>
      </c>
      <c r="U1868" s="20">
        <v>0</v>
      </c>
    </row>
    <row r="1869" spans="3:21">
      <c r="C1869" s="4">
        <v>22</v>
      </c>
      <c r="D1869" s="5">
        <v>0.66</v>
      </c>
      <c r="E1869" s="20">
        <v>0</v>
      </c>
      <c r="K1869" s="4">
        <v>12</v>
      </c>
      <c r="L1869" s="5">
        <v>0.65700000000000003</v>
      </c>
      <c r="M1869" s="20">
        <v>0</v>
      </c>
      <c r="N1869">
        <f t="shared" si="112"/>
        <v>-4.3086789515821771</v>
      </c>
      <c r="O1869">
        <f t="shared" si="113"/>
        <v>-3.5801879131268635</v>
      </c>
      <c r="P1869" s="63">
        <f t="shared" si="114"/>
        <v>1</v>
      </c>
      <c r="Q1869" s="68">
        <f t="shared" si="115"/>
        <v>0</v>
      </c>
      <c r="S1869" s="4">
        <v>12</v>
      </c>
      <c r="T1869" s="5">
        <v>0.65700000000000003</v>
      </c>
      <c r="U1869" s="20">
        <v>0</v>
      </c>
    </row>
    <row r="1870" spans="3:21">
      <c r="C1870" s="4">
        <v>12</v>
      </c>
      <c r="D1870" s="5">
        <v>0.66100000000000003</v>
      </c>
      <c r="E1870" s="20">
        <v>0</v>
      </c>
      <c r="K1870" s="4">
        <v>9</v>
      </c>
      <c r="L1870" s="5">
        <v>0.65800000000000003</v>
      </c>
      <c r="M1870" s="20">
        <v>0</v>
      </c>
      <c r="N1870">
        <f t="shared" si="112"/>
        <v>-4.0211939066788753</v>
      </c>
      <c r="O1870">
        <f t="shared" si="113"/>
        <v>-3.5801879131268635</v>
      </c>
      <c r="P1870" s="63">
        <f t="shared" si="114"/>
        <v>1</v>
      </c>
      <c r="Q1870" s="68">
        <f t="shared" si="115"/>
        <v>0</v>
      </c>
      <c r="S1870" s="4">
        <v>9</v>
      </c>
      <c r="T1870" s="5">
        <v>0.65800000000000003</v>
      </c>
      <c r="U1870" s="20">
        <v>0</v>
      </c>
    </row>
    <row r="1871" spans="3:21">
      <c r="C1871" s="4">
        <v>8</v>
      </c>
      <c r="D1871" s="5">
        <v>0.66200000000000003</v>
      </c>
      <c r="E1871" s="20">
        <v>0</v>
      </c>
      <c r="K1871" s="4">
        <v>8</v>
      </c>
      <c r="L1871" s="5">
        <v>0.65800000000000003</v>
      </c>
      <c r="M1871" s="20">
        <v>0</v>
      </c>
      <c r="N1871">
        <f t="shared" si="112"/>
        <v>-3.9237726492643255</v>
      </c>
      <c r="O1871">
        <f t="shared" si="113"/>
        <v>-3.5801879131268635</v>
      </c>
      <c r="P1871" s="63">
        <f t="shared" si="114"/>
        <v>1</v>
      </c>
      <c r="Q1871" s="68">
        <f t="shared" si="115"/>
        <v>0</v>
      </c>
      <c r="S1871" s="4">
        <v>8</v>
      </c>
      <c r="T1871" s="5">
        <v>0.65800000000000003</v>
      </c>
      <c r="U1871" s="20">
        <v>0</v>
      </c>
    </row>
    <row r="1872" spans="3:21">
      <c r="C1872" s="4">
        <v>10</v>
      </c>
      <c r="D1872" s="5">
        <v>0.66200000000000003</v>
      </c>
      <c r="E1872" s="20">
        <v>0</v>
      </c>
      <c r="K1872" s="4">
        <v>10</v>
      </c>
      <c r="L1872" s="5">
        <v>0.65800000000000003</v>
      </c>
      <c r="M1872" s="20">
        <v>0</v>
      </c>
      <c r="N1872">
        <f t="shared" si="112"/>
        <v>-4.1186151640934252</v>
      </c>
      <c r="O1872">
        <f t="shared" si="113"/>
        <v>-3.5801879131268635</v>
      </c>
      <c r="P1872" s="63">
        <f t="shared" si="114"/>
        <v>1</v>
      </c>
      <c r="Q1872" s="68">
        <f t="shared" si="115"/>
        <v>0</v>
      </c>
      <c r="S1872" s="4">
        <v>10</v>
      </c>
      <c r="T1872" s="5">
        <v>0.65800000000000003</v>
      </c>
      <c r="U1872" s="20">
        <v>0</v>
      </c>
    </row>
    <row r="1873" spans="3:21">
      <c r="C1873" s="4">
        <v>25</v>
      </c>
      <c r="D1873" s="5">
        <v>0.66200000000000003</v>
      </c>
      <c r="E1873" s="20">
        <v>0</v>
      </c>
      <c r="K1873" s="4">
        <v>11</v>
      </c>
      <c r="L1873" s="5">
        <v>0.65800000000000003</v>
      </c>
      <c r="M1873" s="20">
        <v>0</v>
      </c>
      <c r="N1873">
        <f t="shared" si="112"/>
        <v>-4.2160364215079742</v>
      </c>
      <c r="O1873">
        <f t="shared" si="113"/>
        <v>-3.5801879131268635</v>
      </c>
      <c r="P1873" s="63">
        <f t="shared" si="114"/>
        <v>1</v>
      </c>
      <c r="Q1873" s="68">
        <f t="shared" si="115"/>
        <v>0</v>
      </c>
      <c r="S1873" s="4">
        <v>11</v>
      </c>
      <c r="T1873" s="5">
        <v>0.65800000000000003</v>
      </c>
      <c r="U1873" s="20">
        <v>0</v>
      </c>
    </row>
    <row r="1874" spans="3:21">
      <c r="C1874" s="4">
        <v>9</v>
      </c>
      <c r="D1874" s="5">
        <v>0.66200000000000003</v>
      </c>
      <c r="E1874" s="20">
        <v>0</v>
      </c>
      <c r="K1874" s="4">
        <v>12</v>
      </c>
      <c r="L1874" s="5">
        <v>0.65800000000000003</v>
      </c>
      <c r="M1874" s="20">
        <v>0</v>
      </c>
      <c r="N1874">
        <f t="shared" si="112"/>
        <v>-4.3134576789225232</v>
      </c>
      <c r="O1874">
        <f t="shared" si="113"/>
        <v>-3.5801879131268635</v>
      </c>
      <c r="P1874" s="63">
        <f t="shared" si="114"/>
        <v>1</v>
      </c>
      <c r="Q1874" s="68">
        <f t="shared" si="115"/>
        <v>0</v>
      </c>
      <c r="S1874" s="4">
        <v>12</v>
      </c>
      <c r="T1874" s="5">
        <v>0.65800000000000003</v>
      </c>
      <c r="U1874" s="20">
        <v>0</v>
      </c>
    </row>
    <row r="1875" spans="3:21">
      <c r="C1875" s="4">
        <v>9</v>
      </c>
      <c r="D1875" s="5">
        <v>0.66400000000000003</v>
      </c>
      <c r="E1875" s="20">
        <v>0</v>
      </c>
      <c r="K1875" s="4">
        <v>14</v>
      </c>
      <c r="L1875" s="5">
        <v>0.65800000000000003</v>
      </c>
      <c r="M1875" s="20">
        <v>0</v>
      </c>
      <c r="N1875">
        <f t="shared" si="112"/>
        <v>-4.5083001937516229</v>
      </c>
      <c r="O1875">
        <f t="shared" si="113"/>
        <v>-3.5801879131268635</v>
      </c>
      <c r="P1875" s="63">
        <f t="shared" si="114"/>
        <v>1</v>
      </c>
      <c r="Q1875" s="68">
        <f t="shared" si="115"/>
        <v>0</v>
      </c>
      <c r="S1875" s="4">
        <v>14</v>
      </c>
      <c r="T1875" s="5">
        <v>0.65800000000000003</v>
      </c>
      <c r="U1875" s="20">
        <v>0</v>
      </c>
    </row>
    <row r="1876" spans="3:21">
      <c r="C1876" s="4">
        <v>8</v>
      </c>
      <c r="D1876" s="5">
        <v>0.66500000000000004</v>
      </c>
      <c r="E1876" s="20">
        <v>0</v>
      </c>
      <c r="K1876" s="4">
        <v>22</v>
      </c>
      <c r="L1876" s="5">
        <v>0.66</v>
      </c>
      <c r="M1876" s="20">
        <v>0</v>
      </c>
      <c r="N1876">
        <f t="shared" si="112"/>
        <v>-5.2972277077487115</v>
      </c>
      <c r="O1876">
        <f t="shared" si="113"/>
        <v>-3.5801879131268635</v>
      </c>
      <c r="P1876" s="63">
        <f t="shared" si="114"/>
        <v>1</v>
      </c>
      <c r="Q1876" s="68">
        <f t="shared" si="115"/>
        <v>0</v>
      </c>
      <c r="S1876" s="4">
        <v>22</v>
      </c>
      <c r="T1876" s="5">
        <v>0.66</v>
      </c>
      <c r="U1876" s="20">
        <v>0</v>
      </c>
    </row>
    <row r="1877" spans="3:21">
      <c r="C1877" s="4">
        <v>26</v>
      </c>
      <c r="D1877" s="5">
        <v>0.66900000000000004</v>
      </c>
      <c r="E1877" s="20">
        <v>0</v>
      </c>
      <c r="K1877" s="4">
        <v>12</v>
      </c>
      <c r="L1877" s="5">
        <v>0.66100000000000003</v>
      </c>
      <c r="M1877" s="20">
        <v>0</v>
      </c>
      <c r="N1877">
        <f t="shared" si="112"/>
        <v>-4.3277938609435633</v>
      </c>
      <c r="O1877">
        <f t="shared" si="113"/>
        <v>-3.5801879131268635</v>
      </c>
      <c r="P1877" s="63">
        <f t="shared" si="114"/>
        <v>1</v>
      </c>
      <c r="Q1877" s="68">
        <f t="shared" si="115"/>
        <v>0</v>
      </c>
      <c r="S1877" s="4">
        <v>12</v>
      </c>
      <c r="T1877" s="5">
        <v>0.66100000000000003</v>
      </c>
      <c r="U1877" s="20">
        <v>0</v>
      </c>
    </row>
    <row r="1878" spans="3:21">
      <c r="C1878" s="4">
        <v>14</v>
      </c>
      <c r="D1878" s="5">
        <v>0.67</v>
      </c>
      <c r="E1878" s="20">
        <v>0</v>
      </c>
      <c r="K1878" s="4">
        <v>8</v>
      </c>
      <c r="L1878" s="5">
        <v>0.66200000000000003</v>
      </c>
      <c r="M1878" s="20">
        <v>0</v>
      </c>
      <c r="N1878">
        <f t="shared" si="112"/>
        <v>-3.9428875586257108</v>
      </c>
      <c r="O1878">
        <f t="shared" si="113"/>
        <v>-3.5801879131268635</v>
      </c>
      <c r="P1878" s="63">
        <f t="shared" si="114"/>
        <v>1</v>
      </c>
      <c r="Q1878" s="68">
        <f t="shared" si="115"/>
        <v>0</v>
      </c>
      <c r="S1878" s="4">
        <v>8</v>
      </c>
      <c r="T1878" s="5">
        <v>0.66200000000000003</v>
      </c>
      <c r="U1878" s="20">
        <v>0</v>
      </c>
    </row>
    <row r="1879" spans="3:21">
      <c r="C1879" s="4">
        <v>6</v>
      </c>
      <c r="D1879" s="5">
        <v>0.67100000000000004</v>
      </c>
      <c r="E1879" s="20">
        <v>0</v>
      </c>
      <c r="K1879" s="4">
        <v>10</v>
      </c>
      <c r="L1879" s="5">
        <v>0.66200000000000003</v>
      </c>
      <c r="M1879" s="20">
        <v>0</v>
      </c>
      <c r="N1879">
        <f t="shared" si="112"/>
        <v>-4.1377300734548097</v>
      </c>
      <c r="O1879">
        <f t="shared" si="113"/>
        <v>-3.5801879131268635</v>
      </c>
      <c r="P1879" s="63">
        <f t="shared" si="114"/>
        <v>1</v>
      </c>
      <c r="Q1879" s="68">
        <f t="shared" si="115"/>
        <v>0</v>
      </c>
      <c r="S1879" s="4">
        <v>10</v>
      </c>
      <c r="T1879" s="5">
        <v>0.66200000000000003</v>
      </c>
      <c r="U1879" s="20">
        <v>0</v>
      </c>
    </row>
    <row r="1880" spans="3:21">
      <c r="C1880" s="4">
        <v>8</v>
      </c>
      <c r="D1880" s="5">
        <v>0.67100000000000004</v>
      </c>
      <c r="E1880" s="20">
        <v>0</v>
      </c>
      <c r="K1880" s="4">
        <v>25</v>
      </c>
      <c r="L1880" s="5">
        <v>0.66200000000000003</v>
      </c>
      <c r="M1880" s="20">
        <v>0</v>
      </c>
      <c r="N1880">
        <f t="shared" si="112"/>
        <v>-5.5990489346730534</v>
      </c>
      <c r="O1880">
        <f t="shared" si="113"/>
        <v>-3.5801879131268635</v>
      </c>
      <c r="P1880" s="63">
        <f t="shared" si="114"/>
        <v>1</v>
      </c>
      <c r="Q1880" s="68">
        <f t="shared" si="115"/>
        <v>0</v>
      </c>
      <c r="S1880" s="4">
        <v>25</v>
      </c>
      <c r="T1880" s="5">
        <v>0.66200000000000003</v>
      </c>
      <c r="U1880" s="20">
        <v>0</v>
      </c>
    </row>
    <row r="1881" spans="3:21">
      <c r="C1881" s="4">
        <v>17</v>
      </c>
      <c r="D1881" s="5">
        <v>0.67300000000000004</v>
      </c>
      <c r="E1881" s="20">
        <v>0</v>
      </c>
      <c r="K1881" s="4">
        <v>9</v>
      </c>
      <c r="L1881" s="5">
        <v>0.66200000000000003</v>
      </c>
      <c r="M1881" s="20">
        <v>0</v>
      </c>
      <c r="N1881">
        <f t="shared" si="112"/>
        <v>-4.0403088160402607</v>
      </c>
      <c r="O1881">
        <f t="shared" si="113"/>
        <v>-3.5801879131268635</v>
      </c>
      <c r="P1881" s="63">
        <f t="shared" si="114"/>
        <v>1</v>
      </c>
      <c r="Q1881" s="68">
        <f t="shared" si="115"/>
        <v>0</v>
      </c>
      <c r="S1881" s="4">
        <v>9</v>
      </c>
      <c r="T1881" s="5">
        <v>0.66200000000000003</v>
      </c>
      <c r="U1881" s="20">
        <v>0</v>
      </c>
    </row>
    <row r="1882" spans="3:21">
      <c r="C1882" s="4">
        <v>23</v>
      </c>
      <c r="D1882" s="5">
        <v>0.67700000000000005</v>
      </c>
      <c r="E1882" s="20">
        <v>0</v>
      </c>
      <c r="K1882" s="4">
        <v>9</v>
      </c>
      <c r="L1882" s="5">
        <v>0.66400000000000003</v>
      </c>
      <c r="M1882" s="20">
        <v>0</v>
      </c>
      <c r="N1882">
        <f t="shared" si="112"/>
        <v>-4.0498662707209538</v>
      </c>
      <c r="O1882">
        <f t="shared" si="113"/>
        <v>-3.5801879131268635</v>
      </c>
      <c r="P1882" s="63">
        <f t="shared" si="114"/>
        <v>1</v>
      </c>
      <c r="Q1882" s="68">
        <f t="shared" si="115"/>
        <v>0</v>
      </c>
      <c r="S1882" s="4">
        <v>9</v>
      </c>
      <c r="T1882" s="5">
        <v>0.66400000000000003</v>
      </c>
      <c r="U1882" s="20">
        <v>0</v>
      </c>
    </row>
    <row r="1883" spans="3:21">
      <c r="C1883" s="4">
        <v>22</v>
      </c>
      <c r="D1883" s="5">
        <v>0.67700000000000005</v>
      </c>
      <c r="E1883" s="20">
        <v>0</v>
      </c>
      <c r="K1883" s="4">
        <v>8</v>
      </c>
      <c r="L1883" s="5">
        <v>0.66500000000000004</v>
      </c>
      <c r="M1883" s="20">
        <v>0</v>
      </c>
      <c r="N1883">
        <f t="shared" ref="N1883:N1946" si="116">SUMPRODUCT(diredisc,K1883:L1883)</f>
        <v>-3.9572237406467501</v>
      </c>
      <c r="O1883">
        <f t="shared" ref="O1883:O1946" si="117">SUMPRODUCT($L$10:$M$10,diredisc)</f>
        <v>-3.5801879131268635</v>
      </c>
      <c r="P1883" s="63">
        <f t="shared" si="114"/>
        <v>1</v>
      </c>
      <c r="Q1883" s="68">
        <f t="shared" si="115"/>
        <v>0</v>
      </c>
      <c r="S1883" s="4">
        <v>8</v>
      </c>
      <c r="T1883" s="5">
        <v>0.66500000000000004</v>
      </c>
      <c r="U1883" s="20">
        <v>0</v>
      </c>
    </row>
    <row r="1884" spans="3:21">
      <c r="C1884" s="4">
        <v>5</v>
      </c>
      <c r="D1884" s="5">
        <v>0.68100000000000005</v>
      </c>
      <c r="E1884" s="20">
        <v>0</v>
      </c>
      <c r="K1884" s="4">
        <v>26</v>
      </c>
      <c r="L1884" s="5">
        <v>0.66900000000000004</v>
      </c>
      <c r="M1884" s="20">
        <v>0</v>
      </c>
      <c r="N1884">
        <f t="shared" si="116"/>
        <v>-5.729921283470027</v>
      </c>
      <c r="O1884">
        <f t="shared" si="117"/>
        <v>-3.5801879131268635</v>
      </c>
      <c r="P1884" s="63">
        <f t="shared" ref="P1884:P1947" si="118">IF(N1884&gt;O1884,0,1)</f>
        <v>1</v>
      </c>
      <c r="Q1884" s="68">
        <f t="shared" ref="Q1884:Q1947" si="119">IF(M1884=P1884,1,0)</f>
        <v>0</v>
      </c>
      <c r="S1884" s="4">
        <v>26</v>
      </c>
      <c r="T1884" s="5">
        <v>0.66900000000000004</v>
      </c>
      <c r="U1884" s="20">
        <v>0</v>
      </c>
    </row>
    <row r="1885" spans="3:21">
      <c r="C1885" s="4">
        <v>11</v>
      </c>
      <c r="D1885" s="5">
        <v>0.68200000000000005</v>
      </c>
      <c r="E1885" s="20">
        <v>0</v>
      </c>
      <c r="K1885" s="4">
        <v>14</v>
      </c>
      <c r="L1885" s="5">
        <v>0.67</v>
      </c>
      <c r="M1885" s="20">
        <v>0</v>
      </c>
      <c r="N1885">
        <f t="shared" si="116"/>
        <v>-4.5656449218357791</v>
      </c>
      <c r="O1885">
        <f t="shared" si="117"/>
        <v>-3.5801879131268635</v>
      </c>
      <c r="P1885" s="63">
        <f t="shared" si="118"/>
        <v>1</v>
      </c>
      <c r="Q1885" s="68">
        <f t="shared" si="119"/>
        <v>0</v>
      </c>
      <c r="S1885" s="4">
        <v>14</v>
      </c>
      <c r="T1885" s="5">
        <v>0.67</v>
      </c>
      <c r="U1885" s="20">
        <v>0</v>
      </c>
    </row>
    <row r="1886" spans="3:21">
      <c r="C1886" s="4">
        <v>14</v>
      </c>
      <c r="D1886" s="5">
        <v>0.68200000000000005</v>
      </c>
      <c r="E1886" s="20">
        <v>0</v>
      </c>
      <c r="K1886" s="4">
        <v>6</v>
      </c>
      <c r="L1886" s="5">
        <v>0.67100000000000004</v>
      </c>
      <c r="M1886" s="20">
        <v>0</v>
      </c>
      <c r="N1886">
        <f t="shared" si="116"/>
        <v>-3.7910535898597297</v>
      </c>
      <c r="O1886">
        <f t="shared" si="117"/>
        <v>-3.5801879131268635</v>
      </c>
      <c r="P1886" s="63">
        <f t="shared" si="118"/>
        <v>1</v>
      </c>
      <c r="Q1886" s="68">
        <f t="shared" si="119"/>
        <v>0</v>
      </c>
      <c r="S1886" s="4">
        <v>6</v>
      </c>
      <c r="T1886" s="5">
        <v>0.67100000000000004</v>
      </c>
      <c r="U1886" s="20">
        <v>0</v>
      </c>
    </row>
    <row r="1887" spans="3:21">
      <c r="C1887" s="4">
        <v>17</v>
      </c>
      <c r="D1887" s="5">
        <v>0.68200000000000005</v>
      </c>
      <c r="E1887" s="20">
        <v>0</v>
      </c>
      <c r="K1887" s="4">
        <v>8</v>
      </c>
      <c r="L1887" s="5">
        <v>0.67100000000000004</v>
      </c>
      <c r="M1887" s="20">
        <v>0</v>
      </c>
      <c r="N1887">
        <f t="shared" si="116"/>
        <v>-3.9858961046888286</v>
      </c>
      <c r="O1887">
        <f t="shared" si="117"/>
        <v>-3.5801879131268635</v>
      </c>
      <c r="P1887" s="63">
        <f t="shared" si="118"/>
        <v>1</v>
      </c>
      <c r="Q1887" s="68">
        <f t="shared" si="119"/>
        <v>0</v>
      </c>
      <c r="S1887" s="4">
        <v>8</v>
      </c>
      <c r="T1887" s="5">
        <v>0.67100000000000004</v>
      </c>
      <c r="U1887" s="20">
        <v>0</v>
      </c>
    </row>
    <row r="1888" spans="3:21">
      <c r="C1888" s="4">
        <v>14</v>
      </c>
      <c r="D1888" s="5">
        <v>0.68200000000000005</v>
      </c>
      <c r="E1888" s="20">
        <v>0</v>
      </c>
      <c r="K1888" s="4">
        <v>17</v>
      </c>
      <c r="L1888" s="5">
        <v>0.67300000000000004</v>
      </c>
      <c r="M1888" s="20">
        <v>0</v>
      </c>
      <c r="N1888">
        <f t="shared" si="116"/>
        <v>-4.8722448761004671</v>
      </c>
      <c r="O1888">
        <f t="shared" si="117"/>
        <v>-3.5801879131268635</v>
      </c>
      <c r="P1888" s="63">
        <f t="shared" si="118"/>
        <v>1</v>
      </c>
      <c r="Q1888" s="68">
        <f t="shared" si="119"/>
        <v>0</v>
      </c>
      <c r="S1888" s="4">
        <v>17</v>
      </c>
      <c r="T1888" s="5">
        <v>0.67300000000000004</v>
      </c>
      <c r="U1888" s="20">
        <v>0</v>
      </c>
    </row>
    <row r="1889" spans="3:21">
      <c r="C1889" s="4">
        <v>32</v>
      </c>
      <c r="D1889" s="5">
        <v>0.68300000000000005</v>
      </c>
      <c r="E1889" s="20">
        <v>0</v>
      </c>
      <c r="K1889" s="4">
        <v>23</v>
      </c>
      <c r="L1889" s="5">
        <v>0.67700000000000005</v>
      </c>
      <c r="M1889" s="20">
        <v>0</v>
      </c>
      <c r="N1889">
        <f t="shared" si="116"/>
        <v>-5.47588732994915</v>
      </c>
      <c r="O1889">
        <f t="shared" si="117"/>
        <v>-3.5801879131268635</v>
      </c>
      <c r="P1889" s="63">
        <f t="shared" si="118"/>
        <v>1</v>
      </c>
      <c r="Q1889" s="68">
        <f t="shared" si="119"/>
        <v>0</v>
      </c>
      <c r="S1889" s="4">
        <v>23</v>
      </c>
      <c r="T1889" s="5">
        <v>0.67700000000000005</v>
      </c>
      <c r="U1889" s="20">
        <v>0</v>
      </c>
    </row>
    <row r="1890" spans="3:21">
      <c r="C1890" s="4">
        <v>9</v>
      </c>
      <c r="D1890" s="5">
        <v>0.68400000000000005</v>
      </c>
      <c r="E1890" s="20">
        <v>0</v>
      </c>
      <c r="K1890" s="4">
        <v>22</v>
      </c>
      <c r="L1890" s="5">
        <v>0.67700000000000005</v>
      </c>
      <c r="M1890" s="20">
        <v>0</v>
      </c>
      <c r="N1890">
        <f t="shared" si="116"/>
        <v>-5.3784660725346001</v>
      </c>
      <c r="O1890">
        <f t="shared" si="117"/>
        <v>-3.5801879131268635</v>
      </c>
      <c r="P1890" s="63">
        <f t="shared" si="118"/>
        <v>1</v>
      </c>
      <c r="Q1890" s="68">
        <f t="shared" si="119"/>
        <v>0</v>
      </c>
      <c r="S1890" s="4">
        <v>22</v>
      </c>
      <c r="T1890" s="5">
        <v>0.67700000000000005</v>
      </c>
      <c r="U1890" s="20">
        <v>0</v>
      </c>
    </row>
    <row r="1891" spans="3:21">
      <c r="C1891" s="4">
        <v>10</v>
      </c>
      <c r="D1891" s="5">
        <v>0.68400000000000005</v>
      </c>
      <c r="E1891" s="20">
        <v>0</v>
      </c>
      <c r="K1891" s="4">
        <v>5</v>
      </c>
      <c r="L1891" s="5">
        <v>0.68100000000000005</v>
      </c>
      <c r="M1891" s="20">
        <v>0</v>
      </c>
      <c r="N1891">
        <f t="shared" si="116"/>
        <v>-3.7414196058486442</v>
      </c>
      <c r="O1891">
        <f t="shared" si="117"/>
        <v>-3.5801879131268635</v>
      </c>
      <c r="P1891" s="63">
        <f t="shared" si="118"/>
        <v>1</v>
      </c>
      <c r="Q1891" s="68">
        <f t="shared" si="119"/>
        <v>0</v>
      </c>
      <c r="S1891" s="4">
        <v>5</v>
      </c>
      <c r="T1891" s="5">
        <v>0.68100000000000005</v>
      </c>
      <c r="U1891" s="20">
        <v>0</v>
      </c>
    </row>
    <row r="1892" spans="3:21">
      <c r="C1892" s="4">
        <v>7</v>
      </c>
      <c r="D1892" s="5">
        <v>0.68400000000000005</v>
      </c>
      <c r="E1892" s="20">
        <v>0</v>
      </c>
      <c r="K1892" s="4">
        <v>11</v>
      </c>
      <c r="L1892" s="5">
        <v>0.68200000000000005</v>
      </c>
      <c r="M1892" s="20">
        <v>0</v>
      </c>
      <c r="N1892">
        <f t="shared" si="116"/>
        <v>-4.3307258776762882</v>
      </c>
      <c r="O1892">
        <f t="shared" si="117"/>
        <v>-3.5801879131268635</v>
      </c>
      <c r="P1892" s="63">
        <f t="shared" si="118"/>
        <v>1</v>
      </c>
      <c r="Q1892" s="68">
        <f t="shared" si="119"/>
        <v>0</v>
      </c>
      <c r="S1892" s="4">
        <v>11</v>
      </c>
      <c r="T1892" s="5">
        <v>0.68200000000000005</v>
      </c>
      <c r="U1892" s="20">
        <v>0</v>
      </c>
    </row>
    <row r="1893" spans="3:21">
      <c r="C1893" s="4">
        <v>6</v>
      </c>
      <c r="D1893" s="5">
        <v>0.68400000000000005</v>
      </c>
      <c r="E1893" s="20">
        <v>0</v>
      </c>
      <c r="K1893" s="4">
        <v>14</v>
      </c>
      <c r="L1893" s="5">
        <v>0.68200000000000005</v>
      </c>
      <c r="M1893" s="20">
        <v>0</v>
      </c>
      <c r="N1893">
        <f t="shared" si="116"/>
        <v>-4.6229896499199361</v>
      </c>
      <c r="O1893">
        <f t="shared" si="117"/>
        <v>-3.5801879131268635</v>
      </c>
      <c r="P1893" s="63">
        <f t="shared" si="118"/>
        <v>1</v>
      </c>
      <c r="Q1893" s="68">
        <f t="shared" si="119"/>
        <v>0</v>
      </c>
      <c r="S1893" s="4">
        <v>14</v>
      </c>
      <c r="T1893" s="5">
        <v>0.68200000000000005</v>
      </c>
      <c r="U1893" s="20">
        <v>0</v>
      </c>
    </row>
    <row r="1894" spans="3:21">
      <c r="C1894" s="4">
        <v>10</v>
      </c>
      <c r="D1894" s="5">
        <v>0.68600000000000005</v>
      </c>
      <c r="E1894" s="20">
        <v>0</v>
      </c>
      <c r="K1894" s="4">
        <v>17</v>
      </c>
      <c r="L1894" s="5">
        <v>0.68200000000000005</v>
      </c>
      <c r="M1894" s="20">
        <v>0</v>
      </c>
      <c r="N1894">
        <f t="shared" si="116"/>
        <v>-4.9152534221635849</v>
      </c>
      <c r="O1894">
        <f t="shared" si="117"/>
        <v>-3.5801879131268635</v>
      </c>
      <c r="P1894" s="63">
        <f t="shared" si="118"/>
        <v>1</v>
      </c>
      <c r="Q1894" s="68">
        <f t="shared" si="119"/>
        <v>0</v>
      </c>
      <c r="S1894" s="4">
        <v>17</v>
      </c>
      <c r="T1894" s="5">
        <v>0.68200000000000005</v>
      </c>
      <c r="U1894" s="20">
        <v>0</v>
      </c>
    </row>
    <row r="1895" spans="3:21">
      <c r="C1895" s="4">
        <v>16</v>
      </c>
      <c r="D1895" s="5">
        <v>0.68600000000000005</v>
      </c>
      <c r="E1895" s="20">
        <v>0</v>
      </c>
      <c r="K1895" s="4">
        <v>14</v>
      </c>
      <c r="L1895" s="5">
        <v>0.68200000000000005</v>
      </c>
      <c r="M1895" s="20">
        <v>0</v>
      </c>
      <c r="N1895">
        <f t="shared" si="116"/>
        <v>-4.6229896499199361</v>
      </c>
      <c r="O1895">
        <f t="shared" si="117"/>
        <v>-3.5801879131268635</v>
      </c>
      <c r="P1895" s="63">
        <f t="shared" si="118"/>
        <v>1</v>
      </c>
      <c r="Q1895" s="68">
        <f t="shared" si="119"/>
        <v>0</v>
      </c>
      <c r="S1895" s="4">
        <v>14</v>
      </c>
      <c r="T1895" s="5">
        <v>0.68200000000000005</v>
      </c>
      <c r="U1895" s="20">
        <v>0</v>
      </c>
    </row>
    <row r="1896" spans="3:21">
      <c r="C1896" s="4">
        <v>9</v>
      </c>
      <c r="D1896" s="5">
        <v>0.69399999999999995</v>
      </c>
      <c r="E1896" s="20">
        <v>0</v>
      </c>
      <c r="K1896" s="4">
        <v>32</v>
      </c>
      <c r="L1896" s="5">
        <v>0.68300000000000005</v>
      </c>
      <c r="M1896" s="20">
        <v>0</v>
      </c>
      <c r="N1896">
        <f t="shared" si="116"/>
        <v>-6.3813510107221738</v>
      </c>
      <c r="O1896">
        <f t="shared" si="117"/>
        <v>-3.5801879131268635</v>
      </c>
      <c r="P1896" s="63">
        <f t="shared" si="118"/>
        <v>1</v>
      </c>
      <c r="Q1896" s="68">
        <f t="shared" si="119"/>
        <v>0</v>
      </c>
      <c r="S1896" s="4">
        <v>32</v>
      </c>
      <c r="T1896" s="5">
        <v>0.68300000000000005</v>
      </c>
      <c r="U1896" s="20">
        <v>0</v>
      </c>
    </row>
    <row r="1897" spans="3:21">
      <c r="C1897" s="4">
        <v>8</v>
      </c>
      <c r="D1897" s="5">
        <v>0.69599999999999995</v>
      </c>
      <c r="E1897" s="20">
        <v>0</v>
      </c>
      <c r="K1897" s="4">
        <v>9</v>
      </c>
      <c r="L1897" s="5">
        <v>0.68400000000000005</v>
      </c>
      <c r="M1897" s="20">
        <v>0</v>
      </c>
      <c r="N1897">
        <f t="shared" si="116"/>
        <v>-4.1454408175278816</v>
      </c>
      <c r="O1897">
        <f t="shared" si="117"/>
        <v>-3.5801879131268635</v>
      </c>
      <c r="P1897" s="63">
        <f t="shared" si="118"/>
        <v>1</v>
      </c>
      <c r="Q1897" s="68">
        <f t="shared" si="119"/>
        <v>0</v>
      </c>
      <c r="S1897" s="4">
        <v>9</v>
      </c>
      <c r="T1897" s="5">
        <v>0.68400000000000005</v>
      </c>
      <c r="U1897" s="20">
        <v>0</v>
      </c>
    </row>
    <row r="1898" spans="3:21">
      <c r="C1898" s="4">
        <v>16</v>
      </c>
      <c r="D1898" s="5">
        <v>0.69699999999999995</v>
      </c>
      <c r="E1898" s="20">
        <v>0</v>
      </c>
      <c r="K1898" s="4">
        <v>10</v>
      </c>
      <c r="L1898" s="5">
        <v>0.68400000000000005</v>
      </c>
      <c r="M1898" s="20">
        <v>0</v>
      </c>
      <c r="N1898">
        <f t="shared" si="116"/>
        <v>-4.2428620749424315</v>
      </c>
      <c r="O1898">
        <f t="shared" si="117"/>
        <v>-3.5801879131268635</v>
      </c>
      <c r="P1898" s="63">
        <f t="shared" si="118"/>
        <v>1</v>
      </c>
      <c r="Q1898" s="68">
        <f t="shared" si="119"/>
        <v>0</v>
      </c>
      <c r="S1898" s="4">
        <v>10</v>
      </c>
      <c r="T1898" s="5">
        <v>0.68400000000000005</v>
      </c>
      <c r="U1898" s="20">
        <v>0</v>
      </c>
    </row>
    <row r="1899" spans="3:21">
      <c r="C1899" s="4">
        <v>6</v>
      </c>
      <c r="D1899" s="5">
        <v>0.69699999999999995</v>
      </c>
      <c r="E1899" s="20">
        <v>0</v>
      </c>
      <c r="K1899" s="4">
        <v>7</v>
      </c>
      <c r="L1899" s="5">
        <v>0.68400000000000005</v>
      </c>
      <c r="M1899" s="20">
        <v>0</v>
      </c>
      <c r="N1899">
        <f t="shared" si="116"/>
        <v>-3.9505983026987823</v>
      </c>
      <c r="O1899">
        <f t="shared" si="117"/>
        <v>-3.5801879131268635</v>
      </c>
      <c r="P1899" s="63">
        <f t="shared" si="118"/>
        <v>1</v>
      </c>
      <c r="Q1899" s="68">
        <f t="shared" si="119"/>
        <v>0</v>
      </c>
      <c r="S1899" s="4">
        <v>7</v>
      </c>
      <c r="T1899" s="5">
        <v>0.68400000000000005</v>
      </c>
      <c r="U1899" s="20">
        <v>0</v>
      </c>
    </row>
    <row r="1900" spans="3:21">
      <c r="C1900" s="4">
        <v>14</v>
      </c>
      <c r="D1900" s="5">
        <v>0.7</v>
      </c>
      <c r="E1900" s="20">
        <v>0</v>
      </c>
      <c r="K1900" s="4">
        <v>6</v>
      </c>
      <c r="L1900" s="5">
        <v>0.68400000000000005</v>
      </c>
      <c r="M1900" s="20">
        <v>0</v>
      </c>
      <c r="N1900">
        <f t="shared" si="116"/>
        <v>-3.8531770452842329</v>
      </c>
      <c r="O1900">
        <f t="shared" si="117"/>
        <v>-3.5801879131268635</v>
      </c>
      <c r="P1900" s="63">
        <f t="shared" si="118"/>
        <v>1</v>
      </c>
      <c r="Q1900" s="68">
        <f t="shared" si="119"/>
        <v>0</v>
      </c>
      <c r="S1900" s="4">
        <v>6</v>
      </c>
      <c r="T1900" s="5">
        <v>0.68400000000000005</v>
      </c>
      <c r="U1900" s="20">
        <v>0</v>
      </c>
    </row>
    <row r="1901" spans="3:21">
      <c r="C1901" s="4">
        <v>6</v>
      </c>
      <c r="D1901" s="5">
        <v>0.7</v>
      </c>
      <c r="E1901" s="20">
        <v>0</v>
      </c>
      <c r="K1901" s="4">
        <v>10</v>
      </c>
      <c r="L1901" s="5">
        <v>0.68600000000000005</v>
      </c>
      <c r="M1901" s="20">
        <v>0</v>
      </c>
      <c r="N1901">
        <f t="shared" si="116"/>
        <v>-4.2524195296231238</v>
      </c>
      <c r="O1901">
        <f t="shared" si="117"/>
        <v>-3.5801879131268635</v>
      </c>
      <c r="P1901" s="63">
        <f t="shared" si="118"/>
        <v>1</v>
      </c>
      <c r="Q1901" s="68">
        <f t="shared" si="119"/>
        <v>0</v>
      </c>
      <c r="S1901" s="4">
        <v>10</v>
      </c>
      <c r="T1901" s="5">
        <v>0.68600000000000005</v>
      </c>
      <c r="U1901" s="20">
        <v>0</v>
      </c>
    </row>
    <row r="1902" spans="3:21">
      <c r="C1902" s="4">
        <v>9</v>
      </c>
      <c r="D1902" s="5">
        <v>0.7</v>
      </c>
      <c r="E1902" s="20">
        <v>0</v>
      </c>
      <c r="K1902" s="4">
        <v>16</v>
      </c>
      <c r="L1902" s="5">
        <v>0.68600000000000005</v>
      </c>
      <c r="M1902" s="20">
        <v>0</v>
      </c>
      <c r="N1902">
        <f t="shared" si="116"/>
        <v>-4.8369470741104212</v>
      </c>
      <c r="O1902">
        <f t="shared" si="117"/>
        <v>-3.5801879131268635</v>
      </c>
      <c r="P1902" s="63">
        <f t="shared" si="118"/>
        <v>1</v>
      </c>
      <c r="Q1902" s="68">
        <f t="shared" si="119"/>
        <v>0</v>
      </c>
      <c r="S1902" s="4">
        <v>16</v>
      </c>
      <c r="T1902" s="5">
        <v>0.68600000000000005</v>
      </c>
      <c r="U1902" s="20">
        <v>0</v>
      </c>
    </row>
    <row r="1903" spans="3:21">
      <c r="C1903" s="4">
        <v>6</v>
      </c>
      <c r="D1903" s="5">
        <v>0.70099999999999996</v>
      </c>
      <c r="E1903" s="20">
        <v>0</v>
      </c>
      <c r="K1903" s="4">
        <v>9</v>
      </c>
      <c r="L1903" s="5">
        <v>0.69399999999999995</v>
      </c>
      <c r="M1903" s="20">
        <v>0</v>
      </c>
      <c r="N1903">
        <f t="shared" si="116"/>
        <v>-4.1932280909313446</v>
      </c>
      <c r="O1903">
        <f t="shared" si="117"/>
        <v>-3.5801879131268635</v>
      </c>
      <c r="P1903" s="63">
        <f t="shared" si="118"/>
        <v>1</v>
      </c>
      <c r="Q1903" s="68">
        <f t="shared" si="119"/>
        <v>0</v>
      </c>
      <c r="S1903" s="4">
        <v>9</v>
      </c>
      <c r="T1903" s="5">
        <v>0.69399999999999995</v>
      </c>
      <c r="U1903" s="20">
        <v>0</v>
      </c>
    </row>
    <row r="1904" spans="3:21">
      <c r="C1904" s="4">
        <v>7</v>
      </c>
      <c r="D1904" s="5">
        <v>0.70099999999999996</v>
      </c>
      <c r="E1904" s="20">
        <v>0</v>
      </c>
      <c r="K1904" s="4">
        <v>8</v>
      </c>
      <c r="L1904" s="5">
        <v>0.69599999999999995</v>
      </c>
      <c r="M1904" s="20">
        <v>0</v>
      </c>
      <c r="N1904">
        <f t="shared" si="116"/>
        <v>-4.1053642881974888</v>
      </c>
      <c r="O1904">
        <f t="shared" si="117"/>
        <v>-3.5801879131268635</v>
      </c>
      <c r="P1904" s="63">
        <f t="shared" si="118"/>
        <v>1</v>
      </c>
      <c r="Q1904" s="68">
        <f t="shared" si="119"/>
        <v>0</v>
      </c>
      <c r="S1904" s="4">
        <v>8</v>
      </c>
      <c r="T1904" s="5">
        <v>0.69599999999999995</v>
      </c>
      <c r="U1904" s="20">
        <v>0</v>
      </c>
    </row>
    <row r="1905" spans="3:21">
      <c r="C1905" s="4">
        <v>10</v>
      </c>
      <c r="D1905" s="5">
        <v>0.70099999999999996</v>
      </c>
      <c r="E1905" s="20">
        <v>0</v>
      </c>
      <c r="K1905" s="4">
        <v>16</v>
      </c>
      <c r="L1905" s="5">
        <v>0.69699999999999995</v>
      </c>
      <c r="M1905" s="20">
        <v>0</v>
      </c>
      <c r="N1905">
        <f t="shared" si="116"/>
        <v>-4.8895130748542304</v>
      </c>
      <c r="O1905">
        <f t="shared" si="117"/>
        <v>-3.5801879131268635</v>
      </c>
      <c r="P1905" s="63">
        <f t="shared" si="118"/>
        <v>1</v>
      </c>
      <c r="Q1905" s="68">
        <f t="shared" si="119"/>
        <v>0</v>
      </c>
      <c r="S1905" s="4">
        <v>16</v>
      </c>
      <c r="T1905" s="5">
        <v>0.69699999999999995</v>
      </c>
      <c r="U1905" s="20">
        <v>0</v>
      </c>
    </row>
    <row r="1906" spans="3:21">
      <c r="C1906" s="4">
        <v>12</v>
      </c>
      <c r="D1906" s="5">
        <v>0.70099999999999996</v>
      </c>
      <c r="E1906" s="20">
        <v>0</v>
      </c>
      <c r="K1906" s="4">
        <v>6</v>
      </c>
      <c r="L1906" s="5">
        <v>0.69699999999999995</v>
      </c>
      <c r="M1906" s="20">
        <v>0</v>
      </c>
      <c r="N1906">
        <f t="shared" si="116"/>
        <v>-3.9153005007087356</v>
      </c>
      <c r="O1906">
        <f t="shared" si="117"/>
        <v>-3.5801879131268635</v>
      </c>
      <c r="P1906" s="63">
        <f t="shared" si="118"/>
        <v>1</v>
      </c>
      <c r="Q1906" s="68">
        <f t="shared" si="119"/>
        <v>0</v>
      </c>
      <c r="S1906" s="4">
        <v>6</v>
      </c>
      <c r="T1906" s="5">
        <v>0.69699999999999995</v>
      </c>
      <c r="U1906" s="20">
        <v>0</v>
      </c>
    </row>
    <row r="1907" spans="3:21">
      <c r="C1907" s="4">
        <v>8</v>
      </c>
      <c r="D1907" s="5">
        <v>0.70099999999999996</v>
      </c>
      <c r="E1907" s="20">
        <v>0</v>
      </c>
      <c r="K1907" s="4">
        <v>14</v>
      </c>
      <c r="L1907" s="5">
        <v>0.7</v>
      </c>
      <c r="M1907" s="20">
        <v>0</v>
      </c>
      <c r="N1907">
        <f t="shared" si="116"/>
        <v>-4.7090067420461708</v>
      </c>
      <c r="O1907">
        <f t="shared" si="117"/>
        <v>-3.5801879131268635</v>
      </c>
      <c r="P1907" s="63">
        <f t="shared" si="118"/>
        <v>1</v>
      </c>
      <c r="Q1907" s="68">
        <f t="shared" si="119"/>
        <v>0</v>
      </c>
      <c r="S1907" s="4">
        <v>14</v>
      </c>
      <c r="T1907" s="5">
        <v>0.7</v>
      </c>
      <c r="U1907" s="20">
        <v>0</v>
      </c>
    </row>
    <row r="1908" spans="3:21">
      <c r="C1908" s="4">
        <v>15</v>
      </c>
      <c r="D1908" s="5">
        <v>0.70099999999999996</v>
      </c>
      <c r="E1908" s="20">
        <v>0</v>
      </c>
      <c r="K1908" s="4">
        <v>6</v>
      </c>
      <c r="L1908" s="5">
        <v>0.7</v>
      </c>
      <c r="M1908" s="20">
        <v>0</v>
      </c>
      <c r="N1908">
        <f t="shared" si="116"/>
        <v>-3.9296366827297748</v>
      </c>
      <c r="O1908">
        <f t="shared" si="117"/>
        <v>-3.5801879131268635</v>
      </c>
      <c r="P1908" s="63">
        <f t="shared" si="118"/>
        <v>1</v>
      </c>
      <c r="Q1908" s="68">
        <f t="shared" si="119"/>
        <v>0</v>
      </c>
      <c r="S1908" s="4">
        <v>6</v>
      </c>
      <c r="T1908" s="5">
        <v>0.7</v>
      </c>
      <c r="U1908" s="20">
        <v>0</v>
      </c>
    </row>
    <row r="1909" spans="3:21">
      <c r="C1909" s="4">
        <v>9</v>
      </c>
      <c r="D1909" s="5">
        <v>0.70099999999999996</v>
      </c>
      <c r="E1909" s="20">
        <v>0</v>
      </c>
      <c r="K1909" s="4">
        <v>9</v>
      </c>
      <c r="L1909" s="5">
        <v>0.7</v>
      </c>
      <c r="M1909" s="20">
        <v>0</v>
      </c>
      <c r="N1909">
        <f t="shared" si="116"/>
        <v>-4.2219004549734231</v>
      </c>
      <c r="O1909">
        <f t="shared" si="117"/>
        <v>-3.5801879131268635</v>
      </c>
      <c r="P1909" s="63">
        <f t="shared" si="118"/>
        <v>1</v>
      </c>
      <c r="Q1909" s="68">
        <f t="shared" si="119"/>
        <v>0</v>
      </c>
      <c r="S1909" s="4">
        <v>9</v>
      </c>
      <c r="T1909" s="5">
        <v>0.7</v>
      </c>
      <c r="U1909" s="20">
        <v>0</v>
      </c>
    </row>
    <row r="1910" spans="3:21">
      <c r="C1910" s="4">
        <v>5</v>
      </c>
      <c r="D1910" s="5">
        <v>0.70599999999999996</v>
      </c>
      <c r="E1910" s="20">
        <v>0</v>
      </c>
      <c r="K1910" s="4">
        <v>6</v>
      </c>
      <c r="L1910" s="5">
        <v>0.70099999999999996</v>
      </c>
      <c r="M1910" s="20">
        <v>0</v>
      </c>
      <c r="N1910">
        <f t="shared" si="116"/>
        <v>-3.9344154100701214</v>
      </c>
      <c r="O1910">
        <f t="shared" si="117"/>
        <v>-3.5801879131268635</v>
      </c>
      <c r="P1910" s="63">
        <f t="shared" si="118"/>
        <v>1</v>
      </c>
      <c r="Q1910" s="68">
        <f t="shared" si="119"/>
        <v>0</v>
      </c>
      <c r="S1910" s="4">
        <v>6</v>
      </c>
      <c r="T1910" s="5">
        <v>0.70099999999999996</v>
      </c>
      <c r="U1910" s="20">
        <v>0</v>
      </c>
    </row>
    <row r="1911" spans="3:21">
      <c r="C1911" s="4">
        <v>5</v>
      </c>
      <c r="D1911" s="5">
        <v>0.70599999999999996</v>
      </c>
      <c r="E1911" s="20">
        <v>0</v>
      </c>
      <c r="K1911" s="4">
        <v>7</v>
      </c>
      <c r="L1911" s="5">
        <v>0.70099999999999996</v>
      </c>
      <c r="M1911" s="20">
        <v>0</v>
      </c>
      <c r="N1911">
        <f t="shared" si="116"/>
        <v>-4.0318366674846713</v>
      </c>
      <c r="O1911">
        <f t="shared" si="117"/>
        <v>-3.5801879131268635</v>
      </c>
      <c r="P1911" s="63">
        <f t="shared" si="118"/>
        <v>1</v>
      </c>
      <c r="Q1911" s="68">
        <f t="shared" si="119"/>
        <v>0</v>
      </c>
      <c r="S1911" s="4">
        <v>7</v>
      </c>
      <c r="T1911" s="5">
        <v>0.70099999999999996</v>
      </c>
      <c r="U1911" s="20">
        <v>0</v>
      </c>
    </row>
    <row r="1912" spans="3:21">
      <c r="C1912" s="4">
        <v>5</v>
      </c>
      <c r="D1912" s="5">
        <v>0.70599999999999996</v>
      </c>
      <c r="E1912" s="20">
        <v>0</v>
      </c>
      <c r="K1912" s="4">
        <v>10</v>
      </c>
      <c r="L1912" s="5">
        <v>0.70099999999999996</v>
      </c>
      <c r="M1912" s="20">
        <v>0</v>
      </c>
      <c r="N1912">
        <f t="shared" si="116"/>
        <v>-4.3241004397283191</v>
      </c>
      <c r="O1912">
        <f t="shared" si="117"/>
        <v>-3.5801879131268635</v>
      </c>
      <c r="P1912" s="63">
        <f t="shared" si="118"/>
        <v>1</v>
      </c>
      <c r="Q1912" s="68">
        <f t="shared" si="119"/>
        <v>0</v>
      </c>
      <c r="S1912" s="4">
        <v>10</v>
      </c>
      <c r="T1912" s="5">
        <v>0.70099999999999996</v>
      </c>
      <c r="U1912" s="20">
        <v>0</v>
      </c>
    </row>
    <row r="1913" spans="3:21">
      <c r="C1913" s="4">
        <v>24</v>
      </c>
      <c r="D1913" s="5">
        <v>0.70599999999999996</v>
      </c>
      <c r="E1913" s="20">
        <v>0</v>
      </c>
      <c r="K1913" s="4">
        <v>12</v>
      </c>
      <c r="L1913" s="5">
        <v>0.70099999999999996</v>
      </c>
      <c r="M1913" s="20">
        <v>0</v>
      </c>
      <c r="N1913">
        <f t="shared" si="116"/>
        <v>-4.5189429545574189</v>
      </c>
      <c r="O1913">
        <f t="shared" si="117"/>
        <v>-3.5801879131268635</v>
      </c>
      <c r="P1913" s="63">
        <f t="shared" si="118"/>
        <v>1</v>
      </c>
      <c r="Q1913" s="68">
        <f t="shared" si="119"/>
        <v>0</v>
      </c>
      <c r="S1913" s="4">
        <v>12</v>
      </c>
      <c r="T1913" s="5">
        <v>0.70099999999999996</v>
      </c>
      <c r="U1913" s="20">
        <v>0</v>
      </c>
    </row>
    <row r="1914" spans="3:21">
      <c r="C1914" s="4">
        <v>24</v>
      </c>
      <c r="D1914" s="5">
        <v>0.70699999999999996</v>
      </c>
      <c r="E1914" s="20">
        <v>0</v>
      </c>
      <c r="K1914" s="4">
        <v>8</v>
      </c>
      <c r="L1914" s="5">
        <v>0.70099999999999996</v>
      </c>
      <c r="M1914" s="20">
        <v>0</v>
      </c>
      <c r="N1914">
        <f t="shared" si="116"/>
        <v>-4.1292579248992203</v>
      </c>
      <c r="O1914">
        <f t="shared" si="117"/>
        <v>-3.5801879131268635</v>
      </c>
      <c r="P1914" s="63">
        <f t="shared" si="118"/>
        <v>1</v>
      </c>
      <c r="Q1914" s="68">
        <f t="shared" si="119"/>
        <v>0</v>
      </c>
      <c r="S1914" s="4">
        <v>8</v>
      </c>
      <c r="T1914" s="5">
        <v>0.70099999999999996</v>
      </c>
      <c r="U1914" s="20">
        <v>0</v>
      </c>
    </row>
    <row r="1915" spans="3:21">
      <c r="C1915" s="4">
        <v>8</v>
      </c>
      <c r="D1915" s="5">
        <v>0.71299999999999997</v>
      </c>
      <c r="E1915" s="20">
        <v>0</v>
      </c>
      <c r="K1915" s="4">
        <v>15</v>
      </c>
      <c r="L1915" s="5">
        <v>0.70099999999999996</v>
      </c>
      <c r="M1915" s="20">
        <v>0</v>
      </c>
      <c r="N1915">
        <f t="shared" si="116"/>
        <v>-4.8112067268010676</v>
      </c>
      <c r="O1915">
        <f t="shared" si="117"/>
        <v>-3.5801879131268635</v>
      </c>
      <c r="P1915" s="63">
        <f t="shared" si="118"/>
        <v>1</v>
      </c>
      <c r="Q1915" s="68">
        <f t="shared" si="119"/>
        <v>0</v>
      </c>
      <c r="S1915" s="4">
        <v>15</v>
      </c>
      <c r="T1915" s="5">
        <v>0.70099999999999996</v>
      </c>
      <c r="U1915" s="20">
        <v>0</v>
      </c>
    </row>
    <row r="1916" spans="3:21">
      <c r="C1916" s="4">
        <v>8</v>
      </c>
      <c r="D1916" s="5">
        <v>0.71299999999999997</v>
      </c>
      <c r="E1916" s="20">
        <v>0</v>
      </c>
      <c r="K1916" s="4">
        <v>9</v>
      </c>
      <c r="L1916" s="5">
        <v>0.70099999999999996</v>
      </c>
      <c r="M1916" s="20">
        <v>0</v>
      </c>
      <c r="N1916">
        <f t="shared" si="116"/>
        <v>-4.2266791823137702</v>
      </c>
      <c r="O1916">
        <f t="shared" si="117"/>
        <v>-3.5801879131268635</v>
      </c>
      <c r="P1916" s="63">
        <f t="shared" si="118"/>
        <v>1</v>
      </c>
      <c r="Q1916" s="68">
        <f t="shared" si="119"/>
        <v>0</v>
      </c>
      <c r="S1916" s="4">
        <v>9</v>
      </c>
      <c r="T1916" s="5">
        <v>0.70099999999999996</v>
      </c>
      <c r="U1916" s="20">
        <v>0</v>
      </c>
    </row>
    <row r="1917" spans="3:21">
      <c r="C1917" s="4">
        <v>12</v>
      </c>
      <c r="D1917" s="5">
        <v>0.71299999999999997</v>
      </c>
      <c r="E1917" s="20">
        <v>0</v>
      </c>
      <c r="K1917" s="4">
        <v>5</v>
      </c>
      <c r="L1917" s="5">
        <v>0.70599999999999996</v>
      </c>
      <c r="M1917" s="20">
        <v>0</v>
      </c>
      <c r="N1917">
        <f t="shared" si="116"/>
        <v>-3.8608877893573039</v>
      </c>
      <c r="O1917">
        <f t="shared" si="117"/>
        <v>-3.5801879131268635</v>
      </c>
      <c r="P1917" s="63">
        <f t="shared" si="118"/>
        <v>1</v>
      </c>
      <c r="Q1917" s="68">
        <f t="shared" si="119"/>
        <v>0</v>
      </c>
      <c r="S1917" s="4">
        <v>5</v>
      </c>
      <c r="T1917" s="5">
        <v>0.70599999999999996</v>
      </c>
      <c r="U1917" s="20">
        <v>0</v>
      </c>
    </row>
    <row r="1918" spans="3:21">
      <c r="C1918" s="4">
        <v>19</v>
      </c>
      <c r="D1918" s="5">
        <v>0.71299999999999997</v>
      </c>
      <c r="E1918" s="20">
        <v>0</v>
      </c>
      <c r="K1918" s="4">
        <v>5</v>
      </c>
      <c r="L1918" s="5">
        <v>0.70599999999999996</v>
      </c>
      <c r="M1918" s="20">
        <v>0</v>
      </c>
      <c r="N1918">
        <f t="shared" si="116"/>
        <v>-3.8608877893573039</v>
      </c>
      <c r="O1918">
        <f t="shared" si="117"/>
        <v>-3.5801879131268635</v>
      </c>
      <c r="P1918" s="63">
        <f t="shared" si="118"/>
        <v>1</v>
      </c>
      <c r="Q1918" s="68">
        <f t="shared" si="119"/>
        <v>0</v>
      </c>
      <c r="S1918" s="4">
        <v>5</v>
      </c>
      <c r="T1918" s="5">
        <v>0.70599999999999996</v>
      </c>
      <c r="U1918" s="20">
        <v>0</v>
      </c>
    </row>
    <row r="1919" spans="3:21">
      <c r="C1919" s="4">
        <v>8</v>
      </c>
      <c r="D1919" s="5">
        <v>0.71599999999999997</v>
      </c>
      <c r="E1919" s="20">
        <v>0</v>
      </c>
      <c r="K1919" s="4">
        <v>5</v>
      </c>
      <c r="L1919" s="5">
        <v>0.70599999999999996</v>
      </c>
      <c r="M1919" s="20">
        <v>0</v>
      </c>
      <c r="N1919">
        <f t="shared" si="116"/>
        <v>-3.8608877893573039</v>
      </c>
      <c r="O1919">
        <f t="shared" si="117"/>
        <v>-3.5801879131268635</v>
      </c>
      <c r="P1919" s="63">
        <f t="shared" si="118"/>
        <v>1</v>
      </c>
      <c r="Q1919" s="68">
        <f t="shared" si="119"/>
        <v>0</v>
      </c>
      <c r="S1919" s="4">
        <v>5</v>
      </c>
      <c r="T1919" s="5">
        <v>0.70599999999999996</v>
      </c>
      <c r="U1919" s="20">
        <v>0</v>
      </c>
    </row>
    <row r="1920" spans="3:21">
      <c r="C1920" s="4">
        <v>20</v>
      </c>
      <c r="D1920" s="5">
        <v>0.71699999999999997</v>
      </c>
      <c r="E1920" s="20">
        <v>0</v>
      </c>
      <c r="K1920" s="4">
        <v>24</v>
      </c>
      <c r="L1920" s="5">
        <v>0.70599999999999996</v>
      </c>
      <c r="M1920" s="20">
        <v>0</v>
      </c>
      <c r="N1920">
        <f t="shared" si="116"/>
        <v>-5.7118916802337445</v>
      </c>
      <c r="O1920">
        <f t="shared" si="117"/>
        <v>-3.5801879131268635</v>
      </c>
      <c r="P1920" s="63">
        <f t="shared" si="118"/>
        <v>1</v>
      </c>
      <c r="Q1920" s="68">
        <f t="shared" si="119"/>
        <v>0</v>
      </c>
      <c r="S1920" s="4">
        <v>24</v>
      </c>
      <c r="T1920" s="5">
        <v>0.70599999999999996</v>
      </c>
      <c r="U1920" s="20">
        <v>0</v>
      </c>
    </row>
    <row r="1921" spans="3:21">
      <c r="C1921" s="4">
        <v>5.5</v>
      </c>
      <c r="D1921" s="5">
        <v>0.71699999999999997</v>
      </c>
      <c r="E1921" s="20">
        <v>0</v>
      </c>
      <c r="K1921" s="4">
        <v>24</v>
      </c>
      <c r="L1921" s="5">
        <v>0.70699999999999996</v>
      </c>
      <c r="M1921" s="20">
        <v>0</v>
      </c>
      <c r="N1921">
        <f t="shared" si="116"/>
        <v>-5.7166704075740906</v>
      </c>
      <c r="O1921">
        <f t="shared" si="117"/>
        <v>-3.5801879131268635</v>
      </c>
      <c r="P1921" s="63">
        <f t="shared" si="118"/>
        <v>1</v>
      </c>
      <c r="Q1921" s="68">
        <f t="shared" si="119"/>
        <v>0</v>
      </c>
      <c r="S1921" s="4">
        <v>24</v>
      </c>
      <c r="T1921" s="5">
        <v>0.70699999999999996</v>
      </c>
      <c r="U1921" s="20">
        <v>0</v>
      </c>
    </row>
    <row r="1922" spans="3:21">
      <c r="C1922" s="4">
        <v>12</v>
      </c>
      <c r="D1922" s="5">
        <v>0.71899999999999997</v>
      </c>
      <c r="E1922" s="20">
        <v>0</v>
      </c>
      <c r="K1922" s="4">
        <v>8</v>
      </c>
      <c r="L1922" s="5">
        <v>0.71299999999999997</v>
      </c>
      <c r="M1922" s="20">
        <v>0</v>
      </c>
      <c r="N1922">
        <f t="shared" si="116"/>
        <v>-4.1866026529833773</v>
      </c>
      <c r="O1922">
        <f t="shared" si="117"/>
        <v>-3.5801879131268635</v>
      </c>
      <c r="P1922" s="63">
        <f t="shared" si="118"/>
        <v>1</v>
      </c>
      <c r="Q1922" s="68">
        <f t="shared" si="119"/>
        <v>0</v>
      </c>
      <c r="S1922" s="4">
        <v>8</v>
      </c>
      <c r="T1922" s="5">
        <v>0.71299999999999997</v>
      </c>
      <c r="U1922" s="20">
        <v>0</v>
      </c>
    </row>
    <row r="1923" spans="3:21">
      <c r="C1923" s="4">
        <v>16</v>
      </c>
      <c r="D1923" s="5">
        <v>0.72699999999999998</v>
      </c>
      <c r="E1923" s="20">
        <v>0</v>
      </c>
      <c r="K1923" s="4">
        <v>8</v>
      </c>
      <c r="L1923" s="5">
        <v>0.71299999999999997</v>
      </c>
      <c r="M1923" s="20">
        <v>0</v>
      </c>
      <c r="N1923">
        <f t="shared" si="116"/>
        <v>-4.1866026529833773</v>
      </c>
      <c r="O1923">
        <f t="shared" si="117"/>
        <v>-3.5801879131268635</v>
      </c>
      <c r="P1923" s="63">
        <f t="shared" si="118"/>
        <v>1</v>
      </c>
      <c r="Q1923" s="68">
        <f t="shared" si="119"/>
        <v>0</v>
      </c>
      <c r="S1923" s="4">
        <v>8</v>
      </c>
      <c r="T1923" s="5">
        <v>0.71299999999999997</v>
      </c>
      <c r="U1923" s="20">
        <v>0</v>
      </c>
    </row>
    <row r="1924" spans="3:21">
      <c r="C1924" s="4">
        <v>9</v>
      </c>
      <c r="D1924" s="5">
        <v>0.72699999999999998</v>
      </c>
      <c r="E1924" s="20">
        <v>0</v>
      </c>
      <c r="K1924" s="4">
        <v>12</v>
      </c>
      <c r="L1924" s="5">
        <v>0.71299999999999997</v>
      </c>
      <c r="M1924" s="20">
        <v>0</v>
      </c>
      <c r="N1924">
        <f t="shared" si="116"/>
        <v>-4.576287682641575</v>
      </c>
      <c r="O1924">
        <f t="shared" si="117"/>
        <v>-3.5801879131268635</v>
      </c>
      <c r="P1924" s="63">
        <f t="shared" si="118"/>
        <v>1</v>
      </c>
      <c r="Q1924" s="68">
        <f t="shared" si="119"/>
        <v>0</v>
      </c>
      <c r="S1924" s="4">
        <v>12</v>
      </c>
      <c r="T1924" s="5">
        <v>0.71299999999999997</v>
      </c>
      <c r="U1924" s="20">
        <v>0</v>
      </c>
    </row>
    <row r="1925" spans="3:21">
      <c r="C1925" s="4">
        <v>11</v>
      </c>
      <c r="D1925" s="5">
        <v>0.73099999999999998</v>
      </c>
      <c r="E1925" s="20">
        <v>0</v>
      </c>
      <c r="K1925" s="4">
        <v>19</v>
      </c>
      <c r="L1925" s="5">
        <v>0.71299999999999997</v>
      </c>
      <c r="M1925" s="20">
        <v>0</v>
      </c>
      <c r="N1925">
        <f t="shared" si="116"/>
        <v>-5.2582364845434215</v>
      </c>
      <c r="O1925">
        <f t="shared" si="117"/>
        <v>-3.5801879131268635</v>
      </c>
      <c r="P1925" s="63">
        <f t="shared" si="118"/>
        <v>1</v>
      </c>
      <c r="Q1925" s="68">
        <f t="shared" si="119"/>
        <v>0</v>
      </c>
      <c r="S1925" s="4">
        <v>19</v>
      </c>
      <c r="T1925" s="5">
        <v>0.71299999999999997</v>
      </c>
      <c r="U1925" s="20">
        <v>0</v>
      </c>
    </row>
    <row r="1926" spans="3:21">
      <c r="C1926" s="4">
        <v>19</v>
      </c>
      <c r="D1926" s="5">
        <v>0.73499999999999999</v>
      </c>
      <c r="E1926" s="20">
        <v>0</v>
      </c>
      <c r="K1926" s="4">
        <v>8</v>
      </c>
      <c r="L1926" s="5">
        <v>0.71599999999999997</v>
      </c>
      <c r="M1926" s="20">
        <v>0</v>
      </c>
      <c r="N1926">
        <f t="shared" si="116"/>
        <v>-4.2009388350044166</v>
      </c>
      <c r="O1926">
        <f t="shared" si="117"/>
        <v>-3.5801879131268635</v>
      </c>
      <c r="P1926" s="63">
        <f t="shared" si="118"/>
        <v>1</v>
      </c>
      <c r="Q1926" s="68">
        <f t="shared" si="119"/>
        <v>0</v>
      </c>
      <c r="S1926" s="4">
        <v>8</v>
      </c>
      <c r="T1926" s="5">
        <v>0.71599999999999997</v>
      </c>
      <c r="U1926" s="20">
        <v>0</v>
      </c>
    </row>
    <row r="1927" spans="3:21">
      <c r="C1927" s="4">
        <v>15</v>
      </c>
      <c r="D1927" s="5">
        <v>0.73499999999999999</v>
      </c>
      <c r="E1927" s="20">
        <v>0</v>
      </c>
      <c r="K1927" s="4">
        <v>20</v>
      </c>
      <c r="L1927" s="5">
        <v>0.71699999999999997</v>
      </c>
      <c r="M1927" s="20">
        <v>0</v>
      </c>
      <c r="N1927">
        <f t="shared" si="116"/>
        <v>-5.3747726513193577</v>
      </c>
      <c r="O1927">
        <f t="shared" si="117"/>
        <v>-3.5801879131268635</v>
      </c>
      <c r="P1927" s="63">
        <f t="shared" si="118"/>
        <v>1</v>
      </c>
      <c r="Q1927" s="68">
        <f t="shared" si="119"/>
        <v>0</v>
      </c>
      <c r="S1927" s="4">
        <v>20</v>
      </c>
      <c r="T1927" s="5">
        <v>0.71699999999999997</v>
      </c>
      <c r="U1927" s="20">
        <v>0</v>
      </c>
    </row>
    <row r="1928" spans="3:21">
      <c r="C1928" s="4">
        <v>20</v>
      </c>
      <c r="D1928" s="5">
        <v>0.73899999999999999</v>
      </c>
      <c r="E1928" s="20">
        <v>0</v>
      </c>
      <c r="K1928" s="4">
        <v>5.5</v>
      </c>
      <c r="L1928" s="5">
        <v>0.71699999999999997</v>
      </c>
      <c r="M1928" s="20">
        <v>0</v>
      </c>
      <c r="N1928">
        <f t="shared" si="116"/>
        <v>-3.9621644188083893</v>
      </c>
      <c r="O1928">
        <f t="shared" si="117"/>
        <v>-3.5801879131268635</v>
      </c>
      <c r="P1928" s="63">
        <f t="shared" si="118"/>
        <v>1</v>
      </c>
      <c r="Q1928" s="68">
        <f t="shared" si="119"/>
        <v>0</v>
      </c>
      <c r="S1928" s="4">
        <v>5.5</v>
      </c>
      <c r="T1928" s="5">
        <v>0.71699999999999997</v>
      </c>
      <c r="U1928" s="20">
        <v>0</v>
      </c>
    </row>
    <row r="1929" spans="3:21">
      <c r="C1929" s="4">
        <v>5</v>
      </c>
      <c r="D1929" s="5">
        <v>0.73899999999999999</v>
      </c>
      <c r="E1929" s="20">
        <v>0</v>
      </c>
      <c r="K1929" s="4">
        <v>12</v>
      </c>
      <c r="L1929" s="5">
        <v>0.71899999999999997</v>
      </c>
      <c r="M1929" s="20">
        <v>0</v>
      </c>
      <c r="N1929">
        <f t="shared" si="116"/>
        <v>-4.6049600466836536</v>
      </c>
      <c r="O1929">
        <f t="shared" si="117"/>
        <v>-3.5801879131268635</v>
      </c>
      <c r="P1929" s="63">
        <f t="shared" si="118"/>
        <v>1</v>
      </c>
      <c r="Q1929" s="68">
        <f t="shared" si="119"/>
        <v>0</v>
      </c>
      <c r="S1929" s="4">
        <v>12</v>
      </c>
      <c r="T1929" s="5">
        <v>0.71899999999999997</v>
      </c>
      <c r="U1929" s="20">
        <v>0</v>
      </c>
    </row>
    <row r="1930" spans="3:21">
      <c r="C1930" s="4">
        <v>21</v>
      </c>
      <c r="D1930" s="5">
        <v>0.745</v>
      </c>
      <c r="E1930" s="20">
        <v>0</v>
      </c>
      <c r="K1930" s="4">
        <v>16</v>
      </c>
      <c r="L1930" s="5">
        <v>0.72699999999999998</v>
      </c>
      <c r="M1930" s="20">
        <v>0</v>
      </c>
      <c r="N1930">
        <f t="shared" si="116"/>
        <v>-5.0328748950646229</v>
      </c>
      <c r="O1930">
        <f t="shared" si="117"/>
        <v>-3.5801879131268635</v>
      </c>
      <c r="P1930" s="63">
        <f t="shared" si="118"/>
        <v>1</v>
      </c>
      <c r="Q1930" s="68">
        <f t="shared" si="119"/>
        <v>0</v>
      </c>
      <c r="S1930" s="4">
        <v>16</v>
      </c>
      <c r="T1930" s="5">
        <v>0.72699999999999998</v>
      </c>
      <c r="U1930" s="20">
        <v>0</v>
      </c>
    </row>
    <row r="1931" spans="3:21">
      <c r="C1931" s="4">
        <v>11.5</v>
      </c>
      <c r="D1931" s="5">
        <v>0.75</v>
      </c>
      <c r="E1931" s="20">
        <v>0</v>
      </c>
      <c r="K1931" s="4">
        <v>9</v>
      </c>
      <c r="L1931" s="5">
        <v>0.72699999999999998</v>
      </c>
      <c r="M1931" s="20">
        <v>0</v>
      </c>
      <c r="N1931">
        <f t="shared" si="116"/>
        <v>-4.3509260931627765</v>
      </c>
      <c r="O1931">
        <f t="shared" si="117"/>
        <v>-3.5801879131268635</v>
      </c>
      <c r="P1931" s="63">
        <f t="shared" si="118"/>
        <v>1</v>
      </c>
      <c r="Q1931" s="68">
        <f t="shared" si="119"/>
        <v>0</v>
      </c>
      <c r="S1931" s="4">
        <v>9</v>
      </c>
      <c r="T1931" s="5">
        <v>0.72699999999999998</v>
      </c>
      <c r="U1931" s="20">
        <v>0</v>
      </c>
    </row>
    <row r="1932" spans="3:21">
      <c r="C1932" s="4">
        <v>14</v>
      </c>
      <c r="D1932" s="5">
        <v>0.75</v>
      </c>
      <c r="E1932" s="20">
        <v>0</v>
      </c>
      <c r="K1932" s="4">
        <v>11</v>
      </c>
      <c r="L1932" s="5">
        <v>0.73099999999999998</v>
      </c>
      <c r="M1932" s="20">
        <v>0</v>
      </c>
      <c r="N1932">
        <f t="shared" si="116"/>
        <v>-4.5648835173532607</v>
      </c>
      <c r="O1932">
        <f t="shared" si="117"/>
        <v>-3.5801879131268635</v>
      </c>
      <c r="P1932" s="63">
        <f t="shared" si="118"/>
        <v>1</v>
      </c>
      <c r="Q1932" s="68">
        <f t="shared" si="119"/>
        <v>0</v>
      </c>
      <c r="S1932" s="4">
        <v>11</v>
      </c>
      <c r="T1932" s="5">
        <v>0.73099999999999998</v>
      </c>
      <c r="U1932" s="20">
        <v>0</v>
      </c>
    </row>
    <row r="1933" spans="3:21">
      <c r="C1933" s="4">
        <v>21</v>
      </c>
      <c r="D1933" s="5">
        <v>0.75</v>
      </c>
      <c r="E1933" s="20">
        <v>0</v>
      </c>
      <c r="K1933" s="4">
        <v>19</v>
      </c>
      <c r="L1933" s="5">
        <v>0.73499999999999999</v>
      </c>
      <c r="M1933" s="20">
        <v>0</v>
      </c>
      <c r="N1933">
        <f t="shared" si="116"/>
        <v>-5.3633684860310424</v>
      </c>
      <c r="O1933">
        <f t="shared" si="117"/>
        <v>-3.5801879131268635</v>
      </c>
      <c r="P1933" s="63">
        <f t="shared" si="118"/>
        <v>1</v>
      </c>
      <c r="Q1933" s="68">
        <f t="shared" si="119"/>
        <v>0</v>
      </c>
      <c r="S1933" s="4">
        <v>19</v>
      </c>
      <c r="T1933" s="5">
        <v>0.73499999999999999</v>
      </c>
      <c r="U1933" s="20">
        <v>0</v>
      </c>
    </row>
    <row r="1934" spans="3:21">
      <c r="C1934" s="4">
        <v>15</v>
      </c>
      <c r="D1934" s="5">
        <v>0.75</v>
      </c>
      <c r="E1934" s="20">
        <v>0</v>
      </c>
      <c r="K1934" s="4">
        <v>15</v>
      </c>
      <c r="L1934" s="5">
        <v>0.73499999999999999</v>
      </c>
      <c r="M1934" s="20">
        <v>0</v>
      </c>
      <c r="N1934">
        <f t="shared" si="116"/>
        <v>-4.9736834563728447</v>
      </c>
      <c r="O1934">
        <f t="shared" si="117"/>
        <v>-3.5801879131268635</v>
      </c>
      <c r="P1934" s="63">
        <f t="shared" si="118"/>
        <v>1</v>
      </c>
      <c r="Q1934" s="68">
        <f t="shared" si="119"/>
        <v>0</v>
      </c>
      <c r="S1934" s="4">
        <v>15</v>
      </c>
      <c r="T1934" s="5">
        <v>0.73499999999999999</v>
      </c>
      <c r="U1934" s="20">
        <v>0</v>
      </c>
    </row>
    <row r="1935" spans="3:21">
      <c r="C1935" s="4">
        <v>15.5</v>
      </c>
      <c r="D1935" s="5">
        <v>0.75</v>
      </c>
      <c r="E1935" s="20">
        <v>0</v>
      </c>
      <c r="K1935" s="4">
        <v>20</v>
      </c>
      <c r="L1935" s="5">
        <v>0.73899999999999999</v>
      </c>
      <c r="M1935" s="20">
        <v>0</v>
      </c>
      <c r="N1935">
        <f t="shared" si="116"/>
        <v>-5.4799046528069777</v>
      </c>
      <c r="O1935">
        <f t="shared" si="117"/>
        <v>-3.5801879131268635</v>
      </c>
      <c r="P1935" s="63">
        <f t="shared" si="118"/>
        <v>1</v>
      </c>
      <c r="Q1935" s="68">
        <f t="shared" si="119"/>
        <v>0</v>
      </c>
      <c r="S1935" s="4">
        <v>20</v>
      </c>
      <c r="T1935" s="5">
        <v>0.73899999999999999</v>
      </c>
      <c r="U1935" s="20">
        <v>0</v>
      </c>
    </row>
    <row r="1936" spans="3:21">
      <c r="C1936" s="4">
        <v>17</v>
      </c>
      <c r="D1936" s="5">
        <v>0.752</v>
      </c>
      <c r="E1936" s="20">
        <v>0</v>
      </c>
      <c r="K1936" s="4">
        <v>5</v>
      </c>
      <c r="L1936" s="5">
        <v>0.73899999999999999</v>
      </c>
      <c r="M1936" s="20">
        <v>0</v>
      </c>
      <c r="N1936">
        <f t="shared" si="116"/>
        <v>-4.0185857915887357</v>
      </c>
      <c r="O1936">
        <f t="shared" si="117"/>
        <v>-3.5801879131268635</v>
      </c>
      <c r="P1936" s="63">
        <f t="shared" si="118"/>
        <v>1</v>
      </c>
      <c r="Q1936" s="68">
        <f t="shared" si="119"/>
        <v>0</v>
      </c>
      <c r="S1936" s="4">
        <v>5</v>
      </c>
      <c r="T1936" s="5">
        <v>0.73899999999999999</v>
      </c>
      <c r="U1936" s="20">
        <v>0</v>
      </c>
    </row>
    <row r="1937" spans="3:21">
      <c r="C1937" s="4">
        <v>7</v>
      </c>
      <c r="D1937" s="5">
        <v>0.752</v>
      </c>
      <c r="E1937" s="20">
        <v>0</v>
      </c>
      <c r="K1937" s="4">
        <v>21</v>
      </c>
      <c r="L1937" s="5">
        <v>0.745</v>
      </c>
      <c r="M1937" s="20">
        <v>0</v>
      </c>
      <c r="N1937">
        <f t="shared" si="116"/>
        <v>-5.6059982742636052</v>
      </c>
      <c r="O1937">
        <f t="shared" si="117"/>
        <v>-3.5801879131268635</v>
      </c>
      <c r="P1937" s="63">
        <f t="shared" si="118"/>
        <v>1</v>
      </c>
      <c r="Q1937" s="68">
        <f t="shared" si="119"/>
        <v>0</v>
      </c>
      <c r="S1937" s="4">
        <v>21</v>
      </c>
      <c r="T1937" s="5">
        <v>0.745</v>
      </c>
      <c r="U1937" s="20">
        <v>0</v>
      </c>
    </row>
    <row r="1938" spans="3:21">
      <c r="C1938" s="4">
        <v>7</v>
      </c>
      <c r="D1938" s="5">
        <v>0.752</v>
      </c>
      <c r="E1938" s="20">
        <v>0</v>
      </c>
      <c r="K1938" s="4">
        <v>11.5</v>
      </c>
      <c r="L1938" s="5">
        <v>0.75</v>
      </c>
      <c r="M1938" s="20">
        <v>0</v>
      </c>
      <c r="N1938">
        <f t="shared" si="116"/>
        <v>-4.7043899655271177</v>
      </c>
      <c r="O1938">
        <f t="shared" si="117"/>
        <v>-3.5801879131268635</v>
      </c>
      <c r="P1938" s="63">
        <f t="shared" si="118"/>
        <v>1</v>
      </c>
      <c r="Q1938" s="68">
        <f t="shared" si="119"/>
        <v>0</v>
      </c>
      <c r="S1938" s="4">
        <v>11.5</v>
      </c>
      <c r="T1938" s="5">
        <v>0.75</v>
      </c>
      <c r="U1938" s="20">
        <v>0</v>
      </c>
    </row>
    <row r="1939" spans="3:21">
      <c r="C1939" s="4">
        <v>6</v>
      </c>
      <c r="D1939" s="5">
        <v>0.752</v>
      </c>
      <c r="E1939" s="20">
        <v>0</v>
      </c>
      <c r="K1939" s="4">
        <v>14</v>
      </c>
      <c r="L1939" s="5">
        <v>0.75</v>
      </c>
      <c r="M1939" s="20">
        <v>0</v>
      </c>
      <c r="N1939">
        <f t="shared" si="116"/>
        <v>-4.9479431090634911</v>
      </c>
      <c r="O1939">
        <f t="shared" si="117"/>
        <v>-3.5801879131268635</v>
      </c>
      <c r="P1939" s="63">
        <f t="shared" si="118"/>
        <v>1</v>
      </c>
      <c r="Q1939" s="68">
        <f t="shared" si="119"/>
        <v>0</v>
      </c>
      <c r="S1939" s="4">
        <v>14</v>
      </c>
      <c r="T1939" s="5">
        <v>0.75</v>
      </c>
      <c r="U1939" s="20">
        <v>0</v>
      </c>
    </row>
    <row r="1940" spans="3:21">
      <c r="C1940" s="4">
        <v>20</v>
      </c>
      <c r="D1940" s="5">
        <v>0.753</v>
      </c>
      <c r="E1940" s="20">
        <v>0</v>
      </c>
      <c r="K1940" s="4">
        <v>21</v>
      </c>
      <c r="L1940" s="5">
        <v>0.75</v>
      </c>
      <c r="M1940" s="20">
        <v>0</v>
      </c>
      <c r="N1940">
        <f t="shared" si="116"/>
        <v>-5.6298919109653376</v>
      </c>
      <c r="O1940">
        <f t="shared" si="117"/>
        <v>-3.5801879131268635</v>
      </c>
      <c r="P1940" s="63">
        <f t="shared" si="118"/>
        <v>1</v>
      </c>
      <c r="Q1940" s="68">
        <f t="shared" si="119"/>
        <v>0</v>
      </c>
      <c r="S1940" s="4">
        <v>21</v>
      </c>
      <c r="T1940" s="5">
        <v>0.75</v>
      </c>
      <c r="U1940" s="20">
        <v>0</v>
      </c>
    </row>
    <row r="1941" spans="3:21">
      <c r="C1941" s="4">
        <v>18</v>
      </c>
      <c r="D1941" s="5">
        <v>0.754</v>
      </c>
      <c r="E1941" s="20">
        <v>0</v>
      </c>
      <c r="K1941" s="4">
        <v>15</v>
      </c>
      <c r="L1941" s="5">
        <v>0.75</v>
      </c>
      <c r="M1941" s="20">
        <v>0</v>
      </c>
      <c r="N1941">
        <f t="shared" si="116"/>
        <v>-5.045364366478041</v>
      </c>
      <c r="O1941">
        <f t="shared" si="117"/>
        <v>-3.5801879131268635</v>
      </c>
      <c r="P1941" s="63">
        <f t="shared" si="118"/>
        <v>1</v>
      </c>
      <c r="Q1941" s="68">
        <f t="shared" si="119"/>
        <v>0</v>
      </c>
      <c r="S1941" s="4">
        <v>15</v>
      </c>
      <c r="T1941" s="5">
        <v>0.75</v>
      </c>
      <c r="U1941" s="20">
        <v>0</v>
      </c>
    </row>
    <row r="1942" spans="3:21">
      <c r="C1942" s="4">
        <v>20</v>
      </c>
      <c r="D1942" s="5">
        <v>0.754</v>
      </c>
      <c r="E1942" s="20">
        <v>0</v>
      </c>
      <c r="K1942" s="4">
        <v>15.5</v>
      </c>
      <c r="L1942" s="5">
        <v>0.75</v>
      </c>
      <c r="M1942" s="20">
        <v>0</v>
      </c>
      <c r="N1942">
        <f t="shared" si="116"/>
        <v>-5.0940749951853155</v>
      </c>
      <c r="O1942">
        <f t="shared" si="117"/>
        <v>-3.5801879131268635</v>
      </c>
      <c r="P1942" s="63">
        <f t="shared" si="118"/>
        <v>1</v>
      </c>
      <c r="Q1942" s="68">
        <f t="shared" si="119"/>
        <v>0</v>
      </c>
      <c r="S1942" s="4">
        <v>15.5</v>
      </c>
      <c r="T1942" s="5">
        <v>0.75</v>
      </c>
      <c r="U1942" s="20">
        <v>0</v>
      </c>
    </row>
    <row r="1943" spans="3:21">
      <c r="C1943" s="4">
        <v>16</v>
      </c>
      <c r="D1943" s="5">
        <v>0.754</v>
      </c>
      <c r="E1943" s="20">
        <v>0</v>
      </c>
      <c r="K1943" s="4">
        <v>17</v>
      </c>
      <c r="L1943" s="5">
        <v>0.752</v>
      </c>
      <c r="M1943" s="20">
        <v>0</v>
      </c>
      <c r="N1943">
        <f t="shared" si="116"/>
        <v>-5.2497643359878321</v>
      </c>
      <c r="O1943">
        <f t="shared" si="117"/>
        <v>-3.5801879131268635</v>
      </c>
      <c r="P1943" s="63">
        <f t="shared" si="118"/>
        <v>1</v>
      </c>
      <c r="Q1943" s="68">
        <f t="shared" si="119"/>
        <v>0</v>
      </c>
      <c r="S1943" s="4">
        <v>17</v>
      </c>
      <c r="T1943" s="5">
        <v>0.752</v>
      </c>
      <c r="U1943" s="20">
        <v>0</v>
      </c>
    </row>
    <row r="1944" spans="3:21">
      <c r="C1944" s="4">
        <v>14</v>
      </c>
      <c r="D1944" s="5">
        <v>0.755</v>
      </c>
      <c r="E1944" s="20">
        <v>0</v>
      </c>
      <c r="K1944" s="4">
        <v>7</v>
      </c>
      <c r="L1944" s="5">
        <v>0.752</v>
      </c>
      <c r="M1944" s="20">
        <v>0</v>
      </c>
      <c r="N1944">
        <f t="shared" si="116"/>
        <v>-4.2755517618423378</v>
      </c>
      <c r="O1944">
        <f t="shared" si="117"/>
        <v>-3.5801879131268635</v>
      </c>
      <c r="P1944" s="63">
        <f t="shared" si="118"/>
        <v>1</v>
      </c>
      <c r="Q1944" s="68">
        <f t="shared" si="119"/>
        <v>0</v>
      </c>
      <c r="S1944" s="4">
        <v>7</v>
      </c>
      <c r="T1944" s="5">
        <v>0.752</v>
      </c>
      <c r="U1944" s="20">
        <v>0</v>
      </c>
    </row>
    <row r="1945" spans="3:21">
      <c r="C1945" s="4">
        <v>12</v>
      </c>
      <c r="D1945" s="5">
        <v>0.75900000000000001</v>
      </c>
      <c r="E1945" s="20">
        <v>0</v>
      </c>
      <c r="K1945" s="4">
        <v>7</v>
      </c>
      <c r="L1945" s="5">
        <v>0.752</v>
      </c>
      <c r="M1945" s="20">
        <v>0</v>
      </c>
      <c r="N1945">
        <f t="shared" si="116"/>
        <v>-4.2755517618423378</v>
      </c>
      <c r="O1945">
        <f t="shared" si="117"/>
        <v>-3.5801879131268635</v>
      </c>
      <c r="P1945" s="63">
        <f t="shared" si="118"/>
        <v>1</v>
      </c>
      <c r="Q1945" s="68">
        <f t="shared" si="119"/>
        <v>0</v>
      </c>
      <c r="S1945" s="4">
        <v>7</v>
      </c>
      <c r="T1945" s="5">
        <v>0.752</v>
      </c>
      <c r="U1945" s="20">
        <v>0</v>
      </c>
    </row>
    <row r="1946" spans="3:21">
      <c r="C1946" s="4">
        <v>10</v>
      </c>
      <c r="D1946" s="5">
        <v>0.75900000000000001</v>
      </c>
      <c r="E1946" s="20">
        <v>0</v>
      </c>
      <c r="K1946" s="4">
        <v>6</v>
      </c>
      <c r="L1946" s="5">
        <v>0.752</v>
      </c>
      <c r="M1946" s="20">
        <v>0</v>
      </c>
      <c r="N1946">
        <f t="shared" si="116"/>
        <v>-4.1781305044277879</v>
      </c>
      <c r="O1946">
        <f t="shared" si="117"/>
        <v>-3.5801879131268635</v>
      </c>
      <c r="P1946" s="63">
        <f t="shared" si="118"/>
        <v>1</v>
      </c>
      <c r="Q1946" s="68">
        <f t="shared" si="119"/>
        <v>0</v>
      </c>
      <c r="S1946" s="4">
        <v>6</v>
      </c>
      <c r="T1946" s="5">
        <v>0.752</v>
      </c>
      <c r="U1946" s="20">
        <v>0</v>
      </c>
    </row>
    <row r="1947" spans="3:21">
      <c r="C1947" s="4">
        <v>14</v>
      </c>
      <c r="D1947" s="5">
        <v>0.76100000000000001</v>
      </c>
      <c r="E1947" s="20">
        <v>0</v>
      </c>
      <c r="K1947" s="4">
        <v>20</v>
      </c>
      <c r="L1947" s="5">
        <v>0.753</v>
      </c>
      <c r="M1947" s="20">
        <v>0</v>
      </c>
      <c r="N1947">
        <f t="shared" ref="N1947:N2010" si="120">SUMPRODUCT(diredisc,K1947:L1947)</f>
        <v>-5.546806835571827</v>
      </c>
      <c r="O1947">
        <f t="shared" ref="O1947:O2010" si="121">SUMPRODUCT($L$10:$M$10,diredisc)</f>
        <v>-3.5801879131268635</v>
      </c>
      <c r="P1947" s="63">
        <f t="shared" si="118"/>
        <v>1</v>
      </c>
      <c r="Q1947" s="68">
        <f t="shared" si="119"/>
        <v>0</v>
      </c>
      <c r="S1947" s="4">
        <v>20</v>
      </c>
      <c r="T1947" s="5">
        <v>0.753</v>
      </c>
      <c r="U1947" s="20">
        <v>0</v>
      </c>
    </row>
    <row r="1948" spans="3:21">
      <c r="C1948" s="4">
        <v>11</v>
      </c>
      <c r="D1948" s="5">
        <v>0.76500000000000001</v>
      </c>
      <c r="E1948" s="20">
        <v>0</v>
      </c>
      <c r="K1948" s="4">
        <v>18</v>
      </c>
      <c r="L1948" s="5">
        <v>0.754</v>
      </c>
      <c r="M1948" s="20">
        <v>0</v>
      </c>
      <c r="N1948">
        <f t="shared" si="120"/>
        <v>-5.3567430480830751</v>
      </c>
      <c r="O1948">
        <f t="shared" si="121"/>
        <v>-3.5801879131268635</v>
      </c>
      <c r="P1948" s="63">
        <f t="shared" ref="P1948:P2011" si="122">IF(N1948&gt;O1948,0,1)</f>
        <v>1</v>
      </c>
      <c r="Q1948" s="68">
        <f t="shared" ref="Q1948:Q2011" si="123">IF(M1948=P1948,1,0)</f>
        <v>0</v>
      </c>
      <c r="S1948" s="4">
        <v>18</v>
      </c>
      <c r="T1948" s="5">
        <v>0.754</v>
      </c>
      <c r="U1948" s="20">
        <v>0</v>
      </c>
    </row>
    <row r="1949" spans="3:21">
      <c r="C1949" s="4">
        <v>10</v>
      </c>
      <c r="D1949" s="5">
        <v>0.76600000000000001</v>
      </c>
      <c r="E1949" s="20">
        <v>0</v>
      </c>
      <c r="K1949" s="4">
        <v>20</v>
      </c>
      <c r="L1949" s="5">
        <v>0.754</v>
      </c>
      <c r="M1949" s="20">
        <v>0</v>
      </c>
      <c r="N1949">
        <f t="shared" si="120"/>
        <v>-5.551585562912174</v>
      </c>
      <c r="O1949">
        <f t="shared" si="121"/>
        <v>-3.5801879131268635</v>
      </c>
      <c r="P1949" s="63">
        <f t="shared" si="122"/>
        <v>1</v>
      </c>
      <c r="Q1949" s="68">
        <f t="shared" si="123"/>
        <v>0</v>
      </c>
      <c r="S1949" s="4">
        <v>20</v>
      </c>
      <c r="T1949" s="5">
        <v>0.754</v>
      </c>
      <c r="U1949" s="20">
        <v>0</v>
      </c>
    </row>
    <row r="1950" spans="3:21">
      <c r="C1950" s="4">
        <v>16</v>
      </c>
      <c r="D1950" s="5">
        <v>0.76600000000000001</v>
      </c>
      <c r="E1950" s="20">
        <v>0</v>
      </c>
      <c r="K1950" s="4">
        <v>16</v>
      </c>
      <c r="L1950" s="5">
        <v>0.754</v>
      </c>
      <c r="M1950" s="20">
        <v>0</v>
      </c>
      <c r="N1950">
        <f t="shared" si="120"/>
        <v>-5.1619005332539754</v>
      </c>
      <c r="O1950">
        <f t="shared" si="121"/>
        <v>-3.5801879131268635</v>
      </c>
      <c r="P1950" s="63">
        <f t="shared" si="122"/>
        <v>1</v>
      </c>
      <c r="Q1950" s="68">
        <f t="shared" si="123"/>
        <v>0</v>
      </c>
      <c r="S1950" s="4">
        <v>16</v>
      </c>
      <c r="T1950" s="5">
        <v>0.754</v>
      </c>
      <c r="U1950" s="20">
        <v>0</v>
      </c>
    </row>
    <row r="1951" spans="3:21">
      <c r="C1951" s="4">
        <v>7</v>
      </c>
      <c r="D1951" s="5">
        <v>0.76600000000000001</v>
      </c>
      <c r="E1951" s="20">
        <v>0</v>
      </c>
      <c r="K1951" s="4">
        <v>14</v>
      </c>
      <c r="L1951" s="5">
        <v>0.755</v>
      </c>
      <c r="M1951" s="20">
        <v>0</v>
      </c>
      <c r="N1951">
        <f t="shared" si="120"/>
        <v>-4.9718367457652235</v>
      </c>
      <c r="O1951">
        <f t="shared" si="121"/>
        <v>-3.5801879131268635</v>
      </c>
      <c r="P1951" s="63">
        <f t="shared" si="122"/>
        <v>1</v>
      </c>
      <c r="Q1951" s="68">
        <f t="shared" si="123"/>
        <v>0</v>
      </c>
      <c r="S1951" s="4">
        <v>14</v>
      </c>
      <c r="T1951" s="5">
        <v>0.755</v>
      </c>
      <c r="U1951" s="20">
        <v>0</v>
      </c>
    </row>
    <row r="1952" spans="3:21">
      <c r="C1952" s="4">
        <v>8</v>
      </c>
      <c r="D1952" s="5">
        <v>0.76700000000000002</v>
      </c>
      <c r="E1952" s="20">
        <v>0</v>
      </c>
      <c r="K1952" s="4">
        <v>12</v>
      </c>
      <c r="L1952" s="5">
        <v>0.75900000000000001</v>
      </c>
      <c r="M1952" s="20">
        <v>0</v>
      </c>
      <c r="N1952">
        <f t="shared" si="120"/>
        <v>-4.79610914029751</v>
      </c>
      <c r="O1952">
        <f t="shared" si="121"/>
        <v>-3.5801879131268635</v>
      </c>
      <c r="P1952" s="63">
        <f t="shared" si="122"/>
        <v>1</v>
      </c>
      <c r="Q1952" s="68">
        <f t="shared" si="123"/>
        <v>0</v>
      </c>
      <c r="S1952" s="4">
        <v>12</v>
      </c>
      <c r="T1952" s="5">
        <v>0.75900000000000001</v>
      </c>
      <c r="U1952" s="20">
        <v>0</v>
      </c>
    </row>
    <row r="1953" spans="3:21">
      <c r="C1953" s="4">
        <v>10.5</v>
      </c>
      <c r="D1953" s="5">
        <v>0.76700000000000002</v>
      </c>
      <c r="E1953" s="20">
        <v>0</v>
      </c>
      <c r="K1953" s="4">
        <v>10</v>
      </c>
      <c r="L1953" s="5">
        <v>0.75900000000000001</v>
      </c>
      <c r="M1953" s="20">
        <v>0</v>
      </c>
      <c r="N1953">
        <f t="shared" si="120"/>
        <v>-4.6012666254684103</v>
      </c>
      <c r="O1953">
        <f t="shared" si="121"/>
        <v>-3.5801879131268635</v>
      </c>
      <c r="P1953" s="63">
        <f t="shared" si="122"/>
        <v>1</v>
      </c>
      <c r="Q1953" s="68">
        <f t="shared" si="123"/>
        <v>0</v>
      </c>
      <c r="S1953" s="4">
        <v>10</v>
      </c>
      <c r="T1953" s="5">
        <v>0.75900000000000001</v>
      </c>
      <c r="U1953" s="20">
        <v>0</v>
      </c>
    </row>
    <row r="1954" spans="3:21">
      <c r="C1954" s="4">
        <v>7</v>
      </c>
      <c r="D1954" s="5">
        <v>0.76700000000000002</v>
      </c>
      <c r="E1954" s="20">
        <v>0</v>
      </c>
      <c r="K1954" s="4">
        <v>14</v>
      </c>
      <c r="L1954" s="5">
        <v>0.76100000000000001</v>
      </c>
      <c r="M1954" s="20">
        <v>0</v>
      </c>
      <c r="N1954">
        <f t="shared" si="120"/>
        <v>-5.0005091098073011</v>
      </c>
      <c r="O1954">
        <f t="shared" si="121"/>
        <v>-3.5801879131268635</v>
      </c>
      <c r="P1954" s="63">
        <f t="shared" si="122"/>
        <v>1</v>
      </c>
      <c r="Q1954" s="68">
        <f t="shared" si="123"/>
        <v>0</v>
      </c>
      <c r="S1954" s="4">
        <v>14</v>
      </c>
      <c r="T1954" s="5">
        <v>0.76100000000000001</v>
      </c>
      <c r="U1954" s="20">
        <v>0</v>
      </c>
    </row>
    <row r="1955" spans="3:21">
      <c r="C1955" s="4">
        <v>18</v>
      </c>
      <c r="D1955" s="5">
        <v>0.77800000000000002</v>
      </c>
      <c r="E1955" s="20">
        <v>0</v>
      </c>
      <c r="K1955" s="4">
        <v>11</v>
      </c>
      <c r="L1955" s="5">
        <v>0.76500000000000001</v>
      </c>
      <c r="M1955" s="20">
        <v>0</v>
      </c>
      <c r="N1955">
        <f t="shared" si="120"/>
        <v>-4.7273602469250386</v>
      </c>
      <c r="O1955">
        <f t="shared" si="121"/>
        <v>-3.5801879131268635</v>
      </c>
      <c r="P1955" s="63">
        <f t="shared" si="122"/>
        <v>1</v>
      </c>
      <c r="Q1955" s="68">
        <f t="shared" si="123"/>
        <v>0</v>
      </c>
      <c r="S1955" s="4">
        <v>11</v>
      </c>
      <c r="T1955" s="5">
        <v>0.76500000000000001</v>
      </c>
      <c r="U1955" s="20">
        <v>0</v>
      </c>
    </row>
    <row r="1956" spans="3:21">
      <c r="C1956" s="4">
        <v>7</v>
      </c>
      <c r="D1956" s="5">
        <v>0.78100000000000003</v>
      </c>
      <c r="E1956" s="20">
        <v>0</v>
      </c>
      <c r="K1956" s="4">
        <v>10</v>
      </c>
      <c r="L1956" s="5">
        <v>0.76600000000000001</v>
      </c>
      <c r="M1956" s="20">
        <v>0</v>
      </c>
      <c r="N1956">
        <f t="shared" si="120"/>
        <v>-4.6347177168508358</v>
      </c>
      <c r="O1956">
        <f t="shared" si="121"/>
        <v>-3.5801879131268635</v>
      </c>
      <c r="P1956" s="63">
        <f t="shared" si="122"/>
        <v>1</v>
      </c>
      <c r="Q1956" s="68">
        <f t="shared" si="123"/>
        <v>0</v>
      </c>
      <c r="S1956" s="4">
        <v>10</v>
      </c>
      <c r="T1956" s="5">
        <v>0.76600000000000001</v>
      </c>
      <c r="U1956" s="20">
        <v>0</v>
      </c>
    </row>
    <row r="1957" spans="3:21">
      <c r="C1957" s="4">
        <v>7</v>
      </c>
      <c r="D1957" s="5">
        <v>0.78700000000000003</v>
      </c>
      <c r="E1957" s="20">
        <v>0</v>
      </c>
      <c r="K1957" s="4">
        <v>16</v>
      </c>
      <c r="L1957" s="5">
        <v>0.76600000000000001</v>
      </c>
      <c r="M1957" s="20">
        <v>0</v>
      </c>
      <c r="N1957">
        <f t="shared" si="120"/>
        <v>-5.2192452613381324</v>
      </c>
      <c r="O1957">
        <f t="shared" si="121"/>
        <v>-3.5801879131268635</v>
      </c>
      <c r="P1957" s="63">
        <f t="shared" si="122"/>
        <v>1</v>
      </c>
      <c r="Q1957" s="68">
        <f t="shared" si="123"/>
        <v>0</v>
      </c>
      <c r="S1957" s="4">
        <v>16</v>
      </c>
      <c r="T1957" s="5">
        <v>0.76600000000000001</v>
      </c>
      <c r="U1957" s="20">
        <v>0</v>
      </c>
    </row>
    <row r="1958" spans="3:21">
      <c r="C1958" s="4">
        <v>8</v>
      </c>
      <c r="D1958" s="5">
        <v>0.78700000000000003</v>
      </c>
      <c r="E1958" s="20">
        <v>0</v>
      </c>
      <c r="K1958" s="4">
        <v>7</v>
      </c>
      <c r="L1958" s="5">
        <v>0.76600000000000001</v>
      </c>
      <c r="M1958" s="20">
        <v>0</v>
      </c>
      <c r="N1958">
        <f t="shared" si="120"/>
        <v>-4.342453944607187</v>
      </c>
      <c r="O1958">
        <f t="shared" si="121"/>
        <v>-3.5801879131268635</v>
      </c>
      <c r="P1958" s="63">
        <f t="shared" si="122"/>
        <v>1</v>
      </c>
      <c r="Q1958" s="68">
        <f t="shared" si="123"/>
        <v>0</v>
      </c>
      <c r="S1958" s="4">
        <v>7</v>
      </c>
      <c r="T1958" s="5">
        <v>0.76600000000000001</v>
      </c>
      <c r="U1958" s="20">
        <v>0</v>
      </c>
    </row>
    <row r="1959" spans="3:21">
      <c r="C1959" s="4">
        <v>9</v>
      </c>
      <c r="D1959" s="5">
        <v>0.78700000000000003</v>
      </c>
      <c r="E1959" s="20">
        <v>0</v>
      </c>
      <c r="K1959" s="4">
        <v>8</v>
      </c>
      <c r="L1959" s="5">
        <v>0.76700000000000002</v>
      </c>
      <c r="M1959" s="20">
        <v>0</v>
      </c>
      <c r="N1959">
        <f t="shared" si="120"/>
        <v>-4.444653929362083</v>
      </c>
      <c r="O1959">
        <f t="shared" si="121"/>
        <v>-3.5801879131268635</v>
      </c>
      <c r="P1959" s="63">
        <f t="shared" si="122"/>
        <v>1</v>
      </c>
      <c r="Q1959" s="68">
        <f t="shared" si="123"/>
        <v>0</v>
      </c>
      <c r="S1959" s="4">
        <v>8</v>
      </c>
      <c r="T1959" s="5">
        <v>0.76700000000000002</v>
      </c>
      <c r="U1959" s="20">
        <v>0</v>
      </c>
    </row>
    <row r="1960" spans="3:21">
      <c r="C1960" s="4">
        <v>5</v>
      </c>
      <c r="D1960" s="5">
        <v>0.79</v>
      </c>
      <c r="E1960" s="20">
        <v>0</v>
      </c>
      <c r="K1960" s="4">
        <v>10.5</v>
      </c>
      <c r="L1960" s="5">
        <v>0.76700000000000002</v>
      </c>
      <c r="M1960" s="20">
        <v>0</v>
      </c>
      <c r="N1960">
        <f t="shared" si="120"/>
        <v>-4.6882070728984564</v>
      </c>
      <c r="O1960">
        <f t="shared" si="121"/>
        <v>-3.5801879131268635</v>
      </c>
      <c r="P1960" s="63">
        <f t="shared" si="122"/>
        <v>1</v>
      </c>
      <c r="Q1960" s="68">
        <f t="shared" si="123"/>
        <v>0</v>
      </c>
      <c r="S1960" s="4">
        <v>10.5</v>
      </c>
      <c r="T1960" s="5">
        <v>0.76700000000000002</v>
      </c>
      <c r="U1960" s="20">
        <v>0</v>
      </c>
    </row>
    <row r="1961" spans="3:21">
      <c r="C1961" s="4">
        <v>5</v>
      </c>
      <c r="D1961" s="5">
        <v>0.79</v>
      </c>
      <c r="E1961" s="20">
        <v>0</v>
      </c>
      <c r="K1961" s="4">
        <v>7</v>
      </c>
      <c r="L1961" s="5">
        <v>0.76700000000000002</v>
      </c>
      <c r="M1961" s="20">
        <v>0</v>
      </c>
      <c r="N1961">
        <f t="shared" si="120"/>
        <v>-4.3472326719475332</v>
      </c>
      <c r="O1961">
        <f t="shared" si="121"/>
        <v>-3.5801879131268635</v>
      </c>
      <c r="P1961" s="63">
        <f t="shared" si="122"/>
        <v>1</v>
      </c>
      <c r="Q1961" s="68">
        <f t="shared" si="123"/>
        <v>0</v>
      </c>
      <c r="S1961" s="4">
        <v>7</v>
      </c>
      <c r="T1961" s="5">
        <v>0.76700000000000002</v>
      </c>
      <c r="U1961" s="20">
        <v>0</v>
      </c>
    </row>
    <row r="1962" spans="3:21">
      <c r="C1962" s="4">
        <v>6</v>
      </c>
      <c r="D1962" s="5">
        <v>0.79100000000000004</v>
      </c>
      <c r="E1962" s="20">
        <v>0</v>
      </c>
      <c r="K1962" s="4">
        <v>18</v>
      </c>
      <c r="L1962" s="5">
        <v>0.77800000000000002</v>
      </c>
      <c r="M1962" s="20">
        <v>0</v>
      </c>
      <c r="N1962">
        <f t="shared" si="120"/>
        <v>-5.4714325042513883</v>
      </c>
      <c r="O1962">
        <f t="shared" si="121"/>
        <v>-3.5801879131268635</v>
      </c>
      <c r="P1962" s="63">
        <f t="shared" si="122"/>
        <v>1</v>
      </c>
      <c r="Q1962" s="68">
        <f t="shared" si="123"/>
        <v>0</v>
      </c>
      <c r="S1962" s="4">
        <v>18</v>
      </c>
      <c r="T1962" s="5">
        <v>0.77800000000000002</v>
      </c>
      <c r="U1962" s="20">
        <v>0</v>
      </c>
    </row>
    <row r="1963" spans="3:21">
      <c r="C1963" s="4">
        <v>5</v>
      </c>
      <c r="D1963" s="5">
        <v>0.79100000000000004</v>
      </c>
      <c r="E1963" s="20">
        <v>0</v>
      </c>
      <c r="K1963" s="4">
        <v>7</v>
      </c>
      <c r="L1963" s="5">
        <v>0.78100000000000003</v>
      </c>
      <c r="M1963" s="20">
        <v>0</v>
      </c>
      <c r="N1963">
        <f t="shared" si="120"/>
        <v>-4.4141348547123833</v>
      </c>
      <c r="O1963">
        <f t="shared" si="121"/>
        <v>-3.5801879131268635</v>
      </c>
      <c r="P1963" s="63">
        <f t="shared" si="122"/>
        <v>1</v>
      </c>
      <c r="Q1963" s="68">
        <f t="shared" si="123"/>
        <v>0</v>
      </c>
      <c r="S1963" s="4">
        <v>7</v>
      </c>
      <c r="T1963" s="5">
        <v>0.78100000000000003</v>
      </c>
      <c r="U1963" s="20">
        <v>0</v>
      </c>
    </row>
    <row r="1964" spans="3:21">
      <c r="C1964" s="4">
        <v>6</v>
      </c>
      <c r="D1964" s="5">
        <v>0.79100000000000004</v>
      </c>
      <c r="E1964" s="20">
        <v>0</v>
      </c>
      <c r="K1964" s="4">
        <v>7</v>
      </c>
      <c r="L1964" s="5">
        <v>0.78700000000000003</v>
      </c>
      <c r="M1964" s="20">
        <v>0</v>
      </c>
      <c r="N1964">
        <f t="shared" si="120"/>
        <v>-4.4428072187544618</v>
      </c>
      <c r="O1964">
        <f t="shared" si="121"/>
        <v>-3.5801879131268635</v>
      </c>
      <c r="P1964" s="63">
        <f t="shared" si="122"/>
        <v>1</v>
      </c>
      <c r="Q1964" s="68">
        <f t="shared" si="123"/>
        <v>0</v>
      </c>
      <c r="S1964" s="4">
        <v>7</v>
      </c>
      <c r="T1964" s="5">
        <v>0.78700000000000003</v>
      </c>
      <c r="U1964" s="20">
        <v>0</v>
      </c>
    </row>
    <row r="1965" spans="3:21">
      <c r="C1965" s="4">
        <v>7</v>
      </c>
      <c r="D1965" s="5">
        <v>0.79100000000000004</v>
      </c>
      <c r="E1965" s="20">
        <v>0</v>
      </c>
      <c r="K1965" s="4">
        <v>8</v>
      </c>
      <c r="L1965" s="5">
        <v>0.78700000000000003</v>
      </c>
      <c r="M1965" s="20">
        <v>0</v>
      </c>
      <c r="N1965">
        <f t="shared" si="120"/>
        <v>-4.5402284761690108</v>
      </c>
      <c r="O1965">
        <f t="shared" si="121"/>
        <v>-3.5801879131268635</v>
      </c>
      <c r="P1965" s="63">
        <f t="shared" si="122"/>
        <v>1</v>
      </c>
      <c r="Q1965" s="68">
        <f t="shared" si="123"/>
        <v>0</v>
      </c>
      <c r="S1965" s="4">
        <v>8</v>
      </c>
      <c r="T1965" s="5">
        <v>0.78700000000000003</v>
      </c>
      <c r="U1965" s="20">
        <v>0</v>
      </c>
    </row>
    <row r="1966" spans="3:21">
      <c r="C1966" s="4">
        <v>5</v>
      </c>
      <c r="D1966" s="5">
        <v>0.79100000000000004</v>
      </c>
      <c r="E1966" s="20">
        <v>0</v>
      </c>
      <c r="K1966" s="4">
        <v>9</v>
      </c>
      <c r="L1966" s="5">
        <v>0.78700000000000003</v>
      </c>
      <c r="M1966" s="20">
        <v>0</v>
      </c>
      <c r="N1966">
        <f t="shared" si="120"/>
        <v>-4.6376497335835607</v>
      </c>
      <c r="O1966">
        <f t="shared" si="121"/>
        <v>-3.5801879131268635</v>
      </c>
      <c r="P1966" s="63">
        <f t="shared" si="122"/>
        <v>1</v>
      </c>
      <c r="Q1966" s="68">
        <f t="shared" si="123"/>
        <v>0</v>
      </c>
      <c r="S1966" s="4">
        <v>9</v>
      </c>
      <c r="T1966" s="5">
        <v>0.78700000000000003</v>
      </c>
      <c r="U1966" s="20">
        <v>0</v>
      </c>
    </row>
    <row r="1967" spans="3:21">
      <c r="C1967" s="4">
        <v>11</v>
      </c>
      <c r="D1967" s="5">
        <v>0.79100000000000004</v>
      </c>
      <c r="E1967" s="20">
        <v>0</v>
      </c>
      <c r="K1967" s="4">
        <v>5</v>
      </c>
      <c r="L1967" s="5">
        <v>0.79</v>
      </c>
      <c r="M1967" s="20">
        <v>0</v>
      </c>
      <c r="N1967">
        <f t="shared" si="120"/>
        <v>-4.2623008859464022</v>
      </c>
      <c r="O1967">
        <f t="shared" si="121"/>
        <v>-3.5801879131268635</v>
      </c>
      <c r="P1967" s="63">
        <f t="shared" si="122"/>
        <v>1</v>
      </c>
      <c r="Q1967" s="68">
        <f t="shared" si="123"/>
        <v>0</v>
      </c>
      <c r="S1967" s="4">
        <v>5</v>
      </c>
      <c r="T1967" s="5">
        <v>0.79</v>
      </c>
      <c r="U1967" s="20">
        <v>0</v>
      </c>
    </row>
    <row r="1968" spans="3:21">
      <c r="C1968" s="4">
        <v>17</v>
      </c>
      <c r="D1968" s="5">
        <v>0.79500000000000004</v>
      </c>
      <c r="E1968" s="20">
        <v>0</v>
      </c>
      <c r="K1968" s="4">
        <v>5</v>
      </c>
      <c r="L1968" s="5">
        <v>0.79</v>
      </c>
      <c r="M1968" s="20">
        <v>0</v>
      </c>
      <c r="N1968">
        <f t="shared" si="120"/>
        <v>-4.2623008859464022</v>
      </c>
      <c r="O1968">
        <f t="shared" si="121"/>
        <v>-3.5801879131268635</v>
      </c>
      <c r="P1968" s="63">
        <f t="shared" si="122"/>
        <v>1</v>
      </c>
      <c r="Q1968" s="68">
        <f t="shared" si="123"/>
        <v>0</v>
      </c>
      <c r="S1968" s="4">
        <v>5</v>
      </c>
      <c r="T1968" s="5">
        <v>0.79</v>
      </c>
      <c r="U1968" s="20">
        <v>0</v>
      </c>
    </row>
    <row r="1969" spans="3:21">
      <c r="C1969" s="4">
        <v>8</v>
      </c>
      <c r="D1969" s="5">
        <v>0.80800000000000005</v>
      </c>
      <c r="E1969" s="20">
        <v>0</v>
      </c>
      <c r="K1969" s="4">
        <v>6</v>
      </c>
      <c r="L1969" s="5">
        <v>0.79100000000000004</v>
      </c>
      <c r="M1969" s="20">
        <v>0</v>
      </c>
      <c r="N1969">
        <f t="shared" si="120"/>
        <v>-4.3645008707012973</v>
      </c>
      <c r="O1969">
        <f t="shared" si="121"/>
        <v>-3.5801879131268635</v>
      </c>
      <c r="P1969" s="63">
        <f t="shared" si="122"/>
        <v>1</v>
      </c>
      <c r="Q1969" s="68">
        <f t="shared" si="123"/>
        <v>0</v>
      </c>
      <c r="S1969" s="4">
        <v>6</v>
      </c>
      <c r="T1969" s="5">
        <v>0.79100000000000004</v>
      </c>
      <c r="U1969" s="20">
        <v>0</v>
      </c>
    </row>
    <row r="1970" spans="3:21">
      <c r="C1970" s="4">
        <v>8</v>
      </c>
      <c r="D1970" s="5">
        <v>0.80800000000000005</v>
      </c>
      <c r="E1970" s="20">
        <v>0</v>
      </c>
      <c r="K1970" s="4">
        <v>5</v>
      </c>
      <c r="L1970" s="5">
        <v>0.79100000000000004</v>
      </c>
      <c r="M1970" s="20">
        <v>0</v>
      </c>
      <c r="N1970">
        <f t="shared" si="120"/>
        <v>-4.2670796132867483</v>
      </c>
      <c r="O1970">
        <f t="shared" si="121"/>
        <v>-3.5801879131268635</v>
      </c>
      <c r="P1970" s="63">
        <f t="shared" si="122"/>
        <v>1</v>
      </c>
      <c r="Q1970" s="68">
        <f t="shared" si="123"/>
        <v>0</v>
      </c>
      <c r="S1970" s="4">
        <v>5</v>
      </c>
      <c r="T1970" s="5">
        <v>0.79100000000000004</v>
      </c>
      <c r="U1970" s="20">
        <v>0</v>
      </c>
    </row>
    <row r="1971" spans="3:21">
      <c r="C1971" s="4">
        <v>32</v>
      </c>
      <c r="D1971" s="5">
        <v>0.80900000000000005</v>
      </c>
      <c r="E1971" s="20">
        <v>0</v>
      </c>
      <c r="K1971" s="4">
        <v>6</v>
      </c>
      <c r="L1971" s="5">
        <v>0.79100000000000004</v>
      </c>
      <c r="M1971" s="20">
        <v>0</v>
      </c>
      <c r="N1971">
        <f t="shared" si="120"/>
        <v>-4.3645008707012973</v>
      </c>
      <c r="O1971">
        <f t="shared" si="121"/>
        <v>-3.5801879131268635</v>
      </c>
      <c r="P1971" s="63">
        <f t="shared" si="122"/>
        <v>1</v>
      </c>
      <c r="Q1971" s="68">
        <f t="shared" si="123"/>
        <v>0</v>
      </c>
      <c r="S1971" s="4">
        <v>6</v>
      </c>
      <c r="T1971" s="5">
        <v>0.79100000000000004</v>
      </c>
      <c r="U1971" s="20">
        <v>0</v>
      </c>
    </row>
    <row r="1972" spans="3:21">
      <c r="C1972" s="4">
        <v>10</v>
      </c>
      <c r="D1972" s="5">
        <v>0.81299999999999994</v>
      </c>
      <c r="E1972" s="20">
        <v>0</v>
      </c>
      <c r="K1972" s="4">
        <v>7</v>
      </c>
      <c r="L1972" s="5">
        <v>0.79100000000000004</v>
      </c>
      <c r="M1972" s="20">
        <v>0</v>
      </c>
      <c r="N1972">
        <f t="shared" si="120"/>
        <v>-4.4619221281158472</v>
      </c>
      <c r="O1972">
        <f t="shared" si="121"/>
        <v>-3.5801879131268635</v>
      </c>
      <c r="P1972" s="63">
        <f t="shared" si="122"/>
        <v>1</v>
      </c>
      <c r="Q1972" s="68">
        <f t="shared" si="123"/>
        <v>0</v>
      </c>
      <c r="S1972" s="4">
        <v>7</v>
      </c>
      <c r="T1972" s="5">
        <v>0.79100000000000004</v>
      </c>
      <c r="U1972" s="20">
        <v>0</v>
      </c>
    </row>
    <row r="1973" spans="3:21">
      <c r="C1973" s="4">
        <v>15</v>
      </c>
      <c r="D1973" s="5">
        <v>0.81899999999999995</v>
      </c>
      <c r="E1973" s="20">
        <v>0</v>
      </c>
      <c r="K1973" s="4">
        <v>5</v>
      </c>
      <c r="L1973" s="5">
        <v>0.79100000000000004</v>
      </c>
      <c r="M1973" s="20">
        <v>0</v>
      </c>
      <c r="N1973">
        <f t="shared" si="120"/>
        <v>-4.2670796132867483</v>
      </c>
      <c r="O1973">
        <f t="shared" si="121"/>
        <v>-3.5801879131268635</v>
      </c>
      <c r="P1973" s="63">
        <f t="shared" si="122"/>
        <v>1</v>
      </c>
      <c r="Q1973" s="68">
        <f t="shared" si="123"/>
        <v>0</v>
      </c>
      <c r="S1973" s="4">
        <v>5</v>
      </c>
      <c r="T1973" s="5">
        <v>0.79100000000000004</v>
      </c>
      <c r="U1973" s="20">
        <v>0</v>
      </c>
    </row>
    <row r="1974" spans="3:21">
      <c r="C1974" s="4">
        <v>9</v>
      </c>
      <c r="D1974" s="5">
        <v>0.81899999999999995</v>
      </c>
      <c r="E1974" s="20">
        <v>0</v>
      </c>
      <c r="K1974" s="4">
        <v>11</v>
      </c>
      <c r="L1974" s="5">
        <v>0.79100000000000004</v>
      </c>
      <c r="M1974" s="20">
        <v>0</v>
      </c>
      <c r="N1974">
        <f t="shared" si="120"/>
        <v>-4.8516071577740449</v>
      </c>
      <c r="O1974">
        <f t="shared" si="121"/>
        <v>-3.5801879131268635</v>
      </c>
      <c r="P1974" s="63">
        <f t="shared" si="122"/>
        <v>1</v>
      </c>
      <c r="Q1974" s="68">
        <f t="shared" si="123"/>
        <v>0</v>
      </c>
      <c r="S1974" s="4">
        <v>11</v>
      </c>
      <c r="T1974" s="5">
        <v>0.79100000000000004</v>
      </c>
      <c r="U1974" s="20">
        <v>0</v>
      </c>
    </row>
    <row r="1975" spans="3:21">
      <c r="C1975" s="4">
        <v>9</v>
      </c>
      <c r="D1975" s="5">
        <v>0.83199999999999996</v>
      </c>
      <c r="E1975" s="20">
        <v>0</v>
      </c>
      <c r="K1975" s="4">
        <v>17</v>
      </c>
      <c r="L1975" s="5">
        <v>0.79500000000000004</v>
      </c>
      <c r="M1975" s="20">
        <v>0</v>
      </c>
      <c r="N1975">
        <f t="shared" si="120"/>
        <v>-5.4552496116227278</v>
      </c>
      <c r="O1975">
        <f t="shared" si="121"/>
        <v>-3.5801879131268635</v>
      </c>
      <c r="P1975" s="63">
        <f t="shared" si="122"/>
        <v>1</v>
      </c>
      <c r="Q1975" s="68">
        <f t="shared" si="123"/>
        <v>0</v>
      </c>
      <c r="S1975" s="4">
        <v>17</v>
      </c>
      <c r="T1975" s="5">
        <v>0.79500000000000004</v>
      </c>
      <c r="U1975" s="20">
        <v>0</v>
      </c>
    </row>
    <row r="1976" spans="3:21">
      <c r="C1976" s="4">
        <v>11</v>
      </c>
      <c r="D1976" s="5">
        <v>0.83299999999999996</v>
      </c>
      <c r="E1976" s="20">
        <v>0</v>
      </c>
      <c r="K1976" s="4">
        <v>8</v>
      </c>
      <c r="L1976" s="5">
        <v>0.80800000000000005</v>
      </c>
      <c r="M1976" s="20">
        <v>0</v>
      </c>
      <c r="N1976">
        <f t="shared" si="120"/>
        <v>-4.6405817503162856</v>
      </c>
      <c r="O1976">
        <f t="shared" si="121"/>
        <v>-3.5801879131268635</v>
      </c>
      <c r="P1976" s="63">
        <f t="shared" si="122"/>
        <v>1</v>
      </c>
      <c r="Q1976" s="68">
        <f t="shared" si="123"/>
        <v>0</v>
      </c>
      <c r="S1976" s="4">
        <v>8</v>
      </c>
      <c r="T1976" s="5">
        <v>0.80800000000000005</v>
      </c>
      <c r="U1976" s="20">
        <v>0</v>
      </c>
    </row>
    <row r="1977" spans="3:21">
      <c r="C1977" s="4">
        <v>19</v>
      </c>
      <c r="D1977" s="5">
        <v>0.83299999999999996</v>
      </c>
      <c r="E1977" s="20">
        <v>0</v>
      </c>
      <c r="K1977" s="4">
        <v>8</v>
      </c>
      <c r="L1977" s="5">
        <v>0.80800000000000005</v>
      </c>
      <c r="M1977" s="20">
        <v>0</v>
      </c>
      <c r="N1977">
        <f t="shared" si="120"/>
        <v>-4.6405817503162856</v>
      </c>
      <c r="O1977">
        <f t="shared" si="121"/>
        <v>-3.5801879131268635</v>
      </c>
      <c r="P1977" s="63">
        <f t="shared" si="122"/>
        <v>1</v>
      </c>
      <c r="Q1977" s="68">
        <f t="shared" si="123"/>
        <v>0</v>
      </c>
      <c r="S1977" s="4">
        <v>8</v>
      </c>
      <c r="T1977" s="5">
        <v>0.80800000000000005</v>
      </c>
      <c r="U1977" s="20">
        <v>0</v>
      </c>
    </row>
    <row r="1978" spans="3:21">
      <c r="C1978" s="4">
        <v>18</v>
      </c>
      <c r="D1978" s="5">
        <v>0.83299999999999996</v>
      </c>
      <c r="E1978" s="20">
        <v>0</v>
      </c>
      <c r="K1978" s="4">
        <v>32</v>
      </c>
      <c r="L1978" s="5">
        <v>0.80900000000000005</v>
      </c>
      <c r="M1978" s="20">
        <v>0</v>
      </c>
      <c r="N1978">
        <f t="shared" si="120"/>
        <v>-6.9834706556058208</v>
      </c>
      <c r="O1978">
        <f t="shared" si="121"/>
        <v>-3.5801879131268635</v>
      </c>
      <c r="P1978" s="63">
        <f t="shared" si="122"/>
        <v>1</v>
      </c>
      <c r="Q1978" s="68">
        <f t="shared" si="123"/>
        <v>0</v>
      </c>
      <c r="S1978" s="4">
        <v>32</v>
      </c>
      <c r="T1978" s="5">
        <v>0.80900000000000005</v>
      </c>
      <c r="U1978" s="20">
        <v>0</v>
      </c>
    </row>
    <row r="1979" spans="3:21">
      <c r="C1979" s="4">
        <v>10</v>
      </c>
      <c r="D1979" s="5">
        <v>0.83299999999999996</v>
      </c>
      <c r="E1979" s="20">
        <v>0</v>
      </c>
      <c r="K1979" s="4">
        <v>10</v>
      </c>
      <c r="L1979" s="5">
        <v>0.81299999999999994</v>
      </c>
      <c r="M1979" s="20">
        <v>0</v>
      </c>
      <c r="N1979">
        <f t="shared" si="120"/>
        <v>-4.859317901847116</v>
      </c>
      <c r="O1979">
        <f t="shared" si="121"/>
        <v>-3.5801879131268635</v>
      </c>
      <c r="P1979" s="63">
        <f t="shared" si="122"/>
        <v>1</v>
      </c>
      <c r="Q1979" s="68">
        <f t="shared" si="123"/>
        <v>0</v>
      </c>
      <c r="S1979" s="4">
        <v>10</v>
      </c>
      <c r="T1979" s="5">
        <v>0.81299999999999994</v>
      </c>
      <c r="U1979" s="20">
        <v>0</v>
      </c>
    </row>
    <row r="1980" spans="3:21">
      <c r="C1980" s="4">
        <v>5</v>
      </c>
      <c r="D1980" s="5">
        <v>0.83299999999999996</v>
      </c>
      <c r="E1980" s="20">
        <v>0</v>
      </c>
      <c r="K1980" s="4">
        <v>15</v>
      </c>
      <c r="L1980" s="5">
        <v>0.81899999999999995</v>
      </c>
      <c r="M1980" s="20">
        <v>0</v>
      </c>
      <c r="N1980">
        <f t="shared" si="120"/>
        <v>-5.3750965529619421</v>
      </c>
      <c r="O1980">
        <f t="shared" si="121"/>
        <v>-3.5801879131268635</v>
      </c>
      <c r="P1980" s="63">
        <f t="shared" si="122"/>
        <v>1</v>
      </c>
      <c r="Q1980" s="68">
        <f t="shared" si="123"/>
        <v>0</v>
      </c>
      <c r="S1980" s="4">
        <v>15</v>
      </c>
      <c r="T1980" s="5">
        <v>0.81899999999999995</v>
      </c>
      <c r="U1980" s="20">
        <v>0</v>
      </c>
    </row>
    <row r="1981" spans="3:21">
      <c r="C1981" s="4">
        <v>19</v>
      </c>
      <c r="D1981" s="5">
        <v>0.83299999999999996</v>
      </c>
      <c r="E1981" s="20">
        <v>0</v>
      </c>
      <c r="K1981" s="4">
        <v>9</v>
      </c>
      <c r="L1981" s="5">
        <v>0.81899999999999995</v>
      </c>
      <c r="M1981" s="20">
        <v>0</v>
      </c>
      <c r="N1981">
        <f t="shared" si="120"/>
        <v>-4.7905690084746446</v>
      </c>
      <c r="O1981">
        <f t="shared" si="121"/>
        <v>-3.5801879131268635</v>
      </c>
      <c r="P1981" s="63">
        <f t="shared" si="122"/>
        <v>1</v>
      </c>
      <c r="Q1981" s="68">
        <f t="shared" si="123"/>
        <v>0</v>
      </c>
      <c r="S1981" s="4">
        <v>9</v>
      </c>
      <c r="T1981" s="5">
        <v>0.81899999999999995</v>
      </c>
      <c r="U1981" s="20">
        <v>0</v>
      </c>
    </row>
    <row r="1982" spans="3:21">
      <c r="C1982" s="4">
        <v>9</v>
      </c>
      <c r="D1982" s="5">
        <v>0.83399999999999996</v>
      </c>
      <c r="E1982" s="20">
        <v>0</v>
      </c>
      <c r="K1982" s="4">
        <v>9</v>
      </c>
      <c r="L1982" s="5">
        <v>0.83199999999999996</v>
      </c>
      <c r="M1982" s="20">
        <v>0</v>
      </c>
      <c r="N1982">
        <f t="shared" si="120"/>
        <v>-4.8526924638991478</v>
      </c>
      <c r="O1982">
        <f t="shared" si="121"/>
        <v>-3.5801879131268635</v>
      </c>
      <c r="P1982" s="63">
        <f t="shared" si="122"/>
        <v>1</v>
      </c>
      <c r="Q1982" s="68">
        <f t="shared" si="123"/>
        <v>0</v>
      </c>
      <c r="S1982" s="4">
        <v>9</v>
      </c>
      <c r="T1982" s="5">
        <v>0.83199999999999996</v>
      </c>
      <c r="U1982" s="20">
        <v>0</v>
      </c>
    </row>
    <row r="1983" spans="3:21">
      <c r="C1983" s="4">
        <v>8</v>
      </c>
      <c r="D1983" s="5">
        <v>0.83399999999999996</v>
      </c>
      <c r="E1983" s="20">
        <v>0</v>
      </c>
      <c r="K1983" s="4">
        <v>11</v>
      </c>
      <c r="L1983" s="5">
        <v>0.83299999999999996</v>
      </c>
      <c r="M1983" s="20">
        <v>0</v>
      </c>
      <c r="N1983">
        <f t="shared" si="120"/>
        <v>-5.0523137060685936</v>
      </c>
      <c r="O1983">
        <f t="shared" si="121"/>
        <v>-3.5801879131268635</v>
      </c>
      <c r="P1983" s="63">
        <f t="shared" si="122"/>
        <v>1</v>
      </c>
      <c r="Q1983" s="68">
        <f t="shared" si="123"/>
        <v>0</v>
      </c>
      <c r="S1983" s="4">
        <v>11</v>
      </c>
      <c r="T1983" s="5">
        <v>0.83299999999999996</v>
      </c>
      <c r="U1983" s="20">
        <v>0</v>
      </c>
    </row>
    <row r="1984" spans="3:21">
      <c r="C1984" s="4">
        <v>8</v>
      </c>
      <c r="D1984" s="5">
        <v>0.83399999999999996</v>
      </c>
      <c r="E1984" s="20">
        <v>0</v>
      </c>
      <c r="K1984" s="4">
        <v>19</v>
      </c>
      <c r="L1984" s="5">
        <v>0.83299999999999996</v>
      </c>
      <c r="M1984" s="20">
        <v>0</v>
      </c>
      <c r="N1984">
        <f t="shared" si="120"/>
        <v>-5.8316837653849891</v>
      </c>
      <c r="O1984">
        <f t="shared" si="121"/>
        <v>-3.5801879131268635</v>
      </c>
      <c r="P1984" s="63">
        <f t="shared" si="122"/>
        <v>1</v>
      </c>
      <c r="Q1984" s="68">
        <f t="shared" si="123"/>
        <v>0</v>
      </c>
      <c r="S1984" s="4">
        <v>19</v>
      </c>
      <c r="T1984" s="5">
        <v>0.83299999999999996</v>
      </c>
      <c r="U1984" s="20">
        <v>0</v>
      </c>
    </row>
    <row r="1985" spans="3:21">
      <c r="C1985" s="4">
        <v>14</v>
      </c>
      <c r="D1985" s="5">
        <v>0.84699999999999998</v>
      </c>
      <c r="E1985" s="20">
        <v>0</v>
      </c>
      <c r="K1985" s="4">
        <v>18</v>
      </c>
      <c r="L1985" s="5">
        <v>0.83299999999999996</v>
      </c>
      <c r="M1985" s="20">
        <v>0</v>
      </c>
      <c r="N1985">
        <f t="shared" si="120"/>
        <v>-5.7342625079704401</v>
      </c>
      <c r="O1985">
        <f t="shared" si="121"/>
        <v>-3.5801879131268635</v>
      </c>
      <c r="P1985" s="63">
        <f t="shared" si="122"/>
        <v>1</v>
      </c>
      <c r="Q1985" s="68">
        <f t="shared" si="123"/>
        <v>0</v>
      </c>
      <c r="S1985" s="4">
        <v>18</v>
      </c>
      <c r="T1985" s="5">
        <v>0.83299999999999996</v>
      </c>
      <c r="U1985" s="20">
        <v>0</v>
      </c>
    </row>
    <row r="1986" spans="3:21">
      <c r="C1986" s="4">
        <v>13</v>
      </c>
      <c r="D1986" s="5">
        <v>0.84699999999999998</v>
      </c>
      <c r="E1986" s="20">
        <v>0</v>
      </c>
      <c r="K1986" s="4">
        <v>10</v>
      </c>
      <c r="L1986" s="5">
        <v>0.83299999999999996</v>
      </c>
      <c r="M1986" s="20">
        <v>0</v>
      </c>
      <c r="N1986">
        <f t="shared" si="120"/>
        <v>-4.9548924486540438</v>
      </c>
      <c r="O1986">
        <f t="shared" si="121"/>
        <v>-3.5801879131268635</v>
      </c>
      <c r="P1986" s="63">
        <f t="shared" si="122"/>
        <v>1</v>
      </c>
      <c r="Q1986" s="68">
        <f t="shared" si="123"/>
        <v>0</v>
      </c>
      <c r="S1986" s="4">
        <v>10</v>
      </c>
      <c r="T1986" s="5">
        <v>0.83299999999999996</v>
      </c>
      <c r="U1986" s="20">
        <v>0</v>
      </c>
    </row>
    <row r="1987" spans="3:21">
      <c r="C1987" s="4">
        <v>6</v>
      </c>
      <c r="D1987" s="5">
        <v>0.85099999999999998</v>
      </c>
      <c r="E1987" s="20">
        <v>0</v>
      </c>
      <c r="K1987" s="4">
        <v>5</v>
      </c>
      <c r="L1987" s="5">
        <v>0.83299999999999996</v>
      </c>
      <c r="M1987" s="20">
        <v>0</v>
      </c>
      <c r="N1987">
        <f t="shared" si="120"/>
        <v>-4.4677861615812962</v>
      </c>
      <c r="O1987">
        <f t="shared" si="121"/>
        <v>-3.5801879131268635</v>
      </c>
      <c r="P1987" s="63">
        <f t="shared" si="122"/>
        <v>1</v>
      </c>
      <c r="Q1987" s="68">
        <f t="shared" si="123"/>
        <v>0</v>
      </c>
      <c r="S1987" s="4">
        <v>5</v>
      </c>
      <c r="T1987" s="5">
        <v>0.83299999999999996</v>
      </c>
      <c r="U1987" s="20">
        <v>0</v>
      </c>
    </row>
    <row r="1988" spans="3:21">
      <c r="C1988" s="4">
        <v>26</v>
      </c>
      <c r="D1988" s="5">
        <v>0.85499999999999998</v>
      </c>
      <c r="E1988" s="20">
        <v>0</v>
      </c>
      <c r="K1988" s="4">
        <v>19</v>
      </c>
      <c r="L1988" s="5">
        <v>0.83299999999999996</v>
      </c>
      <c r="M1988" s="20">
        <v>0</v>
      </c>
      <c r="N1988">
        <f t="shared" si="120"/>
        <v>-5.8316837653849891</v>
      </c>
      <c r="O1988">
        <f t="shared" si="121"/>
        <v>-3.5801879131268635</v>
      </c>
      <c r="P1988" s="63">
        <f t="shared" si="122"/>
        <v>1</v>
      </c>
      <c r="Q1988" s="68">
        <f t="shared" si="123"/>
        <v>0</v>
      </c>
      <c r="S1988" s="4">
        <v>19</v>
      </c>
      <c r="T1988" s="5">
        <v>0.83299999999999996</v>
      </c>
      <c r="U1988" s="20">
        <v>0</v>
      </c>
    </row>
    <row r="1989" spans="3:21">
      <c r="C1989" s="4">
        <v>25.5</v>
      </c>
      <c r="D1989" s="5">
        <v>0.85799999999999998</v>
      </c>
      <c r="E1989" s="20">
        <v>0</v>
      </c>
      <c r="K1989" s="4">
        <v>9</v>
      </c>
      <c r="L1989" s="5">
        <v>0.83399999999999996</v>
      </c>
      <c r="M1989" s="20">
        <v>0</v>
      </c>
      <c r="N1989">
        <f t="shared" si="120"/>
        <v>-4.8622499185798409</v>
      </c>
      <c r="O1989">
        <f t="shared" si="121"/>
        <v>-3.5801879131268635</v>
      </c>
      <c r="P1989" s="63">
        <f t="shared" si="122"/>
        <v>1</v>
      </c>
      <c r="Q1989" s="68">
        <f t="shared" si="123"/>
        <v>0</v>
      </c>
      <c r="S1989" s="4">
        <v>9</v>
      </c>
      <c r="T1989" s="5">
        <v>0.83399999999999996</v>
      </c>
      <c r="U1989" s="20">
        <v>0</v>
      </c>
    </row>
    <row r="1990" spans="3:21">
      <c r="C1990" s="4">
        <v>25</v>
      </c>
      <c r="D1990" s="5">
        <v>0.86</v>
      </c>
      <c r="E1990" s="20">
        <v>0</v>
      </c>
      <c r="K1990" s="4">
        <v>8</v>
      </c>
      <c r="L1990" s="5">
        <v>0.83399999999999996</v>
      </c>
      <c r="M1990" s="20">
        <v>0</v>
      </c>
      <c r="N1990">
        <f t="shared" si="120"/>
        <v>-4.764828661165291</v>
      </c>
      <c r="O1990">
        <f t="shared" si="121"/>
        <v>-3.5801879131268635</v>
      </c>
      <c r="P1990" s="63">
        <f t="shared" si="122"/>
        <v>1</v>
      </c>
      <c r="Q1990" s="68">
        <f t="shared" si="123"/>
        <v>0</v>
      </c>
      <c r="S1990" s="4">
        <v>8</v>
      </c>
      <c r="T1990" s="5">
        <v>0.83399999999999996</v>
      </c>
      <c r="U1990" s="20">
        <v>0</v>
      </c>
    </row>
    <row r="1991" spans="3:21">
      <c r="C1991" s="4">
        <v>14</v>
      </c>
      <c r="D1991" s="5">
        <v>0.86</v>
      </c>
      <c r="E1991" s="20">
        <v>0</v>
      </c>
      <c r="K1991" s="4">
        <v>8</v>
      </c>
      <c r="L1991" s="5">
        <v>0.83399999999999996</v>
      </c>
      <c r="M1991" s="20">
        <v>0</v>
      </c>
      <c r="N1991">
        <f t="shared" si="120"/>
        <v>-4.764828661165291</v>
      </c>
      <c r="O1991">
        <f t="shared" si="121"/>
        <v>-3.5801879131268635</v>
      </c>
      <c r="P1991" s="63">
        <f t="shared" si="122"/>
        <v>1</v>
      </c>
      <c r="Q1991" s="68">
        <f t="shared" si="123"/>
        <v>0</v>
      </c>
      <c r="S1991" s="4">
        <v>8</v>
      </c>
      <c r="T1991" s="5">
        <v>0.83399999999999996</v>
      </c>
      <c r="U1991" s="20">
        <v>0</v>
      </c>
    </row>
    <row r="1992" spans="3:21">
      <c r="C1992" s="4">
        <v>7</v>
      </c>
      <c r="D1992" s="5">
        <v>0.89500000000000002</v>
      </c>
      <c r="E1992" s="20">
        <v>0</v>
      </c>
      <c r="K1992" s="4">
        <v>14</v>
      </c>
      <c r="L1992" s="5">
        <v>0.84699999999999998</v>
      </c>
      <c r="M1992" s="20">
        <v>0</v>
      </c>
      <c r="N1992">
        <f t="shared" si="120"/>
        <v>-5.4114796610770917</v>
      </c>
      <c r="O1992">
        <f t="shared" si="121"/>
        <v>-3.5801879131268635</v>
      </c>
      <c r="P1992" s="63">
        <f t="shared" si="122"/>
        <v>1</v>
      </c>
      <c r="Q1992" s="68">
        <f t="shared" si="123"/>
        <v>0</v>
      </c>
      <c r="S1992" s="4">
        <v>14</v>
      </c>
      <c r="T1992" s="5">
        <v>0.84699999999999998</v>
      </c>
      <c r="U1992" s="20">
        <v>0</v>
      </c>
    </row>
    <row r="1993" spans="3:21">
      <c r="C1993" s="4">
        <v>7</v>
      </c>
      <c r="D1993" s="5">
        <v>0.89500000000000002</v>
      </c>
      <c r="E1993" s="20">
        <v>0</v>
      </c>
      <c r="K1993" s="4">
        <v>13</v>
      </c>
      <c r="L1993" s="5">
        <v>0.84699999999999998</v>
      </c>
      <c r="M1993" s="20">
        <v>0</v>
      </c>
      <c r="N1993">
        <f t="shared" si="120"/>
        <v>-5.3140584036625427</v>
      </c>
      <c r="O1993">
        <f t="shared" si="121"/>
        <v>-3.5801879131268635</v>
      </c>
      <c r="P1993" s="63">
        <f t="shared" si="122"/>
        <v>1</v>
      </c>
      <c r="Q1993" s="68">
        <f t="shared" si="123"/>
        <v>0</v>
      </c>
      <c r="S1993" s="4">
        <v>13</v>
      </c>
      <c r="T1993" s="5">
        <v>0.84699999999999998</v>
      </c>
      <c r="U1993" s="20">
        <v>0</v>
      </c>
    </row>
    <row r="1994" spans="3:21">
      <c r="C1994" s="4">
        <v>6</v>
      </c>
      <c r="D1994" s="5">
        <v>0.89500000000000002</v>
      </c>
      <c r="E1994" s="20">
        <v>0</v>
      </c>
      <c r="K1994" s="4">
        <v>6</v>
      </c>
      <c r="L1994" s="5">
        <v>0.85099999999999998</v>
      </c>
      <c r="M1994" s="20">
        <v>0</v>
      </c>
      <c r="N1994">
        <f t="shared" si="120"/>
        <v>-4.6512245111220807</v>
      </c>
      <c r="O1994">
        <f t="shared" si="121"/>
        <v>-3.5801879131268635</v>
      </c>
      <c r="P1994" s="63">
        <f t="shared" si="122"/>
        <v>1</v>
      </c>
      <c r="Q1994" s="68">
        <f t="shared" si="123"/>
        <v>0</v>
      </c>
      <c r="S1994" s="4">
        <v>6</v>
      </c>
      <c r="T1994" s="5">
        <v>0.85099999999999998</v>
      </c>
      <c r="U1994" s="20">
        <v>0</v>
      </c>
    </row>
    <row r="1995" spans="3:21">
      <c r="C1995" s="4">
        <v>23</v>
      </c>
      <c r="D1995" s="5">
        <v>0.89700000000000002</v>
      </c>
      <c r="E1995" s="20">
        <v>0</v>
      </c>
      <c r="K1995" s="4">
        <v>26</v>
      </c>
      <c r="L1995" s="5">
        <v>0.85499999999999998</v>
      </c>
      <c r="M1995" s="20">
        <v>0</v>
      </c>
      <c r="N1995">
        <f t="shared" si="120"/>
        <v>-6.6187645687744574</v>
      </c>
      <c r="O1995">
        <f t="shared" si="121"/>
        <v>-3.5801879131268635</v>
      </c>
      <c r="P1995" s="63">
        <f t="shared" si="122"/>
        <v>1</v>
      </c>
      <c r="Q1995" s="68">
        <f t="shared" si="123"/>
        <v>0</v>
      </c>
      <c r="S1995" s="4">
        <v>26</v>
      </c>
      <c r="T1995" s="5">
        <v>0.85499999999999998</v>
      </c>
      <c r="U1995" s="20">
        <v>0</v>
      </c>
    </row>
    <row r="1996" spans="3:21">
      <c r="C1996" s="4">
        <v>20</v>
      </c>
      <c r="D1996" s="5">
        <v>0.89700000000000002</v>
      </c>
      <c r="E1996" s="20">
        <v>0</v>
      </c>
      <c r="K1996" s="4">
        <v>25.5</v>
      </c>
      <c r="L1996" s="5">
        <v>0.85799999999999998</v>
      </c>
      <c r="M1996" s="20">
        <v>0</v>
      </c>
      <c r="N1996">
        <f t="shared" si="120"/>
        <v>-6.5843901220882213</v>
      </c>
      <c r="O1996">
        <f t="shared" si="121"/>
        <v>-3.5801879131268635</v>
      </c>
      <c r="P1996" s="63">
        <f t="shared" si="122"/>
        <v>1</v>
      </c>
      <c r="Q1996" s="68">
        <f t="shared" si="123"/>
        <v>0</v>
      </c>
      <c r="S1996" s="4">
        <v>25.5</v>
      </c>
      <c r="T1996" s="5">
        <v>0.85799999999999998</v>
      </c>
      <c r="U1996" s="20">
        <v>0</v>
      </c>
    </row>
    <row r="1997" spans="3:21">
      <c r="C1997" s="4">
        <v>23</v>
      </c>
      <c r="D1997" s="5">
        <v>0.89700000000000002</v>
      </c>
      <c r="E1997" s="20">
        <v>0</v>
      </c>
      <c r="K1997" s="4">
        <v>25</v>
      </c>
      <c r="L1997" s="5">
        <v>0.86</v>
      </c>
      <c r="M1997" s="20">
        <v>0</v>
      </c>
      <c r="N1997">
        <f t="shared" si="120"/>
        <v>-6.5452369480616399</v>
      </c>
      <c r="O1997">
        <f t="shared" si="121"/>
        <v>-3.5801879131268635</v>
      </c>
      <c r="P1997" s="63">
        <f t="shared" si="122"/>
        <v>1</v>
      </c>
      <c r="Q1997" s="68">
        <f t="shared" si="123"/>
        <v>0</v>
      </c>
      <c r="S1997" s="4">
        <v>25</v>
      </c>
      <c r="T1997" s="5">
        <v>0.86</v>
      </c>
      <c r="U1997" s="20">
        <v>0</v>
      </c>
    </row>
    <row r="1998" spans="3:21">
      <c r="C1998" s="4">
        <v>5</v>
      </c>
      <c r="D1998" s="5">
        <v>0.93899999999999995</v>
      </c>
      <c r="E1998" s="20">
        <v>0</v>
      </c>
      <c r="K1998" s="4">
        <v>14</v>
      </c>
      <c r="L1998" s="5">
        <v>0.86</v>
      </c>
      <c r="M1998" s="20">
        <v>0</v>
      </c>
      <c r="N1998">
        <f t="shared" si="120"/>
        <v>-5.4736031165015948</v>
      </c>
      <c r="O1998">
        <f t="shared" si="121"/>
        <v>-3.5801879131268635</v>
      </c>
      <c r="P1998" s="63">
        <f t="shared" si="122"/>
        <v>1</v>
      </c>
      <c r="Q1998" s="68">
        <f t="shared" si="123"/>
        <v>0</v>
      </c>
      <c r="S1998" s="4">
        <v>14</v>
      </c>
      <c r="T1998" s="5">
        <v>0.86</v>
      </c>
      <c r="U1998" s="20">
        <v>0</v>
      </c>
    </row>
    <row r="1999" spans="3:21">
      <c r="C1999" s="4">
        <v>14</v>
      </c>
      <c r="D1999" s="5">
        <v>0.93899999999999995</v>
      </c>
      <c r="E1999" s="20">
        <v>0</v>
      </c>
      <c r="K1999" s="4">
        <v>7</v>
      </c>
      <c r="L1999" s="5">
        <v>0.89500000000000002</v>
      </c>
      <c r="M1999" s="20">
        <v>0</v>
      </c>
      <c r="N1999">
        <f t="shared" si="120"/>
        <v>-4.9589097715118724</v>
      </c>
      <c r="O1999">
        <f t="shared" si="121"/>
        <v>-3.5801879131268635</v>
      </c>
      <c r="P1999" s="63">
        <f t="shared" si="122"/>
        <v>1</v>
      </c>
      <c r="Q1999" s="68">
        <f t="shared" si="123"/>
        <v>0</v>
      </c>
      <c r="S1999" s="4">
        <v>7</v>
      </c>
      <c r="T1999" s="5">
        <v>0.89500000000000002</v>
      </c>
      <c r="U1999" s="20">
        <v>0</v>
      </c>
    </row>
    <row r="2000" spans="3:21">
      <c r="C2000" s="4">
        <v>19</v>
      </c>
      <c r="D2000" s="5">
        <v>0.94499999999999995</v>
      </c>
      <c r="E2000" s="20">
        <v>0</v>
      </c>
      <c r="K2000" s="4">
        <v>7</v>
      </c>
      <c r="L2000" s="5">
        <v>0.89500000000000002</v>
      </c>
      <c r="M2000" s="20">
        <v>0</v>
      </c>
      <c r="N2000">
        <f t="shared" si="120"/>
        <v>-4.9589097715118724</v>
      </c>
      <c r="O2000">
        <f t="shared" si="121"/>
        <v>-3.5801879131268635</v>
      </c>
      <c r="P2000" s="63">
        <f t="shared" si="122"/>
        <v>1</v>
      </c>
      <c r="Q2000" s="68">
        <f t="shared" si="123"/>
        <v>0</v>
      </c>
      <c r="S2000" s="4">
        <v>7</v>
      </c>
      <c r="T2000" s="5">
        <v>0.89500000000000002</v>
      </c>
      <c r="U2000" s="20">
        <v>0</v>
      </c>
    </row>
    <row r="2001" spans="3:21">
      <c r="C2001" s="4">
        <v>10.5</v>
      </c>
      <c r="D2001" s="5">
        <v>0.96099999999999997</v>
      </c>
      <c r="E2001" s="20">
        <v>0</v>
      </c>
      <c r="K2001" s="4">
        <v>6</v>
      </c>
      <c r="L2001" s="5">
        <v>0.89500000000000002</v>
      </c>
      <c r="M2001" s="20">
        <v>0</v>
      </c>
      <c r="N2001">
        <f t="shared" si="120"/>
        <v>-4.8614885140973225</v>
      </c>
      <c r="O2001">
        <f t="shared" si="121"/>
        <v>-3.5801879131268635</v>
      </c>
      <c r="P2001" s="63">
        <f t="shared" si="122"/>
        <v>1</v>
      </c>
      <c r="Q2001" s="68">
        <f t="shared" si="123"/>
        <v>0</v>
      </c>
      <c r="S2001" s="4">
        <v>6</v>
      </c>
      <c r="T2001" s="5">
        <v>0.89500000000000002</v>
      </c>
      <c r="U2001" s="20">
        <v>0</v>
      </c>
    </row>
    <row r="2002" spans="3:21">
      <c r="K2002" s="4">
        <v>23</v>
      </c>
      <c r="L2002" s="5">
        <v>0.89700000000000002</v>
      </c>
      <c r="M2002" s="20">
        <v>0</v>
      </c>
      <c r="N2002">
        <f t="shared" si="120"/>
        <v>-6.5272073448253565</v>
      </c>
      <c r="O2002">
        <f t="shared" si="121"/>
        <v>-3.5801879131268635</v>
      </c>
      <c r="P2002" s="63">
        <f t="shared" si="122"/>
        <v>1</v>
      </c>
      <c r="Q2002" s="68">
        <f t="shared" si="123"/>
        <v>0</v>
      </c>
      <c r="S2002" s="4">
        <v>23</v>
      </c>
      <c r="T2002" s="5">
        <v>0.89700000000000002</v>
      </c>
      <c r="U2002" s="20">
        <v>0</v>
      </c>
    </row>
    <row r="2003" spans="3:21">
      <c r="K2003" s="4">
        <v>20</v>
      </c>
      <c r="L2003" s="5">
        <v>0.89700000000000002</v>
      </c>
      <c r="M2003" s="20">
        <v>0</v>
      </c>
      <c r="N2003">
        <f t="shared" si="120"/>
        <v>-6.2349435725817086</v>
      </c>
      <c r="O2003">
        <f t="shared" si="121"/>
        <v>-3.5801879131268635</v>
      </c>
      <c r="P2003" s="63">
        <f t="shared" si="122"/>
        <v>1</v>
      </c>
      <c r="Q2003" s="68">
        <f t="shared" si="123"/>
        <v>0</v>
      </c>
      <c r="S2003" s="4">
        <v>20</v>
      </c>
      <c r="T2003" s="5">
        <v>0.89700000000000002</v>
      </c>
      <c r="U2003" s="20">
        <v>0</v>
      </c>
    </row>
    <row r="2004" spans="3:21">
      <c r="K2004" s="4">
        <v>23</v>
      </c>
      <c r="L2004" s="5">
        <v>0.89700000000000002</v>
      </c>
      <c r="M2004" s="20">
        <v>0</v>
      </c>
      <c r="N2004">
        <f t="shared" si="120"/>
        <v>-6.5272073448253565</v>
      </c>
      <c r="O2004">
        <f t="shared" si="121"/>
        <v>-3.5801879131268635</v>
      </c>
      <c r="P2004" s="63">
        <f t="shared" si="122"/>
        <v>1</v>
      </c>
      <c r="Q2004" s="68">
        <f t="shared" si="123"/>
        <v>0</v>
      </c>
      <c r="S2004" s="4">
        <v>23</v>
      </c>
      <c r="T2004" s="5">
        <v>0.89700000000000002</v>
      </c>
      <c r="U2004" s="20">
        <v>0</v>
      </c>
    </row>
    <row r="2005" spans="3:21">
      <c r="K2005" s="4">
        <v>5</v>
      </c>
      <c r="L2005" s="5">
        <v>0.93899999999999995</v>
      </c>
      <c r="M2005" s="20">
        <v>0</v>
      </c>
      <c r="N2005">
        <f t="shared" si="120"/>
        <v>-4.9743312596580145</v>
      </c>
      <c r="O2005">
        <f t="shared" si="121"/>
        <v>-3.5801879131268635</v>
      </c>
      <c r="P2005" s="63">
        <f t="shared" si="122"/>
        <v>1</v>
      </c>
      <c r="Q2005" s="68">
        <f t="shared" si="123"/>
        <v>0</v>
      </c>
      <c r="S2005" s="4">
        <v>5</v>
      </c>
      <c r="T2005" s="5">
        <v>0.93899999999999995</v>
      </c>
      <c r="U2005" s="20">
        <v>0</v>
      </c>
    </row>
    <row r="2006" spans="3:21">
      <c r="K2006" s="4">
        <v>14</v>
      </c>
      <c r="L2006" s="5">
        <v>0.93899999999999995</v>
      </c>
      <c r="M2006" s="20">
        <v>0</v>
      </c>
      <c r="N2006">
        <f t="shared" si="120"/>
        <v>-5.8511225763889598</v>
      </c>
      <c r="O2006">
        <f t="shared" si="121"/>
        <v>-3.5801879131268635</v>
      </c>
      <c r="P2006" s="63">
        <f t="shared" si="122"/>
        <v>1</v>
      </c>
      <c r="Q2006" s="68">
        <f t="shared" si="123"/>
        <v>0</v>
      </c>
      <c r="S2006" s="4">
        <v>14</v>
      </c>
      <c r="T2006" s="5">
        <v>0.93899999999999995</v>
      </c>
      <c r="U2006" s="20">
        <v>0</v>
      </c>
    </row>
    <row r="2007" spans="3:21">
      <c r="K2007" s="4">
        <v>19</v>
      </c>
      <c r="L2007" s="5">
        <v>0.94499999999999995</v>
      </c>
      <c r="M2007" s="20">
        <v>0</v>
      </c>
      <c r="N2007">
        <f t="shared" si="120"/>
        <v>-6.366901227503786</v>
      </c>
      <c r="O2007">
        <f t="shared" si="121"/>
        <v>-3.5801879131268635</v>
      </c>
      <c r="P2007" s="63">
        <f t="shared" si="122"/>
        <v>1</v>
      </c>
      <c r="Q2007" s="68">
        <f t="shared" si="123"/>
        <v>0</v>
      </c>
      <c r="S2007" s="4">
        <v>19</v>
      </c>
      <c r="T2007" s="5">
        <v>0.94499999999999995</v>
      </c>
      <c r="U2007" s="20">
        <v>0</v>
      </c>
    </row>
    <row r="2008" spans="3:21">
      <c r="K2008" s="4">
        <v>10.5</v>
      </c>
      <c r="L2008" s="5">
        <v>0.96099999999999997</v>
      </c>
      <c r="M2008" s="20">
        <v>0</v>
      </c>
      <c r="N2008">
        <f t="shared" si="120"/>
        <v>-5.6152801769256575</v>
      </c>
      <c r="O2008">
        <f t="shared" si="121"/>
        <v>-3.5801879131268635</v>
      </c>
      <c r="P2008" s="63">
        <f t="shared" si="122"/>
        <v>1</v>
      </c>
      <c r="Q2008" s="68">
        <f t="shared" si="123"/>
        <v>0</v>
      </c>
      <c r="S2008" s="4">
        <v>10.5</v>
      </c>
      <c r="T2008" s="5">
        <v>0.96099999999999997</v>
      </c>
      <c r="U2008" s="20">
        <v>0</v>
      </c>
    </row>
    <row r="2009" spans="3:21">
      <c r="K2009" s="4">
        <v>24</v>
      </c>
      <c r="L2009" s="5">
        <v>3.6999999999999998E-2</v>
      </c>
      <c r="M2009" s="20">
        <v>1</v>
      </c>
      <c r="N2009">
        <f t="shared" si="120"/>
        <v>-2.5149230895420049</v>
      </c>
      <c r="O2009">
        <f t="shared" si="121"/>
        <v>-3.5801879131268635</v>
      </c>
      <c r="P2009" s="63">
        <f t="shared" si="122"/>
        <v>0</v>
      </c>
      <c r="Q2009" s="68">
        <f t="shared" si="123"/>
        <v>0</v>
      </c>
      <c r="S2009" s="4">
        <v>24</v>
      </c>
      <c r="T2009" s="5">
        <v>3.6999999999999998E-2</v>
      </c>
      <c r="U2009" s="20">
        <v>1</v>
      </c>
    </row>
    <row r="2010" spans="3:21">
      <c r="K2010" s="4">
        <v>10</v>
      </c>
      <c r="L2010" s="5">
        <v>3.6999999999999998E-2</v>
      </c>
      <c r="M2010" s="20">
        <v>1</v>
      </c>
      <c r="N2010">
        <f t="shared" si="120"/>
        <v>-1.151025485738312</v>
      </c>
      <c r="O2010">
        <f t="shared" si="121"/>
        <v>-3.5801879131268635</v>
      </c>
      <c r="P2010" s="63">
        <f t="shared" si="122"/>
        <v>0</v>
      </c>
      <c r="Q2010" s="68">
        <f t="shared" si="123"/>
        <v>0</v>
      </c>
      <c r="S2010" s="4">
        <v>10</v>
      </c>
      <c r="T2010" s="5">
        <v>3.6999999999999998E-2</v>
      </c>
      <c r="U2010" s="20">
        <v>1</v>
      </c>
    </row>
    <row r="2011" spans="3:21">
      <c r="K2011" s="4">
        <v>25</v>
      </c>
      <c r="L2011" s="5">
        <v>0.04</v>
      </c>
      <c r="M2011" s="20">
        <v>1</v>
      </c>
      <c r="N2011">
        <f t="shared" ref="N2011:N2074" si="124">SUMPRODUCT(diredisc,K2011:L2011)</f>
        <v>-2.6266805289775941</v>
      </c>
      <c r="O2011">
        <f t="shared" ref="O2011:O2074" si="125">SUMPRODUCT($L$10:$M$10,diredisc)</f>
        <v>-3.5801879131268635</v>
      </c>
      <c r="P2011" s="63">
        <f t="shared" si="122"/>
        <v>0</v>
      </c>
      <c r="Q2011" s="68">
        <f t="shared" si="123"/>
        <v>0</v>
      </c>
      <c r="S2011" s="4">
        <v>25</v>
      </c>
      <c r="T2011" s="5">
        <v>0.04</v>
      </c>
      <c r="U2011" s="20">
        <v>1</v>
      </c>
    </row>
    <row r="2012" spans="3:21">
      <c r="K2012" s="4">
        <v>31</v>
      </c>
      <c r="L2012" s="5">
        <v>5.3999999999999999E-2</v>
      </c>
      <c r="M2012" s="20">
        <v>1</v>
      </c>
      <c r="N2012">
        <f t="shared" si="124"/>
        <v>-3.2781102562297404</v>
      </c>
      <c r="O2012">
        <f t="shared" si="125"/>
        <v>-3.5801879131268635</v>
      </c>
      <c r="P2012" s="63">
        <f t="shared" ref="P2012:P2075" si="126">IF(N2012&gt;O2012,0,1)</f>
        <v>0</v>
      </c>
      <c r="Q2012" s="68">
        <f t="shared" ref="Q2012:Q2075" si="127">IF(M2012=P2012,1,0)</f>
        <v>0</v>
      </c>
      <c r="S2012" s="4">
        <v>31</v>
      </c>
      <c r="T2012" s="5">
        <v>5.3999999999999999E-2</v>
      </c>
      <c r="U2012" s="20">
        <v>1</v>
      </c>
    </row>
    <row r="2013" spans="3:21">
      <c r="K2013" s="4">
        <v>14</v>
      </c>
      <c r="L2013" s="5">
        <v>5.7000000000000002E-2</v>
      </c>
      <c r="M2013" s="20">
        <v>1</v>
      </c>
      <c r="N2013">
        <f t="shared" si="124"/>
        <v>-1.6362850622034379</v>
      </c>
      <c r="O2013">
        <f t="shared" si="125"/>
        <v>-3.5801879131268635</v>
      </c>
      <c r="P2013" s="63">
        <f t="shared" si="126"/>
        <v>0</v>
      </c>
      <c r="Q2013" s="68">
        <f t="shared" si="127"/>
        <v>0</v>
      </c>
      <c r="S2013" s="4">
        <v>14</v>
      </c>
      <c r="T2013" s="5">
        <v>5.7000000000000002E-2</v>
      </c>
      <c r="U2013" s="20">
        <v>1</v>
      </c>
    </row>
    <row r="2014" spans="3:21">
      <c r="K2014" s="4">
        <v>30</v>
      </c>
      <c r="L2014" s="5">
        <v>5.7000000000000002E-2</v>
      </c>
      <c r="M2014" s="20">
        <v>1</v>
      </c>
      <c r="N2014">
        <f t="shared" si="124"/>
        <v>-3.1950251808362302</v>
      </c>
      <c r="O2014">
        <f t="shared" si="125"/>
        <v>-3.5801879131268635</v>
      </c>
      <c r="P2014" s="63">
        <f t="shared" si="126"/>
        <v>0</v>
      </c>
      <c r="Q2014" s="68">
        <f t="shared" si="127"/>
        <v>0</v>
      </c>
      <c r="S2014" s="4">
        <v>30</v>
      </c>
      <c r="T2014" s="5">
        <v>5.7000000000000002E-2</v>
      </c>
      <c r="U2014" s="20">
        <v>1</v>
      </c>
    </row>
    <row r="2015" spans="3:21">
      <c r="K2015" s="4">
        <v>30</v>
      </c>
      <c r="L2015" s="5">
        <v>5.7000000000000002E-2</v>
      </c>
      <c r="M2015" s="20">
        <v>1</v>
      </c>
      <c r="N2015">
        <f t="shared" si="124"/>
        <v>-3.1950251808362302</v>
      </c>
      <c r="O2015">
        <f t="shared" si="125"/>
        <v>-3.5801879131268635</v>
      </c>
      <c r="P2015" s="63">
        <f t="shared" si="126"/>
        <v>0</v>
      </c>
      <c r="Q2015" s="68">
        <f t="shared" si="127"/>
        <v>0</v>
      </c>
      <c r="S2015" s="4">
        <v>30</v>
      </c>
      <c r="T2015" s="5">
        <v>5.7000000000000002E-2</v>
      </c>
      <c r="U2015" s="20">
        <v>1</v>
      </c>
    </row>
    <row r="2016" spans="3:21">
      <c r="K2016" s="4">
        <v>16</v>
      </c>
      <c r="L2016" s="5">
        <v>5.7000000000000002E-2</v>
      </c>
      <c r="M2016" s="20">
        <v>1</v>
      </c>
      <c r="N2016">
        <f t="shared" si="124"/>
        <v>-1.8311275770325368</v>
      </c>
      <c r="O2016">
        <f t="shared" si="125"/>
        <v>-3.5801879131268635</v>
      </c>
      <c r="P2016" s="63">
        <f t="shared" si="126"/>
        <v>0</v>
      </c>
      <c r="Q2016" s="68">
        <f t="shared" si="127"/>
        <v>0</v>
      </c>
      <c r="S2016" s="4">
        <v>16</v>
      </c>
      <c r="T2016" s="5">
        <v>5.7000000000000002E-2</v>
      </c>
      <c r="U2016" s="20">
        <v>1</v>
      </c>
    </row>
    <row r="2017" spans="11:21">
      <c r="K2017" s="4">
        <v>13</v>
      </c>
      <c r="L2017" s="5">
        <v>5.7000000000000002E-2</v>
      </c>
      <c r="M2017" s="20">
        <v>1</v>
      </c>
      <c r="N2017">
        <f t="shared" si="124"/>
        <v>-1.5388638047888885</v>
      </c>
      <c r="O2017">
        <f t="shared" si="125"/>
        <v>-3.5801879131268635</v>
      </c>
      <c r="P2017" s="63">
        <f t="shared" si="126"/>
        <v>0</v>
      </c>
      <c r="Q2017" s="68">
        <f t="shared" si="127"/>
        <v>0</v>
      </c>
      <c r="S2017" s="4">
        <v>13</v>
      </c>
      <c r="T2017" s="5">
        <v>5.7000000000000002E-2</v>
      </c>
      <c r="U2017" s="20">
        <v>1</v>
      </c>
    </row>
    <row r="2018" spans="11:21">
      <c r="K2018" s="4">
        <v>14</v>
      </c>
      <c r="L2018" s="5">
        <v>5.7000000000000002E-2</v>
      </c>
      <c r="M2018" s="20">
        <v>1</v>
      </c>
      <c r="N2018">
        <f t="shared" si="124"/>
        <v>-1.6362850622034379</v>
      </c>
      <c r="O2018">
        <f t="shared" si="125"/>
        <v>-3.5801879131268635</v>
      </c>
      <c r="P2018" s="63">
        <f t="shared" si="126"/>
        <v>0</v>
      </c>
      <c r="Q2018" s="68">
        <f t="shared" si="127"/>
        <v>0</v>
      </c>
      <c r="S2018" s="4">
        <v>14</v>
      </c>
      <c r="T2018" s="5">
        <v>5.7000000000000002E-2</v>
      </c>
      <c r="U2018" s="20">
        <v>1</v>
      </c>
    </row>
    <row r="2019" spans="11:21">
      <c r="K2019" s="4">
        <v>18</v>
      </c>
      <c r="L2019" s="5">
        <v>5.7000000000000002E-2</v>
      </c>
      <c r="M2019" s="20">
        <v>1</v>
      </c>
      <c r="N2019">
        <f t="shared" si="124"/>
        <v>-2.0259700918616361</v>
      </c>
      <c r="O2019">
        <f t="shared" si="125"/>
        <v>-3.5801879131268635</v>
      </c>
      <c r="P2019" s="63">
        <f t="shared" si="126"/>
        <v>0</v>
      </c>
      <c r="Q2019" s="68">
        <f t="shared" si="127"/>
        <v>0</v>
      </c>
      <c r="S2019" s="4">
        <v>18</v>
      </c>
      <c r="T2019" s="5">
        <v>5.7000000000000002E-2</v>
      </c>
      <c r="U2019" s="20">
        <v>1</v>
      </c>
    </row>
    <row r="2020" spans="11:21">
      <c r="K2020" s="4">
        <v>17</v>
      </c>
      <c r="L2020" s="5">
        <v>5.7000000000000002E-2</v>
      </c>
      <c r="M2020" s="20">
        <v>1</v>
      </c>
      <c r="N2020">
        <f t="shared" si="124"/>
        <v>-1.9285488344470862</v>
      </c>
      <c r="O2020">
        <f t="shared" si="125"/>
        <v>-3.5801879131268635</v>
      </c>
      <c r="P2020" s="63">
        <f t="shared" si="126"/>
        <v>0</v>
      </c>
      <c r="Q2020" s="68">
        <f t="shared" si="127"/>
        <v>0</v>
      </c>
      <c r="S2020" s="4">
        <v>17</v>
      </c>
      <c r="T2020" s="5">
        <v>5.7000000000000002E-2</v>
      </c>
      <c r="U2020" s="20">
        <v>1</v>
      </c>
    </row>
    <row r="2021" spans="11:21">
      <c r="K2021" s="4">
        <v>14</v>
      </c>
      <c r="L2021" s="5">
        <v>5.7000000000000002E-2</v>
      </c>
      <c r="M2021" s="20">
        <v>1</v>
      </c>
      <c r="N2021">
        <f t="shared" si="124"/>
        <v>-1.6362850622034379</v>
      </c>
      <c r="O2021">
        <f t="shared" si="125"/>
        <v>-3.5801879131268635</v>
      </c>
      <c r="P2021" s="63">
        <f t="shared" si="126"/>
        <v>0</v>
      </c>
      <c r="Q2021" s="68">
        <f t="shared" si="127"/>
        <v>0</v>
      </c>
      <c r="S2021" s="4">
        <v>14</v>
      </c>
      <c r="T2021" s="5">
        <v>5.7000000000000002E-2</v>
      </c>
      <c r="U2021" s="20">
        <v>1</v>
      </c>
    </row>
    <row r="2022" spans="11:21">
      <c r="K2022" s="4">
        <v>14</v>
      </c>
      <c r="L2022" s="5">
        <v>5.7000000000000002E-2</v>
      </c>
      <c r="M2022" s="20">
        <v>1</v>
      </c>
      <c r="N2022">
        <f t="shared" si="124"/>
        <v>-1.6362850622034379</v>
      </c>
      <c r="O2022">
        <f t="shared" si="125"/>
        <v>-3.5801879131268635</v>
      </c>
      <c r="P2022" s="63">
        <f t="shared" si="126"/>
        <v>0</v>
      </c>
      <c r="Q2022" s="68">
        <f t="shared" si="127"/>
        <v>0</v>
      </c>
      <c r="S2022" s="4">
        <v>14</v>
      </c>
      <c r="T2022" s="5">
        <v>5.7000000000000002E-2</v>
      </c>
      <c r="U2022" s="20">
        <v>1</v>
      </c>
    </row>
    <row r="2023" spans="11:21">
      <c r="K2023" s="4">
        <v>13</v>
      </c>
      <c r="L2023" s="5">
        <v>5.7000000000000002E-2</v>
      </c>
      <c r="M2023" s="20">
        <v>1</v>
      </c>
      <c r="N2023">
        <f t="shared" si="124"/>
        <v>-1.5388638047888885</v>
      </c>
      <c r="O2023">
        <f t="shared" si="125"/>
        <v>-3.5801879131268635</v>
      </c>
      <c r="P2023" s="63">
        <f t="shared" si="126"/>
        <v>0</v>
      </c>
      <c r="Q2023" s="68">
        <f t="shared" si="127"/>
        <v>0</v>
      </c>
      <c r="S2023" s="4">
        <v>13</v>
      </c>
      <c r="T2023" s="5">
        <v>5.7000000000000002E-2</v>
      </c>
      <c r="U2023" s="20">
        <v>1</v>
      </c>
    </row>
    <row r="2024" spans="11:21">
      <c r="K2024" s="4">
        <v>18</v>
      </c>
      <c r="L2024" s="5">
        <v>5.7000000000000002E-2</v>
      </c>
      <c r="M2024" s="20">
        <v>1</v>
      </c>
      <c r="N2024">
        <f t="shared" si="124"/>
        <v>-2.0259700918616361</v>
      </c>
      <c r="O2024">
        <f t="shared" si="125"/>
        <v>-3.5801879131268635</v>
      </c>
      <c r="P2024" s="63">
        <f t="shared" si="126"/>
        <v>0</v>
      </c>
      <c r="Q2024" s="68">
        <f t="shared" si="127"/>
        <v>0</v>
      </c>
      <c r="S2024" s="4">
        <v>18</v>
      </c>
      <c r="T2024" s="5">
        <v>5.7000000000000002E-2</v>
      </c>
      <c r="U2024" s="20">
        <v>1</v>
      </c>
    </row>
    <row r="2025" spans="11:21">
      <c r="K2025" s="4">
        <v>15</v>
      </c>
      <c r="L2025" s="5">
        <v>6.6000000000000003E-2</v>
      </c>
      <c r="M2025" s="20">
        <v>1</v>
      </c>
      <c r="N2025">
        <f t="shared" si="124"/>
        <v>-1.7767148656811051</v>
      </c>
      <c r="O2025">
        <f t="shared" si="125"/>
        <v>-3.5801879131268635</v>
      </c>
      <c r="P2025" s="63">
        <f t="shared" si="126"/>
        <v>0</v>
      </c>
      <c r="Q2025" s="68">
        <f t="shared" si="127"/>
        <v>0</v>
      </c>
      <c r="S2025" s="4">
        <v>15</v>
      </c>
      <c r="T2025" s="5">
        <v>6.6000000000000003E-2</v>
      </c>
      <c r="U2025" s="20">
        <v>1</v>
      </c>
    </row>
    <row r="2026" spans="11:21">
      <c r="K2026" s="4">
        <v>22</v>
      </c>
      <c r="L2026" s="5">
        <v>6.6000000000000003E-2</v>
      </c>
      <c r="M2026" s="20">
        <v>1</v>
      </c>
      <c r="N2026">
        <f t="shared" si="124"/>
        <v>-2.4586636675829516</v>
      </c>
      <c r="O2026">
        <f t="shared" si="125"/>
        <v>-3.5801879131268635</v>
      </c>
      <c r="P2026" s="63">
        <f t="shared" si="126"/>
        <v>0</v>
      </c>
      <c r="Q2026" s="68">
        <f t="shared" si="127"/>
        <v>0</v>
      </c>
      <c r="S2026" s="4">
        <v>22</v>
      </c>
      <c r="T2026" s="5">
        <v>6.6000000000000003E-2</v>
      </c>
      <c r="U2026" s="20">
        <v>1</v>
      </c>
    </row>
    <row r="2027" spans="11:21">
      <c r="K2027" s="4">
        <v>20</v>
      </c>
      <c r="L2027" s="5">
        <v>6.6000000000000003E-2</v>
      </c>
      <c r="M2027" s="20">
        <v>1</v>
      </c>
      <c r="N2027">
        <f t="shared" si="124"/>
        <v>-2.2638211527538528</v>
      </c>
      <c r="O2027">
        <f t="shared" si="125"/>
        <v>-3.5801879131268635</v>
      </c>
      <c r="P2027" s="63">
        <f t="shared" si="126"/>
        <v>0</v>
      </c>
      <c r="Q2027" s="68">
        <f t="shared" si="127"/>
        <v>0</v>
      </c>
      <c r="S2027" s="4">
        <v>20</v>
      </c>
      <c r="T2027" s="5">
        <v>6.6000000000000003E-2</v>
      </c>
      <c r="U2027" s="20">
        <v>1</v>
      </c>
    </row>
    <row r="2028" spans="11:21">
      <c r="K2028" s="4">
        <v>12</v>
      </c>
      <c r="L2028" s="5">
        <v>6.9000000000000006E-2</v>
      </c>
      <c r="M2028" s="20">
        <v>1</v>
      </c>
      <c r="N2028">
        <f t="shared" si="124"/>
        <v>-1.4987872754584957</v>
      </c>
      <c r="O2028">
        <f t="shared" si="125"/>
        <v>-3.5801879131268635</v>
      </c>
      <c r="P2028" s="63">
        <f t="shared" si="126"/>
        <v>0</v>
      </c>
      <c r="Q2028" s="68">
        <f t="shared" si="127"/>
        <v>0</v>
      </c>
      <c r="S2028" s="4">
        <v>12</v>
      </c>
      <c r="T2028" s="5">
        <v>6.9000000000000006E-2</v>
      </c>
      <c r="U2028" s="20">
        <v>1</v>
      </c>
    </row>
    <row r="2029" spans="11:21">
      <c r="K2029" s="4">
        <v>25</v>
      </c>
      <c r="L2029" s="5">
        <v>6.9000000000000006E-2</v>
      </c>
      <c r="M2029" s="20">
        <v>1</v>
      </c>
      <c r="N2029">
        <f t="shared" si="124"/>
        <v>-2.7652636218476396</v>
      </c>
      <c r="O2029">
        <f t="shared" si="125"/>
        <v>-3.5801879131268635</v>
      </c>
      <c r="P2029" s="63">
        <f t="shared" si="126"/>
        <v>0</v>
      </c>
      <c r="Q2029" s="68">
        <f t="shared" si="127"/>
        <v>0</v>
      </c>
      <c r="S2029" s="4">
        <v>25</v>
      </c>
      <c r="T2029" s="5">
        <v>6.9000000000000006E-2</v>
      </c>
      <c r="U2029" s="20">
        <v>1</v>
      </c>
    </row>
    <row r="2030" spans="11:21">
      <c r="K2030" s="4">
        <v>25</v>
      </c>
      <c r="L2030" s="5">
        <v>6.9000000000000006E-2</v>
      </c>
      <c r="M2030" s="20">
        <v>1</v>
      </c>
      <c r="N2030">
        <f t="shared" si="124"/>
        <v>-2.7652636218476396</v>
      </c>
      <c r="O2030">
        <f t="shared" si="125"/>
        <v>-3.5801879131268635</v>
      </c>
      <c r="P2030" s="63">
        <f t="shared" si="126"/>
        <v>0</v>
      </c>
      <c r="Q2030" s="68">
        <f t="shared" si="127"/>
        <v>0</v>
      </c>
      <c r="S2030" s="4">
        <v>25</v>
      </c>
      <c r="T2030" s="5">
        <v>6.9000000000000006E-2</v>
      </c>
      <c r="U2030" s="20">
        <v>1</v>
      </c>
    </row>
    <row r="2031" spans="11:21">
      <c r="K2031" s="4">
        <v>25</v>
      </c>
      <c r="L2031" s="5">
        <v>6.9000000000000006E-2</v>
      </c>
      <c r="M2031" s="20">
        <v>1</v>
      </c>
      <c r="N2031">
        <f t="shared" si="124"/>
        <v>-2.7652636218476396</v>
      </c>
      <c r="O2031">
        <f t="shared" si="125"/>
        <v>-3.5801879131268635</v>
      </c>
      <c r="P2031" s="63">
        <f t="shared" si="126"/>
        <v>0</v>
      </c>
      <c r="Q2031" s="68">
        <f t="shared" si="127"/>
        <v>0</v>
      </c>
      <c r="S2031" s="4">
        <v>25</v>
      </c>
      <c r="T2031" s="5">
        <v>6.9000000000000006E-2</v>
      </c>
      <c r="U2031" s="20">
        <v>1</v>
      </c>
    </row>
    <row r="2032" spans="11:21">
      <c r="K2032" s="4">
        <v>14</v>
      </c>
      <c r="L2032" s="5">
        <v>7.2999999999999995E-2</v>
      </c>
      <c r="M2032" s="20">
        <v>1</v>
      </c>
      <c r="N2032">
        <f t="shared" si="124"/>
        <v>-1.7127446996489801</v>
      </c>
      <c r="O2032">
        <f t="shared" si="125"/>
        <v>-3.5801879131268635</v>
      </c>
      <c r="P2032" s="63">
        <f t="shared" si="126"/>
        <v>0</v>
      </c>
      <c r="Q2032" s="68">
        <f t="shared" si="127"/>
        <v>0</v>
      </c>
      <c r="S2032" s="4">
        <v>14</v>
      </c>
      <c r="T2032" s="5">
        <v>7.2999999999999995E-2</v>
      </c>
      <c r="U2032" s="20">
        <v>1</v>
      </c>
    </row>
    <row r="2033" spans="11:21">
      <c r="K2033" s="4">
        <v>11</v>
      </c>
      <c r="L2033" s="5">
        <v>7.2999999999999995E-2</v>
      </c>
      <c r="M2033" s="20">
        <v>1</v>
      </c>
      <c r="N2033">
        <f t="shared" si="124"/>
        <v>-1.4204809274053316</v>
      </c>
      <c r="O2033">
        <f t="shared" si="125"/>
        <v>-3.5801879131268635</v>
      </c>
      <c r="P2033" s="63">
        <f t="shared" si="126"/>
        <v>0</v>
      </c>
      <c r="Q2033" s="68">
        <f t="shared" si="127"/>
        <v>0</v>
      </c>
      <c r="S2033" s="4">
        <v>11</v>
      </c>
      <c r="T2033" s="5">
        <v>7.2999999999999995E-2</v>
      </c>
      <c r="U2033" s="20">
        <v>1</v>
      </c>
    </row>
    <row r="2034" spans="11:21">
      <c r="K2034" s="4">
        <v>13</v>
      </c>
      <c r="L2034" s="5">
        <v>7.8E-2</v>
      </c>
      <c r="M2034" s="20">
        <v>1</v>
      </c>
      <c r="N2034">
        <f t="shared" si="124"/>
        <v>-1.6392170789361629</v>
      </c>
      <c r="O2034">
        <f t="shared" si="125"/>
        <v>-3.5801879131268635</v>
      </c>
      <c r="P2034" s="63">
        <f t="shared" si="126"/>
        <v>0</v>
      </c>
      <c r="Q2034" s="68">
        <f t="shared" si="127"/>
        <v>0</v>
      </c>
      <c r="S2034" s="4">
        <v>13</v>
      </c>
      <c r="T2034" s="5">
        <v>7.8E-2</v>
      </c>
      <c r="U2034" s="20">
        <v>1</v>
      </c>
    </row>
    <row r="2035" spans="11:21">
      <c r="K2035" s="4">
        <v>11</v>
      </c>
      <c r="L2035" s="5">
        <v>7.8E-2</v>
      </c>
      <c r="M2035" s="20">
        <v>1</v>
      </c>
      <c r="N2035">
        <f t="shared" si="124"/>
        <v>-1.4443745641070636</v>
      </c>
      <c r="O2035">
        <f t="shared" si="125"/>
        <v>-3.5801879131268635</v>
      </c>
      <c r="P2035" s="63">
        <f t="shared" si="126"/>
        <v>0</v>
      </c>
      <c r="Q2035" s="68">
        <f t="shared" si="127"/>
        <v>0</v>
      </c>
      <c r="S2035" s="4">
        <v>11</v>
      </c>
      <c r="T2035" s="5">
        <v>7.8E-2</v>
      </c>
      <c r="U2035" s="20">
        <v>1</v>
      </c>
    </row>
    <row r="2036" spans="11:21">
      <c r="K2036" s="4">
        <v>9</v>
      </c>
      <c r="L2036" s="5">
        <v>7.8E-2</v>
      </c>
      <c r="M2036" s="20">
        <v>1</v>
      </c>
      <c r="N2036">
        <f t="shared" si="124"/>
        <v>-1.2495320492779647</v>
      </c>
      <c r="O2036">
        <f t="shared" si="125"/>
        <v>-3.5801879131268635</v>
      </c>
      <c r="P2036" s="63">
        <f t="shared" si="126"/>
        <v>0</v>
      </c>
      <c r="Q2036" s="68">
        <f t="shared" si="127"/>
        <v>0</v>
      </c>
      <c r="S2036" s="4">
        <v>9</v>
      </c>
      <c r="T2036" s="5">
        <v>7.8E-2</v>
      </c>
      <c r="U2036" s="20">
        <v>1</v>
      </c>
    </row>
    <row r="2037" spans="11:21">
      <c r="K2037" s="4">
        <v>13</v>
      </c>
      <c r="L2037" s="5">
        <v>7.8E-2</v>
      </c>
      <c r="M2037" s="20">
        <v>1</v>
      </c>
      <c r="N2037">
        <f t="shared" si="124"/>
        <v>-1.6392170789361629</v>
      </c>
      <c r="O2037">
        <f t="shared" si="125"/>
        <v>-3.5801879131268635</v>
      </c>
      <c r="P2037" s="63">
        <f t="shared" si="126"/>
        <v>0</v>
      </c>
      <c r="Q2037" s="68">
        <f t="shared" si="127"/>
        <v>0</v>
      </c>
      <c r="S2037" s="4">
        <v>13</v>
      </c>
      <c r="T2037" s="5">
        <v>7.8E-2</v>
      </c>
      <c r="U2037" s="20">
        <v>1</v>
      </c>
    </row>
    <row r="2038" spans="11:21">
      <c r="K2038" s="4">
        <v>13</v>
      </c>
      <c r="L2038" s="5">
        <v>7.8E-2</v>
      </c>
      <c r="M2038" s="20">
        <v>1</v>
      </c>
      <c r="N2038">
        <f t="shared" si="124"/>
        <v>-1.6392170789361629</v>
      </c>
      <c r="O2038">
        <f t="shared" si="125"/>
        <v>-3.5801879131268635</v>
      </c>
      <c r="P2038" s="63">
        <f t="shared" si="126"/>
        <v>0</v>
      </c>
      <c r="Q2038" s="68">
        <f t="shared" si="127"/>
        <v>0</v>
      </c>
      <c r="S2038" s="4">
        <v>13</v>
      </c>
      <c r="T2038" s="5">
        <v>7.8E-2</v>
      </c>
      <c r="U2038" s="20">
        <v>1</v>
      </c>
    </row>
    <row r="2039" spans="11:21">
      <c r="K2039" s="4">
        <v>12</v>
      </c>
      <c r="L2039" s="5">
        <v>7.8E-2</v>
      </c>
      <c r="M2039" s="20">
        <v>1</v>
      </c>
      <c r="N2039">
        <f t="shared" si="124"/>
        <v>-1.541795821521613</v>
      </c>
      <c r="O2039">
        <f t="shared" si="125"/>
        <v>-3.5801879131268635</v>
      </c>
      <c r="P2039" s="63">
        <f t="shared" si="126"/>
        <v>0</v>
      </c>
      <c r="Q2039" s="68">
        <f t="shared" si="127"/>
        <v>0</v>
      </c>
      <c r="S2039" s="4">
        <v>12</v>
      </c>
      <c r="T2039" s="5">
        <v>7.8E-2</v>
      </c>
      <c r="U2039" s="20">
        <v>1</v>
      </c>
    </row>
    <row r="2040" spans="11:21">
      <c r="K2040" s="4">
        <v>15</v>
      </c>
      <c r="L2040" s="5">
        <v>7.8E-2</v>
      </c>
      <c r="M2040" s="20">
        <v>1</v>
      </c>
      <c r="N2040">
        <f t="shared" si="124"/>
        <v>-1.8340595937652617</v>
      </c>
      <c r="O2040">
        <f t="shared" si="125"/>
        <v>-3.5801879131268635</v>
      </c>
      <c r="P2040" s="63">
        <f t="shared" si="126"/>
        <v>0</v>
      </c>
      <c r="Q2040" s="68">
        <f t="shared" si="127"/>
        <v>0</v>
      </c>
      <c r="S2040" s="4">
        <v>15</v>
      </c>
      <c r="T2040" s="5">
        <v>7.8E-2</v>
      </c>
      <c r="U2040" s="20">
        <v>1</v>
      </c>
    </row>
    <row r="2041" spans="11:21">
      <c r="K2041" s="4">
        <v>11</v>
      </c>
      <c r="L2041" s="5">
        <v>7.8E-2</v>
      </c>
      <c r="M2041" s="20">
        <v>1</v>
      </c>
      <c r="N2041">
        <f t="shared" si="124"/>
        <v>-1.4443745641070636</v>
      </c>
      <c r="O2041">
        <f t="shared" si="125"/>
        <v>-3.5801879131268635</v>
      </c>
      <c r="P2041" s="63">
        <f t="shared" si="126"/>
        <v>0</v>
      </c>
      <c r="Q2041" s="68">
        <f t="shared" si="127"/>
        <v>0</v>
      </c>
      <c r="S2041" s="4">
        <v>11</v>
      </c>
      <c r="T2041" s="5">
        <v>7.8E-2</v>
      </c>
      <c r="U2041" s="20">
        <v>1</v>
      </c>
    </row>
    <row r="2042" spans="11:21">
      <c r="K2042" s="4">
        <v>17</v>
      </c>
      <c r="L2042" s="5">
        <v>7.8E-2</v>
      </c>
      <c r="M2042" s="20">
        <v>1</v>
      </c>
      <c r="N2042">
        <f t="shared" si="124"/>
        <v>-2.0289021085943606</v>
      </c>
      <c r="O2042">
        <f t="shared" si="125"/>
        <v>-3.5801879131268635</v>
      </c>
      <c r="P2042" s="63">
        <f t="shared" si="126"/>
        <v>0</v>
      </c>
      <c r="Q2042" s="68">
        <f t="shared" si="127"/>
        <v>0</v>
      </c>
      <c r="S2042" s="4">
        <v>17</v>
      </c>
      <c r="T2042" s="5">
        <v>7.8E-2</v>
      </c>
      <c r="U2042" s="20">
        <v>1</v>
      </c>
    </row>
    <row r="2043" spans="11:21">
      <c r="K2043" s="4">
        <v>12</v>
      </c>
      <c r="L2043" s="5">
        <v>7.8E-2</v>
      </c>
      <c r="M2043" s="20">
        <v>1</v>
      </c>
      <c r="N2043">
        <f t="shared" si="124"/>
        <v>-1.541795821521613</v>
      </c>
      <c r="O2043">
        <f t="shared" si="125"/>
        <v>-3.5801879131268635</v>
      </c>
      <c r="P2043" s="63">
        <f t="shared" si="126"/>
        <v>0</v>
      </c>
      <c r="Q2043" s="68">
        <f t="shared" si="127"/>
        <v>0</v>
      </c>
      <c r="S2043" s="4">
        <v>12</v>
      </c>
      <c r="T2043" s="5">
        <v>7.8E-2</v>
      </c>
      <c r="U2043" s="20">
        <v>1</v>
      </c>
    </row>
    <row r="2044" spans="11:21">
      <c r="K2044" s="4">
        <v>11</v>
      </c>
      <c r="L2044" s="5">
        <v>7.8E-2</v>
      </c>
      <c r="M2044" s="20">
        <v>1</v>
      </c>
      <c r="N2044">
        <f t="shared" si="124"/>
        <v>-1.4443745641070636</v>
      </c>
      <c r="O2044">
        <f t="shared" si="125"/>
        <v>-3.5801879131268635</v>
      </c>
      <c r="P2044" s="63">
        <f t="shared" si="126"/>
        <v>0</v>
      </c>
      <c r="Q2044" s="68">
        <f t="shared" si="127"/>
        <v>0</v>
      </c>
      <c r="S2044" s="4">
        <v>11</v>
      </c>
      <c r="T2044" s="5">
        <v>7.8E-2</v>
      </c>
      <c r="U2044" s="20">
        <v>1</v>
      </c>
    </row>
    <row r="2045" spans="11:21">
      <c r="K2045" s="4">
        <v>42</v>
      </c>
      <c r="L2045" s="5">
        <v>8.6999999999999994E-2</v>
      </c>
      <c r="M2045" s="20">
        <v>1</v>
      </c>
      <c r="N2045">
        <f t="shared" si="124"/>
        <v>-4.5074420900212164</v>
      </c>
      <c r="O2045">
        <f t="shared" si="125"/>
        <v>-3.5801879131268635</v>
      </c>
      <c r="P2045" s="63">
        <f t="shared" si="126"/>
        <v>1</v>
      </c>
      <c r="Q2045" s="68">
        <f t="shared" si="127"/>
        <v>1</v>
      </c>
      <c r="S2045" s="4">
        <v>42</v>
      </c>
      <c r="T2045" s="5">
        <v>8.6999999999999994E-2</v>
      </c>
      <c r="U2045" s="20">
        <v>1</v>
      </c>
    </row>
    <row r="2046" spans="11:21">
      <c r="K2046" s="4">
        <v>6</v>
      </c>
      <c r="L2046" s="5">
        <v>8.6999999999999994E-2</v>
      </c>
      <c r="M2046" s="20">
        <v>1</v>
      </c>
      <c r="N2046">
        <f t="shared" si="124"/>
        <v>-1.0002768230974337</v>
      </c>
      <c r="O2046">
        <f t="shared" si="125"/>
        <v>-3.5801879131268635</v>
      </c>
      <c r="P2046" s="63">
        <f t="shared" si="126"/>
        <v>0</v>
      </c>
      <c r="Q2046" s="68">
        <f t="shared" si="127"/>
        <v>0</v>
      </c>
      <c r="S2046" s="4">
        <v>6</v>
      </c>
      <c r="T2046" s="5">
        <v>8.6999999999999994E-2</v>
      </c>
      <c r="U2046" s="20">
        <v>1</v>
      </c>
    </row>
    <row r="2047" spans="11:21">
      <c r="K2047" s="4">
        <v>9</v>
      </c>
      <c r="L2047" s="5">
        <v>8.6999999999999994E-2</v>
      </c>
      <c r="M2047" s="20">
        <v>1</v>
      </c>
      <c r="N2047">
        <f t="shared" si="124"/>
        <v>-1.2925405953410822</v>
      </c>
      <c r="O2047">
        <f t="shared" si="125"/>
        <v>-3.5801879131268635</v>
      </c>
      <c r="P2047" s="63">
        <f t="shared" si="126"/>
        <v>0</v>
      </c>
      <c r="Q2047" s="68">
        <f t="shared" si="127"/>
        <v>0</v>
      </c>
      <c r="S2047" s="4">
        <v>9</v>
      </c>
      <c r="T2047" s="5">
        <v>8.6999999999999994E-2</v>
      </c>
      <c r="U2047" s="20">
        <v>1</v>
      </c>
    </row>
    <row r="2048" spans="11:21">
      <c r="K2048" s="4">
        <v>25</v>
      </c>
      <c r="L2048" s="5">
        <v>8.6999999999999994E-2</v>
      </c>
      <c r="M2048" s="20">
        <v>1</v>
      </c>
      <c r="N2048">
        <f t="shared" si="124"/>
        <v>-2.8512807139738747</v>
      </c>
      <c r="O2048">
        <f t="shared" si="125"/>
        <v>-3.5801879131268635</v>
      </c>
      <c r="P2048" s="63">
        <f t="shared" si="126"/>
        <v>0</v>
      </c>
      <c r="Q2048" s="68">
        <f t="shared" si="127"/>
        <v>0</v>
      </c>
      <c r="S2048" s="4">
        <v>25</v>
      </c>
      <c r="T2048" s="5">
        <v>8.6999999999999994E-2</v>
      </c>
      <c r="U2048" s="20">
        <v>1</v>
      </c>
    </row>
    <row r="2049" spans="11:21">
      <c r="K2049" s="4">
        <v>12</v>
      </c>
      <c r="L2049" s="5">
        <v>8.8999999999999996E-2</v>
      </c>
      <c r="M2049" s="20">
        <v>1</v>
      </c>
      <c r="N2049">
        <f t="shared" si="124"/>
        <v>-1.5943618222654234</v>
      </c>
      <c r="O2049">
        <f t="shared" si="125"/>
        <v>-3.5801879131268635</v>
      </c>
      <c r="P2049" s="63">
        <f t="shared" si="126"/>
        <v>0</v>
      </c>
      <c r="Q2049" s="68">
        <f t="shared" si="127"/>
        <v>0</v>
      </c>
      <c r="S2049" s="4">
        <v>12</v>
      </c>
      <c r="T2049" s="5">
        <v>8.8999999999999996E-2</v>
      </c>
      <c r="U2049" s="20">
        <v>1</v>
      </c>
    </row>
    <row r="2050" spans="11:21">
      <c r="K2050" s="4">
        <v>12</v>
      </c>
      <c r="L2050" s="5">
        <v>9.5000000000000001E-2</v>
      </c>
      <c r="M2050" s="20">
        <v>1</v>
      </c>
      <c r="N2050">
        <f t="shared" si="124"/>
        <v>-1.623034186307502</v>
      </c>
      <c r="O2050">
        <f t="shared" si="125"/>
        <v>-3.5801879131268635</v>
      </c>
      <c r="P2050" s="63">
        <f t="shared" si="126"/>
        <v>0</v>
      </c>
      <c r="Q2050" s="68">
        <f t="shared" si="127"/>
        <v>0</v>
      </c>
      <c r="S2050" s="4">
        <v>12</v>
      </c>
      <c r="T2050" s="5">
        <v>9.5000000000000001E-2</v>
      </c>
      <c r="U2050" s="20">
        <v>1</v>
      </c>
    </row>
    <row r="2051" spans="11:21">
      <c r="K2051" s="4">
        <v>25</v>
      </c>
      <c r="L2051" s="5">
        <v>9.6000000000000002E-2</v>
      </c>
      <c r="M2051" s="20">
        <v>1</v>
      </c>
      <c r="N2051">
        <f t="shared" si="124"/>
        <v>-2.8942892600369921</v>
      </c>
      <c r="O2051">
        <f t="shared" si="125"/>
        <v>-3.5801879131268635</v>
      </c>
      <c r="P2051" s="63">
        <f t="shared" si="126"/>
        <v>0</v>
      </c>
      <c r="Q2051" s="68">
        <f t="shared" si="127"/>
        <v>0</v>
      </c>
      <c r="S2051" s="4">
        <v>25</v>
      </c>
      <c r="T2051" s="5">
        <v>9.6000000000000002E-2</v>
      </c>
      <c r="U2051" s="20">
        <v>1</v>
      </c>
    </row>
    <row r="2052" spans="11:21">
      <c r="K2052" s="4">
        <v>12</v>
      </c>
      <c r="L2052" s="5">
        <v>9.9000000000000005E-2</v>
      </c>
      <c r="M2052" s="20">
        <v>1</v>
      </c>
      <c r="N2052">
        <f t="shared" si="124"/>
        <v>-1.6421490956688873</v>
      </c>
      <c r="O2052">
        <f t="shared" si="125"/>
        <v>-3.5801879131268635</v>
      </c>
      <c r="P2052" s="63">
        <f t="shared" si="126"/>
        <v>0</v>
      </c>
      <c r="Q2052" s="68">
        <f t="shared" si="127"/>
        <v>0</v>
      </c>
      <c r="S2052" s="4">
        <v>12</v>
      </c>
      <c r="T2052" s="5">
        <v>9.9000000000000005E-2</v>
      </c>
      <c r="U2052" s="20">
        <v>1</v>
      </c>
    </row>
    <row r="2053" spans="11:21">
      <c r="K2053" s="4">
        <v>7</v>
      </c>
      <c r="L2053" s="5">
        <v>0.10199999999999999</v>
      </c>
      <c r="M2053" s="20">
        <v>1</v>
      </c>
      <c r="N2053">
        <f t="shared" si="124"/>
        <v>-1.169378990617179</v>
      </c>
      <c r="O2053">
        <f t="shared" si="125"/>
        <v>-3.5801879131268635</v>
      </c>
      <c r="P2053" s="63">
        <f t="shared" si="126"/>
        <v>0</v>
      </c>
      <c r="Q2053" s="68">
        <f t="shared" si="127"/>
        <v>0</v>
      </c>
      <c r="S2053" s="4">
        <v>7</v>
      </c>
      <c r="T2053" s="5">
        <v>0.10199999999999999</v>
      </c>
      <c r="U2053" s="20">
        <v>1</v>
      </c>
    </row>
    <row r="2054" spans="11:21">
      <c r="K2054" s="4">
        <v>21</v>
      </c>
      <c r="L2054" s="5">
        <v>0.10299999999999999</v>
      </c>
      <c r="M2054" s="20">
        <v>1</v>
      </c>
      <c r="N2054">
        <f t="shared" si="124"/>
        <v>-2.538055321761219</v>
      </c>
      <c r="O2054">
        <f t="shared" si="125"/>
        <v>-3.5801879131268635</v>
      </c>
      <c r="P2054" s="63">
        <f t="shared" si="126"/>
        <v>0</v>
      </c>
      <c r="Q2054" s="68">
        <f t="shared" si="127"/>
        <v>0</v>
      </c>
      <c r="S2054" s="4">
        <v>21</v>
      </c>
      <c r="T2054" s="5">
        <v>0.10299999999999999</v>
      </c>
      <c r="U2054" s="20">
        <v>1</v>
      </c>
    </row>
    <row r="2055" spans="11:21">
      <c r="K2055" s="4">
        <v>13</v>
      </c>
      <c r="L2055" s="5">
        <v>0.10299999999999999</v>
      </c>
      <c r="M2055" s="20">
        <v>1</v>
      </c>
      <c r="N2055">
        <f t="shared" si="124"/>
        <v>-1.7586852624448226</v>
      </c>
      <c r="O2055">
        <f t="shared" si="125"/>
        <v>-3.5801879131268635</v>
      </c>
      <c r="P2055" s="63">
        <f t="shared" si="126"/>
        <v>0</v>
      </c>
      <c r="Q2055" s="68">
        <f t="shared" si="127"/>
        <v>0</v>
      </c>
      <c r="S2055" s="4">
        <v>13</v>
      </c>
      <c r="T2055" s="5">
        <v>0.10299999999999999</v>
      </c>
      <c r="U2055" s="20">
        <v>1</v>
      </c>
    </row>
    <row r="2056" spans="11:21">
      <c r="K2056" s="4">
        <v>15</v>
      </c>
      <c r="L2056" s="5">
        <v>0.104</v>
      </c>
      <c r="M2056" s="20">
        <v>1</v>
      </c>
      <c r="N2056">
        <f t="shared" si="124"/>
        <v>-1.958306504614268</v>
      </c>
      <c r="O2056">
        <f t="shared" si="125"/>
        <v>-3.5801879131268635</v>
      </c>
      <c r="P2056" s="63">
        <f t="shared" si="126"/>
        <v>0</v>
      </c>
      <c r="Q2056" s="68">
        <f t="shared" si="127"/>
        <v>0</v>
      </c>
      <c r="S2056" s="4">
        <v>15</v>
      </c>
      <c r="T2056" s="5">
        <v>0.104</v>
      </c>
      <c r="U2056" s="20">
        <v>1</v>
      </c>
    </row>
    <row r="2057" spans="11:21">
      <c r="K2057" s="4">
        <v>13</v>
      </c>
      <c r="L2057" s="5">
        <v>0.115</v>
      </c>
      <c r="M2057" s="20">
        <v>1</v>
      </c>
      <c r="N2057">
        <f t="shared" si="124"/>
        <v>-1.8160299905289794</v>
      </c>
      <c r="O2057">
        <f t="shared" si="125"/>
        <v>-3.5801879131268635</v>
      </c>
      <c r="P2057" s="63">
        <f t="shared" si="126"/>
        <v>0</v>
      </c>
      <c r="Q2057" s="68">
        <f t="shared" si="127"/>
        <v>0</v>
      </c>
      <c r="S2057" s="4">
        <v>13</v>
      </c>
      <c r="T2057" s="5">
        <v>0.115</v>
      </c>
      <c r="U2057" s="20">
        <v>1</v>
      </c>
    </row>
    <row r="2058" spans="11:21">
      <c r="K2058" s="4">
        <v>15</v>
      </c>
      <c r="L2058" s="5">
        <v>0.11899999999999999</v>
      </c>
      <c r="M2058" s="20">
        <v>1</v>
      </c>
      <c r="N2058">
        <f t="shared" si="124"/>
        <v>-2.0299874147194643</v>
      </c>
      <c r="O2058">
        <f t="shared" si="125"/>
        <v>-3.5801879131268635</v>
      </c>
      <c r="P2058" s="63">
        <f t="shared" si="126"/>
        <v>0</v>
      </c>
      <c r="Q2058" s="68">
        <f t="shared" si="127"/>
        <v>0</v>
      </c>
      <c r="S2058" s="4">
        <v>15</v>
      </c>
      <c r="T2058" s="5">
        <v>0.11899999999999999</v>
      </c>
      <c r="U2058" s="20">
        <v>1</v>
      </c>
    </row>
    <row r="2059" spans="11:21">
      <c r="K2059" s="4">
        <v>22</v>
      </c>
      <c r="L2059" s="5">
        <v>0.12</v>
      </c>
      <c r="M2059" s="20">
        <v>1</v>
      </c>
      <c r="N2059">
        <f t="shared" si="124"/>
        <v>-2.7167149439616569</v>
      </c>
      <c r="O2059">
        <f t="shared" si="125"/>
        <v>-3.5801879131268635</v>
      </c>
      <c r="P2059" s="63">
        <f t="shared" si="126"/>
        <v>0</v>
      </c>
      <c r="Q2059" s="68">
        <f t="shared" si="127"/>
        <v>0</v>
      </c>
      <c r="S2059" s="4">
        <v>22</v>
      </c>
      <c r="T2059" s="5">
        <v>0.12</v>
      </c>
      <c r="U2059" s="20">
        <v>1</v>
      </c>
    </row>
    <row r="2060" spans="11:21">
      <c r="K2060" s="4">
        <v>15</v>
      </c>
      <c r="L2060" s="5">
        <v>0.12</v>
      </c>
      <c r="M2060" s="20">
        <v>1</v>
      </c>
      <c r="N2060">
        <f t="shared" si="124"/>
        <v>-2.0347661420598104</v>
      </c>
      <c r="O2060">
        <f t="shared" si="125"/>
        <v>-3.5801879131268635</v>
      </c>
      <c r="P2060" s="63">
        <f t="shared" si="126"/>
        <v>0</v>
      </c>
      <c r="Q2060" s="68">
        <f t="shared" si="127"/>
        <v>0</v>
      </c>
      <c r="S2060" s="4">
        <v>15</v>
      </c>
      <c r="T2060" s="5">
        <v>0.12</v>
      </c>
      <c r="U2060" s="20">
        <v>1</v>
      </c>
    </row>
    <row r="2061" spans="11:21">
      <c r="K2061" s="4">
        <v>11.5</v>
      </c>
      <c r="L2061" s="5">
        <v>0.12</v>
      </c>
      <c r="M2061" s="20">
        <v>1</v>
      </c>
      <c r="N2061">
        <f t="shared" si="124"/>
        <v>-1.693791741108887</v>
      </c>
      <c r="O2061">
        <f t="shared" si="125"/>
        <v>-3.5801879131268635</v>
      </c>
      <c r="P2061" s="63">
        <f t="shared" si="126"/>
        <v>0</v>
      </c>
      <c r="Q2061" s="68">
        <f t="shared" si="127"/>
        <v>0</v>
      </c>
      <c r="S2061" s="4">
        <v>11.5</v>
      </c>
      <c r="T2061" s="5">
        <v>0.12</v>
      </c>
      <c r="U2061" s="20">
        <v>1</v>
      </c>
    </row>
    <row r="2062" spans="11:21">
      <c r="K2062" s="4">
        <v>14</v>
      </c>
      <c r="L2062" s="5">
        <v>0.12</v>
      </c>
      <c r="M2062" s="20">
        <v>1</v>
      </c>
      <c r="N2062">
        <f t="shared" si="124"/>
        <v>-1.9373448846452608</v>
      </c>
      <c r="O2062">
        <f t="shared" si="125"/>
        <v>-3.5801879131268635</v>
      </c>
      <c r="P2062" s="63">
        <f t="shared" si="126"/>
        <v>0</v>
      </c>
      <c r="Q2062" s="68">
        <f t="shared" si="127"/>
        <v>0</v>
      </c>
      <c r="S2062" s="4">
        <v>14</v>
      </c>
      <c r="T2062" s="5">
        <v>0.12</v>
      </c>
      <c r="U2062" s="20">
        <v>1</v>
      </c>
    </row>
    <row r="2063" spans="11:21">
      <c r="K2063" s="4">
        <v>24</v>
      </c>
      <c r="L2063" s="5">
        <v>0.12</v>
      </c>
      <c r="M2063" s="20">
        <v>1</v>
      </c>
      <c r="N2063">
        <f t="shared" si="124"/>
        <v>-2.9115574587907558</v>
      </c>
      <c r="O2063">
        <f t="shared" si="125"/>
        <v>-3.5801879131268635</v>
      </c>
      <c r="P2063" s="63">
        <f t="shared" si="126"/>
        <v>0</v>
      </c>
      <c r="Q2063" s="68">
        <f t="shared" si="127"/>
        <v>0</v>
      </c>
      <c r="S2063" s="4">
        <v>24</v>
      </c>
      <c r="T2063" s="5">
        <v>0.12</v>
      </c>
      <c r="U2063" s="20">
        <v>1</v>
      </c>
    </row>
    <row r="2064" spans="11:21">
      <c r="K2064" s="4">
        <v>22</v>
      </c>
      <c r="L2064" s="5">
        <v>0.12</v>
      </c>
      <c r="M2064" s="20">
        <v>1</v>
      </c>
      <c r="N2064">
        <f t="shared" si="124"/>
        <v>-2.7167149439616569</v>
      </c>
      <c r="O2064">
        <f t="shared" si="125"/>
        <v>-3.5801879131268635</v>
      </c>
      <c r="P2064" s="63">
        <f t="shared" si="126"/>
        <v>0</v>
      </c>
      <c r="Q2064" s="68">
        <f t="shared" si="127"/>
        <v>0</v>
      </c>
      <c r="S2064" s="4">
        <v>22</v>
      </c>
      <c r="T2064" s="5">
        <v>0.12</v>
      </c>
      <c r="U2064" s="20">
        <v>1</v>
      </c>
    </row>
    <row r="2065" spans="11:21">
      <c r="K2065" s="4">
        <v>28</v>
      </c>
      <c r="L2065" s="5">
        <v>0.12</v>
      </c>
      <c r="M2065" s="20">
        <v>1</v>
      </c>
      <c r="N2065">
        <f t="shared" si="124"/>
        <v>-3.301242488448954</v>
      </c>
      <c r="O2065">
        <f t="shared" si="125"/>
        <v>-3.5801879131268635</v>
      </c>
      <c r="P2065" s="63">
        <f t="shared" si="126"/>
        <v>0</v>
      </c>
      <c r="Q2065" s="68">
        <f t="shared" si="127"/>
        <v>0</v>
      </c>
      <c r="S2065" s="4">
        <v>28</v>
      </c>
      <c r="T2065" s="5">
        <v>0.12</v>
      </c>
      <c r="U2065" s="20">
        <v>1</v>
      </c>
    </row>
    <row r="2066" spans="11:21">
      <c r="K2066" s="4">
        <v>11</v>
      </c>
      <c r="L2066" s="5">
        <v>0.12</v>
      </c>
      <c r="M2066" s="20">
        <v>1</v>
      </c>
      <c r="N2066">
        <f t="shared" si="124"/>
        <v>-1.6450811124016123</v>
      </c>
      <c r="O2066">
        <f t="shared" si="125"/>
        <v>-3.5801879131268635</v>
      </c>
      <c r="P2066" s="63">
        <f t="shared" si="126"/>
        <v>0</v>
      </c>
      <c r="Q2066" s="68">
        <f t="shared" si="127"/>
        <v>0</v>
      </c>
      <c r="S2066" s="4">
        <v>11</v>
      </c>
      <c r="T2066" s="5">
        <v>0.12</v>
      </c>
      <c r="U2066" s="20">
        <v>1</v>
      </c>
    </row>
    <row r="2067" spans="11:21">
      <c r="K2067" s="4">
        <v>15</v>
      </c>
      <c r="L2067" s="5">
        <v>0.12</v>
      </c>
      <c r="M2067" s="20">
        <v>1</v>
      </c>
      <c r="N2067">
        <f t="shared" si="124"/>
        <v>-2.0347661420598104</v>
      </c>
      <c r="O2067">
        <f t="shared" si="125"/>
        <v>-3.5801879131268635</v>
      </c>
      <c r="P2067" s="63">
        <f t="shared" si="126"/>
        <v>0</v>
      </c>
      <c r="Q2067" s="68">
        <f t="shared" si="127"/>
        <v>0</v>
      </c>
      <c r="S2067" s="4">
        <v>15</v>
      </c>
      <c r="T2067" s="5">
        <v>0.12</v>
      </c>
      <c r="U2067" s="20">
        <v>1</v>
      </c>
    </row>
    <row r="2068" spans="11:21">
      <c r="K2068" s="4">
        <v>21</v>
      </c>
      <c r="L2068" s="5">
        <v>0.13</v>
      </c>
      <c r="M2068" s="20">
        <v>1</v>
      </c>
      <c r="N2068">
        <f t="shared" si="124"/>
        <v>-2.6670809599505718</v>
      </c>
      <c r="O2068">
        <f t="shared" si="125"/>
        <v>-3.5801879131268635</v>
      </c>
      <c r="P2068" s="63">
        <f t="shared" si="126"/>
        <v>0</v>
      </c>
      <c r="Q2068" s="68">
        <f t="shared" si="127"/>
        <v>0</v>
      </c>
      <c r="S2068" s="4">
        <v>21</v>
      </c>
      <c r="T2068" s="5">
        <v>0.13</v>
      </c>
      <c r="U2068" s="20">
        <v>1</v>
      </c>
    </row>
    <row r="2069" spans="11:21">
      <c r="K2069" s="4">
        <v>28</v>
      </c>
      <c r="L2069" s="5">
        <v>0.13</v>
      </c>
      <c r="M2069" s="20">
        <v>1</v>
      </c>
      <c r="N2069">
        <f t="shared" si="124"/>
        <v>-3.3490297618524183</v>
      </c>
      <c r="O2069">
        <f t="shared" si="125"/>
        <v>-3.5801879131268635</v>
      </c>
      <c r="P2069" s="63">
        <f t="shared" si="126"/>
        <v>0</v>
      </c>
      <c r="Q2069" s="68">
        <f t="shared" si="127"/>
        <v>0</v>
      </c>
      <c r="S2069" s="4">
        <v>28</v>
      </c>
      <c r="T2069" s="5">
        <v>0.13</v>
      </c>
      <c r="U2069" s="20">
        <v>1</v>
      </c>
    </row>
    <row r="2070" spans="11:21">
      <c r="K2070" s="4">
        <v>36</v>
      </c>
      <c r="L2070" s="5">
        <v>0.13</v>
      </c>
      <c r="M2070" s="20">
        <v>1</v>
      </c>
      <c r="N2070">
        <f t="shared" si="124"/>
        <v>-4.1283998211688147</v>
      </c>
      <c r="O2070">
        <f t="shared" si="125"/>
        <v>-3.5801879131268635</v>
      </c>
      <c r="P2070" s="63">
        <f t="shared" si="126"/>
        <v>1</v>
      </c>
      <c r="Q2070" s="68">
        <f t="shared" si="127"/>
        <v>1</v>
      </c>
      <c r="S2070" s="4">
        <v>36</v>
      </c>
      <c r="T2070" s="5">
        <v>0.13</v>
      </c>
      <c r="U2070" s="20">
        <v>1</v>
      </c>
    </row>
    <row r="2071" spans="11:21">
      <c r="K2071" s="4">
        <v>14</v>
      </c>
      <c r="L2071" s="5">
        <v>0.13200000000000001</v>
      </c>
      <c r="M2071" s="20">
        <v>1</v>
      </c>
      <c r="N2071">
        <f t="shared" si="124"/>
        <v>-1.9946896127294176</v>
      </c>
      <c r="O2071">
        <f t="shared" si="125"/>
        <v>-3.5801879131268635</v>
      </c>
      <c r="P2071" s="63">
        <f t="shared" si="126"/>
        <v>0</v>
      </c>
      <c r="Q2071" s="68">
        <f t="shared" si="127"/>
        <v>0</v>
      </c>
      <c r="S2071" s="4">
        <v>14</v>
      </c>
      <c r="T2071" s="5">
        <v>0.13200000000000001</v>
      </c>
      <c r="U2071" s="20">
        <v>1</v>
      </c>
    </row>
    <row r="2072" spans="11:21">
      <c r="K2072" s="4">
        <v>25</v>
      </c>
      <c r="L2072" s="5">
        <v>0.13300000000000001</v>
      </c>
      <c r="M2072" s="20">
        <v>1</v>
      </c>
      <c r="N2072">
        <f t="shared" si="124"/>
        <v>-3.0711021716298088</v>
      </c>
      <c r="O2072">
        <f t="shared" si="125"/>
        <v>-3.5801879131268635</v>
      </c>
      <c r="P2072" s="63">
        <f t="shared" si="126"/>
        <v>0</v>
      </c>
      <c r="Q2072" s="68">
        <f t="shared" si="127"/>
        <v>0</v>
      </c>
      <c r="S2072" s="4">
        <v>25</v>
      </c>
      <c r="T2072" s="5">
        <v>0.13300000000000001</v>
      </c>
      <c r="U2072" s="20">
        <v>1</v>
      </c>
    </row>
    <row r="2073" spans="11:21">
      <c r="K2073" s="4">
        <v>26</v>
      </c>
      <c r="L2073" s="5">
        <v>0.13300000000000001</v>
      </c>
      <c r="M2073" s="20">
        <v>1</v>
      </c>
      <c r="N2073">
        <f t="shared" si="124"/>
        <v>-3.1685234290443582</v>
      </c>
      <c r="O2073">
        <f t="shared" si="125"/>
        <v>-3.5801879131268635</v>
      </c>
      <c r="P2073" s="63">
        <f t="shared" si="126"/>
        <v>0</v>
      </c>
      <c r="Q2073" s="68">
        <f t="shared" si="127"/>
        <v>0</v>
      </c>
      <c r="S2073" s="4">
        <v>26</v>
      </c>
      <c r="T2073" s="5">
        <v>0.13300000000000001</v>
      </c>
      <c r="U2073" s="20">
        <v>1</v>
      </c>
    </row>
    <row r="2074" spans="11:21">
      <c r="K2074" s="4">
        <v>7</v>
      </c>
      <c r="L2074" s="5">
        <v>0.13600000000000001</v>
      </c>
      <c r="M2074" s="20">
        <v>1</v>
      </c>
      <c r="N2074">
        <f t="shared" si="124"/>
        <v>-1.3318557201889567</v>
      </c>
      <c r="O2074">
        <f t="shared" si="125"/>
        <v>-3.5801879131268635</v>
      </c>
      <c r="P2074" s="63">
        <f t="shared" si="126"/>
        <v>0</v>
      </c>
      <c r="Q2074" s="68">
        <f t="shared" si="127"/>
        <v>0</v>
      </c>
      <c r="S2074" s="4">
        <v>7</v>
      </c>
      <c r="T2074" s="5">
        <v>0.13600000000000001</v>
      </c>
      <c r="U2074" s="20">
        <v>1</v>
      </c>
    </row>
    <row r="2075" spans="11:21">
      <c r="K2075" s="4">
        <v>9</v>
      </c>
      <c r="L2075" s="5">
        <v>0.13600000000000001</v>
      </c>
      <c r="M2075" s="20">
        <v>1</v>
      </c>
      <c r="N2075">
        <f t="shared" ref="N2075:N2138" si="128">SUMPRODUCT(diredisc,K2075:L2075)</f>
        <v>-1.5266982350180558</v>
      </c>
      <c r="O2075">
        <f t="shared" ref="O2075:O2138" si="129">SUMPRODUCT($L$10:$M$10,diredisc)</f>
        <v>-3.5801879131268635</v>
      </c>
      <c r="P2075" s="63">
        <f t="shared" si="126"/>
        <v>0</v>
      </c>
      <c r="Q2075" s="68">
        <f t="shared" si="127"/>
        <v>0</v>
      </c>
      <c r="S2075" s="4">
        <v>9</v>
      </c>
      <c r="T2075" s="5">
        <v>0.13600000000000001</v>
      </c>
      <c r="U2075" s="20">
        <v>1</v>
      </c>
    </row>
    <row r="2076" spans="11:21">
      <c r="K2076" s="4">
        <v>14</v>
      </c>
      <c r="L2076" s="5">
        <v>0.13600000000000001</v>
      </c>
      <c r="M2076" s="20">
        <v>1</v>
      </c>
      <c r="N2076">
        <f t="shared" si="128"/>
        <v>-2.0138045220908034</v>
      </c>
      <c r="O2076">
        <f t="shared" si="129"/>
        <v>-3.5801879131268635</v>
      </c>
      <c r="P2076" s="63">
        <f t="shared" ref="P2076:P2139" si="130">IF(N2076&gt;O2076,0,1)</f>
        <v>0</v>
      </c>
      <c r="Q2076" s="68">
        <f t="shared" ref="Q2076:Q2139" si="131">IF(M2076=P2076,1,0)</f>
        <v>0</v>
      </c>
      <c r="S2076" s="4">
        <v>14</v>
      </c>
      <c r="T2076" s="5">
        <v>0.13600000000000001</v>
      </c>
      <c r="U2076" s="20">
        <v>1</v>
      </c>
    </row>
    <row r="2077" spans="11:21">
      <c r="K2077" s="4">
        <v>22</v>
      </c>
      <c r="L2077" s="5">
        <v>0.13600000000000001</v>
      </c>
      <c r="M2077" s="20">
        <v>1</v>
      </c>
      <c r="N2077">
        <f t="shared" si="128"/>
        <v>-2.7931745814071993</v>
      </c>
      <c r="O2077">
        <f t="shared" si="129"/>
        <v>-3.5801879131268635</v>
      </c>
      <c r="P2077" s="63">
        <f t="shared" si="130"/>
        <v>0</v>
      </c>
      <c r="Q2077" s="68">
        <f t="shared" si="131"/>
        <v>0</v>
      </c>
      <c r="S2077" s="4">
        <v>22</v>
      </c>
      <c r="T2077" s="5">
        <v>0.13600000000000001</v>
      </c>
      <c r="U2077" s="20">
        <v>1</v>
      </c>
    </row>
    <row r="2078" spans="11:21">
      <c r="K2078" s="4">
        <v>19</v>
      </c>
      <c r="L2078" s="5">
        <v>0.13600000000000001</v>
      </c>
      <c r="M2078" s="20">
        <v>1</v>
      </c>
      <c r="N2078">
        <f t="shared" si="128"/>
        <v>-2.500910809163551</v>
      </c>
      <c r="O2078">
        <f t="shared" si="129"/>
        <v>-3.5801879131268635</v>
      </c>
      <c r="P2078" s="63">
        <f t="shared" si="130"/>
        <v>0</v>
      </c>
      <c r="Q2078" s="68">
        <f t="shared" si="131"/>
        <v>0</v>
      </c>
      <c r="S2078" s="4">
        <v>19</v>
      </c>
      <c r="T2078" s="5">
        <v>0.13600000000000001</v>
      </c>
      <c r="U2078" s="20">
        <v>1</v>
      </c>
    </row>
    <row r="2079" spans="11:21">
      <c r="K2079" s="4">
        <v>15</v>
      </c>
      <c r="L2079" s="5">
        <v>0.13600000000000001</v>
      </c>
      <c r="M2079" s="20">
        <v>1</v>
      </c>
      <c r="N2079">
        <f t="shared" si="128"/>
        <v>-2.1112257795053528</v>
      </c>
      <c r="O2079">
        <f t="shared" si="129"/>
        <v>-3.5801879131268635</v>
      </c>
      <c r="P2079" s="63">
        <f t="shared" si="130"/>
        <v>0</v>
      </c>
      <c r="Q2079" s="68">
        <f t="shared" si="131"/>
        <v>0</v>
      </c>
      <c r="S2079" s="4">
        <v>15</v>
      </c>
      <c r="T2079" s="5">
        <v>0.13600000000000001</v>
      </c>
      <c r="U2079" s="20">
        <v>1</v>
      </c>
    </row>
    <row r="2080" spans="11:21">
      <c r="K2080" s="4">
        <v>9</v>
      </c>
      <c r="L2080" s="5">
        <v>0.14399999999999999</v>
      </c>
      <c r="M2080" s="20">
        <v>1</v>
      </c>
      <c r="N2080">
        <f t="shared" si="128"/>
        <v>-1.5649280537408268</v>
      </c>
      <c r="O2080">
        <f t="shared" si="129"/>
        <v>-3.5801879131268635</v>
      </c>
      <c r="P2080" s="63">
        <f t="shared" si="130"/>
        <v>0</v>
      </c>
      <c r="Q2080" s="68">
        <f t="shared" si="131"/>
        <v>0</v>
      </c>
      <c r="S2080" s="4">
        <v>9</v>
      </c>
      <c r="T2080" s="5">
        <v>0.14399999999999999</v>
      </c>
      <c r="U2080" s="20">
        <v>1</v>
      </c>
    </row>
    <row r="2081" spans="11:21">
      <c r="K2081" s="4">
        <v>23</v>
      </c>
      <c r="L2081" s="5">
        <v>0.14399999999999999</v>
      </c>
      <c r="M2081" s="20">
        <v>1</v>
      </c>
      <c r="N2081">
        <f t="shared" si="128"/>
        <v>-2.92882565754452</v>
      </c>
      <c r="O2081">
        <f t="shared" si="129"/>
        <v>-3.5801879131268635</v>
      </c>
      <c r="P2081" s="63">
        <f t="shared" si="130"/>
        <v>0</v>
      </c>
      <c r="Q2081" s="68">
        <f t="shared" si="131"/>
        <v>0</v>
      </c>
      <c r="S2081" s="4">
        <v>23</v>
      </c>
      <c r="T2081" s="5">
        <v>0.14399999999999999</v>
      </c>
      <c r="U2081" s="20">
        <v>1</v>
      </c>
    </row>
    <row r="2082" spans="11:21">
      <c r="K2082" s="4">
        <v>14</v>
      </c>
      <c r="L2082" s="5">
        <v>0.14399999999999999</v>
      </c>
      <c r="M2082" s="20">
        <v>1</v>
      </c>
      <c r="N2082">
        <f t="shared" si="128"/>
        <v>-2.0520343408135742</v>
      </c>
      <c r="O2082">
        <f t="shared" si="129"/>
        <v>-3.5801879131268635</v>
      </c>
      <c r="P2082" s="63">
        <f t="shared" si="130"/>
        <v>0</v>
      </c>
      <c r="Q2082" s="68">
        <f t="shared" si="131"/>
        <v>0</v>
      </c>
      <c r="S2082" s="4">
        <v>14</v>
      </c>
      <c r="T2082" s="5">
        <v>0.14399999999999999</v>
      </c>
      <c r="U2082" s="20">
        <v>1</v>
      </c>
    </row>
    <row r="2083" spans="11:21">
      <c r="K2083" s="4">
        <v>36</v>
      </c>
      <c r="L2083" s="5">
        <v>0.14499999999999999</v>
      </c>
      <c r="M2083" s="20">
        <v>1</v>
      </c>
      <c r="N2083">
        <f t="shared" si="128"/>
        <v>-4.20008073127401</v>
      </c>
      <c r="O2083">
        <f t="shared" si="129"/>
        <v>-3.5801879131268635</v>
      </c>
      <c r="P2083" s="63">
        <f t="shared" si="130"/>
        <v>1</v>
      </c>
      <c r="Q2083" s="68">
        <f t="shared" si="131"/>
        <v>1</v>
      </c>
      <c r="S2083" s="4">
        <v>36</v>
      </c>
      <c r="T2083" s="5">
        <v>0.14499999999999999</v>
      </c>
      <c r="U2083" s="20">
        <v>1</v>
      </c>
    </row>
    <row r="2084" spans="11:21">
      <c r="K2084" s="4">
        <v>32</v>
      </c>
      <c r="L2084" s="5">
        <v>0.14499999999999999</v>
      </c>
      <c r="M2084" s="20">
        <v>1</v>
      </c>
      <c r="N2084">
        <f t="shared" si="128"/>
        <v>-3.8103957016158123</v>
      </c>
      <c r="O2084">
        <f t="shared" si="129"/>
        <v>-3.5801879131268635</v>
      </c>
      <c r="P2084" s="63">
        <f t="shared" si="130"/>
        <v>1</v>
      </c>
      <c r="Q2084" s="68">
        <f t="shared" si="131"/>
        <v>1</v>
      </c>
      <c r="S2084" s="4">
        <v>32</v>
      </c>
      <c r="T2084" s="5">
        <v>0.14499999999999999</v>
      </c>
      <c r="U2084" s="20">
        <v>1</v>
      </c>
    </row>
    <row r="2085" spans="11:21">
      <c r="K2085" s="4">
        <v>30.5</v>
      </c>
      <c r="L2085" s="5">
        <v>0.14499999999999999</v>
      </c>
      <c r="M2085" s="20">
        <v>1</v>
      </c>
      <c r="N2085">
        <f t="shared" si="128"/>
        <v>-3.6642638154939879</v>
      </c>
      <c r="O2085">
        <f t="shared" si="129"/>
        <v>-3.5801879131268635</v>
      </c>
      <c r="P2085" s="63">
        <f t="shared" si="130"/>
        <v>1</v>
      </c>
      <c r="Q2085" s="68">
        <f t="shared" si="131"/>
        <v>1</v>
      </c>
      <c r="S2085" s="4">
        <v>30.5</v>
      </c>
      <c r="T2085" s="5">
        <v>0.14499999999999999</v>
      </c>
      <c r="U2085" s="20">
        <v>1</v>
      </c>
    </row>
    <row r="2086" spans="11:21">
      <c r="K2086" s="4">
        <v>37</v>
      </c>
      <c r="L2086" s="5">
        <v>0.14499999999999999</v>
      </c>
      <c r="M2086" s="20">
        <v>1</v>
      </c>
      <c r="N2086">
        <f t="shared" si="128"/>
        <v>-4.2975019886885599</v>
      </c>
      <c r="O2086">
        <f t="shared" si="129"/>
        <v>-3.5801879131268635</v>
      </c>
      <c r="P2086" s="63">
        <f t="shared" si="130"/>
        <v>1</v>
      </c>
      <c r="Q2086" s="68">
        <f t="shared" si="131"/>
        <v>1</v>
      </c>
      <c r="S2086" s="4">
        <v>37</v>
      </c>
      <c r="T2086" s="5">
        <v>0.14499999999999999</v>
      </c>
      <c r="U2086" s="20">
        <v>1</v>
      </c>
    </row>
    <row r="2087" spans="11:21">
      <c r="K2087" s="4">
        <v>12</v>
      </c>
      <c r="L2087" s="5">
        <v>0.14699999999999999</v>
      </c>
      <c r="M2087" s="20">
        <v>1</v>
      </c>
      <c r="N2087">
        <f t="shared" si="128"/>
        <v>-1.8715280080055146</v>
      </c>
      <c r="O2087">
        <f t="shared" si="129"/>
        <v>-3.5801879131268635</v>
      </c>
      <c r="P2087" s="63">
        <f t="shared" si="130"/>
        <v>0</v>
      </c>
      <c r="Q2087" s="68">
        <f t="shared" si="131"/>
        <v>0</v>
      </c>
      <c r="S2087" s="4">
        <v>12</v>
      </c>
      <c r="T2087" s="5">
        <v>0.14699999999999999</v>
      </c>
      <c r="U2087" s="20">
        <v>1</v>
      </c>
    </row>
    <row r="2088" spans="11:21">
      <c r="K2088" s="4">
        <v>8</v>
      </c>
      <c r="L2088" s="5">
        <v>0.14699999999999999</v>
      </c>
      <c r="M2088" s="20">
        <v>1</v>
      </c>
      <c r="N2088">
        <f t="shared" si="128"/>
        <v>-1.4818429783473164</v>
      </c>
      <c r="O2088">
        <f t="shared" si="129"/>
        <v>-3.5801879131268635</v>
      </c>
      <c r="P2088" s="63">
        <f t="shared" si="130"/>
        <v>0</v>
      </c>
      <c r="Q2088" s="68">
        <f t="shared" si="131"/>
        <v>0</v>
      </c>
      <c r="S2088" s="4">
        <v>8</v>
      </c>
      <c r="T2088" s="5">
        <v>0.14699999999999999</v>
      </c>
      <c r="U2088" s="20">
        <v>1</v>
      </c>
    </row>
    <row r="2089" spans="11:21">
      <c r="K2089" s="4">
        <v>12</v>
      </c>
      <c r="L2089" s="5">
        <v>0.14699999999999999</v>
      </c>
      <c r="M2089" s="20">
        <v>1</v>
      </c>
      <c r="N2089">
        <f t="shared" si="128"/>
        <v>-1.8715280080055146</v>
      </c>
      <c r="O2089">
        <f t="shared" si="129"/>
        <v>-3.5801879131268635</v>
      </c>
      <c r="P2089" s="63">
        <f t="shared" si="130"/>
        <v>0</v>
      </c>
      <c r="Q2089" s="68">
        <f t="shared" si="131"/>
        <v>0</v>
      </c>
      <c r="S2089" s="4">
        <v>12</v>
      </c>
      <c r="T2089" s="5">
        <v>0.14699999999999999</v>
      </c>
      <c r="U2089" s="20">
        <v>1</v>
      </c>
    </row>
    <row r="2090" spans="11:21">
      <c r="K2090" s="4">
        <v>27</v>
      </c>
      <c r="L2090" s="5">
        <v>0.15</v>
      </c>
      <c r="M2090" s="20">
        <v>1</v>
      </c>
      <c r="N2090">
        <f t="shared" si="128"/>
        <v>-3.3471830512447966</v>
      </c>
      <c r="O2090">
        <f t="shared" si="129"/>
        <v>-3.5801879131268635</v>
      </c>
      <c r="P2090" s="63">
        <f t="shared" si="130"/>
        <v>0</v>
      </c>
      <c r="Q2090" s="68">
        <f t="shared" si="131"/>
        <v>0</v>
      </c>
      <c r="S2090" s="4">
        <v>27</v>
      </c>
      <c r="T2090" s="5">
        <v>0.15</v>
      </c>
      <c r="U2090" s="20">
        <v>1</v>
      </c>
    </row>
    <row r="2091" spans="11:21">
      <c r="K2091" s="4">
        <v>24</v>
      </c>
      <c r="L2091" s="5">
        <v>0.153</v>
      </c>
      <c r="M2091" s="20">
        <v>1</v>
      </c>
      <c r="N2091">
        <f t="shared" si="128"/>
        <v>-3.0692554610221867</v>
      </c>
      <c r="O2091">
        <f t="shared" si="129"/>
        <v>-3.5801879131268635</v>
      </c>
      <c r="P2091" s="63">
        <f t="shared" si="130"/>
        <v>0</v>
      </c>
      <c r="Q2091" s="68">
        <f t="shared" si="131"/>
        <v>0</v>
      </c>
      <c r="S2091" s="4">
        <v>24</v>
      </c>
      <c r="T2091" s="5">
        <v>0.153</v>
      </c>
      <c r="U2091" s="20">
        <v>1</v>
      </c>
    </row>
    <row r="2092" spans="11:21">
      <c r="K2092" s="4">
        <v>29</v>
      </c>
      <c r="L2092" s="5">
        <v>0.153</v>
      </c>
      <c r="M2092" s="20">
        <v>1</v>
      </c>
      <c r="N2092">
        <f t="shared" si="128"/>
        <v>-3.5563617480949343</v>
      </c>
      <c r="O2092">
        <f t="shared" si="129"/>
        <v>-3.5801879131268635</v>
      </c>
      <c r="P2092" s="63">
        <f t="shared" si="130"/>
        <v>0</v>
      </c>
      <c r="Q2092" s="68">
        <f t="shared" si="131"/>
        <v>0</v>
      </c>
      <c r="S2092" s="4">
        <v>29</v>
      </c>
      <c r="T2092" s="5">
        <v>0.153</v>
      </c>
      <c r="U2092" s="20">
        <v>1</v>
      </c>
    </row>
    <row r="2093" spans="11:21">
      <c r="K2093" s="4">
        <v>22</v>
      </c>
      <c r="L2093" s="5">
        <v>0.153</v>
      </c>
      <c r="M2093" s="20">
        <v>1</v>
      </c>
      <c r="N2093">
        <f t="shared" si="128"/>
        <v>-2.8744129461930878</v>
      </c>
      <c r="O2093">
        <f t="shared" si="129"/>
        <v>-3.5801879131268635</v>
      </c>
      <c r="P2093" s="63">
        <f t="shared" si="130"/>
        <v>0</v>
      </c>
      <c r="Q2093" s="68">
        <f t="shared" si="131"/>
        <v>0</v>
      </c>
      <c r="S2093" s="4">
        <v>22</v>
      </c>
      <c r="T2093" s="5">
        <v>0.153</v>
      </c>
      <c r="U2093" s="20">
        <v>1</v>
      </c>
    </row>
    <row r="2094" spans="11:21">
      <c r="K2094" s="4">
        <v>22</v>
      </c>
      <c r="L2094" s="5">
        <v>0.153</v>
      </c>
      <c r="M2094" s="20">
        <v>1</v>
      </c>
      <c r="N2094">
        <f t="shared" si="128"/>
        <v>-2.8744129461930878</v>
      </c>
      <c r="O2094">
        <f t="shared" si="129"/>
        <v>-3.5801879131268635</v>
      </c>
      <c r="P2094" s="63">
        <f t="shared" si="130"/>
        <v>0</v>
      </c>
      <c r="Q2094" s="68">
        <f t="shared" si="131"/>
        <v>0</v>
      </c>
      <c r="S2094" s="4">
        <v>22</v>
      </c>
      <c r="T2094" s="5">
        <v>0.153</v>
      </c>
      <c r="U2094" s="20">
        <v>1</v>
      </c>
    </row>
    <row r="2095" spans="11:21">
      <c r="K2095" s="4">
        <v>19</v>
      </c>
      <c r="L2095" s="5">
        <v>0.153</v>
      </c>
      <c r="M2095" s="20">
        <v>1</v>
      </c>
      <c r="N2095">
        <f t="shared" si="128"/>
        <v>-2.5821491739494395</v>
      </c>
      <c r="O2095">
        <f t="shared" si="129"/>
        <v>-3.5801879131268635</v>
      </c>
      <c r="P2095" s="63">
        <f t="shared" si="130"/>
        <v>0</v>
      </c>
      <c r="Q2095" s="68">
        <f t="shared" si="131"/>
        <v>0</v>
      </c>
      <c r="S2095" s="4">
        <v>19</v>
      </c>
      <c r="T2095" s="5">
        <v>0.153</v>
      </c>
      <c r="U2095" s="20">
        <v>1</v>
      </c>
    </row>
    <row r="2096" spans="11:21">
      <c r="K2096" s="4">
        <v>13</v>
      </c>
      <c r="L2096" s="5">
        <v>0.153</v>
      </c>
      <c r="M2096" s="20">
        <v>1</v>
      </c>
      <c r="N2096">
        <f t="shared" si="128"/>
        <v>-1.9976216294621425</v>
      </c>
      <c r="O2096">
        <f t="shared" si="129"/>
        <v>-3.5801879131268635</v>
      </c>
      <c r="P2096" s="63">
        <f t="shared" si="130"/>
        <v>0</v>
      </c>
      <c r="Q2096" s="68">
        <f t="shared" si="131"/>
        <v>0</v>
      </c>
      <c r="S2096" s="4">
        <v>13</v>
      </c>
      <c r="T2096" s="5">
        <v>0.153</v>
      </c>
      <c r="U2096" s="20">
        <v>1</v>
      </c>
    </row>
    <row r="2097" spans="11:21">
      <c r="K2097" s="4">
        <v>13</v>
      </c>
      <c r="L2097" s="5">
        <v>0.158</v>
      </c>
      <c r="M2097" s="20">
        <v>1</v>
      </c>
      <c r="N2097">
        <f t="shared" si="128"/>
        <v>-2.0215152661638744</v>
      </c>
      <c r="O2097">
        <f t="shared" si="129"/>
        <v>-3.5801879131268635</v>
      </c>
      <c r="P2097" s="63">
        <f t="shared" si="130"/>
        <v>0</v>
      </c>
      <c r="Q2097" s="68">
        <f t="shared" si="131"/>
        <v>0</v>
      </c>
      <c r="S2097" s="4">
        <v>13</v>
      </c>
      <c r="T2097" s="5">
        <v>0.158</v>
      </c>
      <c r="U2097" s="20">
        <v>1</v>
      </c>
    </row>
    <row r="2098" spans="11:21">
      <c r="K2098" s="4">
        <v>12</v>
      </c>
      <c r="L2098" s="5">
        <v>0.158</v>
      </c>
      <c r="M2098" s="20">
        <v>1</v>
      </c>
      <c r="N2098">
        <f t="shared" si="128"/>
        <v>-1.924094008749325</v>
      </c>
      <c r="O2098">
        <f t="shared" si="129"/>
        <v>-3.5801879131268635</v>
      </c>
      <c r="P2098" s="63">
        <f t="shared" si="130"/>
        <v>0</v>
      </c>
      <c r="Q2098" s="68">
        <f t="shared" si="131"/>
        <v>0</v>
      </c>
      <c r="S2098" s="4">
        <v>12</v>
      </c>
      <c r="T2098" s="5">
        <v>0.158</v>
      </c>
      <c r="U2098" s="20">
        <v>1</v>
      </c>
    </row>
    <row r="2099" spans="11:21">
      <c r="K2099" s="4">
        <v>18</v>
      </c>
      <c r="L2099" s="5">
        <v>0.158</v>
      </c>
      <c r="M2099" s="20">
        <v>1</v>
      </c>
      <c r="N2099">
        <f t="shared" si="128"/>
        <v>-2.5086215532366221</v>
      </c>
      <c r="O2099">
        <f t="shared" si="129"/>
        <v>-3.5801879131268635</v>
      </c>
      <c r="P2099" s="63">
        <f t="shared" si="130"/>
        <v>0</v>
      </c>
      <c r="Q2099" s="68">
        <f t="shared" si="131"/>
        <v>0</v>
      </c>
      <c r="S2099" s="4">
        <v>18</v>
      </c>
      <c r="T2099" s="5">
        <v>0.158</v>
      </c>
      <c r="U2099" s="20">
        <v>1</v>
      </c>
    </row>
    <row r="2100" spans="11:21">
      <c r="K2100" s="4">
        <v>14</v>
      </c>
      <c r="L2100" s="5">
        <v>0.158</v>
      </c>
      <c r="M2100" s="20">
        <v>1</v>
      </c>
      <c r="N2100">
        <f t="shared" si="128"/>
        <v>-2.1189365235784239</v>
      </c>
      <c r="O2100">
        <f t="shared" si="129"/>
        <v>-3.5801879131268635</v>
      </c>
      <c r="P2100" s="63">
        <f t="shared" si="130"/>
        <v>0</v>
      </c>
      <c r="Q2100" s="68">
        <f t="shared" si="131"/>
        <v>0</v>
      </c>
      <c r="S2100" s="4">
        <v>14</v>
      </c>
      <c r="T2100" s="5">
        <v>0.158</v>
      </c>
      <c r="U2100" s="20">
        <v>1</v>
      </c>
    </row>
    <row r="2101" spans="11:21">
      <c r="K2101" s="4">
        <v>14</v>
      </c>
      <c r="L2101" s="5">
        <v>0.158</v>
      </c>
      <c r="M2101" s="20">
        <v>1</v>
      </c>
      <c r="N2101">
        <f t="shared" si="128"/>
        <v>-2.1189365235784239</v>
      </c>
      <c r="O2101">
        <f t="shared" si="129"/>
        <v>-3.5801879131268635</v>
      </c>
      <c r="P2101" s="63">
        <f t="shared" si="130"/>
        <v>0</v>
      </c>
      <c r="Q2101" s="68">
        <f t="shared" si="131"/>
        <v>0</v>
      </c>
      <c r="S2101" s="4">
        <v>14</v>
      </c>
      <c r="T2101" s="5">
        <v>0.158</v>
      </c>
      <c r="U2101" s="20">
        <v>1</v>
      </c>
    </row>
    <row r="2102" spans="11:21">
      <c r="K2102" s="4">
        <v>23</v>
      </c>
      <c r="L2102" s="5">
        <v>0.158</v>
      </c>
      <c r="M2102" s="20">
        <v>1</v>
      </c>
      <c r="N2102">
        <f t="shared" si="128"/>
        <v>-2.9957278403093697</v>
      </c>
      <c r="O2102">
        <f t="shared" si="129"/>
        <v>-3.5801879131268635</v>
      </c>
      <c r="P2102" s="63">
        <f t="shared" si="130"/>
        <v>0</v>
      </c>
      <c r="Q2102" s="68">
        <f t="shared" si="131"/>
        <v>0</v>
      </c>
      <c r="S2102" s="4">
        <v>23</v>
      </c>
      <c r="T2102" s="5">
        <v>0.158</v>
      </c>
      <c r="U2102" s="20">
        <v>1</v>
      </c>
    </row>
    <row r="2103" spans="11:21">
      <c r="K2103" s="4">
        <v>14</v>
      </c>
      <c r="L2103" s="5">
        <v>0.158</v>
      </c>
      <c r="M2103" s="20">
        <v>1</v>
      </c>
      <c r="N2103">
        <f t="shared" si="128"/>
        <v>-2.1189365235784239</v>
      </c>
      <c r="O2103">
        <f t="shared" si="129"/>
        <v>-3.5801879131268635</v>
      </c>
      <c r="P2103" s="63">
        <f t="shared" si="130"/>
        <v>0</v>
      </c>
      <c r="Q2103" s="68">
        <f t="shared" si="131"/>
        <v>0</v>
      </c>
      <c r="S2103" s="4">
        <v>14</v>
      </c>
      <c r="T2103" s="5">
        <v>0.158</v>
      </c>
      <c r="U2103" s="20">
        <v>1</v>
      </c>
    </row>
    <row r="2104" spans="11:21">
      <c r="K2104" s="4">
        <v>16</v>
      </c>
      <c r="L2104" s="5">
        <v>0.158</v>
      </c>
      <c r="M2104" s="20">
        <v>1</v>
      </c>
      <c r="N2104">
        <f t="shared" si="128"/>
        <v>-2.3137790384075232</v>
      </c>
      <c r="O2104">
        <f t="shared" si="129"/>
        <v>-3.5801879131268635</v>
      </c>
      <c r="P2104" s="63">
        <f t="shared" si="130"/>
        <v>0</v>
      </c>
      <c r="Q2104" s="68">
        <f t="shared" si="131"/>
        <v>0</v>
      </c>
      <c r="S2104" s="4">
        <v>16</v>
      </c>
      <c r="T2104" s="5">
        <v>0.158</v>
      </c>
      <c r="U2104" s="20">
        <v>1</v>
      </c>
    </row>
    <row r="2105" spans="11:21">
      <c r="K2105" s="4">
        <v>11</v>
      </c>
      <c r="L2105" s="5">
        <v>0.158</v>
      </c>
      <c r="M2105" s="20">
        <v>1</v>
      </c>
      <c r="N2105">
        <f t="shared" si="128"/>
        <v>-1.8266727513347756</v>
      </c>
      <c r="O2105">
        <f t="shared" si="129"/>
        <v>-3.5801879131268635</v>
      </c>
      <c r="P2105" s="63">
        <f t="shared" si="130"/>
        <v>0</v>
      </c>
      <c r="Q2105" s="68">
        <f t="shared" si="131"/>
        <v>0</v>
      </c>
      <c r="S2105" s="4">
        <v>11</v>
      </c>
      <c r="T2105" s="5">
        <v>0.158</v>
      </c>
      <c r="U2105" s="20">
        <v>1</v>
      </c>
    </row>
    <row r="2106" spans="11:21">
      <c r="K2106" s="4">
        <v>9</v>
      </c>
      <c r="L2106" s="5">
        <v>0.158</v>
      </c>
      <c r="M2106" s="20">
        <v>1</v>
      </c>
      <c r="N2106">
        <f t="shared" si="128"/>
        <v>-1.6318302365056765</v>
      </c>
      <c r="O2106">
        <f t="shared" si="129"/>
        <v>-3.5801879131268635</v>
      </c>
      <c r="P2106" s="63">
        <f t="shared" si="130"/>
        <v>0</v>
      </c>
      <c r="Q2106" s="68">
        <f t="shared" si="131"/>
        <v>0</v>
      </c>
      <c r="S2106" s="4">
        <v>9</v>
      </c>
      <c r="T2106" s="5">
        <v>0.158</v>
      </c>
      <c r="U2106" s="20">
        <v>1</v>
      </c>
    </row>
    <row r="2107" spans="11:21">
      <c r="K2107" s="4">
        <v>14</v>
      </c>
      <c r="L2107" s="5">
        <v>0.158</v>
      </c>
      <c r="M2107" s="20">
        <v>1</v>
      </c>
      <c r="N2107">
        <f t="shared" si="128"/>
        <v>-2.1189365235784239</v>
      </c>
      <c r="O2107">
        <f t="shared" si="129"/>
        <v>-3.5801879131268635</v>
      </c>
      <c r="P2107" s="63">
        <f t="shared" si="130"/>
        <v>0</v>
      </c>
      <c r="Q2107" s="68">
        <f t="shared" si="131"/>
        <v>0</v>
      </c>
      <c r="S2107" s="4">
        <v>14</v>
      </c>
      <c r="T2107" s="5">
        <v>0.158</v>
      </c>
      <c r="U2107" s="20">
        <v>1</v>
      </c>
    </row>
    <row r="2108" spans="11:21">
      <c r="K2108" s="4">
        <v>18</v>
      </c>
      <c r="L2108" s="5">
        <v>0.16700000000000001</v>
      </c>
      <c r="M2108" s="20">
        <v>1</v>
      </c>
      <c r="N2108">
        <f t="shared" si="128"/>
        <v>-2.5516300992997398</v>
      </c>
      <c r="O2108">
        <f t="shared" si="129"/>
        <v>-3.5801879131268635</v>
      </c>
      <c r="P2108" s="63">
        <f t="shared" si="130"/>
        <v>0</v>
      </c>
      <c r="Q2108" s="68">
        <f t="shared" si="131"/>
        <v>0</v>
      </c>
      <c r="S2108" s="4">
        <v>18</v>
      </c>
      <c r="T2108" s="5">
        <v>0.16700000000000001</v>
      </c>
      <c r="U2108" s="20">
        <v>1</v>
      </c>
    </row>
    <row r="2109" spans="11:21">
      <c r="K2109" s="4">
        <v>31</v>
      </c>
      <c r="L2109" s="5">
        <v>0.17399999999999999</v>
      </c>
      <c r="M2109" s="20">
        <v>1</v>
      </c>
      <c r="N2109">
        <f t="shared" si="128"/>
        <v>-3.851557537071308</v>
      </c>
      <c r="O2109">
        <f t="shared" si="129"/>
        <v>-3.5801879131268635</v>
      </c>
      <c r="P2109" s="63">
        <f t="shared" si="130"/>
        <v>1</v>
      </c>
      <c r="Q2109" s="68">
        <f t="shared" si="131"/>
        <v>1</v>
      </c>
      <c r="S2109" s="4">
        <v>31</v>
      </c>
      <c r="T2109" s="5">
        <v>0.17399999999999999</v>
      </c>
      <c r="U2109" s="20">
        <v>1</v>
      </c>
    </row>
    <row r="2110" spans="11:21">
      <c r="K2110" s="4">
        <v>8</v>
      </c>
      <c r="L2110" s="5">
        <v>0.17399999999999999</v>
      </c>
      <c r="M2110" s="20">
        <v>1</v>
      </c>
      <c r="N2110">
        <f t="shared" si="128"/>
        <v>-1.6108686165366692</v>
      </c>
      <c r="O2110">
        <f t="shared" si="129"/>
        <v>-3.5801879131268635</v>
      </c>
      <c r="P2110" s="63">
        <f t="shared" si="130"/>
        <v>0</v>
      </c>
      <c r="Q2110" s="68">
        <f t="shared" si="131"/>
        <v>0</v>
      </c>
      <c r="S2110" s="4">
        <v>8</v>
      </c>
      <c r="T2110" s="5">
        <v>0.17399999999999999</v>
      </c>
      <c r="U2110" s="20">
        <v>1</v>
      </c>
    </row>
    <row r="2111" spans="11:21">
      <c r="K2111" s="4">
        <v>8</v>
      </c>
      <c r="L2111" s="5">
        <v>0.17399999999999999</v>
      </c>
      <c r="M2111" s="20">
        <v>1</v>
      </c>
      <c r="N2111">
        <f t="shared" si="128"/>
        <v>-1.6108686165366692</v>
      </c>
      <c r="O2111">
        <f t="shared" si="129"/>
        <v>-3.5801879131268635</v>
      </c>
      <c r="P2111" s="63">
        <f t="shared" si="130"/>
        <v>0</v>
      </c>
      <c r="Q2111" s="68">
        <f t="shared" si="131"/>
        <v>0</v>
      </c>
      <c r="S2111" s="4">
        <v>8</v>
      </c>
      <c r="T2111" s="5">
        <v>0.17399999999999999</v>
      </c>
      <c r="U2111" s="20">
        <v>1</v>
      </c>
    </row>
    <row r="2112" spans="11:21">
      <c r="K2112" s="4">
        <v>7</v>
      </c>
      <c r="L2112" s="5">
        <v>0.17399999999999999</v>
      </c>
      <c r="M2112" s="20">
        <v>1</v>
      </c>
      <c r="N2112">
        <f t="shared" si="128"/>
        <v>-1.5134473591221198</v>
      </c>
      <c r="O2112">
        <f t="shared" si="129"/>
        <v>-3.5801879131268635</v>
      </c>
      <c r="P2112" s="63">
        <f t="shared" si="130"/>
        <v>0</v>
      </c>
      <c r="Q2112" s="68">
        <f t="shared" si="131"/>
        <v>0</v>
      </c>
      <c r="S2112" s="4">
        <v>7</v>
      </c>
      <c r="T2112" s="5">
        <v>0.17399999999999999</v>
      </c>
      <c r="U2112" s="20">
        <v>1</v>
      </c>
    </row>
    <row r="2113" spans="11:21">
      <c r="K2113" s="4">
        <v>10</v>
      </c>
      <c r="L2113" s="5">
        <v>0.17399999999999999</v>
      </c>
      <c r="M2113" s="20">
        <v>1</v>
      </c>
      <c r="N2113">
        <f t="shared" si="128"/>
        <v>-1.8057111313657683</v>
      </c>
      <c r="O2113">
        <f t="shared" si="129"/>
        <v>-3.5801879131268635</v>
      </c>
      <c r="P2113" s="63">
        <f t="shared" si="130"/>
        <v>0</v>
      </c>
      <c r="Q2113" s="68">
        <f t="shared" si="131"/>
        <v>0</v>
      </c>
      <c r="S2113" s="4">
        <v>10</v>
      </c>
      <c r="T2113" s="5">
        <v>0.17399999999999999</v>
      </c>
      <c r="U2113" s="20">
        <v>1</v>
      </c>
    </row>
    <row r="2114" spans="11:21">
      <c r="K2114" s="4">
        <v>12</v>
      </c>
      <c r="L2114" s="5">
        <v>0.17699999999999999</v>
      </c>
      <c r="M2114" s="20">
        <v>1</v>
      </c>
      <c r="N2114">
        <f t="shared" si="128"/>
        <v>-2.0148898282159062</v>
      </c>
      <c r="O2114">
        <f t="shared" si="129"/>
        <v>-3.5801879131268635</v>
      </c>
      <c r="P2114" s="63">
        <f t="shared" si="130"/>
        <v>0</v>
      </c>
      <c r="Q2114" s="68">
        <f t="shared" si="131"/>
        <v>0</v>
      </c>
      <c r="S2114" s="4">
        <v>12</v>
      </c>
      <c r="T2114" s="5">
        <v>0.17699999999999999</v>
      </c>
      <c r="U2114" s="20">
        <v>1</v>
      </c>
    </row>
    <row r="2115" spans="11:21">
      <c r="K2115" s="4">
        <v>14</v>
      </c>
      <c r="L2115" s="5">
        <v>0.17699999999999999</v>
      </c>
      <c r="M2115" s="20">
        <v>1</v>
      </c>
      <c r="N2115">
        <f t="shared" si="128"/>
        <v>-2.2097323430450055</v>
      </c>
      <c r="O2115">
        <f t="shared" si="129"/>
        <v>-3.5801879131268635</v>
      </c>
      <c r="P2115" s="63">
        <f t="shared" si="130"/>
        <v>0</v>
      </c>
      <c r="Q2115" s="68">
        <f t="shared" si="131"/>
        <v>0</v>
      </c>
      <c r="S2115" s="4">
        <v>14</v>
      </c>
      <c r="T2115" s="5">
        <v>0.17699999999999999</v>
      </c>
      <c r="U2115" s="20">
        <v>1</v>
      </c>
    </row>
    <row r="2116" spans="11:21">
      <c r="K2116" s="4">
        <v>8</v>
      </c>
      <c r="L2116" s="5">
        <v>0.17699999999999999</v>
      </c>
      <c r="M2116" s="20">
        <v>1</v>
      </c>
      <c r="N2116">
        <f t="shared" si="128"/>
        <v>-1.6252047985577085</v>
      </c>
      <c r="O2116">
        <f t="shared" si="129"/>
        <v>-3.5801879131268635</v>
      </c>
      <c r="P2116" s="63">
        <f t="shared" si="130"/>
        <v>0</v>
      </c>
      <c r="Q2116" s="68">
        <f t="shared" si="131"/>
        <v>0</v>
      </c>
      <c r="S2116" s="4">
        <v>8</v>
      </c>
      <c r="T2116" s="5">
        <v>0.17699999999999999</v>
      </c>
      <c r="U2116" s="20">
        <v>1</v>
      </c>
    </row>
    <row r="2117" spans="11:21">
      <c r="K2117" s="4">
        <v>5</v>
      </c>
      <c r="L2117" s="5">
        <v>0.18099999999999999</v>
      </c>
      <c r="M2117" s="20">
        <v>1</v>
      </c>
      <c r="N2117">
        <f t="shared" si="128"/>
        <v>-1.3520559356754456</v>
      </c>
      <c r="O2117">
        <f t="shared" si="129"/>
        <v>-3.5801879131268635</v>
      </c>
      <c r="P2117" s="63">
        <f t="shared" si="130"/>
        <v>0</v>
      </c>
      <c r="Q2117" s="68">
        <f t="shared" si="131"/>
        <v>0</v>
      </c>
      <c r="S2117" s="4">
        <v>5</v>
      </c>
      <c r="T2117" s="5">
        <v>0.18099999999999999</v>
      </c>
      <c r="U2117" s="20">
        <v>1</v>
      </c>
    </row>
    <row r="2118" spans="11:21">
      <c r="K2118" s="4">
        <v>7</v>
      </c>
      <c r="L2118" s="5">
        <v>0.18099999999999999</v>
      </c>
      <c r="M2118" s="20">
        <v>1</v>
      </c>
      <c r="N2118">
        <f t="shared" si="128"/>
        <v>-1.5468984505045444</v>
      </c>
      <c r="O2118">
        <f t="shared" si="129"/>
        <v>-3.5801879131268635</v>
      </c>
      <c r="P2118" s="63">
        <f t="shared" si="130"/>
        <v>0</v>
      </c>
      <c r="Q2118" s="68">
        <f t="shared" si="131"/>
        <v>0</v>
      </c>
      <c r="S2118" s="4">
        <v>7</v>
      </c>
      <c r="T2118" s="5">
        <v>0.18099999999999999</v>
      </c>
      <c r="U2118" s="20">
        <v>1</v>
      </c>
    </row>
    <row r="2119" spans="11:21">
      <c r="K2119" s="4">
        <v>13</v>
      </c>
      <c r="L2119" s="5">
        <v>0.18099999999999999</v>
      </c>
      <c r="M2119" s="20">
        <v>1</v>
      </c>
      <c r="N2119">
        <f t="shared" si="128"/>
        <v>-2.1314259949918415</v>
      </c>
      <c r="O2119">
        <f t="shared" si="129"/>
        <v>-3.5801879131268635</v>
      </c>
      <c r="P2119" s="63">
        <f t="shared" si="130"/>
        <v>0</v>
      </c>
      <c r="Q2119" s="68">
        <f t="shared" si="131"/>
        <v>0</v>
      </c>
      <c r="S2119" s="4">
        <v>13</v>
      </c>
      <c r="T2119" s="5">
        <v>0.18099999999999999</v>
      </c>
      <c r="U2119" s="20">
        <v>1</v>
      </c>
    </row>
    <row r="2120" spans="11:21">
      <c r="K2120" s="4">
        <v>13</v>
      </c>
      <c r="L2120" s="5">
        <v>0.18099999999999999</v>
      </c>
      <c r="M2120" s="20">
        <v>1</v>
      </c>
      <c r="N2120">
        <f t="shared" si="128"/>
        <v>-2.1314259949918415</v>
      </c>
      <c r="O2120">
        <f t="shared" si="129"/>
        <v>-3.5801879131268635</v>
      </c>
      <c r="P2120" s="63">
        <f t="shared" si="130"/>
        <v>0</v>
      </c>
      <c r="Q2120" s="68">
        <f t="shared" si="131"/>
        <v>0</v>
      </c>
      <c r="S2120" s="4">
        <v>13</v>
      </c>
      <c r="T2120" s="5">
        <v>0.18099999999999999</v>
      </c>
      <c r="U2120" s="20">
        <v>1</v>
      </c>
    </row>
    <row r="2121" spans="11:21">
      <c r="K2121" s="4">
        <v>18</v>
      </c>
      <c r="L2121" s="5">
        <v>0.189</v>
      </c>
      <c r="M2121" s="20">
        <v>1</v>
      </c>
      <c r="N2121">
        <f t="shared" si="128"/>
        <v>-2.6567621007873603</v>
      </c>
      <c r="O2121">
        <f t="shared" si="129"/>
        <v>-3.5801879131268635</v>
      </c>
      <c r="P2121" s="63">
        <f t="shared" si="130"/>
        <v>0</v>
      </c>
      <c r="Q2121" s="68">
        <f t="shared" si="131"/>
        <v>0</v>
      </c>
      <c r="S2121" s="4">
        <v>18</v>
      </c>
      <c r="T2121" s="5">
        <v>0.189</v>
      </c>
      <c r="U2121" s="20">
        <v>1</v>
      </c>
    </row>
    <row r="2122" spans="11:21">
      <c r="K2122" s="4">
        <v>24</v>
      </c>
      <c r="L2122" s="5">
        <v>0.189</v>
      </c>
      <c r="M2122" s="20">
        <v>1</v>
      </c>
      <c r="N2122">
        <f t="shared" si="128"/>
        <v>-3.2412896452746573</v>
      </c>
      <c r="O2122">
        <f t="shared" si="129"/>
        <v>-3.5801879131268635</v>
      </c>
      <c r="P2122" s="63">
        <f t="shared" si="130"/>
        <v>0</v>
      </c>
      <c r="Q2122" s="68">
        <f t="shared" si="131"/>
        <v>0</v>
      </c>
      <c r="S2122" s="4">
        <v>24</v>
      </c>
      <c r="T2122" s="5">
        <v>0.189</v>
      </c>
      <c r="U2122" s="20">
        <v>1</v>
      </c>
    </row>
    <row r="2123" spans="11:21">
      <c r="K2123" s="4">
        <v>27</v>
      </c>
      <c r="L2123" s="5">
        <v>0.192</v>
      </c>
      <c r="M2123" s="20">
        <v>1</v>
      </c>
      <c r="N2123">
        <f t="shared" si="128"/>
        <v>-3.5478895995393454</v>
      </c>
      <c r="O2123">
        <f t="shared" si="129"/>
        <v>-3.5801879131268635</v>
      </c>
      <c r="P2123" s="63">
        <f t="shared" si="130"/>
        <v>0</v>
      </c>
      <c r="Q2123" s="68">
        <f t="shared" si="131"/>
        <v>0</v>
      </c>
      <c r="S2123" s="4">
        <v>27</v>
      </c>
      <c r="T2123" s="5">
        <v>0.192</v>
      </c>
      <c r="U2123" s="20">
        <v>1</v>
      </c>
    </row>
    <row r="2124" spans="11:21">
      <c r="K2124" s="4">
        <v>8</v>
      </c>
      <c r="L2124" s="5">
        <v>0.192</v>
      </c>
      <c r="M2124" s="20">
        <v>1</v>
      </c>
      <c r="N2124">
        <f t="shared" si="128"/>
        <v>-1.6968857086629043</v>
      </c>
      <c r="O2124">
        <f t="shared" si="129"/>
        <v>-3.5801879131268635</v>
      </c>
      <c r="P2124" s="63">
        <f t="shared" si="130"/>
        <v>0</v>
      </c>
      <c r="Q2124" s="68">
        <f t="shared" si="131"/>
        <v>0</v>
      </c>
      <c r="S2124" s="4">
        <v>8</v>
      </c>
      <c r="T2124" s="5">
        <v>0.192</v>
      </c>
      <c r="U2124" s="20">
        <v>1</v>
      </c>
    </row>
    <row r="2125" spans="11:21">
      <c r="K2125" s="4">
        <v>18</v>
      </c>
      <c r="L2125" s="5">
        <v>0.193</v>
      </c>
      <c r="M2125" s="20">
        <v>1</v>
      </c>
      <c r="N2125">
        <f t="shared" si="128"/>
        <v>-2.6758770101487461</v>
      </c>
      <c r="O2125">
        <f t="shared" si="129"/>
        <v>-3.5801879131268635</v>
      </c>
      <c r="P2125" s="63">
        <f t="shared" si="130"/>
        <v>0</v>
      </c>
      <c r="Q2125" s="68">
        <f t="shared" si="131"/>
        <v>0</v>
      </c>
      <c r="S2125" s="4">
        <v>18</v>
      </c>
      <c r="T2125" s="5">
        <v>0.193</v>
      </c>
      <c r="U2125" s="20">
        <v>1</v>
      </c>
    </row>
    <row r="2126" spans="11:21">
      <c r="K2126" s="4">
        <v>44</v>
      </c>
      <c r="L2126" s="5">
        <v>0.193</v>
      </c>
      <c r="M2126" s="20">
        <v>1</v>
      </c>
      <c r="N2126">
        <f t="shared" si="128"/>
        <v>-5.2088297029270336</v>
      </c>
      <c r="O2126">
        <f t="shared" si="129"/>
        <v>-3.5801879131268635</v>
      </c>
      <c r="P2126" s="63">
        <f t="shared" si="130"/>
        <v>1</v>
      </c>
      <c r="Q2126" s="68">
        <f t="shared" si="131"/>
        <v>1</v>
      </c>
      <c r="S2126" s="4">
        <v>44</v>
      </c>
      <c r="T2126" s="5">
        <v>0.193</v>
      </c>
      <c r="U2126" s="20">
        <v>1</v>
      </c>
    </row>
    <row r="2127" spans="11:21">
      <c r="K2127" s="4">
        <v>12</v>
      </c>
      <c r="L2127" s="5">
        <v>0.19600000000000001</v>
      </c>
      <c r="M2127" s="20">
        <v>1</v>
      </c>
      <c r="N2127">
        <f t="shared" si="128"/>
        <v>-2.1056856476824879</v>
      </c>
      <c r="O2127">
        <f t="shared" si="129"/>
        <v>-3.5801879131268635</v>
      </c>
      <c r="P2127" s="63">
        <f t="shared" si="130"/>
        <v>0</v>
      </c>
      <c r="Q2127" s="68">
        <f t="shared" si="131"/>
        <v>0</v>
      </c>
      <c r="S2127" s="4">
        <v>12</v>
      </c>
      <c r="T2127" s="5">
        <v>0.19600000000000001</v>
      </c>
      <c r="U2127" s="20">
        <v>1</v>
      </c>
    </row>
    <row r="2128" spans="11:21">
      <c r="K2128" s="4">
        <v>25</v>
      </c>
      <c r="L2128" s="5">
        <v>0.19600000000000001</v>
      </c>
      <c r="M2128" s="20">
        <v>1</v>
      </c>
      <c r="N2128">
        <f t="shared" si="128"/>
        <v>-3.3721619940716319</v>
      </c>
      <c r="O2128">
        <f t="shared" si="129"/>
        <v>-3.5801879131268635</v>
      </c>
      <c r="P2128" s="63">
        <f t="shared" si="130"/>
        <v>0</v>
      </c>
      <c r="Q2128" s="68">
        <f t="shared" si="131"/>
        <v>0</v>
      </c>
      <c r="S2128" s="4">
        <v>25</v>
      </c>
      <c r="T2128" s="5">
        <v>0.19600000000000001</v>
      </c>
      <c r="U2128" s="20">
        <v>1</v>
      </c>
    </row>
    <row r="2129" spans="11:21">
      <c r="K2129" s="4">
        <v>14</v>
      </c>
      <c r="L2129" s="5">
        <v>0.19600000000000001</v>
      </c>
      <c r="M2129" s="20">
        <v>1</v>
      </c>
      <c r="N2129">
        <f t="shared" si="128"/>
        <v>-2.3005281625115872</v>
      </c>
      <c r="O2129">
        <f t="shared" si="129"/>
        <v>-3.5801879131268635</v>
      </c>
      <c r="P2129" s="63">
        <f t="shared" si="130"/>
        <v>0</v>
      </c>
      <c r="Q2129" s="68">
        <f t="shared" si="131"/>
        <v>0</v>
      </c>
      <c r="S2129" s="4">
        <v>14</v>
      </c>
      <c r="T2129" s="5">
        <v>0.19600000000000001</v>
      </c>
      <c r="U2129" s="20">
        <v>1</v>
      </c>
    </row>
    <row r="2130" spans="11:21">
      <c r="K2130" s="4">
        <v>14</v>
      </c>
      <c r="L2130" s="5">
        <v>0.19800000000000001</v>
      </c>
      <c r="M2130" s="20">
        <v>1</v>
      </c>
      <c r="N2130">
        <f t="shared" si="128"/>
        <v>-2.3100856171922799</v>
      </c>
      <c r="O2130">
        <f t="shared" si="129"/>
        <v>-3.5801879131268635</v>
      </c>
      <c r="P2130" s="63">
        <f t="shared" si="130"/>
        <v>0</v>
      </c>
      <c r="Q2130" s="68">
        <f t="shared" si="131"/>
        <v>0</v>
      </c>
      <c r="S2130" s="4">
        <v>14</v>
      </c>
      <c r="T2130" s="5">
        <v>0.19800000000000001</v>
      </c>
      <c r="U2130" s="20">
        <v>1</v>
      </c>
    </row>
    <row r="2131" spans="11:21">
      <c r="K2131" s="4">
        <v>10</v>
      </c>
      <c r="L2131" s="5">
        <v>0.19800000000000001</v>
      </c>
      <c r="M2131" s="20">
        <v>1</v>
      </c>
      <c r="N2131">
        <f t="shared" si="128"/>
        <v>-1.9204005875340819</v>
      </c>
      <c r="O2131">
        <f t="shared" si="129"/>
        <v>-3.5801879131268635</v>
      </c>
      <c r="P2131" s="63">
        <f t="shared" si="130"/>
        <v>0</v>
      </c>
      <c r="Q2131" s="68">
        <f t="shared" si="131"/>
        <v>0</v>
      </c>
      <c r="S2131" s="4">
        <v>10</v>
      </c>
      <c r="T2131" s="5">
        <v>0.19800000000000001</v>
      </c>
      <c r="U2131" s="20">
        <v>1</v>
      </c>
    </row>
    <row r="2132" spans="11:21">
      <c r="K2132" s="4">
        <v>18</v>
      </c>
      <c r="L2132" s="5">
        <v>0.19900000000000001</v>
      </c>
      <c r="M2132" s="20">
        <v>1</v>
      </c>
      <c r="N2132">
        <f t="shared" si="128"/>
        <v>-2.7045493741908242</v>
      </c>
      <c r="O2132">
        <f t="shared" si="129"/>
        <v>-3.5801879131268635</v>
      </c>
      <c r="P2132" s="63">
        <f t="shared" si="130"/>
        <v>0</v>
      </c>
      <c r="Q2132" s="68">
        <f t="shared" si="131"/>
        <v>0</v>
      </c>
      <c r="S2132" s="4">
        <v>18</v>
      </c>
      <c r="T2132" s="5">
        <v>0.19900000000000001</v>
      </c>
      <c r="U2132" s="20">
        <v>1</v>
      </c>
    </row>
    <row r="2133" spans="11:21">
      <c r="K2133" s="4">
        <v>38</v>
      </c>
      <c r="L2133" s="5">
        <v>0.19900000000000001</v>
      </c>
      <c r="M2133" s="20">
        <v>1</v>
      </c>
      <c r="N2133">
        <f t="shared" si="128"/>
        <v>-4.6529745224818146</v>
      </c>
      <c r="O2133">
        <f t="shared" si="129"/>
        <v>-3.5801879131268635</v>
      </c>
      <c r="P2133" s="63">
        <f t="shared" si="130"/>
        <v>1</v>
      </c>
      <c r="Q2133" s="68">
        <f t="shared" si="131"/>
        <v>1</v>
      </c>
      <c r="S2133" s="4">
        <v>38</v>
      </c>
      <c r="T2133" s="5">
        <v>0.19900000000000001</v>
      </c>
      <c r="U2133" s="20">
        <v>1</v>
      </c>
    </row>
    <row r="2134" spans="11:21">
      <c r="K2134" s="4">
        <v>36</v>
      </c>
      <c r="L2134" s="5">
        <v>0.19900000000000001</v>
      </c>
      <c r="M2134" s="20">
        <v>1</v>
      </c>
      <c r="N2134">
        <f t="shared" si="128"/>
        <v>-4.4581320076527158</v>
      </c>
      <c r="O2134">
        <f t="shared" si="129"/>
        <v>-3.5801879131268635</v>
      </c>
      <c r="P2134" s="63">
        <f t="shared" si="130"/>
        <v>1</v>
      </c>
      <c r="Q2134" s="68">
        <f t="shared" si="131"/>
        <v>1</v>
      </c>
      <c r="S2134" s="4">
        <v>36</v>
      </c>
      <c r="T2134" s="5">
        <v>0.19900000000000001</v>
      </c>
      <c r="U2134" s="20">
        <v>1</v>
      </c>
    </row>
    <row r="2135" spans="11:21">
      <c r="K2135" s="4">
        <v>28</v>
      </c>
      <c r="L2135" s="5">
        <v>0.19900000000000001</v>
      </c>
      <c r="M2135" s="20">
        <v>1</v>
      </c>
      <c r="N2135">
        <f t="shared" si="128"/>
        <v>-3.6787619483363194</v>
      </c>
      <c r="O2135">
        <f t="shared" si="129"/>
        <v>-3.5801879131268635</v>
      </c>
      <c r="P2135" s="63">
        <f t="shared" si="130"/>
        <v>1</v>
      </c>
      <c r="Q2135" s="68">
        <f t="shared" si="131"/>
        <v>1</v>
      </c>
      <c r="S2135" s="4">
        <v>28</v>
      </c>
      <c r="T2135" s="5">
        <v>0.19900000000000001</v>
      </c>
      <c r="U2135" s="20">
        <v>1</v>
      </c>
    </row>
    <row r="2136" spans="11:21">
      <c r="K2136" s="4">
        <v>36</v>
      </c>
      <c r="L2136" s="5">
        <v>0.19900000000000001</v>
      </c>
      <c r="M2136" s="20">
        <v>1</v>
      </c>
      <c r="N2136">
        <f t="shared" si="128"/>
        <v>-4.4581320076527158</v>
      </c>
      <c r="O2136">
        <f t="shared" si="129"/>
        <v>-3.5801879131268635</v>
      </c>
      <c r="P2136" s="63">
        <f t="shared" si="130"/>
        <v>1</v>
      </c>
      <c r="Q2136" s="68">
        <f t="shared" si="131"/>
        <v>1</v>
      </c>
      <c r="S2136" s="4">
        <v>36</v>
      </c>
      <c r="T2136" s="5">
        <v>0.19900000000000001</v>
      </c>
      <c r="U2136" s="20">
        <v>1</v>
      </c>
    </row>
    <row r="2137" spans="11:21">
      <c r="K2137" s="4">
        <v>21</v>
      </c>
      <c r="L2137" s="5">
        <v>0.20300000000000001</v>
      </c>
      <c r="M2137" s="20">
        <v>1</v>
      </c>
      <c r="N2137">
        <f t="shared" si="128"/>
        <v>-3.0159280557958583</v>
      </c>
      <c r="O2137">
        <f t="shared" si="129"/>
        <v>-3.5801879131268635</v>
      </c>
      <c r="P2137" s="63">
        <f t="shared" si="130"/>
        <v>0</v>
      </c>
      <c r="Q2137" s="68">
        <f t="shared" si="131"/>
        <v>0</v>
      </c>
      <c r="S2137" s="4">
        <v>21</v>
      </c>
      <c r="T2137" s="5">
        <v>0.20300000000000001</v>
      </c>
      <c r="U2137" s="20">
        <v>1</v>
      </c>
    </row>
    <row r="2138" spans="11:21">
      <c r="K2138" s="4">
        <v>13</v>
      </c>
      <c r="L2138" s="5">
        <v>0.20599999999999999</v>
      </c>
      <c r="M2138" s="20">
        <v>1</v>
      </c>
      <c r="N2138">
        <f t="shared" si="128"/>
        <v>-2.2508941785005017</v>
      </c>
      <c r="O2138">
        <f t="shared" si="129"/>
        <v>-3.5801879131268635</v>
      </c>
      <c r="P2138" s="63">
        <f t="shared" si="130"/>
        <v>0</v>
      </c>
      <c r="Q2138" s="68">
        <f t="shared" si="131"/>
        <v>0</v>
      </c>
      <c r="S2138" s="4">
        <v>13</v>
      </c>
      <c r="T2138" s="5">
        <v>0.20599999999999999</v>
      </c>
      <c r="U2138" s="20">
        <v>1</v>
      </c>
    </row>
    <row r="2139" spans="11:21">
      <c r="K2139" s="4">
        <v>6</v>
      </c>
      <c r="L2139" s="5">
        <v>0.21</v>
      </c>
      <c r="M2139" s="20">
        <v>1</v>
      </c>
      <c r="N2139">
        <f t="shared" ref="N2139:N2202" si="132">SUMPRODUCT(diredisc,K2139:L2139)</f>
        <v>-1.5880602859600403</v>
      </c>
      <c r="O2139">
        <f t="shared" ref="O2139:O2202" si="133">SUMPRODUCT($L$10:$M$10,diredisc)</f>
        <v>-3.5801879131268635</v>
      </c>
      <c r="P2139" s="63">
        <f t="shared" si="130"/>
        <v>0</v>
      </c>
      <c r="Q2139" s="68">
        <f t="shared" si="131"/>
        <v>0</v>
      </c>
      <c r="S2139" s="4">
        <v>6</v>
      </c>
      <c r="T2139" s="5">
        <v>0.21</v>
      </c>
      <c r="U2139" s="20">
        <v>1</v>
      </c>
    </row>
    <row r="2140" spans="11:21">
      <c r="K2140" s="4">
        <v>7</v>
      </c>
      <c r="L2140" s="5">
        <v>0.21</v>
      </c>
      <c r="M2140" s="20">
        <v>1</v>
      </c>
      <c r="N2140">
        <f t="shared" si="132"/>
        <v>-1.68548154337459</v>
      </c>
      <c r="O2140">
        <f t="shared" si="133"/>
        <v>-3.5801879131268635</v>
      </c>
      <c r="P2140" s="63">
        <f t="shared" ref="P2140:P2203" si="134">IF(N2140&gt;O2140,0,1)</f>
        <v>0</v>
      </c>
      <c r="Q2140" s="68">
        <f t="shared" ref="Q2140:Q2203" si="135">IF(M2140=P2140,1,0)</f>
        <v>0</v>
      </c>
      <c r="S2140" s="4">
        <v>7</v>
      </c>
      <c r="T2140" s="5">
        <v>0.21</v>
      </c>
      <c r="U2140" s="20">
        <v>1</v>
      </c>
    </row>
    <row r="2141" spans="11:21">
      <c r="K2141" s="4">
        <v>7</v>
      </c>
      <c r="L2141" s="5">
        <v>0.21</v>
      </c>
      <c r="M2141" s="20">
        <v>1</v>
      </c>
      <c r="N2141">
        <f t="shared" si="132"/>
        <v>-1.68548154337459</v>
      </c>
      <c r="O2141">
        <f t="shared" si="133"/>
        <v>-3.5801879131268635</v>
      </c>
      <c r="P2141" s="63">
        <f t="shared" si="134"/>
        <v>0</v>
      </c>
      <c r="Q2141" s="68">
        <f t="shared" si="135"/>
        <v>0</v>
      </c>
      <c r="S2141" s="4">
        <v>7</v>
      </c>
      <c r="T2141" s="5">
        <v>0.21</v>
      </c>
      <c r="U2141" s="20">
        <v>1</v>
      </c>
    </row>
    <row r="2142" spans="11:21">
      <c r="K2142" s="4">
        <v>31</v>
      </c>
      <c r="L2142" s="5">
        <v>0.21</v>
      </c>
      <c r="M2142" s="20">
        <v>1</v>
      </c>
      <c r="N2142">
        <f t="shared" si="132"/>
        <v>-4.0235917213237782</v>
      </c>
      <c r="O2142">
        <f t="shared" si="133"/>
        <v>-3.5801879131268635</v>
      </c>
      <c r="P2142" s="63">
        <f t="shared" si="134"/>
        <v>1</v>
      </c>
      <c r="Q2142" s="68">
        <f t="shared" si="135"/>
        <v>1</v>
      </c>
      <c r="S2142" s="4">
        <v>31</v>
      </c>
      <c r="T2142" s="5">
        <v>0.21</v>
      </c>
      <c r="U2142" s="20">
        <v>1</v>
      </c>
    </row>
    <row r="2143" spans="11:21">
      <c r="K2143" s="4">
        <v>16</v>
      </c>
      <c r="L2143" s="5">
        <v>0.21099999999999999</v>
      </c>
      <c r="M2143" s="20">
        <v>1</v>
      </c>
      <c r="N2143">
        <f t="shared" si="132"/>
        <v>-2.5670515874458824</v>
      </c>
      <c r="O2143">
        <f t="shared" si="133"/>
        <v>-3.5801879131268635</v>
      </c>
      <c r="P2143" s="63">
        <f t="shared" si="134"/>
        <v>0</v>
      </c>
      <c r="Q2143" s="68">
        <f t="shared" si="135"/>
        <v>0</v>
      </c>
      <c r="S2143" s="4">
        <v>16</v>
      </c>
      <c r="T2143" s="5">
        <v>0.21099999999999999</v>
      </c>
      <c r="U2143" s="20">
        <v>1</v>
      </c>
    </row>
    <row r="2144" spans="11:21">
      <c r="K2144" s="4">
        <v>15</v>
      </c>
      <c r="L2144" s="5">
        <v>0.21099999999999999</v>
      </c>
      <c r="M2144" s="20">
        <v>1</v>
      </c>
      <c r="N2144">
        <f t="shared" si="132"/>
        <v>-2.4696303300313325</v>
      </c>
      <c r="O2144">
        <f t="shared" si="133"/>
        <v>-3.5801879131268635</v>
      </c>
      <c r="P2144" s="63">
        <f t="shared" si="134"/>
        <v>0</v>
      </c>
      <c r="Q2144" s="68">
        <f t="shared" si="135"/>
        <v>0</v>
      </c>
      <c r="S2144" s="4">
        <v>15</v>
      </c>
      <c r="T2144" s="5">
        <v>0.21099999999999999</v>
      </c>
      <c r="U2144" s="20">
        <v>1</v>
      </c>
    </row>
    <row r="2145" spans="11:21">
      <c r="K2145" s="4">
        <v>17</v>
      </c>
      <c r="L2145" s="5">
        <v>0.21099999999999999</v>
      </c>
      <c r="M2145" s="20">
        <v>1</v>
      </c>
      <c r="N2145">
        <f t="shared" si="132"/>
        <v>-2.6644728448604313</v>
      </c>
      <c r="O2145">
        <f t="shared" si="133"/>
        <v>-3.5801879131268635</v>
      </c>
      <c r="P2145" s="63">
        <f t="shared" si="134"/>
        <v>0</v>
      </c>
      <c r="Q2145" s="68">
        <f t="shared" si="135"/>
        <v>0</v>
      </c>
      <c r="S2145" s="4">
        <v>17</v>
      </c>
      <c r="T2145" s="5">
        <v>0.21099999999999999</v>
      </c>
      <c r="U2145" s="20">
        <v>1</v>
      </c>
    </row>
    <row r="2146" spans="11:21">
      <c r="K2146" s="4">
        <v>31</v>
      </c>
      <c r="L2146" s="5">
        <v>0.21199999999999999</v>
      </c>
      <c r="M2146" s="20">
        <v>1</v>
      </c>
      <c r="N2146">
        <f t="shared" si="132"/>
        <v>-4.0331491760044713</v>
      </c>
      <c r="O2146">
        <f t="shared" si="133"/>
        <v>-3.5801879131268635</v>
      </c>
      <c r="P2146" s="63">
        <f t="shared" si="134"/>
        <v>1</v>
      </c>
      <c r="Q2146" s="68">
        <f t="shared" si="135"/>
        <v>1</v>
      </c>
      <c r="S2146" s="4">
        <v>31</v>
      </c>
      <c r="T2146" s="5">
        <v>0.21199999999999999</v>
      </c>
      <c r="U2146" s="20">
        <v>1</v>
      </c>
    </row>
    <row r="2147" spans="11:21">
      <c r="K2147" s="4">
        <v>27</v>
      </c>
      <c r="L2147" s="5">
        <v>0.21199999999999999</v>
      </c>
      <c r="M2147" s="20">
        <v>1</v>
      </c>
      <c r="N2147">
        <f t="shared" si="132"/>
        <v>-3.6434641463462731</v>
      </c>
      <c r="O2147">
        <f t="shared" si="133"/>
        <v>-3.5801879131268635</v>
      </c>
      <c r="P2147" s="63">
        <f t="shared" si="134"/>
        <v>1</v>
      </c>
      <c r="Q2147" s="68">
        <f t="shared" si="135"/>
        <v>1</v>
      </c>
      <c r="S2147" s="4">
        <v>27</v>
      </c>
      <c r="T2147" s="5">
        <v>0.21199999999999999</v>
      </c>
      <c r="U2147" s="20">
        <v>1</v>
      </c>
    </row>
    <row r="2148" spans="11:21">
      <c r="K2148" s="4">
        <v>13</v>
      </c>
      <c r="L2148" s="5">
        <v>0.214</v>
      </c>
      <c r="M2148" s="20">
        <v>1</v>
      </c>
      <c r="N2148">
        <f t="shared" si="132"/>
        <v>-2.2891239972232729</v>
      </c>
      <c r="O2148">
        <f t="shared" si="133"/>
        <v>-3.5801879131268635</v>
      </c>
      <c r="P2148" s="63">
        <f t="shared" si="134"/>
        <v>0</v>
      </c>
      <c r="Q2148" s="68">
        <f t="shared" si="135"/>
        <v>0</v>
      </c>
      <c r="S2148" s="4">
        <v>13</v>
      </c>
      <c r="T2148" s="5">
        <v>0.214</v>
      </c>
      <c r="U2148" s="20">
        <v>1</v>
      </c>
    </row>
    <row r="2149" spans="11:21">
      <c r="K2149" s="4">
        <v>30</v>
      </c>
      <c r="L2149" s="5">
        <v>0.214</v>
      </c>
      <c r="M2149" s="20">
        <v>1</v>
      </c>
      <c r="N2149">
        <f t="shared" si="132"/>
        <v>-3.9452853732706146</v>
      </c>
      <c r="O2149">
        <f t="shared" si="133"/>
        <v>-3.5801879131268635</v>
      </c>
      <c r="P2149" s="63">
        <f t="shared" si="134"/>
        <v>1</v>
      </c>
      <c r="Q2149" s="68">
        <f t="shared" si="135"/>
        <v>1</v>
      </c>
      <c r="S2149" s="4">
        <v>30</v>
      </c>
      <c r="T2149" s="5">
        <v>0.214</v>
      </c>
      <c r="U2149" s="20">
        <v>1</v>
      </c>
    </row>
    <row r="2150" spans="11:21">
      <c r="K2150" s="4">
        <v>26</v>
      </c>
      <c r="L2150" s="5">
        <v>0.214</v>
      </c>
      <c r="M2150" s="20">
        <v>1</v>
      </c>
      <c r="N2150">
        <f t="shared" si="132"/>
        <v>-3.5556003436124164</v>
      </c>
      <c r="O2150">
        <f t="shared" si="133"/>
        <v>-3.5801879131268635</v>
      </c>
      <c r="P2150" s="63">
        <f t="shared" si="134"/>
        <v>0</v>
      </c>
      <c r="Q2150" s="68">
        <f t="shared" si="135"/>
        <v>0</v>
      </c>
      <c r="S2150" s="4">
        <v>26</v>
      </c>
      <c r="T2150" s="5">
        <v>0.214</v>
      </c>
      <c r="U2150" s="20">
        <v>1</v>
      </c>
    </row>
    <row r="2151" spans="11:21">
      <c r="K2151" s="4">
        <v>9</v>
      </c>
      <c r="L2151" s="5">
        <v>0.214</v>
      </c>
      <c r="M2151" s="20">
        <v>1</v>
      </c>
      <c r="N2151">
        <f t="shared" si="132"/>
        <v>-1.8994389675650747</v>
      </c>
      <c r="O2151">
        <f t="shared" si="133"/>
        <v>-3.5801879131268635</v>
      </c>
      <c r="P2151" s="63">
        <f t="shared" si="134"/>
        <v>0</v>
      </c>
      <c r="Q2151" s="68">
        <f t="shared" si="135"/>
        <v>0</v>
      </c>
      <c r="S2151" s="4">
        <v>9</v>
      </c>
      <c r="T2151" s="5">
        <v>0.214</v>
      </c>
      <c r="U2151" s="20">
        <v>1</v>
      </c>
    </row>
    <row r="2152" spans="11:21">
      <c r="K2152" s="4">
        <v>17</v>
      </c>
      <c r="L2152" s="5">
        <v>0.214</v>
      </c>
      <c r="M2152" s="20">
        <v>1</v>
      </c>
      <c r="N2152">
        <f t="shared" si="132"/>
        <v>-2.6788090268814706</v>
      </c>
      <c r="O2152">
        <f t="shared" si="133"/>
        <v>-3.5801879131268635</v>
      </c>
      <c r="P2152" s="63">
        <f t="shared" si="134"/>
        <v>0</v>
      </c>
      <c r="Q2152" s="68">
        <f t="shared" si="135"/>
        <v>0</v>
      </c>
      <c r="S2152" s="4">
        <v>17</v>
      </c>
      <c r="T2152" s="5">
        <v>0.214</v>
      </c>
      <c r="U2152" s="20">
        <v>1</v>
      </c>
    </row>
    <row r="2153" spans="11:21">
      <c r="K2153" s="4">
        <v>9</v>
      </c>
      <c r="L2153" s="5">
        <v>0.214</v>
      </c>
      <c r="M2153" s="20">
        <v>1</v>
      </c>
      <c r="N2153">
        <f t="shared" si="132"/>
        <v>-1.8994389675650747</v>
      </c>
      <c r="O2153">
        <f t="shared" si="133"/>
        <v>-3.5801879131268635</v>
      </c>
      <c r="P2153" s="63">
        <f t="shared" si="134"/>
        <v>0</v>
      </c>
      <c r="Q2153" s="68">
        <f t="shared" si="135"/>
        <v>0</v>
      </c>
      <c r="S2153" s="4">
        <v>9</v>
      </c>
      <c r="T2153" s="5">
        <v>0.214</v>
      </c>
      <c r="U2153" s="20">
        <v>1</v>
      </c>
    </row>
    <row r="2154" spans="11:21">
      <c r="K2154" s="4">
        <v>10</v>
      </c>
      <c r="L2154" s="5">
        <v>0.214</v>
      </c>
      <c r="M2154" s="20">
        <v>1</v>
      </c>
      <c r="N2154">
        <f t="shared" si="132"/>
        <v>-1.9968602249796241</v>
      </c>
      <c r="O2154">
        <f t="shared" si="133"/>
        <v>-3.5801879131268635</v>
      </c>
      <c r="P2154" s="63">
        <f t="shared" si="134"/>
        <v>0</v>
      </c>
      <c r="Q2154" s="68">
        <f t="shared" si="135"/>
        <v>0</v>
      </c>
      <c r="S2154" s="4">
        <v>10</v>
      </c>
      <c r="T2154" s="5">
        <v>0.214</v>
      </c>
      <c r="U2154" s="20">
        <v>1</v>
      </c>
    </row>
    <row r="2155" spans="11:21">
      <c r="K2155" s="4">
        <v>5</v>
      </c>
      <c r="L2155" s="5">
        <v>0.216</v>
      </c>
      <c r="M2155" s="20">
        <v>1</v>
      </c>
      <c r="N2155">
        <f t="shared" si="132"/>
        <v>-1.5193113925875694</v>
      </c>
      <c r="O2155">
        <f t="shared" si="133"/>
        <v>-3.5801879131268635</v>
      </c>
      <c r="P2155" s="63">
        <f t="shared" si="134"/>
        <v>0</v>
      </c>
      <c r="Q2155" s="68">
        <f t="shared" si="135"/>
        <v>0</v>
      </c>
      <c r="S2155" s="4">
        <v>5</v>
      </c>
      <c r="T2155" s="5">
        <v>0.216</v>
      </c>
      <c r="U2155" s="20">
        <v>1</v>
      </c>
    </row>
    <row r="2156" spans="11:21">
      <c r="K2156" s="4">
        <v>19</v>
      </c>
      <c r="L2156" s="5">
        <v>0.216</v>
      </c>
      <c r="M2156" s="20">
        <v>1</v>
      </c>
      <c r="N2156">
        <f t="shared" si="132"/>
        <v>-2.8832089963912626</v>
      </c>
      <c r="O2156">
        <f t="shared" si="133"/>
        <v>-3.5801879131268635</v>
      </c>
      <c r="P2156" s="63">
        <f t="shared" si="134"/>
        <v>0</v>
      </c>
      <c r="Q2156" s="68">
        <f t="shared" si="135"/>
        <v>0</v>
      </c>
      <c r="S2156" s="4">
        <v>19</v>
      </c>
      <c r="T2156" s="5">
        <v>0.216</v>
      </c>
      <c r="U2156" s="20">
        <v>1</v>
      </c>
    </row>
    <row r="2157" spans="11:21">
      <c r="K2157" s="4">
        <v>27</v>
      </c>
      <c r="L2157" s="5">
        <v>0.219</v>
      </c>
      <c r="M2157" s="20">
        <v>1</v>
      </c>
      <c r="N2157">
        <f t="shared" si="132"/>
        <v>-3.6769152377286982</v>
      </c>
      <c r="O2157">
        <f t="shared" si="133"/>
        <v>-3.5801879131268635</v>
      </c>
      <c r="P2157" s="63">
        <f t="shared" si="134"/>
        <v>1</v>
      </c>
      <c r="Q2157" s="68">
        <f t="shared" si="135"/>
        <v>1</v>
      </c>
      <c r="S2157" s="4">
        <v>27</v>
      </c>
      <c r="T2157" s="5">
        <v>0.219</v>
      </c>
      <c r="U2157" s="20">
        <v>1</v>
      </c>
    </row>
    <row r="2158" spans="11:21">
      <c r="K2158" s="4">
        <v>32</v>
      </c>
      <c r="L2158" s="5">
        <v>0.219</v>
      </c>
      <c r="M2158" s="20">
        <v>1</v>
      </c>
      <c r="N2158">
        <f t="shared" si="132"/>
        <v>-4.1640215248014458</v>
      </c>
      <c r="O2158">
        <f t="shared" si="133"/>
        <v>-3.5801879131268635</v>
      </c>
      <c r="P2158" s="63">
        <f t="shared" si="134"/>
        <v>1</v>
      </c>
      <c r="Q2158" s="68">
        <f t="shared" si="135"/>
        <v>1</v>
      </c>
      <c r="S2158" s="4">
        <v>32</v>
      </c>
      <c r="T2158" s="5">
        <v>0.219</v>
      </c>
      <c r="U2158" s="20">
        <v>1</v>
      </c>
    </row>
    <row r="2159" spans="11:21">
      <c r="K2159" s="4">
        <v>17</v>
      </c>
      <c r="L2159" s="5">
        <v>0.219</v>
      </c>
      <c r="M2159" s="20">
        <v>1</v>
      </c>
      <c r="N2159">
        <f t="shared" si="132"/>
        <v>-2.702702663583203</v>
      </c>
      <c r="O2159">
        <f t="shared" si="133"/>
        <v>-3.5801879131268635</v>
      </c>
      <c r="P2159" s="63">
        <f t="shared" si="134"/>
        <v>0</v>
      </c>
      <c r="Q2159" s="68">
        <f t="shared" si="135"/>
        <v>0</v>
      </c>
      <c r="S2159" s="4">
        <v>17</v>
      </c>
      <c r="T2159" s="5">
        <v>0.219</v>
      </c>
      <c r="U2159" s="20">
        <v>1</v>
      </c>
    </row>
    <row r="2160" spans="11:21">
      <c r="K2160" s="4">
        <v>20</v>
      </c>
      <c r="L2160" s="5">
        <v>0.219</v>
      </c>
      <c r="M2160" s="20">
        <v>1</v>
      </c>
      <c r="N2160">
        <f t="shared" si="132"/>
        <v>-2.9949664358268517</v>
      </c>
      <c r="O2160">
        <f t="shared" si="133"/>
        <v>-3.5801879131268635</v>
      </c>
      <c r="P2160" s="63">
        <f t="shared" si="134"/>
        <v>0</v>
      </c>
      <c r="Q2160" s="68">
        <f t="shared" si="135"/>
        <v>0</v>
      </c>
      <c r="S2160" s="4">
        <v>20</v>
      </c>
      <c r="T2160" s="5">
        <v>0.219</v>
      </c>
      <c r="U2160" s="20">
        <v>1</v>
      </c>
    </row>
    <row r="2161" spans="11:21">
      <c r="K2161" s="4">
        <v>18</v>
      </c>
      <c r="L2161" s="5">
        <v>0.219</v>
      </c>
      <c r="M2161" s="20">
        <v>1</v>
      </c>
      <c r="N2161">
        <f t="shared" si="132"/>
        <v>-2.8001239209977524</v>
      </c>
      <c r="O2161">
        <f t="shared" si="133"/>
        <v>-3.5801879131268635</v>
      </c>
      <c r="P2161" s="63">
        <f t="shared" si="134"/>
        <v>0</v>
      </c>
      <c r="Q2161" s="68">
        <f t="shared" si="135"/>
        <v>0</v>
      </c>
      <c r="S2161" s="4">
        <v>18</v>
      </c>
      <c r="T2161" s="5">
        <v>0.219</v>
      </c>
      <c r="U2161" s="20">
        <v>1</v>
      </c>
    </row>
    <row r="2162" spans="11:21">
      <c r="K2162" s="4">
        <v>7</v>
      </c>
      <c r="L2162" s="5">
        <v>0.22</v>
      </c>
      <c r="M2162" s="20">
        <v>1</v>
      </c>
      <c r="N2162">
        <f t="shared" si="132"/>
        <v>-1.7332688167780539</v>
      </c>
      <c r="O2162">
        <f t="shared" si="133"/>
        <v>-3.5801879131268635</v>
      </c>
      <c r="P2162" s="63">
        <f t="shared" si="134"/>
        <v>0</v>
      </c>
      <c r="Q2162" s="68">
        <f t="shared" si="135"/>
        <v>0</v>
      </c>
      <c r="S2162" s="4">
        <v>7</v>
      </c>
      <c r="T2162" s="5">
        <v>0.22</v>
      </c>
      <c r="U2162" s="20">
        <v>1</v>
      </c>
    </row>
    <row r="2163" spans="11:21">
      <c r="K2163" s="4">
        <v>5</v>
      </c>
      <c r="L2163" s="5">
        <v>0.22</v>
      </c>
      <c r="M2163" s="20">
        <v>1</v>
      </c>
      <c r="N2163">
        <f t="shared" si="132"/>
        <v>-1.538426301948955</v>
      </c>
      <c r="O2163">
        <f t="shared" si="133"/>
        <v>-3.5801879131268635</v>
      </c>
      <c r="P2163" s="63">
        <f t="shared" si="134"/>
        <v>0</v>
      </c>
      <c r="Q2163" s="68">
        <f t="shared" si="135"/>
        <v>0</v>
      </c>
      <c r="S2163" s="4">
        <v>5</v>
      </c>
      <c r="T2163" s="5">
        <v>0.22</v>
      </c>
      <c r="U2163" s="20">
        <v>1</v>
      </c>
    </row>
    <row r="2164" spans="11:21">
      <c r="K2164" s="4">
        <v>6</v>
      </c>
      <c r="L2164" s="5">
        <v>0.22</v>
      </c>
      <c r="M2164" s="20">
        <v>1</v>
      </c>
      <c r="N2164">
        <f t="shared" si="132"/>
        <v>-1.6358475593635045</v>
      </c>
      <c r="O2164">
        <f t="shared" si="133"/>
        <v>-3.5801879131268635</v>
      </c>
      <c r="P2164" s="63">
        <f t="shared" si="134"/>
        <v>0</v>
      </c>
      <c r="Q2164" s="68">
        <f t="shared" si="135"/>
        <v>0</v>
      </c>
      <c r="S2164" s="4">
        <v>6</v>
      </c>
      <c r="T2164" s="5">
        <v>0.22</v>
      </c>
      <c r="U2164" s="20">
        <v>1</v>
      </c>
    </row>
    <row r="2165" spans="11:21">
      <c r="K2165" s="4">
        <v>11</v>
      </c>
      <c r="L2165" s="5">
        <v>0.22</v>
      </c>
      <c r="M2165" s="20">
        <v>1</v>
      </c>
      <c r="N2165">
        <f t="shared" si="132"/>
        <v>-2.1229538464362521</v>
      </c>
      <c r="O2165">
        <f t="shared" si="133"/>
        <v>-3.5801879131268635</v>
      </c>
      <c r="P2165" s="63">
        <f t="shared" si="134"/>
        <v>0</v>
      </c>
      <c r="Q2165" s="68">
        <f t="shared" si="135"/>
        <v>0</v>
      </c>
      <c r="S2165" s="4">
        <v>11</v>
      </c>
      <c r="T2165" s="5">
        <v>0.22</v>
      </c>
      <c r="U2165" s="20">
        <v>1</v>
      </c>
    </row>
    <row r="2166" spans="11:21">
      <c r="K2166" s="4">
        <v>11</v>
      </c>
      <c r="L2166" s="5">
        <v>0.22</v>
      </c>
      <c r="M2166" s="20">
        <v>1</v>
      </c>
      <c r="N2166">
        <f t="shared" si="132"/>
        <v>-2.1229538464362521</v>
      </c>
      <c r="O2166">
        <f t="shared" si="133"/>
        <v>-3.5801879131268635</v>
      </c>
      <c r="P2166" s="63">
        <f t="shared" si="134"/>
        <v>0</v>
      </c>
      <c r="Q2166" s="68">
        <f t="shared" si="135"/>
        <v>0</v>
      </c>
      <c r="S2166" s="4">
        <v>11</v>
      </c>
      <c r="T2166" s="5">
        <v>0.22</v>
      </c>
      <c r="U2166" s="20">
        <v>1</v>
      </c>
    </row>
    <row r="2167" spans="11:21">
      <c r="K2167" s="4">
        <v>10</v>
      </c>
      <c r="L2167" s="5">
        <v>0.22</v>
      </c>
      <c r="M2167" s="20">
        <v>1</v>
      </c>
      <c r="N2167">
        <f t="shared" si="132"/>
        <v>-2.0255325890217026</v>
      </c>
      <c r="O2167">
        <f t="shared" si="133"/>
        <v>-3.5801879131268635</v>
      </c>
      <c r="P2167" s="63">
        <f t="shared" si="134"/>
        <v>0</v>
      </c>
      <c r="Q2167" s="68">
        <f t="shared" si="135"/>
        <v>0</v>
      </c>
      <c r="S2167" s="4">
        <v>10</v>
      </c>
      <c r="T2167" s="5">
        <v>0.22</v>
      </c>
      <c r="U2167" s="20">
        <v>1</v>
      </c>
    </row>
    <row r="2168" spans="11:21">
      <c r="K2168" s="4">
        <v>11</v>
      </c>
      <c r="L2168" s="5">
        <v>0.22</v>
      </c>
      <c r="M2168" s="20">
        <v>1</v>
      </c>
      <c r="N2168">
        <f t="shared" si="132"/>
        <v>-2.1229538464362521</v>
      </c>
      <c r="O2168">
        <f t="shared" si="133"/>
        <v>-3.5801879131268635</v>
      </c>
      <c r="P2168" s="63">
        <f t="shared" si="134"/>
        <v>0</v>
      </c>
      <c r="Q2168" s="68">
        <f t="shared" si="135"/>
        <v>0</v>
      </c>
      <c r="S2168" s="4">
        <v>11</v>
      </c>
      <c r="T2168" s="5">
        <v>0.22</v>
      </c>
      <c r="U2168" s="20">
        <v>1</v>
      </c>
    </row>
    <row r="2169" spans="11:21">
      <c r="K2169" s="4">
        <v>32</v>
      </c>
      <c r="L2169" s="5">
        <v>0.22</v>
      </c>
      <c r="M2169" s="20">
        <v>1</v>
      </c>
      <c r="N2169">
        <f t="shared" si="132"/>
        <v>-4.168800252141792</v>
      </c>
      <c r="O2169">
        <f t="shared" si="133"/>
        <v>-3.5801879131268635</v>
      </c>
      <c r="P2169" s="63">
        <f t="shared" si="134"/>
        <v>1</v>
      </c>
      <c r="Q2169" s="68">
        <f t="shared" si="135"/>
        <v>1</v>
      </c>
      <c r="S2169" s="4">
        <v>32</v>
      </c>
      <c r="T2169" s="5">
        <v>0.22</v>
      </c>
      <c r="U2169" s="20">
        <v>1</v>
      </c>
    </row>
    <row r="2170" spans="11:21">
      <c r="K2170" s="4">
        <v>12</v>
      </c>
      <c r="L2170" s="5">
        <v>0.22</v>
      </c>
      <c r="M2170" s="20">
        <v>1</v>
      </c>
      <c r="N2170">
        <f t="shared" si="132"/>
        <v>-2.2203751038508015</v>
      </c>
      <c r="O2170">
        <f t="shared" si="133"/>
        <v>-3.5801879131268635</v>
      </c>
      <c r="P2170" s="63">
        <f t="shared" si="134"/>
        <v>0</v>
      </c>
      <c r="Q2170" s="68">
        <f t="shared" si="135"/>
        <v>0</v>
      </c>
      <c r="S2170" s="4">
        <v>12</v>
      </c>
      <c r="T2170" s="5">
        <v>0.22</v>
      </c>
      <c r="U2170" s="20">
        <v>1</v>
      </c>
    </row>
    <row r="2171" spans="11:21">
      <c r="K2171" s="4">
        <v>20</v>
      </c>
      <c r="L2171" s="5">
        <v>0.22</v>
      </c>
      <c r="M2171" s="20">
        <v>1</v>
      </c>
      <c r="N2171">
        <f t="shared" si="132"/>
        <v>-2.9997451631671979</v>
      </c>
      <c r="O2171">
        <f t="shared" si="133"/>
        <v>-3.5801879131268635</v>
      </c>
      <c r="P2171" s="63">
        <f t="shared" si="134"/>
        <v>0</v>
      </c>
      <c r="Q2171" s="68">
        <f t="shared" si="135"/>
        <v>0</v>
      </c>
      <c r="S2171" s="4">
        <v>20</v>
      </c>
      <c r="T2171" s="5">
        <v>0.22</v>
      </c>
      <c r="U2171" s="20">
        <v>1</v>
      </c>
    </row>
    <row r="2172" spans="11:21">
      <c r="K2172" s="4">
        <v>25</v>
      </c>
      <c r="L2172" s="5">
        <v>0.22</v>
      </c>
      <c r="M2172" s="20">
        <v>1</v>
      </c>
      <c r="N2172">
        <f t="shared" si="132"/>
        <v>-3.4868514502399455</v>
      </c>
      <c r="O2172">
        <f t="shared" si="133"/>
        <v>-3.5801879131268635</v>
      </c>
      <c r="P2172" s="63">
        <f t="shared" si="134"/>
        <v>0</v>
      </c>
      <c r="Q2172" s="68">
        <f t="shared" si="135"/>
        <v>0</v>
      </c>
      <c r="S2172" s="4">
        <v>25</v>
      </c>
      <c r="T2172" s="5">
        <v>0.22</v>
      </c>
      <c r="U2172" s="20">
        <v>1</v>
      </c>
    </row>
    <row r="2173" spans="11:21">
      <c r="K2173" s="4">
        <v>22</v>
      </c>
      <c r="L2173" s="5">
        <v>0.22</v>
      </c>
      <c r="M2173" s="20">
        <v>1</v>
      </c>
      <c r="N2173">
        <f t="shared" si="132"/>
        <v>-3.1945876779962967</v>
      </c>
      <c r="O2173">
        <f t="shared" si="133"/>
        <v>-3.5801879131268635</v>
      </c>
      <c r="P2173" s="63">
        <f t="shared" si="134"/>
        <v>0</v>
      </c>
      <c r="Q2173" s="68">
        <f t="shared" si="135"/>
        <v>0</v>
      </c>
      <c r="S2173" s="4">
        <v>22</v>
      </c>
      <c r="T2173" s="5">
        <v>0.22</v>
      </c>
      <c r="U2173" s="20">
        <v>1</v>
      </c>
    </row>
    <row r="2174" spans="11:21">
      <c r="K2174" s="4">
        <v>24</v>
      </c>
      <c r="L2174" s="5">
        <v>0.22</v>
      </c>
      <c r="M2174" s="20">
        <v>1</v>
      </c>
      <c r="N2174">
        <f t="shared" si="132"/>
        <v>-3.3894301928253956</v>
      </c>
      <c r="O2174">
        <f t="shared" si="133"/>
        <v>-3.5801879131268635</v>
      </c>
      <c r="P2174" s="63">
        <f t="shared" si="134"/>
        <v>0</v>
      </c>
      <c r="Q2174" s="68">
        <f t="shared" si="135"/>
        <v>0</v>
      </c>
      <c r="S2174" s="4">
        <v>24</v>
      </c>
      <c r="T2174" s="5">
        <v>0.22</v>
      </c>
      <c r="U2174" s="20">
        <v>1</v>
      </c>
    </row>
    <row r="2175" spans="11:21">
      <c r="K2175" s="4">
        <v>22</v>
      </c>
      <c r="L2175" s="5">
        <v>0.22</v>
      </c>
      <c r="M2175" s="20">
        <v>1</v>
      </c>
      <c r="N2175">
        <f t="shared" si="132"/>
        <v>-3.1945876779962967</v>
      </c>
      <c r="O2175">
        <f t="shared" si="133"/>
        <v>-3.5801879131268635</v>
      </c>
      <c r="P2175" s="63">
        <f t="shared" si="134"/>
        <v>0</v>
      </c>
      <c r="Q2175" s="68">
        <f t="shared" si="135"/>
        <v>0</v>
      </c>
      <c r="S2175" s="4">
        <v>22</v>
      </c>
      <c r="T2175" s="5">
        <v>0.22</v>
      </c>
      <c r="U2175" s="20">
        <v>1</v>
      </c>
    </row>
    <row r="2176" spans="11:21">
      <c r="K2176" s="4">
        <v>29</v>
      </c>
      <c r="L2176" s="5">
        <v>0.221</v>
      </c>
      <c r="M2176" s="20">
        <v>1</v>
      </c>
      <c r="N2176">
        <f t="shared" si="132"/>
        <v>-3.8813152072384893</v>
      </c>
      <c r="O2176">
        <f t="shared" si="133"/>
        <v>-3.5801879131268635</v>
      </c>
      <c r="P2176" s="63">
        <f t="shared" si="134"/>
        <v>1</v>
      </c>
      <c r="Q2176" s="68">
        <f t="shared" si="135"/>
        <v>1</v>
      </c>
      <c r="S2176" s="4">
        <v>29</v>
      </c>
      <c r="T2176" s="5">
        <v>0.221</v>
      </c>
      <c r="U2176" s="20">
        <v>1</v>
      </c>
    </row>
    <row r="2177" spans="11:21">
      <c r="K2177" s="4">
        <v>30</v>
      </c>
      <c r="L2177" s="5">
        <v>0.221</v>
      </c>
      <c r="M2177" s="20">
        <v>1</v>
      </c>
      <c r="N2177">
        <f t="shared" si="132"/>
        <v>-3.9787364646530392</v>
      </c>
      <c r="O2177">
        <f t="shared" si="133"/>
        <v>-3.5801879131268635</v>
      </c>
      <c r="P2177" s="63">
        <f t="shared" si="134"/>
        <v>1</v>
      </c>
      <c r="Q2177" s="68">
        <f t="shared" si="135"/>
        <v>1</v>
      </c>
      <c r="S2177" s="4">
        <v>30</v>
      </c>
      <c r="T2177" s="5">
        <v>0.221</v>
      </c>
      <c r="U2177" s="20">
        <v>1</v>
      </c>
    </row>
    <row r="2178" spans="11:21">
      <c r="K2178" s="4">
        <v>30</v>
      </c>
      <c r="L2178" s="5">
        <v>0.221</v>
      </c>
      <c r="M2178" s="20">
        <v>1</v>
      </c>
      <c r="N2178">
        <f t="shared" si="132"/>
        <v>-3.9787364646530392</v>
      </c>
      <c r="O2178">
        <f t="shared" si="133"/>
        <v>-3.5801879131268635</v>
      </c>
      <c r="P2178" s="63">
        <f t="shared" si="134"/>
        <v>1</v>
      </c>
      <c r="Q2178" s="68">
        <f t="shared" si="135"/>
        <v>1</v>
      </c>
      <c r="S2178" s="4">
        <v>30</v>
      </c>
      <c r="T2178" s="5">
        <v>0.221</v>
      </c>
      <c r="U2178" s="20">
        <v>1</v>
      </c>
    </row>
    <row r="2179" spans="11:21">
      <c r="K2179" s="4">
        <v>12</v>
      </c>
      <c r="L2179" s="5">
        <v>0.221</v>
      </c>
      <c r="M2179" s="20">
        <v>1</v>
      </c>
      <c r="N2179">
        <f t="shared" si="132"/>
        <v>-2.2251538311911476</v>
      </c>
      <c r="O2179">
        <f t="shared" si="133"/>
        <v>-3.5801879131268635</v>
      </c>
      <c r="P2179" s="63">
        <f t="shared" si="134"/>
        <v>0</v>
      </c>
      <c r="Q2179" s="68">
        <f t="shared" si="135"/>
        <v>0</v>
      </c>
      <c r="S2179" s="4">
        <v>12</v>
      </c>
      <c r="T2179" s="5">
        <v>0.221</v>
      </c>
      <c r="U2179" s="20">
        <v>1</v>
      </c>
    </row>
    <row r="2180" spans="11:21">
      <c r="K2180" s="4">
        <v>47</v>
      </c>
      <c r="L2180" s="5">
        <v>0.221</v>
      </c>
      <c r="M2180" s="20">
        <v>1</v>
      </c>
      <c r="N2180">
        <f t="shared" si="132"/>
        <v>-5.6348978407003809</v>
      </c>
      <c r="O2180">
        <f t="shared" si="133"/>
        <v>-3.5801879131268635</v>
      </c>
      <c r="P2180" s="63">
        <f t="shared" si="134"/>
        <v>1</v>
      </c>
      <c r="Q2180" s="68">
        <f t="shared" si="135"/>
        <v>1</v>
      </c>
      <c r="S2180" s="4">
        <v>47</v>
      </c>
      <c r="T2180" s="5">
        <v>0.221</v>
      </c>
      <c r="U2180" s="20">
        <v>1</v>
      </c>
    </row>
    <row r="2181" spans="11:21">
      <c r="K2181" s="4">
        <v>15</v>
      </c>
      <c r="L2181" s="5">
        <v>0.221</v>
      </c>
      <c r="M2181" s="20">
        <v>1</v>
      </c>
      <c r="N2181">
        <f t="shared" si="132"/>
        <v>-2.5174176034347964</v>
      </c>
      <c r="O2181">
        <f t="shared" si="133"/>
        <v>-3.5801879131268635</v>
      </c>
      <c r="P2181" s="63">
        <f t="shared" si="134"/>
        <v>0</v>
      </c>
      <c r="Q2181" s="68">
        <f t="shared" si="135"/>
        <v>0</v>
      </c>
      <c r="S2181" s="4">
        <v>15</v>
      </c>
      <c r="T2181" s="5">
        <v>0.221</v>
      </c>
      <c r="U2181" s="20">
        <v>1</v>
      </c>
    </row>
    <row r="2182" spans="11:21">
      <c r="K2182" s="4">
        <v>17</v>
      </c>
      <c r="L2182" s="5">
        <v>0.224</v>
      </c>
      <c r="M2182" s="20">
        <v>1</v>
      </c>
      <c r="N2182">
        <f t="shared" si="132"/>
        <v>-2.7265963002849345</v>
      </c>
      <c r="O2182">
        <f t="shared" si="133"/>
        <v>-3.5801879131268635</v>
      </c>
      <c r="P2182" s="63">
        <f t="shared" si="134"/>
        <v>0</v>
      </c>
      <c r="Q2182" s="68">
        <f t="shared" si="135"/>
        <v>0</v>
      </c>
      <c r="S2182" s="4">
        <v>17</v>
      </c>
      <c r="T2182" s="5">
        <v>0.224</v>
      </c>
      <c r="U2182" s="20">
        <v>1</v>
      </c>
    </row>
    <row r="2183" spans="11:21">
      <c r="K2183" s="4">
        <v>6</v>
      </c>
      <c r="L2183" s="5">
        <v>0.22500000000000001</v>
      </c>
      <c r="M2183" s="20">
        <v>1</v>
      </c>
      <c r="N2183">
        <f t="shared" si="132"/>
        <v>-1.6597411960652364</v>
      </c>
      <c r="O2183">
        <f t="shared" si="133"/>
        <v>-3.5801879131268635</v>
      </c>
      <c r="P2183" s="63">
        <f t="shared" si="134"/>
        <v>0</v>
      </c>
      <c r="Q2183" s="68">
        <f t="shared" si="135"/>
        <v>0</v>
      </c>
      <c r="S2183" s="4">
        <v>6</v>
      </c>
      <c r="T2183" s="5">
        <v>0.22500000000000001</v>
      </c>
      <c r="U2183" s="20">
        <v>1</v>
      </c>
    </row>
    <row r="2184" spans="11:21">
      <c r="K2184" s="4">
        <v>30</v>
      </c>
      <c r="L2184" s="5">
        <v>0.22500000000000001</v>
      </c>
      <c r="M2184" s="20">
        <v>1</v>
      </c>
      <c r="N2184">
        <f t="shared" si="132"/>
        <v>-3.997851374014425</v>
      </c>
      <c r="O2184">
        <f t="shared" si="133"/>
        <v>-3.5801879131268635</v>
      </c>
      <c r="P2184" s="63">
        <f t="shared" si="134"/>
        <v>1</v>
      </c>
      <c r="Q2184" s="68">
        <f t="shared" si="135"/>
        <v>1</v>
      </c>
      <c r="S2184" s="4">
        <v>30</v>
      </c>
      <c r="T2184" s="5">
        <v>0.22500000000000001</v>
      </c>
      <c r="U2184" s="20">
        <v>1</v>
      </c>
    </row>
    <row r="2185" spans="11:21">
      <c r="K2185" s="4">
        <v>26</v>
      </c>
      <c r="L2185" s="5">
        <v>0.22500000000000001</v>
      </c>
      <c r="M2185" s="20">
        <v>1</v>
      </c>
      <c r="N2185">
        <f t="shared" si="132"/>
        <v>-3.6081663443562269</v>
      </c>
      <c r="O2185">
        <f t="shared" si="133"/>
        <v>-3.5801879131268635</v>
      </c>
      <c r="P2185" s="63">
        <f t="shared" si="134"/>
        <v>1</v>
      </c>
      <c r="Q2185" s="68">
        <f t="shared" si="135"/>
        <v>1</v>
      </c>
      <c r="S2185" s="4">
        <v>26</v>
      </c>
      <c r="T2185" s="5">
        <v>0.22500000000000001</v>
      </c>
      <c r="U2185" s="20">
        <v>1</v>
      </c>
    </row>
    <row r="2186" spans="11:21">
      <c r="K2186" s="4">
        <v>21</v>
      </c>
      <c r="L2186" s="5">
        <v>0.22500000000000001</v>
      </c>
      <c r="M2186" s="20">
        <v>1</v>
      </c>
      <c r="N2186">
        <f t="shared" si="132"/>
        <v>-3.1210600572834792</v>
      </c>
      <c r="O2186">
        <f t="shared" si="133"/>
        <v>-3.5801879131268635</v>
      </c>
      <c r="P2186" s="63">
        <f t="shared" si="134"/>
        <v>0</v>
      </c>
      <c r="Q2186" s="68">
        <f t="shared" si="135"/>
        <v>0</v>
      </c>
      <c r="S2186" s="4">
        <v>21</v>
      </c>
      <c r="T2186" s="5">
        <v>0.22500000000000001</v>
      </c>
      <c r="U2186" s="20">
        <v>1</v>
      </c>
    </row>
    <row r="2187" spans="11:21">
      <c r="K2187" s="4">
        <v>6</v>
      </c>
      <c r="L2187" s="5">
        <v>0.22500000000000001</v>
      </c>
      <c r="M2187" s="20">
        <v>1</v>
      </c>
      <c r="N2187">
        <f t="shared" si="132"/>
        <v>-1.6597411960652364</v>
      </c>
      <c r="O2187">
        <f t="shared" si="133"/>
        <v>-3.5801879131268635</v>
      </c>
      <c r="P2187" s="63">
        <f t="shared" si="134"/>
        <v>0</v>
      </c>
      <c r="Q2187" s="68">
        <f t="shared" si="135"/>
        <v>0</v>
      </c>
      <c r="S2187" s="4">
        <v>6</v>
      </c>
      <c r="T2187" s="5">
        <v>0.22500000000000001</v>
      </c>
      <c r="U2187" s="20">
        <v>1</v>
      </c>
    </row>
    <row r="2188" spans="11:21">
      <c r="K2188" s="4">
        <v>34</v>
      </c>
      <c r="L2188" s="5">
        <v>0.22600000000000001</v>
      </c>
      <c r="M2188" s="20">
        <v>1</v>
      </c>
      <c r="N2188">
        <f t="shared" si="132"/>
        <v>-4.3923151310129693</v>
      </c>
      <c r="O2188">
        <f t="shared" si="133"/>
        <v>-3.5801879131268635</v>
      </c>
      <c r="P2188" s="63">
        <f t="shared" si="134"/>
        <v>1</v>
      </c>
      <c r="Q2188" s="68">
        <f t="shared" si="135"/>
        <v>1</v>
      </c>
      <c r="S2188" s="4">
        <v>34</v>
      </c>
      <c r="T2188" s="5">
        <v>0.22600000000000001</v>
      </c>
      <c r="U2188" s="20">
        <v>1</v>
      </c>
    </row>
    <row r="2189" spans="11:21">
      <c r="K2189" s="4">
        <v>12</v>
      </c>
      <c r="L2189" s="5">
        <v>0.22800000000000001</v>
      </c>
      <c r="M2189" s="20">
        <v>1</v>
      </c>
      <c r="N2189">
        <f t="shared" si="132"/>
        <v>-2.2586049225735727</v>
      </c>
      <c r="O2189">
        <f t="shared" si="133"/>
        <v>-3.5801879131268635</v>
      </c>
      <c r="P2189" s="63">
        <f t="shared" si="134"/>
        <v>0</v>
      </c>
      <c r="Q2189" s="68">
        <f t="shared" si="135"/>
        <v>0</v>
      </c>
      <c r="S2189" s="4">
        <v>12</v>
      </c>
      <c r="T2189" s="5">
        <v>0.22800000000000001</v>
      </c>
      <c r="U2189" s="20">
        <v>1</v>
      </c>
    </row>
    <row r="2190" spans="11:21">
      <c r="K2190" s="4">
        <v>18</v>
      </c>
      <c r="L2190" s="5">
        <v>0.22900000000000001</v>
      </c>
      <c r="M2190" s="20">
        <v>1</v>
      </c>
      <c r="N2190">
        <f t="shared" si="132"/>
        <v>-2.8479111944012163</v>
      </c>
      <c r="O2190">
        <f t="shared" si="133"/>
        <v>-3.5801879131268635</v>
      </c>
      <c r="P2190" s="63">
        <f t="shared" si="134"/>
        <v>0</v>
      </c>
      <c r="Q2190" s="68">
        <f t="shared" si="135"/>
        <v>0</v>
      </c>
      <c r="S2190" s="4">
        <v>18</v>
      </c>
      <c r="T2190" s="5">
        <v>0.22900000000000001</v>
      </c>
      <c r="U2190" s="20">
        <v>1</v>
      </c>
    </row>
    <row r="2191" spans="11:21">
      <c r="K2191" s="4">
        <v>19</v>
      </c>
      <c r="L2191" s="5">
        <v>0.22900000000000001</v>
      </c>
      <c r="M2191" s="20">
        <v>1</v>
      </c>
      <c r="N2191">
        <f t="shared" si="132"/>
        <v>-2.9453324518157658</v>
      </c>
      <c r="O2191">
        <f t="shared" si="133"/>
        <v>-3.5801879131268635</v>
      </c>
      <c r="P2191" s="63">
        <f t="shared" si="134"/>
        <v>0</v>
      </c>
      <c r="Q2191" s="68">
        <f t="shared" si="135"/>
        <v>0</v>
      </c>
      <c r="S2191" s="4">
        <v>19</v>
      </c>
      <c r="T2191" s="5">
        <v>0.22900000000000001</v>
      </c>
      <c r="U2191" s="20">
        <v>1</v>
      </c>
    </row>
    <row r="2192" spans="11:21">
      <c r="K2192" s="4">
        <v>11</v>
      </c>
      <c r="L2192" s="5">
        <v>0.22900000000000001</v>
      </c>
      <c r="M2192" s="20">
        <v>1</v>
      </c>
      <c r="N2192">
        <f t="shared" si="132"/>
        <v>-2.1659623924993694</v>
      </c>
      <c r="O2192">
        <f t="shared" si="133"/>
        <v>-3.5801879131268635</v>
      </c>
      <c r="P2192" s="63">
        <f t="shared" si="134"/>
        <v>0</v>
      </c>
      <c r="Q2192" s="68">
        <f t="shared" si="135"/>
        <v>0</v>
      </c>
      <c r="S2192" s="4">
        <v>11</v>
      </c>
      <c r="T2192" s="5">
        <v>0.22900000000000001</v>
      </c>
      <c r="U2192" s="20">
        <v>1</v>
      </c>
    </row>
    <row r="2193" spans="11:21">
      <c r="K2193" s="4">
        <v>16</v>
      </c>
      <c r="L2193" s="5">
        <v>0.22900000000000001</v>
      </c>
      <c r="M2193" s="20">
        <v>1</v>
      </c>
      <c r="N2193">
        <f t="shared" si="132"/>
        <v>-2.653068679572117</v>
      </c>
      <c r="O2193">
        <f t="shared" si="133"/>
        <v>-3.5801879131268635</v>
      </c>
      <c r="P2193" s="63">
        <f t="shared" si="134"/>
        <v>0</v>
      </c>
      <c r="Q2193" s="68">
        <f t="shared" si="135"/>
        <v>0</v>
      </c>
      <c r="S2193" s="4">
        <v>16</v>
      </c>
      <c r="T2193" s="5">
        <v>0.22900000000000001</v>
      </c>
      <c r="U2193" s="20">
        <v>1</v>
      </c>
    </row>
    <row r="2194" spans="11:21">
      <c r="K2194" s="4">
        <v>18</v>
      </c>
      <c r="L2194" s="5">
        <v>0.22900000000000001</v>
      </c>
      <c r="M2194" s="20">
        <v>1</v>
      </c>
      <c r="N2194">
        <f t="shared" si="132"/>
        <v>-2.8479111944012163</v>
      </c>
      <c r="O2194">
        <f t="shared" si="133"/>
        <v>-3.5801879131268635</v>
      </c>
      <c r="P2194" s="63">
        <f t="shared" si="134"/>
        <v>0</v>
      </c>
      <c r="Q2194" s="68">
        <f t="shared" si="135"/>
        <v>0</v>
      </c>
      <c r="S2194" s="4">
        <v>18</v>
      </c>
      <c r="T2194" s="5">
        <v>0.22900000000000001</v>
      </c>
      <c r="U2194" s="20">
        <v>1</v>
      </c>
    </row>
    <row r="2195" spans="11:21">
      <c r="K2195" s="4">
        <v>18</v>
      </c>
      <c r="L2195" s="5">
        <v>0.22900000000000001</v>
      </c>
      <c r="M2195" s="20">
        <v>1</v>
      </c>
      <c r="N2195">
        <f t="shared" si="132"/>
        <v>-2.8479111944012163</v>
      </c>
      <c r="O2195">
        <f t="shared" si="133"/>
        <v>-3.5801879131268635</v>
      </c>
      <c r="P2195" s="63">
        <f t="shared" si="134"/>
        <v>0</v>
      </c>
      <c r="Q2195" s="68">
        <f t="shared" si="135"/>
        <v>0</v>
      </c>
      <c r="S2195" s="4">
        <v>18</v>
      </c>
      <c r="T2195" s="5">
        <v>0.22900000000000001</v>
      </c>
      <c r="U2195" s="20">
        <v>1</v>
      </c>
    </row>
    <row r="2196" spans="11:21">
      <c r="K2196" s="4">
        <v>12</v>
      </c>
      <c r="L2196" s="5">
        <v>0.22900000000000001</v>
      </c>
      <c r="M2196" s="20">
        <v>1</v>
      </c>
      <c r="N2196">
        <f t="shared" si="132"/>
        <v>-2.2633836499139193</v>
      </c>
      <c r="O2196">
        <f t="shared" si="133"/>
        <v>-3.5801879131268635</v>
      </c>
      <c r="P2196" s="63">
        <f t="shared" si="134"/>
        <v>0</v>
      </c>
      <c r="Q2196" s="68">
        <f t="shared" si="135"/>
        <v>0</v>
      </c>
      <c r="S2196" s="4">
        <v>12</v>
      </c>
      <c r="T2196" s="5">
        <v>0.22900000000000001</v>
      </c>
      <c r="U2196" s="20">
        <v>1</v>
      </c>
    </row>
    <row r="2197" spans="11:21">
      <c r="K2197" s="4">
        <v>12</v>
      </c>
      <c r="L2197" s="5">
        <v>0.23100000000000001</v>
      </c>
      <c r="M2197" s="20">
        <v>1</v>
      </c>
      <c r="N2197">
        <f t="shared" si="132"/>
        <v>-2.272941104594612</v>
      </c>
      <c r="O2197">
        <f t="shared" si="133"/>
        <v>-3.5801879131268635</v>
      </c>
      <c r="P2197" s="63">
        <f t="shared" si="134"/>
        <v>0</v>
      </c>
      <c r="Q2197" s="68">
        <f t="shared" si="135"/>
        <v>0</v>
      </c>
      <c r="S2197" s="4">
        <v>12</v>
      </c>
      <c r="T2197" s="5">
        <v>0.23100000000000001</v>
      </c>
      <c r="U2197" s="20">
        <v>1</v>
      </c>
    </row>
    <row r="2198" spans="11:21">
      <c r="K2198" s="4">
        <v>6</v>
      </c>
      <c r="L2198" s="5">
        <v>0.23100000000000001</v>
      </c>
      <c r="M2198" s="20">
        <v>1</v>
      </c>
      <c r="N2198">
        <f t="shared" si="132"/>
        <v>-1.6884135601073149</v>
      </c>
      <c r="O2198">
        <f t="shared" si="133"/>
        <v>-3.5801879131268635</v>
      </c>
      <c r="P2198" s="63">
        <f t="shared" si="134"/>
        <v>0</v>
      </c>
      <c r="Q2198" s="68">
        <f t="shared" si="135"/>
        <v>0</v>
      </c>
      <c r="S2198" s="4">
        <v>6</v>
      </c>
      <c r="T2198" s="5">
        <v>0.23100000000000001</v>
      </c>
      <c r="U2198" s="20">
        <v>1</v>
      </c>
    </row>
    <row r="2199" spans="11:21">
      <c r="K2199" s="4">
        <v>34</v>
      </c>
      <c r="L2199" s="5">
        <v>0.23200000000000001</v>
      </c>
      <c r="M2199" s="20">
        <v>1</v>
      </c>
      <c r="N2199">
        <f t="shared" si="132"/>
        <v>-4.4209874950550478</v>
      </c>
      <c r="O2199">
        <f t="shared" si="133"/>
        <v>-3.5801879131268635</v>
      </c>
      <c r="P2199" s="63">
        <f t="shared" si="134"/>
        <v>1</v>
      </c>
      <c r="Q2199" s="68">
        <f t="shared" si="135"/>
        <v>1</v>
      </c>
      <c r="S2199" s="4">
        <v>34</v>
      </c>
      <c r="T2199" s="5">
        <v>0.23200000000000001</v>
      </c>
      <c r="U2199" s="20">
        <v>1</v>
      </c>
    </row>
    <row r="2200" spans="11:21">
      <c r="K2200" s="4">
        <v>17</v>
      </c>
      <c r="L2200" s="5">
        <v>0.23499999999999999</v>
      </c>
      <c r="M2200" s="20">
        <v>1</v>
      </c>
      <c r="N2200">
        <f t="shared" si="132"/>
        <v>-2.779162301028745</v>
      </c>
      <c r="O2200">
        <f t="shared" si="133"/>
        <v>-3.5801879131268635</v>
      </c>
      <c r="P2200" s="63">
        <f t="shared" si="134"/>
        <v>0</v>
      </c>
      <c r="Q2200" s="68">
        <f t="shared" si="135"/>
        <v>0</v>
      </c>
      <c r="S2200" s="4">
        <v>17</v>
      </c>
      <c r="T2200" s="5">
        <v>0.23499999999999999</v>
      </c>
      <c r="U2200" s="20">
        <v>1</v>
      </c>
    </row>
    <row r="2201" spans="11:21">
      <c r="K2201" s="4">
        <v>10</v>
      </c>
      <c r="L2201" s="5">
        <v>0.23599999999999999</v>
      </c>
      <c r="M2201" s="20">
        <v>1</v>
      </c>
      <c r="N2201">
        <f t="shared" si="132"/>
        <v>-2.101992226467245</v>
      </c>
      <c r="O2201">
        <f t="shared" si="133"/>
        <v>-3.5801879131268635</v>
      </c>
      <c r="P2201" s="63">
        <f t="shared" si="134"/>
        <v>0</v>
      </c>
      <c r="Q2201" s="68">
        <f t="shared" si="135"/>
        <v>0</v>
      </c>
      <c r="S2201" s="4">
        <v>10</v>
      </c>
      <c r="T2201" s="5">
        <v>0.23599999999999999</v>
      </c>
      <c r="U2201" s="20">
        <v>1</v>
      </c>
    </row>
    <row r="2202" spans="11:21">
      <c r="K2202" s="4">
        <v>14</v>
      </c>
      <c r="L2202" s="5">
        <v>0.23699999999999999</v>
      </c>
      <c r="M2202" s="20">
        <v>1</v>
      </c>
      <c r="N2202">
        <f t="shared" si="132"/>
        <v>-2.4964559834657893</v>
      </c>
      <c r="O2202">
        <f t="shared" si="133"/>
        <v>-3.5801879131268635</v>
      </c>
      <c r="P2202" s="63">
        <f t="shared" si="134"/>
        <v>0</v>
      </c>
      <c r="Q2202" s="68">
        <f t="shared" si="135"/>
        <v>0</v>
      </c>
      <c r="S2202" s="4">
        <v>14</v>
      </c>
      <c r="T2202" s="5">
        <v>0.23699999999999999</v>
      </c>
      <c r="U2202" s="20">
        <v>1</v>
      </c>
    </row>
    <row r="2203" spans="11:21">
      <c r="K2203" s="4">
        <v>15</v>
      </c>
      <c r="L2203" s="5">
        <v>0.23699999999999999</v>
      </c>
      <c r="M2203" s="20">
        <v>1</v>
      </c>
      <c r="N2203">
        <f t="shared" ref="N2203:N2266" si="136">SUMPRODUCT(diredisc,K2203:L2203)</f>
        <v>-2.5938772408803388</v>
      </c>
      <c r="O2203">
        <f t="shared" ref="O2203:O2266" si="137">SUMPRODUCT($L$10:$M$10,diredisc)</f>
        <v>-3.5801879131268635</v>
      </c>
      <c r="P2203" s="63">
        <f t="shared" si="134"/>
        <v>0</v>
      </c>
      <c r="Q2203" s="68">
        <f t="shared" si="135"/>
        <v>0</v>
      </c>
      <c r="S2203" s="4">
        <v>15</v>
      </c>
      <c r="T2203" s="5">
        <v>0.23699999999999999</v>
      </c>
      <c r="U2203" s="20">
        <v>1</v>
      </c>
    </row>
    <row r="2204" spans="11:21">
      <c r="K2204" s="4">
        <v>16</v>
      </c>
      <c r="L2204" s="5">
        <v>0.23699999999999999</v>
      </c>
      <c r="M2204" s="20">
        <v>1</v>
      </c>
      <c r="N2204">
        <f t="shared" si="136"/>
        <v>-2.6912984982948887</v>
      </c>
      <c r="O2204">
        <f t="shared" si="137"/>
        <v>-3.5801879131268635</v>
      </c>
      <c r="P2204" s="63">
        <f t="shared" ref="P2204:P2267" si="138">IF(N2204&gt;O2204,0,1)</f>
        <v>0</v>
      </c>
      <c r="Q2204" s="68">
        <f t="shared" ref="Q2204:Q2267" si="139">IF(M2204=P2204,1,0)</f>
        <v>0</v>
      </c>
      <c r="S2204" s="4">
        <v>16</v>
      </c>
      <c r="T2204" s="5">
        <v>0.23699999999999999</v>
      </c>
      <c r="U2204" s="20">
        <v>1</v>
      </c>
    </row>
    <row r="2205" spans="11:21">
      <c r="K2205" s="4">
        <v>7</v>
      </c>
      <c r="L2205" s="5">
        <v>0.23699999999999999</v>
      </c>
      <c r="M2205" s="20">
        <v>1</v>
      </c>
      <c r="N2205">
        <f t="shared" si="136"/>
        <v>-1.8145071815639429</v>
      </c>
      <c r="O2205">
        <f t="shared" si="137"/>
        <v>-3.5801879131268635</v>
      </c>
      <c r="P2205" s="63">
        <f t="shared" si="138"/>
        <v>0</v>
      </c>
      <c r="Q2205" s="68">
        <f t="shared" si="139"/>
        <v>0</v>
      </c>
      <c r="S2205" s="4">
        <v>7</v>
      </c>
      <c r="T2205" s="5">
        <v>0.23699999999999999</v>
      </c>
      <c r="U2205" s="20">
        <v>1</v>
      </c>
    </row>
    <row r="2206" spans="11:21">
      <c r="K2206" s="4">
        <v>21</v>
      </c>
      <c r="L2206" s="5">
        <v>0.23899999999999999</v>
      </c>
      <c r="M2206" s="20">
        <v>1</v>
      </c>
      <c r="N2206">
        <f t="shared" si="136"/>
        <v>-3.1879622400483285</v>
      </c>
      <c r="O2206">
        <f t="shared" si="137"/>
        <v>-3.5801879131268635</v>
      </c>
      <c r="P2206" s="63">
        <f t="shared" si="138"/>
        <v>0</v>
      </c>
      <c r="Q2206" s="68">
        <f t="shared" si="139"/>
        <v>0</v>
      </c>
      <c r="S2206" s="4">
        <v>21</v>
      </c>
      <c r="T2206" s="5">
        <v>0.23899999999999999</v>
      </c>
      <c r="U2206" s="20">
        <v>1</v>
      </c>
    </row>
    <row r="2207" spans="11:21">
      <c r="K2207" s="4">
        <v>25</v>
      </c>
      <c r="L2207" s="5">
        <v>0.24</v>
      </c>
      <c r="M2207" s="20">
        <v>1</v>
      </c>
      <c r="N2207">
        <f t="shared" si="136"/>
        <v>-3.5824259970468733</v>
      </c>
      <c r="O2207">
        <f t="shared" si="137"/>
        <v>-3.5801879131268635</v>
      </c>
      <c r="P2207" s="63">
        <f t="shared" si="138"/>
        <v>1</v>
      </c>
      <c r="Q2207" s="68">
        <f t="shared" si="139"/>
        <v>1</v>
      </c>
      <c r="S2207" s="4">
        <v>25</v>
      </c>
      <c r="T2207" s="5">
        <v>0.24</v>
      </c>
      <c r="U2207" s="20">
        <v>1</v>
      </c>
    </row>
    <row r="2208" spans="11:21">
      <c r="K2208" s="4">
        <v>22</v>
      </c>
      <c r="L2208" s="5">
        <v>0.24</v>
      </c>
      <c r="M2208" s="20">
        <v>1</v>
      </c>
      <c r="N2208">
        <f t="shared" si="136"/>
        <v>-3.2901622248032245</v>
      </c>
      <c r="O2208">
        <f t="shared" si="137"/>
        <v>-3.5801879131268635</v>
      </c>
      <c r="P2208" s="63">
        <f t="shared" si="138"/>
        <v>0</v>
      </c>
      <c r="Q2208" s="68">
        <f t="shared" si="139"/>
        <v>0</v>
      </c>
      <c r="S2208" s="4">
        <v>22</v>
      </c>
      <c r="T2208" s="5">
        <v>0.24</v>
      </c>
      <c r="U2208" s="20">
        <v>1</v>
      </c>
    </row>
    <row r="2209" spans="11:21">
      <c r="K2209" s="4">
        <v>30</v>
      </c>
      <c r="L2209" s="5">
        <v>0.24</v>
      </c>
      <c r="M2209" s="20">
        <v>1</v>
      </c>
      <c r="N2209">
        <f t="shared" si="136"/>
        <v>-4.0695322841196209</v>
      </c>
      <c r="O2209">
        <f t="shared" si="137"/>
        <v>-3.5801879131268635</v>
      </c>
      <c r="P2209" s="63">
        <f t="shared" si="138"/>
        <v>1</v>
      </c>
      <c r="Q2209" s="68">
        <f t="shared" si="139"/>
        <v>1</v>
      </c>
      <c r="S2209" s="4">
        <v>30</v>
      </c>
      <c r="T2209" s="5">
        <v>0.24</v>
      </c>
      <c r="U2209" s="20">
        <v>1</v>
      </c>
    </row>
    <row r="2210" spans="11:21">
      <c r="K2210" s="4">
        <v>32</v>
      </c>
      <c r="L2210" s="5">
        <v>0.24</v>
      </c>
      <c r="M2210" s="20">
        <v>1</v>
      </c>
      <c r="N2210">
        <f t="shared" si="136"/>
        <v>-4.2643747989487197</v>
      </c>
      <c r="O2210">
        <f t="shared" si="137"/>
        <v>-3.5801879131268635</v>
      </c>
      <c r="P2210" s="63">
        <f t="shared" si="138"/>
        <v>1</v>
      </c>
      <c r="Q2210" s="68">
        <f t="shared" si="139"/>
        <v>1</v>
      </c>
      <c r="S2210" s="4">
        <v>32</v>
      </c>
      <c r="T2210" s="5">
        <v>0.24</v>
      </c>
      <c r="U2210" s="20">
        <v>1</v>
      </c>
    </row>
    <row r="2211" spans="11:21">
      <c r="K2211" s="4">
        <v>15</v>
      </c>
      <c r="L2211" s="5">
        <v>0.24299999999999999</v>
      </c>
      <c r="M2211" s="20">
        <v>1</v>
      </c>
      <c r="N2211">
        <f t="shared" si="136"/>
        <v>-2.6225496049224173</v>
      </c>
      <c r="O2211">
        <f t="shared" si="137"/>
        <v>-3.5801879131268635</v>
      </c>
      <c r="P2211" s="63">
        <f t="shared" si="138"/>
        <v>0</v>
      </c>
      <c r="Q2211" s="68">
        <f t="shared" si="139"/>
        <v>0</v>
      </c>
      <c r="S2211" s="4">
        <v>15</v>
      </c>
      <c r="T2211" s="5">
        <v>0.24299999999999999</v>
      </c>
      <c r="U2211" s="20">
        <v>1</v>
      </c>
    </row>
    <row r="2212" spans="11:21">
      <c r="K2212" s="4">
        <v>20</v>
      </c>
      <c r="L2212" s="5">
        <v>0.24299999999999999</v>
      </c>
      <c r="M2212" s="20">
        <v>1</v>
      </c>
      <c r="N2212">
        <f t="shared" si="136"/>
        <v>-3.1096558919951649</v>
      </c>
      <c r="O2212">
        <f t="shared" si="137"/>
        <v>-3.5801879131268635</v>
      </c>
      <c r="P2212" s="63">
        <f t="shared" si="138"/>
        <v>0</v>
      </c>
      <c r="Q2212" s="68">
        <f t="shared" si="139"/>
        <v>0</v>
      </c>
      <c r="S2212" s="4">
        <v>20</v>
      </c>
      <c r="T2212" s="5">
        <v>0.24299999999999999</v>
      </c>
      <c r="U2212" s="20">
        <v>1</v>
      </c>
    </row>
    <row r="2213" spans="11:21">
      <c r="K2213" s="4">
        <v>16</v>
      </c>
      <c r="L2213" s="5">
        <v>0.24299999999999999</v>
      </c>
      <c r="M2213" s="20">
        <v>1</v>
      </c>
      <c r="N2213">
        <f t="shared" si="136"/>
        <v>-2.7199708623369667</v>
      </c>
      <c r="O2213">
        <f t="shared" si="137"/>
        <v>-3.5801879131268635</v>
      </c>
      <c r="P2213" s="63">
        <f t="shared" si="138"/>
        <v>0</v>
      </c>
      <c r="Q2213" s="68">
        <f t="shared" si="139"/>
        <v>0</v>
      </c>
      <c r="S2213" s="4">
        <v>16</v>
      </c>
      <c r="T2213" s="5">
        <v>0.24299999999999999</v>
      </c>
      <c r="U2213" s="20">
        <v>1</v>
      </c>
    </row>
    <row r="2214" spans="11:21">
      <c r="K2214" s="4">
        <v>12</v>
      </c>
      <c r="L2214" s="5">
        <v>0.24399999999999999</v>
      </c>
      <c r="M2214" s="20">
        <v>1</v>
      </c>
      <c r="N2214">
        <f t="shared" si="136"/>
        <v>-2.3350645600191147</v>
      </c>
      <c r="O2214">
        <f t="shared" si="137"/>
        <v>-3.5801879131268635</v>
      </c>
      <c r="P2214" s="63">
        <f t="shared" si="138"/>
        <v>0</v>
      </c>
      <c r="Q2214" s="68">
        <f t="shared" si="139"/>
        <v>0</v>
      </c>
      <c r="S2214" s="4">
        <v>12</v>
      </c>
      <c r="T2214" s="5">
        <v>0.24399999999999999</v>
      </c>
      <c r="U2214" s="20">
        <v>1</v>
      </c>
    </row>
    <row r="2215" spans="11:21">
      <c r="K2215" s="4">
        <v>15</v>
      </c>
      <c r="L2215" s="5">
        <v>0.24399999999999999</v>
      </c>
      <c r="M2215" s="20">
        <v>1</v>
      </c>
      <c r="N2215">
        <f t="shared" si="136"/>
        <v>-2.6273283322627634</v>
      </c>
      <c r="O2215">
        <f t="shared" si="137"/>
        <v>-3.5801879131268635</v>
      </c>
      <c r="P2215" s="63">
        <f t="shared" si="138"/>
        <v>0</v>
      </c>
      <c r="Q2215" s="68">
        <f t="shared" si="139"/>
        <v>0</v>
      </c>
      <c r="S2215" s="4">
        <v>15</v>
      </c>
      <c r="T2215" s="5">
        <v>0.24399999999999999</v>
      </c>
      <c r="U2215" s="20">
        <v>1</v>
      </c>
    </row>
    <row r="2216" spans="11:21">
      <c r="K2216" s="4">
        <v>27</v>
      </c>
      <c r="L2216" s="5">
        <v>0.24399999999999999</v>
      </c>
      <c r="M2216" s="20">
        <v>1</v>
      </c>
      <c r="N2216">
        <f t="shared" si="136"/>
        <v>-3.7963834212373575</v>
      </c>
      <c r="O2216">
        <f t="shared" si="137"/>
        <v>-3.5801879131268635</v>
      </c>
      <c r="P2216" s="63">
        <f t="shared" si="138"/>
        <v>1</v>
      </c>
      <c r="Q2216" s="68">
        <f t="shared" si="139"/>
        <v>1</v>
      </c>
      <c r="S2216" s="4">
        <v>27</v>
      </c>
      <c r="T2216" s="5">
        <v>0.24399999999999999</v>
      </c>
      <c r="U2216" s="20">
        <v>1</v>
      </c>
    </row>
    <row r="2217" spans="11:21">
      <c r="K2217" s="4">
        <v>14</v>
      </c>
      <c r="L2217" s="5">
        <v>0.249</v>
      </c>
      <c r="M2217" s="20">
        <v>1</v>
      </c>
      <c r="N2217">
        <f t="shared" si="136"/>
        <v>-2.5538007115499459</v>
      </c>
      <c r="O2217">
        <f t="shared" si="137"/>
        <v>-3.5801879131268635</v>
      </c>
      <c r="P2217" s="63">
        <f t="shared" si="138"/>
        <v>0</v>
      </c>
      <c r="Q2217" s="68">
        <f t="shared" si="139"/>
        <v>0</v>
      </c>
      <c r="S2217" s="4">
        <v>14</v>
      </c>
      <c r="T2217" s="5">
        <v>0.249</v>
      </c>
      <c r="U2217" s="20">
        <v>1</v>
      </c>
    </row>
    <row r="2218" spans="11:21">
      <c r="K2218" s="4">
        <v>10</v>
      </c>
      <c r="L2218" s="5">
        <v>0.249</v>
      </c>
      <c r="M2218" s="20">
        <v>1</v>
      </c>
      <c r="N2218">
        <f t="shared" si="136"/>
        <v>-2.1641156818917482</v>
      </c>
      <c r="O2218">
        <f t="shared" si="137"/>
        <v>-3.5801879131268635</v>
      </c>
      <c r="P2218" s="63">
        <f t="shared" si="138"/>
        <v>0</v>
      </c>
      <c r="Q2218" s="68">
        <f t="shared" si="139"/>
        <v>0</v>
      </c>
      <c r="S2218" s="4">
        <v>10</v>
      </c>
      <c r="T2218" s="5">
        <v>0.249</v>
      </c>
      <c r="U2218" s="20">
        <v>1</v>
      </c>
    </row>
    <row r="2219" spans="11:21">
      <c r="K2219" s="4">
        <v>20</v>
      </c>
      <c r="L2219" s="5">
        <v>0.249</v>
      </c>
      <c r="M2219" s="20">
        <v>1</v>
      </c>
      <c r="N2219">
        <f t="shared" si="136"/>
        <v>-3.1383282560372434</v>
      </c>
      <c r="O2219">
        <f t="shared" si="137"/>
        <v>-3.5801879131268635</v>
      </c>
      <c r="P2219" s="63">
        <f t="shared" si="138"/>
        <v>0</v>
      </c>
      <c r="Q2219" s="68">
        <f t="shared" si="139"/>
        <v>0</v>
      </c>
      <c r="S2219" s="4">
        <v>20</v>
      </c>
      <c r="T2219" s="5">
        <v>0.249</v>
      </c>
      <c r="U2219" s="20">
        <v>1</v>
      </c>
    </row>
    <row r="2220" spans="11:21">
      <c r="K2220" s="4">
        <v>6</v>
      </c>
      <c r="L2220" s="5">
        <v>0.252</v>
      </c>
      <c r="M2220" s="20">
        <v>1</v>
      </c>
      <c r="N2220">
        <f t="shared" si="136"/>
        <v>-1.7887668342545893</v>
      </c>
      <c r="O2220">
        <f t="shared" si="137"/>
        <v>-3.5801879131268635</v>
      </c>
      <c r="P2220" s="63">
        <f t="shared" si="138"/>
        <v>0</v>
      </c>
      <c r="Q2220" s="68">
        <f t="shared" si="139"/>
        <v>0</v>
      </c>
      <c r="S2220" s="4">
        <v>6</v>
      </c>
      <c r="T2220" s="5">
        <v>0.252</v>
      </c>
      <c r="U2220" s="20">
        <v>1</v>
      </c>
    </row>
    <row r="2221" spans="11:21">
      <c r="K2221" s="4">
        <v>9</v>
      </c>
      <c r="L2221" s="5">
        <v>0.252</v>
      </c>
      <c r="M2221" s="20">
        <v>1</v>
      </c>
      <c r="N2221">
        <f t="shared" si="136"/>
        <v>-2.081030606498238</v>
      </c>
      <c r="O2221">
        <f t="shared" si="137"/>
        <v>-3.5801879131268635</v>
      </c>
      <c r="P2221" s="63">
        <f t="shared" si="138"/>
        <v>0</v>
      </c>
      <c r="Q2221" s="68">
        <f t="shared" si="139"/>
        <v>0</v>
      </c>
      <c r="S2221" s="4">
        <v>9</v>
      </c>
      <c r="T2221" s="5">
        <v>0.252</v>
      </c>
      <c r="U2221" s="20">
        <v>1</v>
      </c>
    </row>
    <row r="2222" spans="11:21">
      <c r="K2222" s="4">
        <v>20</v>
      </c>
      <c r="L2222" s="5">
        <v>0.255</v>
      </c>
      <c r="M2222" s="20">
        <v>1</v>
      </c>
      <c r="N2222">
        <f t="shared" si="136"/>
        <v>-3.1670006200793219</v>
      </c>
      <c r="O2222">
        <f t="shared" si="137"/>
        <v>-3.5801879131268635</v>
      </c>
      <c r="P2222" s="63">
        <f t="shared" si="138"/>
        <v>0</v>
      </c>
      <c r="Q2222" s="68">
        <f t="shared" si="139"/>
        <v>0</v>
      </c>
      <c r="S2222" s="4">
        <v>20</v>
      </c>
      <c r="T2222" s="5">
        <v>0.255</v>
      </c>
      <c r="U2222" s="20">
        <v>1</v>
      </c>
    </row>
    <row r="2223" spans="11:21">
      <c r="K2223" s="4">
        <v>18</v>
      </c>
      <c r="L2223" s="5">
        <v>0.255</v>
      </c>
      <c r="M2223" s="20">
        <v>1</v>
      </c>
      <c r="N2223">
        <f t="shared" si="136"/>
        <v>-2.9721581052502226</v>
      </c>
      <c r="O2223">
        <f t="shared" si="137"/>
        <v>-3.5801879131268635</v>
      </c>
      <c r="P2223" s="63">
        <f t="shared" si="138"/>
        <v>0</v>
      </c>
      <c r="Q2223" s="68">
        <f t="shared" si="139"/>
        <v>0</v>
      </c>
      <c r="S2223" s="4">
        <v>18</v>
      </c>
      <c r="T2223" s="5">
        <v>0.255</v>
      </c>
      <c r="U2223" s="20">
        <v>1</v>
      </c>
    </row>
    <row r="2224" spans="11:21">
      <c r="K2224" s="4">
        <v>22</v>
      </c>
      <c r="L2224" s="5">
        <v>0.255</v>
      </c>
      <c r="M2224" s="20">
        <v>1</v>
      </c>
      <c r="N2224">
        <f t="shared" si="136"/>
        <v>-3.3618431349084208</v>
      </c>
      <c r="O2224">
        <f t="shared" si="137"/>
        <v>-3.5801879131268635</v>
      </c>
      <c r="P2224" s="63">
        <f t="shared" si="138"/>
        <v>0</v>
      </c>
      <c r="Q2224" s="68">
        <f t="shared" si="139"/>
        <v>0</v>
      </c>
      <c r="S2224" s="4">
        <v>22</v>
      </c>
      <c r="T2224" s="5">
        <v>0.255</v>
      </c>
      <c r="U2224" s="20">
        <v>1</v>
      </c>
    </row>
    <row r="2225" spans="11:21">
      <c r="K2225" s="4">
        <v>14</v>
      </c>
      <c r="L2225" s="5">
        <v>0.25600000000000001</v>
      </c>
      <c r="M2225" s="20">
        <v>1</v>
      </c>
      <c r="N2225">
        <f t="shared" si="136"/>
        <v>-2.587251802932371</v>
      </c>
      <c r="O2225">
        <f t="shared" si="137"/>
        <v>-3.5801879131268635</v>
      </c>
      <c r="P2225" s="63">
        <f t="shared" si="138"/>
        <v>0</v>
      </c>
      <c r="Q2225" s="68">
        <f t="shared" si="139"/>
        <v>0</v>
      </c>
      <c r="S2225" s="4">
        <v>14</v>
      </c>
      <c r="T2225" s="5">
        <v>0.25600000000000001</v>
      </c>
      <c r="U2225" s="20">
        <v>1</v>
      </c>
    </row>
    <row r="2226" spans="11:21">
      <c r="K2226" s="4">
        <v>17</v>
      </c>
      <c r="L2226" s="5">
        <v>0.25600000000000001</v>
      </c>
      <c r="M2226" s="20">
        <v>1</v>
      </c>
      <c r="N2226">
        <f t="shared" si="136"/>
        <v>-2.8795155751760193</v>
      </c>
      <c r="O2226">
        <f t="shared" si="137"/>
        <v>-3.5801879131268635</v>
      </c>
      <c r="P2226" s="63">
        <f t="shared" si="138"/>
        <v>0</v>
      </c>
      <c r="Q2226" s="68">
        <f t="shared" si="139"/>
        <v>0</v>
      </c>
      <c r="S2226" s="4">
        <v>17</v>
      </c>
      <c r="T2226" s="5">
        <v>0.25600000000000001</v>
      </c>
      <c r="U2226" s="20">
        <v>1</v>
      </c>
    </row>
    <row r="2227" spans="11:21">
      <c r="K2227" s="4">
        <v>13</v>
      </c>
      <c r="L2227" s="5">
        <v>0.25700000000000001</v>
      </c>
      <c r="M2227" s="20">
        <v>1</v>
      </c>
      <c r="N2227">
        <f t="shared" si="136"/>
        <v>-2.4946092728581677</v>
      </c>
      <c r="O2227">
        <f t="shared" si="137"/>
        <v>-3.5801879131268635</v>
      </c>
      <c r="P2227" s="63">
        <f t="shared" si="138"/>
        <v>0</v>
      </c>
      <c r="Q2227" s="68">
        <f t="shared" si="139"/>
        <v>0</v>
      </c>
      <c r="S2227" s="4">
        <v>13</v>
      </c>
      <c r="T2227" s="5">
        <v>0.25700000000000001</v>
      </c>
      <c r="U2227" s="20">
        <v>1</v>
      </c>
    </row>
    <row r="2228" spans="11:21">
      <c r="K2228" s="4">
        <v>15</v>
      </c>
      <c r="L2228" s="5">
        <v>0.25800000000000001</v>
      </c>
      <c r="M2228" s="20">
        <v>1</v>
      </c>
      <c r="N2228">
        <f t="shared" si="136"/>
        <v>-2.6942305150276136</v>
      </c>
      <c r="O2228">
        <f t="shared" si="137"/>
        <v>-3.5801879131268635</v>
      </c>
      <c r="P2228" s="63">
        <f t="shared" si="138"/>
        <v>0</v>
      </c>
      <c r="Q2228" s="68">
        <f t="shared" si="139"/>
        <v>0</v>
      </c>
      <c r="S2228" s="4">
        <v>15</v>
      </c>
      <c r="T2228" s="5">
        <v>0.25800000000000001</v>
      </c>
      <c r="U2228" s="20">
        <v>1</v>
      </c>
    </row>
    <row r="2229" spans="11:21">
      <c r="K2229" s="4">
        <v>22</v>
      </c>
      <c r="L2229" s="5">
        <v>0.25800000000000001</v>
      </c>
      <c r="M2229" s="20">
        <v>1</v>
      </c>
      <c r="N2229">
        <f t="shared" si="136"/>
        <v>-3.3761793169294601</v>
      </c>
      <c r="O2229">
        <f t="shared" si="137"/>
        <v>-3.5801879131268635</v>
      </c>
      <c r="P2229" s="63">
        <f t="shared" si="138"/>
        <v>0</v>
      </c>
      <c r="Q2229" s="68">
        <f t="shared" si="139"/>
        <v>0</v>
      </c>
      <c r="S2229" s="4">
        <v>22</v>
      </c>
      <c r="T2229" s="5">
        <v>0.25800000000000001</v>
      </c>
      <c r="U2229" s="20">
        <v>1</v>
      </c>
    </row>
    <row r="2230" spans="11:21">
      <c r="K2230" s="4">
        <v>35</v>
      </c>
      <c r="L2230" s="5">
        <v>0.25900000000000001</v>
      </c>
      <c r="M2230" s="20">
        <v>1</v>
      </c>
      <c r="N2230">
        <f t="shared" si="136"/>
        <v>-4.6474343906589501</v>
      </c>
      <c r="O2230">
        <f t="shared" si="137"/>
        <v>-3.5801879131268635</v>
      </c>
      <c r="P2230" s="63">
        <f t="shared" si="138"/>
        <v>1</v>
      </c>
      <c r="Q2230" s="68">
        <f t="shared" si="139"/>
        <v>1</v>
      </c>
      <c r="S2230" s="4">
        <v>35</v>
      </c>
      <c r="T2230" s="5">
        <v>0.25900000000000001</v>
      </c>
      <c r="U2230" s="20">
        <v>1</v>
      </c>
    </row>
    <row r="2231" spans="11:21">
      <c r="K2231" s="4">
        <v>32</v>
      </c>
      <c r="L2231" s="5">
        <v>0.26</v>
      </c>
      <c r="M2231" s="20">
        <v>1</v>
      </c>
      <c r="N2231">
        <f t="shared" si="136"/>
        <v>-4.3599493457556484</v>
      </c>
      <c r="O2231">
        <f t="shared" si="137"/>
        <v>-3.5801879131268635</v>
      </c>
      <c r="P2231" s="63">
        <f t="shared" si="138"/>
        <v>1</v>
      </c>
      <c r="Q2231" s="68">
        <f t="shared" si="139"/>
        <v>1</v>
      </c>
      <c r="S2231" s="4">
        <v>32</v>
      </c>
      <c r="T2231" s="5">
        <v>0.26</v>
      </c>
      <c r="U2231" s="20">
        <v>1</v>
      </c>
    </row>
    <row r="2232" spans="11:21">
      <c r="K2232" s="4">
        <v>33</v>
      </c>
      <c r="L2232" s="5">
        <v>0.26</v>
      </c>
      <c r="M2232" s="20">
        <v>1</v>
      </c>
      <c r="N2232">
        <f t="shared" si="136"/>
        <v>-4.4573706031701974</v>
      </c>
      <c r="O2232">
        <f t="shared" si="137"/>
        <v>-3.5801879131268635</v>
      </c>
      <c r="P2232" s="63">
        <f t="shared" si="138"/>
        <v>1</v>
      </c>
      <c r="Q2232" s="68">
        <f t="shared" si="139"/>
        <v>1</v>
      </c>
      <c r="S2232" s="4">
        <v>33</v>
      </c>
      <c r="T2232" s="5">
        <v>0.26</v>
      </c>
      <c r="U2232" s="20">
        <v>1</v>
      </c>
    </row>
    <row r="2233" spans="11:21">
      <c r="K2233" s="4">
        <v>15</v>
      </c>
      <c r="L2233" s="5">
        <v>0.26</v>
      </c>
      <c r="M2233" s="20">
        <v>1</v>
      </c>
      <c r="N2233">
        <f t="shared" si="136"/>
        <v>-2.7037879697083063</v>
      </c>
      <c r="O2233">
        <f t="shared" si="137"/>
        <v>-3.5801879131268635</v>
      </c>
      <c r="P2233" s="63">
        <f t="shared" si="138"/>
        <v>0</v>
      </c>
      <c r="Q2233" s="68">
        <f t="shared" si="139"/>
        <v>0</v>
      </c>
      <c r="S2233" s="4">
        <v>15</v>
      </c>
      <c r="T2233" s="5">
        <v>0.26</v>
      </c>
      <c r="U2233" s="20">
        <v>1</v>
      </c>
    </row>
    <row r="2234" spans="11:21">
      <c r="K2234" s="4">
        <v>32</v>
      </c>
      <c r="L2234" s="5">
        <v>0.26400000000000001</v>
      </c>
      <c r="M2234" s="20">
        <v>1</v>
      </c>
      <c r="N2234">
        <f t="shared" si="136"/>
        <v>-4.3790642551170338</v>
      </c>
      <c r="O2234">
        <f t="shared" si="137"/>
        <v>-3.5801879131268635</v>
      </c>
      <c r="P2234" s="63">
        <f t="shared" si="138"/>
        <v>1</v>
      </c>
      <c r="Q2234" s="68">
        <f t="shared" si="139"/>
        <v>1</v>
      </c>
      <c r="S2234" s="4">
        <v>32</v>
      </c>
      <c r="T2234" s="5">
        <v>0.26400000000000001</v>
      </c>
      <c r="U2234" s="20">
        <v>1</v>
      </c>
    </row>
    <row r="2235" spans="11:21">
      <c r="K2235" s="4">
        <v>32</v>
      </c>
      <c r="L2235" s="5">
        <v>0.26400000000000001</v>
      </c>
      <c r="M2235" s="20">
        <v>1</v>
      </c>
      <c r="N2235">
        <f t="shared" si="136"/>
        <v>-4.3790642551170338</v>
      </c>
      <c r="O2235">
        <f t="shared" si="137"/>
        <v>-3.5801879131268635</v>
      </c>
      <c r="P2235" s="63">
        <f t="shared" si="138"/>
        <v>1</v>
      </c>
      <c r="Q2235" s="68">
        <f t="shared" si="139"/>
        <v>1</v>
      </c>
      <c r="S2235" s="4">
        <v>32</v>
      </c>
      <c r="T2235" s="5">
        <v>0.26400000000000001</v>
      </c>
      <c r="U2235" s="20">
        <v>1</v>
      </c>
    </row>
    <row r="2236" spans="11:21">
      <c r="K2236" s="4">
        <v>9</v>
      </c>
      <c r="L2236" s="5">
        <v>0.26600000000000001</v>
      </c>
      <c r="M2236" s="20">
        <v>1</v>
      </c>
      <c r="N2236">
        <f t="shared" si="136"/>
        <v>-2.1479327892630873</v>
      </c>
      <c r="O2236">
        <f t="shared" si="137"/>
        <v>-3.5801879131268635</v>
      </c>
      <c r="P2236" s="63">
        <f t="shared" si="138"/>
        <v>0</v>
      </c>
      <c r="Q2236" s="68">
        <f t="shared" si="139"/>
        <v>0</v>
      </c>
      <c r="S2236" s="4">
        <v>9</v>
      </c>
      <c r="T2236" s="5">
        <v>0.26600000000000001</v>
      </c>
      <c r="U2236" s="20">
        <v>1</v>
      </c>
    </row>
    <row r="2237" spans="11:21">
      <c r="K2237" s="4">
        <v>28</v>
      </c>
      <c r="L2237" s="5">
        <v>0.26600000000000001</v>
      </c>
      <c r="M2237" s="20">
        <v>1</v>
      </c>
      <c r="N2237">
        <f t="shared" si="136"/>
        <v>-3.9989366801395283</v>
      </c>
      <c r="O2237">
        <f t="shared" si="137"/>
        <v>-3.5801879131268635</v>
      </c>
      <c r="P2237" s="63">
        <f t="shared" si="138"/>
        <v>1</v>
      </c>
      <c r="Q2237" s="68">
        <f t="shared" si="139"/>
        <v>1</v>
      </c>
      <c r="S2237" s="4">
        <v>28</v>
      </c>
      <c r="T2237" s="5">
        <v>0.26600000000000001</v>
      </c>
      <c r="U2237" s="20">
        <v>1</v>
      </c>
    </row>
    <row r="2238" spans="11:21">
      <c r="K2238" s="4">
        <v>10</v>
      </c>
      <c r="L2238" s="5">
        <v>0.26600000000000001</v>
      </c>
      <c r="M2238" s="20">
        <v>1</v>
      </c>
      <c r="N2238">
        <f t="shared" si="136"/>
        <v>-2.2453540466776367</v>
      </c>
      <c r="O2238">
        <f t="shared" si="137"/>
        <v>-3.5801879131268635</v>
      </c>
      <c r="P2238" s="63">
        <f t="shared" si="138"/>
        <v>0</v>
      </c>
      <c r="Q2238" s="68">
        <f t="shared" si="139"/>
        <v>0</v>
      </c>
      <c r="S2238" s="4">
        <v>10</v>
      </c>
      <c r="T2238" s="5">
        <v>0.26600000000000001</v>
      </c>
      <c r="U2238" s="20">
        <v>1</v>
      </c>
    </row>
    <row r="2239" spans="11:21">
      <c r="K2239" s="4">
        <v>28</v>
      </c>
      <c r="L2239" s="5">
        <v>0.26800000000000002</v>
      </c>
      <c r="M2239" s="20">
        <v>1</v>
      </c>
      <c r="N2239">
        <f t="shared" si="136"/>
        <v>-4.0084941348202214</v>
      </c>
      <c r="O2239">
        <f t="shared" si="137"/>
        <v>-3.5801879131268635</v>
      </c>
      <c r="P2239" s="63">
        <f t="shared" si="138"/>
        <v>1</v>
      </c>
      <c r="Q2239" s="68">
        <f t="shared" si="139"/>
        <v>1</v>
      </c>
      <c r="S2239" s="4">
        <v>28</v>
      </c>
      <c r="T2239" s="5">
        <v>0.26800000000000002</v>
      </c>
      <c r="U2239" s="20">
        <v>1</v>
      </c>
    </row>
    <row r="2240" spans="11:21">
      <c r="K2240" s="4">
        <v>27</v>
      </c>
      <c r="L2240" s="5">
        <v>0.26800000000000002</v>
      </c>
      <c r="M2240" s="20">
        <v>1</v>
      </c>
      <c r="N2240">
        <f t="shared" si="136"/>
        <v>-3.9110728774056716</v>
      </c>
      <c r="O2240">
        <f t="shared" si="137"/>
        <v>-3.5801879131268635</v>
      </c>
      <c r="P2240" s="63">
        <f t="shared" si="138"/>
        <v>1</v>
      </c>
      <c r="Q2240" s="68">
        <f t="shared" si="139"/>
        <v>1</v>
      </c>
      <c r="S2240" s="4">
        <v>27</v>
      </c>
      <c r="T2240" s="5">
        <v>0.26800000000000002</v>
      </c>
      <c r="U2240" s="20">
        <v>1</v>
      </c>
    </row>
    <row r="2241" spans="11:21">
      <c r="K2241" s="4">
        <v>23</v>
      </c>
      <c r="L2241" s="5">
        <v>0.26800000000000002</v>
      </c>
      <c r="M2241" s="20">
        <v>1</v>
      </c>
      <c r="N2241">
        <f t="shared" si="136"/>
        <v>-3.5213878477474734</v>
      </c>
      <c r="O2241">
        <f t="shared" si="137"/>
        <v>-3.5801879131268635</v>
      </c>
      <c r="P2241" s="63">
        <f t="shared" si="138"/>
        <v>0</v>
      </c>
      <c r="Q2241" s="68">
        <f t="shared" si="139"/>
        <v>0</v>
      </c>
      <c r="S2241" s="4">
        <v>23</v>
      </c>
      <c r="T2241" s="5">
        <v>0.26800000000000002</v>
      </c>
      <c r="U2241" s="20">
        <v>1</v>
      </c>
    </row>
    <row r="2242" spans="11:21">
      <c r="K2242" s="4">
        <v>24</v>
      </c>
      <c r="L2242" s="5">
        <v>0.26800000000000002</v>
      </c>
      <c r="M2242" s="20">
        <v>1</v>
      </c>
      <c r="N2242">
        <f t="shared" si="136"/>
        <v>-3.6188091051620228</v>
      </c>
      <c r="O2242">
        <f t="shared" si="137"/>
        <v>-3.5801879131268635</v>
      </c>
      <c r="P2242" s="63">
        <f t="shared" si="138"/>
        <v>1</v>
      </c>
      <c r="Q2242" s="68">
        <f t="shared" si="139"/>
        <v>1</v>
      </c>
      <c r="S2242" s="4">
        <v>24</v>
      </c>
      <c r="T2242" s="5">
        <v>0.26800000000000002</v>
      </c>
      <c r="U2242" s="20">
        <v>1</v>
      </c>
    </row>
    <row r="2243" spans="11:21">
      <c r="K2243" s="4">
        <v>7</v>
      </c>
      <c r="L2243" s="5">
        <v>0.26800000000000002</v>
      </c>
      <c r="M2243" s="20">
        <v>1</v>
      </c>
      <c r="N2243">
        <f t="shared" si="136"/>
        <v>-1.9626477291146811</v>
      </c>
      <c r="O2243">
        <f t="shared" si="137"/>
        <v>-3.5801879131268635</v>
      </c>
      <c r="P2243" s="63">
        <f t="shared" si="138"/>
        <v>0</v>
      </c>
      <c r="Q2243" s="68">
        <f t="shared" si="139"/>
        <v>0</v>
      </c>
      <c r="S2243" s="4">
        <v>7</v>
      </c>
      <c r="T2243" s="5">
        <v>0.26800000000000002</v>
      </c>
      <c r="U2243" s="20">
        <v>1</v>
      </c>
    </row>
    <row r="2244" spans="11:21">
      <c r="K2244" s="4">
        <v>18</v>
      </c>
      <c r="L2244" s="5">
        <v>0.26800000000000002</v>
      </c>
      <c r="M2244" s="20">
        <v>1</v>
      </c>
      <c r="N2244">
        <f t="shared" si="136"/>
        <v>-3.0342815606747262</v>
      </c>
      <c r="O2244">
        <f t="shared" si="137"/>
        <v>-3.5801879131268635</v>
      </c>
      <c r="P2244" s="63">
        <f t="shared" si="138"/>
        <v>0</v>
      </c>
      <c r="Q2244" s="68">
        <f t="shared" si="139"/>
        <v>0</v>
      </c>
      <c r="S2244" s="4">
        <v>18</v>
      </c>
      <c r="T2244" s="5">
        <v>0.26800000000000002</v>
      </c>
      <c r="U2244" s="20">
        <v>1</v>
      </c>
    </row>
    <row r="2245" spans="11:21">
      <c r="K2245" s="4">
        <v>21</v>
      </c>
      <c r="L2245" s="5">
        <v>0.26800000000000002</v>
      </c>
      <c r="M2245" s="20">
        <v>1</v>
      </c>
      <c r="N2245">
        <f t="shared" si="136"/>
        <v>-3.3265453329183745</v>
      </c>
      <c r="O2245">
        <f t="shared" si="137"/>
        <v>-3.5801879131268635</v>
      </c>
      <c r="P2245" s="63">
        <f t="shared" si="138"/>
        <v>0</v>
      </c>
      <c r="Q2245" s="68">
        <f t="shared" si="139"/>
        <v>0</v>
      </c>
      <c r="S2245" s="4">
        <v>21</v>
      </c>
      <c r="T2245" s="5">
        <v>0.26800000000000002</v>
      </c>
      <c r="U2245" s="20">
        <v>1</v>
      </c>
    </row>
    <row r="2246" spans="11:21">
      <c r="K2246" s="4">
        <v>6</v>
      </c>
      <c r="L2246" s="5">
        <v>0.26900000000000002</v>
      </c>
      <c r="M2246" s="20">
        <v>1</v>
      </c>
      <c r="N2246">
        <f t="shared" si="136"/>
        <v>-1.870005199040478</v>
      </c>
      <c r="O2246">
        <f t="shared" si="137"/>
        <v>-3.5801879131268635</v>
      </c>
      <c r="P2246" s="63">
        <f t="shared" si="138"/>
        <v>0</v>
      </c>
      <c r="Q2246" s="68">
        <f t="shared" si="139"/>
        <v>0</v>
      </c>
      <c r="S2246" s="4">
        <v>6</v>
      </c>
      <c r="T2246" s="5">
        <v>0.26900000000000002</v>
      </c>
      <c r="U2246" s="20">
        <v>1</v>
      </c>
    </row>
    <row r="2247" spans="11:21">
      <c r="K2247" s="4">
        <v>26</v>
      </c>
      <c r="L2247" s="5">
        <v>0.27100000000000002</v>
      </c>
      <c r="M2247" s="20">
        <v>1</v>
      </c>
      <c r="N2247">
        <f t="shared" si="136"/>
        <v>-3.8279878020121609</v>
      </c>
      <c r="O2247">
        <f t="shared" si="137"/>
        <v>-3.5801879131268635</v>
      </c>
      <c r="P2247" s="63">
        <f t="shared" si="138"/>
        <v>1</v>
      </c>
      <c r="Q2247" s="68">
        <f t="shared" si="139"/>
        <v>1</v>
      </c>
      <c r="S2247" s="4">
        <v>26</v>
      </c>
      <c r="T2247" s="5">
        <v>0.27100000000000002</v>
      </c>
      <c r="U2247" s="20">
        <v>1</v>
      </c>
    </row>
    <row r="2248" spans="11:21">
      <c r="K2248" s="4">
        <v>29</v>
      </c>
      <c r="L2248" s="5">
        <v>0.27100000000000002</v>
      </c>
      <c r="M2248" s="20">
        <v>1</v>
      </c>
      <c r="N2248">
        <f t="shared" si="136"/>
        <v>-4.1202515742558097</v>
      </c>
      <c r="O2248">
        <f t="shared" si="137"/>
        <v>-3.5801879131268635</v>
      </c>
      <c r="P2248" s="63">
        <f t="shared" si="138"/>
        <v>1</v>
      </c>
      <c r="Q2248" s="68">
        <f t="shared" si="139"/>
        <v>1</v>
      </c>
      <c r="S2248" s="4">
        <v>29</v>
      </c>
      <c r="T2248" s="5">
        <v>0.27100000000000002</v>
      </c>
      <c r="U2248" s="20">
        <v>1</v>
      </c>
    </row>
    <row r="2249" spans="11:21">
      <c r="K2249" s="4">
        <v>22.5</v>
      </c>
      <c r="L2249" s="5">
        <v>0.27100000000000002</v>
      </c>
      <c r="M2249" s="20">
        <v>1</v>
      </c>
      <c r="N2249">
        <f t="shared" si="136"/>
        <v>-3.4870134010612377</v>
      </c>
      <c r="O2249">
        <f t="shared" si="137"/>
        <v>-3.5801879131268635</v>
      </c>
      <c r="P2249" s="63">
        <f t="shared" si="138"/>
        <v>0</v>
      </c>
      <c r="Q2249" s="68">
        <f t="shared" si="139"/>
        <v>0</v>
      </c>
      <c r="S2249" s="4">
        <v>22.5</v>
      </c>
      <c r="T2249" s="5">
        <v>0.27100000000000002</v>
      </c>
      <c r="U2249" s="20">
        <v>1</v>
      </c>
    </row>
    <row r="2250" spans="11:21">
      <c r="K2250" s="4">
        <v>21</v>
      </c>
      <c r="L2250" s="5">
        <v>0.27100000000000002</v>
      </c>
      <c r="M2250" s="20">
        <v>1</v>
      </c>
      <c r="N2250">
        <f t="shared" si="136"/>
        <v>-3.3408815149394133</v>
      </c>
      <c r="O2250">
        <f t="shared" si="137"/>
        <v>-3.5801879131268635</v>
      </c>
      <c r="P2250" s="63">
        <f t="shared" si="138"/>
        <v>0</v>
      </c>
      <c r="Q2250" s="68">
        <f t="shared" si="139"/>
        <v>0</v>
      </c>
      <c r="S2250" s="4">
        <v>21</v>
      </c>
      <c r="T2250" s="5">
        <v>0.27100000000000002</v>
      </c>
      <c r="U2250" s="20">
        <v>1</v>
      </c>
    </row>
    <row r="2251" spans="11:21">
      <c r="K2251" s="4">
        <v>25</v>
      </c>
      <c r="L2251" s="5">
        <v>0.27300000000000002</v>
      </c>
      <c r="M2251" s="20">
        <v>1</v>
      </c>
      <c r="N2251">
        <f t="shared" si="136"/>
        <v>-3.7401239992783046</v>
      </c>
      <c r="O2251">
        <f t="shared" si="137"/>
        <v>-3.5801879131268635</v>
      </c>
      <c r="P2251" s="63">
        <f t="shared" si="138"/>
        <v>1</v>
      </c>
      <c r="Q2251" s="68">
        <f t="shared" si="139"/>
        <v>1</v>
      </c>
      <c r="S2251" s="4">
        <v>25</v>
      </c>
      <c r="T2251" s="5">
        <v>0.27300000000000002</v>
      </c>
      <c r="U2251" s="20">
        <v>1</v>
      </c>
    </row>
    <row r="2252" spans="11:21">
      <c r="K2252" s="4">
        <v>20</v>
      </c>
      <c r="L2252" s="5">
        <v>0.27300000000000002</v>
      </c>
      <c r="M2252" s="20">
        <v>1</v>
      </c>
      <c r="N2252">
        <f t="shared" si="136"/>
        <v>-3.253017712205557</v>
      </c>
      <c r="O2252">
        <f t="shared" si="137"/>
        <v>-3.5801879131268635</v>
      </c>
      <c r="P2252" s="63">
        <f t="shared" si="138"/>
        <v>0</v>
      </c>
      <c r="Q2252" s="68">
        <f t="shared" si="139"/>
        <v>0</v>
      </c>
      <c r="S2252" s="4">
        <v>20</v>
      </c>
      <c r="T2252" s="5">
        <v>0.27300000000000002</v>
      </c>
      <c r="U2252" s="20">
        <v>1</v>
      </c>
    </row>
    <row r="2253" spans="11:21">
      <c r="K2253" s="4">
        <v>16</v>
      </c>
      <c r="L2253" s="5">
        <v>0.27300000000000002</v>
      </c>
      <c r="M2253" s="20">
        <v>1</v>
      </c>
      <c r="N2253">
        <f t="shared" si="136"/>
        <v>-2.8633326825473588</v>
      </c>
      <c r="O2253">
        <f t="shared" si="137"/>
        <v>-3.5801879131268635</v>
      </c>
      <c r="P2253" s="63">
        <f t="shared" si="138"/>
        <v>0</v>
      </c>
      <c r="Q2253" s="68">
        <f t="shared" si="139"/>
        <v>0</v>
      </c>
      <c r="S2253" s="4">
        <v>16</v>
      </c>
      <c r="T2253" s="5">
        <v>0.27300000000000002</v>
      </c>
      <c r="U2253" s="20">
        <v>1</v>
      </c>
    </row>
    <row r="2254" spans="11:21">
      <c r="K2254" s="4">
        <v>26</v>
      </c>
      <c r="L2254" s="5">
        <v>0.27300000000000002</v>
      </c>
      <c r="M2254" s="20">
        <v>1</v>
      </c>
      <c r="N2254">
        <f t="shared" si="136"/>
        <v>-3.8375452566928541</v>
      </c>
      <c r="O2254">
        <f t="shared" si="137"/>
        <v>-3.5801879131268635</v>
      </c>
      <c r="P2254" s="63">
        <f t="shared" si="138"/>
        <v>1</v>
      </c>
      <c r="Q2254" s="68">
        <f t="shared" si="139"/>
        <v>1</v>
      </c>
      <c r="S2254" s="4">
        <v>26</v>
      </c>
      <c r="T2254" s="5">
        <v>0.27300000000000002</v>
      </c>
      <c r="U2254" s="20">
        <v>1</v>
      </c>
    </row>
    <row r="2255" spans="11:21">
      <c r="K2255" s="4">
        <v>22</v>
      </c>
      <c r="L2255" s="5">
        <v>0.27400000000000002</v>
      </c>
      <c r="M2255" s="20">
        <v>1</v>
      </c>
      <c r="N2255">
        <f t="shared" si="136"/>
        <v>-3.4526389543750025</v>
      </c>
      <c r="O2255">
        <f t="shared" si="137"/>
        <v>-3.5801879131268635</v>
      </c>
      <c r="P2255" s="63">
        <f t="shared" si="138"/>
        <v>0</v>
      </c>
      <c r="Q2255" s="68">
        <f t="shared" si="139"/>
        <v>0</v>
      </c>
      <c r="S2255" s="4">
        <v>22</v>
      </c>
      <c r="T2255" s="5">
        <v>0.27400000000000002</v>
      </c>
      <c r="U2255" s="20">
        <v>1</v>
      </c>
    </row>
    <row r="2256" spans="11:21">
      <c r="K2256" s="4">
        <v>17</v>
      </c>
      <c r="L2256" s="5">
        <v>0.27400000000000002</v>
      </c>
      <c r="M2256" s="20">
        <v>1</v>
      </c>
      <c r="N2256">
        <f t="shared" si="136"/>
        <v>-2.9655326673022548</v>
      </c>
      <c r="O2256">
        <f t="shared" si="137"/>
        <v>-3.5801879131268635</v>
      </c>
      <c r="P2256" s="63">
        <f t="shared" si="138"/>
        <v>0</v>
      </c>
      <c r="Q2256" s="68">
        <f t="shared" si="139"/>
        <v>0</v>
      </c>
      <c r="S2256" s="4">
        <v>17</v>
      </c>
      <c r="T2256" s="5">
        <v>0.27400000000000002</v>
      </c>
      <c r="U2256" s="20">
        <v>1</v>
      </c>
    </row>
    <row r="2257" spans="11:21">
      <c r="K2257" s="4">
        <v>20</v>
      </c>
      <c r="L2257" s="5">
        <v>0.27400000000000002</v>
      </c>
      <c r="M2257" s="20">
        <v>1</v>
      </c>
      <c r="N2257">
        <f t="shared" si="136"/>
        <v>-3.2577964395459036</v>
      </c>
      <c r="O2257">
        <f t="shared" si="137"/>
        <v>-3.5801879131268635</v>
      </c>
      <c r="P2257" s="63">
        <f t="shared" si="138"/>
        <v>0</v>
      </c>
      <c r="Q2257" s="68">
        <f t="shared" si="139"/>
        <v>0</v>
      </c>
      <c r="S2257" s="4">
        <v>20</v>
      </c>
      <c r="T2257" s="5">
        <v>0.27400000000000002</v>
      </c>
      <c r="U2257" s="20">
        <v>1</v>
      </c>
    </row>
    <row r="2258" spans="11:21">
      <c r="K2258" s="4">
        <v>11</v>
      </c>
      <c r="L2258" s="5">
        <v>0.27400000000000002</v>
      </c>
      <c r="M2258" s="20">
        <v>1</v>
      </c>
      <c r="N2258">
        <f t="shared" si="136"/>
        <v>-2.3810051228149574</v>
      </c>
      <c r="O2258">
        <f t="shared" si="137"/>
        <v>-3.5801879131268635</v>
      </c>
      <c r="P2258" s="63">
        <f t="shared" si="138"/>
        <v>0</v>
      </c>
      <c r="Q2258" s="68">
        <f t="shared" si="139"/>
        <v>0</v>
      </c>
      <c r="S2258" s="4">
        <v>11</v>
      </c>
      <c r="T2258" s="5">
        <v>0.27400000000000002</v>
      </c>
      <c r="U2258" s="20">
        <v>1</v>
      </c>
    </row>
    <row r="2259" spans="11:21">
      <c r="K2259" s="4">
        <v>15</v>
      </c>
      <c r="L2259" s="5">
        <v>0.27400000000000002</v>
      </c>
      <c r="M2259" s="20">
        <v>1</v>
      </c>
      <c r="N2259">
        <f t="shared" si="136"/>
        <v>-2.770690152473156</v>
      </c>
      <c r="O2259">
        <f t="shared" si="137"/>
        <v>-3.5801879131268635</v>
      </c>
      <c r="P2259" s="63">
        <f t="shared" si="138"/>
        <v>0</v>
      </c>
      <c r="Q2259" s="68">
        <f t="shared" si="139"/>
        <v>0</v>
      </c>
      <c r="S2259" s="4">
        <v>15</v>
      </c>
      <c r="T2259" s="5">
        <v>0.27400000000000002</v>
      </c>
      <c r="U2259" s="20">
        <v>1</v>
      </c>
    </row>
    <row r="2260" spans="11:21">
      <c r="K2260" s="4">
        <v>20</v>
      </c>
      <c r="L2260" s="5">
        <v>0.27400000000000002</v>
      </c>
      <c r="M2260" s="20">
        <v>1</v>
      </c>
      <c r="N2260">
        <f t="shared" si="136"/>
        <v>-3.2577964395459036</v>
      </c>
      <c r="O2260">
        <f t="shared" si="137"/>
        <v>-3.5801879131268635</v>
      </c>
      <c r="P2260" s="63">
        <f t="shared" si="138"/>
        <v>0</v>
      </c>
      <c r="Q2260" s="68">
        <f t="shared" si="139"/>
        <v>0</v>
      </c>
      <c r="S2260" s="4">
        <v>20</v>
      </c>
      <c r="T2260" s="5">
        <v>0.27400000000000002</v>
      </c>
      <c r="U2260" s="20">
        <v>1</v>
      </c>
    </row>
    <row r="2261" spans="11:21">
      <c r="K2261" s="4">
        <v>14</v>
      </c>
      <c r="L2261" s="5">
        <v>0.27400000000000002</v>
      </c>
      <c r="M2261" s="20">
        <v>1</v>
      </c>
      <c r="N2261">
        <f t="shared" si="136"/>
        <v>-2.6732688950586061</v>
      </c>
      <c r="O2261">
        <f t="shared" si="137"/>
        <v>-3.5801879131268635</v>
      </c>
      <c r="P2261" s="63">
        <f t="shared" si="138"/>
        <v>0</v>
      </c>
      <c r="Q2261" s="68">
        <f t="shared" si="139"/>
        <v>0</v>
      </c>
      <c r="S2261" s="4">
        <v>14</v>
      </c>
      <c r="T2261" s="5">
        <v>0.27400000000000002</v>
      </c>
      <c r="U2261" s="20">
        <v>1</v>
      </c>
    </row>
    <row r="2262" spans="11:21">
      <c r="K2262" s="4">
        <v>16</v>
      </c>
      <c r="L2262" s="5">
        <v>0.27500000000000002</v>
      </c>
      <c r="M2262" s="20">
        <v>1</v>
      </c>
      <c r="N2262">
        <f t="shared" si="136"/>
        <v>-2.8728901372280515</v>
      </c>
      <c r="O2262">
        <f t="shared" si="137"/>
        <v>-3.5801879131268635</v>
      </c>
      <c r="P2262" s="63">
        <f t="shared" si="138"/>
        <v>0</v>
      </c>
      <c r="Q2262" s="68">
        <f t="shared" si="139"/>
        <v>0</v>
      </c>
      <c r="S2262" s="4">
        <v>16</v>
      </c>
      <c r="T2262" s="5">
        <v>0.27500000000000002</v>
      </c>
      <c r="U2262" s="20">
        <v>1</v>
      </c>
    </row>
    <row r="2263" spans="11:21">
      <c r="K2263" s="4">
        <v>22</v>
      </c>
      <c r="L2263" s="5">
        <v>0.27700000000000002</v>
      </c>
      <c r="M2263" s="20">
        <v>1</v>
      </c>
      <c r="N2263">
        <f t="shared" si="136"/>
        <v>-3.4669751363960417</v>
      </c>
      <c r="O2263">
        <f t="shared" si="137"/>
        <v>-3.5801879131268635</v>
      </c>
      <c r="P2263" s="63">
        <f t="shared" si="138"/>
        <v>0</v>
      </c>
      <c r="Q2263" s="68">
        <f t="shared" si="139"/>
        <v>0</v>
      </c>
      <c r="S2263" s="4">
        <v>22</v>
      </c>
      <c r="T2263" s="5">
        <v>0.27700000000000002</v>
      </c>
      <c r="U2263" s="20">
        <v>1</v>
      </c>
    </row>
    <row r="2264" spans="11:21">
      <c r="K2264" s="4">
        <v>25</v>
      </c>
      <c r="L2264" s="5">
        <v>0.28000000000000003</v>
      </c>
      <c r="M2264" s="20">
        <v>1</v>
      </c>
      <c r="N2264">
        <f t="shared" si="136"/>
        <v>-3.7735750906607297</v>
      </c>
      <c r="O2264">
        <f t="shared" si="137"/>
        <v>-3.5801879131268635</v>
      </c>
      <c r="P2264" s="63">
        <f t="shared" si="138"/>
        <v>1</v>
      </c>
      <c r="Q2264" s="68">
        <f t="shared" si="139"/>
        <v>1</v>
      </c>
      <c r="S2264" s="4">
        <v>25</v>
      </c>
      <c r="T2264" s="5">
        <v>0.28000000000000003</v>
      </c>
      <c r="U2264" s="20">
        <v>1</v>
      </c>
    </row>
    <row r="2265" spans="11:21">
      <c r="K2265" s="4">
        <v>11</v>
      </c>
      <c r="L2265" s="5">
        <v>0.28199999999999997</v>
      </c>
      <c r="M2265" s="20">
        <v>1</v>
      </c>
      <c r="N2265">
        <f t="shared" si="136"/>
        <v>-2.4192349415377286</v>
      </c>
      <c r="O2265">
        <f t="shared" si="137"/>
        <v>-3.5801879131268635</v>
      </c>
      <c r="P2265" s="63">
        <f t="shared" si="138"/>
        <v>0</v>
      </c>
      <c r="Q2265" s="68">
        <f t="shared" si="139"/>
        <v>0</v>
      </c>
      <c r="S2265" s="4">
        <v>11</v>
      </c>
      <c r="T2265" s="5">
        <v>0.28199999999999997</v>
      </c>
      <c r="U2265" s="20">
        <v>1</v>
      </c>
    </row>
    <row r="2266" spans="11:21">
      <c r="K2266" s="4">
        <v>15</v>
      </c>
      <c r="L2266" s="5">
        <v>0.28199999999999997</v>
      </c>
      <c r="M2266" s="20">
        <v>1</v>
      </c>
      <c r="N2266">
        <f t="shared" si="136"/>
        <v>-2.8089199711959267</v>
      </c>
      <c r="O2266">
        <f t="shared" si="137"/>
        <v>-3.5801879131268635</v>
      </c>
      <c r="P2266" s="63">
        <f t="shared" si="138"/>
        <v>0</v>
      </c>
      <c r="Q2266" s="68">
        <f t="shared" si="139"/>
        <v>0</v>
      </c>
      <c r="S2266" s="4">
        <v>15</v>
      </c>
      <c r="T2266" s="5">
        <v>0.28199999999999997</v>
      </c>
      <c r="U2266" s="20">
        <v>1</v>
      </c>
    </row>
    <row r="2267" spans="11:21">
      <c r="K2267" s="4">
        <v>11</v>
      </c>
      <c r="L2267" s="5">
        <v>0.28199999999999997</v>
      </c>
      <c r="M2267" s="20">
        <v>1</v>
      </c>
      <c r="N2267">
        <f t="shared" ref="N2267:N2330" si="140">SUMPRODUCT(diredisc,K2267:L2267)</f>
        <v>-2.4192349415377286</v>
      </c>
      <c r="O2267">
        <f t="shared" ref="O2267:O2330" si="141">SUMPRODUCT($L$10:$M$10,diredisc)</f>
        <v>-3.5801879131268635</v>
      </c>
      <c r="P2267" s="63">
        <f t="shared" si="138"/>
        <v>0</v>
      </c>
      <c r="Q2267" s="68">
        <f t="shared" si="139"/>
        <v>0</v>
      </c>
      <c r="S2267" s="4">
        <v>11</v>
      </c>
      <c r="T2267" s="5">
        <v>0.28199999999999997</v>
      </c>
      <c r="U2267" s="20">
        <v>1</v>
      </c>
    </row>
    <row r="2268" spans="11:21">
      <c r="K2268" s="4">
        <v>8</v>
      </c>
      <c r="L2268" s="5">
        <v>0.28199999999999997</v>
      </c>
      <c r="M2268" s="20">
        <v>1</v>
      </c>
      <c r="N2268">
        <f t="shared" si="140"/>
        <v>-2.1269711692940803</v>
      </c>
      <c r="O2268">
        <f t="shared" si="141"/>
        <v>-3.5801879131268635</v>
      </c>
      <c r="P2268" s="63">
        <f t="shared" ref="P2268:P2331" si="142">IF(N2268&gt;O2268,0,1)</f>
        <v>0</v>
      </c>
      <c r="Q2268" s="68">
        <f t="shared" ref="Q2268:Q2331" si="143">IF(M2268=P2268,1,0)</f>
        <v>0</v>
      </c>
      <c r="S2268" s="4">
        <v>8</v>
      </c>
      <c r="T2268" s="5">
        <v>0.28199999999999997</v>
      </c>
      <c r="U2268" s="20">
        <v>1</v>
      </c>
    </row>
    <row r="2269" spans="11:21">
      <c r="K2269" s="4">
        <v>26</v>
      </c>
      <c r="L2269" s="5">
        <v>0.28199999999999997</v>
      </c>
      <c r="M2269" s="20">
        <v>1</v>
      </c>
      <c r="N2269">
        <f t="shared" si="140"/>
        <v>-3.8805538027559714</v>
      </c>
      <c r="O2269">
        <f t="shared" si="141"/>
        <v>-3.5801879131268635</v>
      </c>
      <c r="P2269" s="63">
        <f t="shared" si="142"/>
        <v>1</v>
      </c>
      <c r="Q2269" s="68">
        <f t="shared" si="143"/>
        <v>1</v>
      </c>
      <c r="S2269" s="4">
        <v>26</v>
      </c>
      <c r="T2269" s="5">
        <v>0.28199999999999997</v>
      </c>
      <c r="U2269" s="20">
        <v>1</v>
      </c>
    </row>
    <row r="2270" spans="11:21">
      <c r="K2270" s="4">
        <v>14</v>
      </c>
      <c r="L2270" s="5">
        <v>0.28499999999999998</v>
      </c>
      <c r="M2270" s="20">
        <v>1</v>
      </c>
      <c r="N2270">
        <f t="shared" si="140"/>
        <v>-2.7258348958024161</v>
      </c>
      <c r="O2270">
        <f t="shared" si="141"/>
        <v>-3.5801879131268635</v>
      </c>
      <c r="P2270" s="63">
        <f t="shared" si="142"/>
        <v>0</v>
      </c>
      <c r="Q2270" s="68">
        <f t="shared" si="143"/>
        <v>0</v>
      </c>
      <c r="S2270" s="4">
        <v>14</v>
      </c>
      <c r="T2270" s="5">
        <v>0.28499999999999998</v>
      </c>
      <c r="U2270" s="20">
        <v>1</v>
      </c>
    </row>
    <row r="2271" spans="11:21">
      <c r="K2271" s="4">
        <v>21</v>
      </c>
      <c r="L2271" s="5">
        <v>0.28499999999999998</v>
      </c>
      <c r="M2271" s="20">
        <v>1</v>
      </c>
      <c r="N2271">
        <f t="shared" si="140"/>
        <v>-3.407783697704263</v>
      </c>
      <c r="O2271">
        <f t="shared" si="141"/>
        <v>-3.5801879131268635</v>
      </c>
      <c r="P2271" s="63">
        <f t="shared" si="142"/>
        <v>0</v>
      </c>
      <c r="Q2271" s="68">
        <f t="shared" si="143"/>
        <v>0</v>
      </c>
      <c r="S2271" s="4">
        <v>21</v>
      </c>
      <c r="T2271" s="5">
        <v>0.28499999999999998</v>
      </c>
      <c r="U2271" s="20">
        <v>1</v>
      </c>
    </row>
    <row r="2272" spans="11:21">
      <c r="K2272" s="4">
        <v>17</v>
      </c>
      <c r="L2272" s="5">
        <v>0.28599999999999998</v>
      </c>
      <c r="M2272" s="20">
        <v>1</v>
      </c>
      <c r="N2272">
        <f t="shared" si="140"/>
        <v>-3.022877395386411</v>
      </c>
      <c r="O2272">
        <f t="shared" si="141"/>
        <v>-3.5801879131268635</v>
      </c>
      <c r="P2272" s="63">
        <f t="shared" si="142"/>
        <v>0</v>
      </c>
      <c r="Q2272" s="68">
        <f t="shared" si="143"/>
        <v>0</v>
      </c>
      <c r="S2272" s="4">
        <v>17</v>
      </c>
      <c r="T2272" s="5">
        <v>0.28599999999999998</v>
      </c>
      <c r="U2272" s="20">
        <v>1</v>
      </c>
    </row>
    <row r="2273" spans="11:21">
      <c r="K2273" s="4">
        <v>19</v>
      </c>
      <c r="L2273" s="5">
        <v>0.28599999999999998</v>
      </c>
      <c r="M2273" s="20">
        <v>1</v>
      </c>
      <c r="N2273">
        <f t="shared" si="140"/>
        <v>-3.2177199102155103</v>
      </c>
      <c r="O2273">
        <f t="shared" si="141"/>
        <v>-3.5801879131268635</v>
      </c>
      <c r="P2273" s="63">
        <f t="shared" si="142"/>
        <v>0</v>
      </c>
      <c r="Q2273" s="68">
        <f t="shared" si="143"/>
        <v>0</v>
      </c>
      <c r="S2273" s="4">
        <v>19</v>
      </c>
      <c r="T2273" s="5">
        <v>0.28599999999999998</v>
      </c>
      <c r="U2273" s="20">
        <v>1</v>
      </c>
    </row>
    <row r="2274" spans="11:21">
      <c r="K2274" s="4">
        <v>11</v>
      </c>
      <c r="L2274" s="5">
        <v>0.28599999999999998</v>
      </c>
      <c r="M2274" s="20">
        <v>1</v>
      </c>
      <c r="N2274">
        <f t="shared" si="140"/>
        <v>-2.4383498508991144</v>
      </c>
      <c r="O2274">
        <f t="shared" si="141"/>
        <v>-3.5801879131268635</v>
      </c>
      <c r="P2274" s="63">
        <f t="shared" si="142"/>
        <v>0</v>
      </c>
      <c r="Q2274" s="68">
        <f t="shared" si="143"/>
        <v>0</v>
      </c>
      <c r="S2274" s="4">
        <v>11</v>
      </c>
      <c r="T2274" s="5">
        <v>0.28599999999999998</v>
      </c>
      <c r="U2274" s="20">
        <v>1</v>
      </c>
    </row>
    <row r="2275" spans="11:21">
      <c r="K2275" s="4">
        <v>22.5</v>
      </c>
      <c r="L2275" s="5">
        <v>0.28699999999999998</v>
      </c>
      <c r="M2275" s="20">
        <v>1</v>
      </c>
      <c r="N2275">
        <f t="shared" si="140"/>
        <v>-3.5634730385067801</v>
      </c>
      <c r="O2275">
        <f t="shared" si="141"/>
        <v>-3.5801879131268635</v>
      </c>
      <c r="P2275" s="63">
        <f t="shared" si="142"/>
        <v>0</v>
      </c>
      <c r="Q2275" s="68">
        <f t="shared" si="143"/>
        <v>0</v>
      </c>
      <c r="S2275" s="4">
        <v>22.5</v>
      </c>
      <c r="T2275" s="5">
        <v>0.28699999999999998</v>
      </c>
      <c r="U2275" s="20">
        <v>1</v>
      </c>
    </row>
    <row r="2276" spans="11:21">
      <c r="K2276" s="4">
        <v>40</v>
      </c>
      <c r="L2276" s="5">
        <v>0.28699999999999998</v>
      </c>
      <c r="M2276" s="20">
        <v>1</v>
      </c>
      <c r="N2276">
        <f t="shared" si="140"/>
        <v>-5.2683450432613963</v>
      </c>
      <c r="O2276">
        <f t="shared" si="141"/>
        <v>-3.5801879131268635</v>
      </c>
      <c r="P2276" s="63">
        <f t="shared" si="142"/>
        <v>1</v>
      </c>
      <c r="Q2276" s="68">
        <f t="shared" si="143"/>
        <v>1</v>
      </c>
      <c r="S2276" s="4">
        <v>40</v>
      </c>
      <c r="T2276" s="5">
        <v>0.28699999999999998</v>
      </c>
      <c r="U2276" s="20">
        <v>1</v>
      </c>
    </row>
    <row r="2277" spans="11:21">
      <c r="K2277" s="4">
        <v>9</v>
      </c>
      <c r="L2277" s="5">
        <v>0.28799999999999998</v>
      </c>
      <c r="M2277" s="20">
        <v>1</v>
      </c>
      <c r="N2277">
        <f t="shared" si="140"/>
        <v>-2.2530647907507078</v>
      </c>
      <c r="O2277">
        <f t="shared" si="141"/>
        <v>-3.5801879131268635</v>
      </c>
      <c r="P2277" s="63">
        <f t="shared" si="142"/>
        <v>0</v>
      </c>
      <c r="Q2277" s="68">
        <f t="shared" si="143"/>
        <v>0</v>
      </c>
      <c r="S2277" s="4">
        <v>9</v>
      </c>
      <c r="T2277" s="5">
        <v>0.28799999999999998</v>
      </c>
      <c r="U2277" s="20">
        <v>1</v>
      </c>
    </row>
    <row r="2278" spans="11:21">
      <c r="K2278" s="4">
        <v>14</v>
      </c>
      <c r="L2278" s="5">
        <v>0.28799999999999998</v>
      </c>
      <c r="M2278" s="20">
        <v>1</v>
      </c>
      <c r="N2278">
        <f t="shared" si="140"/>
        <v>-2.7401710778234554</v>
      </c>
      <c r="O2278">
        <f t="shared" si="141"/>
        <v>-3.5801879131268635</v>
      </c>
      <c r="P2278" s="63">
        <f t="shared" si="142"/>
        <v>0</v>
      </c>
      <c r="Q2278" s="68">
        <f t="shared" si="143"/>
        <v>0</v>
      </c>
      <c r="S2278" s="4">
        <v>14</v>
      </c>
      <c r="T2278" s="5">
        <v>0.28799999999999998</v>
      </c>
      <c r="U2278" s="20">
        <v>1</v>
      </c>
    </row>
    <row r="2279" spans="11:21">
      <c r="K2279" s="4">
        <v>33</v>
      </c>
      <c r="L2279" s="5">
        <v>0.28799999999999998</v>
      </c>
      <c r="M2279" s="20">
        <v>1</v>
      </c>
      <c r="N2279">
        <f t="shared" si="140"/>
        <v>-4.5911749686998959</v>
      </c>
      <c r="O2279">
        <f t="shared" si="141"/>
        <v>-3.5801879131268635</v>
      </c>
      <c r="P2279" s="63">
        <f t="shared" si="142"/>
        <v>1</v>
      </c>
      <c r="Q2279" s="68">
        <f t="shared" si="143"/>
        <v>1</v>
      </c>
      <c r="S2279" s="4">
        <v>33</v>
      </c>
      <c r="T2279" s="5">
        <v>0.28799999999999998</v>
      </c>
      <c r="U2279" s="20">
        <v>1</v>
      </c>
    </row>
    <row r="2280" spans="11:21">
      <c r="K2280" s="4">
        <v>31</v>
      </c>
      <c r="L2280" s="5">
        <v>0.28899999999999998</v>
      </c>
      <c r="M2280" s="20">
        <v>1</v>
      </c>
      <c r="N2280">
        <f t="shared" si="140"/>
        <v>-4.4011111812111441</v>
      </c>
      <c r="O2280">
        <f t="shared" si="141"/>
        <v>-3.5801879131268635</v>
      </c>
      <c r="P2280" s="63">
        <f t="shared" si="142"/>
        <v>1</v>
      </c>
      <c r="Q2280" s="68">
        <f t="shared" si="143"/>
        <v>1</v>
      </c>
      <c r="S2280" s="4">
        <v>31</v>
      </c>
      <c r="T2280" s="5">
        <v>0.28899999999999998</v>
      </c>
      <c r="U2280" s="20">
        <v>1</v>
      </c>
    </row>
    <row r="2281" spans="11:21">
      <c r="K2281" s="4">
        <v>13</v>
      </c>
      <c r="L2281" s="5">
        <v>0.28899999999999998</v>
      </c>
      <c r="M2281" s="20">
        <v>1</v>
      </c>
      <c r="N2281">
        <f t="shared" si="140"/>
        <v>-2.6475285477492525</v>
      </c>
      <c r="O2281">
        <f t="shared" si="141"/>
        <v>-3.5801879131268635</v>
      </c>
      <c r="P2281" s="63">
        <f t="shared" si="142"/>
        <v>0</v>
      </c>
      <c r="Q2281" s="68">
        <f t="shared" si="143"/>
        <v>0</v>
      </c>
      <c r="S2281" s="4">
        <v>13</v>
      </c>
      <c r="T2281" s="5">
        <v>0.28899999999999998</v>
      </c>
      <c r="U2281" s="20">
        <v>1</v>
      </c>
    </row>
    <row r="2282" spans="11:21">
      <c r="K2282" s="4">
        <v>20</v>
      </c>
      <c r="L2282" s="5">
        <v>0.28899999999999998</v>
      </c>
      <c r="M2282" s="20">
        <v>1</v>
      </c>
      <c r="N2282">
        <f t="shared" si="140"/>
        <v>-3.329477349651099</v>
      </c>
      <c r="O2282">
        <f t="shared" si="141"/>
        <v>-3.5801879131268635</v>
      </c>
      <c r="P2282" s="63">
        <f t="shared" si="142"/>
        <v>0</v>
      </c>
      <c r="Q2282" s="68">
        <f t="shared" si="143"/>
        <v>0</v>
      </c>
      <c r="S2282" s="4">
        <v>20</v>
      </c>
      <c r="T2282" s="5">
        <v>0.28899999999999998</v>
      </c>
      <c r="U2282" s="20">
        <v>1</v>
      </c>
    </row>
    <row r="2283" spans="11:21">
      <c r="K2283" s="4">
        <v>13</v>
      </c>
      <c r="L2283" s="5">
        <v>0.28899999999999998</v>
      </c>
      <c r="M2283" s="20">
        <v>1</v>
      </c>
      <c r="N2283">
        <f t="shared" si="140"/>
        <v>-2.6475285477492525</v>
      </c>
      <c r="O2283">
        <f t="shared" si="141"/>
        <v>-3.5801879131268635</v>
      </c>
      <c r="P2283" s="63">
        <f t="shared" si="142"/>
        <v>0</v>
      </c>
      <c r="Q2283" s="68">
        <f t="shared" si="143"/>
        <v>0</v>
      </c>
      <c r="S2283" s="4">
        <v>13</v>
      </c>
      <c r="T2283" s="5">
        <v>0.28899999999999998</v>
      </c>
      <c r="U2283" s="20">
        <v>1</v>
      </c>
    </row>
    <row r="2284" spans="11:21">
      <c r="K2284" s="4">
        <v>17</v>
      </c>
      <c r="L2284" s="5">
        <v>0.28899999999999998</v>
      </c>
      <c r="M2284" s="20">
        <v>1</v>
      </c>
      <c r="N2284">
        <f t="shared" si="140"/>
        <v>-3.0372135774074502</v>
      </c>
      <c r="O2284">
        <f t="shared" si="141"/>
        <v>-3.5801879131268635</v>
      </c>
      <c r="P2284" s="63">
        <f t="shared" si="142"/>
        <v>0</v>
      </c>
      <c r="Q2284" s="68">
        <f t="shared" si="143"/>
        <v>0</v>
      </c>
      <c r="S2284" s="4">
        <v>17</v>
      </c>
      <c r="T2284" s="5">
        <v>0.28899999999999998</v>
      </c>
      <c r="U2284" s="20">
        <v>1</v>
      </c>
    </row>
    <row r="2285" spans="11:21">
      <c r="K2285" s="4">
        <v>8</v>
      </c>
      <c r="L2285" s="5">
        <v>0.28899999999999998</v>
      </c>
      <c r="M2285" s="20">
        <v>1</v>
      </c>
      <c r="N2285">
        <f t="shared" si="140"/>
        <v>-2.1604222606765049</v>
      </c>
      <c r="O2285">
        <f t="shared" si="141"/>
        <v>-3.5801879131268635</v>
      </c>
      <c r="P2285" s="63">
        <f t="shared" si="142"/>
        <v>0</v>
      </c>
      <c r="Q2285" s="68">
        <f t="shared" si="143"/>
        <v>0</v>
      </c>
      <c r="S2285" s="4">
        <v>8</v>
      </c>
      <c r="T2285" s="5">
        <v>0.28899999999999998</v>
      </c>
      <c r="U2285" s="20">
        <v>1</v>
      </c>
    </row>
    <row r="2286" spans="11:21">
      <c r="K2286" s="4">
        <v>30</v>
      </c>
      <c r="L2286" s="5">
        <v>0.28999999999999998</v>
      </c>
      <c r="M2286" s="20">
        <v>1</v>
      </c>
      <c r="N2286">
        <f t="shared" si="140"/>
        <v>-4.3084686511369412</v>
      </c>
      <c r="O2286">
        <f t="shared" si="141"/>
        <v>-3.5801879131268635</v>
      </c>
      <c r="P2286" s="63">
        <f t="shared" si="142"/>
        <v>1</v>
      </c>
      <c r="Q2286" s="68">
        <f t="shared" si="143"/>
        <v>1</v>
      </c>
      <c r="S2286" s="4">
        <v>30</v>
      </c>
      <c r="T2286" s="5">
        <v>0.28999999999999998</v>
      </c>
      <c r="U2286" s="20">
        <v>1</v>
      </c>
    </row>
    <row r="2287" spans="11:21">
      <c r="K2287" s="4">
        <v>7</v>
      </c>
      <c r="L2287" s="5">
        <v>0.28999999999999998</v>
      </c>
      <c r="M2287" s="20">
        <v>1</v>
      </c>
      <c r="N2287">
        <f t="shared" si="140"/>
        <v>-2.0677797306023016</v>
      </c>
      <c r="O2287">
        <f t="shared" si="141"/>
        <v>-3.5801879131268635</v>
      </c>
      <c r="P2287" s="63">
        <f t="shared" si="142"/>
        <v>0</v>
      </c>
      <c r="Q2287" s="68">
        <f t="shared" si="143"/>
        <v>0</v>
      </c>
      <c r="S2287" s="4">
        <v>7</v>
      </c>
      <c r="T2287" s="5">
        <v>0.28999999999999998</v>
      </c>
      <c r="U2287" s="20">
        <v>1</v>
      </c>
    </row>
    <row r="2288" spans="11:21">
      <c r="K2288" s="4">
        <v>6</v>
      </c>
      <c r="L2288" s="5">
        <v>0.28999999999999998</v>
      </c>
      <c r="M2288" s="20">
        <v>1</v>
      </c>
      <c r="N2288">
        <f t="shared" si="140"/>
        <v>-1.9703584731877521</v>
      </c>
      <c r="O2288">
        <f t="shared" si="141"/>
        <v>-3.5801879131268635</v>
      </c>
      <c r="P2288" s="63">
        <f t="shared" si="142"/>
        <v>0</v>
      </c>
      <c r="Q2288" s="68">
        <f t="shared" si="143"/>
        <v>0</v>
      </c>
      <c r="S2288" s="4">
        <v>6</v>
      </c>
      <c r="T2288" s="5">
        <v>0.28999999999999998</v>
      </c>
      <c r="U2288" s="20">
        <v>1</v>
      </c>
    </row>
    <row r="2289" spans="11:21">
      <c r="K2289" s="4">
        <v>26</v>
      </c>
      <c r="L2289" s="5">
        <v>0.29099999999999998</v>
      </c>
      <c r="M2289" s="20">
        <v>1</v>
      </c>
      <c r="N2289">
        <f t="shared" si="140"/>
        <v>-3.9235623488190887</v>
      </c>
      <c r="O2289">
        <f t="shared" si="141"/>
        <v>-3.5801879131268635</v>
      </c>
      <c r="P2289" s="63">
        <f t="shared" si="142"/>
        <v>1</v>
      </c>
      <c r="Q2289" s="68">
        <f t="shared" si="143"/>
        <v>1</v>
      </c>
      <c r="S2289" s="4">
        <v>26</v>
      </c>
      <c r="T2289" s="5">
        <v>0.29099999999999998</v>
      </c>
      <c r="U2289" s="20">
        <v>1</v>
      </c>
    </row>
    <row r="2290" spans="11:21">
      <c r="K2290" s="4">
        <v>18</v>
      </c>
      <c r="L2290" s="5">
        <v>0.29199999999999998</v>
      </c>
      <c r="M2290" s="20">
        <v>1</v>
      </c>
      <c r="N2290">
        <f t="shared" si="140"/>
        <v>-3.1489710168430394</v>
      </c>
      <c r="O2290">
        <f t="shared" si="141"/>
        <v>-3.5801879131268635</v>
      </c>
      <c r="P2290" s="63">
        <f t="shared" si="142"/>
        <v>0</v>
      </c>
      <c r="Q2290" s="68">
        <f t="shared" si="143"/>
        <v>0</v>
      </c>
      <c r="S2290" s="4">
        <v>18</v>
      </c>
      <c r="T2290" s="5">
        <v>0.29199999999999998</v>
      </c>
      <c r="U2290" s="20">
        <v>1</v>
      </c>
    </row>
    <row r="2291" spans="11:21">
      <c r="K2291" s="4">
        <v>14</v>
      </c>
      <c r="L2291" s="5">
        <v>0.29199999999999998</v>
      </c>
      <c r="M2291" s="20">
        <v>1</v>
      </c>
      <c r="N2291">
        <f t="shared" si="140"/>
        <v>-2.7592859871848412</v>
      </c>
      <c r="O2291">
        <f t="shared" si="141"/>
        <v>-3.5801879131268635</v>
      </c>
      <c r="P2291" s="63">
        <f t="shared" si="142"/>
        <v>0</v>
      </c>
      <c r="Q2291" s="68">
        <f t="shared" si="143"/>
        <v>0</v>
      </c>
      <c r="S2291" s="4">
        <v>14</v>
      </c>
      <c r="T2291" s="5">
        <v>0.29199999999999998</v>
      </c>
      <c r="U2291" s="20">
        <v>1</v>
      </c>
    </row>
    <row r="2292" spans="11:21">
      <c r="K2292" s="4">
        <v>19</v>
      </c>
      <c r="L2292" s="5">
        <v>0.29199999999999998</v>
      </c>
      <c r="M2292" s="20">
        <v>1</v>
      </c>
      <c r="N2292">
        <f t="shared" si="140"/>
        <v>-3.2463922742575888</v>
      </c>
      <c r="O2292">
        <f t="shared" si="141"/>
        <v>-3.5801879131268635</v>
      </c>
      <c r="P2292" s="63">
        <f t="shared" si="142"/>
        <v>0</v>
      </c>
      <c r="Q2292" s="68">
        <f t="shared" si="143"/>
        <v>0</v>
      </c>
      <c r="S2292" s="4">
        <v>19</v>
      </c>
      <c r="T2292" s="5">
        <v>0.29199999999999998</v>
      </c>
      <c r="U2292" s="20">
        <v>1</v>
      </c>
    </row>
    <row r="2293" spans="11:21">
      <c r="K2293" s="4">
        <v>17</v>
      </c>
      <c r="L2293" s="5">
        <v>0.29199999999999998</v>
      </c>
      <c r="M2293" s="20">
        <v>1</v>
      </c>
      <c r="N2293">
        <f t="shared" si="140"/>
        <v>-3.0515497594284895</v>
      </c>
      <c r="O2293">
        <f t="shared" si="141"/>
        <v>-3.5801879131268635</v>
      </c>
      <c r="P2293" s="63">
        <f t="shared" si="142"/>
        <v>0</v>
      </c>
      <c r="Q2293" s="68">
        <f t="shared" si="143"/>
        <v>0</v>
      </c>
      <c r="S2293" s="4">
        <v>17</v>
      </c>
      <c r="T2293" s="5">
        <v>0.29199999999999998</v>
      </c>
      <c r="U2293" s="20">
        <v>1</v>
      </c>
    </row>
    <row r="2294" spans="11:21">
      <c r="K2294" s="4">
        <v>25</v>
      </c>
      <c r="L2294" s="5">
        <v>0.29199999999999998</v>
      </c>
      <c r="M2294" s="20">
        <v>1</v>
      </c>
      <c r="N2294">
        <f t="shared" si="140"/>
        <v>-3.8309198187448859</v>
      </c>
      <c r="O2294">
        <f t="shared" si="141"/>
        <v>-3.5801879131268635</v>
      </c>
      <c r="P2294" s="63">
        <f t="shared" si="142"/>
        <v>1</v>
      </c>
      <c r="Q2294" s="68">
        <f t="shared" si="143"/>
        <v>1</v>
      </c>
      <c r="S2294" s="4">
        <v>25</v>
      </c>
      <c r="T2294" s="5">
        <v>0.29199999999999998</v>
      </c>
      <c r="U2294" s="20">
        <v>1</v>
      </c>
    </row>
    <row r="2295" spans="11:21">
      <c r="K2295" s="4">
        <v>20</v>
      </c>
      <c r="L2295" s="5">
        <v>0.29199999999999998</v>
      </c>
      <c r="M2295" s="20">
        <v>1</v>
      </c>
      <c r="N2295">
        <f t="shared" si="140"/>
        <v>-3.3438135316721382</v>
      </c>
      <c r="O2295">
        <f t="shared" si="141"/>
        <v>-3.5801879131268635</v>
      </c>
      <c r="P2295" s="63">
        <f t="shared" si="142"/>
        <v>0</v>
      </c>
      <c r="Q2295" s="68">
        <f t="shared" si="143"/>
        <v>0</v>
      </c>
      <c r="S2295" s="4">
        <v>20</v>
      </c>
      <c r="T2295" s="5">
        <v>0.29199999999999998</v>
      </c>
      <c r="U2295" s="20">
        <v>1</v>
      </c>
    </row>
    <row r="2296" spans="11:21">
      <c r="K2296" s="4">
        <v>20</v>
      </c>
      <c r="L2296" s="5">
        <v>0.29199999999999998</v>
      </c>
      <c r="M2296" s="20">
        <v>1</v>
      </c>
      <c r="N2296">
        <f t="shared" si="140"/>
        <v>-3.3438135316721382</v>
      </c>
      <c r="O2296">
        <f t="shared" si="141"/>
        <v>-3.5801879131268635</v>
      </c>
      <c r="P2296" s="63">
        <f t="shared" si="142"/>
        <v>0</v>
      </c>
      <c r="Q2296" s="68">
        <f t="shared" si="143"/>
        <v>0</v>
      </c>
      <c r="S2296" s="4">
        <v>20</v>
      </c>
      <c r="T2296" s="5">
        <v>0.29199999999999998</v>
      </c>
      <c r="U2296" s="20">
        <v>1</v>
      </c>
    </row>
    <row r="2297" spans="11:21">
      <c r="K2297" s="4">
        <v>12</v>
      </c>
      <c r="L2297" s="5">
        <v>0.29199999999999998</v>
      </c>
      <c r="M2297" s="20">
        <v>1</v>
      </c>
      <c r="N2297">
        <f t="shared" si="140"/>
        <v>-2.5644434723557419</v>
      </c>
      <c r="O2297">
        <f t="shared" si="141"/>
        <v>-3.5801879131268635</v>
      </c>
      <c r="P2297" s="63">
        <f t="shared" si="142"/>
        <v>0</v>
      </c>
      <c r="Q2297" s="68">
        <f t="shared" si="143"/>
        <v>0</v>
      </c>
      <c r="S2297" s="4">
        <v>12</v>
      </c>
      <c r="T2297" s="5">
        <v>0.29199999999999998</v>
      </c>
      <c r="U2297" s="20">
        <v>1</v>
      </c>
    </row>
    <row r="2298" spans="11:21">
      <c r="K2298" s="4">
        <v>19</v>
      </c>
      <c r="L2298" s="5">
        <v>0.29299999999999998</v>
      </c>
      <c r="M2298" s="20">
        <v>1</v>
      </c>
      <c r="N2298">
        <f t="shared" si="140"/>
        <v>-3.2511710015979354</v>
      </c>
      <c r="O2298">
        <f t="shared" si="141"/>
        <v>-3.5801879131268635</v>
      </c>
      <c r="P2298" s="63">
        <f t="shared" si="142"/>
        <v>0</v>
      </c>
      <c r="Q2298" s="68">
        <f t="shared" si="143"/>
        <v>0</v>
      </c>
      <c r="S2298" s="4">
        <v>19</v>
      </c>
      <c r="T2298" s="5">
        <v>0.29299999999999998</v>
      </c>
      <c r="U2298" s="20">
        <v>1</v>
      </c>
    </row>
    <row r="2299" spans="11:21">
      <c r="K2299" s="4">
        <v>10</v>
      </c>
      <c r="L2299" s="5">
        <v>0.29399999999999998</v>
      </c>
      <c r="M2299" s="20">
        <v>1</v>
      </c>
      <c r="N2299">
        <f t="shared" si="140"/>
        <v>-2.3791584122073361</v>
      </c>
      <c r="O2299">
        <f t="shared" si="141"/>
        <v>-3.5801879131268635</v>
      </c>
      <c r="P2299" s="63">
        <f t="shared" si="142"/>
        <v>0</v>
      </c>
      <c r="Q2299" s="68">
        <f t="shared" si="143"/>
        <v>0</v>
      </c>
      <c r="S2299" s="4">
        <v>10</v>
      </c>
      <c r="T2299" s="5">
        <v>0.29399999999999998</v>
      </c>
      <c r="U2299" s="20">
        <v>1</v>
      </c>
    </row>
    <row r="2300" spans="11:21">
      <c r="K2300" s="4">
        <v>10</v>
      </c>
      <c r="L2300" s="5">
        <v>0.29399999999999998</v>
      </c>
      <c r="M2300" s="20">
        <v>1</v>
      </c>
      <c r="N2300">
        <f t="shared" si="140"/>
        <v>-2.3791584122073361</v>
      </c>
      <c r="O2300">
        <f t="shared" si="141"/>
        <v>-3.5801879131268635</v>
      </c>
      <c r="P2300" s="63">
        <f t="shared" si="142"/>
        <v>0</v>
      </c>
      <c r="Q2300" s="68">
        <f t="shared" si="143"/>
        <v>0</v>
      </c>
      <c r="S2300" s="4">
        <v>10</v>
      </c>
      <c r="T2300" s="5">
        <v>0.29399999999999998</v>
      </c>
      <c r="U2300" s="20">
        <v>1</v>
      </c>
    </row>
    <row r="2301" spans="11:21">
      <c r="K2301" s="4">
        <v>21</v>
      </c>
      <c r="L2301" s="5">
        <v>0.29399999999999998</v>
      </c>
      <c r="M2301" s="20">
        <v>1</v>
      </c>
      <c r="N2301">
        <f t="shared" si="140"/>
        <v>-3.4507922437673804</v>
      </c>
      <c r="O2301">
        <f t="shared" si="141"/>
        <v>-3.5801879131268635</v>
      </c>
      <c r="P2301" s="63">
        <f t="shared" si="142"/>
        <v>0</v>
      </c>
      <c r="Q2301" s="68">
        <f t="shared" si="143"/>
        <v>0</v>
      </c>
      <c r="S2301" s="4">
        <v>21</v>
      </c>
      <c r="T2301" s="5">
        <v>0.29399999999999998</v>
      </c>
      <c r="U2301" s="20">
        <v>1</v>
      </c>
    </row>
    <row r="2302" spans="11:21">
      <c r="K2302" s="4">
        <v>23</v>
      </c>
      <c r="L2302" s="5">
        <v>0.29399999999999998</v>
      </c>
      <c r="M2302" s="20">
        <v>1</v>
      </c>
      <c r="N2302">
        <f t="shared" si="140"/>
        <v>-3.6456347585964792</v>
      </c>
      <c r="O2302">
        <f t="shared" si="141"/>
        <v>-3.5801879131268635</v>
      </c>
      <c r="P2302" s="63">
        <f t="shared" si="142"/>
        <v>1</v>
      </c>
      <c r="Q2302" s="68">
        <f t="shared" si="143"/>
        <v>1</v>
      </c>
      <c r="S2302" s="4">
        <v>23</v>
      </c>
      <c r="T2302" s="5">
        <v>0.29399999999999998</v>
      </c>
      <c r="U2302" s="20">
        <v>1</v>
      </c>
    </row>
    <row r="2303" spans="11:21">
      <c r="K2303" s="4">
        <v>15</v>
      </c>
      <c r="L2303" s="5">
        <v>0.29399999999999998</v>
      </c>
      <c r="M2303" s="20">
        <v>1</v>
      </c>
      <c r="N2303">
        <f t="shared" si="140"/>
        <v>-2.8662646992800838</v>
      </c>
      <c r="O2303">
        <f t="shared" si="141"/>
        <v>-3.5801879131268635</v>
      </c>
      <c r="P2303" s="63">
        <f t="shared" si="142"/>
        <v>0</v>
      </c>
      <c r="Q2303" s="68">
        <f t="shared" si="143"/>
        <v>0</v>
      </c>
      <c r="S2303" s="4">
        <v>15</v>
      </c>
      <c r="T2303" s="5">
        <v>0.29399999999999998</v>
      </c>
      <c r="U2303" s="20">
        <v>1</v>
      </c>
    </row>
    <row r="2304" spans="11:21">
      <c r="K2304" s="4">
        <v>13</v>
      </c>
      <c r="L2304" s="5">
        <v>0.29499999999999998</v>
      </c>
      <c r="M2304" s="20">
        <v>1</v>
      </c>
      <c r="N2304">
        <f t="shared" si="140"/>
        <v>-2.676200911791331</v>
      </c>
      <c r="O2304">
        <f t="shared" si="141"/>
        <v>-3.5801879131268635</v>
      </c>
      <c r="P2304" s="63">
        <f t="shared" si="142"/>
        <v>0</v>
      </c>
      <c r="Q2304" s="68">
        <f t="shared" si="143"/>
        <v>0</v>
      </c>
      <c r="S2304" s="4">
        <v>13</v>
      </c>
      <c r="T2304" s="5">
        <v>0.29499999999999998</v>
      </c>
      <c r="U2304" s="20">
        <v>1</v>
      </c>
    </row>
    <row r="2305" spans="11:21">
      <c r="K2305" s="4">
        <v>39</v>
      </c>
      <c r="L2305" s="5">
        <v>0.29499999999999998</v>
      </c>
      <c r="M2305" s="20">
        <v>1</v>
      </c>
      <c r="N2305">
        <f t="shared" si="140"/>
        <v>-5.2091536045696181</v>
      </c>
      <c r="O2305">
        <f t="shared" si="141"/>
        <v>-3.5801879131268635</v>
      </c>
      <c r="P2305" s="63">
        <f t="shared" si="142"/>
        <v>1</v>
      </c>
      <c r="Q2305" s="68">
        <f t="shared" si="143"/>
        <v>1</v>
      </c>
      <c r="S2305" s="4">
        <v>39</v>
      </c>
      <c r="T2305" s="5">
        <v>0.29499999999999998</v>
      </c>
      <c r="U2305" s="20">
        <v>1</v>
      </c>
    </row>
    <row r="2306" spans="11:21">
      <c r="K2306" s="4">
        <v>8</v>
      </c>
      <c r="L2306" s="5">
        <v>0.29499999999999998</v>
      </c>
      <c r="M2306" s="20">
        <v>1</v>
      </c>
      <c r="N2306">
        <f t="shared" si="140"/>
        <v>-2.1890946247185834</v>
      </c>
      <c r="O2306">
        <f t="shared" si="141"/>
        <v>-3.5801879131268635</v>
      </c>
      <c r="P2306" s="63">
        <f t="shared" si="142"/>
        <v>0</v>
      </c>
      <c r="Q2306" s="68">
        <f t="shared" si="143"/>
        <v>0</v>
      </c>
      <c r="S2306" s="4">
        <v>8</v>
      </c>
      <c r="T2306" s="5">
        <v>0.29499999999999998</v>
      </c>
      <c r="U2306" s="20">
        <v>1</v>
      </c>
    </row>
    <row r="2307" spans="11:21">
      <c r="K2307" s="4">
        <v>34</v>
      </c>
      <c r="L2307" s="5">
        <v>0.29499999999999998</v>
      </c>
      <c r="M2307" s="20">
        <v>1</v>
      </c>
      <c r="N2307">
        <f t="shared" si="140"/>
        <v>-4.7220473174968705</v>
      </c>
      <c r="O2307">
        <f t="shared" si="141"/>
        <v>-3.5801879131268635</v>
      </c>
      <c r="P2307" s="63">
        <f t="shared" si="142"/>
        <v>1</v>
      </c>
      <c r="Q2307" s="68">
        <f t="shared" si="143"/>
        <v>1</v>
      </c>
      <c r="S2307" s="4">
        <v>34</v>
      </c>
      <c r="T2307" s="5">
        <v>0.29499999999999998</v>
      </c>
      <c r="U2307" s="20">
        <v>1</v>
      </c>
    </row>
    <row r="2308" spans="11:21">
      <c r="K2308" s="4">
        <v>33</v>
      </c>
      <c r="L2308" s="5">
        <v>0.29499999999999998</v>
      </c>
      <c r="M2308" s="20">
        <v>1</v>
      </c>
      <c r="N2308">
        <f t="shared" si="140"/>
        <v>-4.6246260600823206</v>
      </c>
      <c r="O2308">
        <f t="shared" si="141"/>
        <v>-3.5801879131268635</v>
      </c>
      <c r="P2308" s="63">
        <f t="shared" si="142"/>
        <v>1</v>
      </c>
      <c r="Q2308" s="68">
        <f t="shared" si="143"/>
        <v>1</v>
      </c>
      <c r="S2308" s="4">
        <v>33</v>
      </c>
      <c r="T2308" s="5">
        <v>0.29499999999999998</v>
      </c>
      <c r="U2308" s="20">
        <v>1</v>
      </c>
    </row>
    <row r="2309" spans="11:21">
      <c r="K2309" s="4">
        <v>16</v>
      </c>
      <c r="L2309" s="5">
        <v>0.29599999999999999</v>
      </c>
      <c r="M2309" s="20">
        <v>1</v>
      </c>
      <c r="N2309">
        <f t="shared" si="140"/>
        <v>-2.9732434113753259</v>
      </c>
      <c r="O2309">
        <f t="shared" si="141"/>
        <v>-3.5801879131268635</v>
      </c>
      <c r="P2309" s="63">
        <f t="shared" si="142"/>
        <v>0</v>
      </c>
      <c r="Q2309" s="68">
        <f t="shared" si="143"/>
        <v>0</v>
      </c>
      <c r="S2309" s="4">
        <v>16</v>
      </c>
      <c r="T2309" s="5">
        <v>0.29599999999999999</v>
      </c>
      <c r="U2309" s="20">
        <v>1</v>
      </c>
    </row>
    <row r="2310" spans="11:21">
      <c r="K2310" s="4">
        <v>15</v>
      </c>
      <c r="L2310" s="5">
        <v>0.29799999999999999</v>
      </c>
      <c r="M2310" s="20">
        <v>1</v>
      </c>
      <c r="N2310">
        <f t="shared" si="140"/>
        <v>-2.8853796086414691</v>
      </c>
      <c r="O2310">
        <f t="shared" si="141"/>
        <v>-3.5801879131268635</v>
      </c>
      <c r="P2310" s="63">
        <f t="shared" si="142"/>
        <v>0</v>
      </c>
      <c r="Q2310" s="68">
        <f t="shared" si="143"/>
        <v>0</v>
      </c>
      <c r="S2310" s="4">
        <v>15</v>
      </c>
      <c r="T2310" s="5">
        <v>0.29799999999999999</v>
      </c>
      <c r="U2310" s="20">
        <v>1</v>
      </c>
    </row>
    <row r="2311" spans="11:21">
      <c r="K2311" s="4">
        <v>10</v>
      </c>
      <c r="L2311" s="5">
        <v>0.29799999999999999</v>
      </c>
      <c r="M2311" s="20">
        <v>1</v>
      </c>
      <c r="N2311">
        <f t="shared" si="140"/>
        <v>-2.3982733215687215</v>
      </c>
      <c r="O2311">
        <f t="shared" si="141"/>
        <v>-3.5801879131268635</v>
      </c>
      <c r="P2311" s="63">
        <f t="shared" si="142"/>
        <v>0</v>
      </c>
      <c r="Q2311" s="68">
        <f t="shared" si="143"/>
        <v>0</v>
      </c>
      <c r="S2311" s="4">
        <v>10</v>
      </c>
      <c r="T2311" s="5">
        <v>0.29799999999999999</v>
      </c>
      <c r="U2311" s="20">
        <v>1</v>
      </c>
    </row>
    <row r="2312" spans="11:21">
      <c r="K2312" s="4">
        <v>21</v>
      </c>
      <c r="L2312" s="5">
        <v>0.3</v>
      </c>
      <c r="M2312" s="20">
        <v>1</v>
      </c>
      <c r="N2312">
        <f t="shared" si="140"/>
        <v>-3.4794646078094589</v>
      </c>
      <c r="O2312">
        <f t="shared" si="141"/>
        <v>-3.5801879131268635</v>
      </c>
      <c r="P2312" s="63">
        <f t="shared" si="142"/>
        <v>0</v>
      </c>
      <c r="Q2312" s="68">
        <f t="shared" si="143"/>
        <v>0</v>
      </c>
      <c r="S2312" s="4">
        <v>21</v>
      </c>
      <c r="T2312" s="5">
        <v>0.3</v>
      </c>
      <c r="U2312" s="20">
        <v>1</v>
      </c>
    </row>
    <row r="2313" spans="11:21">
      <c r="K2313" s="4">
        <v>36</v>
      </c>
      <c r="L2313" s="5">
        <v>0.30199999999999999</v>
      </c>
      <c r="M2313" s="20">
        <v>1</v>
      </c>
      <c r="N2313">
        <f t="shared" si="140"/>
        <v>-4.9503409237083948</v>
      </c>
      <c r="O2313">
        <f t="shared" si="141"/>
        <v>-3.5801879131268635</v>
      </c>
      <c r="P2313" s="63">
        <f t="shared" si="142"/>
        <v>1</v>
      </c>
      <c r="Q2313" s="68">
        <f t="shared" si="143"/>
        <v>1</v>
      </c>
      <c r="S2313" s="4">
        <v>36</v>
      </c>
      <c r="T2313" s="5">
        <v>0.30199999999999999</v>
      </c>
      <c r="U2313" s="20">
        <v>1</v>
      </c>
    </row>
    <row r="2314" spans="11:21">
      <c r="K2314" s="4">
        <v>20</v>
      </c>
      <c r="L2314" s="5">
        <v>0.30199999999999999</v>
      </c>
      <c r="M2314" s="20">
        <v>1</v>
      </c>
      <c r="N2314">
        <f t="shared" si="140"/>
        <v>-3.3916008050756021</v>
      </c>
      <c r="O2314">
        <f t="shared" si="141"/>
        <v>-3.5801879131268635</v>
      </c>
      <c r="P2314" s="63">
        <f t="shared" si="142"/>
        <v>0</v>
      </c>
      <c r="Q2314" s="68">
        <f t="shared" si="143"/>
        <v>0</v>
      </c>
      <c r="S2314" s="4">
        <v>20</v>
      </c>
      <c r="T2314" s="5">
        <v>0.30199999999999999</v>
      </c>
      <c r="U2314" s="20">
        <v>1</v>
      </c>
    </row>
    <row r="2315" spans="11:21">
      <c r="K2315" s="4">
        <v>7</v>
      </c>
      <c r="L2315" s="5">
        <v>0.30299999999999999</v>
      </c>
      <c r="M2315" s="20">
        <v>1</v>
      </c>
      <c r="N2315">
        <f t="shared" si="140"/>
        <v>-2.1299031860268047</v>
      </c>
      <c r="O2315">
        <f t="shared" si="141"/>
        <v>-3.5801879131268635</v>
      </c>
      <c r="P2315" s="63">
        <f t="shared" si="142"/>
        <v>0</v>
      </c>
      <c r="Q2315" s="68">
        <f t="shared" si="143"/>
        <v>0</v>
      </c>
      <c r="S2315" s="4">
        <v>7</v>
      </c>
      <c r="T2315" s="5">
        <v>0.30299999999999999</v>
      </c>
      <c r="U2315" s="20">
        <v>1</v>
      </c>
    </row>
    <row r="2316" spans="11:21">
      <c r="K2316" s="4">
        <v>11</v>
      </c>
      <c r="L2316" s="5">
        <v>0.30599999999999999</v>
      </c>
      <c r="M2316" s="20">
        <v>1</v>
      </c>
      <c r="N2316">
        <f t="shared" si="140"/>
        <v>-2.5339243977060422</v>
      </c>
      <c r="O2316">
        <f t="shared" si="141"/>
        <v>-3.5801879131268635</v>
      </c>
      <c r="P2316" s="63">
        <f t="shared" si="142"/>
        <v>0</v>
      </c>
      <c r="Q2316" s="68">
        <f t="shared" si="143"/>
        <v>0</v>
      </c>
      <c r="S2316" s="4">
        <v>11</v>
      </c>
      <c r="T2316" s="5">
        <v>0.30599999999999999</v>
      </c>
      <c r="U2316" s="20">
        <v>1</v>
      </c>
    </row>
    <row r="2317" spans="11:21">
      <c r="K2317" s="4">
        <v>31</v>
      </c>
      <c r="L2317" s="5">
        <v>0.30599999999999999</v>
      </c>
      <c r="M2317" s="20">
        <v>1</v>
      </c>
      <c r="N2317">
        <f t="shared" si="140"/>
        <v>-4.4823495459970326</v>
      </c>
      <c r="O2317">
        <f t="shared" si="141"/>
        <v>-3.5801879131268635</v>
      </c>
      <c r="P2317" s="63">
        <f t="shared" si="142"/>
        <v>1</v>
      </c>
      <c r="Q2317" s="68">
        <f t="shared" si="143"/>
        <v>1</v>
      </c>
      <c r="S2317" s="4">
        <v>31</v>
      </c>
      <c r="T2317" s="5">
        <v>0.30599999999999999</v>
      </c>
      <c r="U2317" s="20">
        <v>1</v>
      </c>
    </row>
    <row r="2318" spans="11:21">
      <c r="K2318" s="4">
        <v>7</v>
      </c>
      <c r="L2318" s="5">
        <v>0.30599999999999999</v>
      </c>
      <c r="M2318" s="20">
        <v>1</v>
      </c>
      <c r="N2318">
        <f t="shared" si="140"/>
        <v>-2.144239368047844</v>
      </c>
      <c r="O2318">
        <f t="shared" si="141"/>
        <v>-3.5801879131268635</v>
      </c>
      <c r="P2318" s="63">
        <f t="shared" si="142"/>
        <v>0</v>
      </c>
      <c r="Q2318" s="68">
        <f t="shared" si="143"/>
        <v>0</v>
      </c>
      <c r="S2318" s="4">
        <v>7</v>
      </c>
      <c r="T2318" s="5">
        <v>0.30599999999999999</v>
      </c>
      <c r="U2318" s="20">
        <v>1</v>
      </c>
    </row>
    <row r="2319" spans="11:21">
      <c r="K2319" s="4">
        <v>13</v>
      </c>
      <c r="L2319" s="5">
        <v>0.30599999999999999</v>
      </c>
      <c r="M2319" s="20">
        <v>1</v>
      </c>
      <c r="N2319">
        <f t="shared" si="140"/>
        <v>-2.728766912535141</v>
      </c>
      <c r="O2319">
        <f t="shared" si="141"/>
        <v>-3.5801879131268635</v>
      </c>
      <c r="P2319" s="63">
        <f t="shared" si="142"/>
        <v>0</v>
      </c>
      <c r="Q2319" s="68">
        <f t="shared" si="143"/>
        <v>0</v>
      </c>
      <c r="S2319" s="4">
        <v>13</v>
      </c>
      <c r="T2319" s="5">
        <v>0.30599999999999999</v>
      </c>
      <c r="U2319" s="20">
        <v>1</v>
      </c>
    </row>
    <row r="2320" spans="11:21">
      <c r="K2320" s="4">
        <v>24</v>
      </c>
      <c r="L2320" s="5">
        <v>0.30599999999999999</v>
      </c>
      <c r="M2320" s="20">
        <v>1</v>
      </c>
      <c r="N2320">
        <f t="shared" si="140"/>
        <v>-3.8004007440951857</v>
      </c>
      <c r="O2320">
        <f t="shared" si="141"/>
        <v>-3.5801879131268635</v>
      </c>
      <c r="P2320" s="63">
        <f t="shared" si="142"/>
        <v>1</v>
      </c>
      <c r="Q2320" s="68">
        <f t="shared" si="143"/>
        <v>1</v>
      </c>
      <c r="S2320" s="4">
        <v>24</v>
      </c>
      <c r="T2320" s="5">
        <v>0.30599999999999999</v>
      </c>
      <c r="U2320" s="20">
        <v>1</v>
      </c>
    </row>
    <row r="2321" spans="11:21">
      <c r="K2321" s="4">
        <v>28</v>
      </c>
      <c r="L2321" s="5">
        <v>0.307</v>
      </c>
      <c r="M2321" s="20">
        <v>1</v>
      </c>
      <c r="N2321">
        <f t="shared" si="140"/>
        <v>-4.19486450109373</v>
      </c>
      <c r="O2321">
        <f t="shared" si="141"/>
        <v>-3.5801879131268635</v>
      </c>
      <c r="P2321" s="63">
        <f t="shared" si="142"/>
        <v>1</v>
      </c>
      <c r="Q2321" s="68">
        <f t="shared" si="143"/>
        <v>1</v>
      </c>
      <c r="S2321" s="4">
        <v>28</v>
      </c>
      <c r="T2321" s="5">
        <v>0.307</v>
      </c>
      <c r="U2321" s="20">
        <v>1</v>
      </c>
    </row>
    <row r="2322" spans="11:21">
      <c r="K2322" s="4">
        <v>25</v>
      </c>
      <c r="L2322" s="5">
        <v>0.307</v>
      </c>
      <c r="M2322" s="20">
        <v>1</v>
      </c>
      <c r="N2322">
        <f t="shared" si="140"/>
        <v>-3.9026007288500821</v>
      </c>
      <c r="O2322">
        <f t="shared" si="141"/>
        <v>-3.5801879131268635</v>
      </c>
      <c r="P2322" s="63">
        <f t="shared" si="142"/>
        <v>1</v>
      </c>
      <c r="Q2322" s="68">
        <f t="shared" si="143"/>
        <v>1</v>
      </c>
      <c r="S2322" s="4">
        <v>25</v>
      </c>
      <c r="T2322" s="5">
        <v>0.307</v>
      </c>
      <c r="U2322" s="20">
        <v>1</v>
      </c>
    </row>
    <row r="2323" spans="11:21">
      <c r="K2323" s="4">
        <v>9</v>
      </c>
      <c r="L2323" s="5">
        <v>0.307</v>
      </c>
      <c r="M2323" s="20">
        <v>1</v>
      </c>
      <c r="N2323">
        <f t="shared" si="140"/>
        <v>-2.3438606102172894</v>
      </c>
      <c r="O2323">
        <f t="shared" si="141"/>
        <v>-3.5801879131268635</v>
      </c>
      <c r="P2323" s="63">
        <f t="shared" si="142"/>
        <v>0</v>
      </c>
      <c r="Q2323" s="68">
        <f t="shared" si="143"/>
        <v>0</v>
      </c>
      <c r="S2323" s="4">
        <v>9</v>
      </c>
      <c r="T2323" s="5">
        <v>0.307</v>
      </c>
      <c r="U2323" s="20">
        <v>1</v>
      </c>
    </row>
    <row r="2324" spans="11:21">
      <c r="K2324" s="4">
        <v>21</v>
      </c>
      <c r="L2324" s="5">
        <v>0.307</v>
      </c>
      <c r="M2324" s="20">
        <v>1</v>
      </c>
      <c r="N2324">
        <f t="shared" si="140"/>
        <v>-3.5129156991918835</v>
      </c>
      <c r="O2324">
        <f t="shared" si="141"/>
        <v>-3.5801879131268635</v>
      </c>
      <c r="P2324" s="63">
        <f t="shared" si="142"/>
        <v>0</v>
      </c>
      <c r="Q2324" s="68">
        <f t="shared" si="143"/>
        <v>0</v>
      </c>
      <c r="S2324" s="4">
        <v>21</v>
      </c>
      <c r="T2324" s="5">
        <v>0.307</v>
      </c>
      <c r="U2324" s="20">
        <v>1</v>
      </c>
    </row>
    <row r="2325" spans="11:21">
      <c r="K2325" s="4">
        <v>8</v>
      </c>
      <c r="L2325" s="5">
        <v>0.307</v>
      </c>
      <c r="M2325" s="20">
        <v>1</v>
      </c>
      <c r="N2325">
        <f t="shared" si="140"/>
        <v>-2.24643935280274</v>
      </c>
      <c r="O2325">
        <f t="shared" si="141"/>
        <v>-3.5801879131268635</v>
      </c>
      <c r="P2325" s="63">
        <f t="shared" si="142"/>
        <v>0</v>
      </c>
      <c r="Q2325" s="68">
        <f t="shared" si="143"/>
        <v>0</v>
      </c>
      <c r="S2325" s="4">
        <v>8</v>
      </c>
      <c r="T2325" s="5">
        <v>0.307</v>
      </c>
      <c r="U2325" s="20">
        <v>1</v>
      </c>
    </row>
    <row r="2326" spans="11:21">
      <c r="K2326" s="4">
        <v>18</v>
      </c>
      <c r="L2326" s="5">
        <v>0.307</v>
      </c>
      <c r="M2326" s="20">
        <v>1</v>
      </c>
      <c r="N2326">
        <f t="shared" si="140"/>
        <v>-3.2206519269482352</v>
      </c>
      <c r="O2326">
        <f t="shared" si="141"/>
        <v>-3.5801879131268635</v>
      </c>
      <c r="P2326" s="63">
        <f t="shared" si="142"/>
        <v>0</v>
      </c>
      <c r="Q2326" s="68">
        <f t="shared" si="143"/>
        <v>0</v>
      </c>
      <c r="S2326" s="4">
        <v>18</v>
      </c>
      <c r="T2326" s="5">
        <v>0.307</v>
      </c>
      <c r="U2326" s="20">
        <v>1</v>
      </c>
    </row>
    <row r="2327" spans="11:21">
      <c r="K2327" s="4">
        <v>19</v>
      </c>
      <c r="L2327" s="5">
        <v>0.309</v>
      </c>
      <c r="M2327" s="20">
        <v>1</v>
      </c>
      <c r="N2327">
        <f t="shared" si="140"/>
        <v>-3.3276306390434778</v>
      </c>
      <c r="O2327">
        <f t="shared" si="141"/>
        <v>-3.5801879131268635</v>
      </c>
      <c r="P2327" s="63">
        <f t="shared" si="142"/>
        <v>0</v>
      </c>
      <c r="Q2327" s="68">
        <f t="shared" si="143"/>
        <v>0</v>
      </c>
      <c r="S2327" s="4">
        <v>19</v>
      </c>
      <c r="T2327" s="5">
        <v>0.309</v>
      </c>
      <c r="U2327" s="20">
        <v>1</v>
      </c>
    </row>
    <row r="2328" spans="11:21">
      <c r="K2328" s="4">
        <v>33</v>
      </c>
      <c r="L2328" s="5">
        <v>0.31</v>
      </c>
      <c r="M2328" s="20">
        <v>1</v>
      </c>
      <c r="N2328">
        <f t="shared" si="140"/>
        <v>-4.6963069701875169</v>
      </c>
      <c r="O2328">
        <f t="shared" si="141"/>
        <v>-3.5801879131268635</v>
      </c>
      <c r="P2328" s="63">
        <f t="shared" si="142"/>
        <v>1</v>
      </c>
      <c r="Q2328" s="68">
        <f t="shared" si="143"/>
        <v>1</v>
      </c>
      <c r="S2328" s="4">
        <v>33</v>
      </c>
      <c r="T2328" s="5">
        <v>0.31</v>
      </c>
      <c r="U2328" s="20">
        <v>1</v>
      </c>
    </row>
    <row r="2329" spans="11:21">
      <c r="K2329" s="4">
        <v>14</v>
      </c>
      <c r="L2329" s="5">
        <v>0.311</v>
      </c>
      <c r="M2329" s="20">
        <v>1</v>
      </c>
      <c r="N2329">
        <f t="shared" si="140"/>
        <v>-2.8500818066514224</v>
      </c>
      <c r="O2329">
        <f t="shared" si="141"/>
        <v>-3.5801879131268635</v>
      </c>
      <c r="P2329" s="63">
        <f t="shared" si="142"/>
        <v>0</v>
      </c>
      <c r="Q2329" s="68">
        <f t="shared" si="143"/>
        <v>0</v>
      </c>
      <c r="S2329" s="4">
        <v>14</v>
      </c>
      <c r="T2329" s="5">
        <v>0.311</v>
      </c>
      <c r="U2329" s="20">
        <v>1</v>
      </c>
    </row>
    <row r="2330" spans="11:21">
      <c r="K2330" s="4">
        <v>25</v>
      </c>
      <c r="L2330" s="5">
        <v>0.311</v>
      </c>
      <c r="M2330" s="20">
        <v>1</v>
      </c>
      <c r="N2330">
        <f t="shared" si="140"/>
        <v>-3.9217156382114675</v>
      </c>
      <c r="O2330">
        <f t="shared" si="141"/>
        <v>-3.5801879131268635</v>
      </c>
      <c r="P2330" s="63">
        <f t="shared" si="142"/>
        <v>1</v>
      </c>
      <c r="Q2330" s="68">
        <f t="shared" si="143"/>
        <v>1</v>
      </c>
      <c r="S2330" s="4">
        <v>25</v>
      </c>
      <c r="T2330" s="5">
        <v>0.311</v>
      </c>
      <c r="U2330" s="20">
        <v>1</v>
      </c>
    </row>
    <row r="2331" spans="11:21">
      <c r="K2331" s="4">
        <v>26</v>
      </c>
      <c r="L2331" s="5">
        <v>0.312</v>
      </c>
      <c r="M2331" s="20">
        <v>1</v>
      </c>
      <c r="N2331">
        <f t="shared" ref="N2331:N2394" si="144">SUMPRODUCT(diredisc,K2331:L2331)</f>
        <v>-4.0239156229663635</v>
      </c>
      <c r="O2331">
        <f t="shared" ref="O2331:O2394" si="145">SUMPRODUCT($L$10:$M$10,diredisc)</f>
        <v>-3.5801879131268635</v>
      </c>
      <c r="P2331" s="63">
        <f t="shared" si="142"/>
        <v>1</v>
      </c>
      <c r="Q2331" s="68">
        <f t="shared" si="143"/>
        <v>1</v>
      </c>
      <c r="S2331" s="4">
        <v>26</v>
      </c>
      <c r="T2331" s="5">
        <v>0.312</v>
      </c>
      <c r="U2331" s="20">
        <v>1</v>
      </c>
    </row>
    <row r="2332" spans="11:21">
      <c r="K2332" s="4">
        <v>25</v>
      </c>
      <c r="L2332" s="5">
        <v>0.312</v>
      </c>
      <c r="M2332" s="20">
        <v>1</v>
      </c>
      <c r="N2332">
        <f t="shared" si="144"/>
        <v>-3.9264943655518141</v>
      </c>
      <c r="O2332">
        <f t="shared" si="145"/>
        <v>-3.5801879131268635</v>
      </c>
      <c r="P2332" s="63">
        <f t="shared" ref="P2332:P2395" si="146">IF(N2332&gt;O2332,0,1)</f>
        <v>1</v>
      </c>
      <c r="Q2332" s="68">
        <f t="shared" ref="Q2332:Q2395" si="147">IF(M2332=P2332,1,0)</f>
        <v>1</v>
      </c>
      <c r="S2332" s="4">
        <v>25</v>
      </c>
      <c r="T2332" s="5">
        <v>0.312</v>
      </c>
      <c r="U2332" s="20">
        <v>1</v>
      </c>
    </row>
    <row r="2333" spans="11:21">
      <c r="K2333" s="4">
        <v>14</v>
      </c>
      <c r="L2333" s="5">
        <v>0.313</v>
      </c>
      <c r="M2333" s="20">
        <v>1</v>
      </c>
      <c r="N2333">
        <f t="shared" si="144"/>
        <v>-2.8596392613321155</v>
      </c>
      <c r="O2333">
        <f t="shared" si="145"/>
        <v>-3.5801879131268635</v>
      </c>
      <c r="P2333" s="63">
        <f t="shared" si="146"/>
        <v>0</v>
      </c>
      <c r="Q2333" s="68">
        <f t="shared" si="147"/>
        <v>0</v>
      </c>
      <c r="S2333" s="4">
        <v>14</v>
      </c>
      <c r="T2333" s="5">
        <v>0.313</v>
      </c>
      <c r="U2333" s="20">
        <v>1</v>
      </c>
    </row>
    <row r="2334" spans="11:21">
      <c r="K2334" s="4">
        <v>18</v>
      </c>
      <c r="L2334" s="5">
        <v>0.313</v>
      </c>
      <c r="M2334" s="20">
        <v>1</v>
      </c>
      <c r="N2334">
        <f t="shared" si="144"/>
        <v>-3.2493242909903137</v>
      </c>
      <c r="O2334">
        <f t="shared" si="145"/>
        <v>-3.5801879131268635</v>
      </c>
      <c r="P2334" s="63">
        <f t="shared" si="146"/>
        <v>0</v>
      </c>
      <c r="Q2334" s="68">
        <f t="shared" si="147"/>
        <v>0</v>
      </c>
      <c r="S2334" s="4">
        <v>18</v>
      </c>
      <c r="T2334" s="5">
        <v>0.313</v>
      </c>
      <c r="U2334" s="20">
        <v>1</v>
      </c>
    </row>
    <row r="2335" spans="11:21">
      <c r="K2335" s="4">
        <v>22</v>
      </c>
      <c r="L2335" s="5">
        <v>0.313</v>
      </c>
      <c r="M2335" s="20">
        <v>1</v>
      </c>
      <c r="N2335">
        <f t="shared" si="144"/>
        <v>-3.6390093206485119</v>
      </c>
      <c r="O2335">
        <f t="shared" si="145"/>
        <v>-3.5801879131268635</v>
      </c>
      <c r="P2335" s="63">
        <f t="shared" si="146"/>
        <v>1</v>
      </c>
      <c r="Q2335" s="68">
        <f t="shared" si="147"/>
        <v>1</v>
      </c>
      <c r="S2335" s="4">
        <v>22</v>
      </c>
      <c r="T2335" s="5">
        <v>0.313</v>
      </c>
      <c r="U2335" s="20">
        <v>1</v>
      </c>
    </row>
    <row r="2336" spans="11:21">
      <c r="K2336" s="4">
        <v>29</v>
      </c>
      <c r="L2336" s="5">
        <v>0.314</v>
      </c>
      <c r="M2336" s="20">
        <v>1</v>
      </c>
      <c r="N2336">
        <f t="shared" si="144"/>
        <v>-4.3257368498907045</v>
      </c>
      <c r="O2336">
        <f t="shared" si="145"/>
        <v>-3.5801879131268635</v>
      </c>
      <c r="P2336" s="63">
        <f t="shared" si="146"/>
        <v>1</v>
      </c>
      <c r="Q2336" s="68">
        <f t="shared" si="147"/>
        <v>1</v>
      </c>
      <c r="S2336" s="4">
        <v>29</v>
      </c>
      <c r="T2336" s="5">
        <v>0.314</v>
      </c>
      <c r="U2336" s="20">
        <v>1</v>
      </c>
    </row>
    <row r="2337" spans="11:21">
      <c r="K2337" s="4">
        <v>18</v>
      </c>
      <c r="L2337" s="5">
        <v>0.314</v>
      </c>
      <c r="M2337" s="20">
        <v>1</v>
      </c>
      <c r="N2337">
        <f t="shared" si="144"/>
        <v>-3.2541030183306603</v>
      </c>
      <c r="O2337">
        <f t="shared" si="145"/>
        <v>-3.5801879131268635</v>
      </c>
      <c r="P2337" s="63">
        <f t="shared" si="146"/>
        <v>0</v>
      </c>
      <c r="Q2337" s="68">
        <f t="shared" si="147"/>
        <v>0</v>
      </c>
      <c r="S2337" s="4">
        <v>18</v>
      </c>
      <c r="T2337" s="5">
        <v>0.314</v>
      </c>
      <c r="U2337" s="20">
        <v>1</v>
      </c>
    </row>
    <row r="2338" spans="11:21">
      <c r="K2338" s="4">
        <v>17</v>
      </c>
      <c r="L2338" s="5">
        <v>0.316</v>
      </c>
      <c r="M2338" s="20">
        <v>1</v>
      </c>
      <c r="N2338">
        <f t="shared" si="144"/>
        <v>-3.1662392155968035</v>
      </c>
      <c r="O2338">
        <f t="shared" si="145"/>
        <v>-3.5801879131268635</v>
      </c>
      <c r="P2338" s="63">
        <f t="shared" si="146"/>
        <v>0</v>
      </c>
      <c r="Q2338" s="68">
        <f t="shared" si="147"/>
        <v>0</v>
      </c>
      <c r="S2338" s="4">
        <v>17</v>
      </c>
      <c r="T2338" s="5">
        <v>0.316</v>
      </c>
      <c r="U2338" s="20">
        <v>1</v>
      </c>
    </row>
    <row r="2339" spans="11:21">
      <c r="K2339" s="4">
        <v>12</v>
      </c>
      <c r="L2339" s="5">
        <v>0.316</v>
      </c>
      <c r="M2339" s="20">
        <v>1</v>
      </c>
      <c r="N2339">
        <f t="shared" si="144"/>
        <v>-2.6791329285240559</v>
      </c>
      <c r="O2339">
        <f t="shared" si="145"/>
        <v>-3.5801879131268635</v>
      </c>
      <c r="P2339" s="63">
        <f t="shared" si="146"/>
        <v>0</v>
      </c>
      <c r="Q2339" s="68">
        <f t="shared" si="147"/>
        <v>0</v>
      </c>
      <c r="S2339" s="4">
        <v>12</v>
      </c>
      <c r="T2339" s="5">
        <v>0.316</v>
      </c>
      <c r="U2339" s="20">
        <v>1</v>
      </c>
    </row>
    <row r="2340" spans="11:21">
      <c r="K2340" s="4">
        <v>14</v>
      </c>
      <c r="L2340" s="5">
        <v>0.316</v>
      </c>
      <c r="M2340" s="20">
        <v>1</v>
      </c>
      <c r="N2340">
        <f t="shared" si="144"/>
        <v>-2.8739754433531548</v>
      </c>
      <c r="O2340">
        <f t="shared" si="145"/>
        <v>-3.5801879131268635</v>
      </c>
      <c r="P2340" s="63">
        <f t="shared" si="146"/>
        <v>0</v>
      </c>
      <c r="Q2340" s="68">
        <f t="shared" si="147"/>
        <v>0</v>
      </c>
      <c r="S2340" s="4">
        <v>14</v>
      </c>
      <c r="T2340" s="5">
        <v>0.316</v>
      </c>
      <c r="U2340" s="20">
        <v>1</v>
      </c>
    </row>
    <row r="2341" spans="11:21">
      <c r="K2341" s="4">
        <v>10</v>
      </c>
      <c r="L2341" s="5">
        <v>0.316</v>
      </c>
      <c r="M2341" s="20">
        <v>1</v>
      </c>
      <c r="N2341">
        <f t="shared" si="144"/>
        <v>-2.4842904136949571</v>
      </c>
      <c r="O2341">
        <f t="shared" si="145"/>
        <v>-3.5801879131268635</v>
      </c>
      <c r="P2341" s="63">
        <f t="shared" si="146"/>
        <v>0</v>
      </c>
      <c r="Q2341" s="68">
        <f t="shared" si="147"/>
        <v>0</v>
      </c>
      <c r="S2341" s="4">
        <v>10</v>
      </c>
      <c r="T2341" s="5">
        <v>0.316</v>
      </c>
      <c r="U2341" s="20">
        <v>1</v>
      </c>
    </row>
    <row r="2342" spans="11:21">
      <c r="K2342" s="4">
        <v>7</v>
      </c>
      <c r="L2342" s="5">
        <v>0.316</v>
      </c>
      <c r="M2342" s="20">
        <v>1</v>
      </c>
      <c r="N2342">
        <f t="shared" si="144"/>
        <v>-2.1920266414513083</v>
      </c>
      <c r="O2342">
        <f t="shared" si="145"/>
        <v>-3.5801879131268635</v>
      </c>
      <c r="P2342" s="63">
        <f t="shared" si="146"/>
        <v>0</v>
      </c>
      <c r="Q2342" s="68">
        <f t="shared" si="147"/>
        <v>0</v>
      </c>
      <c r="S2342" s="4">
        <v>7</v>
      </c>
      <c r="T2342" s="5">
        <v>0.316</v>
      </c>
      <c r="U2342" s="20">
        <v>1</v>
      </c>
    </row>
    <row r="2343" spans="11:21">
      <c r="K2343" s="4">
        <v>12</v>
      </c>
      <c r="L2343" s="5">
        <v>0.316</v>
      </c>
      <c r="M2343" s="20">
        <v>1</v>
      </c>
      <c r="N2343">
        <f t="shared" si="144"/>
        <v>-2.6791329285240559</v>
      </c>
      <c r="O2343">
        <f t="shared" si="145"/>
        <v>-3.5801879131268635</v>
      </c>
      <c r="P2343" s="63">
        <f t="shared" si="146"/>
        <v>0</v>
      </c>
      <c r="Q2343" s="68">
        <f t="shared" si="147"/>
        <v>0</v>
      </c>
      <c r="S2343" s="4">
        <v>12</v>
      </c>
      <c r="T2343" s="5">
        <v>0.316</v>
      </c>
      <c r="U2343" s="20">
        <v>1</v>
      </c>
    </row>
    <row r="2344" spans="11:21">
      <c r="K2344" s="4">
        <v>12</v>
      </c>
      <c r="L2344" s="5">
        <v>0.316</v>
      </c>
      <c r="M2344" s="20">
        <v>1</v>
      </c>
      <c r="N2344">
        <f t="shared" si="144"/>
        <v>-2.6791329285240559</v>
      </c>
      <c r="O2344">
        <f t="shared" si="145"/>
        <v>-3.5801879131268635</v>
      </c>
      <c r="P2344" s="63">
        <f t="shared" si="146"/>
        <v>0</v>
      </c>
      <c r="Q2344" s="68">
        <f t="shared" si="147"/>
        <v>0</v>
      </c>
      <c r="S2344" s="4">
        <v>12</v>
      </c>
      <c r="T2344" s="5">
        <v>0.316</v>
      </c>
      <c r="U2344" s="20">
        <v>1</v>
      </c>
    </row>
    <row r="2345" spans="11:21">
      <c r="K2345" s="4">
        <v>8</v>
      </c>
      <c r="L2345" s="5">
        <v>0.316</v>
      </c>
      <c r="M2345" s="20">
        <v>1</v>
      </c>
      <c r="N2345">
        <f t="shared" si="144"/>
        <v>-2.2894478988658578</v>
      </c>
      <c r="O2345">
        <f t="shared" si="145"/>
        <v>-3.5801879131268635</v>
      </c>
      <c r="P2345" s="63">
        <f t="shared" si="146"/>
        <v>0</v>
      </c>
      <c r="Q2345" s="68">
        <f t="shared" si="147"/>
        <v>0</v>
      </c>
      <c r="S2345" s="4">
        <v>8</v>
      </c>
      <c r="T2345" s="5">
        <v>0.316</v>
      </c>
      <c r="U2345" s="20">
        <v>1</v>
      </c>
    </row>
    <row r="2346" spans="11:21">
      <c r="K2346" s="4">
        <v>7.5</v>
      </c>
      <c r="L2346" s="5">
        <v>0.32100000000000001</v>
      </c>
      <c r="M2346" s="20">
        <v>1</v>
      </c>
      <c r="N2346">
        <f t="shared" si="144"/>
        <v>-2.2646309068603152</v>
      </c>
      <c r="O2346">
        <f t="shared" si="145"/>
        <v>-3.5801879131268635</v>
      </c>
      <c r="P2346" s="63">
        <f t="shared" si="146"/>
        <v>0</v>
      </c>
      <c r="Q2346" s="68">
        <f t="shared" si="147"/>
        <v>0</v>
      </c>
      <c r="S2346" s="4">
        <v>7.5</v>
      </c>
      <c r="T2346" s="5">
        <v>0.32100000000000001</v>
      </c>
      <c r="U2346" s="20">
        <v>1</v>
      </c>
    </row>
    <row r="2347" spans="11:21">
      <c r="K2347" s="4">
        <v>9.5</v>
      </c>
      <c r="L2347" s="5">
        <v>0.32100000000000001</v>
      </c>
      <c r="M2347" s="20">
        <v>1</v>
      </c>
      <c r="N2347">
        <f t="shared" si="144"/>
        <v>-2.4594734216894141</v>
      </c>
      <c r="O2347">
        <f t="shared" si="145"/>
        <v>-3.5801879131268635</v>
      </c>
      <c r="P2347" s="63">
        <f t="shared" si="146"/>
        <v>0</v>
      </c>
      <c r="Q2347" s="68">
        <f t="shared" si="147"/>
        <v>0</v>
      </c>
      <c r="S2347" s="4">
        <v>9.5</v>
      </c>
      <c r="T2347" s="5">
        <v>0.32100000000000001</v>
      </c>
      <c r="U2347" s="20">
        <v>1</v>
      </c>
    </row>
    <row r="2348" spans="11:21">
      <c r="K2348" s="4">
        <v>13</v>
      </c>
      <c r="L2348" s="5">
        <v>0.32100000000000001</v>
      </c>
      <c r="M2348" s="20">
        <v>1</v>
      </c>
      <c r="N2348">
        <f t="shared" si="144"/>
        <v>-2.8004478226403373</v>
      </c>
      <c r="O2348">
        <f t="shared" si="145"/>
        <v>-3.5801879131268635</v>
      </c>
      <c r="P2348" s="63">
        <f t="shared" si="146"/>
        <v>0</v>
      </c>
      <c r="Q2348" s="68">
        <f t="shared" si="147"/>
        <v>0</v>
      </c>
      <c r="S2348" s="4">
        <v>13</v>
      </c>
      <c r="T2348" s="5">
        <v>0.32100000000000001</v>
      </c>
      <c r="U2348" s="20">
        <v>1</v>
      </c>
    </row>
    <row r="2349" spans="11:21">
      <c r="K2349" s="4">
        <v>16</v>
      </c>
      <c r="L2349" s="5">
        <v>0.32100000000000001</v>
      </c>
      <c r="M2349" s="20">
        <v>1</v>
      </c>
      <c r="N2349">
        <f t="shared" si="144"/>
        <v>-3.0927115948839861</v>
      </c>
      <c r="O2349">
        <f t="shared" si="145"/>
        <v>-3.5801879131268635</v>
      </c>
      <c r="P2349" s="63">
        <f t="shared" si="146"/>
        <v>0</v>
      </c>
      <c r="Q2349" s="68">
        <f t="shared" si="147"/>
        <v>0</v>
      </c>
      <c r="S2349" s="4">
        <v>16</v>
      </c>
      <c r="T2349" s="5">
        <v>0.32100000000000001</v>
      </c>
      <c r="U2349" s="20">
        <v>1</v>
      </c>
    </row>
    <row r="2350" spans="11:21">
      <c r="K2350" s="4">
        <v>29</v>
      </c>
      <c r="L2350" s="5">
        <v>0.32100000000000001</v>
      </c>
      <c r="M2350" s="20">
        <v>1</v>
      </c>
      <c r="N2350">
        <f t="shared" si="144"/>
        <v>-4.3591879412731291</v>
      </c>
      <c r="O2350">
        <f t="shared" si="145"/>
        <v>-3.5801879131268635</v>
      </c>
      <c r="P2350" s="63">
        <f t="shared" si="146"/>
        <v>1</v>
      </c>
      <c r="Q2350" s="68">
        <f t="shared" si="147"/>
        <v>1</v>
      </c>
      <c r="S2350" s="4">
        <v>29</v>
      </c>
      <c r="T2350" s="5">
        <v>0.32100000000000001</v>
      </c>
      <c r="U2350" s="20">
        <v>1</v>
      </c>
    </row>
    <row r="2351" spans="11:21">
      <c r="K2351" s="4">
        <v>17</v>
      </c>
      <c r="L2351" s="5">
        <v>0.32300000000000001</v>
      </c>
      <c r="M2351" s="20">
        <v>1</v>
      </c>
      <c r="N2351">
        <f t="shared" si="144"/>
        <v>-3.1996903069792282</v>
      </c>
      <c r="O2351">
        <f t="shared" si="145"/>
        <v>-3.5801879131268635</v>
      </c>
      <c r="P2351" s="63">
        <f t="shared" si="146"/>
        <v>0</v>
      </c>
      <c r="Q2351" s="68">
        <f t="shared" si="147"/>
        <v>0</v>
      </c>
      <c r="S2351" s="4">
        <v>17</v>
      </c>
      <c r="T2351" s="5">
        <v>0.32300000000000001</v>
      </c>
      <c r="U2351" s="20">
        <v>1</v>
      </c>
    </row>
    <row r="2352" spans="11:21">
      <c r="K2352" s="4">
        <v>19</v>
      </c>
      <c r="L2352" s="5">
        <v>0.32300000000000001</v>
      </c>
      <c r="M2352" s="20">
        <v>1</v>
      </c>
      <c r="N2352">
        <f t="shared" si="144"/>
        <v>-3.394532821808327</v>
      </c>
      <c r="O2352">
        <f t="shared" si="145"/>
        <v>-3.5801879131268635</v>
      </c>
      <c r="P2352" s="63">
        <f t="shared" si="146"/>
        <v>0</v>
      </c>
      <c r="Q2352" s="68">
        <f t="shared" si="147"/>
        <v>0</v>
      </c>
      <c r="S2352" s="4">
        <v>19</v>
      </c>
      <c r="T2352" s="5">
        <v>0.32300000000000001</v>
      </c>
      <c r="U2352" s="20">
        <v>1</v>
      </c>
    </row>
    <row r="2353" spans="11:21">
      <c r="K2353" s="4">
        <v>21</v>
      </c>
      <c r="L2353" s="5">
        <v>0.32300000000000001</v>
      </c>
      <c r="M2353" s="20">
        <v>1</v>
      </c>
      <c r="N2353">
        <f t="shared" si="144"/>
        <v>-3.5893753366374259</v>
      </c>
      <c r="O2353">
        <f t="shared" si="145"/>
        <v>-3.5801879131268635</v>
      </c>
      <c r="P2353" s="63">
        <f t="shared" si="146"/>
        <v>1</v>
      </c>
      <c r="Q2353" s="68">
        <f t="shared" si="147"/>
        <v>1</v>
      </c>
      <c r="S2353" s="4">
        <v>21</v>
      </c>
      <c r="T2353" s="5">
        <v>0.32300000000000001</v>
      </c>
      <c r="U2353" s="20">
        <v>1</v>
      </c>
    </row>
    <row r="2354" spans="11:21">
      <c r="K2354" s="4">
        <v>25</v>
      </c>
      <c r="L2354" s="5">
        <v>0.32300000000000001</v>
      </c>
      <c r="M2354" s="20">
        <v>1</v>
      </c>
      <c r="N2354">
        <f t="shared" si="144"/>
        <v>-3.9790603662956245</v>
      </c>
      <c r="O2354">
        <f t="shared" si="145"/>
        <v>-3.5801879131268635</v>
      </c>
      <c r="P2354" s="63">
        <f t="shared" si="146"/>
        <v>1</v>
      </c>
      <c r="Q2354" s="68">
        <f t="shared" si="147"/>
        <v>1</v>
      </c>
      <c r="S2354" s="4">
        <v>25</v>
      </c>
      <c r="T2354" s="5">
        <v>0.32300000000000001</v>
      </c>
      <c r="U2354" s="20">
        <v>1</v>
      </c>
    </row>
    <row r="2355" spans="11:21">
      <c r="K2355" s="4">
        <v>14</v>
      </c>
      <c r="L2355" s="5">
        <v>0.32300000000000001</v>
      </c>
      <c r="M2355" s="20">
        <v>1</v>
      </c>
      <c r="N2355">
        <f t="shared" si="144"/>
        <v>-2.9074265347355794</v>
      </c>
      <c r="O2355">
        <f t="shared" si="145"/>
        <v>-3.5801879131268635</v>
      </c>
      <c r="P2355" s="63">
        <f t="shared" si="146"/>
        <v>0</v>
      </c>
      <c r="Q2355" s="68">
        <f t="shared" si="147"/>
        <v>0</v>
      </c>
      <c r="S2355" s="4">
        <v>14</v>
      </c>
      <c r="T2355" s="5">
        <v>0.32300000000000001</v>
      </c>
      <c r="U2355" s="20">
        <v>1</v>
      </c>
    </row>
    <row r="2356" spans="11:21">
      <c r="K2356" s="4">
        <v>10</v>
      </c>
      <c r="L2356" s="5">
        <v>0.32300000000000001</v>
      </c>
      <c r="M2356" s="20">
        <v>1</v>
      </c>
      <c r="N2356">
        <f t="shared" si="144"/>
        <v>-2.5177415050773817</v>
      </c>
      <c r="O2356">
        <f t="shared" si="145"/>
        <v>-3.5801879131268635</v>
      </c>
      <c r="P2356" s="63">
        <f t="shared" si="146"/>
        <v>0</v>
      </c>
      <c r="Q2356" s="68">
        <f t="shared" si="147"/>
        <v>0</v>
      </c>
      <c r="S2356" s="4">
        <v>10</v>
      </c>
      <c r="T2356" s="5">
        <v>0.32300000000000001</v>
      </c>
      <c r="U2356" s="20">
        <v>1</v>
      </c>
    </row>
    <row r="2357" spans="11:21">
      <c r="K2357" s="4">
        <v>9</v>
      </c>
      <c r="L2357" s="5">
        <v>0.32300000000000001</v>
      </c>
      <c r="M2357" s="20">
        <v>1</v>
      </c>
      <c r="N2357">
        <f t="shared" si="144"/>
        <v>-2.4203202476628318</v>
      </c>
      <c r="O2357">
        <f t="shared" si="145"/>
        <v>-3.5801879131268635</v>
      </c>
      <c r="P2357" s="63">
        <f t="shared" si="146"/>
        <v>0</v>
      </c>
      <c r="Q2357" s="68">
        <f t="shared" si="147"/>
        <v>0</v>
      </c>
      <c r="S2357" s="4">
        <v>9</v>
      </c>
      <c r="T2357" s="5">
        <v>0.32300000000000001</v>
      </c>
      <c r="U2357" s="20">
        <v>1</v>
      </c>
    </row>
    <row r="2358" spans="11:21">
      <c r="K2358" s="4">
        <v>18</v>
      </c>
      <c r="L2358" s="5">
        <v>0.32300000000000001</v>
      </c>
      <c r="M2358" s="20">
        <v>1</v>
      </c>
      <c r="N2358">
        <f t="shared" si="144"/>
        <v>-3.2971115643937776</v>
      </c>
      <c r="O2358">
        <f t="shared" si="145"/>
        <v>-3.5801879131268635</v>
      </c>
      <c r="P2358" s="63">
        <f t="shared" si="146"/>
        <v>0</v>
      </c>
      <c r="Q2358" s="68">
        <f t="shared" si="147"/>
        <v>0</v>
      </c>
      <c r="S2358" s="4">
        <v>18</v>
      </c>
      <c r="T2358" s="5">
        <v>0.32300000000000001</v>
      </c>
      <c r="U2358" s="20">
        <v>1</v>
      </c>
    </row>
    <row r="2359" spans="11:21">
      <c r="K2359" s="4">
        <v>15</v>
      </c>
      <c r="L2359" s="5">
        <v>0.32800000000000001</v>
      </c>
      <c r="M2359" s="20">
        <v>1</v>
      </c>
      <c r="N2359">
        <f t="shared" si="144"/>
        <v>-3.0287414288518613</v>
      </c>
      <c r="O2359">
        <f t="shared" si="145"/>
        <v>-3.5801879131268635</v>
      </c>
      <c r="P2359" s="63">
        <f t="shared" si="146"/>
        <v>0</v>
      </c>
      <c r="Q2359" s="68">
        <f t="shared" si="147"/>
        <v>0</v>
      </c>
      <c r="S2359" s="4">
        <v>15</v>
      </c>
      <c r="T2359" s="5">
        <v>0.32800000000000001</v>
      </c>
      <c r="U2359" s="20">
        <v>1</v>
      </c>
    </row>
    <row r="2360" spans="11:21">
      <c r="K2360" s="4">
        <v>21</v>
      </c>
      <c r="L2360" s="5">
        <v>0.32800000000000001</v>
      </c>
      <c r="M2360" s="20">
        <v>1</v>
      </c>
      <c r="N2360">
        <f t="shared" si="144"/>
        <v>-3.6132689733391583</v>
      </c>
      <c r="O2360">
        <f t="shared" si="145"/>
        <v>-3.5801879131268635</v>
      </c>
      <c r="P2360" s="63">
        <f t="shared" si="146"/>
        <v>1</v>
      </c>
      <c r="Q2360" s="68">
        <f t="shared" si="147"/>
        <v>1</v>
      </c>
      <c r="S2360" s="4">
        <v>21</v>
      </c>
      <c r="T2360" s="5">
        <v>0.32800000000000001</v>
      </c>
      <c r="U2360" s="20">
        <v>1</v>
      </c>
    </row>
    <row r="2361" spans="11:21">
      <c r="K2361" s="4">
        <v>16</v>
      </c>
      <c r="L2361" s="5">
        <v>0.32800000000000001</v>
      </c>
      <c r="M2361" s="20">
        <v>1</v>
      </c>
      <c r="N2361">
        <f t="shared" si="144"/>
        <v>-3.1261626862664107</v>
      </c>
      <c r="O2361">
        <f t="shared" si="145"/>
        <v>-3.5801879131268635</v>
      </c>
      <c r="P2361" s="63">
        <f t="shared" si="146"/>
        <v>0</v>
      </c>
      <c r="Q2361" s="68">
        <f t="shared" si="147"/>
        <v>0</v>
      </c>
      <c r="S2361" s="4">
        <v>16</v>
      </c>
      <c r="T2361" s="5">
        <v>0.32800000000000001</v>
      </c>
      <c r="U2361" s="20">
        <v>1</v>
      </c>
    </row>
    <row r="2362" spans="11:21">
      <c r="K2362" s="4">
        <v>24</v>
      </c>
      <c r="L2362" s="5">
        <v>0.32800000000000001</v>
      </c>
      <c r="M2362" s="20">
        <v>1</v>
      </c>
      <c r="N2362">
        <f t="shared" si="144"/>
        <v>-3.9055327455828066</v>
      </c>
      <c r="O2362">
        <f t="shared" si="145"/>
        <v>-3.5801879131268635</v>
      </c>
      <c r="P2362" s="63">
        <f t="shared" si="146"/>
        <v>1</v>
      </c>
      <c r="Q2362" s="68">
        <f t="shared" si="147"/>
        <v>1</v>
      </c>
      <c r="S2362" s="4">
        <v>24</v>
      </c>
      <c r="T2362" s="5">
        <v>0.32800000000000001</v>
      </c>
      <c r="U2362" s="20">
        <v>1</v>
      </c>
    </row>
    <row r="2363" spans="11:21">
      <c r="K2363" s="4">
        <v>7</v>
      </c>
      <c r="L2363" s="5">
        <v>0.33</v>
      </c>
      <c r="M2363" s="20">
        <v>1</v>
      </c>
      <c r="N2363">
        <f t="shared" si="144"/>
        <v>-2.2589288242161576</v>
      </c>
      <c r="O2363">
        <f t="shared" si="145"/>
        <v>-3.5801879131268635</v>
      </c>
      <c r="P2363" s="63">
        <f t="shared" si="146"/>
        <v>0</v>
      </c>
      <c r="Q2363" s="68">
        <f t="shared" si="147"/>
        <v>0</v>
      </c>
      <c r="S2363" s="4">
        <v>7</v>
      </c>
      <c r="T2363" s="5">
        <v>0.33</v>
      </c>
      <c r="U2363" s="20">
        <v>1</v>
      </c>
    </row>
    <row r="2364" spans="11:21">
      <c r="K2364" s="4">
        <v>32</v>
      </c>
      <c r="L2364" s="5">
        <v>0.33</v>
      </c>
      <c r="M2364" s="20">
        <v>1</v>
      </c>
      <c r="N2364">
        <f t="shared" si="144"/>
        <v>-4.6944602595798957</v>
      </c>
      <c r="O2364">
        <f t="shared" si="145"/>
        <v>-3.5801879131268635</v>
      </c>
      <c r="P2364" s="63">
        <f t="shared" si="146"/>
        <v>1</v>
      </c>
      <c r="Q2364" s="68">
        <f t="shared" si="147"/>
        <v>1</v>
      </c>
      <c r="S2364" s="4">
        <v>32</v>
      </c>
      <c r="T2364" s="5">
        <v>0.33</v>
      </c>
      <c r="U2364" s="20">
        <v>1</v>
      </c>
    </row>
    <row r="2365" spans="11:21">
      <c r="K2365" s="4">
        <v>26</v>
      </c>
      <c r="L2365" s="5">
        <v>0.33</v>
      </c>
      <c r="M2365" s="20">
        <v>1</v>
      </c>
      <c r="N2365">
        <f t="shared" si="144"/>
        <v>-4.1099327150925991</v>
      </c>
      <c r="O2365">
        <f t="shared" si="145"/>
        <v>-3.5801879131268635</v>
      </c>
      <c r="P2365" s="63">
        <f t="shared" si="146"/>
        <v>1</v>
      </c>
      <c r="Q2365" s="68">
        <f t="shared" si="147"/>
        <v>1</v>
      </c>
      <c r="S2365" s="4">
        <v>26</v>
      </c>
      <c r="T2365" s="5">
        <v>0.33</v>
      </c>
      <c r="U2365" s="20">
        <v>1</v>
      </c>
    </row>
    <row r="2366" spans="11:21">
      <c r="K2366" s="4">
        <v>20</v>
      </c>
      <c r="L2366" s="5">
        <v>0.33</v>
      </c>
      <c r="M2366" s="20">
        <v>1</v>
      </c>
      <c r="N2366">
        <f t="shared" si="144"/>
        <v>-3.5254051706053016</v>
      </c>
      <c r="O2366">
        <f t="shared" si="145"/>
        <v>-3.5801879131268635</v>
      </c>
      <c r="P2366" s="63">
        <f t="shared" si="146"/>
        <v>0</v>
      </c>
      <c r="Q2366" s="68">
        <f t="shared" si="147"/>
        <v>0</v>
      </c>
      <c r="S2366" s="4">
        <v>20</v>
      </c>
      <c r="T2366" s="5">
        <v>0.33</v>
      </c>
      <c r="U2366" s="20">
        <v>1</v>
      </c>
    </row>
    <row r="2367" spans="11:21">
      <c r="K2367" s="4">
        <v>19</v>
      </c>
      <c r="L2367" s="5">
        <v>0.33100000000000002</v>
      </c>
      <c r="M2367" s="20">
        <v>1</v>
      </c>
      <c r="N2367">
        <f t="shared" si="144"/>
        <v>-3.4327626405310983</v>
      </c>
      <c r="O2367">
        <f t="shared" si="145"/>
        <v>-3.5801879131268635</v>
      </c>
      <c r="P2367" s="63">
        <f t="shared" si="146"/>
        <v>0</v>
      </c>
      <c r="Q2367" s="68">
        <f t="shared" si="147"/>
        <v>0</v>
      </c>
      <c r="S2367" s="4">
        <v>19</v>
      </c>
      <c r="T2367" s="5">
        <v>0.33100000000000002</v>
      </c>
      <c r="U2367" s="20">
        <v>1</v>
      </c>
    </row>
    <row r="2368" spans="11:21">
      <c r="K2368" s="4">
        <v>16</v>
      </c>
      <c r="L2368" s="5">
        <v>0.33100000000000002</v>
      </c>
      <c r="M2368" s="20">
        <v>1</v>
      </c>
      <c r="N2368">
        <f t="shared" si="144"/>
        <v>-3.14049886828745</v>
      </c>
      <c r="O2368">
        <f t="shared" si="145"/>
        <v>-3.5801879131268635</v>
      </c>
      <c r="P2368" s="63">
        <f t="shared" si="146"/>
        <v>0</v>
      </c>
      <c r="Q2368" s="68">
        <f t="shared" si="147"/>
        <v>0</v>
      </c>
      <c r="S2368" s="4">
        <v>16</v>
      </c>
      <c r="T2368" s="5">
        <v>0.33100000000000002</v>
      </c>
      <c r="U2368" s="20">
        <v>1</v>
      </c>
    </row>
    <row r="2369" spans="11:21">
      <c r="K2369" s="4">
        <v>15</v>
      </c>
      <c r="L2369" s="5">
        <v>0.33100000000000002</v>
      </c>
      <c r="M2369" s="20">
        <v>1</v>
      </c>
      <c r="N2369">
        <f t="shared" si="144"/>
        <v>-3.0430776108729001</v>
      </c>
      <c r="O2369">
        <f t="shared" si="145"/>
        <v>-3.5801879131268635</v>
      </c>
      <c r="P2369" s="63">
        <f t="shared" si="146"/>
        <v>0</v>
      </c>
      <c r="Q2369" s="68">
        <f t="shared" si="147"/>
        <v>0</v>
      </c>
      <c r="S2369" s="4">
        <v>15</v>
      </c>
      <c r="T2369" s="5">
        <v>0.33100000000000002</v>
      </c>
      <c r="U2369" s="20">
        <v>1</v>
      </c>
    </row>
    <row r="2370" spans="11:21">
      <c r="K2370" s="4">
        <v>15</v>
      </c>
      <c r="L2370" s="5">
        <v>0.33200000000000002</v>
      </c>
      <c r="M2370" s="20">
        <v>1</v>
      </c>
      <c r="N2370">
        <f t="shared" si="144"/>
        <v>-3.0478563382132471</v>
      </c>
      <c r="O2370">
        <f t="shared" si="145"/>
        <v>-3.5801879131268635</v>
      </c>
      <c r="P2370" s="63">
        <f t="shared" si="146"/>
        <v>0</v>
      </c>
      <c r="Q2370" s="68">
        <f t="shared" si="147"/>
        <v>0</v>
      </c>
      <c r="S2370" s="4">
        <v>15</v>
      </c>
      <c r="T2370" s="5">
        <v>0.33200000000000002</v>
      </c>
      <c r="U2370" s="20">
        <v>1</v>
      </c>
    </row>
    <row r="2371" spans="11:21">
      <c r="K2371" s="4">
        <v>27</v>
      </c>
      <c r="L2371" s="5">
        <v>0.33300000000000002</v>
      </c>
      <c r="M2371" s="20">
        <v>1</v>
      </c>
      <c r="N2371">
        <f t="shared" si="144"/>
        <v>-4.2216901545281873</v>
      </c>
      <c r="O2371">
        <f t="shared" si="145"/>
        <v>-3.5801879131268635</v>
      </c>
      <c r="P2371" s="63">
        <f t="shared" si="146"/>
        <v>1</v>
      </c>
      <c r="Q2371" s="68">
        <f t="shared" si="147"/>
        <v>1</v>
      </c>
      <c r="S2371" s="4">
        <v>27</v>
      </c>
      <c r="T2371" s="5">
        <v>0.33300000000000002</v>
      </c>
      <c r="U2371" s="20">
        <v>1</v>
      </c>
    </row>
    <row r="2372" spans="11:21">
      <c r="K2372" s="4">
        <v>35</v>
      </c>
      <c r="L2372" s="5">
        <v>0.33300000000000002</v>
      </c>
      <c r="M2372" s="20">
        <v>1</v>
      </c>
      <c r="N2372">
        <f t="shared" si="144"/>
        <v>-5.0010602138445837</v>
      </c>
      <c r="O2372">
        <f t="shared" si="145"/>
        <v>-3.5801879131268635</v>
      </c>
      <c r="P2372" s="63">
        <f t="shared" si="146"/>
        <v>1</v>
      </c>
      <c r="Q2372" s="68">
        <f t="shared" si="147"/>
        <v>1</v>
      </c>
      <c r="S2372" s="4">
        <v>35</v>
      </c>
      <c r="T2372" s="5">
        <v>0.33300000000000002</v>
      </c>
      <c r="U2372" s="20">
        <v>1</v>
      </c>
    </row>
    <row r="2373" spans="11:21">
      <c r="K2373" s="4">
        <v>9</v>
      </c>
      <c r="L2373" s="5">
        <v>0.33300000000000002</v>
      </c>
      <c r="M2373" s="20">
        <v>1</v>
      </c>
      <c r="N2373">
        <f t="shared" si="144"/>
        <v>-2.4681075210662962</v>
      </c>
      <c r="O2373">
        <f t="shared" si="145"/>
        <v>-3.5801879131268635</v>
      </c>
      <c r="P2373" s="63">
        <f t="shared" si="146"/>
        <v>0</v>
      </c>
      <c r="Q2373" s="68">
        <f t="shared" si="147"/>
        <v>0</v>
      </c>
      <c r="S2373" s="4">
        <v>9</v>
      </c>
      <c r="T2373" s="5">
        <v>0.33300000000000002</v>
      </c>
      <c r="U2373" s="20">
        <v>1</v>
      </c>
    </row>
    <row r="2374" spans="11:21">
      <c r="K2374" s="4">
        <v>8</v>
      </c>
      <c r="L2374" s="5">
        <v>0.33300000000000002</v>
      </c>
      <c r="M2374" s="20">
        <v>1</v>
      </c>
      <c r="N2374">
        <f t="shared" si="144"/>
        <v>-2.3706862636517467</v>
      </c>
      <c r="O2374">
        <f t="shared" si="145"/>
        <v>-3.5801879131268635</v>
      </c>
      <c r="P2374" s="63">
        <f t="shared" si="146"/>
        <v>0</v>
      </c>
      <c r="Q2374" s="68">
        <f t="shared" si="147"/>
        <v>0</v>
      </c>
      <c r="S2374" s="4">
        <v>8</v>
      </c>
      <c r="T2374" s="5">
        <v>0.33300000000000002</v>
      </c>
      <c r="U2374" s="20">
        <v>1</v>
      </c>
    </row>
    <row r="2375" spans="11:21">
      <c r="K2375" s="4">
        <v>16</v>
      </c>
      <c r="L2375" s="5">
        <v>0.33400000000000002</v>
      </c>
      <c r="M2375" s="20">
        <v>1</v>
      </c>
      <c r="N2375">
        <f t="shared" si="144"/>
        <v>-3.1548350503084892</v>
      </c>
      <c r="O2375">
        <f t="shared" si="145"/>
        <v>-3.5801879131268635</v>
      </c>
      <c r="P2375" s="63">
        <f t="shared" si="146"/>
        <v>0</v>
      </c>
      <c r="Q2375" s="68">
        <f t="shared" si="147"/>
        <v>0</v>
      </c>
      <c r="S2375" s="4">
        <v>16</v>
      </c>
      <c r="T2375" s="5">
        <v>0.33400000000000002</v>
      </c>
      <c r="U2375" s="20">
        <v>1</v>
      </c>
    </row>
    <row r="2376" spans="11:21">
      <c r="K2376" s="4">
        <v>32</v>
      </c>
      <c r="L2376" s="5">
        <v>0.33400000000000002</v>
      </c>
      <c r="M2376" s="20">
        <v>1</v>
      </c>
      <c r="N2376">
        <f t="shared" si="144"/>
        <v>-4.713575168941281</v>
      </c>
      <c r="O2376">
        <f t="shared" si="145"/>
        <v>-3.5801879131268635</v>
      </c>
      <c r="P2376" s="63">
        <f t="shared" si="146"/>
        <v>1</v>
      </c>
      <c r="Q2376" s="68">
        <f t="shared" si="147"/>
        <v>1</v>
      </c>
      <c r="S2376" s="4">
        <v>32</v>
      </c>
      <c r="T2376" s="5">
        <v>0.33400000000000002</v>
      </c>
      <c r="U2376" s="20">
        <v>1</v>
      </c>
    </row>
    <row r="2377" spans="11:21">
      <c r="K2377" s="4">
        <v>23</v>
      </c>
      <c r="L2377" s="5">
        <v>0.33400000000000002</v>
      </c>
      <c r="M2377" s="20">
        <v>1</v>
      </c>
      <c r="N2377">
        <f t="shared" si="144"/>
        <v>-3.8367838522103357</v>
      </c>
      <c r="O2377">
        <f t="shared" si="145"/>
        <v>-3.5801879131268635</v>
      </c>
      <c r="P2377" s="63">
        <f t="shared" si="146"/>
        <v>1</v>
      </c>
      <c r="Q2377" s="68">
        <f t="shared" si="147"/>
        <v>1</v>
      </c>
      <c r="S2377" s="4">
        <v>23</v>
      </c>
      <c r="T2377" s="5">
        <v>0.33400000000000002</v>
      </c>
      <c r="U2377" s="20">
        <v>1</v>
      </c>
    </row>
    <row r="2378" spans="11:21">
      <c r="K2378" s="4">
        <v>37.5</v>
      </c>
      <c r="L2378" s="5">
        <v>0.33400000000000002</v>
      </c>
      <c r="M2378" s="20">
        <v>1</v>
      </c>
      <c r="N2378">
        <f t="shared" si="144"/>
        <v>-5.249392084721304</v>
      </c>
      <c r="O2378">
        <f t="shared" si="145"/>
        <v>-3.5801879131268635</v>
      </c>
      <c r="P2378" s="63">
        <f t="shared" si="146"/>
        <v>1</v>
      </c>
      <c r="Q2378" s="68">
        <f t="shared" si="147"/>
        <v>1</v>
      </c>
      <c r="S2378" s="4">
        <v>37.5</v>
      </c>
      <c r="T2378" s="5">
        <v>0.33400000000000002</v>
      </c>
      <c r="U2378" s="20">
        <v>1</v>
      </c>
    </row>
    <row r="2379" spans="11:21">
      <c r="K2379" s="4">
        <v>25.5</v>
      </c>
      <c r="L2379" s="5">
        <v>0.33400000000000002</v>
      </c>
      <c r="M2379" s="20">
        <v>1</v>
      </c>
      <c r="N2379">
        <f t="shared" si="144"/>
        <v>-4.0803369957467091</v>
      </c>
      <c r="O2379">
        <f t="shared" si="145"/>
        <v>-3.5801879131268635</v>
      </c>
      <c r="P2379" s="63">
        <f t="shared" si="146"/>
        <v>1</v>
      </c>
      <c r="Q2379" s="68">
        <f t="shared" si="147"/>
        <v>1</v>
      </c>
      <c r="S2379" s="4">
        <v>25.5</v>
      </c>
      <c r="T2379" s="5">
        <v>0.33400000000000002</v>
      </c>
      <c r="U2379" s="20">
        <v>1</v>
      </c>
    </row>
    <row r="2380" spans="11:21">
      <c r="K2380" s="4">
        <v>30</v>
      </c>
      <c r="L2380" s="5">
        <v>0.33600000000000002</v>
      </c>
      <c r="M2380" s="20">
        <v>1</v>
      </c>
      <c r="N2380">
        <f t="shared" si="144"/>
        <v>-4.5282901087928753</v>
      </c>
      <c r="O2380">
        <f t="shared" si="145"/>
        <v>-3.5801879131268635</v>
      </c>
      <c r="P2380" s="63">
        <f t="shared" si="146"/>
        <v>1</v>
      </c>
      <c r="Q2380" s="68">
        <f t="shared" si="147"/>
        <v>1</v>
      </c>
      <c r="S2380" s="4">
        <v>30</v>
      </c>
      <c r="T2380" s="5">
        <v>0.33600000000000002</v>
      </c>
      <c r="U2380" s="20">
        <v>1</v>
      </c>
    </row>
    <row r="2381" spans="11:21">
      <c r="K2381" s="4">
        <v>25</v>
      </c>
      <c r="L2381" s="5">
        <v>0.33600000000000002</v>
      </c>
      <c r="M2381" s="20">
        <v>1</v>
      </c>
      <c r="N2381">
        <f t="shared" si="144"/>
        <v>-4.0411838217201277</v>
      </c>
      <c r="O2381">
        <f t="shared" si="145"/>
        <v>-3.5801879131268635</v>
      </c>
      <c r="P2381" s="63">
        <f t="shared" si="146"/>
        <v>1</v>
      </c>
      <c r="Q2381" s="68">
        <f t="shared" si="147"/>
        <v>1</v>
      </c>
      <c r="S2381" s="4">
        <v>25</v>
      </c>
      <c r="T2381" s="5">
        <v>0.33600000000000002</v>
      </c>
      <c r="U2381" s="20">
        <v>1</v>
      </c>
    </row>
    <row r="2382" spans="11:21">
      <c r="K2382" s="4">
        <v>9</v>
      </c>
      <c r="L2382" s="5">
        <v>0.33600000000000002</v>
      </c>
      <c r="M2382" s="20">
        <v>1</v>
      </c>
      <c r="N2382">
        <f t="shared" si="144"/>
        <v>-2.4824437030873354</v>
      </c>
      <c r="O2382">
        <f t="shared" si="145"/>
        <v>-3.5801879131268635</v>
      </c>
      <c r="P2382" s="63">
        <f t="shared" si="146"/>
        <v>0</v>
      </c>
      <c r="Q2382" s="68">
        <f t="shared" si="147"/>
        <v>0</v>
      </c>
      <c r="S2382" s="4">
        <v>9</v>
      </c>
      <c r="T2382" s="5">
        <v>0.33600000000000002</v>
      </c>
      <c r="U2382" s="20">
        <v>1</v>
      </c>
    </row>
    <row r="2383" spans="11:21">
      <c r="K2383" s="4">
        <v>13</v>
      </c>
      <c r="L2383" s="5">
        <v>0.33600000000000002</v>
      </c>
      <c r="M2383" s="20">
        <v>1</v>
      </c>
      <c r="N2383">
        <f t="shared" si="144"/>
        <v>-2.8721287327455336</v>
      </c>
      <c r="O2383">
        <f t="shared" si="145"/>
        <v>-3.5801879131268635</v>
      </c>
      <c r="P2383" s="63">
        <f t="shared" si="146"/>
        <v>0</v>
      </c>
      <c r="Q2383" s="68">
        <f t="shared" si="147"/>
        <v>0</v>
      </c>
      <c r="S2383" s="4">
        <v>13</v>
      </c>
      <c r="T2383" s="5">
        <v>0.33600000000000002</v>
      </c>
      <c r="U2383" s="20">
        <v>1</v>
      </c>
    </row>
    <row r="2384" spans="11:21">
      <c r="K2384" s="4">
        <v>12</v>
      </c>
      <c r="L2384" s="5">
        <v>0.33600000000000002</v>
      </c>
      <c r="M2384" s="20">
        <v>1</v>
      </c>
      <c r="N2384">
        <f t="shared" si="144"/>
        <v>-2.7747074753309837</v>
      </c>
      <c r="O2384">
        <f t="shared" si="145"/>
        <v>-3.5801879131268635</v>
      </c>
      <c r="P2384" s="63">
        <f t="shared" si="146"/>
        <v>0</v>
      </c>
      <c r="Q2384" s="68">
        <f t="shared" si="147"/>
        <v>0</v>
      </c>
      <c r="S2384" s="4">
        <v>12</v>
      </c>
      <c r="T2384" s="5">
        <v>0.33600000000000002</v>
      </c>
      <c r="U2384" s="20">
        <v>1</v>
      </c>
    </row>
    <row r="2385" spans="11:21">
      <c r="K2385" s="4">
        <v>23</v>
      </c>
      <c r="L2385" s="5">
        <v>0.33600000000000002</v>
      </c>
      <c r="M2385" s="20">
        <v>1</v>
      </c>
      <c r="N2385">
        <f t="shared" si="144"/>
        <v>-3.8463413068910284</v>
      </c>
      <c r="O2385">
        <f t="shared" si="145"/>
        <v>-3.5801879131268635</v>
      </c>
      <c r="P2385" s="63">
        <f t="shared" si="146"/>
        <v>1</v>
      </c>
      <c r="Q2385" s="68">
        <f t="shared" si="147"/>
        <v>1</v>
      </c>
      <c r="S2385" s="4">
        <v>23</v>
      </c>
      <c r="T2385" s="5">
        <v>0.33600000000000002</v>
      </c>
      <c r="U2385" s="20">
        <v>1</v>
      </c>
    </row>
    <row r="2386" spans="11:21">
      <c r="K2386" s="4">
        <v>18</v>
      </c>
      <c r="L2386" s="5">
        <v>0.33600000000000002</v>
      </c>
      <c r="M2386" s="20">
        <v>1</v>
      </c>
      <c r="N2386">
        <f t="shared" si="144"/>
        <v>-3.3592350198182812</v>
      </c>
      <c r="O2386">
        <f t="shared" si="145"/>
        <v>-3.5801879131268635</v>
      </c>
      <c r="P2386" s="63">
        <f t="shared" si="146"/>
        <v>0</v>
      </c>
      <c r="Q2386" s="68">
        <f t="shared" si="147"/>
        <v>0</v>
      </c>
      <c r="S2386" s="4">
        <v>18</v>
      </c>
      <c r="T2386" s="5">
        <v>0.33600000000000002</v>
      </c>
      <c r="U2386" s="20">
        <v>1</v>
      </c>
    </row>
    <row r="2387" spans="11:21">
      <c r="K2387" s="4">
        <v>35</v>
      </c>
      <c r="L2387" s="5">
        <v>0.33600000000000002</v>
      </c>
      <c r="M2387" s="20">
        <v>1</v>
      </c>
      <c r="N2387">
        <f t="shared" si="144"/>
        <v>-5.0153963958656229</v>
      </c>
      <c r="O2387">
        <f t="shared" si="145"/>
        <v>-3.5801879131268635</v>
      </c>
      <c r="P2387" s="63">
        <f t="shared" si="146"/>
        <v>1</v>
      </c>
      <c r="Q2387" s="68">
        <f t="shared" si="147"/>
        <v>1</v>
      </c>
      <c r="S2387" s="4">
        <v>35</v>
      </c>
      <c r="T2387" s="5">
        <v>0.33600000000000002</v>
      </c>
      <c r="U2387" s="20">
        <v>1</v>
      </c>
    </row>
    <row r="2388" spans="11:21">
      <c r="K2388" s="4">
        <v>5</v>
      </c>
      <c r="L2388" s="5">
        <v>0.33800000000000002</v>
      </c>
      <c r="M2388" s="20">
        <v>1</v>
      </c>
      <c r="N2388">
        <f t="shared" si="144"/>
        <v>-2.1023161281098299</v>
      </c>
      <c r="O2388">
        <f t="shared" si="145"/>
        <v>-3.5801879131268635</v>
      </c>
      <c r="P2388" s="63">
        <f t="shared" si="146"/>
        <v>0</v>
      </c>
      <c r="Q2388" s="68">
        <f t="shared" si="147"/>
        <v>0</v>
      </c>
      <c r="S2388" s="4">
        <v>5</v>
      </c>
      <c r="T2388" s="5">
        <v>0.33800000000000002</v>
      </c>
      <c r="U2388" s="20">
        <v>1</v>
      </c>
    </row>
    <row r="2389" spans="11:21">
      <c r="K2389" s="4">
        <v>10</v>
      </c>
      <c r="L2389" s="5">
        <v>0.33800000000000002</v>
      </c>
      <c r="M2389" s="20">
        <v>1</v>
      </c>
      <c r="N2389">
        <f t="shared" si="144"/>
        <v>-2.5894224151825775</v>
      </c>
      <c r="O2389">
        <f t="shared" si="145"/>
        <v>-3.5801879131268635</v>
      </c>
      <c r="P2389" s="63">
        <f t="shared" si="146"/>
        <v>0</v>
      </c>
      <c r="Q2389" s="68">
        <f t="shared" si="147"/>
        <v>0</v>
      </c>
      <c r="S2389" s="4">
        <v>10</v>
      </c>
      <c r="T2389" s="5">
        <v>0.33800000000000002</v>
      </c>
      <c r="U2389" s="20">
        <v>1</v>
      </c>
    </row>
    <row r="2390" spans="11:21">
      <c r="K2390" s="4">
        <v>21</v>
      </c>
      <c r="L2390" s="5">
        <v>0.34200000000000003</v>
      </c>
      <c r="M2390" s="20">
        <v>1</v>
      </c>
      <c r="N2390">
        <f t="shared" si="144"/>
        <v>-3.6801711561040076</v>
      </c>
      <c r="O2390">
        <f t="shared" si="145"/>
        <v>-3.5801879131268635</v>
      </c>
      <c r="P2390" s="63">
        <f t="shared" si="146"/>
        <v>1</v>
      </c>
      <c r="Q2390" s="68">
        <f t="shared" si="147"/>
        <v>1</v>
      </c>
      <c r="S2390" s="4">
        <v>21</v>
      </c>
      <c r="T2390" s="5">
        <v>0.34200000000000003</v>
      </c>
      <c r="U2390" s="20">
        <v>1</v>
      </c>
    </row>
    <row r="2391" spans="11:21">
      <c r="K2391" s="4">
        <v>11</v>
      </c>
      <c r="L2391" s="5">
        <v>0.34200000000000003</v>
      </c>
      <c r="M2391" s="20">
        <v>1</v>
      </c>
      <c r="N2391">
        <f t="shared" si="144"/>
        <v>-2.7059585819585124</v>
      </c>
      <c r="O2391">
        <f t="shared" si="145"/>
        <v>-3.5801879131268635</v>
      </c>
      <c r="P2391" s="63">
        <f t="shared" si="146"/>
        <v>0</v>
      </c>
      <c r="Q2391" s="68">
        <f t="shared" si="147"/>
        <v>0</v>
      </c>
      <c r="S2391" s="4">
        <v>11</v>
      </c>
      <c r="T2391" s="5">
        <v>0.34200000000000003</v>
      </c>
      <c r="U2391" s="20">
        <v>1</v>
      </c>
    </row>
    <row r="2392" spans="11:21">
      <c r="K2392" s="4">
        <v>25</v>
      </c>
      <c r="L2392" s="5">
        <v>0.34300000000000003</v>
      </c>
      <c r="M2392" s="20">
        <v>1</v>
      </c>
      <c r="N2392">
        <f t="shared" si="144"/>
        <v>-4.0746349131025523</v>
      </c>
      <c r="O2392">
        <f t="shared" si="145"/>
        <v>-3.5801879131268635</v>
      </c>
      <c r="P2392" s="63">
        <f t="shared" si="146"/>
        <v>1</v>
      </c>
      <c r="Q2392" s="68">
        <f t="shared" si="147"/>
        <v>1</v>
      </c>
      <c r="S2392" s="4">
        <v>25</v>
      </c>
      <c r="T2392" s="5">
        <v>0.34300000000000003</v>
      </c>
      <c r="U2392" s="20">
        <v>1</v>
      </c>
    </row>
    <row r="2393" spans="11:21">
      <c r="K2393" s="4">
        <v>15</v>
      </c>
      <c r="L2393" s="5">
        <v>0.34300000000000003</v>
      </c>
      <c r="M2393" s="20">
        <v>1</v>
      </c>
      <c r="N2393">
        <f t="shared" si="144"/>
        <v>-3.1004223389570571</v>
      </c>
      <c r="O2393">
        <f t="shared" si="145"/>
        <v>-3.5801879131268635</v>
      </c>
      <c r="P2393" s="63">
        <f t="shared" si="146"/>
        <v>0</v>
      </c>
      <c r="Q2393" s="68">
        <f t="shared" si="147"/>
        <v>0</v>
      </c>
      <c r="S2393" s="4">
        <v>15</v>
      </c>
      <c r="T2393" s="5">
        <v>0.34300000000000003</v>
      </c>
      <c r="U2393" s="20">
        <v>1</v>
      </c>
    </row>
    <row r="2394" spans="11:21">
      <c r="K2394" s="4">
        <v>30</v>
      </c>
      <c r="L2394" s="5">
        <v>0.34300000000000003</v>
      </c>
      <c r="M2394" s="20">
        <v>1</v>
      </c>
      <c r="N2394">
        <f t="shared" si="144"/>
        <v>-4.5617412001752999</v>
      </c>
      <c r="O2394">
        <f t="shared" si="145"/>
        <v>-3.5801879131268635</v>
      </c>
      <c r="P2394" s="63">
        <f t="shared" si="146"/>
        <v>1</v>
      </c>
      <c r="Q2394" s="68">
        <f t="shared" si="147"/>
        <v>1</v>
      </c>
      <c r="S2394" s="4">
        <v>30</v>
      </c>
      <c r="T2394" s="5">
        <v>0.34300000000000003</v>
      </c>
      <c r="U2394" s="20">
        <v>1</v>
      </c>
    </row>
    <row r="2395" spans="11:21">
      <c r="K2395" s="4">
        <v>28</v>
      </c>
      <c r="L2395" s="5">
        <v>0.34300000000000003</v>
      </c>
      <c r="M2395" s="20">
        <v>1</v>
      </c>
      <c r="N2395">
        <f t="shared" ref="N2395:N2458" si="148">SUMPRODUCT(diredisc,K2395:L2395)</f>
        <v>-4.3668986853462011</v>
      </c>
      <c r="O2395">
        <f t="shared" ref="O2395:O2458" si="149">SUMPRODUCT($L$10:$M$10,diredisc)</f>
        <v>-3.5801879131268635</v>
      </c>
      <c r="P2395" s="63">
        <f t="shared" si="146"/>
        <v>1</v>
      </c>
      <c r="Q2395" s="68">
        <f t="shared" si="147"/>
        <v>1</v>
      </c>
      <c r="S2395" s="4">
        <v>28</v>
      </c>
      <c r="T2395" s="5">
        <v>0.34300000000000003</v>
      </c>
      <c r="U2395" s="20">
        <v>1</v>
      </c>
    </row>
    <row r="2396" spans="11:21">
      <c r="K2396" s="4">
        <v>24</v>
      </c>
      <c r="L2396" s="5">
        <v>0.34300000000000003</v>
      </c>
      <c r="M2396" s="20">
        <v>1</v>
      </c>
      <c r="N2396">
        <f t="shared" si="148"/>
        <v>-3.9772136556880024</v>
      </c>
      <c r="O2396">
        <f t="shared" si="149"/>
        <v>-3.5801879131268635</v>
      </c>
      <c r="P2396" s="63">
        <f t="shared" ref="P2396:P2459" si="150">IF(N2396&gt;O2396,0,1)</f>
        <v>1</v>
      </c>
      <c r="Q2396" s="68">
        <f t="shared" ref="Q2396:Q2459" si="151">IF(M2396=P2396,1,0)</f>
        <v>1</v>
      </c>
      <c r="S2396" s="4">
        <v>24</v>
      </c>
      <c r="T2396" s="5">
        <v>0.34300000000000003</v>
      </c>
      <c r="U2396" s="20">
        <v>1</v>
      </c>
    </row>
    <row r="2397" spans="11:21">
      <c r="K2397" s="4">
        <v>15</v>
      </c>
      <c r="L2397" s="5">
        <v>0.34300000000000003</v>
      </c>
      <c r="M2397" s="20">
        <v>1</v>
      </c>
      <c r="N2397">
        <f t="shared" si="148"/>
        <v>-3.1004223389570571</v>
      </c>
      <c r="O2397">
        <f t="shared" si="149"/>
        <v>-3.5801879131268635</v>
      </c>
      <c r="P2397" s="63">
        <f t="shared" si="150"/>
        <v>0</v>
      </c>
      <c r="Q2397" s="68">
        <f t="shared" si="151"/>
        <v>0</v>
      </c>
      <c r="S2397" s="4">
        <v>15</v>
      </c>
      <c r="T2397" s="5">
        <v>0.34300000000000003</v>
      </c>
      <c r="U2397" s="20">
        <v>1</v>
      </c>
    </row>
    <row r="2398" spans="11:21">
      <c r="K2398" s="4">
        <v>13</v>
      </c>
      <c r="L2398" s="5">
        <v>0.34300000000000003</v>
      </c>
      <c r="M2398" s="20">
        <v>1</v>
      </c>
      <c r="N2398">
        <f t="shared" si="148"/>
        <v>-2.9055798241279582</v>
      </c>
      <c r="O2398">
        <f t="shared" si="149"/>
        <v>-3.5801879131268635</v>
      </c>
      <c r="P2398" s="63">
        <f t="shared" si="150"/>
        <v>0</v>
      </c>
      <c r="Q2398" s="68">
        <f t="shared" si="151"/>
        <v>0</v>
      </c>
      <c r="S2398" s="4">
        <v>13</v>
      </c>
      <c r="T2398" s="5">
        <v>0.34300000000000003</v>
      </c>
      <c r="U2398" s="20">
        <v>1</v>
      </c>
    </row>
    <row r="2399" spans="11:21">
      <c r="K2399" s="4">
        <v>30</v>
      </c>
      <c r="L2399" s="5">
        <v>0.34499999999999997</v>
      </c>
      <c r="M2399" s="20">
        <v>1</v>
      </c>
      <c r="N2399">
        <f t="shared" si="148"/>
        <v>-4.5712986548559922</v>
      </c>
      <c r="O2399">
        <f t="shared" si="149"/>
        <v>-3.5801879131268635</v>
      </c>
      <c r="P2399" s="63">
        <f t="shared" si="150"/>
        <v>1</v>
      </c>
      <c r="Q2399" s="68">
        <f t="shared" si="151"/>
        <v>1</v>
      </c>
      <c r="S2399" s="4">
        <v>30</v>
      </c>
      <c r="T2399" s="5">
        <v>0.34499999999999997</v>
      </c>
      <c r="U2399" s="20">
        <v>1</v>
      </c>
    </row>
    <row r="2400" spans="11:21">
      <c r="K2400" s="4">
        <v>10</v>
      </c>
      <c r="L2400" s="5">
        <v>0.34599999999999997</v>
      </c>
      <c r="M2400" s="20">
        <v>1</v>
      </c>
      <c r="N2400">
        <f t="shared" si="148"/>
        <v>-2.6276522339053487</v>
      </c>
      <c r="O2400">
        <f t="shared" si="149"/>
        <v>-3.5801879131268635</v>
      </c>
      <c r="P2400" s="63">
        <f t="shared" si="150"/>
        <v>0</v>
      </c>
      <c r="Q2400" s="68">
        <f t="shared" si="151"/>
        <v>0</v>
      </c>
      <c r="S2400" s="4">
        <v>10</v>
      </c>
      <c r="T2400" s="5">
        <v>0.34599999999999997</v>
      </c>
      <c r="U2400" s="20">
        <v>1</v>
      </c>
    </row>
    <row r="2401" spans="11:21">
      <c r="K2401" s="4">
        <v>13</v>
      </c>
      <c r="L2401" s="5">
        <v>0.34599999999999997</v>
      </c>
      <c r="M2401" s="20">
        <v>1</v>
      </c>
      <c r="N2401">
        <f t="shared" si="148"/>
        <v>-2.919916006148997</v>
      </c>
      <c r="O2401">
        <f t="shared" si="149"/>
        <v>-3.5801879131268635</v>
      </c>
      <c r="P2401" s="63">
        <f t="shared" si="150"/>
        <v>0</v>
      </c>
      <c r="Q2401" s="68">
        <f t="shared" si="151"/>
        <v>0</v>
      </c>
      <c r="S2401" s="4">
        <v>13</v>
      </c>
      <c r="T2401" s="5">
        <v>0.34599999999999997</v>
      </c>
      <c r="U2401" s="20">
        <v>1</v>
      </c>
    </row>
    <row r="2402" spans="11:21">
      <c r="K2402" s="4">
        <v>27</v>
      </c>
      <c r="L2402" s="5">
        <v>0.34699999999999998</v>
      </c>
      <c r="M2402" s="20">
        <v>1</v>
      </c>
      <c r="N2402">
        <f t="shared" si="148"/>
        <v>-4.2885923372930366</v>
      </c>
      <c r="O2402">
        <f t="shared" si="149"/>
        <v>-3.5801879131268635</v>
      </c>
      <c r="P2402" s="63">
        <f t="shared" si="150"/>
        <v>1</v>
      </c>
      <c r="Q2402" s="68">
        <f t="shared" si="151"/>
        <v>1</v>
      </c>
      <c r="S2402" s="4">
        <v>27</v>
      </c>
      <c r="T2402" s="5">
        <v>0.34699999999999998</v>
      </c>
      <c r="U2402" s="20">
        <v>1</v>
      </c>
    </row>
    <row r="2403" spans="11:21">
      <c r="K2403" s="4">
        <v>22</v>
      </c>
      <c r="L2403" s="5">
        <v>0.34699999999999998</v>
      </c>
      <c r="M2403" s="20">
        <v>1</v>
      </c>
      <c r="N2403">
        <f t="shared" si="148"/>
        <v>-3.801486050220289</v>
      </c>
      <c r="O2403">
        <f t="shared" si="149"/>
        <v>-3.5801879131268635</v>
      </c>
      <c r="P2403" s="63">
        <f t="shared" si="150"/>
        <v>1</v>
      </c>
      <c r="Q2403" s="68">
        <f t="shared" si="151"/>
        <v>1</v>
      </c>
      <c r="S2403" s="4">
        <v>22</v>
      </c>
      <c r="T2403" s="5">
        <v>0.34699999999999998</v>
      </c>
      <c r="U2403" s="20">
        <v>1</v>
      </c>
    </row>
    <row r="2404" spans="11:21">
      <c r="K2404" s="4">
        <v>32.5</v>
      </c>
      <c r="L2404" s="5">
        <v>0.34699999999999998</v>
      </c>
      <c r="M2404" s="20">
        <v>1</v>
      </c>
      <c r="N2404">
        <f t="shared" si="148"/>
        <v>-4.8244092530730587</v>
      </c>
      <c r="O2404">
        <f t="shared" si="149"/>
        <v>-3.5801879131268635</v>
      </c>
      <c r="P2404" s="63">
        <f t="shared" si="150"/>
        <v>1</v>
      </c>
      <c r="Q2404" s="68">
        <f t="shared" si="151"/>
        <v>1</v>
      </c>
      <c r="S2404" s="4">
        <v>32.5</v>
      </c>
      <c r="T2404" s="5">
        <v>0.34699999999999998</v>
      </c>
      <c r="U2404" s="20">
        <v>1</v>
      </c>
    </row>
    <row r="2405" spans="11:21">
      <c r="K2405" s="4">
        <v>8</v>
      </c>
      <c r="L2405" s="5">
        <v>0.34699999999999998</v>
      </c>
      <c r="M2405" s="20">
        <v>1</v>
      </c>
      <c r="N2405">
        <f t="shared" si="148"/>
        <v>-2.437588446416596</v>
      </c>
      <c r="O2405">
        <f t="shared" si="149"/>
        <v>-3.5801879131268635</v>
      </c>
      <c r="P2405" s="63">
        <f t="shared" si="150"/>
        <v>0</v>
      </c>
      <c r="Q2405" s="68">
        <f t="shared" si="151"/>
        <v>0</v>
      </c>
      <c r="S2405" s="4">
        <v>8</v>
      </c>
      <c r="T2405" s="5">
        <v>0.34699999999999998</v>
      </c>
      <c r="U2405" s="20">
        <v>1</v>
      </c>
    </row>
    <row r="2406" spans="11:21">
      <c r="K2406" s="4">
        <v>11</v>
      </c>
      <c r="L2406" s="5">
        <v>0.34699999999999998</v>
      </c>
      <c r="M2406" s="20">
        <v>1</v>
      </c>
      <c r="N2406">
        <f t="shared" si="148"/>
        <v>-2.7298522186602443</v>
      </c>
      <c r="O2406">
        <f t="shared" si="149"/>
        <v>-3.5801879131268635</v>
      </c>
      <c r="P2406" s="63">
        <f t="shared" si="150"/>
        <v>0</v>
      </c>
      <c r="Q2406" s="68">
        <f t="shared" si="151"/>
        <v>0</v>
      </c>
      <c r="S2406" s="4">
        <v>11</v>
      </c>
      <c r="T2406" s="5">
        <v>0.34699999999999998</v>
      </c>
      <c r="U2406" s="20">
        <v>1</v>
      </c>
    </row>
    <row r="2407" spans="11:21">
      <c r="K2407" s="4">
        <v>14</v>
      </c>
      <c r="L2407" s="5">
        <v>0.34699999999999998</v>
      </c>
      <c r="M2407" s="20">
        <v>1</v>
      </c>
      <c r="N2407">
        <f t="shared" si="148"/>
        <v>-3.0221159909038926</v>
      </c>
      <c r="O2407">
        <f t="shared" si="149"/>
        <v>-3.5801879131268635</v>
      </c>
      <c r="P2407" s="63">
        <f t="shared" si="150"/>
        <v>0</v>
      </c>
      <c r="Q2407" s="68">
        <f t="shared" si="151"/>
        <v>0</v>
      </c>
      <c r="S2407" s="4">
        <v>14</v>
      </c>
      <c r="T2407" s="5">
        <v>0.34699999999999998</v>
      </c>
      <c r="U2407" s="20">
        <v>1</v>
      </c>
    </row>
    <row r="2408" spans="11:21">
      <c r="K2408" s="4">
        <v>32</v>
      </c>
      <c r="L2408" s="5">
        <v>0.35499999999999998</v>
      </c>
      <c r="M2408" s="20">
        <v>1</v>
      </c>
      <c r="N2408">
        <f t="shared" si="148"/>
        <v>-4.8139284430885549</v>
      </c>
      <c r="O2408">
        <f t="shared" si="149"/>
        <v>-3.5801879131268635</v>
      </c>
      <c r="P2408" s="63">
        <f t="shared" si="150"/>
        <v>1</v>
      </c>
      <c r="Q2408" s="68">
        <f t="shared" si="151"/>
        <v>1</v>
      </c>
      <c r="S2408" s="4">
        <v>32</v>
      </c>
      <c r="T2408" s="5">
        <v>0.35499999999999998</v>
      </c>
      <c r="U2408" s="20">
        <v>1</v>
      </c>
    </row>
    <row r="2409" spans="11:21">
      <c r="K2409" s="4">
        <v>18</v>
      </c>
      <c r="L2409" s="5">
        <v>0.35699999999999998</v>
      </c>
      <c r="M2409" s="20">
        <v>1</v>
      </c>
      <c r="N2409">
        <f t="shared" si="148"/>
        <v>-3.4595882939655551</v>
      </c>
      <c r="O2409">
        <f t="shared" si="149"/>
        <v>-3.5801879131268635</v>
      </c>
      <c r="P2409" s="63">
        <f t="shared" si="150"/>
        <v>0</v>
      </c>
      <c r="Q2409" s="68">
        <f t="shared" si="151"/>
        <v>0</v>
      </c>
      <c r="S2409" s="4">
        <v>18</v>
      </c>
      <c r="T2409" s="5">
        <v>0.35699999999999998</v>
      </c>
      <c r="U2409" s="20">
        <v>1</v>
      </c>
    </row>
    <row r="2410" spans="11:21">
      <c r="K2410" s="4">
        <v>49.5</v>
      </c>
      <c r="L2410" s="5">
        <v>0.35699999999999998</v>
      </c>
      <c r="M2410" s="20">
        <v>1</v>
      </c>
      <c r="N2410">
        <f t="shared" si="148"/>
        <v>-6.5283579025238643</v>
      </c>
      <c r="O2410">
        <f t="shared" si="149"/>
        <v>-3.5801879131268635</v>
      </c>
      <c r="P2410" s="63">
        <f t="shared" si="150"/>
        <v>1</v>
      </c>
      <c r="Q2410" s="68">
        <f t="shared" si="151"/>
        <v>1</v>
      </c>
      <c r="S2410" s="4">
        <v>49.5</v>
      </c>
      <c r="T2410" s="5">
        <v>0.35699999999999998</v>
      </c>
      <c r="U2410" s="20">
        <v>1</v>
      </c>
    </row>
    <row r="2411" spans="11:21">
      <c r="K2411" s="4">
        <v>28</v>
      </c>
      <c r="L2411" s="5">
        <v>0.35699999999999998</v>
      </c>
      <c r="M2411" s="20">
        <v>1</v>
      </c>
      <c r="N2411">
        <f t="shared" si="148"/>
        <v>-4.4338008681110503</v>
      </c>
      <c r="O2411">
        <f t="shared" si="149"/>
        <v>-3.5801879131268635</v>
      </c>
      <c r="P2411" s="63">
        <f t="shared" si="150"/>
        <v>1</v>
      </c>
      <c r="Q2411" s="68">
        <f t="shared" si="151"/>
        <v>1</v>
      </c>
      <c r="S2411" s="4">
        <v>28</v>
      </c>
      <c r="T2411" s="5">
        <v>0.35699999999999998</v>
      </c>
      <c r="U2411" s="20">
        <v>1</v>
      </c>
    </row>
    <row r="2412" spans="11:21">
      <c r="K2412" s="4">
        <v>10</v>
      </c>
      <c r="L2412" s="5">
        <v>0.35699999999999998</v>
      </c>
      <c r="M2412" s="20">
        <v>1</v>
      </c>
      <c r="N2412">
        <f t="shared" si="148"/>
        <v>-2.6802182346491588</v>
      </c>
      <c r="O2412">
        <f t="shared" si="149"/>
        <v>-3.5801879131268635</v>
      </c>
      <c r="P2412" s="63">
        <f t="shared" si="150"/>
        <v>0</v>
      </c>
      <c r="Q2412" s="68">
        <f t="shared" si="151"/>
        <v>0</v>
      </c>
      <c r="S2412" s="4">
        <v>10</v>
      </c>
      <c r="T2412" s="5">
        <v>0.35699999999999998</v>
      </c>
      <c r="U2412" s="20">
        <v>1</v>
      </c>
    </row>
    <row r="2413" spans="11:21">
      <c r="K2413" s="4">
        <v>31</v>
      </c>
      <c r="L2413" s="5">
        <v>0.35699999999999998</v>
      </c>
      <c r="M2413" s="20">
        <v>1</v>
      </c>
      <c r="N2413">
        <f t="shared" si="148"/>
        <v>-4.7260646403546991</v>
      </c>
      <c r="O2413">
        <f t="shared" si="149"/>
        <v>-3.5801879131268635</v>
      </c>
      <c r="P2413" s="63">
        <f t="shared" si="150"/>
        <v>1</v>
      </c>
      <c r="Q2413" s="68">
        <f t="shared" si="151"/>
        <v>1</v>
      </c>
      <c r="S2413" s="4">
        <v>31</v>
      </c>
      <c r="T2413" s="5">
        <v>0.35699999999999998</v>
      </c>
      <c r="U2413" s="20">
        <v>1</v>
      </c>
    </row>
    <row r="2414" spans="11:21">
      <c r="K2414" s="4">
        <v>23</v>
      </c>
      <c r="L2414" s="5">
        <v>0.35699999999999998</v>
      </c>
      <c r="M2414" s="20">
        <v>1</v>
      </c>
      <c r="N2414">
        <f t="shared" si="148"/>
        <v>-3.9466945810383027</v>
      </c>
      <c r="O2414">
        <f t="shared" si="149"/>
        <v>-3.5801879131268635</v>
      </c>
      <c r="P2414" s="63">
        <f t="shared" si="150"/>
        <v>1</v>
      </c>
      <c r="Q2414" s="68">
        <f t="shared" si="151"/>
        <v>1</v>
      </c>
      <c r="S2414" s="4">
        <v>23</v>
      </c>
      <c r="T2414" s="5">
        <v>0.35699999999999998</v>
      </c>
      <c r="U2414" s="20">
        <v>1</v>
      </c>
    </row>
    <row r="2415" spans="11:21">
      <c r="K2415" s="4">
        <v>29</v>
      </c>
      <c r="L2415" s="5">
        <v>0.35699999999999998</v>
      </c>
      <c r="M2415" s="20">
        <v>1</v>
      </c>
      <c r="N2415">
        <f t="shared" si="148"/>
        <v>-4.5312221255255993</v>
      </c>
      <c r="O2415">
        <f t="shared" si="149"/>
        <v>-3.5801879131268635</v>
      </c>
      <c r="P2415" s="63">
        <f t="shared" si="150"/>
        <v>1</v>
      </c>
      <c r="Q2415" s="68">
        <f t="shared" si="151"/>
        <v>1</v>
      </c>
      <c r="S2415" s="4">
        <v>29</v>
      </c>
      <c r="T2415" s="5">
        <v>0.35699999999999998</v>
      </c>
      <c r="U2415" s="20">
        <v>1</v>
      </c>
    </row>
    <row r="2416" spans="11:21">
      <c r="K2416" s="4">
        <v>15</v>
      </c>
      <c r="L2416" s="5">
        <v>0.35899999999999999</v>
      </c>
      <c r="M2416" s="20">
        <v>1</v>
      </c>
      <c r="N2416">
        <f t="shared" si="148"/>
        <v>-3.1768819764025995</v>
      </c>
      <c r="O2416">
        <f t="shared" si="149"/>
        <v>-3.5801879131268635</v>
      </c>
      <c r="P2416" s="63">
        <f t="shared" si="150"/>
        <v>0</v>
      </c>
      <c r="Q2416" s="68">
        <f t="shared" si="151"/>
        <v>0</v>
      </c>
      <c r="S2416" s="4">
        <v>15</v>
      </c>
      <c r="T2416" s="5">
        <v>0.35899999999999999</v>
      </c>
      <c r="U2416" s="20">
        <v>1</v>
      </c>
    </row>
    <row r="2417" spans="11:21">
      <c r="K2417" s="4">
        <v>27</v>
      </c>
      <c r="L2417" s="5">
        <v>0.35899999999999999</v>
      </c>
      <c r="M2417" s="20">
        <v>1</v>
      </c>
      <c r="N2417">
        <f t="shared" si="148"/>
        <v>-4.3459370653771936</v>
      </c>
      <c r="O2417">
        <f t="shared" si="149"/>
        <v>-3.5801879131268635</v>
      </c>
      <c r="P2417" s="63">
        <f t="shared" si="150"/>
        <v>1</v>
      </c>
      <c r="Q2417" s="68">
        <f t="shared" si="151"/>
        <v>1</v>
      </c>
      <c r="S2417" s="4">
        <v>27</v>
      </c>
      <c r="T2417" s="5">
        <v>0.35899999999999999</v>
      </c>
      <c r="U2417" s="20">
        <v>1</v>
      </c>
    </row>
    <row r="2418" spans="11:21">
      <c r="K2418" s="4">
        <v>14</v>
      </c>
      <c r="L2418" s="5">
        <v>0.35899999999999999</v>
      </c>
      <c r="M2418" s="20">
        <v>1</v>
      </c>
      <c r="N2418">
        <f t="shared" si="148"/>
        <v>-3.0794607189880496</v>
      </c>
      <c r="O2418">
        <f t="shared" si="149"/>
        <v>-3.5801879131268635</v>
      </c>
      <c r="P2418" s="63">
        <f t="shared" si="150"/>
        <v>0</v>
      </c>
      <c r="Q2418" s="68">
        <f t="shared" si="151"/>
        <v>0</v>
      </c>
      <c r="S2418" s="4">
        <v>14</v>
      </c>
      <c r="T2418" s="5">
        <v>0.35899999999999999</v>
      </c>
      <c r="U2418" s="20">
        <v>1</v>
      </c>
    </row>
    <row r="2419" spans="11:21">
      <c r="K2419" s="4">
        <v>31</v>
      </c>
      <c r="L2419" s="5">
        <v>0.36</v>
      </c>
      <c r="M2419" s="20">
        <v>1</v>
      </c>
      <c r="N2419">
        <f t="shared" si="148"/>
        <v>-4.7404008223757383</v>
      </c>
      <c r="O2419">
        <f t="shared" si="149"/>
        <v>-3.5801879131268635</v>
      </c>
      <c r="P2419" s="63">
        <f t="shared" si="150"/>
        <v>1</v>
      </c>
      <c r="Q2419" s="68">
        <f t="shared" si="151"/>
        <v>1</v>
      </c>
      <c r="S2419" s="4">
        <v>31</v>
      </c>
      <c r="T2419" s="5">
        <v>0.36</v>
      </c>
      <c r="U2419" s="20">
        <v>1</v>
      </c>
    </row>
    <row r="2420" spans="11:21">
      <c r="K2420" s="4">
        <v>22</v>
      </c>
      <c r="L2420" s="5">
        <v>0.36</v>
      </c>
      <c r="M2420" s="20">
        <v>1</v>
      </c>
      <c r="N2420">
        <f t="shared" si="148"/>
        <v>-3.8636095056447921</v>
      </c>
      <c r="O2420">
        <f t="shared" si="149"/>
        <v>-3.5801879131268635</v>
      </c>
      <c r="P2420" s="63">
        <f t="shared" si="150"/>
        <v>1</v>
      </c>
      <c r="Q2420" s="68">
        <f t="shared" si="151"/>
        <v>1</v>
      </c>
      <c r="S2420" s="4">
        <v>22</v>
      </c>
      <c r="T2420" s="5">
        <v>0.36</v>
      </c>
      <c r="U2420" s="20">
        <v>1</v>
      </c>
    </row>
    <row r="2421" spans="11:21">
      <c r="K2421" s="4">
        <v>30</v>
      </c>
      <c r="L2421" s="5">
        <v>0.36099999999999999</v>
      </c>
      <c r="M2421" s="20">
        <v>1</v>
      </c>
      <c r="N2421">
        <f t="shared" si="148"/>
        <v>-4.6477582923015355</v>
      </c>
      <c r="O2421">
        <f t="shared" si="149"/>
        <v>-3.5801879131268635</v>
      </c>
      <c r="P2421" s="63">
        <f t="shared" si="150"/>
        <v>1</v>
      </c>
      <c r="Q2421" s="68">
        <f t="shared" si="151"/>
        <v>1</v>
      </c>
      <c r="S2421" s="4">
        <v>30</v>
      </c>
      <c r="T2421" s="5">
        <v>0.36099999999999999</v>
      </c>
      <c r="U2421" s="20">
        <v>1</v>
      </c>
    </row>
    <row r="2422" spans="11:21">
      <c r="K2422" s="4">
        <v>29</v>
      </c>
      <c r="L2422" s="5">
        <v>0.36299999999999999</v>
      </c>
      <c r="M2422" s="20">
        <v>1</v>
      </c>
      <c r="N2422">
        <f t="shared" si="148"/>
        <v>-4.5598944895676778</v>
      </c>
      <c r="O2422">
        <f t="shared" si="149"/>
        <v>-3.5801879131268635</v>
      </c>
      <c r="P2422" s="63">
        <f t="shared" si="150"/>
        <v>1</v>
      </c>
      <c r="Q2422" s="68">
        <f t="shared" si="151"/>
        <v>1</v>
      </c>
      <c r="S2422" s="4">
        <v>29</v>
      </c>
      <c r="T2422" s="5">
        <v>0.36299999999999999</v>
      </c>
      <c r="U2422" s="20">
        <v>1</v>
      </c>
    </row>
    <row r="2423" spans="11:21">
      <c r="K2423" s="4">
        <v>25</v>
      </c>
      <c r="L2423" s="5">
        <v>0.36299999999999999</v>
      </c>
      <c r="M2423" s="20">
        <v>1</v>
      </c>
      <c r="N2423">
        <f t="shared" si="148"/>
        <v>-4.1702094599094801</v>
      </c>
      <c r="O2423">
        <f t="shared" si="149"/>
        <v>-3.5801879131268635</v>
      </c>
      <c r="P2423" s="63">
        <f t="shared" si="150"/>
        <v>1</v>
      </c>
      <c r="Q2423" s="68">
        <f t="shared" si="151"/>
        <v>1</v>
      </c>
      <c r="S2423" s="4">
        <v>25</v>
      </c>
      <c r="T2423" s="5">
        <v>0.36299999999999999</v>
      </c>
      <c r="U2423" s="20">
        <v>1</v>
      </c>
    </row>
    <row r="2424" spans="11:21">
      <c r="K2424" s="4">
        <v>13</v>
      </c>
      <c r="L2424" s="5">
        <v>0.36299999999999999</v>
      </c>
      <c r="M2424" s="20">
        <v>1</v>
      </c>
      <c r="N2424">
        <f t="shared" si="148"/>
        <v>-3.001154370934886</v>
      </c>
      <c r="O2424">
        <f t="shared" si="149"/>
        <v>-3.5801879131268635</v>
      </c>
      <c r="P2424" s="63">
        <f t="shared" si="150"/>
        <v>0</v>
      </c>
      <c r="Q2424" s="68">
        <f t="shared" si="151"/>
        <v>0</v>
      </c>
      <c r="S2424" s="4">
        <v>13</v>
      </c>
      <c r="T2424" s="5">
        <v>0.36299999999999999</v>
      </c>
      <c r="U2424" s="20">
        <v>1</v>
      </c>
    </row>
    <row r="2425" spans="11:21">
      <c r="K2425" s="4">
        <v>24</v>
      </c>
      <c r="L2425" s="5">
        <v>0.36399999999999999</v>
      </c>
      <c r="M2425" s="20">
        <v>1</v>
      </c>
      <c r="N2425">
        <f t="shared" si="148"/>
        <v>-4.0775669298352764</v>
      </c>
      <c r="O2425">
        <f t="shared" si="149"/>
        <v>-3.5801879131268635</v>
      </c>
      <c r="P2425" s="63">
        <f t="shared" si="150"/>
        <v>1</v>
      </c>
      <c r="Q2425" s="68">
        <f t="shared" si="151"/>
        <v>1</v>
      </c>
      <c r="S2425" s="4">
        <v>24</v>
      </c>
      <c r="T2425" s="5">
        <v>0.36399999999999999</v>
      </c>
      <c r="U2425" s="20">
        <v>1</v>
      </c>
    </row>
    <row r="2426" spans="11:21">
      <c r="K2426" s="4">
        <v>10</v>
      </c>
      <c r="L2426" s="5">
        <v>0.36399999999999999</v>
      </c>
      <c r="M2426" s="20">
        <v>1</v>
      </c>
      <c r="N2426">
        <f t="shared" si="148"/>
        <v>-2.7136693260315838</v>
      </c>
      <c r="O2426">
        <f t="shared" si="149"/>
        <v>-3.5801879131268635</v>
      </c>
      <c r="P2426" s="63">
        <f t="shared" si="150"/>
        <v>0</v>
      </c>
      <c r="Q2426" s="68">
        <f t="shared" si="151"/>
        <v>0</v>
      </c>
      <c r="S2426" s="4">
        <v>10</v>
      </c>
      <c r="T2426" s="5">
        <v>0.36399999999999999</v>
      </c>
      <c r="U2426" s="20">
        <v>1</v>
      </c>
    </row>
    <row r="2427" spans="11:21">
      <c r="K2427" s="4">
        <v>7</v>
      </c>
      <c r="L2427" s="5">
        <v>0.36399999999999999</v>
      </c>
      <c r="M2427" s="20">
        <v>1</v>
      </c>
      <c r="N2427">
        <f t="shared" si="148"/>
        <v>-2.4214055537879351</v>
      </c>
      <c r="O2427">
        <f t="shared" si="149"/>
        <v>-3.5801879131268635</v>
      </c>
      <c r="P2427" s="63">
        <f t="shared" si="150"/>
        <v>0</v>
      </c>
      <c r="Q2427" s="68">
        <f t="shared" si="151"/>
        <v>0</v>
      </c>
      <c r="S2427" s="4">
        <v>7</v>
      </c>
      <c r="T2427" s="5">
        <v>0.36399999999999999</v>
      </c>
      <c r="U2427" s="20">
        <v>1</v>
      </c>
    </row>
    <row r="2428" spans="11:21">
      <c r="K2428" s="4">
        <v>29</v>
      </c>
      <c r="L2428" s="5">
        <v>0.36499999999999999</v>
      </c>
      <c r="M2428" s="20">
        <v>1</v>
      </c>
      <c r="N2428">
        <f t="shared" si="148"/>
        <v>-4.569451944248371</v>
      </c>
      <c r="O2428">
        <f t="shared" si="149"/>
        <v>-3.5801879131268635</v>
      </c>
      <c r="P2428" s="63">
        <f t="shared" si="150"/>
        <v>1</v>
      </c>
      <c r="Q2428" s="68">
        <f t="shared" si="151"/>
        <v>1</v>
      </c>
      <c r="S2428" s="4">
        <v>29</v>
      </c>
      <c r="T2428" s="5">
        <v>0.36499999999999999</v>
      </c>
      <c r="U2428" s="20">
        <v>1</v>
      </c>
    </row>
    <row r="2429" spans="11:21">
      <c r="K2429" s="4">
        <v>14</v>
      </c>
      <c r="L2429" s="5">
        <v>0.36499999999999999</v>
      </c>
      <c r="M2429" s="20">
        <v>1</v>
      </c>
      <c r="N2429">
        <f t="shared" si="148"/>
        <v>-3.1081330830301281</v>
      </c>
      <c r="O2429">
        <f t="shared" si="149"/>
        <v>-3.5801879131268635</v>
      </c>
      <c r="P2429" s="63">
        <f t="shared" si="150"/>
        <v>0</v>
      </c>
      <c r="Q2429" s="68">
        <f t="shared" si="151"/>
        <v>0</v>
      </c>
      <c r="S2429" s="4">
        <v>14</v>
      </c>
      <c r="T2429" s="5">
        <v>0.36499999999999999</v>
      </c>
      <c r="U2429" s="20">
        <v>1</v>
      </c>
    </row>
    <row r="2430" spans="11:21">
      <c r="K2430" s="4">
        <v>13</v>
      </c>
      <c r="L2430" s="5">
        <v>0.36699999999999999</v>
      </c>
      <c r="M2430" s="20">
        <v>1</v>
      </c>
      <c r="N2430">
        <f t="shared" si="148"/>
        <v>-3.0202692802962714</v>
      </c>
      <c r="O2430">
        <f t="shared" si="149"/>
        <v>-3.5801879131268635</v>
      </c>
      <c r="P2430" s="63">
        <f t="shared" si="150"/>
        <v>0</v>
      </c>
      <c r="Q2430" s="68">
        <f t="shared" si="151"/>
        <v>0</v>
      </c>
      <c r="S2430" s="4">
        <v>13</v>
      </c>
      <c r="T2430" s="5">
        <v>0.36699999999999999</v>
      </c>
      <c r="U2430" s="20">
        <v>1</v>
      </c>
    </row>
    <row r="2431" spans="11:21">
      <c r="K2431" s="4">
        <v>13</v>
      </c>
      <c r="L2431" s="5">
        <v>0.36699999999999999</v>
      </c>
      <c r="M2431" s="20">
        <v>1</v>
      </c>
      <c r="N2431">
        <f t="shared" si="148"/>
        <v>-3.0202692802962714</v>
      </c>
      <c r="O2431">
        <f t="shared" si="149"/>
        <v>-3.5801879131268635</v>
      </c>
      <c r="P2431" s="63">
        <f t="shared" si="150"/>
        <v>0</v>
      </c>
      <c r="Q2431" s="68">
        <f t="shared" si="151"/>
        <v>0</v>
      </c>
      <c r="S2431" s="4">
        <v>13</v>
      </c>
      <c r="T2431" s="5">
        <v>0.36699999999999999</v>
      </c>
      <c r="U2431" s="20">
        <v>1</v>
      </c>
    </row>
    <row r="2432" spans="11:21">
      <c r="K2432" s="4">
        <v>25</v>
      </c>
      <c r="L2432" s="5">
        <v>0.36699999999999999</v>
      </c>
      <c r="M2432" s="20">
        <v>1</v>
      </c>
      <c r="N2432">
        <f t="shared" si="148"/>
        <v>-4.1893243692708655</v>
      </c>
      <c r="O2432">
        <f t="shared" si="149"/>
        <v>-3.5801879131268635</v>
      </c>
      <c r="P2432" s="63">
        <f t="shared" si="150"/>
        <v>1</v>
      </c>
      <c r="Q2432" s="68">
        <f t="shared" si="151"/>
        <v>1</v>
      </c>
      <c r="S2432" s="4">
        <v>25</v>
      </c>
      <c r="T2432" s="5">
        <v>0.36699999999999999</v>
      </c>
      <c r="U2432" s="20">
        <v>1</v>
      </c>
    </row>
    <row r="2433" spans="11:21">
      <c r="K2433" s="4">
        <v>16</v>
      </c>
      <c r="L2433" s="5">
        <v>0.36699999999999999</v>
      </c>
      <c r="M2433" s="20">
        <v>1</v>
      </c>
      <c r="N2433">
        <f t="shared" si="148"/>
        <v>-3.3125330525399201</v>
      </c>
      <c r="O2433">
        <f t="shared" si="149"/>
        <v>-3.5801879131268635</v>
      </c>
      <c r="P2433" s="63">
        <f t="shared" si="150"/>
        <v>0</v>
      </c>
      <c r="Q2433" s="68">
        <f t="shared" si="151"/>
        <v>0</v>
      </c>
      <c r="S2433" s="4">
        <v>16</v>
      </c>
      <c r="T2433" s="5">
        <v>0.36699999999999999</v>
      </c>
      <c r="U2433" s="20">
        <v>1</v>
      </c>
    </row>
    <row r="2434" spans="11:21">
      <c r="K2434" s="4">
        <v>17</v>
      </c>
      <c r="L2434" s="5">
        <v>0.36699999999999999</v>
      </c>
      <c r="M2434" s="20">
        <v>1</v>
      </c>
      <c r="N2434">
        <f t="shared" si="148"/>
        <v>-3.4099543099544691</v>
      </c>
      <c r="O2434">
        <f t="shared" si="149"/>
        <v>-3.5801879131268635</v>
      </c>
      <c r="P2434" s="63">
        <f t="shared" si="150"/>
        <v>0</v>
      </c>
      <c r="Q2434" s="68">
        <f t="shared" si="151"/>
        <v>0</v>
      </c>
      <c r="S2434" s="4">
        <v>17</v>
      </c>
      <c r="T2434" s="5">
        <v>0.36699999999999999</v>
      </c>
      <c r="U2434" s="20">
        <v>1</v>
      </c>
    </row>
    <row r="2435" spans="11:21">
      <c r="K2435" s="4">
        <v>15</v>
      </c>
      <c r="L2435" s="5">
        <v>0.36699999999999999</v>
      </c>
      <c r="M2435" s="20">
        <v>1</v>
      </c>
      <c r="N2435">
        <f t="shared" si="148"/>
        <v>-3.2151117951253703</v>
      </c>
      <c r="O2435">
        <f t="shared" si="149"/>
        <v>-3.5801879131268635</v>
      </c>
      <c r="P2435" s="63">
        <f t="shared" si="150"/>
        <v>0</v>
      </c>
      <c r="Q2435" s="68">
        <f t="shared" si="151"/>
        <v>0</v>
      </c>
      <c r="S2435" s="4">
        <v>15</v>
      </c>
      <c r="T2435" s="5">
        <v>0.36699999999999999</v>
      </c>
      <c r="U2435" s="20">
        <v>1</v>
      </c>
    </row>
    <row r="2436" spans="11:21">
      <c r="K2436" s="4">
        <v>19</v>
      </c>
      <c r="L2436" s="5">
        <v>0.36699999999999999</v>
      </c>
      <c r="M2436" s="20">
        <v>1</v>
      </c>
      <c r="N2436">
        <f t="shared" si="148"/>
        <v>-3.6047968247835684</v>
      </c>
      <c r="O2436">
        <f t="shared" si="149"/>
        <v>-3.5801879131268635</v>
      </c>
      <c r="P2436" s="63">
        <f t="shared" si="150"/>
        <v>1</v>
      </c>
      <c r="Q2436" s="68">
        <f t="shared" si="151"/>
        <v>1</v>
      </c>
      <c r="S2436" s="4">
        <v>19</v>
      </c>
      <c r="T2436" s="5">
        <v>0.36699999999999999</v>
      </c>
      <c r="U2436" s="20">
        <v>1</v>
      </c>
    </row>
    <row r="2437" spans="11:21">
      <c r="K2437" s="4">
        <v>27</v>
      </c>
      <c r="L2437" s="5">
        <v>0.36699999999999999</v>
      </c>
      <c r="M2437" s="20">
        <v>1</v>
      </c>
      <c r="N2437">
        <f t="shared" si="148"/>
        <v>-4.3841668840999644</v>
      </c>
      <c r="O2437">
        <f t="shared" si="149"/>
        <v>-3.5801879131268635</v>
      </c>
      <c r="P2437" s="63">
        <f t="shared" si="150"/>
        <v>1</v>
      </c>
      <c r="Q2437" s="68">
        <f t="shared" si="151"/>
        <v>1</v>
      </c>
      <c r="S2437" s="4">
        <v>27</v>
      </c>
      <c r="T2437" s="5">
        <v>0.36699999999999999</v>
      </c>
      <c r="U2437" s="20">
        <v>1</v>
      </c>
    </row>
    <row r="2438" spans="11:21">
      <c r="K2438" s="4">
        <v>12</v>
      </c>
      <c r="L2438" s="5">
        <v>0.36699999999999999</v>
      </c>
      <c r="M2438" s="20">
        <v>1</v>
      </c>
      <c r="N2438">
        <f t="shared" si="148"/>
        <v>-2.9228480228817215</v>
      </c>
      <c r="O2438">
        <f t="shared" si="149"/>
        <v>-3.5801879131268635</v>
      </c>
      <c r="P2438" s="63">
        <f t="shared" si="150"/>
        <v>0</v>
      </c>
      <c r="Q2438" s="68">
        <f t="shared" si="151"/>
        <v>0</v>
      </c>
      <c r="S2438" s="4">
        <v>12</v>
      </c>
      <c r="T2438" s="5">
        <v>0.36699999999999999</v>
      </c>
      <c r="U2438" s="20">
        <v>1</v>
      </c>
    </row>
    <row r="2439" spans="11:21">
      <c r="K2439" s="4">
        <v>8</v>
      </c>
      <c r="L2439" s="5">
        <v>0.36699999999999999</v>
      </c>
      <c r="M2439" s="20">
        <v>1</v>
      </c>
      <c r="N2439">
        <f t="shared" si="148"/>
        <v>-2.5331629932235238</v>
      </c>
      <c r="O2439">
        <f t="shared" si="149"/>
        <v>-3.5801879131268635</v>
      </c>
      <c r="P2439" s="63">
        <f t="shared" si="150"/>
        <v>0</v>
      </c>
      <c r="Q2439" s="68">
        <f t="shared" si="151"/>
        <v>0</v>
      </c>
      <c r="S2439" s="4">
        <v>8</v>
      </c>
      <c r="T2439" s="5">
        <v>0.36699999999999999</v>
      </c>
      <c r="U2439" s="20">
        <v>1</v>
      </c>
    </row>
    <row r="2440" spans="11:21">
      <c r="K2440" s="4">
        <v>33</v>
      </c>
      <c r="L2440" s="5">
        <v>0.37</v>
      </c>
      <c r="M2440" s="20">
        <v>1</v>
      </c>
      <c r="N2440">
        <f t="shared" si="148"/>
        <v>-4.9830306106083011</v>
      </c>
      <c r="O2440">
        <f t="shared" si="149"/>
        <v>-3.5801879131268635</v>
      </c>
      <c r="P2440" s="63">
        <f t="shared" si="150"/>
        <v>1</v>
      </c>
      <c r="Q2440" s="68">
        <f t="shared" si="151"/>
        <v>1</v>
      </c>
      <c r="S2440" s="4">
        <v>33</v>
      </c>
      <c r="T2440" s="5">
        <v>0.37</v>
      </c>
      <c r="U2440" s="20">
        <v>1</v>
      </c>
    </row>
    <row r="2441" spans="11:21">
      <c r="K2441" s="4">
        <v>13</v>
      </c>
      <c r="L2441" s="5">
        <v>0.376</v>
      </c>
      <c r="M2441" s="20">
        <v>1</v>
      </c>
      <c r="N2441">
        <f t="shared" si="148"/>
        <v>-3.0632778263593892</v>
      </c>
      <c r="O2441">
        <f t="shared" si="149"/>
        <v>-3.5801879131268635</v>
      </c>
      <c r="P2441" s="63">
        <f t="shared" si="150"/>
        <v>0</v>
      </c>
      <c r="Q2441" s="68">
        <f t="shared" si="151"/>
        <v>0</v>
      </c>
      <c r="S2441" s="4">
        <v>13</v>
      </c>
      <c r="T2441" s="5">
        <v>0.376</v>
      </c>
      <c r="U2441" s="20">
        <v>1</v>
      </c>
    </row>
    <row r="2442" spans="11:21">
      <c r="K2442" s="4">
        <v>13</v>
      </c>
      <c r="L2442" s="5">
        <v>0.376</v>
      </c>
      <c r="M2442" s="20">
        <v>1</v>
      </c>
      <c r="N2442">
        <f t="shared" si="148"/>
        <v>-3.0632778263593892</v>
      </c>
      <c r="O2442">
        <f t="shared" si="149"/>
        <v>-3.5801879131268635</v>
      </c>
      <c r="P2442" s="63">
        <f t="shared" si="150"/>
        <v>0</v>
      </c>
      <c r="Q2442" s="68">
        <f t="shared" si="151"/>
        <v>0</v>
      </c>
      <c r="S2442" s="4">
        <v>13</v>
      </c>
      <c r="T2442" s="5">
        <v>0.376</v>
      </c>
      <c r="U2442" s="20">
        <v>1</v>
      </c>
    </row>
    <row r="2443" spans="11:21">
      <c r="K2443" s="4">
        <v>15</v>
      </c>
      <c r="L2443" s="5">
        <v>0.376</v>
      </c>
      <c r="M2443" s="20">
        <v>1</v>
      </c>
      <c r="N2443">
        <f t="shared" si="148"/>
        <v>-3.258120341188488</v>
      </c>
      <c r="O2443">
        <f t="shared" si="149"/>
        <v>-3.5801879131268635</v>
      </c>
      <c r="P2443" s="63">
        <f t="shared" si="150"/>
        <v>0</v>
      </c>
      <c r="Q2443" s="68">
        <f t="shared" si="151"/>
        <v>0</v>
      </c>
      <c r="S2443" s="4">
        <v>15</v>
      </c>
      <c r="T2443" s="5">
        <v>0.376</v>
      </c>
      <c r="U2443" s="20">
        <v>1</v>
      </c>
    </row>
    <row r="2444" spans="11:21">
      <c r="K2444" s="4">
        <v>8</v>
      </c>
      <c r="L2444" s="5">
        <v>0.376</v>
      </c>
      <c r="M2444" s="20">
        <v>1</v>
      </c>
      <c r="N2444">
        <f t="shared" si="148"/>
        <v>-2.5761715392866416</v>
      </c>
      <c r="O2444">
        <f t="shared" si="149"/>
        <v>-3.5801879131268635</v>
      </c>
      <c r="P2444" s="63">
        <f t="shared" si="150"/>
        <v>0</v>
      </c>
      <c r="Q2444" s="68">
        <f t="shared" si="151"/>
        <v>0</v>
      </c>
      <c r="S2444" s="4">
        <v>8</v>
      </c>
      <c r="T2444" s="5">
        <v>0.376</v>
      </c>
      <c r="U2444" s="20">
        <v>1</v>
      </c>
    </row>
    <row r="2445" spans="11:21">
      <c r="K2445" s="4">
        <v>8</v>
      </c>
      <c r="L2445" s="5">
        <v>0.376</v>
      </c>
      <c r="M2445" s="20">
        <v>1</v>
      </c>
      <c r="N2445">
        <f t="shared" si="148"/>
        <v>-2.5761715392866416</v>
      </c>
      <c r="O2445">
        <f t="shared" si="149"/>
        <v>-3.5801879131268635</v>
      </c>
      <c r="P2445" s="63">
        <f t="shared" si="150"/>
        <v>0</v>
      </c>
      <c r="Q2445" s="68">
        <f t="shared" si="151"/>
        <v>0</v>
      </c>
      <c r="S2445" s="4">
        <v>8</v>
      </c>
      <c r="T2445" s="5">
        <v>0.376</v>
      </c>
      <c r="U2445" s="20">
        <v>1</v>
      </c>
    </row>
    <row r="2446" spans="11:21">
      <c r="K2446" s="4">
        <v>8</v>
      </c>
      <c r="L2446" s="5">
        <v>0.376</v>
      </c>
      <c r="M2446" s="20">
        <v>1</v>
      </c>
      <c r="N2446">
        <f t="shared" si="148"/>
        <v>-2.5761715392866416</v>
      </c>
      <c r="O2446">
        <f t="shared" si="149"/>
        <v>-3.5801879131268635</v>
      </c>
      <c r="P2446" s="63">
        <f t="shared" si="150"/>
        <v>0</v>
      </c>
      <c r="Q2446" s="68">
        <f t="shared" si="151"/>
        <v>0</v>
      </c>
      <c r="S2446" s="4">
        <v>8</v>
      </c>
      <c r="T2446" s="5">
        <v>0.376</v>
      </c>
      <c r="U2446" s="20">
        <v>1</v>
      </c>
    </row>
    <row r="2447" spans="11:21">
      <c r="K2447" s="4">
        <v>26</v>
      </c>
      <c r="L2447" s="5">
        <v>0.376</v>
      </c>
      <c r="M2447" s="20">
        <v>1</v>
      </c>
      <c r="N2447">
        <f t="shared" si="148"/>
        <v>-4.3297541727485331</v>
      </c>
      <c r="O2447">
        <f t="shared" si="149"/>
        <v>-3.5801879131268635</v>
      </c>
      <c r="P2447" s="63">
        <f t="shared" si="150"/>
        <v>1</v>
      </c>
      <c r="Q2447" s="68">
        <f t="shared" si="151"/>
        <v>1</v>
      </c>
      <c r="S2447" s="4">
        <v>26</v>
      </c>
      <c r="T2447" s="5">
        <v>0.376</v>
      </c>
      <c r="U2447" s="20">
        <v>1</v>
      </c>
    </row>
    <row r="2448" spans="11:21">
      <c r="K2448" s="4">
        <v>11</v>
      </c>
      <c r="L2448" s="5">
        <v>0.376</v>
      </c>
      <c r="M2448" s="20">
        <v>1</v>
      </c>
      <c r="N2448">
        <f t="shared" si="148"/>
        <v>-2.8684353115302903</v>
      </c>
      <c r="O2448">
        <f t="shared" si="149"/>
        <v>-3.5801879131268635</v>
      </c>
      <c r="P2448" s="63">
        <f t="shared" si="150"/>
        <v>0</v>
      </c>
      <c r="Q2448" s="68">
        <f t="shared" si="151"/>
        <v>0</v>
      </c>
      <c r="S2448" s="4">
        <v>11</v>
      </c>
      <c r="T2448" s="5">
        <v>0.376</v>
      </c>
      <c r="U2448" s="20">
        <v>1</v>
      </c>
    </row>
    <row r="2449" spans="11:21">
      <c r="K2449" s="4">
        <v>17</v>
      </c>
      <c r="L2449" s="5">
        <v>0.376</v>
      </c>
      <c r="M2449" s="20">
        <v>1</v>
      </c>
      <c r="N2449">
        <f t="shared" si="148"/>
        <v>-3.4529628560175869</v>
      </c>
      <c r="O2449">
        <f t="shared" si="149"/>
        <v>-3.5801879131268635</v>
      </c>
      <c r="P2449" s="63">
        <f t="shared" si="150"/>
        <v>0</v>
      </c>
      <c r="Q2449" s="68">
        <f t="shared" si="151"/>
        <v>0</v>
      </c>
      <c r="S2449" s="4">
        <v>17</v>
      </c>
      <c r="T2449" s="5">
        <v>0.376</v>
      </c>
      <c r="U2449" s="20">
        <v>1</v>
      </c>
    </row>
    <row r="2450" spans="11:21">
      <c r="K2450" s="4">
        <v>14</v>
      </c>
      <c r="L2450" s="5">
        <v>0.376</v>
      </c>
      <c r="M2450" s="20">
        <v>1</v>
      </c>
      <c r="N2450">
        <f t="shared" si="148"/>
        <v>-3.1606990837739386</v>
      </c>
      <c r="O2450">
        <f t="shared" si="149"/>
        <v>-3.5801879131268635</v>
      </c>
      <c r="P2450" s="63">
        <f t="shared" si="150"/>
        <v>0</v>
      </c>
      <c r="Q2450" s="68">
        <f t="shared" si="151"/>
        <v>0</v>
      </c>
      <c r="S2450" s="4">
        <v>14</v>
      </c>
      <c r="T2450" s="5">
        <v>0.376</v>
      </c>
      <c r="U2450" s="20">
        <v>1</v>
      </c>
    </row>
    <row r="2451" spans="11:21">
      <c r="K2451" s="4">
        <v>7</v>
      </c>
      <c r="L2451" s="5">
        <v>0.376</v>
      </c>
      <c r="M2451" s="20">
        <v>1</v>
      </c>
      <c r="N2451">
        <f t="shared" si="148"/>
        <v>-2.4787502818720921</v>
      </c>
      <c r="O2451">
        <f t="shared" si="149"/>
        <v>-3.5801879131268635</v>
      </c>
      <c r="P2451" s="63">
        <f t="shared" si="150"/>
        <v>0</v>
      </c>
      <c r="Q2451" s="68">
        <f t="shared" si="151"/>
        <v>0</v>
      </c>
      <c r="S2451" s="4">
        <v>7</v>
      </c>
      <c r="T2451" s="5">
        <v>0.376</v>
      </c>
      <c r="U2451" s="20">
        <v>1</v>
      </c>
    </row>
    <row r="2452" spans="11:21">
      <c r="K2452" s="4">
        <v>20</v>
      </c>
      <c r="L2452" s="5">
        <v>0.376</v>
      </c>
      <c r="M2452" s="20">
        <v>1</v>
      </c>
      <c r="N2452">
        <f t="shared" si="148"/>
        <v>-3.7452266282612356</v>
      </c>
      <c r="O2452">
        <f t="shared" si="149"/>
        <v>-3.5801879131268635</v>
      </c>
      <c r="P2452" s="63">
        <f t="shared" si="150"/>
        <v>1</v>
      </c>
      <c r="Q2452" s="68">
        <f t="shared" si="151"/>
        <v>1</v>
      </c>
      <c r="S2452" s="4">
        <v>20</v>
      </c>
      <c r="T2452" s="5">
        <v>0.376</v>
      </c>
      <c r="U2452" s="20">
        <v>1</v>
      </c>
    </row>
    <row r="2453" spans="11:21">
      <c r="K2453" s="4">
        <v>31</v>
      </c>
      <c r="L2453" s="5">
        <v>0.376</v>
      </c>
      <c r="M2453" s="20">
        <v>1</v>
      </c>
      <c r="N2453">
        <f t="shared" si="148"/>
        <v>-4.8168604598212807</v>
      </c>
      <c r="O2453">
        <f t="shared" si="149"/>
        <v>-3.5801879131268635</v>
      </c>
      <c r="P2453" s="63">
        <f t="shared" si="150"/>
        <v>1</v>
      </c>
      <c r="Q2453" s="68">
        <f t="shared" si="151"/>
        <v>1</v>
      </c>
      <c r="S2453" s="4">
        <v>31</v>
      </c>
      <c r="T2453" s="5">
        <v>0.376</v>
      </c>
      <c r="U2453" s="20">
        <v>1</v>
      </c>
    </row>
    <row r="2454" spans="11:21">
      <c r="K2454" s="4">
        <v>19</v>
      </c>
      <c r="L2454" s="5">
        <v>0.378</v>
      </c>
      <c r="M2454" s="20">
        <v>1</v>
      </c>
      <c r="N2454">
        <f t="shared" si="148"/>
        <v>-3.6573628255273789</v>
      </c>
      <c r="O2454">
        <f t="shared" si="149"/>
        <v>-3.5801879131268635</v>
      </c>
      <c r="P2454" s="63">
        <f t="shared" si="150"/>
        <v>1</v>
      </c>
      <c r="Q2454" s="68">
        <f t="shared" si="151"/>
        <v>1</v>
      </c>
      <c r="S2454" s="4">
        <v>19</v>
      </c>
      <c r="T2454" s="5">
        <v>0.378</v>
      </c>
      <c r="U2454" s="20">
        <v>1</v>
      </c>
    </row>
    <row r="2455" spans="11:21">
      <c r="K2455" s="4">
        <v>33</v>
      </c>
      <c r="L2455" s="5">
        <v>0.378</v>
      </c>
      <c r="M2455" s="20">
        <v>1</v>
      </c>
      <c r="N2455">
        <f t="shared" si="148"/>
        <v>-5.0212604293310719</v>
      </c>
      <c r="O2455">
        <f t="shared" si="149"/>
        <v>-3.5801879131268635</v>
      </c>
      <c r="P2455" s="63">
        <f t="shared" si="150"/>
        <v>1</v>
      </c>
      <c r="Q2455" s="68">
        <f t="shared" si="151"/>
        <v>1</v>
      </c>
      <c r="S2455" s="4">
        <v>33</v>
      </c>
      <c r="T2455" s="5">
        <v>0.378</v>
      </c>
      <c r="U2455" s="20">
        <v>1</v>
      </c>
    </row>
    <row r="2456" spans="11:21">
      <c r="K2456" s="4">
        <v>6</v>
      </c>
      <c r="L2456" s="5">
        <v>0.378</v>
      </c>
      <c r="M2456" s="20">
        <v>1</v>
      </c>
      <c r="N2456">
        <f t="shared" si="148"/>
        <v>-2.3908864791382349</v>
      </c>
      <c r="O2456">
        <f t="shared" si="149"/>
        <v>-3.5801879131268635</v>
      </c>
      <c r="P2456" s="63">
        <f t="shared" si="150"/>
        <v>0</v>
      </c>
      <c r="Q2456" s="68">
        <f t="shared" si="151"/>
        <v>0</v>
      </c>
      <c r="S2456" s="4">
        <v>6</v>
      </c>
      <c r="T2456" s="5">
        <v>0.378</v>
      </c>
      <c r="U2456" s="20">
        <v>1</v>
      </c>
    </row>
    <row r="2457" spans="11:21">
      <c r="K2457" s="4">
        <v>8</v>
      </c>
      <c r="L2457" s="5">
        <v>0.38</v>
      </c>
      <c r="M2457" s="20">
        <v>1</v>
      </c>
      <c r="N2457">
        <f t="shared" si="148"/>
        <v>-2.5952864486480269</v>
      </c>
      <c r="O2457">
        <f t="shared" si="149"/>
        <v>-3.5801879131268635</v>
      </c>
      <c r="P2457" s="63">
        <f t="shared" si="150"/>
        <v>0</v>
      </c>
      <c r="Q2457" s="68">
        <f t="shared" si="151"/>
        <v>0</v>
      </c>
      <c r="S2457" s="4">
        <v>8</v>
      </c>
      <c r="T2457" s="5">
        <v>0.38</v>
      </c>
      <c r="U2457" s="20">
        <v>1</v>
      </c>
    </row>
    <row r="2458" spans="11:21">
      <c r="K2458" s="4">
        <v>21</v>
      </c>
      <c r="L2458" s="5">
        <v>0.38100000000000001</v>
      </c>
      <c r="M2458" s="20">
        <v>1</v>
      </c>
      <c r="N2458">
        <f t="shared" si="148"/>
        <v>-3.866541522377517</v>
      </c>
      <c r="O2458">
        <f t="shared" si="149"/>
        <v>-3.5801879131268635</v>
      </c>
      <c r="P2458" s="63">
        <f t="shared" si="150"/>
        <v>1</v>
      </c>
      <c r="Q2458" s="68">
        <f t="shared" si="151"/>
        <v>1</v>
      </c>
      <c r="S2458" s="4">
        <v>21</v>
      </c>
      <c r="T2458" s="5">
        <v>0.38100000000000001</v>
      </c>
      <c r="U2458" s="20">
        <v>1</v>
      </c>
    </row>
    <row r="2459" spans="11:21">
      <c r="K2459" s="4">
        <v>11</v>
      </c>
      <c r="L2459" s="5">
        <v>0.38100000000000001</v>
      </c>
      <c r="M2459" s="20">
        <v>1</v>
      </c>
      <c r="N2459">
        <f t="shared" ref="N2459:N2522" si="152">SUMPRODUCT(diredisc,K2459:L2459)</f>
        <v>-2.8923289482320218</v>
      </c>
      <c r="O2459">
        <f t="shared" ref="O2459:O2522" si="153">SUMPRODUCT($L$10:$M$10,diredisc)</f>
        <v>-3.5801879131268635</v>
      </c>
      <c r="P2459" s="63">
        <f t="shared" si="150"/>
        <v>0</v>
      </c>
      <c r="Q2459" s="68">
        <f t="shared" si="151"/>
        <v>0</v>
      </c>
      <c r="S2459" s="4">
        <v>11</v>
      </c>
      <c r="T2459" s="5">
        <v>0.38100000000000001</v>
      </c>
      <c r="U2459" s="20">
        <v>1</v>
      </c>
    </row>
    <row r="2460" spans="11:21">
      <c r="K2460" s="4">
        <v>15</v>
      </c>
      <c r="L2460" s="5">
        <v>0.38100000000000001</v>
      </c>
      <c r="M2460" s="20">
        <v>1</v>
      </c>
      <c r="N2460">
        <f t="shared" si="152"/>
        <v>-3.2820139778902204</v>
      </c>
      <c r="O2460">
        <f t="shared" si="153"/>
        <v>-3.5801879131268635</v>
      </c>
      <c r="P2460" s="63">
        <f t="shared" ref="P2460:P2523" si="154">IF(N2460&gt;O2460,0,1)</f>
        <v>0</v>
      </c>
      <c r="Q2460" s="68">
        <f t="shared" ref="Q2460:Q2523" si="155">IF(M2460=P2460,1,0)</f>
        <v>0</v>
      </c>
      <c r="S2460" s="4">
        <v>15</v>
      </c>
      <c r="T2460" s="5">
        <v>0.38100000000000001</v>
      </c>
      <c r="U2460" s="20">
        <v>1</v>
      </c>
    </row>
    <row r="2461" spans="11:21">
      <c r="K2461" s="4">
        <v>35.5</v>
      </c>
      <c r="L2461" s="5">
        <v>0.38100000000000001</v>
      </c>
      <c r="M2461" s="20">
        <v>1</v>
      </c>
      <c r="N2461">
        <f t="shared" si="152"/>
        <v>-5.2791497548884854</v>
      </c>
      <c r="O2461">
        <f t="shared" si="153"/>
        <v>-3.5801879131268635</v>
      </c>
      <c r="P2461" s="63">
        <f t="shared" si="154"/>
        <v>1</v>
      </c>
      <c r="Q2461" s="68">
        <f t="shared" si="155"/>
        <v>1</v>
      </c>
      <c r="S2461" s="4">
        <v>35.5</v>
      </c>
      <c r="T2461" s="5">
        <v>0.38100000000000001</v>
      </c>
      <c r="U2461" s="20">
        <v>1</v>
      </c>
    </row>
    <row r="2462" spans="11:21">
      <c r="K2462" s="4">
        <v>40</v>
      </c>
      <c r="L2462" s="5">
        <v>0.38100000000000001</v>
      </c>
      <c r="M2462" s="20">
        <v>1</v>
      </c>
      <c r="N2462">
        <f t="shared" si="152"/>
        <v>-5.7175454132539585</v>
      </c>
      <c r="O2462">
        <f t="shared" si="153"/>
        <v>-3.5801879131268635</v>
      </c>
      <c r="P2462" s="63">
        <f t="shared" si="154"/>
        <v>1</v>
      </c>
      <c r="Q2462" s="68">
        <f t="shared" si="155"/>
        <v>1</v>
      </c>
      <c r="S2462" s="4">
        <v>40</v>
      </c>
      <c r="T2462" s="5">
        <v>0.38100000000000001</v>
      </c>
      <c r="U2462" s="20">
        <v>1</v>
      </c>
    </row>
    <row r="2463" spans="11:21">
      <c r="K2463" s="4">
        <v>26</v>
      </c>
      <c r="L2463" s="5">
        <v>0.38100000000000001</v>
      </c>
      <c r="M2463" s="20">
        <v>1</v>
      </c>
      <c r="N2463">
        <f t="shared" si="152"/>
        <v>-4.3536478094502646</v>
      </c>
      <c r="O2463">
        <f t="shared" si="153"/>
        <v>-3.5801879131268635</v>
      </c>
      <c r="P2463" s="63">
        <f t="shared" si="154"/>
        <v>1</v>
      </c>
      <c r="Q2463" s="68">
        <f t="shared" si="155"/>
        <v>1</v>
      </c>
      <c r="S2463" s="4">
        <v>26</v>
      </c>
      <c r="T2463" s="5">
        <v>0.38100000000000001</v>
      </c>
      <c r="U2463" s="20">
        <v>1</v>
      </c>
    </row>
    <row r="2464" spans="11:21">
      <c r="K2464" s="4">
        <v>44</v>
      </c>
      <c r="L2464" s="5">
        <v>0.38100000000000001</v>
      </c>
      <c r="M2464" s="20">
        <v>1</v>
      </c>
      <c r="N2464">
        <f t="shared" si="152"/>
        <v>-6.1072304429121562</v>
      </c>
      <c r="O2464">
        <f t="shared" si="153"/>
        <v>-3.5801879131268635</v>
      </c>
      <c r="P2464" s="63">
        <f t="shared" si="154"/>
        <v>1</v>
      </c>
      <c r="Q2464" s="68">
        <f t="shared" si="155"/>
        <v>1</v>
      </c>
      <c r="S2464" s="4">
        <v>44</v>
      </c>
      <c r="T2464" s="5">
        <v>0.38100000000000001</v>
      </c>
      <c r="U2464" s="20">
        <v>1</v>
      </c>
    </row>
    <row r="2465" spans="11:21">
      <c r="K2465" s="4">
        <v>31.5</v>
      </c>
      <c r="L2465" s="5">
        <v>0.38100000000000001</v>
      </c>
      <c r="M2465" s="20">
        <v>1</v>
      </c>
      <c r="N2465">
        <f t="shared" si="152"/>
        <v>-4.8894647252302867</v>
      </c>
      <c r="O2465">
        <f t="shared" si="153"/>
        <v>-3.5801879131268635</v>
      </c>
      <c r="P2465" s="63">
        <f t="shared" si="154"/>
        <v>1</v>
      </c>
      <c r="Q2465" s="68">
        <f t="shared" si="155"/>
        <v>1</v>
      </c>
      <c r="S2465" s="4">
        <v>31.5</v>
      </c>
      <c r="T2465" s="5">
        <v>0.38100000000000001</v>
      </c>
      <c r="U2465" s="20">
        <v>1</v>
      </c>
    </row>
    <row r="2466" spans="11:21">
      <c r="K2466" s="4">
        <v>7</v>
      </c>
      <c r="L2466" s="5">
        <v>0.38200000000000001</v>
      </c>
      <c r="M2466" s="20">
        <v>1</v>
      </c>
      <c r="N2466">
        <f t="shared" si="152"/>
        <v>-2.5074226459141702</v>
      </c>
      <c r="O2466">
        <f t="shared" si="153"/>
        <v>-3.5801879131268635</v>
      </c>
      <c r="P2466" s="63">
        <f t="shared" si="154"/>
        <v>0</v>
      </c>
      <c r="Q2466" s="68">
        <f t="shared" si="155"/>
        <v>0</v>
      </c>
      <c r="S2466" s="4">
        <v>7</v>
      </c>
      <c r="T2466" s="5">
        <v>0.38200000000000001</v>
      </c>
      <c r="U2466" s="20">
        <v>1</v>
      </c>
    </row>
    <row r="2467" spans="11:21">
      <c r="K2467" s="4">
        <v>7</v>
      </c>
      <c r="L2467" s="5">
        <v>0.38200000000000001</v>
      </c>
      <c r="M2467" s="20">
        <v>1</v>
      </c>
      <c r="N2467">
        <f t="shared" si="152"/>
        <v>-2.5074226459141702</v>
      </c>
      <c r="O2467">
        <f t="shared" si="153"/>
        <v>-3.5801879131268635</v>
      </c>
      <c r="P2467" s="63">
        <f t="shared" si="154"/>
        <v>0</v>
      </c>
      <c r="Q2467" s="68">
        <f t="shared" si="155"/>
        <v>0</v>
      </c>
      <c r="S2467" s="4">
        <v>7</v>
      </c>
      <c r="T2467" s="5">
        <v>0.38200000000000001</v>
      </c>
      <c r="U2467" s="20">
        <v>1</v>
      </c>
    </row>
    <row r="2468" spans="11:21">
      <c r="K2468" s="4">
        <v>18</v>
      </c>
      <c r="L2468" s="5">
        <v>0.38300000000000001</v>
      </c>
      <c r="M2468" s="20">
        <v>1</v>
      </c>
      <c r="N2468">
        <f t="shared" si="152"/>
        <v>-3.5838352048145614</v>
      </c>
      <c r="O2468">
        <f t="shared" si="153"/>
        <v>-3.5801879131268635</v>
      </c>
      <c r="P2468" s="63">
        <f t="shared" si="154"/>
        <v>1</v>
      </c>
      <c r="Q2468" s="68">
        <f t="shared" si="155"/>
        <v>1</v>
      </c>
      <c r="S2468" s="4">
        <v>18</v>
      </c>
      <c r="T2468" s="5">
        <v>0.38300000000000001</v>
      </c>
      <c r="U2468" s="20">
        <v>1</v>
      </c>
    </row>
    <row r="2469" spans="11:21">
      <c r="K2469" s="4">
        <v>39</v>
      </c>
      <c r="L2469" s="5">
        <v>0.38300000000000001</v>
      </c>
      <c r="M2469" s="20">
        <v>1</v>
      </c>
      <c r="N2469">
        <f t="shared" si="152"/>
        <v>-5.6296816105201017</v>
      </c>
      <c r="O2469">
        <f t="shared" si="153"/>
        <v>-3.5801879131268635</v>
      </c>
      <c r="P2469" s="63">
        <f t="shared" si="154"/>
        <v>1</v>
      </c>
      <c r="Q2469" s="68">
        <f t="shared" si="155"/>
        <v>1</v>
      </c>
      <c r="S2469" s="4">
        <v>39</v>
      </c>
      <c r="T2469" s="5">
        <v>0.38300000000000001</v>
      </c>
      <c r="U2469" s="20">
        <v>1</v>
      </c>
    </row>
    <row r="2470" spans="11:21">
      <c r="K2470" s="4">
        <v>20</v>
      </c>
      <c r="L2470" s="5">
        <v>0.38300000000000001</v>
      </c>
      <c r="M2470" s="20">
        <v>1</v>
      </c>
      <c r="N2470">
        <f t="shared" si="152"/>
        <v>-3.7786777196436607</v>
      </c>
      <c r="O2470">
        <f t="shared" si="153"/>
        <v>-3.5801879131268635</v>
      </c>
      <c r="P2470" s="63">
        <f t="shared" si="154"/>
        <v>1</v>
      </c>
      <c r="Q2470" s="68">
        <f t="shared" si="155"/>
        <v>1</v>
      </c>
      <c r="S2470" s="4">
        <v>20</v>
      </c>
      <c r="T2470" s="5">
        <v>0.38300000000000001</v>
      </c>
      <c r="U2470" s="20">
        <v>1</v>
      </c>
    </row>
    <row r="2471" spans="11:21">
      <c r="K2471" s="4">
        <v>15</v>
      </c>
      <c r="L2471" s="5">
        <v>0.38500000000000001</v>
      </c>
      <c r="M2471" s="20">
        <v>1</v>
      </c>
      <c r="N2471">
        <f t="shared" si="152"/>
        <v>-3.3011288872516058</v>
      </c>
      <c r="O2471">
        <f t="shared" si="153"/>
        <v>-3.5801879131268635</v>
      </c>
      <c r="P2471" s="63">
        <f t="shared" si="154"/>
        <v>0</v>
      </c>
      <c r="Q2471" s="68">
        <f t="shared" si="155"/>
        <v>0</v>
      </c>
      <c r="S2471" s="4">
        <v>15</v>
      </c>
      <c r="T2471" s="5">
        <v>0.38500000000000001</v>
      </c>
      <c r="U2471" s="20">
        <v>1</v>
      </c>
    </row>
    <row r="2472" spans="11:21">
      <c r="K2472" s="4">
        <v>29</v>
      </c>
      <c r="L2472" s="5">
        <v>0.38500000000000001</v>
      </c>
      <c r="M2472" s="20">
        <v>1</v>
      </c>
      <c r="N2472">
        <f t="shared" si="152"/>
        <v>-4.6650264910552988</v>
      </c>
      <c r="O2472">
        <f t="shared" si="153"/>
        <v>-3.5801879131268635</v>
      </c>
      <c r="P2472" s="63">
        <f t="shared" si="154"/>
        <v>1</v>
      </c>
      <c r="Q2472" s="68">
        <f t="shared" si="155"/>
        <v>1</v>
      </c>
      <c r="S2472" s="4">
        <v>29</v>
      </c>
      <c r="T2472" s="5">
        <v>0.38500000000000001</v>
      </c>
      <c r="U2472" s="20">
        <v>1</v>
      </c>
    </row>
    <row r="2473" spans="11:21">
      <c r="K2473" s="4">
        <v>19</v>
      </c>
      <c r="L2473" s="5">
        <v>0.38800000000000001</v>
      </c>
      <c r="M2473" s="20">
        <v>1</v>
      </c>
      <c r="N2473">
        <f t="shared" si="152"/>
        <v>-3.7051500989308428</v>
      </c>
      <c r="O2473">
        <f t="shared" si="153"/>
        <v>-3.5801879131268635</v>
      </c>
      <c r="P2473" s="63">
        <f t="shared" si="154"/>
        <v>1</v>
      </c>
      <c r="Q2473" s="68">
        <f t="shared" si="155"/>
        <v>1</v>
      </c>
      <c r="S2473" s="4">
        <v>19</v>
      </c>
      <c r="T2473" s="5">
        <v>0.38800000000000001</v>
      </c>
      <c r="U2473" s="20">
        <v>1</v>
      </c>
    </row>
    <row r="2474" spans="11:21">
      <c r="K2474" s="4">
        <v>23</v>
      </c>
      <c r="L2474" s="5">
        <v>0.38800000000000001</v>
      </c>
      <c r="M2474" s="20">
        <v>1</v>
      </c>
      <c r="N2474">
        <f t="shared" si="152"/>
        <v>-4.0948351285890414</v>
      </c>
      <c r="O2474">
        <f t="shared" si="153"/>
        <v>-3.5801879131268635</v>
      </c>
      <c r="P2474" s="63">
        <f t="shared" si="154"/>
        <v>1</v>
      </c>
      <c r="Q2474" s="68">
        <f t="shared" si="155"/>
        <v>1</v>
      </c>
      <c r="S2474" s="4">
        <v>23</v>
      </c>
      <c r="T2474" s="5">
        <v>0.38800000000000001</v>
      </c>
      <c r="U2474" s="20">
        <v>1</v>
      </c>
    </row>
    <row r="2475" spans="11:21">
      <c r="K2475" s="4">
        <v>27</v>
      </c>
      <c r="L2475" s="5">
        <v>0.38800000000000001</v>
      </c>
      <c r="M2475" s="20">
        <v>1</v>
      </c>
      <c r="N2475">
        <f t="shared" si="152"/>
        <v>-4.4845201582472392</v>
      </c>
      <c r="O2475">
        <f t="shared" si="153"/>
        <v>-3.5801879131268635</v>
      </c>
      <c r="P2475" s="63">
        <f t="shared" si="154"/>
        <v>1</v>
      </c>
      <c r="Q2475" s="68">
        <f t="shared" si="155"/>
        <v>1</v>
      </c>
      <c r="S2475" s="4">
        <v>27</v>
      </c>
      <c r="T2475" s="5">
        <v>0.38800000000000001</v>
      </c>
      <c r="U2475" s="20">
        <v>1</v>
      </c>
    </row>
    <row r="2476" spans="11:21">
      <c r="K2476" s="4">
        <v>25</v>
      </c>
      <c r="L2476" s="5">
        <v>0.38800000000000001</v>
      </c>
      <c r="M2476" s="20">
        <v>1</v>
      </c>
      <c r="N2476">
        <f t="shared" si="152"/>
        <v>-4.2896776434181403</v>
      </c>
      <c r="O2476">
        <f t="shared" si="153"/>
        <v>-3.5801879131268635</v>
      </c>
      <c r="P2476" s="63">
        <f t="shared" si="154"/>
        <v>1</v>
      </c>
      <c r="Q2476" s="68">
        <f t="shared" si="155"/>
        <v>1</v>
      </c>
      <c r="S2476" s="4">
        <v>25</v>
      </c>
      <c r="T2476" s="5">
        <v>0.38800000000000001</v>
      </c>
      <c r="U2476" s="20">
        <v>1</v>
      </c>
    </row>
    <row r="2477" spans="11:21">
      <c r="K2477" s="4">
        <v>18</v>
      </c>
      <c r="L2477" s="5">
        <v>0.38800000000000001</v>
      </c>
      <c r="M2477" s="20">
        <v>1</v>
      </c>
      <c r="N2477">
        <f t="shared" si="152"/>
        <v>-3.6077288415162938</v>
      </c>
      <c r="O2477">
        <f t="shared" si="153"/>
        <v>-3.5801879131268635</v>
      </c>
      <c r="P2477" s="63">
        <f t="shared" si="154"/>
        <v>1</v>
      </c>
      <c r="Q2477" s="68">
        <f t="shared" si="155"/>
        <v>1</v>
      </c>
      <c r="S2477" s="4">
        <v>18</v>
      </c>
      <c r="T2477" s="5">
        <v>0.38800000000000001</v>
      </c>
      <c r="U2477" s="20">
        <v>1</v>
      </c>
    </row>
    <row r="2478" spans="11:21">
      <c r="K2478" s="4">
        <v>22</v>
      </c>
      <c r="L2478" s="5">
        <v>0.38800000000000001</v>
      </c>
      <c r="M2478" s="20">
        <v>1</v>
      </c>
      <c r="N2478">
        <f t="shared" si="152"/>
        <v>-3.9974138711744915</v>
      </c>
      <c r="O2478">
        <f t="shared" si="153"/>
        <v>-3.5801879131268635</v>
      </c>
      <c r="P2478" s="63">
        <f t="shared" si="154"/>
        <v>1</v>
      </c>
      <c r="Q2478" s="68">
        <f t="shared" si="155"/>
        <v>1</v>
      </c>
      <c r="S2478" s="4">
        <v>22</v>
      </c>
      <c r="T2478" s="5">
        <v>0.38800000000000001</v>
      </c>
      <c r="U2478" s="20">
        <v>1</v>
      </c>
    </row>
    <row r="2479" spans="11:21">
      <c r="K2479" s="4">
        <v>14</v>
      </c>
      <c r="L2479" s="5">
        <v>0.38800000000000001</v>
      </c>
      <c r="M2479" s="20">
        <v>1</v>
      </c>
      <c r="N2479">
        <f t="shared" si="152"/>
        <v>-3.2180438118580952</v>
      </c>
      <c r="O2479">
        <f t="shared" si="153"/>
        <v>-3.5801879131268635</v>
      </c>
      <c r="P2479" s="63">
        <f t="shared" si="154"/>
        <v>0</v>
      </c>
      <c r="Q2479" s="68">
        <f t="shared" si="155"/>
        <v>0</v>
      </c>
      <c r="S2479" s="4">
        <v>14</v>
      </c>
      <c r="T2479" s="5">
        <v>0.38800000000000001</v>
      </c>
      <c r="U2479" s="20">
        <v>1</v>
      </c>
    </row>
    <row r="2480" spans="11:21">
      <c r="K2480" s="4">
        <v>12</v>
      </c>
      <c r="L2480" s="5">
        <v>0.38800000000000001</v>
      </c>
      <c r="M2480" s="20">
        <v>1</v>
      </c>
      <c r="N2480">
        <f t="shared" si="152"/>
        <v>-3.0232012970289963</v>
      </c>
      <c r="O2480">
        <f t="shared" si="153"/>
        <v>-3.5801879131268635</v>
      </c>
      <c r="P2480" s="63">
        <f t="shared" si="154"/>
        <v>0</v>
      </c>
      <c r="Q2480" s="68">
        <f t="shared" si="155"/>
        <v>0</v>
      </c>
      <c r="S2480" s="4">
        <v>12</v>
      </c>
      <c r="T2480" s="5">
        <v>0.38800000000000001</v>
      </c>
      <c r="U2480" s="20">
        <v>1</v>
      </c>
    </row>
    <row r="2481" spans="11:21">
      <c r="K2481" s="4">
        <v>17</v>
      </c>
      <c r="L2481" s="5">
        <v>0.38800000000000001</v>
      </c>
      <c r="M2481" s="20">
        <v>1</v>
      </c>
      <c r="N2481">
        <f t="shared" si="152"/>
        <v>-3.5103075841017439</v>
      </c>
      <c r="O2481">
        <f t="shared" si="153"/>
        <v>-3.5801879131268635</v>
      </c>
      <c r="P2481" s="63">
        <f t="shared" si="154"/>
        <v>0</v>
      </c>
      <c r="Q2481" s="68">
        <f t="shared" si="155"/>
        <v>0</v>
      </c>
      <c r="S2481" s="4">
        <v>17</v>
      </c>
      <c r="T2481" s="5">
        <v>0.38800000000000001</v>
      </c>
      <c r="U2481" s="20">
        <v>1</v>
      </c>
    </row>
    <row r="2482" spans="11:21">
      <c r="K2482" s="4">
        <v>13</v>
      </c>
      <c r="L2482" s="5">
        <v>0.39100000000000001</v>
      </c>
      <c r="M2482" s="20">
        <v>1</v>
      </c>
      <c r="N2482">
        <f t="shared" si="152"/>
        <v>-3.1349587364645854</v>
      </c>
      <c r="O2482">
        <f t="shared" si="153"/>
        <v>-3.5801879131268635</v>
      </c>
      <c r="P2482" s="63">
        <f t="shared" si="154"/>
        <v>0</v>
      </c>
      <c r="Q2482" s="68">
        <f t="shared" si="155"/>
        <v>0</v>
      </c>
      <c r="S2482" s="4">
        <v>13</v>
      </c>
      <c r="T2482" s="5">
        <v>0.39100000000000001</v>
      </c>
      <c r="U2482" s="20">
        <v>1</v>
      </c>
    </row>
    <row r="2483" spans="11:21">
      <c r="K2483" s="4">
        <v>15</v>
      </c>
      <c r="L2483" s="5">
        <v>0.39100000000000001</v>
      </c>
      <c r="M2483" s="20">
        <v>1</v>
      </c>
      <c r="N2483">
        <f t="shared" si="152"/>
        <v>-3.3298012512936843</v>
      </c>
      <c r="O2483">
        <f t="shared" si="153"/>
        <v>-3.5801879131268635</v>
      </c>
      <c r="P2483" s="63">
        <f t="shared" si="154"/>
        <v>0</v>
      </c>
      <c r="Q2483" s="68">
        <f t="shared" si="155"/>
        <v>0</v>
      </c>
      <c r="S2483" s="4">
        <v>15</v>
      </c>
      <c r="T2483" s="5">
        <v>0.39100000000000001</v>
      </c>
      <c r="U2483" s="20">
        <v>1</v>
      </c>
    </row>
    <row r="2484" spans="11:21">
      <c r="K2484" s="4">
        <v>22</v>
      </c>
      <c r="L2484" s="5">
        <v>0.39100000000000001</v>
      </c>
      <c r="M2484" s="20">
        <v>1</v>
      </c>
      <c r="N2484">
        <f t="shared" si="152"/>
        <v>-4.0117500531955308</v>
      </c>
      <c r="O2484">
        <f t="shared" si="153"/>
        <v>-3.5801879131268635</v>
      </c>
      <c r="P2484" s="63">
        <f t="shared" si="154"/>
        <v>1</v>
      </c>
      <c r="Q2484" s="68">
        <f t="shared" si="155"/>
        <v>1</v>
      </c>
      <c r="S2484" s="4">
        <v>22</v>
      </c>
      <c r="T2484" s="5">
        <v>0.39100000000000001</v>
      </c>
      <c r="U2484" s="20">
        <v>1</v>
      </c>
    </row>
    <row r="2485" spans="11:21">
      <c r="K2485" s="4">
        <v>13</v>
      </c>
      <c r="L2485" s="5">
        <v>0.39200000000000002</v>
      </c>
      <c r="M2485" s="20">
        <v>1</v>
      </c>
      <c r="N2485">
        <f t="shared" si="152"/>
        <v>-3.1397374638049316</v>
      </c>
      <c r="O2485">
        <f t="shared" si="153"/>
        <v>-3.5801879131268635</v>
      </c>
      <c r="P2485" s="63">
        <f t="shared" si="154"/>
        <v>0</v>
      </c>
      <c r="Q2485" s="68">
        <f t="shared" si="155"/>
        <v>0</v>
      </c>
      <c r="S2485" s="4">
        <v>13</v>
      </c>
      <c r="T2485" s="5">
        <v>0.39200000000000002</v>
      </c>
      <c r="U2485" s="20">
        <v>1</v>
      </c>
    </row>
    <row r="2486" spans="11:21">
      <c r="K2486" s="4">
        <v>15</v>
      </c>
      <c r="L2486" s="5">
        <v>0.39200000000000002</v>
      </c>
      <c r="M2486" s="20">
        <v>1</v>
      </c>
      <c r="N2486">
        <f t="shared" si="152"/>
        <v>-3.3345799786340304</v>
      </c>
      <c r="O2486">
        <f t="shared" si="153"/>
        <v>-3.5801879131268635</v>
      </c>
      <c r="P2486" s="63">
        <f t="shared" si="154"/>
        <v>0</v>
      </c>
      <c r="Q2486" s="68">
        <f t="shared" si="155"/>
        <v>0</v>
      </c>
      <c r="S2486" s="4">
        <v>15</v>
      </c>
      <c r="T2486" s="5">
        <v>0.39200000000000002</v>
      </c>
      <c r="U2486" s="20">
        <v>1</v>
      </c>
    </row>
    <row r="2487" spans="11:21">
      <c r="K2487" s="4">
        <v>10</v>
      </c>
      <c r="L2487" s="5">
        <v>0.39200000000000002</v>
      </c>
      <c r="M2487" s="20">
        <v>1</v>
      </c>
      <c r="N2487">
        <f t="shared" si="152"/>
        <v>-2.8474736915612828</v>
      </c>
      <c r="O2487">
        <f t="shared" si="153"/>
        <v>-3.5801879131268635</v>
      </c>
      <c r="P2487" s="63">
        <f t="shared" si="154"/>
        <v>0</v>
      </c>
      <c r="Q2487" s="68">
        <f t="shared" si="155"/>
        <v>0</v>
      </c>
      <c r="S2487" s="4">
        <v>10</v>
      </c>
      <c r="T2487" s="5">
        <v>0.39200000000000002</v>
      </c>
      <c r="U2487" s="20">
        <v>1</v>
      </c>
    </row>
    <row r="2488" spans="11:21">
      <c r="K2488" s="4">
        <v>12</v>
      </c>
      <c r="L2488" s="5">
        <v>0.39200000000000002</v>
      </c>
      <c r="M2488" s="20">
        <v>1</v>
      </c>
      <c r="N2488">
        <f t="shared" si="152"/>
        <v>-3.0423162063903817</v>
      </c>
      <c r="O2488">
        <f t="shared" si="153"/>
        <v>-3.5801879131268635</v>
      </c>
      <c r="P2488" s="63">
        <f t="shared" si="154"/>
        <v>0</v>
      </c>
      <c r="Q2488" s="68">
        <f t="shared" si="155"/>
        <v>0</v>
      </c>
      <c r="S2488" s="4">
        <v>12</v>
      </c>
      <c r="T2488" s="5">
        <v>0.39200000000000002</v>
      </c>
      <c r="U2488" s="20">
        <v>1</v>
      </c>
    </row>
    <row r="2489" spans="11:21">
      <c r="K2489" s="4">
        <v>17</v>
      </c>
      <c r="L2489" s="5">
        <v>0.39200000000000002</v>
      </c>
      <c r="M2489" s="20">
        <v>1</v>
      </c>
      <c r="N2489">
        <f t="shared" si="152"/>
        <v>-3.5294224934631293</v>
      </c>
      <c r="O2489">
        <f t="shared" si="153"/>
        <v>-3.5801879131268635</v>
      </c>
      <c r="P2489" s="63">
        <f t="shared" si="154"/>
        <v>0</v>
      </c>
      <c r="Q2489" s="68">
        <f t="shared" si="155"/>
        <v>0</v>
      </c>
      <c r="S2489" s="4">
        <v>17</v>
      </c>
      <c r="T2489" s="5">
        <v>0.39200000000000002</v>
      </c>
      <c r="U2489" s="20">
        <v>1</v>
      </c>
    </row>
    <row r="2490" spans="11:21">
      <c r="K2490" s="4">
        <v>32</v>
      </c>
      <c r="L2490" s="5">
        <v>0.39200000000000002</v>
      </c>
      <c r="M2490" s="20">
        <v>1</v>
      </c>
      <c r="N2490">
        <f t="shared" si="152"/>
        <v>-4.9907413546813721</v>
      </c>
      <c r="O2490">
        <f t="shared" si="153"/>
        <v>-3.5801879131268635</v>
      </c>
      <c r="P2490" s="63">
        <f t="shared" si="154"/>
        <v>1</v>
      </c>
      <c r="Q2490" s="68">
        <f t="shared" si="155"/>
        <v>1</v>
      </c>
      <c r="S2490" s="4">
        <v>32</v>
      </c>
      <c r="T2490" s="5">
        <v>0.39200000000000002</v>
      </c>
      <c r="U2490" s="20">
        <v>1</v>
      </c>
    </row>
    <row r="2491" spans="11:21">
      <c r="K2491" s="4">
        <v>25</v>
      </c>
      <c r="L2491" s="5">
        <v>0.39200000000000002</v>
      </c>
      <c r="M2491" s="20">
        <v>1</v>
      </c>
      <c r="N2491">
        <f t="shared" si="152"/>
        <v>-4.3087925527795257</v>
      </c>
      <c r="O2491">
        <f t="shared" si="153"/>
        <v>-3.5801879131268635</v>
      </c>
      <c r="P2491" s="63">
        <f t="shared" si="154"/>
        <v>1</v>
      </c>
      <c r="Q2491" s="68">
        <f t="shared" si="155"/>
        <v>1</v>
      </c>
      <c r="S2491" s="4">
        <v>25</v>
      </c>
      <c r="T2491" s="5">
        <v>0.39200000000000002</v>
      </c>
      <c r="U2491" s="20">
        <v>1</v>
      </c>
    </row>
    <row r="2492" spans="11:21">
      <c r="K2492" s="4">
        <v>14</v>
      </c>
      <c r="L2492" s="5">
        <v>0.39200000000000002</v>
      </c>
      <c r="M2492" s="20">
        <v>1</v>
      </c>
      <c r="N2492">
        <f t="shared" si="152"/>
        <v>-3.237158721219481</v>
      </c>
      <c r="O2492">
        <f t="shared" si="153"/>
        <v>-3.5801879131268635</v>
      </c>
      <c r="P2492" s="63">
        <f t="shared" si="154"/>
        <v>0</v>
      </c>
      <c r="Q2492" s="68">
        <f t="shared" si="155"/>
        <v>0</v>
      </c>
      <c r="S2492" s="4">
        <v>14</v>
      </c>
      <c r="T2492" s="5">
        <v>0.39200000000000002</v>
      </c>
      <c r="U2492" s="20">
        <v>1</v>
      </c>
    </row>
    <row r="2493" spans="11:21">
      <c r="K2493" s="4">
        <v>11</v>
      </c>
      <c r="L2493" s="5">
        <v>0.39200000000000002</v>
      </c>
      <c r="M2493" s="20">
        <v>1</v>
      </c>
      <c r="N2493">
        <f t="shared" si="152"/>
        <v>-2.9448949489758327</v>
      </c>
      <c r="O2493">
        <f t="shared" si="153"/>
        <v>-3.5801879131268635</v>
      </c>
      <c r="P2493" s="63">
        <f t="shared" si="154"/>
        <v>0</v>
      </c>
      <c r="Q2493" s="68">
        <f t="shared" si="155"/>
        <v>0</v>
      </c>
      <c r="S2493" s="4">
        <v>11</v>
      </c>
      <c r="T2493" s="5">
        <v>0.39200000000000002</v>
      </c>
      <c r="U2493" s="20">
        <v>1</v>
      </c>
    </row>
    <row r="2494" spans="11:21">
      <c r="K2494" s="4">
        <v>13</v>
      </c>
      <c r="L2494" s="5">
        <v>0.39200000000000002</v>
      </c>
      <c r="M2494" s="20">
        <v>1</v>
      </c>
      <c r="N2494">
        <f t="shared" si="152"/>
        <v>-3.1397374638049316</v>
      </c>
      <c r="O2494">
        <f t="shared" si="153"/>
        <v>-3.5801879131268635</v>
      </c>
      <c r="P2494" s="63">
        <f t="shared" si="154"/>
        <v>0</v>
      </c>
      <c r="Q2494" s="68">
        <f t="shared" si="155"/>
        <v>0</v>
      </c>
      <c r="S2494" s="4">
        <v>13</v>
      </c>
      <c r="T2494" s="5">
        <v>0.39200000000000002</v>
      </c>
      <c r="U2494" s="20">
        <v>1</v>
      </c>
    </row>
    <row r="2495" spans="11:21">
      <c r="K2495" s="4">
        <v>12</v>
      </c>
      <c r="L2495" s="5">
        <v>0.39200000000000002</v>
      </c>
      <c r="M2495" s="20">
        <v>1</v>
      </c>
      <c r="N2495">
        <f t="shared" si="152"/>
        <v>-3.0423162063903817</v>
      </c>
      <c r="O2495">
        <f t="shared" si="153"/>
        <v>-3.5801879131268635</v>
      </c>
      <c r="P2495" s="63">
        <f t="shared" si="154"/>
        <v>0</v>
      </c>
      <c r="Q2495" s="68">
        <f t="shared" si="155"/>
        <v>0</v>
      </c>
      <c r="S2495" s="4">
        <v>12</v>
      </c>
      <c r="T2495" s="5">
        <v>0.39200000000000002</v>
      </c>
      <c r="U2495" s="20">
        <v>1</v>
      </c>
    </row>
    <row r="2496" spans="11:21">
      <c r="K2496" s="4">
        <v>18</v>
      </c>
      <c r="L2496" s="5">
        <v>0.39200000000000002</v>
      </c>
      <c r="M2496" s="20">
        <v>1</v>
      </c>
      <c r="N2496">
        <f t="shared" si="152"/>
        <v>-3.6268437508776792</v>
      </c>
      <c r="O2496">
        <f t="shared" si="153"/>
        <v>-3.5801879131268635</v>
      </c>
      <c r="P2496" s="63">
        <f t="shared" si="154"/>
        <v>1</v>
      </c>
      <c r="Q2496" s="68">
        <f t="shared" si="155"/>
        <v>1</v>
      </c>
      <c r="S2496" s="4">
        <v>18</v>
      </c>
      <c r="T2496" s="5">
        <v>0.39200000000000002</v>
      </c>
      <c r="U2496" s="20">
        <v>1</v>
      </c>
    </row>
    <row r="2497" spans="11:21">
      <c r="K2497" s="4">
        <v>30</v>
      </c>
      <c r="L2497" s="5">
        <v>0.39200000000000002</v>
      </c>
      <c r="M2497" s="20">
        <v>1</v>
      </c>
      <c r="N2497">
        <f t="shared" si="152"/>
        <v>-4.7958988398522733</v>
      </c>
      <c r="O2497">
        <f t="shared" si="153"/>
        <v>-3.5801879131268635</v>
      </c>
      <c r="P2497" s="63">
        <f t="shared" si="154"/>
        <v>1</v>
      </c>
      <c r="Q2497" s="68">
        <f t="shared" si="155"/>
        <v>1</v>
      </c>
      <c r="S2497" s="4">
        <v>30</v>
      </c>
      <c r="T2497" s="5">
        <v>0.39200000000000002</v>
      </c>
      <c r="U2497" s="20">
        <v>1</v>
      </c>
    </row>
    <row r="2498" spans="11:21">
      <c r="K2498" s="4">
        <v>11</v>
      </c>
      <c r="L2498" s="5">
        <v>0.39200000000000002</v>
      </c>
      <c r="M2498" s="20">
        <v>1</v>
      </c>
      <c r="N2498">
        <f t="shared" si="152"/>
        <v>-2.9448949489758327</v>
      </c>
      <c r="O2498">
        <f t="shared" si="153"/>
        <v>-3.5801879131268635</v>
      </c>
      <c r="P2498" s="63">
        <f t="shared" si="154"/>
        <v>0</v>
      </c>
      <c r="Q2498" s="68">
        <f t="shared" si="155"/>
        <v>0</v>
      </c>
      <c r="S2498" s="4">
        <v>11</v>
      </c>
      <c r="T2498" s="5">
        <v>0.39200000000000002</v>
      </c>
      <c r="U2498" s="20">
        <v>1</v>
      </c>
    </row>
    <row r="2499" spans="11:21">
      <c r="K2499" s="4">
        <v>35</v>
      </c>
      <c r="L2499" s="5">
        <v>0.39200000000000002</v>
      </c>
      <c r="M2499" s="20">
        <v>1</v>
      </c>
      <c r="N2499">
        <f t="shared" si="152"/>
        <v>-5.2830051269250209</v>
      </c>
      <c r="O2499">
        <f t="shared" si="153"/>
        <v>-3.5801879131268635</v>
      </c>
      <c r="P2499" s="63">
        <f t="shared" si="154"/>
        <v>1</v>
      </c>
      <c r="Q2499" s="68">
        <f t="shared" si="155"/>
        <v>1</v>
      </c>
      <c r="S2499" s="4">
        <v>35</v>
      </c>
      <c r="T2499" s="5">
        <v>0.39200000000000002</v>
      </c>
      <c r="U2499" s="20">
        <v>1</v>
      </c>
    </row>
    <row r="2500" spans="11:21">
      <c r="K2500" s="4">
        <v>25</v>
      </c>
      <c r="L2500" s="5">
        <v>0.39200000000000002</v>
      </c>
      <c r="M2500" s="20">
        <v>1</v>
      </c>
      <c r="N2500">
        <f t="shared" si="152"/>
        <v>-4.3087925527795257</v>
      </c>
      <c r="O2500">
        <f t="shared" si="153"/>
        <v>-3.5801879131268635</v>
      </c>
      <c r="P2500" s="63">
        <f t="shared" si="154"/>
        <v>1</v>
      </c>
      <c r="Q2500" s="68">
        <f t="shared" si="155"/>
        <v>1</v>
      </c>
      <c r="S2500" s="4">
        <v>25</v>
      </c>
      <c r="T2500" s="5">
        <v>0.39200000000000002</v>
      </c>
      <c r="U2500" s="20">
        <v>1</v>
      </c>
    </row>
    <row r="2501" spans="11:21">
      <c r="K2501" s="4">
        <v>31</v>
      </c>
      <c r="L2501" s="5">
        <v>0.39200000000000002</v>
      </c>
      <c r="M2501" s="20">
        <v>1</v>
      </c>
      <c r="N2501">
        <f t="shared" si="152"/>
        <v>-4.8933200972668232</v>
      </c>
      <c r="O2501">
        <f t="shared" si="153"/>
        <v>-3.5801879131268635</v>
      </c>
      <c r="P2501" s="63">
        <f t="shared" si="154"/>
        <v>1</v>
      </c>
      <c r="Q2501" s="68">
        <f t="shared" si="155"/>
        <v>1</v>
      </c>
      <c r="S2501" s="4">
        <v>31</v>
      </c>
      <c r="T2501" s="5">
        <v>0.39200000000000002</v>
      </c>
      <c r="U2501" s="20">
        <v>1</v>
      </c>
    </row>
    <row r="2502" spans="11:21">
      <c r="K2502" s="4">
        <v>14</v>
      </c>
      <c r="L2502" s="5">
        <v>0.39300000000000002</v>
      </c>
      <c r="M2502" s="20">
        <v>1</v>
      </c>
      <c r="N2502">
        <f t="shared" si="152"/>
        <v>-3.2419374485598276</v>
      </c>
      <c r="O2502">
        <f t="shared" si="153"/>
        <v>-3.5801879131268635</v>
      </c>
      <c r="P2502" s="63">
        <f t="shared" si="154"/>
        <v>0</v>
      </c>
      <c r="Q2502" s="68">
        <f t="shared" si="155"/>
        <v>0</v>
      </c>
      <c r="S2502" s="4">
        <v>14</v>
      </c>
      <c r="T2502" s="5">
        <v>0.39300000000000002</v>
      </c>
      <c r="U2502" s="20">
        <v>1</v>
      </c>
    </row>
    <row r="2503" spans="11:21">
      <c r="K2503" s="4">
        <v>31</v>
      </c>
      <c r="L2503" s="5">
        <v>0.39300000000000002</v>
      </c>
      <c r="M2503" s="20">
        <v>1</v>
      </c>
      <c r="N2503">
        <f t="shared" si="152"/>
        <v>-4.8980988246071693</v>
      </c>
      <c r="O2503">
        <f t="shared" si="153"/>
        <v>-3.5801879131268635</v>
      </c>
      <c r="P2503" s="63">
        <f t="shared" si="154"/>
        <v>1</v>
      </c>
      <c r="Q2503" s="68">
        <f t="shared" si="155"/>
        <v>1</v>
      </c>
      <c r="S2503" s="4">
        <v>31</v>
      </c>
      <c r="T2503" s="5">
        <v>0.39300000000000002</v>
      </c>
      <c r="U2503" s="20">
        <v>1</v>
      </c>
    </row>
    <row r="2504" spans="11:21">
      <c r="K2504" s="4">
        <v>30</v>
      </c>
      <c r="L2504" s="5">
        <v>0.39300000000000002</v>
      </c>
      <c r="M2504" s="20">
        <v>1</v>
      </c>
      <c r="N2504">
        <f t="shared" si="152"/>
        <v>-4.8006775671926203</v>
      </c>
      <c r="O2504">
        <f t="shared" si="153"/>
        <v>-3.5801879131268635</v>
      </c>
      <c r="P2504" s="63">
        <f t="shared" si="154"/>
        <v>1</v>
      </c>
      <c r="Q2504" s="68">
        <f t="shared" si="155"/>
        <v>1</v>
      </c>
      <c r="S2504" s="4">
        <v>30</v>
      </c>
      <c r="T2504" s="5">
        <v>0.39300000000000002</v>
      </c>
      <c r="U2504" s="20">
        <v>1</v>
      </c>
    </row>
    <row r="2505" spans="11:21">
      <c r="K2505" s="4">
        <v>15</v>
      </c>
      <c r="L2505" s="5">
        <v>0.39400000000000002</v>
      </c>
      <c r="M2505" s="20">
        <v>1</v>
      </c>
      <c r="N2505">
        <f t="shared" si="152"/>
        <v>-3.3441374333147236</v>
      </c>
      <c r="O2505">
        <f t="shared" si="153"/>
        <v>-3.5801879131268635</v>
      </c>
      <c r="P2505" s="63">
        <f t="shared" si="154"/>
        <v>0</v>
      </c>
      <c r="Q2505" s="68">
        <f t="shared" si="155"/>
        <v>0</v>
      </c>
      <c r="S2505" s="4">
        <v>15</v>
      </c>
      <c r="T2505" s="5">
        <v>0.39400000000000002</v>
      </c>
      <c r="U2505" s="20">
        <v>1</v>
      </c>
    </row>
    <row r="2506" spans="11:21">
      <c r="K2506" s="4">
        <v>18</v>
      </c>
      <c r="L2506" s="5">
        <v>0.39400000000000002</v>
      </c>
      <c r="M2506" s="20">
        <v>1</v>
      </c>
      <c r="N2506">
        <f t="shared" si="152"/>
        <v>-3.6364012055583719</v>
      </c>
      <c r="O2506">
        <f t="shared" si="153"/>
        <v>-3.5801879131268635</v>
      </c>
      <c r="P2506" s="63">
        <f t="shared" si="154"/>
        <v>1</v>
      </c>
      <c r="Q2506" s="68">
        <f t="shared" si="155"/>
        <v>1</v>
      </c>
      <c r="S2506" s="4">
        <v>18</v>
      </c>
      <c r="T2506" s="5">
        <v>0.39400000000000002</v>
      </c>
      <c r="U2506" s="20">
        <v>1</v>
      </c>
    </row>
    <row r="2507" spans="11:21">
      <c r="K2507" s="4">
        <v>19</v>
      </c>
      <c r="L2507" s="5">
        <v>0.39400000000000002</v>
      </c>
      <c r="M2507" s="20">
        <v>1</v>
      </c>
      <c r="N2507">
        <f t="shared" si="152"/>
        <v>-3.7338224629729213</v>
      </c>
      <c r="O2507">
        <f t="shared" si="153"/>
        <v>-3.5801879131268635</v>
      </c>
      <c r="P2507" s="63">
        <f t="shared" si="154"/>
        <v>1</v>
      </c>
      <c r="Q2507" s="68">
        <f t="shared" si="155"/>
        <v>1</v>
      </c>
      <c r="S2507" s="4">
        <v>19</v>
      </c>
      <c r="T2507" s="5">
        <v>0.39400000000000002</v>
      </c>
      <c r="U2507" s="20">
        <v>1</v>
      </c>
    </row>
    <row r="2508" spans="11:21">
      <c r="K2508" s="4">
        <v>19</v>
      </c>
      <c r="L2508" s="5">
        <v>0.39400000000000002</v>
      </c>
      <c r="M2508" s="20">
        <v>1</v>
      </c>
      <c r="N2508">
        <f t="shared" si="152"/>
        <v>-3.7338224629729213</v>
      </c>
      <c r="O2508">
        <f t="shared" si="153"/>
        <v>-3.5801879131268635</v>
      </c>
      <c r="P2508" s="63">
        <f t="shared" si="154"/>
        <v>1</v>
      </c>
      <c r="Q2508" s="68">
        <f t="shared" si="155"/>
        <v>1</v>
      </c>
      <c r="S2508" s="4">
        <v>19</v>
      </c>
      <c r="T2508" s="5">
        <v>0.39400000000000002</v>
      </c>
      <c r="U2508" s="20">
        <v>1</v>
      </c>
    </row>
    <row r="2509" spans="11:21">
      <c r="K2509" s="4">
        <v>14</v>
      </c>
      <c r="L2509" s="5">
        <v>0.39400000000000002</v>
      </c>
      <c r="M2509" s="20">
        <v>1</v>
      </c>
      <c r="N2509">
        <f t="shared" si="152"/>
        <v>-3.2467161759001737</v>
      </c>
      <c r="O2509">
        <f t="shared" si="153"/>
        <v>-3.5801879131268635</v>
      </c>
      <c r="P2509" s="63">
        <f t="shared" si="154"/>
        <v>0</v>
      </c>
      <c r="Q2509" s="68">
        <f t="shared" si="155"/>
        <v>0</v>
      </c>
      <c r="S2509" s="4">
        <v>14</v>
      </c>
      <c r="T2509" s="5">
        <v>0.39400000000000002</v>
      </c>
      <c r="U2509" s="20">
        <v>1</v>
      </c>
    </row>
    <row r="2510" spans="11:21">
      <c r="K2510" s="4">
        <v>14</v>
      </c>
      <c r="L2510" s="5">
        <v>0.39400000000000002</v>
      </c>
      <c r="M2510" s="20">
        <v>1</v>
      </c>
      <c r="N2510">
        <f t="shared" si="152"/>
        <v>-3.2467161759001737</v>
      </c>
      <c r="O2510">
        <f t="shared" si="153"/>
        <v>-3.5801879131268635</v>
      </c>
      <c r="P2510" s="63">
        <f t="shared" si="154"/>
        <v>0</v>
      </c>
      <c r="Q2510" s="68">
        <f t="shared" si="155"/>
        <v>0</v>
      </c>
      <c r="S2510" s="4">
        <v>14</v>
      </c>
      <c r="T2510" s="5">
        <v>0.39400000000000002</v>
      </c>
      <c r="U2510" s="20">
        <v>1</v>
      </c>
    </row>
    <row r="2511" spans="11:21">
      <c r="K2511" s="4">
        <v>17</v>
      </c>
      <c r="L2511" s="5">
        <v>0.39500000000000002</v>
      </c>
      <c r="M2511" s="20">
        <v>1</v>
      </c>
      <c r="N2511">
        <f t="shared" si="152"/>
        <v>-3.5437586754841686</v>
      </c>
      <c r="O2511">
        <f t="shared" si="153"/>
        <v>-3.5801879131268635</v>
      </c>
      <c r="P2511" s="63">
        <f t="shared" si="154"/>
        <v>0</v>
      </c>
      <c r="Q2511" s="68">
        <f t="shared" si="155"/>
        <v>0</v>
      </c>
      <c r="S2511" s="4">
        <v>17</v>
      </c>
      <c r="T2511" s="5">
        <v>0.39500000000000002</v>
      </c>
      <c r="U2511" s="20">
        <v>1</v>
      </c>
    </row>
    <row r="2512" spans="11:21">
      <c r="K2512" s="4">
        <v>39</v>
      </c>
      <c r="L2512" s="5">
        <v>0.39500000000000002</v>
      </c>
      <c r="M2512" s="20">
        <v>1</v>
      </c>
      <c r="N2512">
        <f t="shared" si="152"/>
        <v>-5.6870263386042579</v>
      </c>
      <c r="O2512">
        <f t="shared" si="153"/>
        <v>-3.5801879131268635</v>
      </c>
      <c r="P2512" s="63">
        <f t="shared" si="154"/>
        <v>1</v>
      </c>
      <c r="Q2512" s="68">
        <f t="shared" si="155"/>
        <v>1</v>
      </c>
      <c r="S2512" s="4">
        <v>39</v>
      </c>
      <c r="T2512" s="5">
        <v>0.39500000000000002</v>
      </c>
      <c r="U2512" s="20">
        <v>1</v>
      </c>
    </row>
    <row r="2513" spans="11:21">
      <c r="K2513" s="4">
        <v>14</v>
      </c>
      <c r="L2513" s="5">
        <v>0.39500000000000002</v>
      </c>
      <c r="M2513" s="20">
        <v>1</v>
      </c>
      <c r="N2513">
        <f t="shared" si="152"/>
        <v>-3.2514949032405203</v>
      </c>
      <c r="O2513">
        <f t="shared" si="153"/>
        <v>-3.5801879131268635</v>
      </c>
      <c r="P2513" s="63">
        <f t="shared" si="154"/>
        <v>0</v>
      </c>
      <c r="Q2513" s="68">
        <f t="shared" si="155"/>
        <v>0</v>
      </c>
      <c r="S2513" s="4">
        <v>14</v>
      </c>
      <c r="T2513" s="5">
        <v>0.39500000000000002</v>
      </c>
      <c r="U2513" s="20">
        <v>1</v>
      </c>
    </row>
    <row r="2514" spans="11:21">
      <c r="K2514" s="4">
        <v>35</v>
      </c>
      <c r="L2514" s="5">
        <v>0.39900000000000002</v>
      </c>
      <c r="M2514" s="20">
        <v>1</v>
      </c>
      <c r="N2514">
        <f t="shared" si="152"/>
        <v>-5.3164562183074455</v>
      </c>
      <c r="O2514">
        <f t="shared" si="153"/>
        <v>-3.5801879131268635</v>
      </c>
      <c r="P2514" s="63">
        <f t="shared" si="154"/>
        <v>1</v>
      </c>
      <c r="Q2514" s="68">
        <f t="shared" si="155"/>
        <v>1</v>
      </c>
      <c r="S2514" s="4">
        <v>35</v>
      </c>
      <c r="T2514" s="5">
        <v>0.39900000000000002</v>
      </c>
      <c r="U2514" s="20">
        <v>1</v>
      </c>
    </row>
    <row r="2515" spans="11:21">
      <c r="K2515" s="4">
        <v>14</v>
      </c>
      <c r="L2515" s="5">
        <v>0.39900000000000002</v>
      </c>
      <c r="M2515" s="20">
        <v>1</v>
      </c>
      <c r="N2515">
        <f t="shared" si="152"/>
        <v>-3.2706098126019061</v>
      </c>
      <c r="O2515">
        <f t="shared" si="153"/>
        <v>-3.5801879131268635</v>
      </c>
      <c r="P2515" s="63">
        <f t="shared" si="154"/>
        <v>0</v>
      </c>
      <c r="Q2515" s="68">
        <f t="shared" si="155"/>
        <v>0</v>
      </c>
      <c r="S2515" s="4">
        <v>14</v>
      </c>
      <c r="T2515" s="5">
        <v>0.39900000000000002</v>
      </c>
      <c r="U2515" s="20">
        <v>1</v>
      </c>
    </row>
    <row r="2516" spans="11:21">
      <c r="K2516" s="4">
        <v>29</v>
      </c>
      <c r="L2516" s="5">
        <v>0.39900000000000002</v>
      </c>
      <c r="M2516" s="20">
        <v>1</v>
      </c>
      <c r="N2516">
        <f t="shared" si="152"/>
        <v>-4.731928673820148</v>
      </c>
      <c r="O2516">
        <f t="shared" si="153"/>
        <v>-3.5801879131268635</v>
      </c>
      <c r="P2516" s="63">
        <f t="shared" si="154"/>
        <v>1</v>
      </c>
      <c r="Q2516" s="68">
        <f t="shared" si="155"/>
        <v>1</v>
      </c>
      <c r="S2516" s="4">
        <v>29</v>
      </c>
      <c r="T2516" s="5">
        <v>0.39900000000000002</v>
      </c>
      <c r="U2516" s="20">
        <v>1</v>
      </c>
    </row>
    <row r="2517" spans="11:21">
      <c r="K2517" s="4">
        <v>30</v>
      </c>
      <c r="L2517" s="5">
        <v>0.39900000000000002</v>
      </c>
      <c r="M2517" s="20">
        <v>1</v>
      </c>
      <c r="N2517">
        <f t="shared" si="152"/>
        <v>-4.8293499312346988</v>
      </c>
      <c r="O2517">
        <f t="shared" si="153"/>
        <v>-3.5801879131268635</v>
      </c>
      <c r="P2517" s="63">
        <f t="shared" si="154"/>
        <v>1</v>
      </c>
      <c r="Q2517" s="68">
        <f t="shared" si="155"/>
        <v>1</v>
      </c>
      <c r="S2517" s="4">
        <v>30</v>
      </c>
      <c r="T2517" s="5">
        <v>0.39900000000000002</v>
      </c>
      <c r="U2517" s="20">
        <v>1</v>
      </c>
    </row>
    <row r="2518" spans="11:21">
      <c r="K2518" s="4">
        <v>21</v>
      </c>
      <c r="L2518" s="5">
        <v>0.4</v>
      </c>
      <c r="M2518" s="20">
        <v>1</v>
      </c>
      <c r="N2518">
        <f t="shared" si="152"/>
        <v>-3.9573373418440987</v>
      </c>
      <c r="O2518">
        <f t="shared" si="153"/>
        <v>-3.5801879131268635</v>
      </c>
      <c r="P2518" s="63">
        <f t="shared" si="154"/>
        <v>1</v>
      </c>
      <c r="Q2518" s="68">
        <f t="shared" si="155"/>
        <v>1</v>
      </c>
      <c r="S2518" s="4">
        <v>21</v>
      </c>
      <c r="T2518" s="5">
        <v>0.4</v>
      </c>
      <c r="U2518" s="20">
        <v>1</v>
      </c>
    </row>
    <row r="2519" spans="11:21">
      <c r="K2519" s="4">
        <v>29</v>
      </c>
      <c r="L2519" s="5">
        <v>0.4</v>
      </c>
      <c r="M2519" s="20">
        <v>1</v>
      </c>
      <c r="N2519">
        <f t="shared" si="152"/>
        <v>-4.736707401160495</v>
      </c>
      <c r="O2519">
        <f t="shared" si="153"/>
        <v>-3.5801879131268635</v>
      </c>
      <c r="P2519" s="63">
        <f t="shared" si="154"/>
        <v>1</v>
      </c>
      <c r="Q2519" s="68">
        <f t="shared" si="155"/>
        <v>1</v>
      </c>
      <c r="S2519" s="4">
        <v>29</v>
      </c>
      <c r="T2519" s="5">
        <v>0.4</v>
      </c>
      <c r="U2519" s="20">
        <v>1</v>
      </c>
    </row>
    <row r="2520" spans="11:21">
      <c r="K2520" s="4">
        <v>22.5</v>
      </c>
      <c r="L2520" s="5">
        <v>0.4</v>
      </c>
      <c r="M2520" s="20">
        <v>1</v>
      </c>
      <c r="N2520">
        <f t="shared" si="152"/>
        <v>-4.1034692279659231</v>
      </c>
      <c r="O2520">
        <f t="shared" si="153"/>
        <v>-3.5801879131268635</v>
      </c>
      <c r="P2520" s="63">
        <f t="shared" si="154"/>
        <v>1</v>
      </c>
      <c r="Q2520" s="68">
        <f t="shared" si="155"/>
        <v>1</v>
      </c>
      <c r="S2520" s="4">
        <v>22.5</v>
      </c>
      <c r="T2520" s="5">
        <v>0.4</v>
      </c>
      <c r="U2520" s="20">
        <v>1</v>
      </c>
    </row>
    <row r="2521" spans="11:21">
      <c r="K2521" s="4">
        <v>38</v>
      </c>
      <c r="L2521" s="5">
        <v>0.4</v>
      </c>
      <c r="M2521" s="20">
        <v>1</v>
      </c>
      <c r="N2521">
        <f t="shared" si="152"/>
        <v>-5.6134987178914404</v>
      </c>
      <c r="O2521">
        <f t="shared" si="153"/>
        <v>-3.5801879131268635</v>
      </c>
      <c r="P2521" s="63">
        <f t="shared" si="154"/>
        <v>1</v>
      </c>
      <c r="Q2521" s="68">
        <f t="shared" si="155"/>
        <v>1</v>
      </c>
      <c r="S2521" s="4">
        <v>38</v>
      </c>
      <c r="T2521" s="5">
        <v>0.4</v>
      </c>
      <c r="U2521" s="20">
        <v>1</v>
      </c>
    </row>
    <row r="2522" spans="11:21">
      <c r="K2522" s="4">
        <v>33</v>
      </c>
      <c r="L2522" s="5">
        <v>0.40200000000000002</v>
      </c>
      <c r="M2522" s="20">
        <v>1</v>
      </c>
      <c r="N2522">
        <f t="shared" si="152"/>
        <v>-5.1359498854993859</v>
      </c>
      <c r="O2522">
        <f t="shared" si="153"/>
        <v>-3.5801879131268635</v>
      </c>
      <c r="P2522" s="63">
        <f t="shared" si="154"/>
        <v>1</v>
      </c>
      <c r="Q2522" s="68">
        <f t="shared" si="155"/>
        <v>1</v>
      </c>
      <c r="S2522" s="4">
        <v>33</v>
      </c>
      <c r="T2522" s="5">
        <v>0.40200000000000002</v>
      </c>
      <c r="U2522" s="20">
        <v>1</v>
      </c>
    </row>
    <row r="2523" spans="11:21">
      <c r="K2523" s="4">
        <v>54</v>
      </c>
      <c r="L2523" s="5">
        <v>0.40200000000000002</v>
      </c>
      <c r="M2523" s="20">
        <v>1</v>
      </c>
      <c r="N2523">
        <f t="shared" ref="N2523:N2586" si="156">SUMPRODUCT(diredisc,K2523:L2523)</f>
        <v>-7.1817962912049254</v>
      </c>
      <c r="O2523">
        <f t="shared" ref="O2523:O2586" si="157">SUMPRODUCT($L$10:$M$10,diredisc)</f>
        <v>-3.5801879131268635</v>
      </c>
      <c r="P2523" s="63">
        <f t="shared" si="154"/>
        <v>1</v>
      </c>
      <c r="Q2523" s="68">
        <f t="shared" si="155"/>
        <v>1</v>
      </c>
      <c r="S2523" s="4">
        <v>54</v>
      </c>
      <c r="T2523" s="5">
        <v>0.40200000000000002</v>
      </c>
      <c r="U2523" s="20">
        <v>1</v>
      </c>
    </row>
    <row r="2524" spans="11:21">
      <c r="K2524" s="4">
        <v>7</v>
      </c>
      <c r="L2524" s="5">
        <v>0.40400000000000003</v>
      </c>
      <c r="M2524" s="20">
        <v>1</v>
      </c>
      <c r="N2524">
        <f t="shared" si="156"/>
        <v>-2.6125546474017911</v>
      </c>
      <c r="O2524">
        <f t="shared" si="157"/>
        <v>-3.5801879131268635</v>
      </c>
      <c r="P2524" s="63">
        <f t="shared" ref="P2524:P2587" si="158">IF(N2524&gt;O2524,0,1)</f>
        <v>0</v>
      </c>
      <c r="Q2524" s="68">
        <f t="shared" ref="Q2524:Q2587" si="159">IF(M2524=P2524,1,0)</f>
        <v>0</v>
      </c>
      <c r="S2524" s="4">
        <v>7</v>
      </c>
      <c r="T2524" s="5">
        <v>0.40400000000000003</v>
      </c>
      <c r="U2524" s="20">
        <v>1</v>
      </c>
    </row>
    <row r="2525" spans="11:21">
      <c r="K2525" s="4">
        <v>10</v>
      </c>
      <c r="L2525" s="5">
        <v>0.40400000000000003</v>
      </c>
      <c r="M2525" s="20">
        <v>1</v>
      </c>
      <c r="N2525">
        <f t="shared" si="156"/>
        <v>-2.9048184196454399</v>
      </c>
      <c r="O2525">
        <f t="shared" si="157"/>
        <v>-3.5801879131268635</v>
      </c>
      <c r="P2525" s="63">
        <f t="shared" si="158"/>
        <v>0</v>
      </c>
      <c r="Q2525" s="68">
        <f t="shared" si="159"/>
        <v>0</v>
      </c>
      <c r="S2525" s="4">
        <v>10</v>
      </c>
      <c r="T2525" s="5">
        <v>0.40400000000000003</v>
      </c>
      <c r="U2525" s="20">
        <v>1</v>
      </c>
    </row>
    <row r="2526" spans="11:21">
      <c r="K2526" s="4">
        <v>15</v>
      </c>
      <c r="L2526" s="5">
        <v>0.40400000000000003</v>
      </c>
      <c r="M2526" s="20">
        <v>1</v>
      </c>
      <c r="N2526">
        <f t="shared" si="156"/>
        <v>-3.3919247067181875</v>
      </c>
      <c r="O2526">
        <f t="shared" si="157"/>
        <v>-3.5801879131268635</v>
      </c>
      <c r="P2526" s="63">
        <f t="shared" si="158"/>
        <v>0</v>
      </c>
      <c r="Q2526" s="68">
        <f t="shared" si="159"/>
        <v>0</v>
      </c>
      <c r="S2526" s="4">
        <v>15</v>
      </c>
      <c r="T2526" s="5">
        <v>0.40400000000000003</v>
      </c>
      <c r="U2526" s="20">
        <v>1</v>
      </c>
    </row>
    <row r="2527" spans="11:21">
      <c r="K2527" s="4">
        <v>25</v>
      </c>
      <c r="L2527" s="5">
        <v>0.40500000000000003</v>
      </c>
      <c r="M2527" s="20">
        <v>1</v>
      </c>
      <c r="N2527">
        <f t="shared" si="156"/>
        <v>-4.3709160082040288</v>
      </c>
      <c r="O2527">
        <f t="shared" si="157"/>
        <v>-3.5801879131268635</v>
      </c>
      <c r="P2527" s="63">
        <f t="shared" si="158"/>
        <v>1</v>
      </c>
      <c r="Q2527" s="68">
        <f t="shared" si="159"/>
        <v>1</v>
      </c>
      <c r="S2527" s="4">
        <v>25</v>
      </c>
      <c r="T2527" s="5">
        <v>0.40500000000000003</v>
      </c>
      <c r="U2527" s="20">
        <v>1</v>
      </c>
    </row>
    <row r="2528" spans="11:21">
      <c r="K2528" s="4">
        <v>15</v>
      </c>
      <c r="L2528" s="5">
        <v>0.40500000000000003</v>
      </c>
      <c r="M2528" s="20">
        <v>1</v>
      </c>
      <c r="N2528">
        <f t="shared" si="156"/>
        <v>-3.3967034340585336</v>
      </c>
      <c r="O2528">
        <f t="shared" si="157"/>
        <v>-3.5801879131268635</v>
      </c>
      <c r="P2528" s="63">
        <f t="shared" si="158"/>
        <v>0</v>
      </c>
      <c r="Q2528" s="68">
        <f t="shared" si="159"/>
        <v>0</v>
      </c>
      <c r="S2528" s="4">
        <v>15</v>
      </c>
      <c r="T2528" s="5">
        <v>0.40500000000000003</v>
      </c>
      <c r="U2528" s="20">
        <v>1</v>
      </c>
    </row>
    <row r="2529" spans="11:21">
      <c r="K2529" s="4">
        <v>5</v>
      </c>
      <c r="L2529" s="5">
        <v>0.40500000000000003</v>
      </c>
      <c r="M2529" s="20">
        <v>1</v>
      </c>
      <c r="N2529">
        <f t="shared" si="156"/>
        <v>-2.4224908599130384</v>
      </c>
      <c r="O2529">
        <f t="shared" si="157"/>
        <v>-3.5801879131268635</v>
      </c>
      <c r="P2529" s="63">
        <f t="shared" si="158"/>
        <v>0</v>
      </c>
      <c r="Q2529" s="68">
        <f t="shared" si="159"/>
        <v>0</v>
      </c>
      <c r="S2529" s="4">
        <v>5</v>
      </c>
      <c r="T2529" s="5">
        <v>0.40500000000000003</v>
      </c>
      <c r="U2529" s="20">
        <v>1</v>
      </c>
    </row>
    <row r="2530" spans="11:21">
      <c r="K2530" s="4">
        <v>14.5</v>
      </c>
      <c r="L2530" s="5">
        <v>0.40600000000000003</v>
      </c>
      <c r="M2530" s="20">
        <v>1</v>
      </c>
      <c r="N2530">
        <f t="shared" si="156"/>
        <v>-3.3527715326916052</v>
      </c>
      <c r="O2530">
        <f t="shared" si="157"/>
        <v>-3.5801879131268635</v>
      </c>
      <c r="P2530" s="63">
        <f t="shared" si="158"/>
        <v>0</v>
      </c>
      <c r="Q2530" s="68">
        <f t="shared" si="159"/>
        <v>0</v>
      </c>
      <c r="S2530" s="4">
        <v>14.5</v>
      </c>
      <c r="T2530" s="5">
        <v>0.40600000000000003</v>
      </c>
      <c r="U2530" s="20">
        <v>1</v>
      </c>
    </row>
    <row r="2531" spans="11:21">
      <c r="K2531" s="4">
        <v>30</v>
      </c>
      <c r="L2531" s="5">
        <v>0.40600000000000003</v>
      </c>
      <c r="M2531" s="20">
        <v>1</v>
      </c>
      <c r="N2531">
        <f t="shared" si="156"/>
        <v>-4.8628010226171234</v>
      </c>
      <c r="O2531">
        <f t="shared" si="157"/>
        <v>-3.5801879131268635</v>
      </c>
      <c r="P2531" s="63">
        <f t="shared" si="158"/>
        <v>1</v>
      </c>
      <c r="Q2531" s="68">
        <f t="shared" si="159"/>
        <v>1</v>
      </c>
      <c r="S2531" s="4">
        <v>30</v>
      </c>
      <c r="T2531" s="5">
        <v>0.40600000000000003</v>
      </c>
      <c r="U2531" s="20">
        <v>1</v>
      </c>
    </row>
    <row r="2532" spans="11:21">
      <c r="K2532" s="4">
        <v>24</v>
      </c>
      <c r="L2532" s="5">
        <v>0.40600000000000003</v>
      </c>
      <c r="M2532" s="20">
        <v>1</v>
      </c>
      <c r="N2532">
        <f t="shared" si="156"/>
        <v>-4.2782734781298259</v>
      </c>
      <c r="O2532">
        <f t="shared" si="157"/>
        <v>-3.5801879131268635</v>
      </c>
      <c r="P2532" s="63">
        <f t="shared" si="158"/>
        <v>1</v>
      </c>
      <c r="Q2532" s="68">
        <f t="shared" si="159"/>
        <v>1</v>
      </c>
      <c r="S2532" s="4">
        <v>24</v>
      </c>
      <c r="T2532" s="5">
        <v>0.40600000000000003</v>
      </c>
      <c r="U2532" s="20">
        <v>1</v>
      </c>
    </row>
    <row r="2533" spans="11:21">
      <c r="K2533" s="4">
        <v>28</v>
      </c>
      <c r="L2533" s="5">
        <v>0.40600000000000003</v>
      </c>
      <c r="M2533" s="20">
        <v>1</v>
      </c>
      <c r="N2533">
        <f t="shared" si="156"/>
        <v>-4.6679585077880237</v>
      </c>
      <c r="O2533">
        <f t="shared" si="157"/>
        <v>-3.5801879131268635</v>
      </c>
      <c r="P2533" s="63">
        <f t="shared" si="158"/>
        <v>1</v>
      </c>
      <c r="Q2533" s="68">
        <f t="shared" si="159"/>
        <v>1</v>
      </c>
      <c r="S2533" s="4">
        <v>28</v>
      </c>
      <c r="T2533" s="5">
        <v>0.40600000000000003</v>
      </c>
      <c r="U2533" s="20">
        <v>1</v>
      </c>
    </row>
    <row r="2534" spans="11:21">
      <c r="K2534" s="4">
        <v>16</v>
      </c>
      <c r="L2534" s="5">
        <v>0.40600000000000003</v>
      </c>
      <c r="M2534" s="20">
        <v>1</v>
      </c>
      <c r="N2534">
        <f t="shared" si="156"/>
        <v>-3.4989034188134296</v>
      </c>
      <c r="O2534">
        <f t="shared" si="157"/>
        <v>-3.5801879131268635</v>
      </c>
      <c r="P2534" s="63">
        <f t="shared" si="158"/>
        <v>0</v>
      </c>
      <c r="Q2534" s="68">
        <f t="shared" si="159"/>
        <v>0</v>
      </c>
      <c r="S2534" s="4">
        <v>16</v>
      </c>
      <c r="T2534" s="5">
        <v>0.40600000000000003</v>
      </c>
      <c r="U2534" s="20">
        <v>1</v>
      </c>
    </row>
    <row r="2535" spans="11:21">
      <c r="K2535" s="4">
        <v>8</v>
      </c>
      <c r="L2535" s="5">
        <v>0.40699999999999997</v>
      </c>
      <c r="M2535" s="20">
        <v>1</v>
      </c>
      <c r="N2535">
        <f t="shared" si="156"/>
        <v>-2.7243120868373794</v>
      </c>
      <c r="O2535">
        <f t="shared" si="157"/>
        <v>-3.5801879131268635</v>
      </c>
      <c r="P2535" s="63">
        <f t="shared" si="158"/>
        <v>0</v>
      </c>
      <c r="Q2535" s="68">
        <f t="shared" si="159"/>
        <v>0</v>
      </c>
      <c r="S2535" s="4">
        <v>8</v>
      </c>
      <c r="T2535" s="5">
        <v>0.40699999999999997</v>
      </c>
      <c r="U2535" s="20">
        <v>1</v>
      </c>
    </row>
    <row r="2536" spans="11:21">
      <c r="K2536" s="4">
        <v>12</v>
      </c>
      <c r="L2536" s="5">
        <v>0.40699999999999997</v>
      </c>
      <c r="M2536" s="20">
        <v>1</v>
      </c>
      <c r="N2536">
        <f t="shared" si="156"/>
        <v>-3.1139971164955775</v>
      </c>
      <c r="O2536">
        <f t="shared" si="157"/>
        <v>-3.5801879131268635</v>
      </c>
      <c r="P2536" s="63">
        <f t="shared" si="158"/>
        <v>0</v>
      </c>
      <c r="Q2536" s="68">
        <f t="shared" si="159"/>
        <v>0</v>
      </c>
      <c r="S2536" s="4">
        <v>12</v>
      </c>
      <c r="T2536" s="5">
        <v>0.40699999999999997</v>
      </c>
      <c r="U2536" s="20">
        <v>1</v>
      </c>
    </row>
    <row r="2537" spans="11:21">
      <c r="K2537" s="4">
        <v>21</v>
      </c>
      <c r="L2537" s="5">
        <v>0.40699999999999997</v>
      </c>
      <c r="M2537" s="20">
        <v>1</v>
      </c>
      <c r="N2537">
        <f t="shared" si="156"/>
        <v>-3.9907884332265233</v>
      </c>
      <c r="O2537">
        <f t="shared" si="157"/>
        <v>-3.5801879131268635</v>
      </c>
      <c r="P2537" s="63">
        <f t="shared" si="158"/>
        <v>1</v>
      </c>
      <c r="Q2537" s="68">
        <f t="shared" si="159"/>
        <v>1</v>
      </c>
      <c r="S2537" s="4">
        <v>21</v>
      </c>
      <c r="T2537" s="5">
        <v>0.40699999999999997</v>
      </c>
      <c r="U2537" s="20">
        <v>1</v>
      </c>
    </row>
    <row r="2538" spans="11:21">
      <c r="K2538" s="4">
        <v>15</v>
      </c>
      <c r="L2538" s="5">
        <v>0.40699999999999997</v>
      </c>
      <c r="M2538" s="20">
        <v>1</v>
      </c>
      <c r="N2538">
        <f t="shared" si="156"/>
        <v>-3.4062608887392263</v>
      </c>
      <c r="O2538">
        <f t="shared" si="157"/>
        <v>-3.5801879131268635</v>
      </c>
      <c r="P2538" s="63">
        <f t="shared" si="158"/>
        <v>0</v>
      </c>
      <c r="Q2538" s="68">
        <f t="shared" si="159"/>
        <v>0</v>
      </c>
      <c r="S2538" s="4">
        <v>15</v>
      </c>
      <c r="T2538" s="5">
        <v>0.40699999999999997</v>
      </c>
      <c r="U2538" s="20">
        <v>1</v>
      </c>
    </row>
    <row r="2539" spans="11:21">
      <c r="K2539" s="4">
        <v>16</v>
      </c>
      <c r="L2539" s="5">
        <v>0.40699999999999997</v>
      </c>
      <c r="M2539" s="20">
        <v>1</v>
      </c>
      <c r="N2539">
        <f t="shared" si="156"/>
        <v>-3.5036821461537757</v>
      </c>
      <c r="O2539">
        <f t="shared" si="157"/>
        <v>-3.5801879131268635</v>
      </c>
      <c r="P2539" s="63">
        <f t="shared" si="158"/>
        <v>0</v>
      </c>
      <c r="Q2539" s="68">
        <f t="shared" si="159"/>
        <v>0</v>
      </c>
      <c r="S2539" s="4">
        <v>16</v>
      </c>
      <c r="T2539" s="5">
        <v>0.40699999999999997</v>
      </c>
      <c r="U2539" s="20">
        <v>1</v>
      </c>
    </row>
    <row r="2540" spans="11:21">
      <c r="K2540" s="4">
        <v>15</v>
      </c>
      <c r="L2540" s="5">
        <v>0.40699999999999997</v>
      </c>
      <c r="M2540" s="20">
        <v>1</v>
      </c>
      <c r="N2540">
        <f t="shared" si="156"/>
        <v>-3.4062608887392263</v>
      </c>
      <c r="O2540">
        <f t="shared" si="157"/>
        <v>-3.5801879131268635</v>
      </c>
      <c r="P2540" s="63">
        <f t="shared" si="158"/>
        <v>0</v>
      </c>
      <c r="Q2540" s="68">
        <f t="shared" si="159"/>
        <v>0</v>
      </c>
      <c r="S2540" s="4">
        <v>15</v>
      </c>
      <c r="T2540" s="5">
        <v>0.40699999999999997</v>
      </c>
      <c r="U2540" s="20">
        <v>1</v>
      </c>
    </row>
    <row r="2541" spans="11:21">
      <c r="K2541" s="4">
        <v>6</v>
      </c>
      <c r="L2541" s="5">
        <v>0.40699999999999997</v>
      </c>
      <c r="M2541" s="20">
        <v>1</v>
      </c>
      <c r="N2541">
        <f t="shared" si="156"/>
        <v>-2.5294695720082805</v>
      </c>
      <c r="O2541">
        <f t="shared" si="157"/>
        <v>-3.5801879131268635</v>
      </c>
      <c r="P2541" s="63">
        <f t="shared" si="158"/>
        <v>0</v>
      </c>
      <c r="Q2541" s="68">
        <f t="shared" si="159"/>
        <v>0</v>
      </c>
      <c r="S2541" s="4">
        <v>6</v>
      </c>
      <c r="T2541" s="5">
        <v>0.40699999999999997</v>
      </c>
      <c r="U2541" s="20">
        <v>1</v>
      </c>
    </row>
    <row r="2542" spans="11:21">
      <c r="K2542" s="4">
        <v>10</v>
      </c>
      <c r="L2542" s="5">
        <v>0.40699999999999997</v>
      </c>
      <c r="M2542" s="20">
        <v>1</v>
      </c>
      <c r="N2542">
        <f t="shared" si="156"/>
        <v>-2.9191546016664787</v>
      </c>
      <c r="O2542">
        <f t="shared" si="157"/>
        <v>-3.5801879131268635</v>
      </c>
      <c r="P2542" s="63">
        <f t="shared" si="158"/>
        <v>0</v>
      </c>
      <c r="Q2542" s="68">
        <f t="shared" si="159"/>
        <v>0</v>
      </c>
      <c r="S2542" s="4">
        <v>10</v>
      </c>
      <c r="T2542" s="5">
        <v>0.40699999999999997</v>
      </c>
      <c r="U2542" s="20">
        <v>1</v>
      </c>
    </row>
    <row r="2543" spans="11:21">
      <c r="K2543" s="4">
        <v>8</v>
      </c>
      <c r="L2543" s="5">
        <v>0.40699999999999997</v>
      </c>
      <c r="M2543" s="20">
        <v>1</v>
      </c>
      <c r="N2543">
        <f t="shared" si="156"/>
        <v>-2.7243120868373794</v>
      </c>
      <c r="O2543">
        <f t="shared" si="157"/>
        <v>-3.5801879131268635</v>
      </c>
      <c r="P2543" s="63">
        <f t="shared" si="158"/>
        <v>0</v>
      </c>
      <c r="Q2543" s="68">
        <f t="shared" si="159"/>
        <v>0</v>
      </c>
      <c r="S2543" s="4">
        <v>8</v>
      </c>
      <c r="T2543" s="5">
        <v>0.40699999999999997</v>
      </c>
      <c r="U2543" s="20">
        <v>1</v>
      </c>
    </row>
    <row r="2544" spans="11:21">
      <c r="K2544" s="4">
        <v>10</v>
      </c>
      <c r="L2544" s="5">
        <v>0.40699999999999997</v>
      </c>
      <c r="M2544" s="20">
        <v>1</v>
      </c>
      <c r="N2544">
        <f t="shared" si="156"/>
        <v>-2.9191546016664787</v>
      </c>
      <c r="O2544">
        <f t="shared" si="157"/>
        <v>-3.5801879131268635</v>
      </c>
      <c r="P2544" s="63">
        <f t="shared" si="158"/>
        <v>0</v>
      </c>
      <c r="Q2544" s="68">
        <f t="shared" si="159"/>
        <v>0</v>
      </c>
      <c r="S2544" s="4">
        <v>10</v>
      </c>
      <c r="T2544" s="5">
        <v>0.40699999999999997</v>
      </c>
      <c r="U2544" s="20">
        <v>1</v>
      </c>
    </row>
    <row r="2545" spans="11:21">
      <c r="K2545" s="4">
        <v>26</v>
      </c>
      <c r="L2545" s="5">
        <v>0.40799999999999997</v>
      </c>
      <c r="M2545" s="20">
        <v>1</v>
      </c>
      <c r="N2545">
        <f t="shared" si="156"/>
        <v>-4.4826734476396179</v>
      </c>
      <c r="O2545">
        <f t="shared" si="157"/>
        <v>-3.5801879131268635</v>
      </c>
      <c r="P2545" s="63">
        <f t="shared" si="158"/>
        <v>1</v>
      </c>
      <c r="Q2545" s="68">
        <f t="shared" si="159"/>
        <v>1</v>
      </c>
      <c r="S2545" s="4">
        <v>26</v>
      </c>
      <c r="T2545" s="5">
        <v>0.40799999999999997</v>
      </c>
      <c r="U2545" s="20">
        <v>1</v>
      </c>
    </row>
    <row r="2546" spans="11:21">
      <c r="K2546" s="4">
        <v>24</v>
      </c>
      <c r="L2546" s="5">
        <v>0.40799999999999997</v>
      </c>
      <c r="M2546" s="20">
        <v>1</v>
      </c>
      <c r="N2546">
        <f t="shared" si="156"/>
        <v>-4.2878309328105182</v>
      </c>
      <c r="O2546">
        <f t="shared" si="157"/>
        <v>-3.5801879131268635</v>
      </c>
      <c r="P2546" s="63">
        <f t="shared" si="158"/>
        <v>1</v>
      </c>
      <c r="Q2546" s="68">
        <f t="shared" si="159"/>
        <v>1</v>
      </c>
      <c r="S2546" s="4">
        <v>24</v>
      </c>
      <c r="T2546" s="5">
        <v>0.40799999999999997</v>
      </c>
      <c r="U2546" s="20">
        <v>1</v>
      </c>
    </row>
    <row r="2547" spans="11:21">
      <c r="K2547" s="4">
        <v>22</v>
      </c>
      <c r="L2547" s="5">
        <v>0.40799999999999997</v>
      </c>
      <c r="M2547" s="20">
        <v>1</v>
      </c>
      <c r="N2547">
        <f t="shared" si="156"/>
        <v>-4.0929884179814193</v>
      </c>
      <c r="O2547">
        <f t="shared" si="157"/>
        <v>-3.5801879131268635</v>
      </c>
      <c r="P2547" s="63">
        <f t="shared" si="158"/>
        <v>1</v>
      </c>
      <c r="Q2547" s="68">
        <f t="shared" si="159"/>
        <v>1</v>
      </c>
      <c r="S2547" s="4">
        <v>22</v>
      </c>
      <c r="T2547" s="5">
        <v>0.40799999999999997</v>
      </c>
      <c r="U2547" s="20">
        <v>1</v>
      </c>
    </row>
    <row r="2548" spans="11:21">
      <c r="K2548" s="4">
        <v>26</v>
      </c>
      <c r="L2548" s="5">
        <v>0.40799999999999997</v>
      </c>
      <c r="M2548" s="20">
        <v>1</v>
      </c>
      <c r="N2548">
        <f t="shared" si="156"/>
        <v>-4.4826734476396179</v>
      </c>
      <c r="O2548">
        <f t="shared" si="157"/>
        <v>-3.5801879131268635</v>
      </c>
      <c r="P2548" s="63">
        <f t="shared" si="158"/>
        <v>1</v>
      </c>
      <c r="Q2548" s="68">
        <f t="shared" si="159"/>
        <v>1</v>
      </c>
      <c r="S2548" s="4">
        <v>26</v>
      </c>
      <c r="T2548" s="5">
        <v>0.40799999999999997</v>
      </c>
      <c r="U2548" s="20">
        <v>1</v>
      </c>
    </row>
    <row r="2549" spans="11:21">
      <c r="K2549" s="4">
        <v>24</v>
      </c>
      <c r="L2549" s="5">
        <v>0.40899999999999997</v>
      </c>
      <c r="M2549" s="20">
        <v>1</v>
      </c>
      <c r="N2549">
        <f t="shared" si="156"/>
        <v>-4.2926096601508643</v>
      </c>
      <c r="O2549">
        <f t="shared" si="157"/>
        <v>-3.5801879131268635</v>
      </c>
      <c r="P2549" s="63">
        <f t="shared" si="158"/>
        <v>1</v>
      </c>
      <c r="Q2549" s="68">
        <f t="shared" si="159"/>
        <v>1</v>
      </c>
      <c r="S2549" s="4">
        <v>24</v>
      </c>
      <c r="T2549" s="5">
        <v>0.40899999999999997</v>
      </c>
      <c r="U2549" s="20">
        <v>1</v>
      </c>
    </row>
    <row r="2550" spans="11:21">
      <c r="K2550" s="4">
        <v>23.5</v>
      </c>
      <c r="L2550" s="5">
        <v>0.40899999999999997</v>
      </c>
      <c r="M2550" s="20">
        <v>1</v>
      </c>
      <c r="N2550">
        <f t="shared" si="156"/>
        <v>-4.2438990314435898</v>
      </c>
      <c r="O2550">
        <f t="shared" si="157"/>
        <v>-3.5801879131268635</v>
      </c>
      <c r="P2550" s="63">
        <f t="shared" si="158"/>
        <v>1</v>
      </c>
      <c r="Q2550" s="68">
        <f t="shared" si="159"/>
        <v>1</v>
      </c>
      <c r="S2550" s="4">
        <v>23.5</v>
      </c>
      <c r="T2550" s="5">
        <v>0.40899999999999997</v>
      </c>
      <c r="U2550" s="20">
        <v>1</v>
      </c>
    </row>
    <row r="2551" spans="11:21">
      <c r="K2551" s="4">
        <v>21</v>
      </c>
      <c r="L2551" s="5">
        <v>0.40899999999999997</v>
      </c>
      <c r="M2551" s="20">
        <v>1</v>
      </c>
      <c r="N2551">
        <f t="shared" si="156"/>
        <v>-4.0003458879072165</v>
      </c>
      <c r="O2551">
        <f t="shared" si="157"/>
        <v>-3.5801879131268635</v>
      </c>
      <c r="P2551" s="63">
        <f t="shared" si="158"/>
        <v>1</v>
      </c>
      <c r="Q2551" s="68">
        <f t="shared" si="159"/>
        <v>1</v>
      </c>
      <c r="S2551" s="4">
        <v>21</v>
      </c>
      <c r="T2551" s="5">
        <v>0.40899999999999997</v>
      </c>
      <c r="U2551" s="20">
        <v>1</v>
      </c>
    </row>
    <row r="2552" spans="11:21">
      <c r="K2552" s="4">
        <v>10</v>
      </c>
      <c r="L2552" s="5">
        <v>0.40899999999999997</v>
      </c>
      <c r="M2552" s="20">
        <v>1</v>
      </c>
      <c r="N2552">
        <f t="shared" si="156"/>
        <v>-2.9287120563471714</v>
      </c>
      <c r="O2552">
        <f t="shared" si="157"/>
        <v>-3.5801879131268635</v>
      </c>
      <c r="P2552" s="63">
        <f t="shared" si="158"/>
        <v>0</v>
      </c>
      <c r="Q2552" s="68">
        <f t="shared" si="159"/>
        <v>0</v>
      </c>
      <c r="S2552" s="4">
        <v>10</v>
      </c>
      <c r="T2552" s="5">
        <v>0.40899999999999997</v>
      </c>
      <c r="U2552" s="20">
        <v>1</v>
      </c>
    </row>
    <row r="2553" spans="11:21">
      <c r="K2553" s="4">
        <v>14</v>
      </c>
      <c r="L2553" s="5">
        <v>0.40899999999999997</v>
      </c>
      <c r="M2553" s="20">
        <v>1</v>
      </c>
      <c r="N2553">
        <f t="shared" si="156"/>
        <v>-3.3183970860053695</v>
      </c>
      <c r="O2553">
        <f t="shared" si="157"/>
        <v>-3.5801879131268635</v>
      </c>
      <c r="P2553" s="63">
        <f t="shared" si="158"/>
        <v>0</v>
      </c>
      <c r="Q2553" s="68">
        <f t="shared" si="159"/>
        <v>0</v>
      </c>
      <c r="S2553" s="4">
        <v>14</v>
      </c>
      <c r="T2553" s="5">
        <v>0.40899999999999997</v>
      </c>
      <c r="U2553" s="20">
        <v>1</v>
      </c>
    </row>
    <row r="2554" spans="11:21">
      <c r="K2554" s="4">
        <v>15</v>
      </c>
      <c r="L2554" s="5">
        <v>0.40899999999999997</v>
      </c>
      <c r="M2554" s="20">
        <v>1</v>
      </c>
      <c r="N2554">
        <f t="shared" si="156"/>
        <v>-3.415818343419919</v>
      </c>
      <c r="O2554">
        <f t="shared" si="157"/>
        <v>-3.5801879131268635</v>
      </c>
      <c r="P2554" s="63">
        <f t="shared" si="158"/>
        <v>0</v>
      </c>
      <c r="Q2554" s="68">
        <f t="shared" si="159"/>
        <v>0</v>
      </c>
      <c r="S2554" s="4">
        <v>15</v>
      </c>
      <c r="T2554" s="5">
        <v>0.40899999999999997</v>
      </c>
      <c r="U2554" s="20">
        <v>1</v>
      </c>
    </row>
    <row r="2555" spans="11:21">
      <c r="K2555" s="4">
        <v>39.5</v>
      </c>
      <c r="L2555" s="5">
        <v>0.40899999999999997</v>
      </c>
      <c r="M2555" s="20">
        <v>1</v>
      </c>
      <c r="N2555">
        <f t="shared" si="156"/>
        <v>-5.8026391500763825</v>
      </c>
      <c r="O2555">
        <f t="shared" si="157"/>
        <v>-3.5801879131268635</v>
      </c>
      <c r="P2555" s="63">
        <f t="shared" si="158"/>
        <v>1</v>
      </c>
      <c r="Q2555" s="68">
        <f t="shared" si="159"/>
        <v>1</v>
      </c>
      <c r="S2555" s="4">
        <v>39.5</v>
      </c>
      <c r="T2555" s="5">
        <v>0.40899999999999997</v>
      </c>
      <c r="U2555" s="20">
        <v>1</v>
      </c>
    </row>
    <row r="2556" spans="11:21">
      <c r="K2556" s="4">
        <v>34.5</v>
      </c>
      <c r="L2556" s="5">
        <v>0.40899999999999997</v>
      </c>
      <c r="M2556" s="20">
        <v>1</v>
      </c>
      <c r="N2556">
        <f t="shared" si="156"/>
        <v>-5.3155328630036349</v>
      </c>
      <c r="O2556">
        <f t="shared" si="157"/>
        <v>-3.5801879131268635</v>
      </c>
      <c r="P2556" s="63">
        <f t="shared" si="158"/>
        <v>1</v>
      </c>
      <c r="Q2556" s="68">
        <f t="shared" si="159"/>
        <v>1</v>
      </c>
      <c r="S2556" s="4">
        <v>34.5</v>
      </c>
      <c r="T2556" s="5">
        <v>0.40899999999999997</v>
      </c>
      <c r="U2556" s="20">
        <v>1</v>
      </c>
    </row>
    <row r="2557" spans="11:21">
      <c r="K2557" s="4">
        <v>13</v>
      </c>
      <c r="L2557" s="5">
        <v>0.41</v>
      </c>
      <c r="M2557" s="20">
        <v>1</v>
      </c>
      <c r="N2557">
        <f t="shared" si="156"/>
        <v>-3.2257545559311662</v>
      </c>
      <c r="O2557">
        <f t="shared" si="157"/>
        <v>-3.5801879131268635</v>
      </c>
      <c r="P2557" s="63">
        <f t="shared" si="158"/>
        <v>0</v>
      </c>
      <c r="Q2557" s="68">
        <f t="shared" si="159"/>
        <v>0</v>
      </c>
      <c r="S2557" s="4">
        <v>13</v>
      </c>
      <c r="T2557" s="5">
        <v>0.41</v>
      </c>
      <c r="U2557" s="20">
        <v>1</v>
      </c>
    </row>
    <row r="2558" spans="11:21">
      <c r="K2558" s="4">
        <v>17</v>
      </c>
      <c r="L2558" s="5">
        <v>0.41</v>
      </c>
      <c r="M2558" s="20">
        <v>1</v>
      </c>
      <c r="N2558">
        <f t="shared" si="156"/>
        <v>-3.6154395855893644</v>
      </c>
      <c r="O2558">
        <f t="shared" si="157"/>
        <v>-3.5801879131268635</v>
      </c>
      <c r="P2558" s="63">
        <f t="shared" si="158"/>
        <v>1</v>
      </c>
      <c r="Q2558" s="68">
        <f t="shared" si="159"/>
        <v>1</v>
      </c>
      <c r="S2558" s="4">
        <v>17</v>
      </c>
      <c r="T2558" s="5">
        <v>0.41</v>
      </c>
      <c r="U2558" s="20">
        <v>1</v>
      </c>
    </row>
    <row r="2559" spans="11:21">
      <c r="K2559" s="4">
        <v>36</v>
      </c>
      <c r="L2559" s="5">
        <v>0.41</v>
      </c>
      <c r="M2559" s="20">
        <v>1</v>
      </c>
      <c r="N2559">
        <f t="shared" si="156"/>
        <v>-5.4664434764658054</v>
      </c>
      <c r="O2559">
        <f t="shared" si="157"/>
        <v>-3.5801879131268635</v>
      </c>
      <c r="P2559" s="63">
        <f t="shared" si="158"/>
        <v>1</v>
      </c>
      <c r="Q2559" s="68">
        <f t="shared" si="159"/>
        <v>1</v>
      </c>
      <c r="S2559" s="4">
        <v>36</v>
      </c>
      <c r="T2559" s="5">
        <v>0.41</v>
      </c>
      <c r="U2559" s="20">
        <v>1</v>
      </c>
    </row>
    <row r="2560" spans="11:21">
      <c r="K2560" s="4">
        <v>27</v>
      </c>
      <c r="L2560" s="5">
        <v>0.41</v>
      </c>
      <c r="M2560" s="20">
        <v>1</v>
      </c>
      <c r="N2560">
        <f t="shared" si="156"/>
        <v>-4.5896521597348592</v>
      </c>
      <c r="O2560">
        <f t="shared" si="157"/>
        <v>-3.5801879131268635</v>
      </c>
      <c r="P2560" s="63">
        <f t="shared" si="158"/>
        <v>1</v>
      </c>
      <c r="Q2560" s="68">
        <f t="shared" si="159"/>
        <v>1</v>
      </c>
      <c r="S2560" s="4">
        <v>27</v>
      </c>
      <c r="T2560" s="5">
        <v>0.41</v>
      </c>
      <c r="U2560" s="20">
        <v>1</v>
      </c>
    </row>
    <row r="2561" spans="11:21">
      <c r="K2561" s="4">
        <v>32</v>
      </c>
      <c r="L2561" s="5">
        <v>0.41</v>
      </c>
      <c r="M2561" s="20">
        <v>1</v>
      </c>
      <c r="N2561">
        <f t="shared" si="156"/>
        <v>-5.0767584468076077</v>
      </c>
      <c r="O2561">
        <f t="shared" si="157"/>
        <v>-3.5801879131268635</v>
      </c>
      <c r="P2561" s="63">
        <f t="shared" si="158"/>
        <v>1</v>
      </c>
      <c r="Q2561" s="68">
        <f t="shared" si="159"/>
        <v>1</v>
      </c>
      <c r="S2561" s="4">
        <v>32</v>
      </c>
      <c r="T2561" s="5">
        <v>0.41</v>
      </c>
      <c r="U2561" s="20">
        <v>1</v>
      </c>
    </row>
    <row r="2562" spans="11:21">
      <c r="K2562" s="4">
        <v>24</v>
      </c>
      <c r="L2562" s="5">
        <v>0.41599999999999998</v>
      </c>
      <c r="M2562" s="20">
        <v>1</v>
      </c>
      <c r="N2562">
        <f t="shared" si="156"/>
        <v>-4.326060751533289</v>
      </c>
      <c r="O2562">
        <f t="shared" si="157"/>
        <v>-3.5801879131268635</v>
      </c>
      <c r="P2562" s="63">
        <f t="shared" si="158"/>
        <v>1</v>
      </c>
      <c r="Q2562" s="68">
        <f t="shared" si="159"/>
        <v>1</v>
      </c>
      <c r="S2562" s="4">
        <v>24</v>
      </c>
      <c r="T2562" s="5">
        <v>0.41599999999999998</v>
      </c>
      <c r="U2562" s="20">
        <v>1</v>
      </c>
    </row>
    <row r="2563" spans="11:21">
      <c r="K2563" s="4">
        <v>16</v>
      </c>
      <c r="L2563" s="5">
        <v>0.41599999999999998</v>
      </c>
      <c r="M2563" s="20">
        <v>1</v>
      </c>
      <c r="N2563">
        <f t="shared" si="156"/>
        <v>-3.5466906922168935</v>
      </c>
      <c r="O2563">
        <f t="shared" si="157"/>
        <v>-3.5801879131268635</v>
      </c>
      <c r="P2563" s="63">
        <f t="shared" si="158"/>
        <v>0</v>
      </c>
      <c r="Q2563" s="68">
        <f t="shared" si="159"/>
        <v>0</v>
      </c>
      <c r="S2563" s="4">
        <v>16</v>
      </c>
      <c r="T2563" s="5">
        <v>0.41599999999999998</v>
      </c>
      <c r="U2563" s="20">
        <v>1</v>
      </c>
    </row>
    <row r="2564" spans="11:21">
      <c r="K2564" s="4">
        <v>13</v>
      </c>
      <c r="L2564" s="5">
        <v>0.41599999999999998</v>
      </c>
      <c r="M2564" s="20">
        <v>1</v>
      </c>
      <c r="N2564">
        <f t="shared" si="156"/>
        <v>-3.2544269199732447</v>
      </c>
      <c r="O2564">
        <f t="shared" si="157"/>
        <v>-3.5801879131268635</v>
      </c>
      <c r="P2564" s="63">
        <f t="shared" si="158"/>
        <v>0</v>
      </c>
      <c r="Q2564" s="68">
        <f t="shared" si="159"/>
        <v>0</v>
      </c>
      <c r="S2564" s="4">
        <v>13</v>
      </c>
      <c r="T2564" s="5">
        <v>0.41599999999999998</v>
      </c>
      <c r="U2564" s="20">
        <v>1</v>
      </c>
    </row>
    <row r="2565" spans="11:21">
      <c r="K2565" s="4">
        <v>14</v>
      </c>
      <c r="L2565" s="5">
        <v>0.41599999999999998</v>
      </c>
      <c r="M2565" s="20">
        <v>1</v>
      </c>
      <c r="N2565">
        <f t="shared" si="156"/>
        <v>-3.3518481773877946</v>
      </c>
      <c r="O2565">
        <f t="shared" si="157"/>
        <v>-3.5801879131268635</v>
      </c>
      <c r="P2565" s="63">
        <f t="shared" si="158"/>
        <v>0</v>
      </c>
      <c r="Q2565" s="68">
        <f t="shared" si="159"/>
        <v>0</v>
      </c>
      <c r="S2565" s="4">
        <v>14</v>
      </c>
      <c r="T2565" s="5">
        <v>0.41599999999999998</v>
      </c>
      <c r="U2565" s="20">
        <v>1</v>
      </c>
    </row>
    <row r="2566" spans="11:21">
      <c r="K2566" s="4">
        <v>17</v>
      </c>
      <c r="L2566" s="5">
        <v>0.41599999999999998</v>
      </c>
      <c r="M2566" s="20">
        <v>1</v>
      </c>
      <c r="N2566">
        <f t="shared" si="156"/>
        <v>-3.6441119496314429</v>
      </c>
      <c r="O2566">
        <f t="shared" si="157"/>
        <v>-3.5801879131268635</v>
      </c>
      <c r="P2566" s="63">
        <f t="shared" si="158"/>
        <v>1</v>
      </c>
      <c r="Q2566" s="68">
        <f t="shared" si="159"/>
        <v>1</v>
      </c>
      <c r="S2566" s="4">
        <v>17</v>
      </c>
      <c r="T2566" s="5">
        <v>0.41599999999999998</v>
      </c>
      <c r="U2566" s="20">
        <v>1</v>
      </c>
    </row>
    <row r="2567" spans="11:21">
      <c r="K2567" s="4">
        <v>12</v>
      </c>
      <c r="L2567" s="5">
        <v>0.41799999999999998</v>
      </c>
      <c r="M2567" s="20">
        <v>1</v>
      </c>
      <c r="N2567">
        <f t="shared" si="156"/>
        <v>-3.166563117239388</v>
      </c>
      <c r="O2567">
        <f t="shared" si="157"/>
        <v>-3.5801879131268635</v>
      </c>
      <c r="P2567" s="63">
        <f t="shared" si="158"/>
        <v>0</v>
      </c>
      <c r="Q2567" s="68">
        <f t="shared" si="159"/>
        <v>0</v>
      </c>
      <c r="S2567" s="4">
        <v>12</v>
      </c>
      <c r="T2567" s="5">
        <v>0.41799999999999998</v>
      </c>
      <c r="U2567" s="20">
        <v>1</v>
      </c>
    </row>
    <row r="2568" spans="11:21">
      <c r="K2568" s="4">
        <v>12</v>
      </c>
      <c r="L2568" s="5">
        <v>0.41799999999999998</v>
      </c>
      <c r="M2568" s="20">
        <v>1</v>
      </c>
      <c r="N2568">
        <f t="shared" si="156"/>
        <v>-3.166563117239388</v>
      </c>
      <c r="O2568">
        <f t="shared" si="157"/>
        <v>-3.5801879131268635</v>
      </c>
      <c r="P2568" s="63">
        <f t="shared" si="158"/>
        <v>0</v>
      </c>
      <c r="Q2568" s="68">
        <f t="shared" si="159"/>
        <v>0</v>
      </c>
      <c r="S2568" s="4">
        <v>12</v>
      </c>
      <c r="T2568" s="5">
        <v>0.41799999999999998</v>
      </c>
      <c r="U2568" s="20">
        <v>1</v>
      </c>
    </row>
    <row r="2569" spans="11:21">
      <c r="K2569" s="4">
        <v>20</v>
      </c>
      <c r="L2569" s="5">
        <v>0.41799999999999998</v>
      </c>
      <c r="M2569" s="20">
        <v>1</v>
      </c>
      <c r="N2569">
        <f t="shared" si="156"/>
        <v>-3.9459331765557843</v>
      </c>
      <c r="O2569">
        <f t="shared" si="157"/>
        <v>-3.5801879131268635</v>
      </c>
      <c r="P2569" s="63">
        <f t="shared" si="158"/>
        <v>1</v>
      </c>
      <c r="Q2569" s="68">
        <f t="shared" si="159"/>
        <v>1</v>
      </c>
      <c r="S2569" s="4">
        <v>20</v>
      </c>
      <c r="T2569" s="5">
        <v>0.41799999999999998</v>
      </c>
      <c r="U2569" s="20">
        <v>1</v>
      </c>
    </row>
    <row r="2570" spans="11:21">
      <c r="K2570" s="4">
        <v>25</v>
      </c>
      <c r="L2570" s="5">
        <v>0.41799999999999998</v>
      </c>
      <c r="M2570" s="20">
        <v>1</v>
      </c>
      <c r="N2570">
        <f t="shared" si="156"/>
        <v>-4.433039463628532</v>
      </c>
      <c r="O2570">
        <f t="shared" si="157"/>
        <v>-3.5801879131268635</v>
      </c>
      <c r="P2570" s="63">
        <f t="shared" si="158"/>
        <v>1</v>
      </c>
      <c r="Q2570" s="68">
        <f t="shared" si="159"/>
        <v>1</v>
      </c>
      <c r="S2570" s="4">
        <v>25</v>
      </c>
      <c r="T2570" s="5">
        <v>0.41799999999999998</v>
      </c>
      <c r="U2570" s="20">
        <v>1</v>
      </c>
    </row>
    <row r="2571" spans="11:21">
      <c r="K2571" s="4">
        <v>24</v>
      </c>
      <c r="L2571" s="5">
        <v>0.42399999999999999</v>
      </c>
      <c r="M2571" s="20">
        <v>1</v>
      </c>
      <c r="N2571">
        <f t="shared" si="156"/>
        <v>-4.3642905702560606</v>
      </c>
      <c r="O2571">
        <f t="shared" si="157"/>
        <v>-3.5801879131268635</v>
      </c>
      <c r="P2571" s="63">
        <f t="shared" si="158"/>
        <v>1</v>
      </c>
      <c r="Q2571" s="68">
        <f t="shared" si="159"/>
        <v>1</v>
      </c>
      <c r="S2571" s="4">
        <v>24</v>
      </c>
      <c r="T2571" s="5">
        <v>0.42399999999999999</v>
      </c>
      <c r="U2571" s="20">
        <v>1</v>
      </c>
    </row>
    <row r="2572" spans="11:21">
      <c r="K2572" s="4">
        <v>17</v>
      </c>
      <c r="L2572" s="5">
        <v>0.42399999999999999</v>
      </c>
      <c r="M2572" s="20">
        <v>1</v>
      </c>
      <c r="N2572">
        <f t="shared" si="156"/>
        <v>-3.6823417683542141</v>
      </c>
      <c r="O2572">
        <f t="shared" si="157"/>
        <v>-3.5801879131268635</v>
      </c>
      <c r="P2572" s="63">
        <f t="shared" si="158"/>
        <v>1</v>
      </c>
      <c r="Q2572" s="68">
        <f t="shared" si="159"/>
        <v>1</v>
      </c>
      <c r="S2572" s="4">
        <v>17</v>
      </c>
      <c r="T2572" s="5">
        <v>0.42399999999999999</v>
      </c>
      <c r="U2572" s="20">
        <v>1</v>
      </c>
    </row>
    <row r="2573" spans="11:21">
      <c r="K2573" s="4">
        <v>21</v>
      </c>
      <c r="L2573" s="5">
        <v>0.42399999999999999</v>
      </c>
      <c r="M2573" s="20">
        <v>1</v>
      </c>
      <c r="N2573">
        <f t="shared" si="156"/>
        <v>-4.0720267980124127</v>
      </c>
      <c r="O2573">
        <f t="shared" si="157"/>
        <v>-3.5801879131268635</v>
      </c>
      <c r="P2573" s="63">
        <f t="shared" si="158"/>
        <v>1</v>
      </c>
      <c r="Q2573" s="68">
        <f t="shared" si="159"/>
        <v>1</v>
      </c>
      <c r="S2573" s="4">
        <v>21</v>
      </c>
      <c r="T2573" s="5">
        <v>0.42399999999999999</v>
      </c>
      <c r="U2573" s="20">
        <v>1</v>
      </c>
    </row>
    <row r="2574" spans="11:21">
      <c r="K2574" s="4">
        <v>17</v>
      </c>
      <c r="L2574" s="5">
        <v>0.42399999999999999</v>
      </c>
      <c r="M2574" s="20">
        <v>1</v>
      </c>
      <c r="N2574">
        <f t="shared" si="156"/>
        <v>-3.6823417683542141</v>
      </c>
      <c r="O2574">
        <f t="shared" si="157"/>
        <v>-3.5801879131268635</v>
      </c>
      <c r="P2574" s="63">
        <f t="shared" si="158"/>
        <v>1</v>
      </c>
      <c r="Q2574" s="68">
        <f t="shared" si="159"/>
        <v>1</v>
      </c>
      <c r="S2574" s="4">
        <v>17</v>
      </c>
      <c r="T2574" s="5">
        <v>0.42399999999999999</v>
      </c>
      <c r="U2574" s="20">
        <v>1</v>
      </c>
    </row>
    <row r="2575" spans="11:21">
      <c r="K2575" s="4">
        <v>10</v>
      </c>
      <c r="L2575" s="5">
        <v>0.42599999999999999</v>
      </c>
      <c r="M2575" s="20">
        <v>1</v>
      </c>
      <c r="N2575">
        <f t="shared" si="156"/>
        <v>-3.0099504211330603</v>
      </c>
      <c r="O2575">
        <f t="shared" si="157"/>
        <v>-3.5801879131268635</v>
      </c>
      <c r="P2575" s="63">
        <f t="shared" si="158"/>
        <v>0</v>
      </c>
      <c r="Q2575" s="68">
        <f t="shared" si="159"/>
        <v>0</v>
      </c>
      <c r="S2575" s="4">
        <v>10</v>
      </c>
      <c r="T2575" s="5">
        <v>0.42599999999999999</v>
      </c>
      <c r="U2575" s="20">
        <v>1</v>
      </c>
    </row>
    <row r="2576" spans="11:21">
      <c r="K2576" s="4">
        <v>17</v>
      </c>
      <c r="L2576" s="5">
        <v>0.42599999999999999</v>
      </c>
      <c r="M2576" s="20">
        <v>1</v>
      </c>
      <c r="N2576">
        <f t="shared" si="156"/>
        <v>-3.6918992230349068</v>
      </c>
      <c r="O2576">
        <f t="shared" si="157"/>
        <v>-3.5801879131268635</v>
      </c>
      <c r="P2576" s="63">
        <f t="shared" si="158"/>
        <v>1</v>
      </c>
      <c r="Q2576" s="68">
        <f t="shared" si="159"/>
        <v>1</v>
      </c>
      <c r="S2576" s="4">
        <v>17</v>
      </c>
      <c r="T2576" s="5">
        <v>0.42599999999999999</v>
      </c>
      <c r="U2576" s="20">
        <v>1</v>
      </c>
    </row>
    <row r="2577" spans="11:21">
      <c r="K2577" s="4">
        <v>33</v>
      </c>
      <c r="L2577" s="5">
        <v>0.42599999999999999</v>
      </c>
      <c r="M2577" s="20">
        <v>1</v>
      </c>
      <c r="N2577">
        <f t="shared" si="156"/>
        <v>-5.2506393416676991</v>
      </c>
      <c r="O2577">
        <f t="shared" si="157"/>
        <v>-3.5801879131268635</v>
      </c>
      <c r="P2577" s="63">
        <f t="shared" si="158"/>
        <v>1</v>
      </c>
      <c r="Q2577" s="68">
        <f t="shared" si="159"/>
        <v>1</v>
      </c>
      <c r="S2577" s="4">
        <v>33</v>
      </c>
      <c r="T2577" s="5">
        <v>0.42599999999999999</v>
      </c>
      <c r="U2577" s="20">
        <v>1</v>
      </c>
    </row>
    <row r="2578" spans="11:21">
      <c r="K2578" s="4">
        <v>20</v>
      </c>
      <c r="L2578" s="5">
        <v>0.42599999999999999</v>
      </c>
      <c r="M2578" s="20">
        <v>1</v>
      </c>
      <c r="N2578">
        <f t="shared" si="156"/>
        <v>-3.9841629952785556</v>
      </c>
      <c r="O2578">
        <f t="shared" si="157"/>
        <v>-3.5801879131268635</v>
      </c>
      <c r="P2578" s="63">
        <f t="shared" si="158"/>
        <v>1</v>
      </c>
      <c r="Q2578" s="68">
        <f t="shared" si="159"/>
        <v>1</v>
      </c>
      <c r="S2578" s="4">
        <v>20</v>
      </c>
      <c r="T2578" s="5">
        <v>0.42599999999999999</v>
      </c>
      <c r="U2578" s="20">
        <v>1</v>
      </c>
    </row>
    <row r="2579" spans="11:21">
      <c r="K2579" s="4">
        <v>27</v>
      </c>
      <c r="L2579" s="5">
        <v>0.42599999999999999</v>
      </c>
      <c r="M2579" s="20">
        <v>1</v>
      </c>
      <c r="N2579">
        <f t="shared" si="156"/>
        <v>-4.6661117971804025</v>
      </c>
      <c r="O2579">
        <f t="shared" si="157"/>
        <v>-3.5801879131268635</v>
      </c>
      <c r="P2579" s="63">
        <f t="shared" si="158"/>
        <v>1</v>
      </c>
      <c r="Q2579" s="68">
        <f t="shared" si="159"/>
        <v>1</v>
      </c>
      <c r="S2579" s="4">
        <v>27</v>
      </c>
      <c r="T2579" s="5">
        <v>0.42599999999999999</v>
      </c>
      <c r="U2579" s="20">
        <v>1</v>
      </c>
    </row>
    <row r="2580" spans="11:21">
      <c r="K2580" s="4">
        <v>13</v>
      </c>
      <c r="L2580" s="5">
        <v>0.42599999999999999</v>
      </c>
      <c r="M2580" s="20">
        <v>1</v>
      </c>
      <c r="N2580">
        <f t="shared" si="156"/>
        <v>-3.3022141933767086</v>
      </c>
      <c r="O2580">
        <f t="shared" si="157"/>
        <v>-3.5801879131268635</v>
      </c>
      <c r="P2580" s="63">
        <f t="shared" si="158"/>
        <v>0</v>
      </c>
      <c r="Q2580" s="68">
        <f t="shared" si="159"/>
        <v>0</v>
      </c>
      <c r="S2580" s="4">
        <v>13</v>
      </c>
      <c r="T2580" s="5">
        <v>0.42599999999999999</v>
      </c>
      <c r="U2580" s="20">
        <v>1</v>
      </c>
    </row>
    <row r="2581" spans="11:21">
      <c r="K2581" s="4">
        <v>11.5</v>
      </c>
      <c r="L2581" s="5">
        <v>0.42899999999999999</v>
      </c>
      <c r="M2581" s="20">
        <v>1</v>
      </c>
      <c r="N2581">
        <f t="shared" si="156"/>
        <v>-3.1704184892759235</v>
      </c>
      <c r="O2581">
        <f t="shared" si="157"/>
        <v>-3.5801879131268635</v>
      </c>
      <c r="P2581" s="63">
        <f t="shared" si="158"/>
        <v>0</v>
      </c>
      <c r="Q2581" s="68">
        <f t="shared" si="159"/>
        <v>0</v>
      </c>
      <c r="S2581" s="4">
        <v>11.5</v>
      </c>
      <c r="T2581" s="5">
        <v>0.42899999999999999</v>
      </c>
      <c r="U2581" s="20">
        <v>1</v>
      </c>
    </row>
    <row r="2582" spans="11:21">
      <c r="K2582" s="4">
        <v>13.5</v>
      </c>
      <c r="L2582" s="5">
        <v>0.42899999999999999</v>
      </c>
      <c r="M2582" s="20">
        <v>1</v>
      </c>
      <c r="N2582">
        <f t="shared" si="156"/>
        <v>-3.3652610041050228</v>
      </c>
      <c r="O2582">
        <f t="shared" si="157"/>
        <v>-3.5801879131268635</v>
      </c>
      <c r="P2582" s="63">
        <f t="shared" si="158"/>
        <v>0</v>
      </c>
      <c r="Q2582" s="68">
        <f t="shared" si="159"/>
        <v>0</v>
      </c>
      <c r="S2582" s="4">
        <v>13.5</v>
      </c>
      <c r="T2582" s="5">
        <v>0.42899999999999999</v>
      </c>
      <c r="U2582" s="20">
        <v>1</v>
      </c>
    </row>
    <row r="2583" spans="11:21">
      <c r="K2583" s="4">
        <v>37.5</v>
      </c>
      <c r="L2583" s="5">
        <v>0.42899999999999999</v>
      </c>
      <c r="M2583" s="20">
        <v>1</v>
      </c>
      <c r="N2583">
        <f t="shared" si="156"/>
        <v>-5.7033711820542115</v>
      </c>
      <c r="O2583">
        <f t="shared" si="157"/>
        <v>-3.5801879131268635</v>
      </c>
      <c r="P2583" s="63">
        <f t="shared" si="158"/>
        <v>1</v>
      </c>
      <c r="Q2583" s="68">
        <f t="shared" si="159"/>
        <v>1</v>
      </c>
      <c r="S2583" s="4">
        <v>37.5</v>
      </c>
      <c r="T2583" s="5">
        <v>0.42899999999999999</v>
      </c>
      <c r="U2583" s="20">
        <v>1</v>
      </c>
    </row>
    <row r="2584" spans="11:21">
      <c r="K2584" s="4">
        <v>44</v>
      </c>
      <c r="L2584" s="5">
        <v>0.42899999999999999</v>
      </c>
      <c r="M2584" s="20">
        <v>1</v>
      </c>
      <c r="N2584">
        <f t="shared" si="156"/>
        <v>-6.3366093552487825</v>
      </c>
      <c r="O2584">
        <f t="shared" si="157"/>
        <v>-3.5801879131268635</v>
      </c>
      <c r="P2584" s="63">
        <f t="shared" si="158"/>
        <v>1</v>
      </c>
      <c r="Q2584" s="68">
        <f t="shared" si="159"/>
        <v>1</v>
      </c>
      <c r="S2584" s="4">
        <v>44</v>
      </c>
      <c r="T2584" s="5">
        <v>0.42899999999999999</v>
      </c>
      <c r="U2584" s="20">
        <v>1</v>
      </c>
    </row>
    <row r="2585" spans="11:21">
      <c r="K2585" s="4">
        <v>39</v>
      </c>
      <c r="L2585" s="5">
        <v>0.42899999999999999</v>
      </c>
      <c r="M2585" s="20">
        <v>1</v>
      </c>
      <c r="N2585">
        <f t="shared" si="156"/>
        <v>-5.8495030681760358</v>
      </c>
      <c r="O2585">
        <f t="shared" si="157"/>
        <v>-3.5801879131268635</v>
      </c>
      <c r="P2585" s="63">
        <f t="shared" si="158"/>
        <v>1</v>
      </c>
      <c r="Q2585" s="68">
        <f t="shared" si="159"/>
        <v>1</v>
      </c>
      <c r="S2585" s="4">
        <v>39</v>
      </c>
      <c r="T2585" s="5">
        <v>0.42899999999999999</v>
      </c>
      <c r="U2585" s="20">
        <v>1</v>
      </c>
    </row>
    <row r="2586" spans="11:21">
      <c r="K2586" s="4">
        <v>12</v>
      </c>
      <c r="L2586" s="5">
        <v>0.43099999999999999</v>
      </c>
      <c r="M2586" s="20">
        <v>1</v>
      </c>
      <c r="N2586">
        <f t="shared" si="156"/>
        <v>-3.2286865726638911</v>
      </c>
      <c r="O2586">
        <f t="shared" si="157"/>
        <v>-3.5801879131268635</v>
      </c>
      <c r="P2586" s="63">
        <f t="shared" si="158"/>
        <v>0</v>
      </c>
      <c r="Q2586" s="68">
        <f t="shared" si="159"/>
        <v>0</v>
      </c>
      <c r="S2586" s="4">
        <v>12</v>
      </c>
      <c r="T2586" s="5">
        <v>0.43099999999999999</v>
      </c>
      <c r="U2586" s="20">
        <v>1</v>
      </c>
    </row>
    <row r="2587" spans="11:21">
      <c r="K2587" s="4">
        <v>9</v>
      </c>
      <c r="L2587" s="5">
        <v>0.43099999999999999</v>
      </c>
      <c r="M2587" s="20">
        <v>1</v>
      </c>
      <c r="N2587">
        <f t="shared" ref="N2587:N2650" si="160">SUMPRODUCT(diredisc,K2587:L2587)</f>
        <v>-2.9364228004202428</v>
      </c>
      <c r="O2587">
        <f t="shared" ref="O2587:O2650" si="161">SUMPRODUCT($L$10:$M$10,diredisc)</f>
        <v>-3.5801879131268635</v>
      </c>
      <c r="P2587" s="63">
        <f t="shared" si="158"/>
        <v>0</v>
      </c>
      <c r="Q2587" s="68">
        <f t="shared" si="159"/>
        <v>0</v>
      </c>
      <c r="S2587" s="4">
        <v>9</v>
      </c>
      <c r="T2587" s="5">
        <v>0.43099999999999999</v>
      </c>
      <c r="U2587" s="20">
        <v>1</v>
      </c>
    </row>
    <row r="2588" spans="11:21">
      <c r="K2588" s="4">
        <v>16</v>
      </c>
      <c r="L2588" s="5">
        <v>0.43099999999999999</v>
      </c>
      <c r="M2588" s="20">
        <v>1</v>
      </c>
      <c r="N2588">
        <f t="shared" si="160"/>
        <v>-3.6183716023220893</v>
      </c>
      <c r="O2588">
        <f t="shared" si="161"/>
        <v>-3.5801879131268635</v>
      </c>
      <c r="P2588" s="63">
        <f t="shared" ref="P2588:P2651" si="162">IF(N2588&gt;O2588,0,1)</f>
        <v>1</v>
      </c>
      <c r="Q2588" s="68">
        <f t="shared" ref="Q2588:Q2651" si="163">IF(M2588=P2588,1,0)</f>
        <v>1</v>
      </c>
      <c r="S2588" s="4">
        <v>16</v>
      </c>
      <c r="T2588" s="5">
        <v>0.43099999999999999</v>
      </c>
      <c r="U2588" s="20">
        <v>1</v>
      </c>
    </row>
    <row r="2589" spans="11:21">
      <c r="K2589" s="4">
        <v>15</v>
      </c>
      <c r="L2589" s="5">
        <v>0.435</v>
      </c>
      <c r="M2589" s="20">
        <v>1</v>
      </c>
      <c r="N2589">
        <f t="shared" si="160"/>
        <v>-3.5400652542689257</v>
      </c>
      <c r="O2589">
        <f t="shared" si="161"/>
        <v>-3.5801879131268635</v>
      </c>
      <c r="P2589" s="63">
        <f t="shared" si="162"/>
        <v>0</v>
      </c>
      <c r="Q2589" s="68">
        <f t="shared" si="163"/>
        <v>0</v>
      </c>
      <c r="S2589" s="4">
        <v>15</v>
      </c>
      <c r="T2589" s="5">
        <v>0.435</v>
      </c>
      <c r="U2589" s="20">
        <v>1</v>
      </c>
    </row>
    <row r="2590" spans="11:21">
      <c r="K2590" s="4">
        <v>14</v>
      </c>
      <c r="L2590" s="5">
        <v>0.435</v>
      </c>
      <c r="M2590" s="20">
        <v>1</v>
      </c>
      <c r="N2590">
        <f t="shared" si="160"/>
        <v>-3.4426439968543763</v>
      </c>
      <c r="O2590">
        <f t="shared" si="161"/>
        <v>-3.5801879131268635</v>
      </c>
      <c r="P2590" s="63">
        <f t="shared" si="162"/>
        <v>0</v>
      </c>
      <c r="Q2590" s="68">
        <f t="shared" si="163"/>
        <v>0</v>
      </c>
      <c r="S2590" s="4">
        <v>14</v>
      </c>
      <c r="T2590" s="5">
        <v>0.435</v>
      </c>
      <c r="U2590" s="20">
        <v>1</v>
      </c>
    </row>
    <row r="2591" spans="11:21">
      <c r="K2591" s="4">
        <v>20</v>
      </c>
      <c r="L2591" s="5">
        <v>0.435</v>
      </c>
      <c r="M2591" s="20">
        <v>1</v>
      </c>
      <c r="N2591">
        <f t="shared" si="160"/>
        <v>-4.0271715413416729</v>
      </c>
      <c r="O2591">
        <f t="shared" si="161"/>
        <v>-3.5801879131268635</v>
      </c>
      <c r="P2591" s="63">
        <f t="shared" si="162"/>
        <v>1</v>
      </c>
      <c r="Q2591" s="68">
        <f t="shared" si="163"/>
        <v>1</v>
      </c>
      <c r="S2591" s="4">
        <v>20</v>
      </c>
      <c r="T2591" s="5">
        <v>0.435</v>
      </c>
      <c r="U2591" s="20">
        <v>1</v>
      </c>
    </row>
    <row r="2592" spans="11:21">
      <c r="K2592" s="4">
        <v>12</v>
      </c>
      <c r="L2592" s="5">
        <v>0.437</v>
      </c>
      <c r="M2592" s="20">
        <v>1</v>
      </c>
      <c r="N2592">
        <f t="shared" si="160"/>
        <v>-3.2573589367059697</v>
      </c>
      <c r="O2592">
        <f t="shared" si="161"/>
        <v>-3.5801879131268635</v>
      </c>
      <c r="P2592" s="63">
        <f t="shared" si="162"/>
        <v>0</v>
      </c>
      <c r="Q2592" s="68">
        <f t="shared" si="163"/>
        <v>0</v>
      </c>
      <c r="S2592" s="4">
        <v>12</v>
      </c>
      <c r="T2592" s="5">
        <v>0.437</v>
      </c>
      <c r="U2592" s="20">
        <v>1</v>
      </c>
    </row>
    <row r="2593" spans="11:21">
      <c r="K2593" s="4">
        <v>10</v>
      </c>
      <c r="L2593" s="5">
        <v>0.437</v>
      </c>
      <c r="M2593" s="20">
        <v>1</v>
      </c>
      <c r="N2593">
        <f t="shared" si="160"/>
        <v>-3.0625164218768708</v>
      </c>
      <c r="O2593">
        <f t="shared" si="161"/>
        <v>-3.5801879131268635</v>
      </c>
      <c r="P2593" s="63">
        <f t="shared" si="162"/>
        <v>0</v>
      </c>
      <c r="Q2593" s="68">
        <f t="shared" si="163"/>
        <v>0</v>
      </c>
      <c r="S2593" s="4">
        <v>10</v>
      </c>
      <c r="T2593" s="5">
        <v>0.437</v>
      </c>
      <c r="U2593" s="20">
        <v>1</v>
      </c>
    </row>
    <row r="2594" spans="11:21">
      <c r="K2594" s="4">
        <v>15</v>
      </c>
      <c r="L2594" s="5">
        <v>0.437</v>
      </c>
      <c r="M2594" s="20">
        <v>1</v>
      </c>
      <c r="N2594">
        <f t="shared" si="160"/>
        <v>-3.5496227089496184</v>
      </c>
      <c r="O2594">
        <f t="shared" si="161"/>
        <v>-3.5801879131268635</v>
      </c>
      <c r="P2594" s="63">
        <f t="shared" si="162"/>
        <v>0</v>
      </c>
      <c r="Q2594" s="68">
        <f t="shared" si="163"/>
        <v>0</v>
      </c>
      <c r="S2594" s="4">
        <v>15</v>
      </c>
      <c r="T2594" s="5">
        <v>0.437</v>
      </c>
      <c r="U2594" s="20">
        <v>1</v>
      </c>
    </row>
    <row r="2595" spans="11:21">
      <c r="K2595" s="4">
        <v>18</v>
      </c>
      <c r="L2595" s="5">
        <v>0.437</v>
      </c>
      <c r="M2595" s="20">
        <v>1</v>
      </c>
      <c r="N2595">
        <f t="shared" si="160"/>
        <v>-3.8418864811932671</v>
      </c>
      <c r="O2595">
        <f t="shared" si="161"/>
        <v>-3.5801879131268635</v>
      </c>
      <c r="P2595" s="63">
        <f t="shared" si="162"/>
        <v>1</v>
      </c>
      <c r="Q2595" s="68">
        <f t="shared" si="163"/>
        <v>1</v>
      </c>
      <c r="S2595" s="4">
        <v>18</v>
      </c>
      <c r="T2595" s="5">
        <v>0.437</v>
      </c>
      <c r="U2595" s="20">
        <v>1</v>
      </c>
    </row>
    <row r="2596" spans="11:21">
      <c r="K2596" s="4">
        <v>32</v>
      </c>
      <c r="L2596" s="5">
        <v>0.437</v>
      </c>
      <c r="M2596" s="20">
        <v>1</v>
      </c>
      <c r="N2596">
        <f t="shared" si="160"/>
        <v>-5.2057840849969601</v>
      </c>
      <c r="O2596">
        <f t="shared" si="161"/>
        <v>-3.5801879131268635</v>
      </c>
      <c r="P2596" s="63">
        <f t="shared" si="162"/>
        <v>1</v>
      </c>
      <c r="Q2596" s="68">
        <f t="shared" si="163"/>
        <v>1</v>
      </c>
      <c r="S2596" s="4">
        <v>32</v>
      </c>
      <c r="T2596" s="5">
        <v>0.437</v>
      </c>
      <c r="U2596" s="20">
        <v>1</v>
      </c>
    </row>
    <row r="2597" spans="11:21">
      <c r="K2597" s="4">
        <v>16</v>
      </c>
      <c r="L2597" s="5">
        <v>0.438</v>
      </c>
      <c r="M2597" s="20">
        <v>1</v>
      </c>
      <c r="N2597">
        <f t="shared" si="160"/>
        <v>-3.6518226937045144</v>
      </c>
      <c r="O2597">
        <f t="shared" si="161"/>
        <v>-3.5801879131268635</v>
      </c>
      <c r="P2597" s="63">
        <f t="shared" si="162"/>
        <v>1</v>
      </c>
      <c r="Q2597" s="68">
        <f t="shared" si="163"/>
        <v>1</v>
      </c>
      <c r="S2597" s="4">
        <v>16</v>
      </c>
      <c r="T2597" s="5">
        <v>0.438</v>
      </c>
      <c r="U2597" s="20">
        <v>1</v>
      </c>
    </row>
    <row r="2598" spans="11:21">
      <c r="K2598" s="4">
        <v>17</v>
      </c>
      <c r="L2598" s="5">
        <v>0.438</v>
      </c>
      <c r="M2598" s="20">
        <v>1</v>
      </c>
      <c r="N2598">
        <f t="shared" si="160"/>
        <v>-3.7492439511190638</v>
      </c>
      <c r="O2598">
        <f t="shared" si="161"/>
        <v>-3.5801879131268635</v>
      </c>
      <c r="P2598" s="63">
        <f t="shared" si="162"/>
        <v>1</v>
      </c>
      <c r="Q2598" s="68">
        <f t="shared" si="163"/>
        <v>1</v>
      </c>
      <c r="S2598" s="4">
        <v>17</v>
      </c>
      <c r="T2598" s="5">
        <v>0.438</v>
      </c>
      <c r="U2598" s="20">
        <v>1</v>
      </c>
    </row>
    <row r="2599" spans="11:21">
      <c r="K2599" s="4">
        <v>14</v>
      </c>
      <c r="L2599" s="5">
        <v>0.438</v>
      </c>
      <c r="M2599" s="20">
        <v>1</v>
      </c>
      <c r="N2599">
        <f t="shared" si="160"/>
        <v>-3.4569801788754155</v>
      </c>
      <c r="O2599">
        <f t="shared" si="161"/>
        <v>-3.5801879131268635</v>
      </c>
      <c r="P2599" s="63">
        <f t="shared" si="162"/>
        <v>0</v>
      </c>
      <c r="Q2599" s="68">
        <f t="shared" si="163"/>
        <v>0</v>
      </c>
      <c r="S2599" s="4">
        <v>14</v>
      </c>
      <c r="T2599" s="5">
        <v>0.438</v>
      </c>
      <c r="U2599" s="20">
        <v>1</v>
      </c>
    </row>
    <row r="2600" spans="11:21">
      <c r="K2600" s="4">
        <v>20</v>
      </c>
      <c r="L2600" s="5">
        <v>0.438</v>
      </c>
      <c r="M2600" s="20">
        <v>1</v>
      </c>
      <c r="N2600">
        <f t="shared" si="160"/>
        <v>-4.041507723362713</v>
      </c>
      <c r="O2600">
        <f t="shared" si="161"/>
        <v>-3.5801879131268635</v>
      </c>
      <c r="P2600" s="63">
        <f t="shared" si="162"/>
        <v>1</v>
      </c>
      <c r="Q2600" s="68">
        <f t="shared" si="163"/>
        <v>1</v>
      </c>
      <c r="S2600" s="4">
        <v>20</v>
      </c>
      <c r="T2600" s="5">
        <v>0.438</v>
      </c>
      <c r="U2600" s="20">
        <v>1</v>
      </c>
    </row>
    <row r="2601" spans="11:21">
      <c r="K2601" s="4">
        <v>22</v>
      </c>
      <c r="L2601" s="5">
        <v>0.438</v>
      </c>
      <c r="M2601" s="20">
        <v>1</v>
      </c>
      <c r="N2601">
        <f t="shared" si="160"/>
        <v>-4.236350238191811</v>
      </c>
      <c r="O2601">
        <f t="shared" si="161"/>
        <v>-3.5801879131268635</v>
      </c>
      <c r="P2601" s="63">
        <f t="shared" si="162"/>
        <v>1</v>
      </c>
      <c r="Q2601" s="68">
        <f t="shared" si="163"/>
        <v>1</v>
      </c>
      <c r="S2601" s="4">
        <v>22</v>
      </c>
      <c r="T2601" s="5">
        <v>0.438</v>
      </c>
      <c r="U2601" s="20">
        <v>1</v>
      </c>
    </row>
    <row r="2602" spans="11:21">
      <c r="K2602" s="4">
        <v>12</v>
      </c>
      <c r="L2602" s="5">
        <v>0.438</v>
      </c>
      <c r="M2602" s="20">
        <v>1</v>
      </c>
      <c r="N2602">
        <f t="shared" si="160"/>
        <v>-3.2621376640463162</v>
      </c>
      <c r="O2602">
        <f t="shared" si="161"/>
        <v>-3.5801879131268635</v>
      </c>
      <c r="P2602" s="63">
        <f t="shared" si="162"/>
        <v>0</v>
      </c>
      <c r="Q2602" s="68">
        <f t="shared" si="163"/>
        <v>0</v>
      </c>
      <c r="S2602" s="4">
        <v>12</v>
      </c>
      <c r="T2602" s="5">
        <v>0.438</v>
      </c>
      <c r="U2602" s="20">
        <v>1</v>
      </c>
    </row>
    <row r="2603" spans="11:21">
      <c r="K2603" s="4">
        <v>26</v>
      </c>
      <c r="L2603" s="5">
        <v>0.441</v>
      </c>
      <c r="M2603" s="20">
        <v>1</v>
      </c>
      <c r="N2603">
        <f t="shared" si="160"/>
        <v>-4.6403714498710489</v>
      </c>
      <c r="O2603">
        <f t="shared" si="161"/>
        <v>-3.5801879131268635</v>
      </c>
      <c r="P2603" s="63">
        <f t="shared" si="162"/>
        <v>1</v>
      </c>
      <c r="Q2603" s="68">
        <f t="shared" si="163"/>
        <v>1</v>
      </c>
      <c r="S2603" s="4">
        <v>26</v>
      </c>
      <c r="T2603" s="5">
        <v>0.441</v>
      </c>
      <c r="U2603" s="20">
        <v>1</v>
      </c>
    </row>
    <row r="2604" spans="11:21">
      <c r="K2604" s="4">
        <v>13</v>
      </c>
      <c r="L2604" s="5">
        <v>0.442</v>
      </c>
      <c r="M2604" s="20">
        <v>1</v>
      </c>
      <c r="N2604">
        <f t="shared" si="160"/>
        <v>-3.378673830822251</v>
      </c>
      <c r="O2604">
        <f t="shared" si="161"/>
        <v>-3.5801879131268635</v>
      </c>
      <c r="P2604" s="63">
        <f t="shared" si="162"/>
        <v>0</v>
      </c>
      <c r="Q2604" s="68">
        <f t="shared" si="163"/>
        <v>0</v>
      </c>
      <c r="S2604" s="4">
        <v>13</v>
      </c>
      <c r="T2604" s="5">
        <v>0.442</v>
      </c>
      <c r="U2604" s="20">
        <v>1</v>
      </c>
    </row>
    <row r="2605" spans="11:21">
      <c r="K2605" s="4">
        <v>20</v>
      </c>
      <c r="L2605" s="5">
        <v>0.442</v>
      </c>
      <c r="M2605" s="20">
        <v>1</v>
      </c>
      <c r="N2605">
        <f t="shared" si="160"/>
        <v>-4.0606226327240975</v>
      </c>
      <c r="O2605">
        <f t="shared" si="161"/>
        <v>-3.5801879131268635</v>
      </c>
      <c r="P2605" s="63">
        <f t="shared" si="162"/>
        <v>1</v>
      </c>
      <c r="Q2605" s="68">
        <f t="shared" si="163"/>
        <v>1</v>
      </c>
      <c r="S2605" s="4">
        <v>20</v>
      </c>
      <c r="T2605" s="5">
        <v>0.442</v>
      </c>
      <c r="U2605" s="20">
        <v>1</v>
      </c>
    </row>
    <row r="2606" spans="11:21">
      <c r="K2606" s="4">
        <v>15</v>
      </c>
      <c r="L2606" s="5">
        <v>0.442</v>
      </c>
      <c r="M2606" s="20">
        <v>1</v>
      </c>
      <c r="N2606">
        <f t="shared" si="160"/>
        <v>-3.5735163456513503</v>
      </c>
      <c r="O2606">
        <f t="shared" si="161"/>
        <v>-3.5801879131268635</v>
      </c>
      <c r="P2606" s="63">
        <f t="shared" si="162"/>
        <v>0</v>
      </c>
      <c r="Q2606" s="68">
        <f t="shared" si="163"/>
        <v>0</v>
      </c>
      <c r="S2606" s="4">
        <v>15</v>
      </c>
      <c r="T2606" s="5">
        <v>0.442</v>
      </c>
      <c r="U2606" s="20">
        <v>1</v>
      </c>
    </row>
    <row r="2607" spans="11:21">
      <c r="K2607" s="4">
        <v>23</v>
      </c>
      <c r="L2607" s="5">
        <v>0.442</v>
      </c>
      <c r="M2607" s="20">
        <v>1</v>
      </c>
      <c r="N2607">
        <f t="shared" si="160"/>
        <v>-4.3528864049677463</v>
      </c>
      <c r="O2607">
        <f t="shared" si="161"/>
        <v>-3.5801879131268635</v>
      </c>
      <c r="P2607" s="63">
        <f t="shared" si="162"/>
        <v>1</v>
      </c>
      <c r="Q2607" s="68">
        <f t="shared" si="163"/>
        <v>1</v>
      </c>
      <c r="S2607" s="4">
        <v>23</v>
      </c>
      <c r="T2607" s="5">
        <v>0.442</v>
      </c>
      <c r="U2607" s="20">
        <v>1</v>
      </c>
    </row>
    <row r="2608" spans="11:21">
      <c r="K2608" s="4">
        <v>15</v>
      </c>
      <c r="L2608" s="5">
        <v>0.442</v>
      </c>
      <c r="M2608" s="20">
        <v>1</v>
      </c>
      <c r="N2608">
        <f t="shared" si="160"/>
        <v>-3.5735163456513503</v>
      </c>
      <c r="O2608">
        <f t="shared" si="161"/>
        <v>-3.5801879131268635</v>
      </c>
      <c r="P2608" s="63">
        <f t="shared" si="162"/>
        <v>0</v>
      </c>
      <c r="Q2608" s="68">
        <f t="shared" si="163"/>
        <v>0</v>
      </c>
      <c r="S2608" s="4">
        <v>15</v>
      </c>
      <c r="T2608" s="5">
        <v>0.442</v>
      </c>
      <c r="U2608" s="20">
        <v>1</v>
      </c>
    </row>
    <row r="2609" spans="11:21">
      <c r="K2609" s="4">
        <v>27</v>
      </c>
      <c r="L2609" s="5">
        <v>0.442</v>
      </c>
      <c r="M2609" s="20">
        <v>1</v>
      </c>
      <c r="N2609">
        <f t="shared" si="160"/>
        <v>-4.742571434625944</v>
      </c>
      <c r="O2609">
        <f t="shared" si="161"/>
        <v>-3.5801879131268635</v>
      </c>
      <c r="P2609" s="63">
        <f t="shared" si="162"/>
        <v>1</v>
      </c>
      <c r="Q2609" s="68">
        <f t="shared" si="163"/>
        <v>1</v>
      </c>
      <c r="S2609" s="4">
        <v>27</v>
      </c>
      <c r="T2609" s="5">
        <v>0.442</v>
      </c>
      <c r="U2609" s="20">
        <v>1</v>
      </c>
    </row>
    <row r="2610" spans="11:21">
      <c r="K2610" s="4">
        <v>9</v>
      </c>
      <c r="L2610" s="5">
        <v>0.442</v>
      </c>
      <c r="M2610" s="20">
        <v>1</v>
      </c>
      <c r="N2610">
        <f t="shared" si="160"/>
        <v>-2.9889888011640533</v>
      </c>
      <c r="O2610">
        <f t="shared" si="161"/>
        <v>-3.5801879131268635</v>
      </c>
      <c r="P2610" s="63">
        <f t="shared" si="162"/>
        <v>0</v>
      </c>
      <c r="Q2610" s="68">
        <f t="shared" si="163"/>
        <v>0</v>
      </c>
      <c r="S2610" s="4">
        <v>9</v>
      </c>
      <c r="T2610" s="5">
        <v>0.442</v>
      </c>
      <c r="U2610" s="20">
        <v>1</v>
      </c>
    </row>
    <row r="2611" spans="11:21">
      <c r="K2611" s="4">
        <v>8</v>
      </c>
      <c r="L2611" s="5">
        <v>0.44400000000000001</v>
      </c>
      <c r="M2611" s="20">
        <v>1</v>
      </c>
      <c r="N2611">
        <f t="shared" si="160"/>
        <v>-2.9011249984301966</v>
      </c>
      <c r="O2611">
        <f t="shared" si="161"/>
        <v>-3.5801879131268635</v>
      </c>
      <c r="P2611" s="63">
        <f t="shared" si="162"/>
        <v>0</v>
      </c>
      <c r="Q2611" s="68">
        <f t="shared" si="163"/>
        <v>0</v>
      </c>
      <c r="S2611" s="4">
        <v>8</v>
      </c>
      <c r="T2611" s="5">
        <v>0.44400000000000001</v>
      </c>
      <c r="U2611" s="20">
        <v>1</v>
      </c>
    </row>
    <row r="2612" spans="11:21">
      <c r="K2612" s="4">
        <v>11</v>
      </c>
      <c r="L2612" s="5">
        <v>0.44400000000000001</v>
      </c>
      <c r="M2612" s="20">
        <v>1</v>
      </c>
      <c r="N2612">
        <f t="shared" si="160"/>
        <v>-3.1933887706738449</v>
      </c>
      <c r="O2612">
        <f t="shared" si="161"/>
        <v>-3.5801879131268635</v>
      </c>
      <c r="P2612" s="63">
        <f t="shared" si="162"/>
        <v>0</v>
      </c>
      <c r="Q2612" s="68">
        <f t="shared" si="163"/>
        <v>0</v>
      </c>
      <c r="S2612" s="4">
        <v>11</v>
      </c>
      <c r="T2612" s="5">
        <v>0.44400000000000001</v>
      </c>
      <c r="U2612" s="20">
        <v>1</v>
      </c>
    </row>
    <row r="2613" spans="11:21">
      <c r="K2613" s="4">
        <v>17</v>
      </c>
      <c r="L2613" s="5">
        <v>0.44400000000000001</v>
      </c>
      <c r="M2613" s="20">
        <v>1</v>
      </c>
      <c r="N2613">
        <f t="shared" si="160"/>
        <v>-3.7779163151611419</v>
      </c>
      <c r="O2613">
        <f t="shared" si="161"/>
        <v>-3.5801879131268635</v>
      </c>
      <c r="P2613" s="63">
        <f t="shared" si="162"/>
        <v>1</v>
      </c>
      <c r="Q2613" s="68">
        <f t="shared" si="163"/>
        <v>1</v>
      </c>
      <c r="S2613" s="4">
        <v>17</v>
      </c>
      <c r="T2613" s="5">
        <v>0.44400000000000001</v>
      </c>
      <c r="U2613" s="20">
        <v>1</v>
      </c>
    </row>
    <row r="2614" spans="11:21">
      <c r="K2614" s="4">
        <v>26</v>
      </c>
      <c r="L2614" s="5">
        <v>0.44400000000000001</v>
      </c>
      <c r="M2614" s="20">
        <v>1</v>
      </c>
      <c r="N2614">
        <f t="shared" si="160"/>
        <v>-4.6547076318920872</v>
      </c>
      <c r="O2614">
        <f t="shared" si="161"/>
        <v>-3.5801879131268635</v>
      </c>
      <c r="P2614" s="63">
        <f t="shared" si="162"/>
        <v>1</v>
      </c>
      <c r="Q2614" s="68">
        <f t="shared" si="163"/>
        <v>1</v>
      </c>
      <c r="S2614" s="4">
        <v>26</v>
      </c>
      <c r="T2614" s="5">
        <v>0.44400000000000001</v>
      </c>
      <c r="U2614" s="20">
        <v>1</v>
      </c>
    </row>
    <row r="2615" spans="11:21">
      <c r="K2615" s="4">
        <v>24</v>
      </c>
      <c r="L2615" s="5">
        <v>0.44400000000000001</v>
      </c>
      <c r="M2615" s="20">
        <v>1</v>
      </c>
      <c r="N2615">
        <f t="shared" si="160"/>
        <v>-4.4598651170629884</v>
      </c>
      <c r="O2615">
        <f t="shared" si="161"/>
        <v>-3.5801879131268635</v>
      </c>
      <c r="P2615" s="63">
        <f t="shared" si="162"/>
        <v>1</v>
      </c>
      <c r="Q2615" s="68">
        <f t="shared" si="163"/>
        <v>1</v>
      </c>
      <c r="S2615" s="4">
        <v>24</v>
      </c>
      <c r="T2615" s="5">
        <v>0.44400000000000001</v>
      </c>
      <c r="U2615" s="20">
        <v>1</v>
      </c>
    </row>
    <row r="2616" spans="11:21">
      <c r="K2616" s="4">
        <v>19</v>
      </c>
      <c r="L2616" s="5">
        <v>0.44400000000000001</v>
      </c>
      <c r="M2616" s="20">
        <v>1</v>
      </c>
      <c r="N2616">
        <f t="shared" si="160"/>
        <v>-3.9727588299902408</v>
      </c>
      <c r="O2616">
        <f t="shared" si="161"/>
        <v>-3.5801879131268635</v>
      </c>
      <c r="P2616" s="63">
        <f t="shared" si="162"/>
        <v>1</v>
      </c>
      <c r="Q2616" s="68">
        <f t="shared" si="163"/>
        <v>1</v>
      </c>
      <c r="S2616" s="4">
        <v>19</v>
      </c>
      <c r="T2616" s="5">
        <v>0.44400000000000001</v>
      </c>
      <c r="U2616" s="20">
        <v>1</v>
      </c>
    </row>
    <row r="2617" spans="11:21">
      <c r="K2617" s="4">
        <v>11</v>
      </c>
      <c r="L2617" s="5">
        <v>0.44400000000000001</v>
      </c>
      <c r="M2617" s="20">
        <v>1</v>
      </c>
      <c r="N2617">
        <f t="shared" si="160"/>
        <v>-3.1933887706738449</v>
      </c>
      <c r="O2617">
        <f t="shared" si="161"/>
        <v>-3.5801879131268635</v>
      </c>
      <c r="P2617" s="63">
        <f t="shared" si="162"/>
        <v>0</v>
      </c>
      <c r="Q2617" s="68">
        <f t="shared" si="163"/>
        <v>0</v>
      </c>
      <c r="S2617" s="4">
        <v>11</v>
      </c>
      <c r="T2617" s="5">
        <v>0.44400000000000001</v>
      </c>
      <c r="U2617" s="20">
        <v>1</v>
      </c>
    </row>
    <row r="2618" spans="11:21">
      <c r="K2618" s="4">
        <v>14</v>
      </c>
      <c r="L2618" s="5">
        <v>0.44500000000000001</v>
      </c>
      <c r="M2618" s="20">
        <v>1</v>
      </c>
      <c r="N2618">
        <f t="shared" si="160"/>
        <v>-3.4904312702578402</v>
      </c>
      <c r="O2618">
        <f t="shared" si="161"/>
        <v>-3.5801879131268635</v>
      </c>
      <c r="P2618" s="63">
        <f t="shared" si="162"/>
        <v>0</v>
      </c>
      <c r="Q2618" s="68">
        <f t="shared" si="163"/>
        <v>0</v>
      </c>
      <c r="S2618" s="4">
        <v>14</v>
      </c>
      <c r="T2618" s="5">
        <v>0.44500000000000001</v>
      </c>
      <c r="U2618" s="20">
        <v>1</v>
      </c>
    </row>
    <row r="2619" spans="11:21">
      <c r="K2619" s="4">
        <v>12</v>
      </c>
      <c r="L2619" s="5">
        <v>0.44500000000000001</v>
      </c>
      <c r="M2619" s="20">
        <v>1</v>
      </c>
      <c r="N2619">
        <f t="shared" si="160"/>
        <v>-3.2955887554287409</v>
      </c>
      <c r="O2619">
        <f t="shared" si="161"/>
        <v>-3.5801879131268635</v>
      </c>
      <c r="P2619" s="63">
        <f t="shared" si="162"/>
        <v>0</v>
      </c>
      <c r="Q2619" s="68">
        <f t="shared" si="163"/>
        <v>0</v>
      </c>
      <c r="S2619" s="4">
        <v>12</v>
      </c>
      <c r="T2619" s="5">
        <v>0.44500000000000001</v>
      </c>
      <c r="U2619" s="20">
        <v>1</v>
      </c>
    </row>
    <row r="2620" spans="11:21">
      <c r="K2620" s="4">
        <v>16</v>
      </c>
      <c r="L2620" s="5">
        <v>0.44600000000000001</v>
      </c>
      <c r="M2620" s="20">
        <v>1</v>
      </c>
      <c r="N2620">
        <f t="shared" si="160"/>
        <v>-3.6900525124272856</v>
      </c>
      <c r="O2620">
        <f t="shared" si="161"/>
        <v>-3.5801879131268635</v>
      </c>
      <c r="P2620" s="63">
        <f t="shared" si="162"/>
        <v>1</v>
      </c>
      <c r="Q2620" s="68">
        <f t="shared" si="163"/>
        <v>1</v>
      </c>
      <c r="S2620" s="4">
        <v>16</v>
      </c>
      <c r="T2620" s="5">
        <v>0.44600000000000001</v>
      </c>
      <c r="U2620" s="20">
        <v>1</v>
      </c>
    </row>
    <row r="2621" spans="11:21">
      <c r="K2621" s="4">
        <v>16</v>
      </c>
      <c r="L2621" s="5">
        <v>0.44800000000000001</v>
      </c>
      <c r="M2621" s="20">
        <v>1</v>
      </c>
      <c r="N2621">
        <f t="shared" si="160"/>
        <v>-3.6996099671079783</v>
      </c>
      <c r="O2621">
        <f t="shared" si="161"/>
        <v>-3.5801879131268635</v>
      </c>
      <c r="P2621" s="63">
        <f t="shared" si="162"/>
        <v>1</v>
      </c>
      <c r="Q2621" s="68">
        <f t="shared" si="163"/>
        <v>1</v>
      </c>
      <c r="S2621" s="4">
        <v>16</v>
      </c>
      <c r="T2621" s="5">
        <v>0.44800000000000001</v>
      </c>
      <c r="U2621" s="20">
        <v>1</v>
      </c>
    </row>
    <row r="2622" spans="11:21">
      <c r="K2622" s="4">
        <v>14</v>
      </c>
      <c r="L2622" s="5">
        <v>0.44900000000000001</v>
      </c>
      <c r="M2622" s="20">
        <v>1</v>
      </c>
      <c r="N2622">
        <f t="shared" si="160"/>
        <v>-3.5095461796192255</v>
      </c>
      <c r="O2622">
        <f t="shared" si="161"/>
        <v>-3.5801879131268635</v>
      </c>
      <c r="P2622" s="63">
        <f t="shared" si="162"/>
        <v>0</v>
      </c>
      <c r="Q2622" s="68">
        <f t="shared" si="163"/>
        <v>0</v>
      </c>
      <c r="S2622" s="4">
        <v>14</v>
      </c>
      <c r="T2622" s="5">
        <v>0.44900000000000001</v>
      </c>
      <c r="U2622" s="20">
        <v>1</v>
      </c>
    </row>
    <row r="2623" spans="11:21">
      <c r="K2623" s="4">
        <v>16</v>
      </c>
      <c r="L2623" s="5">
        <v>0.44900000000000001</v>
      </c>
      <c r="M2623" s="20">
        <v>1</v>
      </c>
      <c r="N2623">
        <f t="shared" si="160"/>
        <v>-3.7043886944483249</v>
      </c>
      <c r="O2623">
        <f t="shared" si="161"/>
        <v>-3.5801879131268635</v>
      </c>
      <c r="P2623" s="63">
        <f t="shared" si="162"/>
        <v>1</v>
      </c>
      <c r="Q2623" s="68">
        <f t="shared" si="163"/>
        <v>1</v>
      </c>
      <c r="S2623" s="4">
        <v>16</v>
      </c>
      <c r="T2623" s="5">
        <v>0.44900000000000001</v>
      </c>
      <c r="U2623" s="20">
        <v>1</v>
      </c>
    </row>
    <row r="2624" spans="11:21">
      <c r="K2624" s="4">
        <v>16</v>
      </c>
      <c r="L2624" s="5">
        <v>0.44900000000000001</v>
      </c>
      <c r="M2624" s="20">
        <v>1</v>
      </c>
      <c r="N2624">
        <f t="shared" si="160"/>
        <v>-3.7043886944483249</v>
      </c>
      <c r="O2624">
        <f t="shared" si="161"/>
        <v>-3.5801879131268635</v>
      </c>
      <c r="P2624" s="63">
        <f t="shared" si="162"/>
        <v>1</v>
      </c>
      <c r="Q2624" s="68">
        <f t="shared" si="163"/>
        <v>1</v>
      </c>
      <c r="S2624" s="4">
        <v>16</v>
      </c>
      <c r="T2624" s="5">
        <v>0.44900000000000001</v>
      </c>
      <c r="U2624" s="20">
        <v>1</v>
      </c>
    </row>
    <row r="2625" spans="11:21">
      <c r="K2625" s="4">
        <v>15</v>
      </c>
      <c r="L2625" s="5">
        <v>0.45</v>
      </c>
      <c r="M2625" s="20">
        <v>1</v>
      </c>
      <c r="N2625">
        <f t="shared" si="160"/>
        <v>-3.6117461643741215</v>
      </c>
      <c r="O2625">
        <f t="shared" si="161"/>
        <v>-3.5801879131268635</v>
      </c>
      <c r="P2625" s="63">
        <f t="shared" si="162"/>
        <v>1</v>
      </c>
      <c r="Q2625" s="68">
        <f t="shared" si="163"/>
        <v>1</v>
      </c>
      <c r="S2625" s="4">
        <v>15</v>
      </c>
      <c r="T2625" s="5">
        <v>0.45</v>
      </c>
      <c r="U2625" s="20">
        <v>1</v>
      </c>
    </row>
    <row r="2626" spans="11:21">
      <c r="K2626" s="4">
        <v>8</v>
      </c>
      <c r="L2626" s="5">
        <v>0.45100000000000001</v>
      </c>
      <c r="M2626" s="20">
        <v>1</v>
      </c>
      <c r="N2626">
        <f t="shared" si="160"/>
        <v>-2.9345760898126212</v>
      </c>
      <c r="O2626">
        <f t="shared" si="161"/>
        <v>-3.5801879131268635</v>
      </c>
      <c r="P2626" s="63">
        <f t="shared" si="162"/>
        <v>0</v>
      </c>
      <c r="Q2626" s="68">
        <f t="shared" si="163"/>
        <v>0</v>
      </c>
      <c r="S2626" s="4">
        <v>8</v>
      </c>
      <c r="T2626" s="5">
        <v>0.45100000000000001</v>
      </c>
      <c r="U2626" s="20">
        <v>1</v>
      </c>
    </row>
    <row r="2627" spans="11:21">
      <c r="K2627" s="4">
        <v>7</v>
      </c>
      <c r="L2627" s="5">
        <v>0.45100000000000001</v>
      </c>
      <c r="M2627" s="20">
        <v>1</v>
      </c>
      <c r="N2627">
        <f t="shared" si="160"/>
        <v>-2.8371548323980718</v>
      </c>
      <c r="O2627">
        <f t="shared" si="161"/>
        <v>-3.5801879131268635</v>
      </c>
      <c r="P2627" s="63">
        <f t="shared" si="162"/>
        <v>0</v>
      </c>
      <c r="Q2627" s="68">
        <f t="shared" si="163"/>
        <v>0</v>
      </c>
      <c r="S2627" s="4">
        <v>7</v>
      </c>
      <c r="T2627" s="5">
        <v>0.45100000000000001</v>
      </c>
      <c r="U2627" s="20">
        <v>1</v>
      </c>
    </row>
    <row r="2628" spans="11:21">
      <c r="K2628" s="4">
        <v>17</v>
      </c>
      <c r="L2628" s="5">
        <v>0.45100000000000001</v>
      </c>
      <c r="M2628" s="20">
        <v>1</v>
      </c>
      <c r="N2628">
        <f t="shared" si="160"/>
        <v>-3.811367406543567</v>
      </c>
      <c r="O2628">
        <f t="shared" si="161"/>
        <v>-3.5801879131268635</v>
      </c>
      <c r="P2628" s="63">
        <f t="shared" si="162"/>
        <v>1</v>
      </c>
      <c r="Q2628" s="68">
        <f t="shared" si="163"/>
        <v>1</v>
      </c>
      <c r="S2628" s="4">
        <v>17</v>
      </c>
      <c r="T2628" s="5">
        <v>0.45100000000000001</v>
      </c>
      <c r="U2628" s="20">
        <v>1</v>
      </c>
    </row>
    <row r="2629" spans="11:21">
      <c r="K2629" s="4">
        <v>17</v>
      </c>
      <c r="L2629" s="5">
        <v>0.45100000000000001</v>
      </c>
      <c r="M2629" s="20">
        <v>1</v>
      </c>
      <c r="N2629">
        <f t="shared" si="160"/>
        <v>-3.811367406543567</v>
      </c>
      <c r="O2629">
        <f t="shared" si="161"/>
        <v>-3.5801879131268635</v>
      </c>
      <c r="P2629" s="63">
        <f t="shared" si="162"/>
        <v>1</v>
      </c>
      <c r="Q2629" s="68">
        <f t="shared" si="163"/>
        <v>1</v>
      </c>
      <c r="S2629" s="4">
        <v>17</v>
      </c>
      <c r="T2629" s="5">
        <v>0.45100000000000001</v>
      </c>
      <c r="U2629" s="20">
        <v>1</v>
      </c>
    </row>
    <row r="2630" spans="11:21">
      <c r="K2630" s="4">
        <v>17</v>
      </c>
      <c r="L2630" s="5">
        <v>0.45300000000000001</v>
      </c>
      <c r="M2630" s="20">
        <v>1</v>
      </c>
      <c r="N2630">
        <f t="shared" si="160"/>
        <v>-3.8209248612242597</v>
      </c>
      <c r="O2630">
        <f t="shared" si="161"/>
        <v>-3.5801879131268635</v>
      </c>
      <c r="P2630" s="63">
        <f t="shared" si="162"/>
        <v>1</v>
      </c>
      <c r="Q2630" s="68">
        <f t="shared" si="163"/>
        <v>1</v>
      </c>
      <c r="S2630" s="4">
        <v>17</v>
      </c>
      <c r="T2630" s="5">
        <v>0.45300000000000001</v>
      </c>
      <c r="U2630" s="20">
        <v>1</v>
      </c>
    </row>
    <row r="2631" spans="11:21">
      <c r="K2631" s="4">
        <v>21</v>
      </c>
      <c r="L2631" s="5">
        <v>0.45300000000000001</v>
      </c>
      <c r="M2631" s="20">
        <v>1</v>
      </c>
      <c r="N2631">
        <f t="shared" si="160"/>
        <v>-4.2106098908824574</v>
      </c>
      <c r="O2631">
        <f t="shared" si="161"/>
        <v>-3.5801879131268635</v>
      </c>
      <c r="P2631" s="63">
        <f t="shared" si="162"/>
        <v>1</v>
      </c>
      <c r="Q2631" s="68">
        <f t="shared" si="163"/>
        <v>1</v>
      </c>
      <c r="S2631" s="4">
        <v>21</v>
      </c>
      <c r="T2631" s="5">
        <v>0.45300000000000001</v>
      </c>
      <c r="U2631" s="20">
        <v>1</v>
      </c>
    </row>
    <row r="2632" spans="11:21">
      <c r="K2632" s="4">
        <v>25</v>
      </c>
      <c r="L2632" s="5">
        <v>0.45300000000000001</v>
      </c>
      <c r="M2632" s="20">
        <v>1</v>
      </c>
      <c r="N2632">
        <f t="shared" si="160"/>
        <v>-4.600294920540656</v>
      </c>
      <c r="O2632">
        <f t="shared" si="161"/>
        <v>-3.5801879131268635</v>
      </c>
      <c r="P2632" s="63">
        <f t="shared" si="162"/>
        <v>1</v>
      </c>
      <c r="Q2632" s="68">
        <f t="shared" si="163"/>
        <v>1</v>
      </c>
      <c r="S2632" s="4">
        <v>25</v>
      </c>
      <c r="T2632" s="5">
        <v>0.45300000000000001</v>
      </c>
      <c r="U2632" s="20">
        <v>1</v>
      </c>
    </row>
    <row r="2633" spans="11:21">
      <c r="K2633" s="4">
        <v>13</v>
      </c>
      <c r="L2633" s="5">
        <v>0.45300000000000001</v>
      </c>
      <c r="M2633" s="20">
        <v>1</v>
      </c>
      <c r="N2633">
        <f t="shared" si="160"/>
        <v>-3.4312398315660619</v>
      </c>
      <c r="O2633">
        <f t="shared" si="161"/>
        <v>-3.5801879131268635</v>
      </c>
      <c r="P2633" s="63">
        <f t="shared" si="162"/>
        <v>0</v>
      </c>
      <c r="Q2633" s="68">
        <f t="shared" si="163"/>
        <v>0</v>
      </c>
      <c r="S2633" s="4">
        <v>13</v>
      </c>
      <c r="T2633" s="5">
        <v>0.45300000000000001</v>
      </c>
      <c r="U2633" s="20">
        <v>1</v>
      </c>
    </row>
    <row r="2634" spans="11:21">
      <c r="K2634" s="4">
        <v>20</v>
      </c>
      <c r="L2634" s="5">
        <v>0.45300000000000001</v>
      </c>
      <c r="M2634" s="20">
        <v>1</v>
      </c>
      <c r="N2634">
        <f t="shared" si="160"/>
        <v>-4.1131886334679084</v>
      </c>
      <c r="O2634">
        <f t="shared" si="161"/>
        <v>-3.5801879131268635</v>
      </c>
      <c r="P2634" s="63">
        <f t="shared" si="162"/>
        <v>1</v>
      </c>
      <c r="Q2634" s="68">
        <f t="shared" si="163"/>
        <v>1</v>
      </c>
      <c r="S2634" s="4">
        <v>20</v>
      </c>
      <c r="T2634" s="5">
        <v>0.45300000000000001</v>
      </c>
      <c r="U2634" s="20">
        <v>1</v>
      </c>
    </row>
    <row r="2635" spans="11:21">
      <c r="K2635" s="4">
        <v>15</v>
      </c>
      <c r="L2635" s="5">
        <v>0.45300000000000001</v>
      </c>
      <c r="M2635" s="20">
        <v>1</v>
      </c>
      <c r="N2635">
        <f t="shared" si="160"/>
        <v>-3.6260823463951608</v>
      </c>
      <c r="O2635">
        <f t="shared" si="161"/>
        <v>-3.5801879131268635</v>
      </c>
      <c r="P2635" s="63">
        <f t="shared" si="162"/>
        <v>1</v>
      </c>
      <c r="Q2635" s="68">
        <f t="shared" si="163"/>
        <v>1</v>
      </c>
      <c r="S2635" s="4">
        <v>15</v>
      </c>
      <c r="T2635" s="5">
        <v>0.45300000000000001</v>
      </c>
      <c r="U2635" s="20">
        <v>1</v>
      </c>
    </row>
    <row r="2636" spans="11:21">
      <c r="K2636" s="4">
        <v>21</v>
      </c>
      <c r="L2636" s="5">
        <v>0.45300000000000001</v>
      </c>
      <c r="M2636" s="20">
        <v>1</v>
      </c>
      <c r="N2636">
        <f t="shared" si="160"/>
        <v>-4.2106098908824574</v>
      </c>
      <c r="O2636">
        <f t="shared" si="161"/>
        <v>-3.5801879131268635</v>
      </c>
      <c r="P2636" s="63">
        <f t="shared" si="162"/>
        <v>1</v>
      </c>
      <c r="Q2636" s="68">
        <f t="shared" si="163"/>
        <v>1</v>
      </c>
      <c r="S2636" s="4">
        <v>21</v>
      </c>
      <c r="T2636" s="5">
        <v>0.45300000000000001</v>
      </c>
      <c r="U2636" s="20">
        <v>1</v>
      </c>
    </row>
    <row r="2637" spans="11:21">
      <c r="K2637" s="4">
        <v>18</v>
      </c>
      <c r="L2637" s="5">
        <v>0.45300000000000001</v>
      </c>
      <c r="M2637" s="20">
        <v>1</v>
      </c>
      <c r="N2637">
        <f t="shared" si="160"/>
        <v>-3.9183461186388095</v>
      </c>
      <c r="O2637">
        <f t="shared" si="161"/>
        <v>-3.5801879131268635</v>
      </c>
      <c r="P2637" s="63">
        <f t="shared" si="162"/>
        <v>1</v>
      </c>
      <c r="Q2637" s="68">
        <f t="shared" si="163"/>
        <v>1</v>
      </c>
      <c r="S2637" s="4">
        <v>18</v>
      </c>
      <c r="T2637" s="5">
        <v>0.45300000000000001</v>
      </c>
      <c r="U2637" s="20">
        <v>1</v>
      </c>
    </row>
    <row r="2638" spans="11:21">
      <c r="K2638" s="4">
        <v>7</v>
      </c>
      <c r="L2638" s="5">
        <v>0.45600000000000002</v>
      </c>
      <c r="M2638" s="20">
        <v>1</v>
      </c>
      <c r="N2638">
        <f t="shared" si="160"/>
        <v>-2.8610484690998037</v>
      </c>
      <c r="O2638">
        <f t="shared" si="161"/>
        <v>-3.5801879131268635</v>
      </c>
      <c r="P2638" s="63">
        <f t="shared" si="162"/>
        <v>0</v>
      </c>
      <c r="Q2638" s="68">
        <f t="shared" si="163"/>
        <v>0</v>
      </c>
      <c r="S2638" s="4">
        <v>7</v>
      </c>
      <c r="T2638" s="5">
        <v>0.45600000000000002</v>
      </c>
      <c r="U2638" s="20">
        <v>1</v>
      </c>
    </row>
    <row r="2639" spans="11:21">
      <c r="K2639" s="4">
        <v>8</v>
      </c>
      <c r="L2639" s="5">
        <v>0.45700000000000002</v>
      </c>
      <c r="M2639" s="20">
        <v>1</v>
      </c>
      <c r="N2639">
        <f t="shared" si="160"/>
        <v>-2.9632484538546997</v>
      </c>
      <c r="O2639">
        <f t="shared" si="161"/>
        <v>-3.5801879131268635</v>
      </c>
      <c r="P2639" s="63">
        <f t="shared" si="162"/>
        <v>0</v>
      </c>
      <c r="Q2639" s="68">
        <f t="shared" si="163"/>
        <v>0</v>
      </c>
      <c r="S2639" s="4">
        <v>8</v>
      </c>
      <c r="T2639" s="5">
        <v>0.45700000000000002</v>
      </c>
      <c r="U2639" s="20">
        <v>1</v>
      </c>
    </row>
    <row r="2640" spans="11:21">
      <c r="K2640" s="4">
        <v>23</v>
      </c>
      <c r="L2640" s="5">
        <v>0.45700000000000002</v>
      </c>
      <c r="M2640" s="20">
        <v>1</v>
      </c>
      <c r="N2640">
        <f t="shared" si="160"/>
        <v>-4.4245673150729425</v>
      </c>
      <c r="O2640">
        <f t="shared" si="161"/>
        <v>-3.5801879131268635</v>
      </c>
      <c r="P2640" s="63">
        <f t="shared" si="162"/>
        <v>1</v>
      </c>
      <c r="Q2640" s="68">
        <f t="shared" si="163"/>
        <v>1</v>
      </c>
      <c r="S2640" s="4">
        <v>23</v>
      </c>
      <c r="T2640" s="5">
        <v>0.45700000000000002</v>
      </c>
      <c r="U2640" s="20">
        <v>1</v>
      </c>
    </row>
    <row r="2641" spans="11:21">
      <c r="K2641" s="4">
        <v>15</v>
      </c>
      <c r="L2641" s="5">
        <v>0.45700000000000002</v>
      </c>
      <c r="M2641" s="20">
        <v>1</v>
      </c>
      <c r="N2641">
        <f t="shared" si="160"/>
        <v>-3.6451972557565466</v>
      </c>
      <c r="O2641">
        <f t="shared" si="161"/>
        <v>-3.5801879131268635</v>
      </c>
      <c r="P2641" s="63">
        <f t="shared" si="162"/>
        <v>1</v>
      </c>
      <c r="Q2641" s="68">
        <f t="shared" si="163"/>
        <v>1</v>
      </c>
      <c r="S2641" s="4">
        <v>15</v>
      </c>
      <c r="T2641" s="5">
        <v>0.45700000000000002</v>
      </c>
      <c r="U2641" s="20">
        <v>1</v>
      </c>
    </row>
    <row r="2642" spans="11:21">
      <c r="K2642" s="4">
        <v>21</v>
      </c>
      <c r="L2642" s="5">
        <v>0.45700000000000002</v>
      </c>
      <c r="M2642" s="20">
        <v>1</v>
      </c>
      <c r="N2642">
        <f t="shared" si="160"/>
        <v>-4.2297248002438437</v>
      </c>
      <c r="O2642">
        <f t="shared" si="161"/>
        <v>-3.5801879131268635</v>
      </c>
      <c r="P2642" s="63">
        <f t="shared" si="162"/>
        <v>1</v>
      </c>
      <c r="Q2642" s="68">
        <f t="shared" si="163"/>
        <v>1</v>
      </c>
      <c r="S2642" s="4">
        <v>21</v>
      </c>
      <c r="T2642" s="5">
        <v>0.45700000000000002</v>
      </c>
      <c r="U2642" s="20">
        <v>1</v>
      </c>
    </row>
    <row r="2643" spans="11:21">
      <c r="K2643" s="4">
        <v>13</v>
      </c>
      <c r="L2643" s="5">
        <v>0.45700000000000002</v>
      </c>
      <c r="M2643" s="20">
        <v>1</v>
      </c>
      <c r="N2643">
        <f t="shared" si="160"/>
        <v>-3.4503547409274473</v>
      </c>
      <c r="O2643">
        <f t="shared" si="161"/>
        <v>-3.5801879131268635</v>
      </c>
      <c r="P2643" s="63">
        <f t="shared" si="162"/>
        <v>0</v>
      </c>
      <c r="Q2643" s="68">
        <f t="shared" si="163"/>
        <v>0</v>
      </c>
      <c r="S2643" s="4">
        <v>13</v>
      </c>
      <c r="T2643" s="5">
        <v>0.45700000000000002</v>
      </c>
      <c r="U2643" s="20">
        <v>1</v>
      </c>
    </row>
    <row r="2644" spans="11:21">
      <c r="K2644" s="4">
        <v>15</v>
      </c>
      <c r="L2644" s="5">
        <v>0.45700000000000002</v>
      </c>
      <c r="M2644" s="20">
        <v>1</v>
      </c>
      <c r="N2644">
        <f t="shared" si="160"/>
        <v>-3.6451972557565466</v>
      </c>
      <c r="O2644">
        <f t="shared" si="161"/>
        <v>-3.5801879131268635</v>
      </c>
      <c r="P2644" s="63">
        <f t="shared" si="162"/>
        <v>1</v>
      </c>
      <c r="Q2644" s="68">
        <f t="shared" si="163"/>
        <v>1</v>
      </c>
      <c r="S2644" s="4">
        <v>15</v>
      </c>
      <c r="T2644" s="5">
        <v>0.45700000000000002</v>
      </c>
      <c r="U2644" s="20">
        <v>1</v>
      </c>
    </row>
    <row r="2645" spans="11:21">
      <c r="K2645" s="4">
        <v>19</v>
      </c>
      <c r="L2645" s="5">
        <v>0.45700000000000002</v>
      </c>
      <c r="M2645" s="20">
        <v>1</v>
      </c>
      <c r="N2645">
        <f t="shared" si="160"/>
        <v>-4.0348822854147448</v>
      </c>
      <c r="O2645">
        <f t="shared" si="161"/>
        <v>-3.5801879131268635</v>
      </c>
      <c r="P2645" s="63">
        <f t="shared" si="162"/>
        <v>1</v>
      </c>
      <c r="Q2645" s="68">
        <f t="shared" si="163"/>
        <v>1</v>
      </c>
      <c r="S2645" s="4">
        <v>19</v>
      </c>
      <c r="T2645" s="5">
        <v>0.45700000000000002</v>
      </c>
      <c r="U2645" s="20">
        <v>1</v>
      </c>
    </row>
    <row r="2646" spans="11:21">
      <c r="K2646" s="4">
        <v>20</v>
      </c>
      <c r="L2646" s="5">
        <v>0.45700000000000002</v>
      </c>
      <c r="M2646" s="20">
        <v>1</v>
      </c>
      <c r="N2646">
        <f t="shared" si="160"/>
        <v>-4.1323035428292947</v>
      </c>
      <c r="O2646">
        <f t="shared" si="161"/>
        <v>-3.5801879131268635</v>
      </c>
      <c r="P2646" s="63">
        <f t="shared" si="162"/>
        <v>1</v>
      </c>
      <c r="Q2646" s="68">
        <f t="shared" si="163"/>
        <v>1</v>
      </c>
      <c r="S2646" s="4">
        <v>20</v>
      </c>
      <c r="T2646" s="5">
        <v>0.45700000000000002</v>
      </c>
      <c r="U2646" s="20">
        <v>1</v>
      </c>
    </row>
    <row r="2647" spans="11:21">
      <c r="K2647" s="4">
        <v>27</v>
      </c>
      <c r="L2647" s="5">
        <v>0.45700000000000002</v>
      </c>
      <c r="M2647" s="20">
        <v>1</v>
      </c>
      <c r="N2647">
        <f t="shared" si="160"/>
        <v>-4.8142523447311412</v>
      </c>
      <c r="O2647">
        <f t="shared" si="161"/>
        <v>-3.5801879131268635</v>
      </c>
      <c r="P2647" s="63">
        <f t="shared" si="162"/>
        <v>1</v>
      </c>
      <c r="Q2647" s="68">
        <f t="shared" si="163"/>
        <v>1</v>
      </c>
      <c r="S2647" s="4">
        <v>27</v>
      </c>
      <c r="T2647" s="5">
        <v>0.45700000000000002</v>
      </c>
      <c r="U2647" s="20">
        <v>1</v>
      </c>
    </row>
    <row r="2648" spans="11:21">
      <c r="K2648" s="4">
        <v>17</v>
      </c>
      <c r="L2648" s="5">
        <v>0.45900000000000002</v>
      </c>
      <c r="M2648" s="20">
        <v>1</v>
      </c>
      <c r="N2648">
        <f t="shared" si="160"/>
        <v>-3.8495972252663382</v>
      </c>
      <c r="O2648">
        <f t="shared" si="161"/>
        <v>-3.5801879131268635</v>
      </c>
      <c r="P2648" s="63">
        <f t="shared" si="162"/>
        <v>1</v>
      </c>
      <c r="Q2648" s="68">
        <f t="shared" si="163"/>
        <v>1</v>
      </c>
      <c r="S2648" s="4">
        <v>17</v>
      </c>
      <c r="T2648" s="5">
        <v>0.45900000000000002</v>
      </c>
      <c r="U2648" s="20">
        <v>1</v>
      </c>
    </row>
    <row r="2649" spans="11:21">
      <c r="K2649" s="4">
        <v>15</v>
      </c>
      <c r="L2649" s="5">
        <v>0.45900000000000002</v>
      </c>
      <c r="M2649" s="20">
        <v>1</v>
      </c>
      <c r="N2649">
        <f t="shared" si="160"/>
        <v>-3.6547547104372393</v>
      </c>
      <c r="O2649">
        <f t="shared" si="161"/>
        <v>-3.5801879131268635</v>
      </c>
      <c r="P2649" s="63">
        <f t="shared" si="162"/>
        <v>1</v>
      </c>
      <c r="Q2649" s="68">
        <f t="shared" si="163"/>
        <v>1</v>
      </c>
      <c r="S2649" s="4">
        <v>15</v>
      </c>
      <c r="T2649" s="5">
        <v>0.45900000000000002</v>
      </c>
      <c r="U2649" s="20">
        <v>1</v>
      </c>
    </row>
    <row r="2650" spans="11:21">
      <c r="K2650" s="4">
        <v>30</v>
      </c>
      <c r="L2650" s="5">
        <v>0.45900000000000002</v>
      </c>
      <c r="M2650" s="20">
        <v>1</v>
      </c>
      <c r="N2650">
        <f t="shared" si="160"/>
        <v>-5.1160735716554822</v>
      </c>
      <c r="O2650">
        <f t="shared" si="161"/>
        <v>-3.5801879131268635</v>
      </c>
      <c r="P2650" s="63">
        <f t="shared" si="162"/>
        <v>1</v>
      </c>
      <c r="Q2650" s="68">
        <f t="shared" si="163"/>
        <v>1</v>
      </c>
      <c r="S2650" s="4">
        <v>30</v>
      </c>
      <c r="T2650" s="5">
        <v>0.45900000000000002</v>
      </c>
      <c r="U2650" s="20">
        <v>1</v>
      </c>
    </row>
    <row r="2651" spans="11:21">
      <c r="K2651" s="4">
        <v>15</v>
      </c>
      <c r="L2651" s="5">
        <v>0.46100000000000002</v>
      </c>
      <c r="M2651" s="20">
        <v>1</v>
      </c>
      <c r="N2651">
        <f t="shared" ref="N2651:N2714" si="164">SUMPRODUCT(diredisc,K2651:L2651)</f>
        <v>-3.664312165117932</v>
      </c>
      <c r="O2651">
        <f t="shared" ref="O2651:O2714" si="165">SUMPRODUCT($L$10:$M$10,diredisc)</f>
        <v>-3.5801879131268635</v>
      </c>
      <c r="P2651" s="63">
        <f t="shared" si="162"/>
        <v>1</v>
      </c>
      <c r="Q2651" s="68">
        <f t="shared" si="163"/>
        <v>1</v>
      </c>
      <c r="S2651" s="4">
        <v>15</v>
      </c>
      <c r="T2651" s="5">
        <v>0.46100000000000002</v>
      </c>
      <c r="U2651" s="20">
        <v>1</v>
      </c>
    </row>
    <row r="2652" spans="11:21">
      <c r="K2652" s="4">
        <v>14</v>
      </c>
      <c r="L2652" s="5">
        <v>0.46100000000000002</v>
      </c>
      <c r="M2652" s="20">
        <v>1</v>
      </c>
      <c r="N2652">
        <f t="shared" si="164"/>
        <v>-3.5668909077033826</v>
      </c>
      <c r="O2652">
        <f t="shared" si="165"/>
        <v>-3.5801879131268635</v>
      </c>
      <c r="P2652" s="63">
        <f t="shared" ref="P2652:P2715" si="166">IF(N2652&gt;O2652,0,1)</f>
        <v>0</v>
      </c>
      <c r="Q2652" s="68">
        <f t="shared" ref="Q2652:Q2715" si="167">IF(M2652=P2652,1,0)</f>
        <v>0</v>
      </c>
      <c r="S2652" s="4">
        <v>14</v>
      </c>
      <c r="T2652" s="5">
        <v>0.46100000000000002</v>
      </c>
      <c r="U2652" s="20">
        <v>1</v>
      </c>
    </row>
    <row r="2653" spans="11:21">
      <c r="K2653" s="4">
        <v>17</v>
      </c>
      <c r="L2653" s="5">
        <v>0.46100000000000002</v>
      </c>
      <c r="M2653" s="20">
        <v>1</v>
      </c>
      <c r="N2653">
        <f t="shared" si="164"/>
        <v>-3.8591546799470309</v>
      </c>
      <c r="O2653">
        <f t="shared" si="165"/>
        <v>-3.5801879131268635</v>
      </c>
      <c r="P2653" s="63">
        <f t="shared" si="166"/>
        <v>1</v>
      </c>
      <c r="Q2653" s="68">
        <f t="shared" si="167"/>
        <v>1</v>
      </c>
      <c r="S2653" s="4">
        <v>17</v>
      </c>
      <c r="T2653" s="5">
        <v>0.46100000000000002</v>
      </c>
      <c r="U2653" s="20">
        <v>1</v>
      </c>
    </row>
    <row r="2654" spans="11:21">
      <c r="K2654" s="4">
        <v>18</v>
      </c>
      <c r="L2654" s="5">
        <v>0.46100000000000002</v>
      </c>
      <c r="M2654" s="20">
        <v>1</v>
      </c>
      <c r="N2654">
        <f t="shared" si="164"/>
        <v>-3.9565759373615803</v>
      </c>
      <c r="O2654">
        <f t="shared" si="165"/>
        <v>-3.5801879131268635</v>
      </c>
      <c r="P2654" s="63">
        <f t="shared" si="166"/>
        <v>1</v>
      </c>
      <c r="Q2654" s="68">
        <f t="shared" si="167"/>
        <v>1</v>
      </c>
      <c r="S2654" s="4">
        <v>18</v>
      </c>
      <c r="T2654" s="5">
        <v>0.46100000000000002</v>
      </c>
      <c r="U2654" s="20">
        <v>1</v>
      </c>
    </row>
    <row r="2655" spans="11:21">
      <c r="K2655" s="4">
        <v>35</v>
      </c>
      <c r="L2655" s="5">
        <v>0.46100000000000002</v>
      </c>
      <c r="M2655" s="20">
        <v>1</v>
      </c>
      <c r="N2655">
        <f t="shared" si="164"/>
        <v>-5.6127373134089229</v>
      </c>
      <c r="O2655">
        <f t="shared" si="165"/>
        <v>-3.5801879131268635</v>
      </c>
      <c r="P2655" s="63">
        <f t="shared" si="166"/>
        <v>1</v>
      </c>
      <c r="Q2655" s="68">
        <f t="shared" si="167"/>
        <v>1</v>
      </c>
      <c r="S2655" s="4">
        <v>35</v>
      </c>
      <c r="T2655" s="5">
        <v>0.46100000000000002</v>
      </c>
      <c r="U2655" s="20">
        <v>1</v>
      </c>
    </row>
    <row r="2656" spans="11:21">
      <c r="K2656" s="4">
        <v>6</v>
      </c>
      <c r="L2656" s="5">
        <v>0.46200000000000002</v>
      </c>
      <c r="M2656" s="20">
        <v>1</v>
      </c>
      <c r="N2656">
        <f t="shared" si="164"/>
        <v>-2.7922995757273328</v>
      </c>
      <c r="O2656">
        <f t="shared" si="165"/>
        <v>-3.5801879131268635</v>
      </c>
      <c r="P2656" s="63">
        <f t="shared" si="166"/>
        <v>0</v>
      </c>
      <c r="Q2656" s="68">
        <f t="shared" si="167"/>
        <v>0</v>
      </c>
      <c r="S2656" s="4">
        <v>6</v>
      </c>
      <c r="T2656" s="5">
        <v>0.46200000000000002</v>
      </c>
      <c r="U2656" s="20">
        <v>1</v>
      </c>
    </row>
    <row r="2657" spans="11:21">
      <c r="K2657" s="4">
        <v>30</v>
      </c>
      <c r="L2657" s="5">
        <v>0.46200000000000002</v>
      </c>
      <c r="M2657" s="20">
        <v>1</v>
      </c>
      <c r="N2657">
        <f t="shared" si="164"/>
        <v>-5.1304097536765214</v>
      </c>
      <c r="O2657">
        <f t="shared" si="165"/>
        <v>-3.5801879131268635</v>
      </c>
      <c r="P2657" s="63">
        <f t="shared" si="166"/>
        <v>1</v>
      </c>
      <c r="Q2657" s="68">
        <f t="shared" si="167"/>
        <v>1</v>
      </c>
      <c r="S2657" s="4">
        <v>30</v>
      </c>
      <c r="T2657" s="5">
        <v>0.46200000000000002</v>
      </c>
      <c r="U2657" s="20">
        <v>1</v>
      </c>
    </row>
    <row r="2658" spans="11:21">
      <c r="K2658" s="4">
        <v>18</v>
      </c>
      <c r="L2658" s="5">
        <v>0.46200000000000002</v>
      </c>
      <c r="M2658" s="20">
        <v>1</v>
      </c>
      <c r="N2658">
        <f t="shared" si="164"/>
        <v>-3.9613546647019273</v>
      </c>
      <c r="O2658">
        <f t="shared" si="165"/>
        <v>-3.5801879131268635</v>
      </c>
      <c r="P2658" s="63">
        <f t="shared" si="166"/>
        <v>1</v>
      </c>
      <c r="Q2658" s="68">
        <f t="shared" si="167"/>
        <v>1</v>
      </c>
      <c r="S2658" s="4">
        <v>18</v>
      </c>
      <c r="T2658" s="5">
        <v>0.46200000000000002</v>
      </c>
      <c r="U2658" s="20">
        <v>1</v>
      </c>
    </row>
    <row r="2659" spans="11:21">
      <c r="K2659" s="4">
        <v>27</v>
      </c>
      <c r="L2659" s="5">
        <v>0.46200000000000002</v>
      </c>
      <c r="M2659" s="20">
        <v>1</v>
      </c>
      <c r="N2659">
        <f t="shared" si="164"/>
        <v>-4.8381459814328727</v>
      </c>
      <c r="O2659">
        <f t="shared" si="165"/>
        <v>-3.5801879131268635</v>
      </c>
      <c r="P2659" s="63">
        <f t="shared" si="166"/>
        <v>1</v>
      </c>
      <c r="Q2659" s="68">
        <f t="shared" si="167"/>
        <v>1</v>
      </c>
      <c r="S2659" s="4">
        <v>27</v>
      </c>
      <c r="T2659" s="5">
        <v>0.46200000000000002</v>
      </c>
      <c r="U2659" s="20">
        <v>1</v>
      </c>
    </row>
    <row r="2660" spans="11:21">
      <c r="K2660" s="4">
        <v>13</v>
      </c>
      <c r="L2660" s="5">
        <v>0.46200000000000002</v>
      </c>
      <c r="M2660" s="20">
        <v>1</v>
      </c>
      <c r="N2660">
        <f t="shared" si="164"/>
        <v>-3.4742483776291797</v>
      </c>
      <c r="O2660">
        <f t="shared" si="165"/>
        <v>-3.5801879131268635</v>
      </c>
      <c r="P2660" s="63">
        <f t="shared" si="166"/>
        <v>0</v>
      </c>
      <c r="Q2660" s="68">
        <f t="shared" si="167"/>
        <v>0</v>
      </c>
      <c r="S2660" s="4">
        <v>13</v>
      </c>
      <c r="T2660" s="5">
        <v>0.46200000000000002</v>
      </c>
      <c r="U2660" s="20">
        <v>1</v>
      </c>
    </row>
    <row r="2661" spans="11:21">
      <c r="K2661" s="4">
        <v>26</v>
      </c>
      <c r="L2661" s="5">
        <v>0.46200000000000002</v>
      </c>
      <c r="M2661" s="20">
        <v>1</v>
      </c>
      <c r="N2661">
        <f t="shared" si="164"/>
        <v>-4.7407247240183228</v>
      </c>
      <c r="O2661">
        <f t="shared" si="165"/>
        <v>-3.5801879131268635</v>
      </c>
      <c r="P2661" s="63">
        <f t="shared" si="166"/>
        <v>1</v>
      </c>
      <c r="Q2661" s="68">
        <f t="shared" si="167"/>
        <v>1</v>
      </c>
      <c r="S2661" s="4">
        <v>26</v>
      </c>
      <c r="T2661" s="5">
        <v>0.46200000000000002</v>
      </c>
      <c r="U2661" s="20">
        <v>1</v>
      </c>
    </row>
    <row r="2662" spans="11:21">
      <c r="K2662" s="4">
        <v>8</v>
      </c>
      <c r="L2662" s="5">
        <v>0.46500000000000002</v>
      </c>
      <c r="M2662" s="20">
        <v>1</v>
      </c>
      <c r="N2662">
        <f t="shared" si="164"/>
        <v>-3.0014782725774714</v>
      </c>
      <c r="O2662">
        <f t="shared" si="165"/>
        <v>-3.5801879131268635</v>
      </c>
      <c r="P2662" s="63">
        <f t="shared" si="166"/>
        <v>0</v>
      </c>
      <c r="Q2662" s="68">
        <f t="shared" si="167"/>
        <v>0</v>
      </c>
      <c r="S2662" s="4">
        <v>8</v>
      </c>
      <c r="T2662" s="5">
        <v>0.46500000000000002</v>
      </c>
      <c r="U2662" s="20">
        <v>1</v>
      </c>
    </row>
    <row r="2663" spans="11:21">
      <c r="K2663" s="4">
        <v>20</v>
      </c>
      <c r="L2663" s="5">
        <v>0.46500000000000002</v>
      </c>
      <c r="M2663" s="20">
        <v>1</v>
      </c>
      <c r="N2663">
        <f t="shared" si="164"/>
        <v>-4.1705333615520654</v>
      </c>
      <c r="O2663">
        <f t="shared" si="165"/>
        <v>-3.5801879131268635</v>
      </c>
      <c r="P2663" s="63">
        <f t="shared" si="166"/>
        <v>1</v>
      </c>
      <c r="Q2663" s="68">
        <f t="shared" si="167"/>
        <v>1</v>
      </c>
      <c r="S2663" s="4">
        <v>20</v>
      </c>
      <c r="T2663" s="5">
        <v>0.46500000000000002</v>
      </c>
      <c r="U2663" s="20">
        <v>1</v>
      </c>
    </row>
    <row r="2664" spans="11:21">
      <c r="K2664" s="4">
        <v>25</v>
      </c>
      <c r="L2664" s="5">
        <v>0.46500000000000002</v>
      </c>
      <c r="M2664" s="20">
        <v>1</v>
      </c>
      <c r="N2664">
        <f t="shared" si="164"/>
        <v>-4.6576396486248131</v>
      </c>
      <c r="O2664">
        <f t="shared" si="165"/>
        <v>-3.5801879131268635</v>
      </c>
      <c r="P2664" s="63">
        <f t="shared" si="166"/>
        <v>1</v>
      </c>
      <c r="Q2664" s="68">
        <f t="shared" si="167"/>
        <v>1</v>
      </c>
      <c r="S2664" s="4">
        <v>25</v>
      </c>
      <c r="T2664" s="5">
        <v>0.46500000000000002</v>
      </c>
      <c r="U2664" s="20">
        <v>1</v>
      </c>
    </row>
    <row r="2665" spans="11:21">
      <c r="K2665" s="4">
        <v>17</v>
      </c>
      <c r="L2665" s="5">
        <v>0.46600000000000003</v>
      </c>
      <c r="M2665" s="20">
        <v>1</v>
      </c>
      <c r="N2665">
        <f t="shared" si="164"/>
        <v>-3.8830483166487628</v>
      </c>
      <c r="O2665">
        <f t="shared" si="165"/>
        <v>-3.5801879131268635</v>
      </c>
      <c r="P2665" s="63">
        <f t="shared" si="166"/>
        <v>1</v>
      </c>
      <c r="Q2665" s="68">
        <f t="shared" si="167"/>
        <v>1</v>
      </c>
      <c r="S2665" s="4">
        <v>17</v>
      </c>
      <c r="T2665" s="5">
        <v>0.46600000000000003</v>
      </c>
      <c r="U2665" s="20">
        <v>1</v>
      </c>
    </row>
    <row r="2666" spans="11:21">
      <c r="K2666" s="4">
        <v>5</v>
      </c>
      <c r="L2666" s="5">
        <v>0.46600000000000003</v>
      </c>
      <c r="M2666" s="20">
        <v>1</v>
      </c>
      <c r="N2666">
        <f t="shared" si="164"/>
        <v>-2.7139932276741687</v>
      </c>
      <c r="O2666">
        <f t="shared" si="165"/>
        <v>-3.5801879131268635</v>
      </c>
      <c r="P2666" s="63">
        <f t="shared" si="166"/>
        <v>0</v>
      </c>
      <c r="Q2666" s="68">
        <f t="shared" si="167"/>
        <v>0</v>
      </c>
      <c r="S2666" s="4">
        <v>5</v>
      </c>
      <c r="T2666" s="5">
        <v>0.46600000000000003</v>
      </c>
      <c r="U2666" s="20">
        <v>1</v>
      </c>
    </row>
    <row r="2667" spans="11:21">
      <c r="K2667" s="4">
        <v>10</v>
      </c>
      <c r="L2667" s="5">
        <v>0.46700000000000003</v>
      </c>
      <c r="M2667" s="20">
        <v>1</v>
      </c>
      <c r="N2667">
        <f t="shared" si="164"/>
        <v>-3.2058782420872629</v>
      </c>
      <c r="O2667">
        <f t="shared" si="165"/>
        <v>-3.5801879131268635</v>
      </c>
      <c r="P2667" s="63">
        <f t="shared" si="166"/>
        <v>0</v>
      </c>
      <c r="Q2667" s="68">
        <f t="shared" si="167"/>
        <v>0</v>
      </c>
      <c r="S2667" s="4">
        <v>10</v>
      </c>
      <c r="T2667" s="5">
        <v>0.46700000000000003</v>
      </c>
      <c r="U2667" s="20">
        <v>1</v>
      </c>
    </row>
    <row r="2668" spans="11:21">
      <c r="K2668" s="4">
        <v>11</v>
      </c>
      <c r="L2668" s="5">
        <v>0.46700000000000003</v>
      </c>
      <c r="M2668" s="20">
        <v>1</v>
      </c>
      <c r="N2668">
        <f t="shared" si="164"/>
        <v>-3.3032994995018123</v>
      </c>
      <c r="O2668">
        <f t="shared" si="165"/>
        <v>-3.5801879131268635</v>
      </c>
      <c r="P2668" s="63">
        <f t="shared" si="166"/>
        <v>0</v>
      </c>
      <c r="Q2668" s="68">
        <f t="shared" si="167"/>
        <v>0</v>
      </c>
      <c r="S2668" s="4">
        <v>11</v>
      </c>
      <c r="T2668" s="5">
        <v>0.46700000000000003</v>
      </c>
      <c r="U2668" s="20">
        <v>1</v>
      </c>
    </row>
    <row r="2669" spans="11:21">
      <c r="K2669" s="4">
        <v>20</v>
      </c>
      <c r="L2669" s="5">
        <v>0.46700000000000003</v>
      </c>
      <c r="M2669" s="20">
        <v>1</v>
      </c>
      <c r="N2669">
        <f t="shared" si="164"/>
        <v>-4.1800908162327577</v>
      </c>
      <c r="O2669">
        <f t="shared" si="165"/>
        <v>-3.5801879131268635</v>
      </c>
      <c r="P2669" s="63">
        <f t="shared" si="166"/>
        <v>1</v>
      </c>
      <c r="Q2669" s="68">
        <f t="shared" si="167"/>
        <v>1</v>
      </c>
      <c r="S2669" s="4">
        <v>20</v>
      </c>
      <c r="T2669" s="5">
        <v>0.46700000000000003</v>
      </c>
      <c r="U2669" s="20">
        <v>1</v>
      </c>
    </row>
    <row r="2670" spans="11:21">
      <c r="K2670" s="4">
        <v>16</v>
      </c>
      <c r="L2670" s="5">
        <v>0.46700000000000003</v>
      </c>
      <c r="M2670" s="20">
        <v>1</v>
      </c>
      <c r="N2670">
        <f t="shared" si="164"/>
        <v>-3.79040578657456</v>
      </c>
      <c r="O2670">
        <f t="shared" si="165"/>
        <v>-3.5801879131268635</v>
      </c>
      <c r="P2670" s="63">
        <f t="shared" si="166"/>
        <v>1</v>
      </c>
      <c r="Q2670" s="68">
        <f t="shared" si="167"/>
        <v>1</v>
      </c>
      <c r="S2670" s="4">
        <v>16</v>
      </c>
      <c r="T2670" s="5">
        <v>0.46700000000000003</v>
      </c>
      <c r="U2670" s="20">
        <v>1</v>
      </c>
    </row>
    <row r="2671" spans="11:21">
      <c r="K2671" s="4">
        <v>28</v>
      </c>
      <c r="L2671" s="5">
        <v>0.46700000000000003</v>
      </c>
      <c r="M2671" s="20">
        <v>1</v>
      </c>
      <c r="N2671">
        <f t="shared" si="164"/>
        <v>-4.959460875549154</v>
      </c>
      <c r="O2671">
        <f t="shared" si="165"/>
        <v>-3.5801879131268635</v>
      </c>
      <c r="P2671" s="63">
        <f t="shared" si="166"/>
        <v>1</v>
      </c>
      <c r="Q2671" s="68">
        <f t="shared" si="167"/>
        <v>1</v>
      </c>
      <c r="S2671" s="4">
        <v>28</v>
      </c>
      <c r="T2671" s="5">
        <v>0.46700000000000003</v>
      </c>
      <c r="U2671" s="20">
        <v>1</v>
      </c>
    </row>
    <row r="2672" spans="11:21">
      <c r="K2672" s="4">
        <v>6</v>
      </c>
      <c r="L2672" s="5">
        <v>0.46700000000000003</v>
      </c>
      <c r="M2672" s="20">
        <v>1</v>
      </c>
      <c r="N2672">
        <f t="shared" si="164"/>
        <v>-2.8161932124290647</v>
      </c>
      <c r="O2672">
        <f t="shared" si="165"/>
        <v>-3.5801879131268635</v>
      </c>
      <c r="P2672" s="63">
        <f t="shared" si="166"/>
        <v>0</v>
      </c>
      <c r="Q2672" s="68">
        <f t="shared" si="167"/>
        <v>0</v>
      </c>
      <c r="S2672" s="4">
        <v>6</v>
      </c>
      <c r="T2672" s="5">
        <v>0.46700000000000003</v>
      </c>
      <c r="U2672" s="20">
        <v>1</v>
      </c>
    </row>
    <row r="2673" spans="11:21">
      <c r="K2673" s="4">
        <v>9</v>
      </c>
      <c r="L2673" s="5">
        <v>0.46700000000000003</v>
      </c>
      <c r="M2673" s="20">
        <v>1</v>
      </c>
      <c r="N2673">
        <f t="shared" si="164"/>
        <v>-3.1084569846727135</v>
      </c>
      <c r="O2673">
        <f t="shared" si="165"/>
        <v>-3.5801879131268635</v>
      </c>
      <c r="P2673" s="63">
        <f t="shared" si="166"/>
        <v>0</v>
      </c>
      <c r="Q2673" s="68">
        <f t="shared" si="167"/>
        <v>0</v>
      </c>
      <c r="S2673" s="4">
        <v>9</v>
      </c>
      <c r="T2673" s="5">
        <v>0.46700000000000003</v>
      </c>
      <c r="U2673" s="20">
        <v>1</v>
      </c>
    </row>
    <row r="2674" spans="11:21">
      <c r="K2674" s="4">
        <v>13</v>
      </c>
      <c r="L2674" s="5">
        <v>0.46700000000000003</v>
      </c>
      <c r="M2674" s="20">
        <v>1</v>
      </c>
      <c r="N2674">
        <f t="shared" si="164"/>
        <v>-3.4981420143309112</v>
      </c>
      <c r="O2674">
        <f t="shared" si="165"/>
        <v>-3.5801879131268635</v>
      </c>
      <c r="P2674" s="63">
        <f t="shared" si="166"/>
        <v>0</v>
      </c>
      <c r="Q2674" s="68">
        <f t="shared" si="167"/>
        <v>0</v>
      </c>
      <c r="S2674" s="4">
        <v>13</v>
      </c>
      <c r="T2674" s="5">
        <v>0.46700000000000003</v>
      </c>
      <c r="U2674" s="20">
        <v>1</v>
      </c>
    </row>
    <row r="2675" spans="11:21">
      <c r="K2675" s="4">
        <v>10</v>
      </c>
      <c r="L2675" s="5">
        <v>0.46700000000000003</v>
      </c>
      <c r="M2675" s="20">
        <v>1</v>
      </c>
      <c r="N2675">
        <f t="shared" si="164"/>
        <v>-3.2058782420872629</v>
      </c>
      <c r="O2675">
        <f t="shared" si="165"/>
        <v>-3.5801879131268635</v>
      </c>
      <c r="P2675" s="63">
        <f t="shared" si="166"/>
        <v>0</v>
      </c>
      <c r="Q2675" s="68">
        <f t="shared" si="167"/>
        <v>0</v>
      </c>
      <c r="S2675" s="4">
        <v>10</v>
      </c>
      <c r="T2675" s="5">
        <v>0.46700000000000003</v>
      </c>
      <c r="U2675" s="20">
        <v>1</v>
      </c>
    </row>
    <row r="2676" spans="11:21">
      <c r="K2676" s="4">
        <v>20</v>
      </c>
      <c r="L2676" s="5">
        <v>0.47</v>
      </c>
      <c r="M2676" s="20">
        <v>1</v>
      </c>
      <c r="N2676">
        <f t="shared" si="164"/>
        <v>-4.1944269982537969</v>
      </c>
      <c r="O2676">
        <f t="shared" si="165"/>
        <v>-3.5801879131268635</v>
      </c>
      <c r="P2676" s="63">
        <f t="shared" si="166"/>
        <v>1</v>
      </c>
      <c r="Q2676" s="68">
        <f t="shared" si="167"/>
        <v>1</v>
      </c>
      <c r="S2676" s="4">
        <v>20</v>
      </c>
      <c r="T2676" s="5">
        <v>0.47</v>
      </c>
      <c r="U2676" s="20">
        <v>1</v>
      </c>
    </row>
    <row r="2677" spans="11:21">
      <c r="K2677" s="4">
        <v>17</v>
      </c>
      <c r="L2677" s="5">
        <v>0.47</v>
      </c>
      <c r="M2677" s="20">
        <v>1</v>
      </c>
      <c r="N2677">
        <f t="shared" si="164"/>
        <v>-3.9021632260101482</v>
      </c>
      <c r="O2677">
        <f t="shared" si="165"/>
        <v>-3.5801879131268635</v>
      </c>
      <c r="P2677" s="63">
        <f t="shared" si="166"/>
        <v>1</v>
      </c>
      <c r="Q2677" s="68">
        <f t="shared" si="167"/>
        <v>1</v>
      </c>
      <c r="S2677" s="4">
        <v>17</v>
      </c>
      <c r="T2677" s="5">
        <v>0.47</v>
      </c>
      <c r="U2677" s="20">
        <v>1</v>
      </c>
    </row>
    <row r="2678" spans="11:21">
      <c r="K2678" s="4">
        <v>43</v>
      </c>
      <c r="L2678" s="5">
        <v>0.47</v>
      </c>
      <c r="M2678" s="20">
        <v>1</v>
      </c>
      <c r="N2678">
        <f t="shared" si="164"/>
        <v>-6.4351159187884361</v>
      </c>
      <c r="O2678">
        <f t="shared" si="165"/>
        <v>-3.5801879131268635</v>
      </c>
      <c r="P2678" s="63">
        <f t="shared" si="166"/>
        <v>1</v>
      </c>
      <c r="Q2678" s="68">
        <f t="shared" si="167"/>
        <v>1</v>
      </c>
      <c r="S2678" s="4">
        <v>43</v>
      </c>
      <c r="T2678" s="5">
        <v>0.47</v>
      </c>
      <c r="U2678" s="20">
        <v>1</v>
      </c>
    </row>
    <row r="2679" spans="11:21">
      <c r="K2679" s="4">
        <v>34</v>
      </c>
      <c r="L2679" s="5">
        <v>0.47</v>
      </c>
      <c r="M2679" s="20">
        <v>1</v>
      </c>
      <c r="N2679">
        <f t="shared" si="164"/>
        <v>-5.5583246020574899</v>
      </c>
      <c r="O2679">
        <f t="shared" si="165"/>
        <v>-3.5801879131268635</v>
      </c>
      <c r="P2679" s="63">
        <f t="shared" si="166"/>
        <v>1</v>
      </c>
      <c r="Q2679" s="68">
        <f t="shared" si="167"/>
        <v>1</v>
      </c>
      <c r="S2679" s="4">
        <v>34</v>
      </c>
      <c r="T2679" s="5">
        <v>0.47</v>
      </c>
      <c r="U2679" s="20">
        <v>1</v>
      </c>
    </row>
    <row r="2680" spans="11:21">
      <c r="K2680" s="4">
        <v>13</v>
      </c>
      <c r="L2680" s="5">
        <v>0.47</v>
      </c>
      <c r="M2680" s="20">
        <v>1</v>
      </c>
      <c r="N2680">
        <f t="shared" si="164"/>
        <v>-3.5124781963519505</v>
      </c>
      <c r="O2680">
        <f t="shared" si="165"/>
        <v>-3.5801879131268635</v>
      </c>
      <c r="P2680" s="63">
        <f t="shared" si="166"/>
        <v>0</v>
      </c>
      <c r="Q2680" s="68">
        <f t="shared" si="167"/>
        <v>0</v>
      </c>
      <c r="S2680" s="4">
        <v>13</v>
      </c>
      <c r="T2680" s="5">
        <v>0.47</v>
      </c>
      <c r="U2680" s="20">
        <v>1</v>
      </c>
    </row>
    <row r="2681" spans="11:21">
      <c r="K2681" s="4">
        <v>11</v>
      </c>
      <c r="L2681" s="5">
        <v>0.47</v>
      </c>
      <c r="M2681" s="20">
        <v>1</v>
      </c>
      <c r="N2681">
        <f t="shared" si="164"/>
        <v>-3.3176356815228512</v>
      </c>
      <c r="O2681">
        <f t="shared" si="165"/>
        <v>-3.5801879131268635</v>
      </c>
      <c r="P2681" s="63">
        <f t="shared" si="166"/>
        <v>0</v>
      </c>
      <c r="Q2681" s="68">
        <f t="shared" si="167"/>
        <v>0</v>
      </c>
      <c r="S2681" s="4">
        <v>11</v>
      </c>
      <c r="T2681" s="5">
        <v>0.47</v>
      </c>
      <c r="U2681" s="20">
        <v>1</v>
      </c>
    </row>
    <row r="2682" spans="11:21">
      <c r="K2682" s="4">
        <v>9</v>
      </c>
      <c r="L2682" s="5">
        <v>0.47</v>
      </c>
      <c r="M2682" s="20">
        <v>1</v>
      </c>
      <c r="N2682">
        <f t="shared" si="164"/>
        <v>-3.1227931666937523</v>
      </c>
      <c r="O2682">
        <f t="shared" si="165"/>
        <v>-3.5801879131268635</v>
      </c>
      <c r="P2682" s="63">
        <f t="shared" si="166"/>
        <v>0</v>
      </c>
      <c r="Q2682" s="68">
        <f t="shared" si="167"/>
        <v>0</v>
      </c>
      <c r="S2682" s="4">
        <v>9</v>
      </c>
      <c r="T2682" s="5">
        <v>0.47</v>
      </c>
      <c r="U2682" s="20">
        <v>1</v>
      </c>
    </row>
    <row r="2683" spans="11:21">
      <c r="K2683" s="4">
        <v>12</v>
      </c>
      <c r="L2683" s="5">
        <v>0.47</v>
      </c>
      <c r="M2683" s="20">
        <v>1</v>
      </c>
      <c r="N2683">
        <f t="shared" si="164"/>
        <v>-3.4150569389374006</v>
      </c>
      <c r="O2683">
        <f t="shared" si="165"/>
        <v>-3.5801879131268635</v>
      </c>
      <c r="P2683" s="63">
        <f t="shared" si="166"/>
        <v>0</v>
      </c>
      <c r="Q2683" s="68">
        <f t="shared" si="167"/>
        <v>0</v>
      </c>
      <c r="S2683" s="4">
        <v>12</v>
      </c>
      <c r="T2683" s="5">
        <v>0.47</v>
      </c>
      <c r="U2683" s="20">
        <v>1</v>
      </c>
    </row>
    <row r="2684" spans="11:21">
      <c r="K2684" s="4">
        <v>12</v>
      </c>
      <c r="L2684" s="5">
        <v>0.47</v>
      </c>
      <c r="M2684" s="20">
        <v>1</v>
      </c>
      <c r="N2684">
        <f t="shared" si="164"/>
        <v>-3.4150569389374006</v>
      </c>
      <c r="O2684">
        <f t="shared" si="165"/>
        <v>-3.5801879131268635</v>
      </c>
      <c r="P2684" s="63">
        <f t="shared" si="166"/>
        <v>0</v>
      </c>
      <c r="Q2684" s="68">
        <f t="shared" si="167"/>
        <v>0</v>
      </c>
      <c r="S2684" s="4">
        <v>12</v>
      </c>
      <c r="T2684" s="5">
        <v>0.47</v>
      </c>
      <c r="U2684" s="20">
        <v>1</v>
      </c>
    </row>
    <row r="2685" spans="11:21">
      <c r="K2685" s="4">
        <v>10</v>
      </c>
      <c r="L2685" s="5">
        <v>0.47</v>
      </c>
      <c r="M2685" s="20">
        <v>1</v>
      </c>
      <c r="N2685">
        <f t="shared" si="164"/>
        <v>-3.2202144241083017</v>
      </c>
      <c r="O2685">
        <f t="shared" si="165"/>
        <v>-3.5801879131268635</v>
      </c>
      <c r="P2685" s="63">
        <f t="shared" si="166"/>
        <v>0</v>
      </c>
      <c r="Q2685" s="68">
        <f t="shared" si="167"/>
        <v>0</v>
      </c>
      <c r="S2685" s="4">
        <v>10</v>
      </c>
      <c r="T2685" s="5">
        <v>0.47</v>
      </c>
      <c r="U2685" s="20">
        <v>1</v>
      </c>
    </row>
    <row r="2686" spans="11:21">
      <c r="K2686" s="4">
        <v>18</v>
      </c>
      <c r="L2686" s="5">
        <v>0.47</v>
      </c>
      <c r="M2686" s="20">
        <v>1</v>
      </c>
      <c r="N2686">
        <f t="shared" si="164"/>
        <v>-3.9995844834246981</v>
      </c>
      <c r="O2686">
        <f t="shared" si="165"/>
        <v>-3.5801879131268635</v>
      </c>
      <c r="P2686" s="63">
        <f t="shared" si="166"/>
        <v>1</v>
      </c>
      <c r="Q2686" s="68">
        <f t="shared" si="167"/>
        <v>1</v>
      </c>
      <c r="S2686" s="4">
        <v>18</v>
      </c>
      <c r="T2686" s="5">
        <v>0.47</v>
      </c>
      <c r="U2686" s="20">
        <v>1</v>
      </c>
    </row>
    <row r="2687" spans="11:21">
      <c r="K2687" s="4">
        <v>46</v>
      </c>
      <c r="L2687" s="5">
        <v>0.47099999999999997</v>
      </c>
      <c r="M2687" s="20">
        <v>1</v>
      </c>
      <c r="N2687">
        <f t="shared" si="164"/>
        <v>-6.7321584183724301</v>
      </c>
      <c r="O2687">
        <f t="shared" si="165"/>
        <v>-3.5801879131268635</v>
      </c>
      <c r="P2687" s="63">
        <f t="shared" si="166"/>
        <v>1</v>
      </c>
      <c r="Q2687" s="68">
        <f t="shared" si="167"/>
        <v>1</v>
      </c>
      <c r="S2687" s="4">
        <v>46</v>
      </c>
      <c r="T2687" s="5">
        <v>0.47099999999999997</v>
      </c>
      <c r="U2687" s="20">
        <v>1</v>
      </c>
    </row>
    <row r="2688" spans="11:21">
      <c r="K2688" s="4">
        <v>40</v>
      </c>
      <c r="L2688" s="5">
        <v>0.47099999999999997</v>
      </c>
      <c r="M2688" s="20">
        <v>1</v>
      </c>
      <c r="N2688">
        <f t="shared" si="164"/>
        <v>-6.1476308738851344</v>
      </c>
      <c r="O2688">
        <f t="shared" si="165"/>
        <v>-3.5801879131268635</v>
      </c>
      <c r="P2688" s="63">
        <f t="shared" si="166"/>
        <v>1</v>
      </c>
      <c r="Q2688" s="68">
        <f t="shared" si="167"/>
        <v>1</v>
      </c>
      <c r="S2688" s="4">
        <v>40</v>
      </c>
      <c r="T2688" s="5">
        <v>0.47099999999999997</v>
      </c>
      <c r="U2688" s="20">
        <v>1</v>
      </c>
    </row>
    <row r="2689" spans="11:21">
      <c r="K2689" s="4">
        <v>16</v>
      </c>
      <c r="L2689" s="5">
        <v>0.47099999999999997</v>
      </c>
      <c r="M2689" s="20">
        <v>1</v>
      </c>
      <c r="N2689">
        <f t="shared" si="164"/>
        <v>-3.8095206959359453</v>
      </c>
      <c r="O2689">
        <f t="shared" si="165"/>
        <v>-3.5801879131268635</v>
      </c>
      <c r="P2689" s="63">
        <f t="shared" si="166"/>
        <v>1</v>
      </c>
      <c r="Q2689" s="68">
        <f t="shared" si="167"/>
        <v>1</v>
      </c>
      <c r="S2689" s="4">
        <v>16</v>
      </c>
      <c r="T2689" s="5">
        <v>0.47099999999999997</v>
      </c>
      <c r="U2689" s="20">
        <v>1</v>
      </c>
    </row>
    <row r="2690" spans="11:21">
      <c r="K2690" s="4">
        <v>22</v>
      </c>
      <c r="L2690" s="5">
        <v>0.47499999999999998</v>
      </c>
      <c r="M2690" s="20">
        <v>1</v>
      </c>
      <c r="N2690">
        <f t="shared" si="164"/>
        <v>-4.4131631497846282</v>
      </c>
      <c r="O2690">
        <f t="shared" si="165"/>
        <v>-3.5801879131268635</v>
      </c>
      <c r="P2690" s="63">
        <f t="shared" si="166"/>
        <v>1</v>
      </c>
      <c r="Q2690" s="68">
        <f t="shared" si="167"/>
        <v>1</v>
      </c>
      <c r="S2690" s="4">
        <v>22</v>
      </c>
      <c r="T2690" s="5">
        <v>0.47499999999999998</v>
      </c>
      <c r="U2690" s="20">
        <v>1</v>
      </c>
    </row>
    <row r="2691" spans="11:21">
      <c r="K2691" s="4">
        <v>7</v>
      </c>
      <c r="L2691" s="5">
        <v>0.47599999999999998</v>
      </c>
      <c r="M2691" s="20">
        <v>1</v>
      </c>
      <c r="N2691">
        <f t="shared" si="164"/>
        <v>-2.9566230159067315</v>
      </c>
      <c r="O2691">
        <f t="shared" si="165"/>
        <v>-3.5801879131268635</v>
      </c>
      <c r="P2691" s="63">
        <f t="shared" si="166"/>
        <v>0</v>
      </c>
      <c r="Q2691" s="68">
        <f t="shared" si="167"/>
        <v>0</v>
      </c>
      <c r="S2691" s="4">
        <v>7</v>
      </c>
      <c r="T2691" s="5">
        <v>0.47599999999999998</v>
      </c>
      <c r="U2691" s="20">
        <v>1</v>
      </c>
    </row>
    <row r="2692" spans="11:21">
      <c r="K2692" s="4">
        <v>29</v>
      </c>
      <c r="L2692" s="5">
        <v>0.47599999999999998</v>
      </c>
      <c r="M2692" s="20">
        <v>1</v>
      </c>
      <c r="N2692">
        <f t="shared" si="164"/>
        <v>-5.0998906790268208</v>
      </c>
      <c r="O2692">
        <f t="shared" si="165"/>
        <v>-3.5801879131268635</v>
      </c>
      <c r="P2692" s="63">
        <f t="shared" si="166"/>
        <v>1</v>
      </c>
      <c r="Q2692" s="68">
        <f t="shared" si="167"/>
        <v>1</v>
      </c>
      <c r="S2692" s="4">
        <v>29</v>
      </c>
      <c r="T2692" s="5">
        <v>0.47599999999999998</v>
      </c>
      <c r="U2692" s="20">
        <v>1</v>
      </c>
    </row>
    <row r="2693" spans="11:21">
      <c r="K2693" s="4">
        <v>25</v>
      </c>
      <c r="L2693" s="5">
        <v>0.47599999999999998</v>
      </c>
      <c r="M2693" s="20">
        <v>1</v>
      </c>
      <c r="N2693">
        <f t="shared" si="164"/>
        <v>-4.7102056493686231</v>
      </c>
      <c r="O2693">
        <f t="shared" si="165"/>
        <v>-3.5801879131268635</v>
      </c>
      <c r="P2693" s="63">
        <f t="shared" si="166"/>
        <v>1</v>
      </c>
      <c r="Q2693" s="68">
        <f t="shared" si="167"/>
        <v>1</v>
      </c>
      <c r="S2693" s="4">
        <v>25</v>
      </c>
      <c r="T2693" s="5">
        <v>0.47599999999999998</v>
      </c>
      <c r="U2693" s="20">
        <v>1</v>
      </c>
    </row>
    <row r="2694" spans="11:21">
      <c r="K2694" s="4">
        <v>13</v>
      </c>
      <c r="L2694" s="5">
        <v>0.47599999999999998</v>
      </c>
      <c r="M2694" s="20">
        <v>1</v>
      </c>
      <c r="N2694">
        <f t="shared" si="164"/>
        <v>-3.541150560394029</v>
      </c>
      <c r="O2694">
        <f t="shared" si="165"/>
        <v>-3.5801879131268635</v>
      </c>
      <c r="P2694" s="63">
        <f t="shared" si="166"/>
        <v>0</v>
      </c>
      <c r="Q2694" s="68">
        <f t="shared" si="167"/>
        <v>0</v>
      </c>
      <c r="S2694" s="4">
        <v>13</v>
      </c>
      <c r="T2694" s="5">
        <v>0.47599999999999998</v>
      </c>
      <c r="U2694" s="20">
        <v>1</v>
      </c>
    </row>
    <row r="2695" spans="11:21">
      <c r="K2695" s="4">
        <v>26</v>
      </c>
      <c r="L2695" s="5">
        <v>0.47599999999999998</v>
      </c>
      <c r="M2695" s="20">
        <v>1</v>
      </c>
      <c r="N2695">
        <f t="shared" si="164"/>
        <v>-4.8076269067831721</v>
      </c>
      <c r="O2695">
        <f t="shared" si="165"/>
        <v>-3.5801879131268635</v>
      </c>
      <c r="P2695" s="63">
        <f t="shared" si="166"/>
        <v>1</v>
      </c>
      <c r="Q2695" s="68">
        <f t="shared" si="167"/>
        <v>1</v>
      </c>
      <c r="S2695" s="4">
        <v>26</v>
      </c>
      <c r="T2695" s="5">
        <v>0.47599999999999998</v>
      </c>
      <c r="U2695" s="20">
        <v>1</v>
      </c>
    </row>
    <row r="2696" spans="11:21">
      <c r="K2696" s="4">
        <v>30</v>
      </c>
      <c r="L2696" s="5">
        <v>0.47599999999999998</v>
      </c>
      <c r="M2696" s="20">
        <v>1</v>
      </c>
      <c r="N2696">
        <f t="shared" si="164"/>
        <v>-5.1973119364413707</v>
      </c>
      <c r="O2696">
        <f t="shared" si="165"/>
        <v>-3.5801879131268635</v>
      </c>
      <c r="P2696" s="63">
        <f t="shared" si="166"/>
        <v>1</v>
      </c>
      <c r="Q2696" s="68">
        <f t="shared" si="167"/>
        <v>1</v>
      </c>
      <c r="S2696" s="4">
        <v>30</v>
      </c>
      <c r="T2696" s="5">
        <v>0.47599999999999998</v>
      </c>
      <c r="U2696" s="20">
        <v>1</v>
      </c>
    </row>
    <row r="2697" spans="11:21">
      <c r="K2697" s="4">
        <v>16</v>
      </c>
      <c r="L2697" s="5">
        <v>0.47599999999999998</v>
      </c>
      <c r="M2697" s="20">
        <v>1</v>
      </c>
      <c r="N2697">
        <f t="shared" si="164"/>
        <v>-3.8334143326376773</v>
      </c>
      <c r="O2697">
        <f t="shared" si="165"/>
        <v>-3.5801879131268635</v>
      </c>
      <c r="P2697" s="63">
        <f t="shared" si="166"/>
        <v>1</v>
      </c>
      <c r="Q2697" s="68">
        <f t="shared" si="167"/>
        <v>1</v>
      </c>
      <c r="S2697" s="4">
        <v>16</v>
      </c>
      <c r="T2697" s="5">
        <v>0.47599999999999998</v>
      </c>
      <c r="U2697" s="20">
        <v>1</v>
      </c>
    </row>
    <row r="2698" spans="11:21">
      <c r="K2698" s="4">
        <v>30</v>
      </c>
      <c r="L2698" s="5">
        <v>0.47699999999999998</v>
      </c>
      <c r="M2698" s="20">
        <v>1</v>
      </c>
      <c r="N2698">
        <f t="shared" si="164"/>
        <v>-5.2020906637817177</v>
      </c>
      <c r="O2698">
        <f t="shared" si="165"/>
        <v>-3.5801879131268635</v>
      </c>
      <c r="P2698" s="63">
        <f t="shared" si="166"/>
        <v>1</v>
      </c>
      <c r="Q2698" s="68">
        <f t="shared" si="167"/>
        <v>1</v>
      </c>
      <c r="S2698" s="4">
        <v>30</v>
      </c>
      <c r="T2698" s="5">
        <v>0.47699999999999998</v>
      </c>
      <c r="U2698" s="20">
        <v>1</v>
      </c>
    </row>
    <row r="2699" spans="11:21">
      <c r="K2699" s="4">
        <v>23</v>
      </c>
      <c r="L2699" s="5">
        <v>0.47699999999999998</v>
      </c>
      <c r="M2699" s="20">
        <v>1</v>
      </c>
      <c r="N2699">
        <f t="shared" si="164"/>
        <v>-4.5201418618798703</v>
      </c>
      <c r="O2699">
        <f t="shared" si="165"/>
        <v>-3.5801879131268635</v>
      </c>
      <c r="P2699" s="63">
        <f t="shared" si="166"/>
        <v>1</v>
      </c>
      <c r="Q2699" s="68">
        <f t="shared" si="167"/>
        <v>1</v>
      </c>
      <c r="S2699" s="4">
        <v>23</v>
      </c>
      <c r="T2699" s="5">
        <v>0.47699999999999998</v>
      </c>
      <c r="U2699" s="20">
        <v>1</v>
      </c>
    </row>
    <row r="2700" spans="11:21">
      <c r="K2700" s="4">
        <v>35</v>
      </c>
      <c r="L2700" s="5">
        <v>0.47699999999999998</v>
      </c>
      <c r="M2700" s="20">
        <v>1</v>
      </c>
      <c r="N2700">
        <f t="shared" si="164"/>
        <v>-5.6891969508544644</v>
      </c>
      <c r="O2700">
        <f t="shared" si="165"/>
        <v>-3.5801879131268635</v>
      </c>
      <c r="P2700" s="63">
        <f t="shared" si="166"/>
        <v>1</v>
      </c>
      <c r="Q2700" s="68">
        <f t="shared" si="167"/>
        <v>1</v>
      </c>
      <c r="S2700" s="4">
        <v>35</v>
      </c>
      <c r="T2700" s="5">
        <v>0.47699999999999998</v>
      </c>
      <c r="U2700" s="20">
        <v>1</v>
      </c>
    </row>
    <row r="2701" spans="11:21">
      <c r="K2701" s="4">
        <v>16</v>
      </c>
      <c r="L2701" s="5">
        <v>0.47699999999999998</v>
      </c>
      <c r="M2701" s="20">
        <v>1</v>
      </c>
      <c r="N2701">
        <f t="shared" si="164"/>
        <v>-3.8381930599780238</v>
      </c>
      <c r="O2701">
        <f t="shared" si="165"/>
        <v>-3.5801879131268635</v>
      </c>
      <c r="P2701" s="63">
        <f t="shared" si="166"/>
        <v>1</v>
      </c>
      <c r="Q2701" s="68">
        <f t="shared" si="167"/>
        <v>1</v>
      </c>
      <c r="S2701" s="4">
        <v>16</v>
      </c>
      <c r="T2701" s="5">
        <v>0.47699999999999998</v>
      </c>
      <c r="U2701" s="20">
        <v>1</v>
      </c>
    </row>
    <row r="2702" spans="11:21">
      <c r="K2702" s="4">
        <v>17</v>
      </c>
      <c r="L2702" s="5">
        <v>0.47699999999999998</v>
      </c>
      <c r="M2702" s="20">
        <v>1</v>
      </c>
      <c r="N2702">
        <f t="shared" si="164"/>
        <v>-3.9356143173925733</v>
      </c>
      <c r="O2702">
        <f t="shared" si="165"/>
        <v>-3.5801879131268635</v>
      </c>
      <c r="P2702" s="63">
        <f t="shared" si="166"/>
        <v>1</v>
      </c>
      <c r="Q2702" s="68">
        <f t="shared" si="167"/>
        <v>1</v>
      </c>
      <c r="S2702" s="4">
        <v>17</v>
      </c>
      <c r="T2702" s="5">
        <v>0.47699999999999998</v>
      </c>
      <c r="U2702" s="20">
        <v>1</v>
      </c>
    </row>
    <row r="2703" spans="11:21">
      <c r="K2703" s="4">
        <v>30</v>
      </c>
      <c r="L2703" s="5">
        <v>0.47899999999999998</v>
      </c>
      <c r="M2703" s="20">
        <v>1</v>
      </c>
      <c r="N2703">
        <f t="shared" si="164"/>
        <v>-5.2116481184624099</v>
      </c>
      <c r="O2703">
        <f t="shared" si="165"/>
        <v>-3.5801879131268635</v>
      </c>
      <c r="P2703" s="63">
        <f t="shared" si="166"/>
        <v>1</v>
      </c>
      <c r="Q2703" s="68">
        <f t="shared" si="167"/>
        <v>1</v>
      </c>
      <c r="S2703" s="4">
        <v>30</v>
      </c>
      <c r="T2703" s="5">
        <v>0.47899999999999998</v>
      </c>
      <c r="U2703" s="20">
        <v>1</v>
      </c>
    </row>
    <row r="2704" spans="11:21">
      <c r="K2704" s="4">
        <v>10</v>
      </c>
      <c r="L2704" s="5">
        <v>0.48099999999999998</v>
      </c>
      <c r="M2704" s="20">
        <v>1</v>
      </c>
      <c r="N2704">
        <f t="shared" si="164"/>
        <v>-3.2727804248521122</v>
      </c>
      <c r="O2704">
        <f t="shared" si="165"/>
        <v>-3.5801879131268635</v>
      </c>
      <c r="P2704" s="63">
        <f t="shared" si="166"/>
        <v>0</v>
      </c>
      <c r="Q2704" s="68">
        <f t="shared" si="167"/>
        <v>0</v>
      </c>
      <c r="S2704" s="4">
        <v>10</v>
      </c>
      <c r="T2704" s="5">
        <v>0.48099999999999998</v>
      </c>
      <c r="U2704" s="20">
        <v>1</v>
      </c>
    </row>
    <row r="2705" spans="11:21">
      <c r="K2705" s="4">
        <v>20</v>
      </c>
      <c r="L2705" s="5">
        <v>0.48099999999999998</v>
      </c>
      <c r="M2705" s="20">
        <v>1</v>
      </c>
      <c r="N2705">
        <f t="shared" si="164"/>
        <v>-4.246992998997607</v>
      </c>
      <c r="O2705">
        <f t="shared" si="165"/>
        <v>-3.5801879131268635</v>
      </c>
      <c r="P2705" s="63">
        <f t="shared" si="166"/>
        <v>1</v>
      </c>
      <c r="Q2705" s="68">
        <f t="shared" si="167"/>
        <v>1</v>
      </c>
      <c r="S2705" s="4">
        <v>20</v>
      </c>
      <c r="T2705" s="5">
        <v>0.48099999999999998</v>
      </c>
      <c r="U2705" s="20">
        <v>1</v>
      </c>
    </row>
    <row r="2706" spans="11:21">
      <c r="K2706" s="4">
        <v>16</v>
      </c>
      <c r="L2706" s="5">
        <v>0.48099999999999998</v>
      </c>
      <c r="M2706" s="20">
        <v>1</v>
      </c>
      <c r="N2706">
        <f t="shared" si="164"/>
        <v>-3.8573079693394092</v>
      </c>
      <c r="O2706">
        <f t="shared" si="165"/>
        <v>-3.5801879131268635</v>
      </c>
      <c r="P2706" s="63">
        <f t="shared" si="166"/>
        <v>1</v>
      </c>
      <c r="Q2706" s="68">
        <f t="shared" si="167"/>
        <v>1</v>
      </c>
      <c r="S2706" s="4">
        <v>16</v>
      </c>
      <c r="T2706" s="5">
        <v>0.48099999999999998</v>
      </c>
      <c r="U2706" s="20">
        <v>1</v>
      </c>
    </row>
    <row r="2707" spans="11:21">
      <c r="K2707" s="4">
        <v>20</v>
      </c>
      <c r="L2707" s="5">
        <v>0.48099999999999998</v>
      </c>
      <c r="M2707" s="20">
        <v>1</v>
      </c>
      <c r="N2707">
        <f t="shared" si="164"/>
        <v>-4.246992998997607</v>
      </c>
      <c r="O2707">
        <f t="shared" si="165"/>
        <v>-3.5801879131268635</v>
      </c>
      <c r="P2707" s="63">
        <f t="shared" si="166"/>
        <v>1</v>
      </c>
      <c r="Q2707" s="68">
        <f t="shared" si="167"/>
        <v>1</v>
      </c>
      <c r="S2707" s="4">
        <v>20</v>
      </c>
      <c r="T2707" s="5">
        <v>0.48099999999999998</v>
      </c>
      <c r="U2707" s="20">
        <v>1</v>
      </c>
    </row>
    <row r="2708" spans="11:21">
      <c r="K2708" s="4">
        <v>29</v>
      </c>
      <c r="L2708" s="5">
        <v>0.48099999999999998</v>
      </c>
      <c r="M2708" s="20">
        <v>1</v>
      </c>
      <c r="N2708">
        <f t="shared" si="164"/>
        <v>-5.1237843157285532</v>
      </c>
      <c r="O2708">
        <f t="shared" si="165"/>
        <v>-3.5801879131268635</v>
      </c>
      <c r="P2708" s="63">
        <f t="shared" si="166"/>
        <v>1</v>
      </c>
      <c r="Q2708" s="68">
        <f t="shared" si="167"/>
        <v>1</v>
      </c>
      <c r="S2708" s="4">
        <v>29</v>
      </c>
      <c r="T2708" s="5">
        <v>0.48099999999999998</v>
      </c>
      <c r="U2708" s="20">
        <v>1</v>
      </c>
    </row>
    <row r="2709" spans="11:21">
      <c r="K2709" s="4">
        <v>14</v>
      </c>
      <c r="L2709" s="5">
        <v>0.48199999999999998</v>
      </c>
      <c r="M2709" s="20">
        <v>1</v>
      </c>
      <c r="N2709">
        <f t="shared" si="164"/>
        <v>-3.6672441818506565</v>
      </c>
      <c r="O2709">
        <f t="shared" si="165"/>
        <v>-3.5801879131268635</v>
      </c>
      <c r="P2709" s="63">
        <f t="shared" si="166"/>
        <v>1</v>
      </c>
      <c r="Q2709" s="68">
        <f t="shared" si="167"/>
        <v>1</v>
      </c>
      <c r="S2709" s="4">
        <v>14</v>
      </c>
      <c r="T2709" s="5">
        <v>0.48199999999999998</v>
      </c>
      <c r="U2709" s="20">
        <v>1</v>
      </c>
    </row>
    <row r="2710" spans="11:21">
      <c r="K2710" s="4">
        <v>30</v>
      </c>
      <c r="L2710" s="5">
        <v>0.48199999999999998</v>
      </c>
      <c r="M2710" s="20">
        <v>1</v>
      </c>
      <c r="N2710">
        <f t="shared" si="164"/>
        <v>-5.2259843004834492</v>
      </c>
      <c r="O2710">
        <f t="shared" si="165"/>
        <v>-3.5801879131268635</v>
      </c>
      <c r="P2710" s="63">
        <f t="shared" si="166"/>
        <v>1</v>
      </c>
      <c r="Q2710" s="68">
        <f t="shared" si="167"/>
        <v>1</v>
      </c>
      <c r="S2710" s="4">
        <v>30</v>
      </c>
      <c r="T2710" s="5">
        <v>0.48199999999999998</v>
      </c>
      <c r="U2710" s="20">
        <v>1</v>
      </c>
    </row>
    <row r="2711" spans="11:21">
      <c r="K2711" s="4">
        <v>31</v>
      </c>
      <c r="L2711" s="5">
        <v>0.48199999999999998</v>
      </c>
      <c r="M2711" s="20">
        <v>1</v>
      </c>
      <c r="N2711">
        <f t="shared" si="164"/>
        <v>-5.3234055578979991</v>
      </c>
      <c r="O2711">
        <f t="shared" si="165"/>
        <v>-3.5801879131268635</v>
      </c>
      <c r="P2711" s="63">
        <f t="shared" si="166"/>
        <v>1</v>
      </c>
      <c r="Q2711" s="68">
        <f t="shared" si="167"/>
        <v>1</v>
      </c>
      <c r="S2711" s="4">
        <v>31</v>
      </c>
      <c r="T2711" s="5">
        <v>0.48199999999999998</v>
      </c>
      <c r="U2711" s="20">
        <v>1</v>
      </c>
    </row>
    <row r="2712" spans="11:21">
      <c r="K2712" s="4">
        <v>58</v>
      </c>
      <c r="L2712" s="5">
        <v>0.48299999999999998</v>
      </c>
      <c r="M2712" s="20">
        <v>1</v>
      </c>
      <c r="N2712">
        <f t="shared" si="164"/>
        <v>-7.9585582354311812</v>
      </c>
      <c r="O2712">
        <f t="shared" si="165"/>
        <v>-3.5801879131268635</v>
      </c>
      <c r="P2712" s="63">
        <f t="shared" si="166"/>
        <v>1</v>
      </c>
      <c r="Q2712" s="68">
        <f t="shared" si="167"/>
        <v>1</v>
      </c>
      <c r="S2712" s="4">
        <v>58</v>
      </c>
      <c r="T2712" s="5">
        <v>0.48299999999999998</v>
      </c>
      <c r="U2712" s="20">
        <v>1</v>
      </c>
    </row>
    <row r="2713" spans="11:21">
      <c r="K2713" s="4">
        <v>35</v>
      </c>
      <c r="L2713" s="5">
        <v>0.48299999999999998</v>
      </c>
      <c r="M2713" s="20">
        <v>1</v>
      </c>
      <c r="N2713">
        <f t="shared" si="164"/>
        <v>-5.7178693148965429</v>
      </c>
      <c r="O2713">
        <f t="shared" si="165"/>
        <v>-3.5801879131268635</v>
      </c>
      <c r="P2713" s="63">
        <f t="shared" si="166"/>
        <v>1</v>
      </c>
      <c r="Q2713" s="68">
        <f t="shared" si="167"/>
        <v>1</v>
      </c>
      <c r="S2713" s="4">
        <v>35</v>
      </c>
      <c r="T2713" s="5">
        <v>0.48299999999999998</v>
      </c>
      <c r="U2713" s="20">
        <v>1</v>
      </c>
    </row>
    <row r="2714" spans="11:21">
      <c r="K2714" s="4">
        <v>17</v>
      </c>
      <c r="L2714" s="5">
        <v>0.48399999999999999</v>
      </c>
      <c r="M2714" s="20">
        <v>1</v>
      </c>
      <c r="N2714">
        <f t="shared" si="164"/>
        <v>-3.9690654087749979</v>
      </c>
      <c r="O2714">
        <f t="shared" si="165"/>
        <v>-3.5801879131268635</v>
      </c>
      <c r="P2714" s="63">
        <f t="shared" si="166"/>
        <v>1</v>
      </c>
      <c r="Q2714" s="68">
        <f t="shared" si="167"/>
        <v>1</v>
      </c>
      <c r="S2714" s="4">
        <v>17</v>
      </c>
      <c r="T2714" s="5">
        <v>0.48399999999999999</v>
      </c>
      <c r="U2714" s="20">
        <v>1</v>
      </c>
    </row>
    <row r="2715" spans="11:21">
      <c r="K2715" s="4">
        <v>18</v>
      </c>
      <c r="L2715" s="5">
        <v>0.48399999999999999</v>
      </c>
      <c r="M2715" s="20">
        <v>1</v>
      </c>
      <c r="N2715">
        <f t="shared" ref="N2715:N2778" si="168">SUMPRODUCT(diredisc,K2715:L2715)</f>
        <v>-4.0664866661895473</v>
      </c>
      <c r="O2715">
        <f t="shared" ref="O2715:O2778" si="169">SUMPRODUCT($L$10:$M$10,diredisc)</f>
        <v>-3.5801879131268635</v>
      </c>
      <c r="P2715" s="63">
        <f t="shared" si="166"/>
        <v>1</v>
      </c>
      <c r="Q2715" s="68">
        <f t="shared" si="167"/>
        <v>1</v>
      </c>
      <c r="S2715" s="4">
        <v>18</v>
      </c>
      <c r="T2715" s="5">
        <v>0.48399999999999999</v>
      </c>
      <c r="U2715" s="20">
        <v>1</v>
      </c>
    </row>
    <row r="2716" spans="11:21">
      <c r="K2716" s="4">
        <v>19</v>
      </c>
      <c r="L2716" s="5">
        <v>0.48399999999999999</v>
      </c>
      <c r="M2716" s="20">
        <v>1</v>
      </c>
      <c r="N2716">
        <f t="shared" si="168"/>
        <v>-4.1639079236040972</v>
      </c>
      <c r="O2716">
        <f t="shared" si="169"/>
        <v>-3.5801879131268635</v>
      </c>
      <c r="P2716" s="63">
        <f t="shared" ref="P2716:P2779" si="170">IF(N2716&gt;O2716,0,1)</f>
        <v>1</v>
      </c>
      <c r="Q2716" s="68">
        <f t="shared" ref="Q2716:Q2779" si="171">IF(M2716=P2716,1,0)</f>
        <v>1</v>
      </c>
      <c r="S2716" s="4">
        <v>19</v>
      </c>
      <c r="T2716" s="5">
        <v>0.48399999999999999</v>
      </c>
      <c r="U2716" s="20">
        <v>1</v>
      </c>
    </row>
    <row r="2717" spans="11:21">
      <c r="K2717" s="4">
        <v>17</v>
      </c>
      <c r="L2717" s="5">
        <v>0.48599999999999999</v>
      </c>
      <c r="M2717" s="20">
        <v>1</v>
      </c>
      <c r="N2717">
        <f t="shared" si="168"/>
        <v>-3.9786228634556906</v>
      </c>
      <c r="O2717">
        <f t="shared" si="169"/>
        <v>-3.5801879131268635</v>
      </c>
      <c r="P2717" s="63">
        <f t="shared" si="170"/>
        <v>1</v>
      </c>
      <c r="Q2717" s="68">
        <f t="shared" si="171"/>
        <v>1</v>
      </c>
      <c r="S2717" s="4">
        <v>17</v>
      </c>
      <c r="T2717" s="5">
        <v>0.48599999999999999</v>
      </c>
      <c r="U2717" s="20">
        <v>1</v>
      </c>
    </row>
    <row r="2718" spans="11:21">
      <c r="K2718" s="4">
        <v>14</v>
      </c>
      <c r="L2718" s="5">
        <v>0.48599999999999999</v>
      </c>
      <c r="M2718" s="20">
        <v>1</v>
      </c>
      <c r="N2718">
        <f t="shared" si="168"/>
        <v>-3.6863590912120419</v>
      </c>
      <c r="O2718">
        <f t="shared" si="169"/>
        <v>-3.5801879131268635</v>
      </c>
      <c r="P2718" s="63">
        <f t="shared" si="170"/>
        <v>1</v>
      </c>
      <c r="Q2718" s="68">
        <f t="shared" si="171"/>
        <v>1</v>
      </c>
      <c r="S2718" s="4">
        <v>14</v>
      </c>
      <c r="T2718" s="5">
        <v>0.48599999999999999</v>
      </c>
      <c r="U2718" s="20">
        <v>1</v>
      </c>
    </row>
    <row r="2719" spans="11:21">
      <c r="K2719" s="4">
        <v>9</v>
      </c>
      <c r="L2719" s="5">
        <v>0.48599999999999999</v>
      </c>
      <c r="M2719" s="20">
        <v>1</v>
      </c>
      <c r="N2719">
        <f t="shared" si="168"/>
        <v>-3.1992528041392947</v>
      </c>
      <c r="O2719">
        <f t="shared" si="169"/>
        <v>-3.5801879131268635</v>
      </c>
      <c r="P2719" s="63">
        <f t="shared" si="170"/>
        <v>0</v>
      </c>
      <c r="Q2719" s="68">
        <f t="shared" si="171"/>
        <v>0</v>
      </c>
      <c r="S2719" s="4">
        <v>9</v>
      </c>
      <c r="T2719" s="5">
        <v>0.48599999999999999</v>
      </c>
      <c r="U2719" s="20">
        <v>1</v>
      </c>
    </row>
    <row r="2720" spans="11:21">
      <c r="K2720" s="4">
        <v>33</v>
      </c>
      <c r="L2720" s="5">
        <v>0.48599999999999999</v>
      </c>
      <c r="M2720" s="20">
        <v>1</v>
      </c>
      <c r="N2720">
        <f t="shared" si="168"/>
        <v>-5.5373629820884833</v>
      </c>
      <c r="O2720">
        <f t="shared" si="169"/>
        <v>-3.5801879131268635</v>
      </c>
      <c r="P2720" s="63">
        <f t="shared" si="170"/>
        <v>1</v>
      </c>
      <c r="Q2720" s="68">
        <f t="shared" si="171"/>
        <v>1</v>
      </c>
      <c r="S2720" s="4">
        <v>33</v>
      </c>
      <c r="T2720" s="5">
        <v>0.48599999999999999</v>
      </c>
      <c r="U2720" s="20">
        <v>1</v>
      </c>
    </row>
    <row r="2721" spans="11:21">
      <c r="K2721" s="4">
        <v>9</v>
      </c>
      <c r="L2721" s="5">
        <v>0.48799999999999999</v>
      </c>
      <c r="M2721" s="20">
        <v>1</v>
      </c>
      <c r="N2721">
        <f t="shared" si="168"/>
        <v>-3.2088102588199874</v>
      </c>
      <c r="O2721">
        <f t="shared" si="169"/>
        <v>-3.5801879131268635</v>
      </c>
      <c r="P2721" s="63">
        <f t="shared" si="170"/>
        <v>0</v>
      </c>
      <c r="Q2721" s="68">
        <f t="shared" si="171"/>
        <v>0</v>
      </c>
      <c r="S2721" s="4">
        <v>9</v>
      </c>
      <c r="T2721" s="5">
        <v>0.48799999999999999</v>
      </c>
      <c r="U2721" s="20">
        <v>1</v>
      </c>
    </row>
    <row r="2722" spans="11:21">
      <c r="K2722" s="4">
        <v>11</v>
      </c>
      <c r="L2722" s="5">
        <v>0.48799999999999999</v>
      </c>
      <c r="M2722" s="20">
        <v>1</v>
      </c>
      <c r="N2722">
        <f t="shared" si="168"/>
        <v>-3.4036527736490862</v>
      </c>
      <c r="O2722">
        <f t="shared" si="169"/>
        <v>-3.5801879131268635</v>
      </c>
      <c r="P2722" s="63">
        <f t="shared" si="170"/>
        <v>0</v>
      </c>
      <c r="Q2722" s="68">
        <f t="shared" si="171"/>
        <v>0</v>
      </c>
      <c r="S2722" s="4">
        <v>11</v>
      </c>
      <c r="T2722" s="5">
        <v>0.48799999999999999</v>
      </c>
      <c r="U2722" s="20">
        <v>1</v>
      </c>
    </row>
    <row r="2723" spans="11:21">
      <c r="K2723" s="4">
        <v>11</v>
      </c>
      <c r="L2723" s="5">
        <v>0.48799999999999999</v>
      </c>
      <c r="M2723" s="20">
        <v>1</v>
      </c>
      <c r="N2723">
        <f t="shared" si="168"/>
        <v>-3.4036527736490862</v>
      </c>
      <c r="O2723">
        <f t="shared" si="169"/>
        <v>-3.5801879131268635</v>
      </c>
      <c r="P2723" s="63">
        <f t="shared" si="170"/>
        <v>0</v>
      </c>
      <c r="Q2723" s="68">
        <f t="shared" si="171"/>
        <v>0</v>
      </c>
      <c r="S2723" s="4">
        <v>11</v>
      </c>
      <c r="T2723" s="5">
        <v>0.48799999999999999</v>
      </c>
      <c r="U2723" s="20">
        <v>1</v>
      </c>
    </row>
    <row r="2724" spans="11:21">
      <c r="K2724" s="4">
        <v>10</v>
      </c>
      <c r="L2724" s="5">
        <v>0.48799999999999999</v>
      </c>
      <c r="M2724" s="20">
        <v>1</v>
      </c>
      <c r="N2724">
        <f t="shared" si="168"/>
        <v>-3.3062315162345368</v>
      </c>
      <c r="O2724">
        <f t="shared" si="169"/>
        <v>-3.5801879131268635</v>
      </c>
      <c r="P2724" s="63">
        <f t="shared" si="170"/>
        <v>0</v>
      </c>
      <c r="Q2724" s="68">
        <f t="shared" si="171"/>
        <v>0</v>
      </c>
      <c r="S2724" s="4">
        <v>10</v>
      </c>
      <c r="T2724" s="5">
        <v>0.48799999999999999</v>
      </c>
      <c r="U2724" s="20">
        <v>1</v>
      </c>
    </row>
    <row r="2725" spans="11:21">
      <c r="K2725" s="4">
        <v>34</v>
      </c>
      <c r="L2725" s="5">
        <v>0.48799999999999999</v>
      </c>
      <c r="M2725" s="20">
        <v>1</v>
      </c>
      <c r="N2725">
        <f t="shared" si="168"/>
        <v>-5.6443416941837246</v>
      </c>
      <c r="O2725">
        <f t="shared" si="169"/>
        <v>-3.5801879131268635</v>
      </c>
      <c r="P2725" s="63">
        <f t="shared" si="170"/>
        <v>1</v>
      </c>
      <c r="Q2725" s="68">
        <f t="shared" si="171"/>
        <v>1</v>
      </c>
      <c r="S2725" s="4">
        <v>34</v>
      </c>
      <c r="T2725" s="5">
        <v>0.48799999999999999</v>
      </c>
      <c r="U2725" s="20">
        <v>1</v>
      </c>
    </row>
    <row r="2726" spans="11:21">
      <c r="K2726" s="4">
        <v>41</v>
      </c>
      <c r="L2726" s="5">
        <v>0.48899999999999999</v>
      </c>
      <c r="M2726" s="20">
        <v>1</v>
      </c>
      <c r="N2726">
        <f t="shared" si="168"/>
        <v>-6.3310692234259189</v>
      </c>
      <c r="O2726">
        <f t="shared" si="169"/>
        <v>-3.5801879131268635</v>
      </c>
      <c r="P2726" s="63">
        <f t="shared" si="170"/>
        <v>1</v>
      </c>
      <c r="Q2726" s="68">
        <f t="shared" si="171"/>
        <v>1</v>
      </c>
      <c r="S2726" s="4">
        <v>41</v>
      </c>
      <c r="T2726" s="5">
        <v>0.48899999999999999</v>
      </c>
      <c r="U2726" s="20">
        <v>1</v>
      </c>
    </row>
    <row r="2727" spans="11:21">
      <c r="K2727" s="4">
        <v>39</v>
      </c>
      <c r="L2727" s="5">
        <v>0.48899999999999999</v>
      </c>
      <c r="M2727" s="20">
        <v>1</v>
      </c>
      <c r="N2727">
        <f t="shared" si="168"/>
        <v>-6.1362267085968192</v>
      </c>
      <c r="O2727">
        <f t="shared" si="169"/>
        <v>-3.5801879131268635</v>
      </c>
      <c r="P2727" s="63">
        <f t="shared" si="170"/>
        <v>1</v>
      </c>
      <c r="Q2727" s="68">
        <f t="shared" si="171"/>
        <v>1</v>
      </c>
      <c r="S2727" s="4">
        <v>39</v>
      </c>
      <c r="T2727" s="5">
        <v>0.48899999999999999</v>
      </c>
      <c r="U2727" s="20">
        <v>1</v>
      </c>
    </row>
    <row r="2728" spans="11:21">
      <c r="K2728" s="4">
        <v>18</v>
      </c>
      <c r="L2728" s="5">
        <v>0.48899999999999999</v>
      </c>
      <c r="M2728" s="20">
        <v>1</v>
      </c>
      <c r="N2728">
        <f t="shared" si="168"/>
        <v>-4.0903803028912797</v>
      </c>
      <c r="O2728">
        <f t="shared" si="169"/>
        <v>-3.5801879131268635</v>
      </c>
      <c r="P2728" s="63">
        <f t="shared" si="170"/>
        <v>1</v>
      </c>
      <c r="Q2728" s="68">
        <f t="shared" si="171"/>
        <v>1</v>
      </c>
      <c r="S2728" s="4">
        <v>18</v>
      </c>
      <c r="T2728" s="5">
        <v>0.48899999999999999</v>
      </c>
      <c r="U2728" s="20">
        <v>1</v>
      </c>
    </row>
    <row r="2729" spans="11:21">
      <c r="K2729" s="4">
        <v>19.5</v>
      </c>
      <c r="L2729" s="5">
        <v>0.49099999999999999</v>
      </c>
      <c r="M2729" s="20">
        <v>1</v>
      </c>
      <c r="N2729">
        <f t="shared" si="168"/>
        <v>-4.2460696436937964</v>
      </c>
      <c r="O2729">
        <f t="shared" si="169"/>
        <v>-3.5801879131268635</v>
      </c>
      <c r="P2729" s="63">
        <f t="shared" si="170"/>
        <v>1</v>
      </c>
      <c r="Q2729" s="68">
        <f t="shared" si="171"/>
        <v>1</v>
      </c>
      <c r="S2729" s="4">
        <v>19.5</v>
      </c>
      <c r="T2729" s="5">
        <v>0.49099999999999999</v>
      </c>
      <c r="U2729" s="20">
        <v>1</v>
      </c>
    </row>
    <row r="2730" spans="11:21">
      <c r="K2730" s="4">
        <v>20</v>
      </c>
      <c r="L2730" s="5">
        <v>0.49099999999999999</v>
      </c>
      <c r="M2730" s="20">
        <v>1</v>
      </c>
      <c r="N2730">
        <f t="shared" si="168"/>
        <v>-4.2947802724010717</v>
      </c>
      <c r="O2730">
        <f t="shared" si="169"/>
        <v>-3.5801879131268635</v>
      </c>
      <c r="P2730" s="63">
        <f t="shared" si="170"/>
        <v>1</v>
      </c>
      <c r="Q2730" s="68">
        <f t="shared" si="171"/>
        <v>1</v>
      </c>
      <c r="S2730" s="4">
        <v>20</v>
      </c>
      <c r="T2730" s="5">
        <v>0.49099999999999999</v>
      </c>
      <c r="U2730" s="20">
        <v>1</v>
      </c>
    </row>
    <row r="2731" spans="11:21">
      <c r="K2731" s="4">
        <v>13.5</v>
      </c>
      <c r="L2731" s="5">
        <v>0.49099999999999999</v>
      </c>
      <c r="M2731" s="20">
        <v>1</v>
      </c>
      <c r="N2731">
        <f t="shared" si="168"/>
        <v>-3.6615420992064993</v>
      </c>
      <c r="O2731">
        <f t="shared" si="169"/>
        <v>-3.5801879131268635</v>
      </c>
      <c r="P2731" s="63">
        <f t="shared" si="170"/>
        <v>1</v>
      </c>
      <c r="Q2731" s="68">
        <f t="shared" si="171"/>
        <v>1</v>
      </c>
      <c r="S2731" s="4">
        <v>13.5</v>
      </c>
      <c r="T2731" s="5">
        <v>0.49099999999999999</v>
      </c>
      <c r="U2731" s="20">
        <v>1</v>
      </c>
    </row>
    <row r="2732" spans="11:21">
      <c r="K2732" s="4">
        <v>14</v>
      </c>
      <c r="L2732" s="5">
        <v>0.49099999999999999</v>
      </c>
      <c r="M2732" s="20">
        <v>1</v>
      </c>
      <c r="N2732">
        <f t="shared" si="168"/>
        <v>-3.7102527279137743</v>
      </c>
      <c r="O2732">
        <f t="shared" si="169"/>
        <v>-3.5801879131268635</v>
      </c>
      <c r="P2732" s="63">
        <f t="shared" si="170"/>
        <v>1</v>
      </c>
      <c r="Q2732" s="68">
        <f t="shared" si="171"/>
        <v>1</v>
      </c>
      <c r="S2732" s="4">
        <v>14</v>
      </c>
      <c r="T2732" s="5">
        <v>0.49099999999999999</v>
      </c>
      <c r="U2732" s="20">
        <v>1</v>
      </c>
    </row>
    <row r="2733" spans="11:21">
      <c r="K2733" s="4">
        <v>19.5</v>
      </c>
      <c r="L2733" s="5">
        <v>0.49099999999999999</v>
      </c>
      <c r="M2733" s="20">
        <v>1</v>
      </c>
      <c r="N2733">
        <f t="shared" si="168"/>
        <v>-4.2460696436937964</v>
      </c>
      <c r="O2733">
        <f t="shared" si="169"/>
        <v>-3.5801879131268635</v>
      </c>
      <c r="P2733" s="63">
        <f t="shared" si="170"/>
        <v>1</v>
      </c>
      <c r="Q2733" s="68">
        <f t="shared" si="171"/>
        <v>1</v>
      </c>
      <c r="S2733" s="4">
        <v>19.5</v>
      </c>
      <c r="T2733" s="5">
        <v>0.49099999999999999</v>
      </c>
      <c r="U2733" s="20">
        <v>1</v>
      </c>
    </row>
    <row r="2734" spans="11:21">
      <c r="K2734" s="4">
        <v>27</v>
      </c>
      <c r="L2734" s="5">
        <v>0.49099999999999999</v>
      </c>
      <c r="M2734" s="20">
        <v>1</v>
      </c>
      <c r="N2734">
        <f t="shared" si="168"/>
        <v>-4.9767290743029182</v>
      </c>
      <c r="O2734">
        <f t="shared" si="169"/>
        <v>-3.5801879131268635</v>
      </c>
      <c r="P2734" s="63">
        <f t="shared" si="170"/>
        <v>1</v>
      </c>
      <c r="Q2734" s="68">
        <f t="shared" si="171"/>
        <v>1</v>
      </c>
      <c r="S2734" s="4">
        <v>27</v>
      </c>
      <c r="T2734" s="5">
        <v>0.49099999999999999</v>
      </c>
      <c r="U2734" s="20">
        <v>1</v>
      </c>
    </row>
    <row r="2735" spans="11:21">
      <c r="K2735" s="4">
        <v>24</v>
      </c>
      <c r="L2735" s="5">
        <v>0.49099999999999999</v>
      </c>
      <c r="M2735" s="20">
        <v>1</v>
      </c>
      <c r="N2735">
        <f t="shared" si="168"/>
        <v>-4.6844653020592695</v>
      </c>
      <c r="O2735">
        <f t="shared" si="169"/>
        <v>-3.5801879131268635</v>
      </c>
      <c r="P2735" s="63">
        <f t="shared" si="170"/>
        <v>1</v>
      </c>
      <c r="Q2735" s="68">
        <f t="shared" si="171"/>
        <v>1</v>
      </c>
      <c r="S2735" s="4">
        <v>24</v>
      </c>
      <c r="T2735" s="5">
        <v>0.49099999999999999</v>
      </c>
      <c r="U2735" s="20">
        <v>1</v>
      </c>
    </row>
    <row r="2736" spans="11:21">
      <c r="K2736" s="4">
        <v>29</v>
      </c>
      <c r="L2736" s="5">
        <v>0.49099999999999999</v>
      </c>
      <c r="M2736" s="20">
        <v>1</v>
      </c>
      <c r="N2736">
        <f t="shared" si="168"/>
        <v>-5.1715715891320162</v>
      </c>
      <c r="O2736">
        <f t="shared" si="169"/>
        <v>-3.5801879131268635</v>
      </c>
      <c r="P2736" s="63">
        <f t="shared" si="170"/>
        <v>1</v>
      </c>
      <c r="Q2736" s="68">
        <f t="shared" si="171"/>
        <v>1</v>
      </c>
      <c r="S2736" s="4">
        <v>29</v>
      </c>
      <c r="T2736" s="5">
        <v>0.49099999999999999</v>
      </c>
      <c r="U2736" s="20">
        <v>1</v>
      </c>
    </row>
    <row r="2737" spans="11:21">
      <c r="K2737" s="4">
        <v>29</v>
      </c>
      <c r="L2737" s="5">
        <v>0.49099999999999999</v>
      </c>
      <c r="M2737" s="20">
        <v>1</v>
      </c>
      <c r="N2737">
        <f t="shared" si="168"/>
        <v>-5.1715715891320162</v>
      </c>
      <c r="O2737">
        <f t="shared" si="169"/>
        <v>-3.5801879131268635</v>
      </c>
      <c r="P2737" s="63">
        <f t="shared" si="170"/>
        <v>1</v>
      </c>
      <c r="Q2737" s="68">
        <f t="shared" si="171"/>
        <v>1</v>
      </c>
      <c r="S2737" s="4">
        <v>29</v>
      </c>
      <c r="T2737" s="5">
        <v>0.49099999999999999</v>
      </c>
      <c r="U2737" s="20">
        <v>1</v>
      </c>
    </row>
    <row r="2738" spans="11:21">
      <c r="K2738" s="4">
        <v>35</v>
      </c>
      <c r="L2738" s="5">
        <v>0.49099999999999999</v>
      </c>
      <c r="M2738" s="20">
        <v>1</v>
      </c>
      <c r="N2738">
        <f t="shared" si="168"/>
        <v>-5.7560991336193137</v>
      </c>
      <c r="O2738">
        <f t="shared" si="169"/>
        <v>-3.5801879131268635</v>
      </c>
      <c r="P2738" s="63">
        <f t="shared" si="170"/>
        <v>1</v>
      </c>
      <c r="Q2738" s="68">
        <f t="shared" si="171"/>
        <v>1</v>
      </c>
      <c r="S2738" s="4">
        <v>35</v>
      </c>
      <c r="T2738" s="5">
        <v>0.49099999999999999</v>
      </c>
      <c r="U2738" s="20">
        <v>1</v>
      </c>
    </row>
    <row r="2739" spans="11:21">
      <c r="K2739" s="4">
        <v>20.5</v>
      </c>
      <c r="L2739" s="5">
        <v>0.49099999999999999</v>
      </c>
      <c r="M2739" s="20">
        <v>1</v>
      </c>
      <c r="N2739">
        <f t="shared" si="168"/>
        <v>-4.3434909011083462</v>
      </c>
      <c r="O2739">
        <f t="shared" si="169"/>
        <v>-3.5801879131268635</v>
      </c>
      <c r="P2739" s="63">
        <f t="shared" si="170"/>
        <v>1</v>
      </c>
      <c r="Q2739" s="68">
        <f t="shared" si="171"/>
        <v>1</v>
      </c>
      <c r="S2739" s="4">
        <v>20.5</v>
      </c>
      <c r="T2739" s="5">
        <v>0.49099999999999999</v>
      </c>
      <c r="U2739" s="20">
        <v>1</v>
      </c>
    </row>
    <row r="2740" spans="11:21">
      <c r="K2740" s="4">
        <v>13</v>
      </c>
      <c r="L2740" s="5">
        <v>0.49199999999999999</v>
      </c>
      <c r="M2740" s="20">
        <v>1</v>
      </c>
      <c r="N2740">
        <f t="shared" si="168"/>
        <v>-3.6176101978395714</v>
      </c>
      <c r="O2740">
        <f t="shared" si="169"/>
        <v>-3.5801879131268635</v>
      </c>
      <c r="P2740" s="63">
        <f t="shared" si="170"/>
        <v>1</v>
      </c>
      <c r="Q2740" s="68">
        <f t="shared" si="171"/>
        <v>1</v>
      </c>
      <c r="S2740" s="4">
        <v>13</v>
      </c>
      <c r="T2740" s="5">
        <v>0.49199999999999999</v>
      </c>
      <c r="U2740" s="20">
        <v>1</v>
      </c>
    </row>
    <row r="2741" spans="11:21">
      <c r="K2741" s="4">
        <v>12</v>
      </c>
      <c r="L2741" s="5">
        <v>0.49199999999999999</v>
      </c>
      <c r="M2741" s="20">
        <v>1</v>
      </c>
      <c r="N2741">
        <f t="shared" si="168"/>
        <v>-3.5201889404250215</v>
      </c>
      <c r="O2741">
        <f t="shared" si="169"/>
        <v>-3.5801879131268635</v>
      </c>
      <c r="P2741" s="63">
        <f t="shared" si="170"/>
        <v>0</v>
      </c>
      <c r="Q2741" s="68">
        <f t="shared" si="171"/>
        <v>0</v>
      </c>
      <c r="S2741" s="4">
        <v>12</v>
      </c>
      <c r="T2741" s="5">
        <v>0.49199999999999999</v>
      </c>
      <c r="U2741" s="20">
        <v>1</v>
      </c>
    </row>
    <row r="2742" spans="11:21">
      <c r="K2742" s="4">
        <v>15</v>
      </c>
      <c r="L2742" s="5">
        <v>0.49199999999999999</v>
      </c>
      <c r="M2742" s="20">
        <v>1</v>
      </c>
      <c r="N2742">
        <f t="shared" si="168"/>
        <v>-3.8124527126686703</v>
      </c>
      <c r="O2742">
        <f t="shared" si="169"/>
        <v>-3.5801879131268635</v>
      </c>
      <c r="P2742" s="63">
        <f t="shared" si="170"/>
        <v>1</v>
      </c>
      <c r="Q2742" s="68">
        <f t="shared" si="171"/>
        <v>1</v>
      </c>
      <c r="S2742" s="4">
        <v>15</v>
      </c>
      <c r="T2742" s="5">
        <v>0.49199999999999999</v>
      </c>
      <c r="U2742" s="20">
        <v>1</v>
      </c>
    </row>
    <row r="2743" spans="11:21">
      <c r="K2743" s="4">
        <v>17</v>
      </c>
      <c r="L2743" s="5">
        <v>0.49199999999999999</v>
      </c>
      <c r="M2743" s="20">
        <v>1</v>
      </c>
      <c r="N2743">
        <f t="shared" si="168"/>
        <v>-4.0072952274977691</v>
      </c>
      <c r="O2743">
        <f t="shared" si="169"/>
        <v>-3.5801879131268635</v>
      </c>
      <c r="P2743" s="63">
        <f t="shared" si="170"/>
        <v>1</v>
      </c>
      <c r="Q2743" s="68">
        <f t="shared" si="171"/>
        <v>1</v>
      </c>
      <c r="S2743" s="4">
        <v>17</v>
      </c>
      <c r="T2743" s="5">
        <v>0.49199999999999999</v>
      </c>
      <c r="U2743" s="20">
        <v>1</v>
      </c>
    </row>
    <row r="2744" spans="11:21">
      <c r="K2744" s="4">
        <v>12</v>
      </c>
      <c r="L2744" s="5">
        <v>0.49199999999999999</v>
      </c>
      <c r="M2744" s="20">
        <v>1</v>
      </c>
      <c r="N2744">
        <f t="shared" si="168"/>
        <v>-3.5201889404250215</v>
      </c>
      <c r="O2744">
        <f t="shared" si="169"/>
        <v>-3.5801879131268635</v>
      </c>
      <c r="P2744" s="63">
        <f t="shared" si="170"/>
        <v>0</v>
      </c>
      <c r="Q2744" s="68">
        <f t="shared" si="171"/>
        <v>0</v>
      </c>
      <c r="S2744" s="4">
        <v>12</v>
      </c>
      <c r="T2744" s="5">
        <v>0.49199999999999999</v>
      </c>
      <c r="U2744" s="20">
        <v>1</v>
      </c>
    </row>
    <row r="2745" spans="11:21">
      <c r="K2745" s="4">
        <v>13</v>
      </c>
      <c r="L2745" s="5">
        <v>0.49299999999999999</v>
      </c>
      <c r="M2745" s="20">
        <v>1</v>
      </c>
      <c r="N2745">
        <f t="shared" si="168"/>
        <v>-3.6223889251799175</v>
      </c>
      <c r="O2745">
        <f t="shared" si="169"/>
        <v>-3.5801879131268635</v>
      </c>
      <c r="P2745" s="63">
        <f t="shared" si="170"/>
        <v>1</v>
      </c>
      <c r="Q2745" s="68">
        <f t="shared" si="171"/>
        <v>1</v>
      </c>
      <c r="S2745" s="4">
        <v>13</v>
      </c>
      <c r="T2745" s="5">
        <v>0.49299999999999999</v>
      </c>
      <c r="U2745" s="20">
        <v>1</v>
      </c>
    </row>
    <row r="2746" spans="11:21">
      <c r="K2746" s="4">
        <v>13</v>
      </c>
      <c r="L2746" s="5">
        <v>0.49299999999999999</v>
      </c>
      <c r="M2746" s="20">
        <v>1</v>
      </c>
      <c r="N2746">
        <f t="shared" si="168"/>
        <v>-3.6223889251799175</v>
      </c>
      <c r="O2746">
        <f t="shared" si="169"/>
        <v>-3.5801879131268635</v>
      </c>
      <c r="P2746" s="63">
        <f t="shared" si="170"/>
        <v>1</v>
      </c>
      <c r="Q2746" s="68">
        <f t="shared" si="171"/>
        <v>1</v>
      </c>
      <c r="S2746" s="4">
        <v>13</v>
      </c>
      <c r="T2746" s="5">
        <v>0.49299999999999999</v>
      </c>
      <c r="U2746" s="20">
        <v>1</v>
      </c>
    </row>
    <row r="2747" spans="11:21">
      <c r="K2747" s="4">
        <v>17</v>
      </c>
      <c r="L2747" s="5">
        <v>0.49299999999999999</v>
      </c>
      <c r="M2747" s="20">
        <v>1</v>
      </c>
      <c r="N2747">
        <f t="shared" si="168"/>
        <v>-4.0120739548381152</v>
      </c>
      <c r="O2747">
        <f t="shared" si="169"/>
        <v>-3.5801879131268635</v>
      </c>
      <c r="P2747" s="63">
        <f t="shared" si="170"/>
        <v>1</v>
      </c>
      <c r="Q2747" s="68">
        <f t="shared" si="171"/>
        <v>1</v>
      </c>
      <c r="S2747" s="4">
        <v>17</v>
      </c>
      <c r="T2747" s="5">
        <v>0.49299999999999999</v>
      </c>
      <c r="U2747" s="20">
        <v>1</v>
      </c>
    </row>
    <row r="2748" spans="11:21">
      <c r="K2748" s="4">
        <v>15</v>
      </c>
      <c r="L2748" s="5">
        <v>0.49299999999999999</v>
      </c>
      <c r="M2748" s="20">
        <v>1</v>
      </c>
      <c r="N2748">
        <f t="shared" si="168"/>
        <v>-3.8172314400090168</v>
      </c>
      <c r="O2748">
        <f t="shared" si="169"/>
        <v>-3.5801879131268635</v>
      </c>
      <c r="P2748" s="63">
        <f t="shared" si="170"/>
        <v>1</v>
      </c>
      <c r="Q2748" s="68">
        <f t="shared" si="171"/>
        <v>1</v>
      </c>
      <c r="S2748" s="4">
        <v>15</v>
      </c>
      <c r="T2748" s="5">
        <v>0.49299999999999999</v>
      </c>
      <c r="U2748" s="20">
        <v>1</v>
      </c>
    </row>
    <row r="2749" spans="11:21">
      <c r="K2749" s="4">
        <v>17</v>
      </c>
      <c r="L2749" s="5">
        <v>0.49299999999999999</v>
      </c>
      <c r="M2749" s="20">
        <v>1</v>
      </c>
      <c r="N2749">
        <f t="shared" si="168"/>
        <v>-4.0120739548381152</v>
      </c>
      <c r="O2749">
        <f t="shared" si="169"/>
        <v>-3.5801879131268635</v>
      </c>
      <c r="P2749" s="63">
        <f t="shared" si="170"/>
        <v>1</v>
      </c>
      <c r="Q2749" s="68">
        <f t="shared" si="171"/>
        <v>1</v>
      </c>
      <c r="S2749" s="4">
        <v>17</v>
      </c>
      <c r="T2749" s="5">
        <v>0.49299999999999999</v>
      </c>
      <c r="U2749" s="20">
        <v>1</v>
      </c>
    </row>
    <row r="2750" spans="11:21">
      <c r="K2750" s="4">
        <v>23</v>
      </c>
      <c r="L2750" s="5">
        <v>0.49299999999999999</v>
      </c>
      <c r="M2750" s="20">
        <v>1</v>
      </c>
      <c r="N2750">
        <f t="shared" si="168"/>
        <v>-4.5966014993254127</v>
      </c>
      <c r="O2750">
        <f t="shared" si="169"/>
        <v>-3.5801879131268635</v>
      </c>
      <c r="P2750" s="63">
        <f t="shared" si="170"/>
        <v>1</v>
      </c>
      <c r="Q2750" s="68">
        <f t="shared" si="171"/>
        <v>1</v>
      </c>
      <c r="S2750" s="4">
        <v>23</v>
      </c>
      <c r="T2750" s="5">
        <v>0.49299999999999999</v>
      </c>
      <c r="U2750" s="20">
        <v>1</v>
      </c>
    </row>
    <row r="2751" spans="11:21">
      <c r="K2751" s="4">
        <v>18</v>
      </c>
      <c r="L2751" s="5">
        <v>0.49299999999999999</v>
      </c>
      <c r="M2751" s="20">
        <v>1</v>
      </c>
      <c r="N2751">
        <f t="shared" si="168"/>
        <v>-4.1094952122526651</v>
      </c>
      <c r="O2751">
        <f t="shared" si="169"/>
        <v>-3.5801879131268635</v>
      </c>
      <c r="P2751" s="63">
        <f t="shared" si="170"/>
        <v>1</v>
      </c>
      <c r="Q2751" s="68">
        <f t="shared" si="171"/>
        <v>1</v>
      </c>
      <c r="S2751" s="4">
        <v>18</v>
      </c>
      <c r="T2751" s="5">
        <v>0.49299999999999999</v>
      </c>
      <c r="U2751" s="20">
        <v>1</v>
      </c>
    </row>
    <row r="2752" spans="11:21">
      <c r="K2752" s="4">
        <v>15</v>
      </c>
      <c r="L2752" s="5">
        <v>0.49299999999999999</v>
      </c>
      <c r="M2752" s="20">
        <v>1</v>
      </c>
      <c r="N2752">
        <f t="shared" si="168"/>
        <v>-3.8172314400090168</v>
      </c>
      <c r="O2752">
        <f t="shared" si="169"/>
        <v>-3.5801879131268635</v>
      </c>
      <c r="P2752" s="63">
        <f t="shared" si="170"/>
        <v>1</v>
      </c>
      <c r="Q2752" s="68">
        <f t="shared" si="171"/>
        <v>1</v>
      </c>
      <c r="S2752" s="4">
        <v>15</v>
      </c>
      <c r="T2752" s="5">
        <v>0.49299999999999999</v>
      </c>
      <c r="U2752" s="20">
        <v>1</v>
      </c>
    </row>
    <row r="2753" spans="11:21">
      <c r="K2753" s="4">
        <v>9</v>
      </c>
      <c r="L2753" s="5">
        <v>0.49299999999999999</v>
      </c>
      <c r="M2753" s="20">
        <v>1</v>
      </c>
      <c r="N2753">
        <f t="shared" si="168"/>
        <v>-3.2327038955217198</v>
      </c>
      <c r="O2753">
        <f t="shared" si="169"/>
        <v>-3.5801879131268635</v>
      </c>
      <c r="P2753" s="63">
        <f t="shared" si="170"/>
        <v>0</v>
      </c>
      <c r="Q2753" s="68">
        <f t="shared" si="171"/>
        <v>0</v>
      </c>
      <c r="S2753" s="4">
        <v>9</v>
      </c>
      <c r="T2753" s="5">
        <v>0.49299999999999999</v>
      </c>
      <c r="U2753" s="20">
        <v>1</v>
      </c>
    </row>
    <row r="2754" spans="11:21">
      <c r="K2754" s="4">
        <v>36</v>
      </c>
      <c r="L2754" s="5">
        <v>0.49399999999999999</v>
      </c>
      <c r="M2754" s="20">
        <v>1</v>
      </c>
      <c r="N2754">
        <f t="shared" si="168"/>
        <v>-5.8678565730549028</v>
      </c>
      <c r="O2754">
        <f t="shared" si="169"/>
        <v>-3.5801879131268635</v>
      </c>
      <c r="P2754" s="63">
        <f t="shared" si="170"/>
        <v>1</v>
      </c>
      <c r="Q2754" s="68">
        <f t="shared" si="171"/>
        <v>1</v>
      </c>
      <c r="S2754" s="4">
        <v>36</v>
      </c>
      <c r="T2754" s="5">
        <v>0.49399999999999999</v>
      </c>
      <c r="U2754" s="20">
        <v>1</v>
      </c>
    </row>
    <row r="2755" spans="11:21">
      <c r="K2755" s="4">
        <v>8</v>
      </c>
      <c r="L2755" s="5">
        <v>0.49399999999999999</v>
      </c>
      <c r="M2755" s="20">
        <v>1</v>
      </c>
      <c r="N2755">
        <f t="shared" si="168"/>
        <v>-3.140061365447516</v>
      </c>
      <c r="O2755">
        <f t="shared" si="169"/>
        <v>-3.5801879131268635</v>
      </c>
      <c r="P2755" s="63">
        <f t="shared" si="170"/>
        <v>0</v>
      </c>
      <c r="Q2755" s="68">
        <f t="shared" si="171"/>
        <v>0</v>
      </c>
      <c r="S2755" s="4">
        <v>8</v>
      </c>
      <c r="T2755" s="5">
        <v>0.49399999999999999</v>
      </c>
      <c r="U2755" s="20">
        <v>1</v>
      </c>
    </row>
    <row r="2756" spans="11:21">
      <c r="K2756" s="4">
        <v>38</v>
      </c>
      <c r="L2756" s="5">
        <v>0.495</v>
      </c>
      <c r="M2756" s="20">
        <v>1</v>
      </c>
      <c r="N2756">
        <f t="shared" si="168"/>
        <v>-6.0674778152243487</v>
      </c>
      <c r="O2756">
        <f t="shared" si="169"/>
        <v>-3.5801879131268635</v>
      </c>
      <c r="P2756" s="63">
        <f t="shared" si="170"/>
        <v>1</v>
      </c>
      <c r="Q2756" s="68">
        <f t="shared" si="171"/>
        <v>1</v>
      </c>
      <c r="S2756" s="4">
        <v>38</v>
      </c>
      <c r="T2756" s="5">
        <v>0.495</v>
      </c>
      <c r="U2756" s="20">
        <v>1</v>
      </c>
    </row>
    <row r="2757" spans="11:21">
      <c r="K2757" s="4">
        <v>10</v>
      </c>
      <c r="L2757" s="5">
        <v>0.495</v>
      </c>
      <c r="M2757" s="20">
        <v>1</v>
      </c>
      <c r="N2757">
        <f t="shared" si="168"/>
        <v>-3.3396826076169619</v>
      </c>
      <c r="O2757">
        <f t="shared" si="169"/>
        <v>-3.5801879131268635</v>
      </c>
      <c r="P2757" s="63">
        <f t="shared" si="170"/>
        <v>0</v>
      </c>
      <c r="Q2757" s="68">
        <f t="shared" si="171"/>
        <v>0</v>
      </c>
      <c r="S2757" s="4">
        <v>10</v>
      </c>
      <c r="T2757" s="5">
        <v>0.495</v>
      </c>
      <c r="U2757" s="20">
        <v>1</v>
      </c>
    </row>
    <row r="2758" spans="11:21">
      <c r="K2758" s="4">
        <v>30</v>
      </c>
      <c r="L2758" s="5">
        <v>0.495</v>
      </c>
      <c r="M2758" s="20">
        <v>1</v>
      </c>
      <c r="N2758">
        <f t="shared" si="168"/>
        <v>-5.2881077559079523</v>
      </c>
      <c r="O2758">
        <f t="shared" si="169"/>
        <v>-3.5801879131268635</v>
      </c>
      <c r="P2758" s="63">
        <f t="shared" si="170"/>
        <v>1</v>
      </c>
      <c r="Q2758" s="68">
        <f t="shared" si="171"/>
        <v>1</v>
      </c>
      <c r="S2758" s="4">
        <v>30</v>
      </c>
      <c r="T2758" s="5">
        <v>0.495</v>
      </c>
      <c r="U2758" s="20">
        <v>1</v>
      </c>
    </row>
    <row r="2759" spans="11:21">
      <c r="K2759" s="4">
        <v>11.5</v>
      </c>
      <c r="L2759" s="5">
        <v>0.497</v>
      </c>
      <c r="M2759" s="20">
        <v>1</v>
      </c>
      <c r="N2759">
        <f t="shared" si="168"/>
        <v>-3.4953719484194785</v>
      </c>
      <c r="O2759">
        <f t="shared" si="169"/>
        <v>-3.5801879131268635</v>
      </c>
      <c r="P2759" s="63">
        <f t="shared" si="170"/>
        <v>0</v>
      </c>
      <c r="Q2759" s="68">
        <f t="shared" si="171"/>
        <v>0</v>
      </c>
      <c r="S2759" s="4">
        <v>11.5</v>
      </c>
      <c r="T2759" s="5">
        <v>0.497</v>
      </c>
      <c r="U2759" s="20">
        <v>1</v>
      </c>
    </row>
    <row r="2760" spans="11:21">
      <c r="K2760" s="4">
        <v>8</v>
      </c>
      <c r="L2760" s="5">
        <v>0.501</v>
      </c>
      <c r="M2760" s="20">
        <v>1</v>
      </c>
      <c r="N2760">
        <f t="shared" si="168"/>
        <v>-3.1735124568299415</v>
      </c>
      <c r="O2760">
        <f t="shared" si="169"/>
        <v>-3.5801879131268635</v>
      </c>
      <c r="P2760" s="63">
        <f t="shared" si="170"/>
        <v>0</v>
      </c>
      <c r="Q2760" s="68">
        <f t="shared" si="171"/>
        <v>0</v>
      </c>
      <c r="S2760" s="4">
        <v>8</v>
      </c>
      <c r="T2760" s="5">
        <v>0.501</v>
      </c>
      <c r="U2760" s="20">
        <v>1</v>
      </c>
    </row>
    <row r="2761" spans="11:21">
      <c r="K2761" s="4">
        <v>15</v>
      </c>
      <c r="L2761" s="5">
        <v>0.501</v>
      </c>
      <c r="M2761" s="20">
        <v>1</v>
      </c>
      <c r="N2761">
        <f t="shared" si="168"/>
        <v>-3.855461258731788</v>
      </c>
      <c r="O2761">
        <f t="shared" si="169"/>
        <v>-3.5801879131268635</v>
      </c>
      <c r="P2761" s="63">
        <f t="shared" si="170"/>
        <v>1</v>
      </c>
      <c r="Q2761" s="68">
        <f t="shared" si="171"/>
        <v>1</v>
      </c>
      <c r="S2761" s="4">
        <v>15</v>
      </c>
      <c r="T2761" s="5">
        <v>0.501</v>
      </c>
      <c r="U2761" s="20">
        <v>1</v>
      </c>
    </row>
    <row r="2762" spans="11:21">
      <c r="K2762" s="4">
        <v>7</v>
      </c>
      <c r="L2762" s="5">
        <v>0.501</v>
      </c>
      <c r="M2762" s="20">
        <v>1</v>
      </c>
      <c r="N2762">
        <f t="shared" si="168"/>
        <v>-3.0760911994153917</v>
      </c>
      <c r="O2762">
        <f t="shared" si="169"/>
        <v>-3.5801879131268635</v>
      </c>
      <c r="P2762" s="63">
        <f t="shared" si="170"/>
        <v>0</v>
      </c>
      <c r="Q2762" s="68">
        <f t="shared" si="171"/>
        <v>0</v>
      </c>
      <c r="S2762" s="4">
        <v>7</v>
      </c>
      <c r="T2762" s="5">
        <v>0.501</v>
      </c>
      <c r="U2762" s="20">
        <v>1</v>
      </c>
    </row>
    <row r="2763" spans="11:21">
      <c r="K2763" s="4">
        <v>12</v>
      </c>
      <c r="L2763" s="5">
        <v>0.501</v>
      </c>
      <c r="M2763" s="20">
        <v>1</v>
      </c>
      <c r="N2763">
        <f t="shared" si="168"/>
        <v>-3.5631974864881393</v>
      </c>
      <c r="O2763">
        <f t="shared" si="169"/>
        <v>-3.5801879131268635</v>
      </c>
      <c r="P2763" s="63">
        <f t="shared" si="170"/>
        <v>0</v>
      </c>
      <c r="Q2763" s="68">
        <f t="shared" si="171"/>
        <v>0</v>
      </c>
      <c r="S2763" s="4">
        <v>12</v>
      </c>
      <c r="T2763" s="5">
        <v>0.501</v>
      </c>
      <c r="U2763" s="20">
        <v>1</v>
      </c>
    </row>
    <row r="2764" spans="11:21">
      <c r="K2764" s="4">
        <v>19</v>
      </c>
      <c r="L2764" s="5">
        <v>0.501</v>
      </c>
      <c r="M2764" s="20">
        <v>1</v>
      </c>
      <c r="N2764">
        <f t="shared" si="168"/>
        <v>-4.2451462883899858</v>
      </c>
      <c r="O2764">
        <f t="shared" si="169"/>
        <v>-3.5801879131268635</v>
      </c>
      <c r="P2764" s="63">
        <f t="shared" si="170"/>
        <v>1</v>
      </c>
      <c r="Q2764" s="68">
        <f t="shared" si="171"/>
        <v>1</v>
      </c>
      <c r="S2764" s="4">
        <v>19</v>
      </c>
      <c r="T2764" s="5">
        <v>0.501</v>
      </c>
      <c r="U2764" s="20">
        <v>1</v>
      </c>
    </row>
    <row r="2765" spans="11:21">
      <c r="K2765" s="4">
        <v>20</v>
      </c>
      <c r="L2765" s="5">
        <v>0.501</v>
      </c>
      <c r="M2765" s="20">
        <v>1</v>
      </c>
      <c r="N2765">
        <f t="shared" si="168"/>
        <v>-4.3425675458045356</v>
      </c>
      <c r="O2765">
        <f t="shared" si="169"/>
        <v>-3.5801879131268635</v>
      </c>
      <c r="P2765" s="63">
        <f t="shared" si="170"/>
        <v>1</v>
      </c>
      <c r="Q2765" s="68">
        <f t="shared" si="171"/>
        <v>1</v>
      </c>
      <c r="S2765" s="4">
        <v>20</v>
      </c>
      <c r="T2765" s="5">
        <v>0.501</v>
      </c>
      <c r="U2765" s="20">
        <v>1</v>
      </c>
    </row>
    <row r="2766" spans="11:21">
      <c r="K2766" s="4">
        <v>7</v>
      </c>
      <c r="L2766" s="5">
        <v>0.501</v>
      </c>
      <c r="M2766" s="20">
        <v>1</v>
      </c>
      <c r="N2766">
        <f t="shared" si="168"/>
        <v>-3.0760911994153917</v>
      </c>
      <c r="O2766">
        <f t="shared" si="169"/>
        <v>-3.5801879131268635</v>
      </c>
      <c r="P2766" s="63">
        <f t="shared" si="170"/>
        <v>0</v>
      </c>
      <c r="Q2766" s="68">
        <f t="shared" si="171"/>
        <v>0</v>
      </c>
      <c r="S2766" s="4">
        <v>7</v>
      </c>
      <c r="T2766" s="5">
        <v>0.501</v>
      </c>
      <c r="U2766" s="20">
        <v>1</v>
      </c>
    </row>
    <row r="2767" spans="11:21">
      <c r="K2767" s="4">
        <v>13</v>
      </c>
      <c r="L2767" s="5">
        <v>0.501</v>
      </c>
      <c r="M2767" s="20">
        <v>1</v>
      </c>
      <c r="N2767">
        <f t="shared" si="168"/>
        <v>-3.6606187439026892</v>
      </c>
      <c r="O2767">
        <f t="shared" si="169"/>
        <v>-3.5801879131268635</v>
      </c>
      <c r="P2767" s="63">
        <f t="shared" si="170"/>
        <v>1</v>
      </c>
      <c r="Q2767" s="68">
        <f t="shared" si="171"/>
        <v>1</v>
      </c>
      <c r="S2767" s="4">
        <v>13</v>
      </c>
      <c r="T2767" s="5">
        <v>0.501</v>
      </c>
      <c r="U2767" s="20">
        <v>1</v>
      </c>
    </row>
    <row r="2768" spans="11:21">
      <c r="K2768" s="4">
        <v>16</v>
      </c>
      <c r="L2768" s="5">
        <v>0.501</v>
      </c>
      <c r="M2768" s="20">
        <v>1</v>
      </c>
      <c r="N2768">
        <f t="shared" si="168"/>
        <v>-3.9528825161463375</v>
      </c>
      <c r="O2768">
        <f t="shared" si="169"/>
        <v>-3.5801879131268635</v>
      </c>
      <c r="P2768" s="63">
        <f t="shared" si="170"/>
        <v>1</v>
      </c>
      <c r="Q2768" s="68">
        <f t="shared" si="171"/>
        <v>1</v>
      </c>
      <c r="S2768" s="4">
        <v>16</v>
      </c>
      <c r="T2768" s="5">
        <v>0.501</v>
      </c>
      <c r="U2768" s="20">
        <v>1</v>
      </c>
    </row>
    <row r="2769" spans="11:21">
      <c r="K2769" s="4">
        <v>24</v>
      </c>
      <c r="L2769" s="5">
        <v>0.501</v>
      </c>
      <c r="M2769" s="20">
        <v>1</v>
      </c>
      <c r="N2769">
        <f t="shared" si="168"/>
        <v>-4.7322525754627334</v>
      </c>
      <c r="O2769">
        <f t="shared" si="169"/>
        <v>-3.5801879131268635</v>
      </c>
      <c r="P2769" s="63">
        <f t="shared" si="170"/>
        <v>1</v>
      </c>
      <c r="Q2769" s="68">
        <f t="shared" si="171"/>
        <v>1</v>
      </c>
      <c r="S2769" s="4">
        <v>24</v>
      </c>
      <c r="T2769" s="5">
        <v>0.501</v>
      </c>
      <c r="U2769" s="20">
        <v>1</v>
      </c>
    </row>
    <row r="2770" spans="11:21">
      <c r="K2770" s="4">
        <v>29</v>
      </c>
      <c r="L2770" s="5">
        <v>0.501</v>
      </c>
      <c r="M2770" s="20">
        <v>1</v>
      </c>
      <c r="N2770">
        <f t="shared" si="168"/>
        <v>-5.219358862535481</v>
      </c>
      <c r="O2770">
        <f t="shared" si="169"/>
        <v>-3.5801879131268635</v>
      </c>
      <c r="P2770" s="63">
        <f t="shared" si="170"/>
        <v>1</v>
      </c>
      <c r="Q2770" s="68">
        <f t="shared" si="171"/>
        <v>1</v>
      </c>
      <c r="S2770" s="4">
        <v>29</v>
      </c>
      <c r="T2770" s="5">
        <v>0.501</v>
      </c>
      <c r="U2770" s="20">
        <v>1</v>
      </c>
    </row>
    <row r="2771" spans="11:21">
      <c r="K2771" s="4">
        <v>15</v>
      </c>
      <c r="L2771" s="5">
        <v>0.501</v>
      </c>
      <c r="M2771" s="20">
        <v>1</v>
      </c>
      <c r="N2771">
        <f t="shared" si="168"/>
        <v>-3.855461258731788</v>
      </c>
      <c r="O2771">
        <f t="shared" si="169"/>
        <v>-3.5801879131268635</v>
      </c>
      <c r="P2771" s="63">
        <f t="shared" si="170"/>
        <v>1</v>
      </c>
      <c r="Q2771" s="68">
        <f t="shared" si="171"/>
        <v>1</v>
      </c>
      <c r="S2771" s="4">
        <v>15</v>
      </c>
      <c r="T2771" s="5">
        <v>0.501</v>
      </c>
      <c r="U2771" s="20">
        <v>1</v>
      </c>
    </row>
    <row r="2772" spans="11:21">
      <c r="K2772" s="4">
        <v>16</v>
      </c>
      <c r="L2772" s="5">
        <v>0.501</v>
      </c>
      <c r="M2772" s="20">
        <v>1</v>
      </c>
      <c r="N2772">
        <f t="shared" si="168"/>
        <v>-3.9528825161463375</v>
      </c>
      <c r="O2772">
        <f t="shared" si="169"/>
        <v>-3.5801879131268635</v>
      </c>
      <c r="P2772" s="63">
        <f t="shared" si="170"/>
        <v>1</v>
      </c>
      <c r="Q2772" s="68">
        <f t="shared" si="171"/>
        <v>1</v>
      </c>
      <c r="S2772" s="4">
        <v>16</v>
      </c>
      <c r="T2772" s="5">
        <v>0.501</v>
      </c>
      <c r="U2772" s="20">
        <v>1</v>
      </c>
    </row>
    <row r="2773" spans="11:21">
      <c r="K2773" s="4">
        <v>19</v>
      </c>
      <c r="L2773" s="5">
        <v>0.501</v>
      </c>
      <c r="M2773" s="20">
        <v>1</v>
      </c>
      <c r="N2773">
        <f t="shared" si="168"/>
        <v>-4.2451462883899858</v>
      </c>
      <c r="O2773">
        <f t="shared" si="169"/>
        <v>-3.5801879131268635</v>
      </c>
      <c r="P2773" s="63">
        <f t="shared" si="170"/>
        <v>1</v>
      </c>
      <c r="Q2773" s="68">
        <f t="shared" si="171"/>
        <v>1</v>
      </c>
      <c r="S2773" s="4">
        <v>19</v>
      </c>
      <c r="T2773" s="5">
        <v>0.501</v>
      </c>
      <c r="U2773" s="20">
        <v>1</v>
      </c>
    </row>
    <row r="2774" spans="11:21">
      <c r="K2774" s="4">
        <v>13</v>
      </c>
      <c r="L2774" s="5">
        <v>0.502</v>
      </c>
      <c r="M2774" s="20">
        <v>1</v>
      </c>
      <c r="N2774">
        <f t="shared" si="168"/>
        <v>-3.6653974712430353</v>
      </c>
      <c r="O2774">
        <f t="shared" si="169"/>
        <v>-3.5801879131268635</v>
      </c>
      <c r="P2774" s="63">
        <f t="shared" si="170"/>
        <v>1</v>
      </c>
      <c r="Q2774" s="68">
        <f t="shared" si="171"/>
        <v>1</v>
      </c>
      <c r="S2774" s="4">
        <v>13</v>
      </c>
      <c r="T2774" s="5">
        <v>0.502</v>
      </c>
      <c r="U2774" s="20">
        <v>1</v>
      </c>
    </row>
    <row r="2775" spans="11:21">
      <c r="K2775" s="4">
        <v>17</v>
      </c>
      <c r="L2775" s="5">
        <v>0.503</v>
      </c>
      <c r="M2775" s="20">
        <v>1</v>
      </c>
      <c r="N2775">
        <f t="shared" si="168"/>
        <v>-4.05986122824158</v>
      </c>
      <c r="O2775">
        <f t="shared" si="169"/>
        <v>-3.5801879131268635</v>
      </c>
      <c r="P2775" s="63">
        <f t="shared" si="170"/>
        <v>1</v>
      </c>
      <c r="Q2775" s="68">
        <f t="shared" si="171"/>
        <v>1</v>
      </c>
      <c r="S2775" s="4">
        <v>17</v>
      </c>
      <c r="T2775" s="5">
        <v>0.503</v>
      </c>
      <c r="U2775" s="20">
        <v>1</v>
      </c>
    </row>
    <row r="2776" spans="11:21">
      <c r="K2776" s="4">
        <v>31</v>
      </c>
      <c r="L2776" s="5">
        <v>0.503</v>
      </c>
      <c r="M2776" s="20">
        <v>1</v>
      </c>
      <c r="N2776">
        <f t="shared" si="168"/>
        <v>-5.423758832045273</v>
      </c>
      <c r="O2776">
        <f t="shared" si="169"/>
        <v>-3.5801879131268635</v>
      </c>
      <c r="P2776" s="63">
        <f t="shared" si="170"/>
        <v>1</v>
      </c>
      <c r="Q2776" s="68">
        <f t="shared" si="171"/>
        <v>1</v>
      </c>
      <c r="S2776" s="4">
        <v>31</v>
      </c>
      <c r="T2776" s="5">
        <v>0.503</v>
      </c>
      <c r="U2776" s="20">
        <v>1</v>
      </c>
    </row>
    <row r="2777" spans="11:21">
      <c r="K2777" s="4">
        <v>14</v>
      </c>
      <c r="L2777" s="5">
        <v>0.504</v>
      </c>
      <c r="M2777" s="20">
        <v>1</v>
      </c>
      <c r="N2777">
        <f t="shared" si="168"/>
        <v>-3.7723761833382774</v>
      </c>
      <c r="O2777">
        <f t="shared" si="169"/>
        <v>-3.5801879131268635</v>
      </c>
      <c r="P2777" s="63">
        <f t="shared" si="170"/>
        <v>1</v>
      </c>
      <c r="Q2777" s="68">
        <f t="shared" si="171"/>
        <v>1</v>
      </c>
      <c r="S2777" s="4">
        <v>14</v>
      </c>
      <c r="T2777" s="5">
        <v>0.504</v>
      </c>
      <c r="U2777" s="20">
        <v>1</v>
      </c>
    </row>
    <row r="2778" spans="11:21">
      <c r="K2778" s="4">
        <v>19</v>
      </c>
      <c r="L2778" s="5">
        <v>0.50600000000000001</v>
      </c>
      <c r="M2778" s="20">
        <v>1</v>
      </c>
      <c r="N2778">
        <f t="shared" si="168"/>
        <v>-4.2690399250917181</v>
      </c>
      <c r="O2778">
        <f t="shared" si="169"/>
        <v>-3.5801879131268635</v>
      </c>
      <c r="P2778" s="63">
        <f t="shared" si="170"/>
        <v>1</v>
      </c>
      <c r="Q2778" s="68">
        <f t="shared" si="171"/>
        <v>1</v>
      </c>
      <c r="S2778" s="4">
        <v>19</v>
      </c>
      <c r="T2778" s="5">
        <v>0.50600000000000001</v>
      </c>
      <c r="U2778" s="20">
        <v>1</v>
      </c>
    </row>
    <row r="2779" spans="11:21">
      <c r="K2779" s="4">
        <v>15</v>
      </c>
      <c r="L2779" s="5">
        <v>0.50700000000000001</v>
      </c>
      <c r="M2779" s="20">
        <v>1</v>
      </c>
      <c r="N2779">
        <f t="shared" ref="N2779:N2842" si="172">SUMPRODUCT(diredisc,K2779:L2779)</f>
        <v>-3.8841336227738661</v>
      </c>
      <c r="O2779">
        <f t="shared" ref="O2779:O2842" si="173">SUMPRODUCT($L$10:$M$10,diredisc)</f>
        <v>-3.5801879131268635</v>
      </c>
      <c r="P2779" s="63">
        <f t="shared" si="170"/>
        <v>1</v>
      </c>
      <c r="Q2779" s="68">
        <f t="shared" si="171"/>
        <v>1</v>
      </c>
      <c r="S2779" s="4">
        <v>15</v>
      </c>
      <c r="T2779" s="5">
        <v>0.50700000000000001</v>
      </c>
      <c r="U2779" s="20">
        <v>1</v>
      </c>
    </row>
    <row r="2780" spans="11:21">
      <c r="K2780" s="4">
        <v>10</v>
      </c>
      <c r="L2780" s="5">
        <v>0.50700000000000001</v>
      </c>
      <c r="M2780" s="20">
        <v>1</v>
      </c>
      <c r="N2780">
        <f t="shared" si="172"/>
        <v>-3.3970273357011185</v>
      </c>
      <c r="O2780">
        <f t="shared" si="173"/>
        <v>-3.5801879131268635</v>
      </c>
      <c r="P2780" s="63">
        <f t="shared" ref="P2780:P2843" si="174">IF(N2780&gt;O2780,0,1)</f>
        <v>0</v>
      </c>
      <c r="Q2780" s="68">
        <f t="shared" ref="Q2780:Q2843" si="175">IF(M2780=P2780,1,0)</f>
        <v>0</v>
      </c>
      <c r="S2780" s="4">
        <v>10</v>
      </c>
      <c r="T2780" s="5">
        <v>0.50700000000000001</v>
      </c>
      <c r="U2780" s="20">
        <v>1</v>
      </c>
    </row>
    <row r="2781" spans="11:21">
      <c r="K2781" s="4">
        <v>14</v>
      </c>
      <c r="L2781" s="5">
        <v>0.50800000000000001</v>
      </c>
      <c r="M2781" s="20">
        <v>1</v>
      </c>
      <c r="N2781">
        <f t="shared" si="172"/>
        <v>-3.7914910926996628</v>
      </c>
      <c r="O2781">
        <f t="shared" si="173"/>
        <v>-3.5801879131268635</v>
      </c>
      <c r="P2781" s="63">
        <f t="shared" si="174"/>
        <v>1</v>
      </c>
      <c r="Q2781" s="68">
        <f t="shared" si="175"/>
        <v>1</v>
      </c>
      <c r="S2781" s="4">
        <v>14</v>
      </c>
      <c r="T2781" s="5">
        <v>0.50800000000000001</v>
      </c>
      <c r="U2781" s="20">
        <v>1</v>
      </c>
    </row>
    <row r="2782" spans="11:21">
      <c r="K2782" s="4">
        <v>11</v>
      </c>
      <c r="L2782" s="5">
        <v>0.50800000000000001</v>
      </c>
      <c r="M2782" s="20">
        <v>1</v>
      </c>
      <c r="N2782">
        <f t="shared" si="172"/>
        <v>-3.4992273204560145</v>
      </c>
      <c r="O2782">
        <f t="shared" si="173"/>
        <v>-3.5801879131268635</v>
      </c>
      <c r="P2782" s="63">
        <f t="shared" si="174"/>
        <v>0</v>
      </c>
      <c r="Q2782" s="68">
        <f t="shared" si="175"/>
        <v>0</v>
      </c>
      <c r="S2782" s="4">
        <v>11</v>
      </c>
      <c r="T2782" s="5">
        <v>0.50800000000000001</v>
      </c>
      <c r="U2782" s="20">
        <v>1</v>
      </c>
    </row>
    <row r="2783" spans="11:21">
      <c r="K2783" s="4">
        <v>11</v>
      </c>
      <c r="L2783" s="5">
        <v>0.50800000000000001</v>
      </c>
      <c r="M2783" s="20">
        <v>1</v>
      </c>
      <c r="N2783">
        <f t="shared" si="172"/>
        <v>-3.4992273204560145</v>
      </c>
      <c r="O2783">
        <f t="shared" si="173"/>
        <v>-3.5801879131268635</v>
      </c>
      <c r="P2783" s="63">
        <f t="shared" si="174"/>
        <v>0</v>
      </c>
      <c r="Q2783" s="68">
        <f t="shared" si="175"/>
        <v>0</v>
      </c>
      <c r="S2783" s="4">
        <v>11</v>
      </c>
      <c r="T2783" s="5">
        <v>0.50800000000000001</v>
      </c>
      <c r="U2783" s="20">
        <v>1</v>
      </c>
    </row>
    <row r="2784" spans="11:21">
      <c r="K2784" s="4">
        <v>15</v>
      </c>
      <c r="L2784" s="5">
        <v>0.50800000000000001</v>
      </c>
      <c r="M2784" s="20">
        <v>1</v>
      </c>
      <c r="N2784">
        <f t="shared" si="172"/>
        <v>-3.8889123501142127</v>
      </c>
      <c r="O2784">
        <f t="shared" si="173"/>
        <v>-3.5801879131268635</v>
      </c>
      <c r="P2784" s="63">
        <f t="shared" si="174"/>
        <v>1</v>
      </c>
      <c r="Q2784" s="68">
        <f t="shared" si="175"/>
        <v>1</v>
      </c>
      <c r="S2784" s="4">
        <v>15</v>
      </c>
      <c r="T2784" s="5">
        <v>0.50800000000000001</v>
      </c>
      <c r="U2784" s="20">
        <v>1</v>
      </c>
    </row>
    <row r="2785" spans="11:21">
      <c r="K2785" s="4">
        <v>35</v>
      </c>
      <c r="L2785" s="5">
        <v>0.50800000000000001</v>
      </c>
      <c r="M2785" s="20">
        <v>1</v>
      </c>
      <c r="N2785">
        <f t="shared" si="172"/>
        <v>-5.8373374984052031</v>
      </c>
      <c r="O2785">
        <f t="shared" si="173"/>
        <v>-3.5801879131268635</v>
      </c>
      <c r="P2785" s="63">
        <f t="shared" si="174"/>
        <v>1</v>
      </c>
      <c r="Q2785" s="68">
        <f t="shared" si="175"/>
        <v>1</v>
      </c>
      <c r="S2785" s="4">
        <v>35</v>
      </c>
      <c r="T2785" s="5">
        <v>0.50800000000000001</v>
      </c>
      <c r="U2785" s="20">
        <v>1</v>
      </c>
    </row>
    <row r="2786" spans="11:21">
      <c r="K2786" s="4">
        <v>27</v>
      </c>
      <c r="L2786" s="5">
        <v>0.50800000000000001</v>
      </c>
      <c r="M2786" s="20">
        <v>1</v>
      </c>
      <c r="N2786">
        <f t="shared" si="172"/>
        <v>-5.0579674390888067</v>
      </c>
      <c r="O2786">
        <f t="shared" si="173"/>
        <v>-3.5801879131268635</v>
      </c>
      <c r="P2786" s="63">
        <f t="shared" si="174"/>
        <v>1</v>
      </c>
      <c r="Q2786" s="68">
        <f t="shared" si="175"/>
        <v>1</v>
      </c>
      <c r="S2786" s="4">
        <v>27</v>
      </c>
      <c r="T2786" s="5">
        <v>0.50800000000000001</v>
      </c>
      <c r="U2786" s="20">
        <v>1</v>
      </c>
    </row>
    <row r="2787" spans="11:21">
      <c r="K2787" s="4">
        <v>22</v>
      </c>
      <c r="L2787" s="5">
        <v>0.50800000000000001</v>
      </c>
      <c r="M2787" s="20">
        <v>1</v>
      </c>
      <c r="N2787">
        <f t="shared" si="172"/>
        <v>-4.5708611520160591</v>
      </c>
      <c r="O2787">
        <f t="shared" si="173"/>
        <v>-3.5801879131268635</v>
      </c>
      <c r="P2787" s="63">
        <f t="shared" si="174"/>
        <v>1</v>
      </c>
      <c r="Q2787" s="68">
        <f t="shared" si="175"/>
        <v>1</v>
      </c>
      <c r="S2787" s="4">
        <v>22</v>
      </c>
      <c r="T2787" s="5">
        <v>0.50800000000000001</v>
      </c>
      <c r="U2787" s="20">
        <v>1</v>
      </c>
    </row>
    <row r="2788" spans="11:21">
      <c r="K2788" s="4">
        <v>30</v>
      </c>
      <c r="L2788" s="5">
        <v>0.50800000000000001</v>
      </c>
      <c r="M2788" s="20">
        <v>1</v>
      </c>
      <c r="N2788">
        <f t="shared" si="172"/>
        <v>-5.3502312113324555</v>
      </c>
      <c r="O2788">
        <f t="shared" si="173"/>
        <v>-3.5801879131268635</v>
      </c>
      <c r="P2788" s="63">
        <f t="shared" si="174"/>
        <v>1</v>
      </c>
      <c r="Q2788" s="68">
        <f t="shared" si="175"/>
        <v>1</v>
      </c>
      <c r="S2788" s="4">
        <v>30</v>
      </c>
      <c r="T2788" s="5">
        <v>0.50800000000000001</v>
      </c>
      <c r="U2788" s="20">
        <v>1</v>
      </c>
    </row>
    <row r="2789" spans="11:21">
      <c r="K2789" s="4">
        <v>15</v>
      </c>
      <c r="L2789" s="5">
        <v>0.50800000000000001</v>
      </c>
      <c r="M2789" s="20">
        <v>1</v>
      </c>
      <c r="N2789">
        <f t="shared" si="172"/>
        <v>-3.8889123501142127</v>
      </c>
      <c r="O2789">
        <f t="shared" si="173"/>
        <v>-3.5801879131268635</v>
      </c>
      <c r="P2789" s="63">
        <f t="shared" si="174"/>
        <v>1</v>
      </c>
      <c r="Q2789" s="68">
        <f t="shared" si="175"/>
        <v>1</v>
      </c>
      <c r="S2789" s="4">
        <v>15</v>
      </c>
      <c r="T2789" s="5">
        <v>0.50800000000000001</v>
      </c>
      <c r="U2789" s="20">
        <v>1</v>
      </c>
    </row>
    <row r="2790" spans="11:21">
      <c r="K2790" s="4">
        <v>27</v>
      </c>
      <c r="L2790" s="5">
        <v>0.50800000000000001</v>
      </c>
      <c r="M2790" s="20">
        <v>1</v>
      </c>
      <c r="N2790">
        <f t="shared" si="172"/>
        <v>-5.0579674390888067</v>
      </c>
      <c r="O2790">
        <f t="shared" si="173"/>
        <v>-3.5801879131268635</v>
      </c>
      <c r="P2790" s="63">
        <f t="shared" si="174"/>
        <v>1</v>
      </c>
      <c r="Q2790" s="68">
        <f t="shared" si="175"/>
        <v>1</v>
      </c>
      <c r="S2790" s="4">
        <v>27</v>
      </c>
      <c r="T2790" s="5">
        <v>0.50800000000000001</v>
      </c>
      <c r="U2790" s="20">
        <v>1</v>
      </c>
    </row>
    <row r="2791" spans="11:21">
      <c r="K2791" s="4">
        <v>25</v>
      </c>
      <c r="L2791" s="5">
        <v>0.50800000000000001</v>
      </c>
      <c r="M2791" s="20">
        <v>1</v>
      </c>
      <c r="N2791">
        <f t="shared" si="172"/>
        <v>-4.8631249242597079</v>
      </c>
      <c r="O2791">
        <f t="shared" si="173"/>
        <v>-3.5801879131268635</v>
      </c>
      <c r="P2791" s="63">
        <f t="shared" si="174"/>
        <v>1</v>
      </c>
      <c r="Q2791" s="68">
        <f t="shared" si="175"/>
        <v>1</v>
      </c>
      <c r="S2791" s="4">
        <v>25</v>
      </c>
      <c r="T2791" s="5">
        <v>0.50800000000000001</v>
      </c>
      <c r="U2791" s="20">
        <v>1</v>
      </c>
    </row>
    <row r="2792" spans="11:21">
      <c r="K2792" s="4">
        <v>45</v>
      </c>
      <c r="L2792" s="5">
        <v>0.50900000000000001</v>
      </c>
      <c r="M2792" s="20">
        <v>1</v>
      </c>
      <c r="N2792">
        <f t="shared" si="172"/>
        <v>-6.8163287998910445</v>
      </c>
      <c r="O2792">
        <f t="shared" si="173"/>
        <v>-3.5801879131268635</v>
      </c>
      <c r="P2792" s="63">
        <f t="shared" si="174"/>
        <v>1</v>
      </c>
      <c r="Q2792" s="68">
        <f t="shared" si="175"/>
        <v>1</v>
      </c>
      <c r="S2792" s="4">
        <v>45</v>
      </c>
      <c r="T2792" s="5">
        <v>0.50900000000000001</v>
      </c>
      <c r="U2792" s="20">
        <v>1</v>
      </c>
    </row>
    <row r="2793" spans="11:21">
      <c r="K2793" s="4">
        <v>49</v>
      </c>
      <c r="L2793" s="5">
        <v>0.50900000000000001</v>
      </c>
      <c r="M2793" s="20">
        <v>1</v>
      </c>
      <c r="N2793">
        <f t="shared" si="172"/>
        <v>-7.2060138295492422</v>
      </c>
      <c r="O2793">
        <f t="shared" si="173"/>
        <v>-3.5801879131268635</v>
      </c>
      <c r="P2793" s="63">
        <f t="shared" si="174"/>
        <v>1</v>
      </c>
      <c r="Q2793" s="68">
        <f t="shared" si="175"/>
        <v>1</v>
      </c>
      <c r="S2793" s="4">
        <v>49</v>
      </c>
      <c r="T2793" s="5">
        <v>0.50900000000000001</v>
      </c>
      <c r="U2793" s="20">
        <v>1</v>
      </c>
    </row>
    <row r="2794" spans="11:21">
      <c r="K2794" s="4">
        <v>12</v>
      </c>
      <c r="L2794" s="5">
        <v>0.50900000000000001</v>
      </c>
      <c r="M2794" s="20">
        <v>1</v>
      </c>
      <c r="N2794">
        <f t="shared" si="172"/>
        <v>-3.6014273052109105</v>
      </c>
      <c r="O2794">
        <f t="shared" si="173"/>
        <v>-3.5801879131268635</v>
      </c>
      <c r="P2794" s="63">
        <f t="shared" si="174"/>
        <v>1</v>
      </c>
      <c r="Q2794" s="68">
        <f t="shared" si="175"/>
        <v>1</v>
      </c>
      <c r="S2794" s="4">
        <v>12</v>
      </c>
      <c r="T2794" s="5">
        <v>0.50900000000000001</v>
      </c>
      <c r="U2794" s="20">
        <v>1</v>
      </c>
    </row>
    <row r="2795" spans="11:21">
      <c r="K2795" s="4">
        <v>14</v>
      </c>
      <c r="L2795" s="5">
        <v>0.50900000000000001</v>
      </c>
      <c r="M2795" s="20">
        <v>1</v>
      </c>
      <c r="N2795">
        <f t="shared" si="172"/>
        <v>-3.7962698200400098</v>
      </c>
      <c r="O2795">
        <f t="shared" si="173"/>
        <v>-3.5801879131268635</v>
      </c>
      <c r="P2795" s="63">
        <f t="shared" si="174"/>
        <v>1</v>
      </c>
      <c r="Q2795" s="68">
        <f t="shared" si="175"/>
        <v>1</v>
      </c>
      <c r="S2795" s="4">
        <v>14</v>
      </c>
      <c r="T2795" s="5">
        <v>0.50900000000000001</v>
      </c>
      <c r="U2795" s="20">
        <v>1</v>
      </c>
    </row>
    <row r="2796" spans="11:21">
      <c r="K2796" s="4">
        <v>18</v>
      </c>
      <c r="L2796" s="5">
        <v>0.50900000000000001</v>
      </c>
      <c r="M2796" s="20">
        <v>1</v>
      </c>
      <c r="N2796">
        <f t="shared" si="172"/>
        <v>-4.1859548496982075</v>
      </c>
      <c r="O2796">
        <f t="shared" si="173"/>
        <v>-3.5801879131268635</v>
      </c>
      <c r="P2796" s="63">
        <f t="shared" si="174"/>
        <v>1</v>
      </c>
      <c r="Q2796" s="68">
        <f t="shared" si="175"/>
        <v>1</v>
      </c>
      <c r="S2796" s="4">
        <v>18</v>
      </c>
      <c r="T2796" s="5">
        <v>0.50900000000000001</v>
      </c>
      <c r="U2796" s="20">
        <v>1</v>
      </c>
    </row>
    <row r="2797" spans="11:21">
      <c r="K2797" s="4">
        <v>10</v>
      </c>
      <c r="L2797" s="5">
        <v>0.51200000000000001</v>
      </c>
      <c r="M2797" s="20">
        <v>1</v>
      </c>
      <c r="N2797">
        <f t="shared" si="172"/>
        <v>-3.4209209724028509</v>
      </c>
      <c r="O2797">
        <f t="shared" si="173"/>
        <v>-3.5801879131268635</v>
      </c>
      <c r="P2797" s="63">
        <f t="shared" si="174"/>
        <v>0</v>
      </c>
      <c r="Q2797" s="68">
        <f t="shared" si="175"/>
        <v>0</v>
      </c>
      <c r="S2797" s="4">
        <v>10</v>
      </c>
      <c r="T2797" s="5">
        <v>0.51200000000000001</v>
      </c>
      <c r="U2797" s="20">
        <v>1</v>
      </c>
    </row>
    <row r="2798" spans="11:21">
      <c r="K2798" s="4">
        <v>7</v>
      </c>
      <c r="L2798" s="5">
        <v>0.51200000000000001</v>
      </c>
      <c r="M2798" s="20">
        <v>1</v>
      </c>
      <c r="N2798">
        <f t="shared" si="172"/>
        <v>-3.1286572001592021</v>
      </c>
      <c r="O2798">
        <f t="shared" si="173"/>
        <v>-3.5801879131268635</v>
      </c>
      <c r="P2798" s="63">
        <f t="shared" si="174"/>
        <v>0</v>
      </c>
      <c r="Q2798" s="68">
        <f t="shared" si="175"/>
        <v>0</v>
      </c>
      <c r="S2798" s="4">
        <v>7</v>
      </c>
      <c r="T2798" s="5">
        <v>0.51200000000000001</v>
      </c>
      <c r="U2798" s="20">
        <v>1</v>
      </c>
    </row>
    <row r="2799" spans="11:21">
      <c r="K2799" s="4">
        <v>17</v>
      </c>
      <c r="L2799" s="5">
        <v>0.51200000000000001</v>
      </c>
      <c r="M2799" s="20">
        <v>1</v>
      </c>
      <c r="N2799">
        <f t="shared" si="172"/>
        <v>-4.1028697743046969</v>
      </c>
      <c r="O2799">
        <f t="shared" si="173"/>
        <v>-3.5801879131268635</v>
      </c>
      <c r="P2799" s="63">
        <f t="shared" si="174"/>
        <v>1</v>
      </c>
      <c r="Q2799" s="68">
        <f t="shared" si="175"/>
        <v>1</v>
      </c>
      <c r="S2799" s="4">
        <v>17</v>
      </c>
      <c r="T2799" s="5">
        <v>0.51200000000000001</v>
      </c>
      <c r="U2799" s="20">
        <v>1</v>
      </c>
    </row>
    <row r="2800" spans="11:21">
      <c r="K2800" s="4">
        <v>18</v>
      </c>
      <c r="L2800" s="5">
        <v>0.51200000000000001</v>
      </c>
      <c r="M2800" s="20">
        <v>1</v>
      </c>
      <c r="N2800">
        <f t="shared" si="172"/>
        <v>-4.2002910317192468</v>
      </c>
      <c r="O2800">
        <f t="shared" si="173"/>
        <v>-3.5801879131268635</v>
      </c>
      <c r="P2800" s="63">
        <f t="shared" si="174"/>
        <v>1</v>
      </c>
      <c r="Q2800" s="68">
        <f t="shared" si="175"/>
        <v>1</v>
      </c>
      <c r="S2800" s="4">
        <v>18</v>
      </c>
      <c r="T2800" s="5">
        <v>0.51200000000000001</v>
      </c>
      <c r="U2800" s="20">
        <v>1</v>
      </c>
    </row>
    <row r="2801" spans="11:21">
      <c r="K2801" s="4">
        <v>15</v>
      </c>
      <c r="L2801" s="5">
        <v>0.51200000000000001</v>
      </c>
      <c r="M2801" s="20">
        <v>1</v>
      </c>
      <c r="N2801">
        <f t="shared" si="172"/>
        <v>-3.9080272594755985</v>
      </c>
      <c r="O2801">
        <f t="shared" si="173"/>
        <v>-3.5801879131268635</v>
      </c>
      <c r="P2801" s="63">
        <f t="shared" si="174"/>
        <v>1</v>
      </c>
      <c r="Q2801" s="68">
        <f t="shared" si="175"/>
        <v>1</v>
      </c>
      <c r="S2801" s="4">
        <v>15</v>
      </c>
      <c r="T2801" s="5">
        <v>0.51200000000000001</v>
      </c>
      <c r="U2801" s="20">
        <v>1</v>
      </c>
    </row>
    <row r="2802" spans="11:21">
      <c r="K2802" s="4">
        <v>15</v>
      </c>
      <c r="L2802" s="5">
        <v>0.51200000000000001</v>
      </c>
      <c r="M2802" s="20">
        <v>1</v>
      </c>
      <c r="N2802">
        <f t="shared" si="172"/>
        <v>-3.9080272594755985</v>
      </c>
      <c r="O2802">
        <f t="shared" si="173"/>
        <v>-3.5801879131268635</v>
      </c>
      <c r="P2802" s="63">
        <f t="shared" si="174"/>
        <v>1</v>
      </c>
      <c r="Q2802" s="68">
        <f t="shared" si="175"/>
        <v>1</v>
      </c>
      <c r="S2802" s="4">
        <v>15</v>
      </c>
      <c r="T2802" s="5">
        <v>0.51200000000000001</v>
      </c>
      <c r="U2802" s="20">
        <v>1</v>
      </c>
    </row>
    <row r="2803" spans="11:21">
      <c r="K2803" s="4">
        <v>22</v>
      </c>
      <c r="L2803" s="5">
        <v>0.51200000000000001</v>
      </c>
      <c r="M2803" s="20">
        <v>1</v>
      </c>
      <c r="N2803">
        <f t="shared" si="172"/>
        <v>-4.5899760613774454</v>
      </c>
      <c r="O2803">
        <f t="shared" si="173"/>
        <v>-3.5801879131268635</v>
      </c>
      <c r="P2803" s="63">
        <f t="shared" si="174"/>
        <v>1</v>
      </c>
      <c r="Q2803" s="68">
        <f t="shared" si="175"/>
        <v>1</v>
      </c>
      <c r="S2803" s="4">
        <v>22</v>
      </c>
      <c r="T2803" s="5">
        <v>0.51200000000000001</v>
      </c>
      <c r="U2803" s="20">
        <v>1</v>
      </c>
    </row>
    <row r="2804" spans="11:21">
      <c r="K2804" s="4">
        <v>20</v>
      </c>
      <c r="L2804" s="5">
        <v>0.51300000000000001</v>
      </c>
      <c r="M2804" s="20">
        <v>1</v>
      </c>
      <c r="N2804">
        <f t="shared" si="172"/>
        <v>-4.3999122738886918</v>
      </c>
      <c r="O2804">
        <f t="shared" si="173"/>
        <v>-3.5801879131268635</v>
      </c>
      <c r="P2804" s="63">
        <f t="shared" si="174"/>
        <v>1</v>
      </c>
      <c r="Q2804" s="68">
        <f t="shared" si="175"/>
        <v>1</v>
      </c>
      <c r="S2804" s="4">
        <v>20</v>
      </c>
      <c r="T2804" s="5">
        <v>0.51300000000000001</v>
      </c>
      <c r="U2804" s="20">
        <v>1</v>
      </c>
    </row>
    <row r="2805" spans="11:21">
      <c r="K2805" s="4">
        <v>24</v>
      </c>
      <c r="L2805" s="5">
        <v>0.51500000000000001</v>
      </c>
      <c r="M2805" s="20">
        <v>1</v>
      </c>
      <c r="N2805">
        <f t="shared" si="172"/>
        <v>-4.7991547582275826</v>
      </c>
      <c r="O2805">
        <f t="shared" si="173"/>
        <v>-3.5801879131268635</v>
      </c>
      <c r="P2805" s="63">
        <f t="shared" si="174"/>
        <v>1</v>
      </c>
      <c r="Q2805" s="68">
        <f t="shared" si="175"/>
        <v>1</v>
      </c>
      <c r="S2805" s="4">
        <v>24</v>
      </c>
      <c r="T2805" s="5">
        <v>0.51500000000000001</v>
      </c>
      <c r="U2805" s="20">
        <v>1</v>
      </c>
    </row>
    <row r="2806" spans="11:21">
      <c r="K2806" s="4">
        <v>14</v>
      </c>
      <c r="L2806" s="5">
        <v>0.51500000000000001</v>
      </c>
      <c r="M2806" s="20">
        <v>1</v>
      </c>
      <c r="N2806">
        <f t="shared" si="172"/>
        <v>-3.8249421840820874</v>
      </c>
      <c r="O2806">
        <f t="shared" si="173"/>
        <v>-3.5801879131268635</v>
      </c>
      <c r="P2806" s="63">
        <f t="shared" si="174"/>
        <v>1</v>
      </c>
      <c r="Q2806" s="68">
        <f t="shared" si="175"/>
        <v>1</v>
      </c>
      <c r="S2806" s="4">
        <v>14</v>
      </c>
      <c r="T2806" s="5">
        <v>0.51500000000000001</v>
      </c>
      <c r="U2806" s="20">
        <v>1</v>
      </c>
    </row>
    <row r="2807" spans="11:21">
      <c r="K2807" s="4">
        <v>10</v>
      </c>
      <c r="L2807" s="5">
        <v>0.51500000000000001</v>
      </c>
      <c r="M2807" s="20">
        <v>1</v>
      </c>
      <c r="N2807">
        <f t="shared" si="172"/>
        <v>-3.4352571544238897</v>
      </c>
      <c r="O2807">
        <f t="shared" si="173"/>
        <v>-3.5801879131268635</v>
      </c>
      <c r="P2807" s="63">
        <f t="shared" si="174"/>
        <v>0</v>
      </c>
      <c r="Q2807" s="68">
        <f t="shared" si="175"/>
        <v>0</v>
      </c>
      <c r="S2807" s="4">
        <v>10</v>
      </c>
      <c r="T2807" s="5">
        <v>0.51500000000000001</v>
      </c>
      <c r="U2807" s="20">
        <v>1</v>
      </c>
    </row>
    <row r="2808" spans="11:21">
      <c r="K2808" s="4">
        <v>10</v>
      </c>
      <c r="L2808" s="5">
        <v>0.51500000000000001</v>
      </c>
      <c r="M2808" s="20">
        <v>1</v>
      </c>
      <c r="N2808">
        <f t="shared" si="172"/>
        <v>-3.4352571544238897</v>
      </c>
      <c r="O2808">
        <f t="shared" si="173"/>
        <v>-3.5801879131268635</v>
      </c>
      <c r="P2808" s="63">
        <f t="shared" si="174"/>
        <v>0</v>
      </c>
      <c r="Q2808" s="68">
        <f t="shared" si="175"/>
        <v>0</v>
      </c>
      <c r="S2808" s="4">
        <v>10</v>
      </c>
      <c r="T2808" s="5">
        <v>0.51500000000000001</v>
      </c>
      <c r="U2808" s="20">
        <v>1</v>
      </c>
    </row>
    <row r="2809" spans="11:21">
      <c r="K2809" s="4">
        <v>12</v>
      </c>
      <c r="L2809" s="5">
        <v>0.51500000000000001</v>
      </c>
      <c r="M2809" s="20">
        <v>1</v>
      </c>
      <c r="N2809">
        <f t="shared" si="172"/>
        <v>-3.6300996692529885</v>
      </c>
      <c r="O2809">
        <f t="shared" si="173"/>
        <v>-3.5801879131268635</v>
      </c>
      <c r="P2809" s="63">
        <f t="shared" si="174"/>
        <v>1</v>
      </c>
      <c r="Q2809" s="68">
        <f t="shared" si="175"/>
        <v>1</v>
      </c>
      <c r="S2809" s="4">
        <v>12</v>
      </c>
      <c r="T2809" s="5">
        <v>0.51500000000000001</v>
      </c>
      <c r="U2809" s="20">
        <v>1</v>
      </c>
    </row>
    <row r="2810" spans="11:21">
      <c r="K2810" s="4">
        <v>25</v>
      </c>
      <c r="L2810" s="5">
        <v>0.51600000000000001</v>
      </c>
      <c r="M2810" s="20">
        <v>1</v>
      </c>
      <c r="N2810">
        <f t="shared" si="172"/>
        <v>-4.9013547429824786</v>
      </c>
      <c r="O2810">
        <f t="shared" si="173"/>
        <v>-3.5801879131268635</v>
      </c>
      <c r="P2810" s="63">
        <f t="shared" si="174"/>
        <v>1</v>
      </c>
      <c r="Q2810" s="68">
        <f t="shared" si="175"/>
        <v>1</v>
      </c>
      <c r="S2810" s="4">
        <v>25</v>
      </c>
      <c r="T2810" s="5">
        <v>0.51600000000000001</v>
      </c>
      <c r="U2810" s="20">
        <v>1</v>
      </c>
    </row>
    <row r="2811" spans="11:21">
      <c r="K2811" s="4">
        <v>14</v>
      </c>
      <c r="L2811" s="5">
        <v>0.51600000000000001</v>
      </c>
      <c r="M2811" s="20">
        <v>1</v>
      </c>
      <c r="N2811">
        <f t="shared" si="172"/>
        <v>-3.8297209114224344</v>
      </c>
      <c r="O2811">
        <f t="shared" si="173"/>
        <v>-3.5801879131268635</v>
      </c>
      <c r="P2811" s="63">
        <f t="shared" si="174"/>
        <v>1</v>
      </c>
      <c r="Q2811" s="68">
        <f t="shared" si="175"/>
        <v>1</v>
      </c>
      <c r="S2811" s="4">
        <v>14</v>
      </c>
      <c r="T2811" s="5">
        <v>0.51600000000000001</v>
      </c>
      <c r="U2811" s="20">
        <v>1</v>
      </c>
    </row>
    <row r="2812" spans="11:21">
      <c r="K2812" s="4">
        <v>10</v>
      </c>
      <c r="L2812" s="5">
        <v>0.51600000000000001</v>
      </c>
      <c r="M2812" s="20">
        <v>1</v>
      </c>
      <c r="N2812">
        <f t="shared" si="172"/>
        <v>-3.4400358817642362</v>
      </c>
      <c r="O2812">
        <f t="shared" si="173"/>
        <v>-3.5801879131268635</v>
      </c>
      <c r="P2812" s="63">
        <f t="shared" si="174"/>
        <v>0</v>
      </c>
      <c r="Q2812" s="68">
        <f t="shared" si="175"/>
        <v>0</v>
      </c>
      <c r="S2812" s="4">
        <v>10</v>
      </c>
      <c r="T2812" s="5">
        <v>0.51600000000000001</v>
      </c>
      <c r="U2812" s="20">
        <v>1</v>
      </c>
    </row>
    <row r="2813" spans="11:21">
      <c r="K2813" s="4">
        <v>20</v>
      </c>
      <c r="L2813" s="5">
        <v>0.51600000000000001</v>
      </c>
      <c r="M2813" s="20">
        <v>1</v>
      </c>
      <c r="N2813">
        <f t="shared" si="172"/>
        <v>-4.4142484559097319</v>
      </c>
      <c r="O2813">
        <f t="shared" si="173"/>
        <v>-3.5801879131268635</v>
      </c>
      <c r="P2813" s="63">
        <f t="shared" si="174"/>
        <v>1</v>
      </c>
      <c r="Q2813" s="68">
        <f t="shared" si="175"/>
        <v>1</v>
      </c>
      <c r="S2813" s="4">
        <v>20</v>
      </c>
      <c r="T2813" s="5">
        <v>0.51600000000000001</v>
      </c>
      <c r="U2813" s="20">
        <v>1</v>
      </c>
    </row>
    <row r="2814" spans="11:21">
      <c r="K2814" s="4">
        <v>21</v>
      </c>
      <c r="L2814" s="5">
        <v>0.51600000000000001</v>
      </c>
      <c r="M2814" s="20">
        <v>1</v>
      </c>
      <c r="N2814">
        <f t="shared" si="172"/>
        <v>-4.5116697133242809</v>
      </c>
      <c r="O2814">
        <f t="shared" si="173"/>
        <v>-3.5801879131268635</v>
      </c>
      <c r="P2814" s="63">
        <f t="shared" si="174"/>
        <v>1</v>
      </c>
      <c r="Q2814" s="68">
        <f t="shared" si="175"/>
        <v>1</v>
      </c>
      <c r="S2814" s="4">
        <v>21</v>
      </c>
      <c r="T2814" s="5">
        <v>0.51600000000000001</v>
      </c>
      <c r="U2814" s="20">
        <v>1</v>
      </c>
    </row>
    <row r="2815" spans="11:21">
      <c r="K2815" s="4">
        <v>22</v>
      </c>
      <c r="L2815" s="5">
        <v>0.51700000000000002</v>
      </c>
      <c r="M2815" s="20">
        <v>1</v>
      </c>
      <c r="N2815">
        <f t="shared" si="172"/>
        <v>-4.6138696980791769</v>
      </c>
      <c r="O2815">
        <f t="shared" si="173"/>
        <v>-3.5801879131268635</v>
      </c>
      <c r="P2815" s="63">
        <f t="shared" si="174"/>
        <v>1</v>
      </c>
      <c r="Q2815" s="68">
        <f t="shared" si="175"/>
        <v>1</v>
      </c>
      <c r="S2815" s="4">
        <v>22</v>
      </c>
      <c r="T2815" s="5">
        <v>0.51700000000000002</v>
      </c>
      <c r="U2815" s="20">
        <v>1</v>
      </c>
    </row>
    <row r="2816" spans="11:21">
      <c r="K2816" s="4">
        <v>15</v>
      </c>
      <c r="L2816" s="5">
        <v>0.51700000000000002</v>
      </c>
      <c r="M2816" s="20">
        <v>1</v>
      </c>
      <c r="N2816">
        <f t="shared" si="172"/>
        <v>-3.9319208961773304</v>
      </c>
      <c r="O2816">
        <f t="shared" si="173"/>
        <v>-3.5801879131268635</v>
      </c>
      <c r="P2816" s="63">
        <f t="shared" si="174"/>
        <v>1</v>
      </c>
      <c r="Q2816" s="68">
        <f t="shared" si="175"/>
        <v>1</v>
      </c>
      <c r="S2816" s="4">
        <v>15</v>
      </c>
      <c r="T2816" s="5">
        <v>0.51700000000000002</v>
      </c>
      <c r="U2816" s="20">
        <v>1</v>
      </c>
    </row>
    <row r="2817" spans="11:21">
      <c r="K2817" s="4">
        <v>24</v>
      </c>
      <c r="L2817" s="5">
        <v>0.51700000000000002</v>
      </c>
      <c r="M2817" s="20">
        <v>1</v>
      </c>
      <c r="N2817">
        <f t="shared" si="172"/>
        <v>-4.8087122129082758</v>
      </c>
      <c r="O2817">
        <f t="shared" si="173"/>
        <v>-3.5801879131268635</v>
      </c>
      <c r="P2817" s="63">
        <f t="shared" si="174"/>
        <v>1</v>
      </c>
      <c r="Q2817" s="68">
        <f t="shared" si="175"/>
        <v>1</v>
      </c>
      <c r="S2817" s="4">
        <v>24</v>
      </c>
      <c r="T2817" s="5">
        <v>0.51700000000000002</v>
      </c>
      <c r="U2817" s="20">
        <v>1</v>
      </c>
    </row>
    <row r="2818" spans="11:21">
      <c r="K2818" s="4">
        <v>11</v>
      </c>
      <c r="L2818" s="5">
        <v>0.51700000000000002</v>
      </c>
      <c r="M2818" s="20">
        <v>1</v>
      </c>
      <c r="N2818">
        <f t="shared" si="172"/>
        <v>-3.5422358665191322</v>
      </c>
      <c r="O2818">
        <f t="shared" si="173"/>
        <v>-3.5801879131268635</v>
      </c>
      <c r="P2818" s="63">
        <f t="shared" si="174"/>
        <v>0</v>
      </c>
      <c r="Q2818" s="68">
        <f t="shared" si="175"/>
        <v>0</v>
      </c>
      <c r="S2818" s="4">
        <v>11</v>
      </c>
      <c r="T2818" s="5">
        <v>0.51700000000000002</v>
      </c>
      <c r="U2818" s="20">
        <v>1</v>
      </c>
    </row>
    <row r="2819" spans="11:21">
      <c r="K2819" s="4">
        <v>24</v>
      </c>
      <c r="L2819" s="5">
        <v>0.51700000000000002</v>
      </c>
      <c r="M2819" s="20">
        <v>1</v>
      </c>
      <c r="N2819">
        <f t="shared" si="172"/>
        <v>-4.8087122129082758</v>
      </c>
      <c r="O2819">
        <f t="shared" si="173"/>
        <v>-3.5801879131268635</v>
      </c>
      <c r="P2819" s="63">
        <f t="shared" si="174"/>
        <v>1</v>
      </c>
      <c r="Q2819" s="68">
        <f t="shared" si="175"/>
        <v>1</v>
      </c>
      <c r="S2819" s="4">
        <v>24</v>
      </c>
      <c r="T2819" s="5">
        <v>0.51700000000000002</v>
      </c>
      <c r="U2819" s="20">
        <v>1</v>
      </c>
    </row>
    <row r="2820" spans="11:21">
      <c r="K2820" s="4">
        <v>23</v>
      </c>
      <c r="L2820" s="5">
        <v>0.51700000000000002</v>
      </c>
      <c r="M2820" s="20">
        <v>1</v>
      </c>
      <c r="N2820">
        <f t="shared" si="172"/>
        <v>-4.7112909554937268</v>
      </c>
      <c r="O2820">
        <f t="shared" si="173"/>
        <v>-3.5801879131268635</v>
      </c>
      <c r="P2820" s="63">
        <f t="shared" si="174"/>
        <v>1</v>
      </c>
      <c r="Q2820" s="68">
        <f t="shared" si="175"/>
        <v>1</v>
      </c>
      <c r="S2820" s="4">
        <v>23</v>
      </c>
      <c r="T2820" s="5">
        <v>0.51700000000000002</v>
      </c>
      <c r="U2820" s="20">
        <v>1</v>
      </c>
    </row>
    <row r="2821" spans="11:21">
      <c r="K2821" s="4">
        <v>32</v>
      </c>
      <c r="L2821" s="5">
        <v>0.51700000000000002</v>
      </c>
      <c r="M2821" s="20">
        <v>1</v>
      </c>
      <c r="N2821">
        <f t="shared" si="172"/>
        <v>-5.5880822722246721</v>
      </c>
      <c r="O2821">
        <f t="shared" si="173"/>
        <v>-3.5801879131268635</v>
      </c>
      <c r="P2821" s="63">
        <f t="shared" si="174"/>
        <v>1</v>
      </c>
      <c r="Q2821" s="68">
        <f t="shared" si="175"/>
        <v>1</v>
      </c>
      <c r="S2821" s="4">
        <v>32</v>
      </c>
      <c r="T2821" s="5">
        <v>0.51700000000000002</v>
      </c>
      <c r="U2821" s="20">
        <v>1</v>
      </c>
    </row>
    <row r="2822" spans="11:21">
      <c r="K2822" s="4">
        <v>41</v>
      </c>
      <c r="L2822" s="5">
        <v>0.51700000000000002</v>
      </c>
      <c r="M2822" s="20">
        <v>1</v>
      </c>
      <c r="N2822">
        <f t="shared" si="172"/>
        <v>-6.4648735889556175</v>
      </c>
      <c r="O2822">
        <f t="shared" si="173"/>
        <v>-3.5801879131268635</v>
      </c>
      <c r="P2822" s="63">
        <f t="shared" si="174"/>
        <v>1</v>
      </c>
      <c r="Q2822" s="68">
        <f t="shared" si="175"/>
        <v>1</v>
      </c>
      <c r="S2822" s="4">
        <v>41</v>
      </c>
      <c r="T2822" s="5">
        <v>0.51700000000000002</v>
      </c>
      <c r="U2822" s="20">
        <v>1</v>
      </c>
    </row>
    <row r="2823" spans="11:21">
      <c r="K2823" s="4">
        <v>10</v>
      </c>
      <c r="L2823" s="5">
        <v>0.51700000000000002</v>
      </c>
      <c r="M2823" s="20">
        <v>1</v>
      </c>
      <c r="N2823">
        <f t="shared" si="172"/>
        <v>-3.4448146091045828</v>
      </c>
      <c r="O2823">
        <f t="shared" si="173"/>
        <v>-3.5801879131268635</v>
      </c>
      <c r="P2823" s="63">
        <f t="shared" si="174"/>
        <v>0</v>
      </c>
      <c r="Q2823" s="68">
        <f t="shared" si="175"/>
        <v>0</v>
      </c>
      <c r="S2823" s="4">
        <v>10</v>
      </c>
      <c r="T2823" s="5">
        <v>0.51700000000000002</v>
      </c>
      <c r="U2823" s="20">
        <v>1</v>
      </c>
    </row>
    <row r="2824" spans="11:21">
      <c r="K2824" s="4">
        <v>25</v>
      </c>
      <c r="L2824" s="5">
        <v>0.52200000000000002</v>
      </c>
      <c r="M2824" s="20">
        <v>1</v>
      </c>
      <c r="N2824">
        <f t="shared" si="172"/>
        <v>-4.9300271070245572</v>
      </c>
      <c r="O2824">
        <f t="shared" si="173"/>
        <v>-3.5801879131268635</v>
      </c>
      <c r="P2824" s="63">
        <f t="shared" si="174"/>
        <v>1</v>
      </c>
      <c r="Q2824" s="68">
        <f t="shared" si="175"/>
        <v>1</v>
      </c>
      <c r="S2824" s="4">
        <v>25</v>
      </c>
      <c r="T2824" s="5">
        <v>0.52200000000000002</v>
      </c>
      <c r="U2824" s="20">
        <v>1</v>
      </c>
    </row>
    <row r="2825" spans="11:21">
      <c r="K2825" s="4">
        <v>16</v>
      </c>
      <c r="L2825" s="5">
        <v>0.52200000000000002</v>
      </c>
      <c r="M2825" s="20">
        <v>1</v>
      </c>
      <c r="N2825">
        <f t="shared" si="172"/>
        <v>-4.0532357902936118</v>
      </c>
      <c r="O2825">
        <f t="shared" si="173"/>
        <v>-3.5801879131268635</v>
      </c>
      <c r="P2825" s="63">
        <f t="shared" si="174"/>
        <v>1</v>
      </c>
      <c r="Q2825" s="68">
        <f t="shared" si="175"/>
        <v>1</v>
      </c>
      <c r="S2825" s="4">
        <v>16</v>
      </c>
      <c r="T2825" s="5">
        <v>0.52200000000000002</v>
      </c>
      <c r="U2825" s="20">
        <v>1</v>
      </c>
    </row>
    <row r="2826" spans="11:21">
      <c r="K2826" s="4">
        <v>18</v>
      </c>
      <c r="L2826" s="5">
        <v>0.52200000000000002</v>
      </c>
      <c r="M2826" s="20">
        <v>1</v>
      </c>
      <c r="N2826">
        <f t="shared" si="172"/>
        <v>-4.2480783051227107</v>
      </c>
      <c r="O2826">
        <f t="shared" si="173"/>
        <v>-3.5801879131268635</v>
      </c>
      <c r="P2826" s="63">
        <f t="shared" si="174"/>
        <v>1</v>
      </c>
      <c r="Q2826" s="68">
        <f t="shared" si="175"/>
        <v>1</v>
      </c>
      <c r="S2826" s="4">
        <v>18</v>
      </c>
      <c r="T2826" s="5">
        <v>0.52200000000000002</v>
      </c>
      <c r="U2826" s="20">
        <v>1</v>
      </c>
    </row>
    <row r="2827" spans="11:21">
      <c r="K2827" s="4">
        <v>27</v>
      </c>
      <c r="L2827" s="5">
        <v>0.52200000000000002</v>
      </c>
      <c r="M2827" s="20">
        <v>1</v>
      </c>
      <c r="N2827">
        <f t="shared" si="172"/>
        <v>-5.1248696218536569</v>
      </c>
      <c r="O2827">
        <f t="shared" si="173"/>
        <v>-3.5801879131268635</v>
      </c>
      <c r="P2827" s="63">
        <f t="shared" si="174"/>
        <v>1</v>
      </c>
      <c r="Q2827" s="68">
        <f t="shared" si="175"/>
        <v>1</v>
      </c>
      <c r="S2827" s="4">
        <v>27</v>
      </c>
      <c r="T2827" s="5">
        <v>0.52200000000000002</v>
      </c>
      <c r="U2827" s="20">
        <v>1</v>
      </c>
    </row>
    <row r="2828" spans="11:21">
      <c r="K2828" s="4">
        <v>12</v>
      </c>
      <c r="L2828" s="5">
        <v>0.52200000000000002</v>
      </c>
      <c r="M2828" s="20">
        <v>1</v>
      </c>
      <c r="N2828">
        <f t="shared" si="172"/>
        <v>-3.6635507606354136</v>
      </c>
      <c r="O2828">
        <f t="shared" si="173"/>
        <v>-3.5801879131268635</v>
      </c>
      <c r="P2828" s="63">
        <f t="shared" si="174"/>
        <v>1</v>
      </c>
      <c r="Q2828" s="68">
        <f t="shared" si="175"/>
        <v>1</v>
      </c>
      <c r="S2828" s="4">
        <v>12</v>
      </c>
      <c r="T2828" s="5">
        <v>0.52200000000000002</v>
      </c>
      <c r="U2828" s="20">
        <v>1</v>
      </c>
    </row>
    <row r="2829" spans="11:21">
      <c r="K2829" s="4">
        <v>25</v>
      </c>
      <c r="L2829" s="5">
        <v>0.52200000000000002</v>
      </c>
      <c r="M2829" s="20">
        <v>1</v>
      </c>
      <c r="N2829">
        <f t="shared" si="172"/>
        <v>-4.9300271070245572</v>
      </c>
      <c r="O2829">
        <f t="shared" si="173"/>
        <v>-3.5801879131268635</v>
      </c>
      <c r="P2829" s="63">
        <f t="shared" si="174"/>
        <v>1</v>
      </c>
      <c r="Q2829" s="68">
        <f t="shared" si="175"/>
        <v>1</v>
      </c>
      <c r="S2829" s="4">
        <v>25</v>
      </c>
      <c r="T2829" s="5">
        <v>0.52200000000000002</v>
      </c>
      <c r="U2829" s="20">
        <v>1</v>
      </c>
    </row>
    <row r="2830" spans="11:21">
      <c r="K2830" s="4">
        <v>22</v>
      </c>
      <c r="L2830" s="5">
        <v>0.52200000000000002</v>
      </c>
      <c r="M2830" s="20">
        <v>1</v>
      </c>
      <c r="N2830">
        <f t="shared" si="172"/>
        <v>-4.6377633347809084</v>
      </c>
      <c r="O2830">
        <f t="shared" si="173"/>
        <v>-3.5801879131268635</v>
      </c>
      <c r="P2830" s="63">
        <f t="shared" si="174"/>
        <v>1</v>
      </c>
      <c r="Q2830" s="68">
        <f t="shared" si="175"/>
        <v>1</v>
      </c>
      <c r="S2830" s="4">
        <v>22</v>
      </c>
      <c r="T2830" s="5">
        <v>0.52200000000000002</v>
      </c>
      <c r="U2830" s="20">
        <v>1</v>
      </c>
    </row>
    <row r="2831" spans="11:21">
      <c r="K2831" s="4">
        <v>22</v>
      </c>
      <c r="L2831" s="5">
        <v>0.52200000000000002</v>
      </c>
      <c r="M2831" s="20">
        <v>1</v>
      </c>
      <c r="N2831">
        <f t="shared" si="172"/>
        <v>-4.6377633347809084</v>
      </c>
      <c r="O2831">
        <f t="shared" si="173"/>
        <v>-3.5801879131268635</v>
      </c>
      <c r="P2831" s="63">
        <f t="shared" si="174"/>
        <v>1</v>
      </c>
      <c r="Q2831" s="68">
        <f t="shared" si="175"/>
        <v>1</v>
      </c>
      <c r="S2831" s="4">
        <v>22</v>
      </c>
      <c r="T2831" s="5">
        <v>0.52200000000000002</v>
      </c>
      <c r="U2831" s="20">
        <v>1</v>
      </c>
    </row>
    <row r="2832" spans="11:21">
      <c r="K2832" s="4">
        <v>9</v>
      </c>
      <c r="L2832" s="5">
        <v>0.52300000000000002</v>
      </c>
      <c r="M2832" s="20">
        <v>1</v>
      </c>
      <c r="N2832">
        <f t="shared" si="172"/>
        <v>-3.3760657157321114</v>
      </c>
      <c r="O2832">
        <f t="shared" si="173"/>
        <v>-3.5801879131268635</v>
      </c>
      <c r="P2832" s="63">
        <f t="shared" si="174"/>
        <v>0</v>
      </c>
      <c r="Q2832" s="68">
        <f t="shared" si="175"/>
        <v>0</v>
      </c>
      <c r="S2832" s="4">
        <v>9</v>
      </c>
      <c r="T2832" s="5">
        <v>0.52300000000000002</v>
      </c>
      <c r="U2832" s="20">
        <v>1</v>
      </c>
    </row>
    <row r="2833" spans="11:21">
      <c r="K2833" s="4">
        <v>11</v>
      </c>
      <c r="L2833" s="5">
        <v>0.52300000000000002</v>
      </c>
      <c r="M2833" s="20">
        <v>1</v>
      </c>
      <c r="N2833">
        <f t="shared" si="172"/>
        <v>-3.5709082305612103</v>
      </c>
      <c r="O2833">
        <f t="shared" si="173"/>
        <v>-3.5801879131268635</v>
      </c>
      <c r="P2833" s="63">
        <f t="shared" si="174"/>
        <v>0</v>
      </c>
      <c r="Q2833" s="68">
        <f t="shared" si="175"/>
        <v>0</v>
      </c>
      <c r="S2833" s="4">
        <v>11</v>
      </c>
      <c r="T2833" s="5">
        <v>0.52300000000000002</v>
      </c>
      <c r="U2833" s="20">
        <v>1</v>
      </c>
    </row>
    <row r="2834" spans="11:21">
      <c r="K2834" s="4">
        <v>17</v>
      </c>
      <c r="L2834" s="5">
        <v>0.52300000000000002</v>
      </c>
      <c r="M2834" s="20">
        <v>1</v>
      </c>
      <c r="N2834">
        <f t="shared" si="172"/>
        <v>-4.1554357750485078</v>
      </c>
      <c r="O2834">
        <f t="shared" si="173"/>
        <v>-3.5801879131268635</v>
      </c>
      <c r="P2834" s="63">
        <f t="shared" si="174"/>
        <v>1</v>
      </c>
      <c r="Q2834" s="68">
        <f t="shared" si="175"/>
        <v>1</v>
      </c>
      <c r="S2834" s="4">
        <v>17</v>
      </c>
      <c r="T2834" s="5">
        <v>0.52300000000000002</v>
      </c>
      <c r="U2834" s="20">
        <v>1</v>
      </c>
    </row>
    <row r="2835" spans="11:21">
      <c r="K2835" s="4">
        <v>18</v>
      </c>
      <c r="L2835" s="5">
        <v>0.52300000000000002</v>
      </c>
      <c r="M2835" s="20">
        <v>1</v>
      </c>
      <c r="N2835">
        <f t="shared" si="172"/>
        <v>-4.2528570324630568</v>
      </c>
      <c r="O2835">
        <f t="shared" si="173"/>
        <v>-3.5801879131268635</v>
      </c>
      <c r="P2835" s="63">
        <f t="shared" si="174"/>
        <v>1</v>
      </c>
      <c r="Q2835" s="68">
        <f t="shared" si="175"/>
        <v>1</v>
      </c>
      <c r="S2835" s="4">
        <v>18</v>
      </c>
      <c r="T2835" s="5">
        <v>0.52300000000000002</v>
      </c>
      <c r="U2835" s="20">
        <v>1</v>
      </c>
    </row>
    <row r="2836" spans="11:21">
      <c r="K2836" s="4">
        <v>13</v>
      </c>
      <c r="L2836" s="5">
        <v>0.52300000000000002</v>
      </c>
      <c r="M2836" s="20">
        <v>1</v>
      </c>
      <c r="N2836">
        <f t="shared" si="172"/>
        <v>-3.7657507453903092</v>
      </c>
      <c r="O2836">
        <f t="shared" si="173"/>
        <v>-3.5801879131268635</v>
      </c>
      <c r="P2836" s="63">
        <f t="shared" si="174"/>
        <v>1</v>
      </c>
      <c r="Q2836" s="68">
        <f t="shared" si="175"/>
        <v>1</v>
      </c>
      <c r="S2836" s="4">
        <v>13</v>
      </c>
      <c r="T2836" s="5">
        <v>0.52300000000000002</v>
      </c>
      <c r="U2836" s="20">
        <v>1</v>
      </c>
    </row>
    <row r="2837" spans="11:21">
      <c r="K2837" s="4">
        <v>25</v>
      </c>
      <c r="L2837" s="5">
        <v>0.52300000000000002</v>
      </c>
      <c r="M2837" s="20">
        <v>1</v>
      </c>
      <c r="N2837">
        <f t="shared" si="172"/>
        <v>-4.9348058343649033</v>
      </c>
      <c r="O2837">
        <f t="shared" si="173"/>
        <v>-3.5801879131268635</v>
      </c>
      <c r="P2837" s="63">
        <f t="shared" si="174"/>
        <v>1</v>
      </c>
      <c r="Q2837" s="68">
        <f t="shared" si="175"/>
        <v>1</v>
      </c>
      <c r="S2837" s="4">
        <v>25</v>
      </c>
      <c r="T2837" s="5">
        <v>0.52300000000000002</v>
      </c>
      <c r="U2837" s="20">
        <v>1</v>
      </c>
    </row>
    <row r="2838" spans="11:21">
      <c r="K2838" s="4">
        <v>29</v>
      </c>
      <c r="L2838" s="5">
        <v>0.52300000000000002</v>
      </c>
      <c r="M2838" s="20">
        <v>1</v>
      </c>
      <c r="N2838">
        <f t="shared" si="172"/>
        <v>-5.324490864023101</v>
      </c>
      <c r="O2838">
        <f t="shared" si="173"/>
        <v>-3.5801879131268635</v>
      </c>
      <c r="P2838" s="63">
        <f t="shared" si="174"/>
        <v>1</v>
      </c>
      <c r="Q2838" s="68">
        <f t="shared" si="175"/>
        <v>1</v>
      </c>
      <c r="S2838" s="4">
        <v>29</v>
      </c>
      <c r="T2838" s="5">
        <v>0.52300000000000002</v>
      </c>
      <c r="U2838" s="20">
        <v>1</v>
      </c>
    </row>
    <row r="2839" spans="11:21">
      <c r="K2839" s="4">
        <v>13</v>
      </c>
      <c r="L2839" s="5">
        <v>0.52300000000000002</v>
      </c>
      <c r="M2839" s="20">
        <v>1</v>
      </c>
      <c r="N2839">
        <f t="shared" si="172"/>
        <v>-3.7657507453903092</v>
      </c>
      <c r="O2839">
        <f t="shared" si="173"/>
        <v>-3.5801879131268635</v>
      </c>
      <c r="P2839" s="63">
        <f t="shared" si="174"/>
        <v>1</v>
      </c>
      <c r="Q2839" s="68">
        <f t="shared" si="175"/>
        <v>1</v>
      </c>
      <c r="S2839" s="4">
        <v>13</v>
      </c>
      <c r="T2839" s="5">
        <v>0.52300000000000002</v>
      </c>
      <c r="U2839" s="20">
        <v>1</v>
      </c>
    </row>
    <row r="2840" spans="11:21">
      <c r="K2840" s="4">
        <v>12</v>
      </c>
      <c r="L2840" s="5">
        <v>0.52500000000000002</v>
      </c>
      <c r="M2840" s="20">
        <v>1</v>
      </c>
      <c r="N2840">
        <f t="shared" si="172"/>
        <v>-3.6778869426564529</v>
      </c>
      <c r="O2840">
        <f t="shared" si="173"/>
        <v>-3.5801879131268635</v>
      </c>
      <c r="P2840" s="63">
        <f t="shared" si="174"/>
        <v>1</v>
      </c>
      <c r="Q2840" s="68">
        <f t="shared" si="175"/>
        <v>1</v>
      </c>
      <c r="S2840" s="4">
        <v>12</v>
      </c>
      <c r="T2840" s="5">
        <v>0.52500000000000002</v>
      </c>
      <c r="U2840" s="20">
        <v>1</v>
      </c>
    </row>
    <row r="2841" spans="11:21">
      <c r="K2841" s="4">
        <v>16</v>
      </c>
      <c r="L2841" s="5">
        <v>0.52500000000000002</v>
      </c>
      <c r="M2841" s="20">
        <v>1</v>
      </c>
      <c r="N2841">
        <f t="shared" si="172"/>
        <v>-4.0675719723146511</v>
      </c>
      <c r="O2841">
        <f t="shared" si="173"/>
        <v>-3.5801879131268635</v>
      </c>
      <c r="P2841" s="63">
        <f t="shared" si="174"/>
        <v>1</v>
      </c>
      <c r="Q2841" s="68">
        <f t="shared" si="175"/>
        <v>1</v>
      </c>
      <c r="S2841" s="4">
        <v>16</v>
      </c>
      <c r="T2841" s="5">
        <v>0.52500000000000002</v>
      </c>
      <c r="U2841" s="20">
        <v>1</v>
      </c>
    </row>
    <row r="2842" spans="11:21">
      <c r="K2842" s="4">
        <v>20</v>
      </c>
      <c r="L2842" s="5">
        <v>0.52500000000000002</v>
      </c>
      <c r="M2842" s="20">
        <v>1</v>
      </c>
      <c r="N2842">
        <f t="shared" si="172"/>
        <v>-4.4572570019728488</v>
      </c>
      <c r="O2842">
        <f t="shared" si="173"/>
        <v>-3.5801879131268635</v>
      </c>
      <c r="P2842" s="63">
        <f t="shared" si="174"/>
        <v>1</v>
      </c>
      <c r="Q2842" s="68">
        <f t="shared" si="175"/>
        <v>1</v>
      </c>
      <c r="S2842" s="4">
        <v>20</v>
      </c>
      <c r="T2842" s="5">
        <v>0.52500000000000002</v>
      </c>
      <c r="U2842" s="20">
        <v>1</v>
      </c>
    </row>
    <row r="2843" spans="11:21">
      <c r="K2843" s="4">
        <v>22</v>
      </c>
      <c r="L2843" s="5">
        <v>0.52500000000000002</v>
      </c>
      <c r="M2843" s="20">
        <v>1</v>
      </c>
      <c r="N2843">
        <f t="shared" ref="N2843:N2906" si="176">SUMPRODUCT(diredisc,K2843:L2843)</f>
        <v>-4.6520995168019486</v>
      </c>
      <c r="O2843">
        <f t="shared" ref="O2843:O2906" si="177">SUMPRODUCT($L$10:$M$10,diredisc)</f>
        <v>-3.5801879131268635</v>
      </c>
      <c r="P2843" s="63">
        <f t="shared" si="174"/>
        <v>1</v>
      </c>
      <c r="Q2843" s="68">
        <f t="shared" si="175"/>
        <v>1</v>
      </c>
      <c r="S2843" s="4">
        <v>22</v>
      </c>
      <c r="T2843" s="5">
        <v>0.52500000000000002</v>
      </c>
      <c r="U2843" s="20">
        <v>1</v>
      </c>
    </row>
    <row r="2844" spans="11:21">
      <c r="K2844" s="4">
        <v>32</v>
      </c>
      <c r="L2844" s="5">
        <v>0.52500000000000002</v>
      </c>
      <c r="M2844" s="20">
        <v>1</v>
      </c>
      <c r="N2844">
        <f t="shared" si="176"/>
        <v>-5.6263120909474438</v>
      </c>
      <c r="O2844">
        <f t="shared" si="177"/>
        <v>-3.5801879131268635</v>
      </c>
      <c r="P2844" s="63">
        <f t="shared" ref="P2844:P2907" si="178">IF(N2844&gt;O2844,0,1)</f>
        <v>1</v>
      </c>
      <c r="Q2844" s="68">
        <f t="shared" ref="Q2844:Q2907" si="179">IF(M2844=P2844,1,0)</f>
        <v>1</v>
      </c>
      <c r="S2844" s="4">
        <v>32</v>
      </c>
      <c r="T2844" s="5">
        <v>0.52500000000000002</v>
      </c>
      <c r="U2844" s="20">
        <v>1</v>
      </c>
    </row>
    <row r="2845" spans="11:21">
      <c r="K2845" s="4">
        <v>26</v>
      </c>
      <c r="L2845" s="5">
        <v>0.52500000000000002</v>
      </c>
      <c r="M2845" s="20">
        <v>1</v>
      </c>
      <c r="N2845">
        <f t="shared" si="176"/>
        <v>-5.0417845464601463</v>
      </c>
      <c r="O2845">
        <f t="shared" si="177"/>
        <v>-3.5801879131268635</v>
      </c>
      <c r="P2845" s="63">
        <f t="shared" si="178"/>
        <v>1</v>
      </c>
      <c r="Q2845" s="68">
        <f t="shared" si="179"/>
        <v>1</v>
      </c>
      <c r="S2845" s="4">
        <v>26</v>
      </c>
      <c r="T2845" s="5">
        <v>0.52500000000000002</v>
      </c>
      <c r="U2845" s="20">
        <v>1</v>
      </c>
    </row>
    <row r="2846" spans="11:21">
      <c r="K2846" s="4">
        <v>22</v>
      </c>
      <c r="L2846" s="5">
        <v>0.52900000000000003</v>
      </c>
      <c r="M2846" s="20">
        <v>1</v>
      </c>
      <c r="N2846">
        <f t="shared" si="176"/>
        <v>-4.671214426163333</v>
      </c>
      <c r="O2846">
        <f t="shared" si="177"/>
        <v>-3.5801879131268635</v>
      </c>
      <c r="P2846" s="63">
        <f t="shared" si="178"/>
        <v>1</v>
      </c>
      <c r="Q2846" s="68">
        <f t="shared" si="179"/>
        <v>1</v>
      </c>
      <c r="S2846" s="4">
        <v>22</v>
      </c>
      <c r="T2846" s="5">
        <v>0.52900000000000003</v>
      </c>
      <c r="U2846" s="20">
        <v>1</v>
      </c>
    </row>
    <row r="2847" spans="11:21">
      <c r="K2847" s="4">
        <v>22</v>
      </c>
      <c r="L2847" s="5">
        <v>0.52900000000000003</v>
      </c>
      <c r="M2847" s="20">
        <v>1</v>
      </c>
      <c r="N2847">
        <f t="shared" si="176"/>
        <v>-4.671214426163333</v>
      </c>
      <c r="O2847">
        <f t="shared" si="177"/>
        <v>-3.5801879131268635</v>
      </c>
      <c r="P2847" s="63">
        <f t="shared" si="178"/>
        <v>1</v>
      </c>
      <c r="Q2847" s="68">
        <f t="shared" si="179"/>
        <v>1</v>
      </c>
      <c r="S2847" s="4">
        <v>22</v>
      </c>
      <c r="T2847" s="5">
        <v>0.52900000000000003</v>
      </c>
      <c r="U2847" s="20">
        <v>1</v>
      </c>
    </row>
    <row r="2848" spans="11:21">
      <c r="K2848" s="4">
        <v>19</v>
      </c>
      <c r="L2848" s="5">
        <v>0.52900000000000003</v>
      </c>
      <c r="M2848" s="20">
        <v>1</v>
      </c>
      <c r="N2848">
        <f t="shared" si="176"/>
        <v>-4.3789506539196852</v>
      </c>
      <c r="O2848">
        <f t="shared" si="177"/>
        <v>-3.5801879131268635</v>
      </c>
      <c r="P2848" s="63">
        <f t="shared" si="178"/>
        <v>1</v>
      </c>
      <c r="Q2848" s="68">
        <f t="shared" si="179"/>
        <v>1</v>
      </c>
      <c r="S2848" s="4">
        <v>19</v>
      </c>
      <c r="T2848" s="5">
        <v>0.52900000000000003</v>
      </c>
      <c r="U2848" s="20">
        <v>1</v>
      </c>
    </row>
    <row r="2849" spans="11:21">
      <c r="K2849" s="4">
        <v>26.5</v>
      </c>
      <c r="L2849" s="5">
        <v>0.52900000000000003</v>
      </c>
      <c r="M2849" s="20">
        <v>1</v>
      </c>
      <c r="N2849">
        <f t="shared" si="176"/>
        <v>-5.1096100845288062</v>
      </c>
      <c r="O2849">
        <f t="shared" si="177"/>
        <v>-3.5801879131268635</v>
      </c>
      <c r="P2849" s="63">
        <f t="shared" si="178"/>
        <v>1</v>
      </c>
      <c r="Q2849" s="68">
        <f t="shared" si="179"/>
        <v>1</v>
      </c>
      <c r="S2849" s="4">
        <v>26.5</v>
      </c>
      <c r="T2849" s="5">
        <v>0.52900000000000003</v>
      </c>
      <c r="U2849" s="20">
        <v>1</v>
      </c>
    </row>
    <row r="2850" spans="11:21">
      <c r="K2850" s="4">
        <v>15</v>
      </c>
      <c r="L2850" s="5">
        <v>0.53</v>
      </c>
      <c r="M2850" s="20">
        <v>1</v>
      </c>
      <c r="N2850">
        <f t="shared" si="176"/>
        <v>-3.9940443516018336</v>
      </c>
      <c r="O2850">
        <f t="shared" si="177"/>
        <v>-3.5801879131268635</v>
      </c>
      <c r="P2850" s="63">
        <f t="shared" si="178"/>
        <v>1</v>
      </c>
      <c r="Q2850" s="68">
        <f t="shared" si="179"/>
        <v>1</v>
      </c>
      <c r="S2850" s="4">
        <v>15</v>
      </c>
      <c r="T2850" s="5">
        <v>0.53</v>
      </c>
      <c r="U2850" s="20">
        <v>1</v>
      </c>
    </row>
    <row r="2851" spans="11:21">
      <c r="K2851" s="4">
        <v>29</v>
      </c>
      <c r="L2851" s="5">
        <v>0.53</v>
      </c>
      <c r="M2851" s="20">
        <v>1</v>
      </c>
      <c r="N2851">
        <f t="shared" si="176"/>
        <v>-5.3579419554055265</v>
      </c>
      <c r="O2851">
        <f t="shared" si="177"/>
        <v>-3.5801879131268635</v>
      </c>
      <c r="P2851" s="63">
        <f t="shared" si="178"/>
        <v>1</v>
      </c>
      <c r="Q2851" s="68">
        <f t="shared" si="179"/>
        <v>1</v>
      </c>
      <c r="S2851" s="4">
        <v>29</v>
      </c>
      <c r="T2851" s="5">
        <v>0.53</v>
      </c>
      <c r="U2851" s="20">
        <v>1</v>
      </c>
    </row>
    <row r="2852" spans="11:21">
      <c r="K2852" s="4">
        <v>11</v>
      </c>
      <c r="L2852" s="5">
        <v>0.53200000000000003</v>
      </c>
      <c r="M2852" s="20">
        <v>1</v>
      </c>
      <c r="N2852">
        <f t="shared" si="176"/>
        <v>-3.6139167766243281</v>
      </c>
      <c r="O2852">
        <f t="shared" si="177"/>
        <v>-3.5801879131268635</v>
      </c>
      <c r="P2852" s="63">
        <f t="shared" si="178"/>
        <v>1</v>
      </c>
      <c r="Q2852" s="68">
        <f t="shared" si="179"/>
        <v>1</v>
      </c>
      <c r="S2852" s="4">
        <v>11</v>
      </c>
      <c r="T2852" s="5">
        <v>0.53200000000000003</v>
      </c>
      <c r="U2852" s="20">
        <v>1</v>
      </c>
    </row>
    <row r="2853" spans="11:21">
      <c r="K2853" s="4">
        <v>8</v>
      </c>
      <c r="L2853" s="5">
        <v>0.53200000000000003</v>
      </c>
      <c r="M2853" s="20">
        <v>1</v>
      </c>
      <c r="N2853">
        <f t="shared" si="176"/>
        <v>-3.3216530043806793</v>
      </c>
      <c r="O2853">
        <f t="shared" si="177"/>
        <v>-3.5801879131268635</v>
      </c>
      <c r="P2853" s="63">
        <f t="shared" si="178"/>
        <v>0</v>
      </c>
      <c r="Q2853" s="68">
        <f t="shared" si="179"/>
        <v>0</v>
      </c>
      <c r="S2853" s="4">
        <v>8</v>
      </c>
      <c r="T2853" s="5">
        <v>0.53200000000000003</v>
      </c>
      <c r="U2853" s="20">
        <v>1</v>
      </c>
    </row>
    <row r="2854" spans="11:21">
      <c r="K2854" s="4">
        <v>8</v>
      </c>
      <c r="L2854" s="5">
        <v>0.53200000000000003</v>
      </c>
      <c r="M2854" s="20">
        <v>1</v>
      </c>
      <c r="N2854">
        <f t="shared" si="176"/>
        <v>-3.3216530043806793</v>
      </c>
      <c r="O2854">
        <f t="shared" si="177"/>
        <v>-3.5801879131268635</v>
      </c>
      <c r="P2854" s="63">
        <f t="shared" si="178"/>
        <v>0</v>
      </c>
      <c r="Q2854" s="68">
        <f t="shared" si="179"/>
        <v>0</v>
      </c>
      <c r="S2854" s="4">
        <v>8</v>
      </c>
      <c r="T2854" s="5">
        <v>0.53200000000000003</v>
      </c>
      <c r="U2854" s="20">
        <v>1</v>
      </c>
    </row>
    <row r="2855" spans="11:21">
      <c r="K2855" s="4">
        <v>33</v>
      </c>
      <c r="L2855" s="5">
        <v>0.53200000000000003</v>
      </c>
      <c r="M2855" s="20">
        <v>1</v>
      </c>
      <c r="N2855">
        <f t="shared" si="176"/>
        <v>-5.7571844397444174</v>
      </c>
      <c r="O2855">
        <f t="shared" si="177"/>
        <v>-3.5801879131268635</v>
      </c>
      <c r="P2855" s="63">
        <f t="shared" si="178"/>
        <v>1</v>
      </c>
      <c r="Q2855" s="68">
        <f t="shared" si="179"/>
        <v>1</v>
      </c>
      <c r="S2855" s="4">
        <v>33</v>
      </c>
      <c r="T2855" s="5">
        <v>0.53200000000000003</v>
      </c>
      <c r="U2855" s="20">
        <v>1</v>
      </c>
    </row>
    <row r="2856" spans="11:21">
      <c r="K2856" s="4">
        <v>30</v>
      </c>
      <c r="L2856" s="5">
        <v>0.53300000000000003</v>
      </c>
      <c r="M2856" s="20">
        <v>1</v>
      </c>
      <c r="N2856">
        <f t="shared" si="176"/>
        <v>-5.4696993948411157</v>
      </c>
      <c r="O2856">
        <f t="shared" si="177"/>
        <v>-3.5801879131268635</v>
      </c>
      <c r="P2856" s="63">
        <f t="shared" si="178"/>
        <v>1</v>
      </c>
      <c r="Q2856" s="68">
        <f t="shared" si="179"/>
        <v>1</v>
      </c>
      <c r="S2856" s="4">
        <v>30</v>
      </c>
      <c r="T2856" s="5">
        <v>0.53300000000000003</v>
      </c>
      <c r="U2856" s="20">
        <v>1</v>
      </c>
    </row>
    <row r="2857" spans="11:21">
      <c r="K2857" s="4">
        <v>31</v>
      </c>
      <c r="L2857" s="5">
        <v>0.53300000000000003</v>
      </c>
      <c r="M2857" s="20">
        <v>1</v>
      </c>
      <c r="N2857">
        <f t="shared" si="176"/>
        <v>-5.5671206522556655</v>
      </c>
      <c r="O2857">
        <f t="shared" si="177"/>
        <v>-3.5801879131268635</v>
      </c>
      <c r="P2857" s="63">
        <f t="shared" si="178"/>
        <v>1</v>
      </c>
      <c r="Q2857" s="68">
        <f t="shared" si="179"/>
        <v>1</v>
      </c>
      <c r="S2857" s="4">
        <v>31</v>
      </c>
      <c r="T2857" s="5">
        <v>0.53300000000000003</v>
      </c>
      <c r="U2857" s="20">
        <v>1</v>
      </c>
    </row>
    <row r="2858" spans="11:21">
      <c r="K2858" s="4">
        <v>23</v>
      </c>
      <c r="L2858" s="5">
        <v>0.53300000000000003</v>
      </c>
      <c r="M2858" s="20">
        <v>1</v>
      </c>
      <c r="N2858">
        <f t="shared" si="176"/>
        <v>-4.7877505929392683</v>
      </c>
      <c r="O2858">
        <f t="shared" si="177"/>
        <v>-3.5801879131268635</v>
      </c>
      <c r="P2858" s="63">
        <f t="shared" si="178"/>
        <v>1</v>
      </c>
      <c r="Q2858" s="68">
        <f t="shared" si="179"/>
        <v>1</v>
      </c>
      <c r="S2858" s="4">
        <v>23</v>
      </c>
      <c r="T2858" s="5">
        <v>0.53300000000000003</v>
      </c>
      <c r="U2858" s="20">
        <v>1</v>
      </c>
    </row>
    <row r="2859" spans="11:21">
      <c r="K2859" s="4">
        <v>31</v>
      </c>
      <c r="L2859" s="5">
        <v>0.53300000000000003</v>
      </c>
      <c r="M2859" s="20">
        <v>1</v>
      </c>
      <c r="N2859">
        <f t="shared" si="176"/>
        <v>-5.5671206522556655</v>
      </c>
      <c r="O2859">
        <f t="shared" si="177"/>
        <v>-3.5801879131268635</v>
      </c>
      <c r="P2859" s="63">
        <f t="shared" si="178"/>
        <v>1</v>
      </c>
      <c r="Q2859" s="68">
        <f t="shared" si="179"/>
        <v>1</v>
      </c>
      <c r="S2859" s="4">
        <v>31</v>
      </c>
      <c r="T2859" s="5">
        <v>0.53300000000000003</v>
      </c>
      <c r="U2859" s="20">
        <v>1</v>
      </c>
    </row>
    <row r="2860" spans="11:21">
      <c r="K2860" s="4">
        <v>24</v>
      </c>
      <c r="L2860" s="5">
        <v>0.53300000000000003</v>
      </c>
      <c r="M2860" s="20">
        <v>1</v>
      </c>
      <c r="N2860">
        <f t="shared" si="176"/>
        <v>-4.8851718503538182</v>
      </c>
      <c r="O2860">
        <f t="shared" si="177"/>
        <v>-3.5801879131268635</v>
      </c>
      <c r="P2860" s="63">
        <f t="shared" si="178"/>
        <v>1</v>
      </c>
      <c r="Q2860" s="68">
        <f t="shared" si="179"/>
        <v>1</v>
      </c>
      <c r="S2860" s="4">
        <v>24</v>
      </c>
      <c r="T2860" s="5">
        <v>0.53300000000000003</v>
      </c>
      <c r="U2860" s="20">
        <v>1</v>
      </c>
    </row>
    <row r="2861" spans="11:21">
      <c r="K2861" s="4">
        <v>17</v>
      </c>
      <c r="L2861" s="5">
        <v>0.53300000000000003</v>
      </c>
      <c r="M2861" s="20">
        <v>1</v>
      </c>
      <c r="N2861">
        <f t="shared" si="176"/>
        <v>-4.2032230484519717</v>
      </c>
      <c r="O2861">
        <f t="shared" si="177"/>
        <v>-3.5801879131268635</v>
      </c>
      <c r="P2861" s="63">
        <f t="shared" si="178"/>
        <v>1</v>
      </c>
      <c r="Q2861" s="68">
        <f t="shared" si="179"/>
        <v>1</v>
      </c>
      <c r="S2861" s="4">
        <v>17</v>
      </c>
      <c r="T2861" s="5">
        <v>0.53300000000000003</v>
      </c>
      <c r="U2861" s="20">
        <v>1</v>
      </c>
    </row>
    <row r="2862" spans="11:21">
      <c r="K2862" s="4">
        <v>30</v>
      </c>
      <c r="L2862" s="5">
        <v>0.53300000000000003</v>
      </c>
      <c r="M2862" s="20">
        <v>1</v>
      </c>
      <c r="N2862">
        <f t="shared" si="176"/>
        <v>-5.4696993948411157</v>
      </c>
      <c r="O2862">
        <f t="shared" si="177"/>
        <v>-3.5801879131268635</v>
      </c>
      <c r="P2862" s="63">
        <f t="shared" si="178"/>
        <v>1</v>
      </c>
      <c r="Q2862" s="68">
        <f t="shared" si="179"/>
        <v>1</v>
      </c>
      <c r="S2862" s="4">
        <v>30</v>
      </c>
      <c r="T2862" s="5">
        <v>0.53300000000000003</v>
      </c>
      <c r="U2862" s="20">
        <v>1</v>
      </c>
    </row>
    <row r="2863" spans="11:21">
      <c r="K2863" s="4">
        <v>35</v>
      </c>
      <c r="L2863" s="5">
        <v>0.53300000000000003</v>
      </c>
      <c r="M2863" s="20">
        <v>1</v>
      </c>
      <c r="N2863">
        <f t="shared" si="176"/>
        <v>-5.9568056819138633</v>
      </c>
      <c r="O2863">
        <f t="shared" si="177"/>
        <v>-3.5801879131268635</v>
      </c>
      <c r="P2863" s="63">
        <f t="shared" si="178"/>
        <v>1</v>
      </c>
      <c r="Q2863" s="68">
        <f t="shared" si="179"/>
        <v>1</v>
      </c>
      <c r="S2863" s="4">
        <v>35</v>
      </c>
      <c r="T2863" s="5">
        <v>0.53300000000000003</v>
      </c>
      <c r="U2863" s="20">
        <v>1</v>
      </c>
    </row>
    <row r="2864" spans="11:21">
      <c r="K2864" s="4">
        <v>12</v>
      </c>
      <c r="L2864" s="5">
        <v>0.53500000000000003</v>
      </c>
      <c r="M2864" s="20">
        <v>1</v>
      </c>
      <c r="N2864">
        <f t="shared" si="176"/>
        <v>-3.7256742160599168</v>
      </c>
      <c r="O2864">
        <f t="shared" si="177"/>
        <v>-3.5801879131268635</v>
      </c>
      <c r="P2864" s="63">
        <f t="shared" si="178"/>
        <v>1</v>
      </c>
      <c r="Q2864" s="68">
        <f t="shared" si="179"/>
        <v>1</v>
      </c>
      <c r="S2864" s="4">
        <v>12</v>
      </c>
      <c r="T2864" s="5">
        <v>0.53500000000000003</v>
      </c>
      <c r="U2864" s="20">
        <v>1</v>
      </c>
    </row>
    <row r="2865" spans="11:21">
      <c r="K2865" s="4">
        <v>13</v>
      </c>
      <c r="L2865" s="5">
        <v>0.53500000000000003</v>
      </c>
      <c r="M2865" s="20">
        <v>1</v>
      </c>
      <c r="N2865">
        <f t="shared" si="176"/>
        <v>-3.8230954734744662</v>
      </c>
      <c r="O2865">
        <f t="shared" si="177"/>
        <v>-3.5801879131268635</v>
      </c>
      <c r="P2865" s="63">
        <f t="shared" si="178"/>
        <v>1</v>
      </c>
      <c r="Q2865" s="68">
        <f t="shared" si="179"/>
        <v>1</v>
      </c>
      <c r="S2865" s="4">
        <v>13</v>
      </c>
      <c r="T2865" s="5">
        <v>0.53500000000000003</v>
      </c>
      <c r="U2865" s="20">
        <v>1</v>
      </c>
    </row>
    <row r="2866" spans="11:21">
      <c r="K2866" s="4">
        <v>35</v>
      </c>
      <c r="L2866" s="5">
        <v>0.53700000000000003</v>
      </c>
      <c r="M2866" s="20">
        <v>1</v>
      </c>
      <c r="N2866">
        <f t="shared" si="176"/>
        <v>-5.9759205912752487</v>
      </c>
      <c r="O2866">
        <f t="shared" si="177"/>
        <v>-3.5801879131268635</v>
      </c>
      <c r="P2866" s="63">
        <f t="shared" si="178"/>
        <v>1</v>
      </c>
      <c r="Q2866" s="68">
        <f t="shared" si="179"/>
        <v>1</v>
      </c>
      <c r="S2866" s="4">
        <v>35</v>
      </c>
      <c r="T2866" s="5">
        <v>0.53700000000000003</v>
      </c>
      <c r="U2866" s="20">
        <v>1</v>
      </c>
    </row>
    <row r="2867" spans="11:21">
      <c r="K2867" s="4">
        <v>21</v>
      </c>
      <c r="L2867" s="5">
        <v>0.54200000000000004</v>
      </c>
      <c r="M2867" s="20">
        <v>1</v>
      </c>
      <c r="N2867">
        <f t="shared" si="176"/>
        <v>-4.6359166241732872</v>
      </c>
      <c r="O2867">
        <f t="shared" si="177"/>
        <v>-3.5801879131268635</v>
      </c>
      <c r="P2867" s="63">
        <f t="shared" si="178"/>
        <v>1</v>
      </c>
      <c r="Q2867" s="68">
        <f t="shared" si="179"/>
        <v>1</v>
      </c>
      <c r="S2867" s="4">
        <v>21</v>
      </c>
      <c r="T2867" s="5">
        <v>0.54200000000000004</v>
      </c>
      <c r="U2867" s="20">
        <v>1</v>
      </c>
    </row>
    <row r="2868" spans="11:21">
      <c r="K2868" s="4">
        <v>32</v>
      </c>
      <c r="L2868" s="5">
        <v>0.54200000000000004</v>
      </c>
      <c r="M2868" s="20">
        <v>1</v>
      </c>
      <c r="N2868">
        <f t="shared" si="176"/>
        <v>-5.7075504557333314</v>
      </c>
      <c r="O2868">
        <f t="shared" si="177"/>
        <v>-3.5801879131268635</v>
      </c>
      <c r="P2868" s="63">
        <f t="shared" si="178"/>
        <v>1</v>
      </c>
      <c r="Q2868" s="68">
        <f t="shared" si="179"/>
        <v>1</v>
      </c>
      <c r="S2868" s="4">
        <v>32</v>
      </c>
      <c r="T2868" s="5">
        <v>0.54200000000000004</v>
      </c>
      <c r="U2868" s="20">
        <v>1</v>
      </c>
    </row>
    <row r="2869" spans="11:21">
      <c r="K2869" s="4">
        <v>40</v>
      </c>
      <c r="L2869" s="5">
        <v>0.54300000000000004</v>
      </c>
      <c r="M2869" s="20">
        <v>1</v>
      </c>
      <c r="N2869">
        <f t="shared" si="176"/>
        <v>-6.4916992423900748</v>
      </c>
      <c r="O2869">
        <f t="shared" si="177"/>
        <v>-3.5801879131268635</v>
      </c>
      <c r="P2869" s="63">
        <f t="shared" si="178"/>
        <v>1</v>
      </c>
      <c r="Q2869" s="68">
        <f t="shared" si="179"/>
        <v>1</v>
      </c>
      <c r="S2869" s="4">
        <v>40</v>
      </c>
      <c r="T2869" s="5">
        <v>0.54300000000000004</v>
      </c>
      <c r="U2869" s="20">
        <v>1</v>
      </c>
    </row>
    <row r="2870" spans="11:21">
      <c r="K2870" s="4">
        <v>32.5</v>
      </c>
      <c r="L2870" s="5">
        <v>0.54500000000000004</v>
      </c>
      <c r="M2870" s="20">
        <v>1</v>
      </c>
      <c r="N2870">
        <f t="shared" si="176"/>
        <v>-5.7705972664616461</v>
      </c>
      <c r="O2870">
        <f t="shared" si="177"/>
        <v>-3.5801879131268635</v>
      </c>
      <c r="P2870" s="63">
        <f t="shared" si="178"/>
        <v>1</v>
      </c>
      <c r="Q2870" s="68">
        <f t="shared" si="179"/>
        <v>1</v>
      </c>
      <c r="S2870" s="4">
        <v>32.5</v>
      </c>
      <c r="T2870" s="5">
        <v>0.54500000000000004</v>
      </c>
      <c r="U2870" s="20">
        <v>1</v>
      </c>
    </row>
    <row r="2871" spans="11:21">
      <c r="K2871" s="4">
        <v>36</v>
      </c>
      <c r="L2871" s="5">
        <v>0.54600000000000004</v>
      </c>
      <c r="M2871" s="20">
        <v>1</v>
      </c>
      <c r="N2871">
        <f t="shared" si="176"/>
        <v>-6.1163503947529154</v>
      </c>
      <c r="O2871">
        <f t="shared" si="177"/>
        <v>-3.5801879131268635</v>
      </c>
      <c r="P2871" s="63">
        <f t="shared" si="178"/>
        <v>1</v>
      </c>
      <c r="Q2871" s="68">
        <f t="shared" si="179"/>
        <v>1</v>
      </c>
      <c r="S2871" s="4">
        <v>36</v>
      </c>
      <c r="T2871" s="5">
        <v>0.54600000000000004</v>
      </c>
      <c r="U2871" s="20">
        <v>1</v>
      </c>
    </row>
    <row r="2872" spans="11:21">
      <c r="K2872" s="4">
        <v>18</v>
      </c>
      <c r="L2872" s="5">
        <v>0.54600000000000004</v>
      </c>
      <c r="M2872" s="20">
        <v>1</v>
      </c>
      <c r="N2872">
        <f t="shared" si="176"/>
        <v>-4.3627677612910247</v>
      </c>
      <c r="O2872">
        <f t="shared" si="177"/>
        <v>-3.5801879131268635</v>
      </c>
      <c r="P2872" s="63">
        <f t="shared" si="178"/>
        <v>1</v>
      </c>
      <c r="Q2872" s="68">
        <f t="shared" si="179"/>
        <v>1</v>
      </c>
      <c r="S2872" s="4">
        <v>18</v>
      </c>
      <c r="T2872" s="5">
        <v>0.54600000000000004</v>
      </c>
      <c r="U2872" s="20">
        <v>1</v>
      </c>
    </row>
    <row r="2873" spans="11:21">
      <c r="K2873" s="4">
        <v>22</v>
      </c>
      <c r="L2873" s="5">
        <v>0.54600000000000004</v>
      </c>
      <c r="M2873" s="20">
        <v>1</v>
      </c>
      <c r="N2873">
        <f t="shared" si="176"/>
        <v>-4.7524527909492225</v>
      </c>
      <c r="O2873">
        <f t="shared" si="177"/>
        <v>-3.5801879131268635</v>
      </c>
      <c r="P2873" s="63">
        <f t="shared" si="178"/>
        <v>1</v>
      </c>
      <c r="Q2873" s="68">
        <f t="shared" si="179"/>
        <v>1</v>
      </c>
      <c r="S2873" s="4">
        <v>22</v>
      </c>
      <c r="T2873" s="5">
        <v>0.54600000000000004</v>
      </c>
      <c r="U2873" s="20">
        <v>1</v>
      </c>
    </row>
    <row r="2874" spans="11:21">
      <c r="K2874" s="4">
        <v>17</v>
      </c>
      <c r="L2874" s="5">
        <v>0.54800000000000004</v>
      </c>
      <c r="M2874" s="20">
        <v>1</v>
      </c>
      <c r="N2874">
        <f t="shared" si="176"/>
        <v>-4.274903958557168</v>
      </c>
      <c r="O2874">
        <f t="shared" si="177"/>
        <v>-3.5801879131268635</v>
      </c>
      <c r="P2874" s="63">
        <f t="shared" si="178"/>
        <v>1</v>
      </c>
      <c r="Q2874" s="68">
        <f t="shared" si="179"/>
        <v>1</v>
      </c>
      <c r="S2874" s="4">
        <v>17</v>
      </c>
      <c r="T2874" s="5">
        <v>0.54800000000000004</v>
      </c>
      <c r="U2874" s="20">
        <v>1</v>
      </c>
    </row>
    <row r="2875" spans="11:21">
      <c r="K2875" s="4">
        <v>16</v>
      </c>
      <c r="L2875" s="5">
        <v>0.54800000000000004</v>
      </c>
      <c r="M2875" s="20">
        <v>1</v>
      </c>
      <c r="N2875">
        <f t="shared" si="176"/>
        <v>-4.1774827011426181</v>
      </c>
      <c r="O2875">
        <f t="shared" si="177"/>
        <v>-3.5801879131268635</v>
      </c>
      <c r="P2875" s="63">
        <f t="shared" si="178"/>
        <v>1</v>
      </c>
      <c r="Q2875" s="68">
        <f t="shared" si="179"/>
        <v>1</v>
      </c>
      <c r="S2875" s="4">
        <v>16</v>
      </c>
      <c r="T2875" s="5">
        <v>0.54800000000000004</v>
      </c>
      <c r="U2875" s="20">
        <v>1</v>
      </c>
    </row>
    <row r="2876" spans="11:21">
      <c r="K2876" s="4">
        <v>19</v>
      </c>
      <c r="L2876" s="5">
        <v>0.55100000000000005</v>
      </c>
      <c r="M2876" s="20">
        <v>1</v>
      </c>
      <c r="N2876">
        <f t="shared" si="176"/>
        <v>-4.4840826554073061</v>
      </c>
      <c r="O2876">
        <f t="shared" si="177"/>
        <v>-3.5801879131268635</v>
      </c>
      <c r="P2876" s="63">
        <f t="shared" si="178"/>
        <v>1</v>
      </c>
      <c r="Q2876" s="68">
        <f t="shared" si="179"/>
        <v>1</v>
      </c>
      <c r="S2876" s="4">
        <v>19</v>
      </c>
      <c r="T2876" s="5">
        <v>0.55100000000000005</v>
      </c>
      <c r="U2876" s="20">
        <v>1</v>
      </c>
    </row>
    <row r="2877" spans="11:21">
      <c r="K2877" s="4">
        <v>10</v>
      </c>
      <c r="L2877" s="5">
        <v>0.55100000000000005</v>
      </c>
      <c r="M2877" s="20">
        <v>1</v>
      </c>
      <c r="N2877">
        <f t="shared" si="176"/>
        <v>-3.6072913386763603</v>
      </c>
      <c r="O2877">
        <f t="shared" si="177"/>
        <v>-3.5801879131268635</v>
      </c>
      <c r="P2877" s="63">
        <f t="shared" si="178"/>
        <v>1</v>
      </c>
      <c r="Q2877" s="68">
        <f t="shared" si="179"/>
        <v>1</v>
      </c>
      <c r="S2877" s="4">
        <v>10</v>
      </c>
      <c r="T2877" s="5">
        <v>0.55100000000000005</v>
      </c>
      <c r="U2877" s="20">
        <v>1</v>
      </c>
    </row>
    <row r="2878" spans="11:21">
      <c r="K2878" s="4">
        <v>18.5</v>
      </c>
      <c r="L2878" s="5">
        <v>0.55100000000000005</v>
      </c>
      <c r="M2878" s="20">
        <v>1</v>
      </c>
      <c r="N2878">
        <f t="shared" si="176"/>
        <v>-4.4353720267000316</v>
      </c>
      <c r="O2878">
        <f t="shared" si="177"/>
        <v>-3.5801879131268635</v>
      </c>
      <c r="P2878" s="63">
        <f t="shared" si="178"/>
        <v>1</v>
      </c>
      <c r="Q2878" s="68">
        <f t="shared" si="179"/>
        <v>1</v>
      </c>
      <c r="S2878" s="4">
        <v>18.5</v>
      </c>
      <c r="T2878" s="5">
        <v>0.55100000000000005</v>
      </c>
      <c r="U2878" s="20">
        <v>1</v>
      </c>
    </row>
    <row r="2879" spans="11:21">
      <c r="K2879" s="4">
        <v>13</v>
      </c>
      <c r="L2879" s="5">
        <v>0.55100000000000005</v>
      </c>
      <c r="M2879" s="20">
        <v>1</v>
      </c>
      <c r="N2879">
        <f t="shared" si="176"/>
        <v>-3.8995551109200086</v>
      </c>
      <c r="O2879">
        <f t="shared" si="177"/>
        <v>-3.5801879131268635</v>
      </c>
      <c r="P2879" s="63">
        <f t="shared" si="178"/>
        <v>1</v>
      </c>
      <c r="Q2879" s="68">
        <f t="shared" si="179"/>
        <v>1</v>
      </c>
      <c r="S2879" s="4">
        <v>13</v>
      </c>
      <c r="T2879" s="5">
        <v>0.55100000000000005</v>
      </c>
      <c r="U2879" s="20">
        <v>1</v>
      </c>
    </row>
    <row r="2880" spans="11:21">
      <c r="K2880" s="4">
        <v>17</v>
      </c>
      <c r="L2880" s="5">
        <v>0.55100000000000005</v>
      </c>
      <c r="M2880" s="20">
        <v>1</v>
      </c>
      <c r="N2880">
        <f t="shared" si="176"/>
        <v>-4.2892401405782064</v>
      </c>
      <c r="O2880">
        <f t="shared" si="177"/>
        <v>-3.5801879131268635</v>
      </c>
      <c r="P2880" s="63">
        <f t="shared" si="178"/>
        <v>1</v>
      </c>
      <c r="Q2880" s="68">
        <f t="shared" si="179"/>
        <v>1</v>
      </c>
      <c r="S2880" s="4">
        <v>17</v>
      </c>
      <c r="T2880" s="5">
        <v>0.55100000000000005</v>
      </c>
      <c r="U2880" s="20">
        <v>1</v>
      </c>
    </row>
    <row r="2881" spans="11:21">
      <c r="K2881" s="4">
        <v>23</v>
      </c>
      <c r="L2881" s="5">
        <v>0.55100000000000005</v>
      </c>
      <c r="M2881" s="20">
        <v>1</v>
      </c>
      <c r="N2881">
        <f t="shared" si="176"/>
        <v>-4.8737676850655038</v>
      </c>
      <c r="O2881">
        <f t="shared" si="177"/>
        <v>-3.5801879131268635</v>
      </c>
      <c r="P2881" s="63">
        <f t="shared" si="178"/>
        <v>1</v>
      </c>
      <c r="Q2881" s="68">
        <f t="shared" si="179"/>
        <v>1</v>
      </c>
      <c r="S2881" s="4">
        <v>23</v>
      </c>
      <c r="T2881" s="5">
        <v>0.55100000000000005</v>
      </c>
      <c r="U2881" s="20">
        <v>1</v>
      </c>
    </row>
    <row r="2882" spans="11:21">
      <c r="K2882" s="4">
        <v>25</v>
      </c>
      <c r="L2882" s="5">
        <v>0.55100000000000005</v>
      </c>
      <c r="M2882" s="20">
        <v>1</v>
      </c>
      <c r="N2882">
        <f t="shared" si="176"/>
        <v>-5.0686101998946036</v>
      </c>
      <c r="O2882">
        <f t="shared" si="177"/>
        <v>-3.5801879131268635</v>
      </c>
      <c r="P2882" s="63">
        <f t="shared" si="178"/>
        <v>1</v>
      </c>
      <c r="Q2882" s="68">
        <f t="shared" si="179"/>
        <v>1</v>
      </c>
      <c r="S2882" s="4">
        <v>25</v>
      </c>
      <c r="T2882" s="5">
        <v>0.55100000000000005</v>
      </c>
      <c r="U2882" s="20">
        <v>1</v>
      </c>
    </row>
    <row r="2883" spans="11:21">
      <c r="K2883" s="4">
        <v>26</v>
      </c>
      <c r="L2883" s="5">
        <v>0.55100000000000005</v>
      </c>
      <c r="M2883" s="20">
        <v>1</v>
      </c>
      <c r="N2883">
        <f t="shared" si="176"/>
        <v>-5.1660314573091526</v>
      </c>
      <c r="O2883">
        <f t="shared" si="177"/>
        <v>-3.5801879131268635</v>
      </c>
      <c r="P2883" s="63">
        <f t="shared" si="178"/>
        <v>1</v>
      </c>
      <c r="Q2883" s="68">
        <f t="shared" si="179"/>
        <v>1</v>
      </c>
      <c r="S2883" s="4">
        <v>26</v>
      </c>
      <c r="T2883" s="5">
        <v>0.55100000000000005</v>
      </c>
      <c r="U2883" s="20">
        <v>1</v>
      </c>
    </row>
    <row r="2884" spans="11:21">
      <c r="K2884" s="4">
        <v>16</v>
      </c>
      <c r="L2884" s="5">
        <v>0.55200000000000005</v>
      </c>
      <c r="M2884" s="20">
        <v>1</v>
      </c>
      <c r="N2884">
        <f t="shared" si="176"/>
        <v>-4.1965976105040035</v>
      </c>
      <c r="O2884">
        <f t="shared" si="177"/>
        <v>-3.5801879131268635</v>
      </c>
      <c r="P2884" s="63">
        <f t="shared" si="178"/>
        <v>1</v>
      </c>
      <c r="Q2884" s="68">
        <f t="shared" si="179"/>
        <v>1</v>
      </c>
      <c r="S2884" s="4">
        <v>16</v>
      </c>
      <c r="T2884" s="5">
        <v>0.55200000000000005</v>
      </c>
      <c r="U2884" s="20">
        <v>1</v>
      </c>
    </row>
    <row r="2885" spans="11:21">
      <c r="K2885" s="4">
        <v>17</v>
      </c>
      <c r="L2885" s="5">
        <v>0.55200000000000005</v>
      </c>
      <c r="M2885" s="20">
        <v>1</v>
      </c>
      <c r="N2885">
        <f t="shared" si="176"/>
        <v>-4.2940188679185534</v>
      </c>
      <c r="O2885">
        <f t="shared" si="177"/>
        <v>-3.5801879131268635</v>
      </c>
      <c r="P2885" s="63">
        <f t="shared" si="178"/>
        <v>1</v>
      </c>
      <c r="Q2885" s="68">
        <f t="shared" si="179"/>
        <v>1</v>
      </c>
      <c r="S2885" s="4">
        <v>17</v>
      </c>
      <c r="T2885" s="5">
        <v>0.55200000000000005</v>
      </c>
      <c r="U2885" s="20">
        <v>1</v>
      </c>
    </row>
    <row r="2886" spans="11:21">
      <c r="K2886" s="4">
        <v>25</v>
      </c>
      <c r="L2886" s="5">
        <v>0.55200000000000005</v>
      </c>
      <c r="M2886" s="20">
        <v>1</v>
      </c>
      <c r="N2886">
        <f t="shared" si="176"/>
        <v>-5.0733889272349497</v>
      </c>
      <c r="O2886">
        <f t="shared" si="177"/>
        <v>-3.5801879131268635</v>
      </c>
      <c r="P2886" s="63">
        <f t="shared" si="178"/>
        <v>1</v>
      </c>
      <c r="Q2886" s="68">
        <f t="shared" si="179"/>
        <v>1</v>
      </c>
      <c r="S2886" s="4">
        <v>25</v>
      </c>
      <c r="T2886" s="5">
        <v>0.55200000000000005</v>
      </c>
      <c r="U2886" s="20">
        <v>1</v>
      </c>
    </row>
    <row r="2887" spans="11:21">
      <c r="K2887" s="4">
        <v>18</v>
      </c>
      <c r="L2887" s="5">
        <v>0.55200000000000005</v>
      </c>
      <c r="M2887" s="20">
        <v>1</v>
      </c>
      <c r="N2887">
        <f t="shared" si="176"/>
        <v>-4.3914401253331032</v>
      </c>
      <c r="O2887">
        <f t="shared" si="177"/>
        <v>-3.5801879131268635</v>
      </c>
      <c r="P2887" s="63">
        <f t="shared" si="178"/>
        <v>1</v>
      </c>
      <c r="Q2887" s="68">
        <f t="shared" si="179"/>
        <v>1</v>
      </c>
      <c r="S2887" s="4">
        <v>18</v>
      </c>
      <c r="T2887" s="5">
        <v>0.55200000000000005</v>
      </c>
      <c r="U2887" s="20">
        <v>1</v>
      </c>
    </row>
    <row r="2888" spans="11:21">
      <c r="K2888" s="4">
        <v>22</v>
      </c>
      <c r="L2888" s="5">
        <v>0.55200000000000005</v>
      </c>
      <c r="M2888" s="20">
        <v>1</v>
      </c>
      <c r="N2888">
        <f t="shared" si="176"/>
        <v>-4.781125154991301</v>
      </c>
      <c r="O2888">
        <f t="shared" si="177"/>
        <v>-3.5801879131268635</v>
      </c>
      <c r="P2888" s="63">
        <f t="shared" si="178"/>
        <v>1</v>
      </c>
      <c r="Q2888" s="68">
        <f t="shared" si="179"/>
        <v>1</v>
      </c>
      <c r="S2888" s="4">
        <v>22</v>
      </c>
      <c r="T2888" s="5">
        <v>0.55200000000000005</v>
      </c>
      <c r="U2888" s="20">
        <v>1</v>
      </c>
    </row>
    <row r="2889" spans="11:21">
      <c r="K2889" s="4">
        <v>20</v>
      </c>
      <c r="L2889" s="5">
        <v>0.55200000000000005</v>
      </c>
      <c r="M2889" s="20">
        <v>1</v>
      </c>
      <c r="N2889">
        <f t="shared" si="176"/>
        <v>-4.5862826401622021</v>
      </c>
      <c r="O2889">
        <f t="shared" si="177"/>
        <v>-3.5801879131268635</v>
      </c>
      <c r="P2889" s="63">
        <f t="shared" si="178"/>
        <v>1</v>
      </c>
      <c r="Q2889" s="68">
        <f t="shared" si="179"/>
        <v>1</v>
      </c>
      <c r="S2889" s="4">
        <v>20</v>
      </c>
      <c r="T2889" s="5">
        <v>0.55200000000000005</v>
      </c>
      <c r="U2889" s="20">
        <v>1</v>
      </c>
    </row>
    <row r="2890" spans="11:21">
      <c r="K2890" s="4">
        <v>13</v>
      </c>
      <c r="L2890" s="5">
        <v>0.55200000000000005</v>
      </c>
      <c r="M2890" s="20">
        <v>1</v>
      </c>
      <c r="N2890">
        <f t="shared" si="176"/>
        <v>-3.9043338382603556</v>
      </c>
      <c r="O2890">
        <f t="shared" si="177"/>
        <v>-3.5801879131268635</v>
      </c>
      <c r="P2890" s="63">
        <f t="shared" si="178"/>
        <v>1</v>
      </c>
      <c r="Q2890" s="68">
        <f t="shared" si="179"/>
        <v>1</v>
      </c>
      <c r="S2890" s="4">
        <v>13</v>
      </c>
      <c r="T2890" s="5">
        <v>0.55200000000000005</v>
      </c>
      <c r="U2890" s="20">
        <v>1</v>
      </c>
    </row>
    <row r="2891" spans="11:21">
      <c r="K2891" s="4">
        <v>13</v>
      </c>
      <c r="L2891" s="5">
        <v>0.55300000000000005</v>
      </c>
      <c r="M2891" s="20">
        <v>1</v>
      </c>
      <c r="N2891">
        <f t="shared" si="176"/>
        <v>-3.9091125656007017</v>
      </c>
      <c r="O2891">
        <f t="shared" si="177"/>
        <v>-3.5801879131268635</v>
      </c>
      <c r="P2891" s="63">
        <f t="shared" si="178"/>
        <v>1</v>
      </c>
      <c r="Q2891" s="68">
        <f t="shared" si="179"/>
        <v>1</v>
      </c>
      <c r="S2891" s="4">
        <v>13</v>
      </c>
      <c r="T2891" s="5">
        <v>0.55300000000000005</v>
      </c>
      <c r="U2891" s="20">
        <v>1</v>
      </c>
    </row>
    <row r="2892" spans="11:21">
      <c r="K2892" s="4">
        <v>20</v>
      </c>
      <c r="L2892" s="5">
        <v>0.55300000000000005</v>
      </c>
      <c r="M2892" s="20">
        <v>1</v>
      </c>
      <c r="N2892">
        <f t="shared" si="176"/>
        <v>-4.5910613675025482</v>
      </c>
      <c r="O2892">
        <f t="shared" si="177"/>
        <v>-3.5801879131268635</v>
      </c>
      <c r="P2892" s="63">
        <f t="shared" si="178"/>
        <v>1</v>
      </c>
      <c r="Q2892" s="68">
        <f t="shared" si="179"/>
        <v>1</v>
      </c>
      <c r="S2892" s="4">
        <v>20</v>
      </c>
      <c r="T2892" s="5">
        <v>0.55300000000000005</v>
      </c>
      <c r="U2892" s="20">
        <v>1</v>
      </c>
    </row>
    <row r="2893" spans="11:21">
      <c r="K2893" s="4">
        <v>13</v>
      </c>
      <c r="L2893" s="5">
        <v>0.55300000000000005</v>
      </c>
      <c r="M2893" s="20">
        <v>1</v>
      </c>
      <c r="N2893">
        <f t="shared" si="176"/>
        <v>-3.9091125656007017</v>
      </c>
      <c r="O2893">
        <f t="shared" si="177"/>
        <v>-3.5801879131268635</v>
      </c>
      <c r="P2893" s="63">
        <f t="shared" si="178"/>
        <v>1</v>
      </c>
      <c r="Q2893" s="68">
        <f t="shared" si="179"/>
        <v>1</v>
      </c>
      <c r="S2893" s="4">
        <v>13</v>
      </c>
      <c r="T2893" s="5">
        <v>0.55300000000000005</v>
      </c>
      <c r="U2893" s="20">
        <v>1</v>
      </c>
    </row>
    <row r="2894" spans="11:21">
      <c r="K2894" s="4">
        <v>19</v>
      </c>
      <c r="L2894" s="5">
        <v>0.55300000000000005</v>
      </c>
      <c r="M2894" s="20">
        <v>1</v>
      </c>
      <c r="N2894">
        <f t="shared" si="176"/>
        <v>-4.4936401100879984</v>
      </c>
      <c r="O2894">
        <f t="shared" si="177"/>
        <v>-3.5801879131268635</v>
      </c>
      <c r="P2894" s="63">
        <f t="shared" si="178"/>
        <v>1</v>
      </c>
      <c r="Q2894" s="68">
        <f t="shared" si="179"/>
        <v>1</v>
      </c>
      <c r="S2894" s="4">
        <v>19</v>
      </c>
      <c r="T2894" s="5">
        <v>0.55300000000000005</v>
      </c>
      <c r="U2894" s="20">
        <v>1</v>
      </c>
    </row>
    <row r="2895" spans="11:21">
      <c r="K2895" s="4">
        <v>29</v>
      </c>
      <c r="L2895" s="5">
        <v>0.55300000000000005</v>
      </c>
      <c r="M2895" s="20">
        <v>1</v>
      </c>
      <c r="N2895">
        <f t="shared" si="176"/>
        <v>-5.4678526842334936</v>
      </c>
      <c r="O2895">
        <f t="shared" si="177"/>
        <v>-3.5801879131268635</v>
      </c>
      <c r="P2895" s="63">
        <f t="shared" si="178"/>
        <v>1</v>
      </c>
      <c r="Q2895" s="68">
        <f t="shared" si="179"/>
        <v>1</v>
      </c>
      <c r="S2895" s="4">
        <v>29</v>
      </c>
      <c r="T2895" s="5">
        <v>0.55300000000000005</v>
      </c>
      <c r="U2895" s="20">
        <v>1</v>
      </c>
    </row>
    <row r="2896" spans="11:21">
      <c r="K2896" s="4">
        <v>16</v>
      </c>
      <c r="L2896" s="5">
        <v>0.55400000000000005</v>
      </c>
      <c r="M2896" s="20">
        <v>1</v>
      </c>
      <c r="N2896">
        <f t="shared" si="176"/>
        <v>-4.2061550651846966</v>
      </c>
      <c r="O2896">
        <f t="shared" si="177"/>
        <v>-3.5801879131268635</v>
      </c>
      <c r="P2896" s="63">
        <f t="shared" si="178"/>
        <v>1</v>
      </c>
      <c r="Q2896" s="68">
        <f t="shared" si="179"/>
        <v>1</v>
      </c>
      <c r="S2896" s="4">
        <v>16</v>
      </c>
      <c r="T2896" s="5">
        <v>0.55400000000000005</v>
      </c>
      <c r="U2896" s="20">
        <v>1</v>
      </c>
    </row>
    <row r="2897" spans="11:21">
      <c r="K2897" s="4">
        <v>13</v>
      </c>
      <c r="L2897" s="5">
        <v>0.55400000000000005</v>
      </c>
      <c r="M2897" s="20">
        <v>1</v>
      </c>
      <c r="N2897">
        <f t="shared" si="176"/>
        <v>-3.9138912929410479</v>
      </c>
      <c r="O2897">
        <f t="shared" si="177"/>
        <v>-3.5801879131268635</v>
      </c>
      <c r="P2897" s="63">
        <f t="shared" si="178"/>
        <v>1</v>
      </c>
      <c r="Q2897" s="68">
        <f t="shared" si="179"/>
        <v>1</v>
      </c>
      <c r="S2897" s="4">
        <v>13</v>
      </c>
      <c r="T2897" s="5">
        <v>0.55400000000000005</v>
      </c>
      <c r="U2897" s="20">
        <v>1</v>
      </c>
    </row>
    <row r="2898" spans="11:21">
      <c r="K2898" s="4">
        <v>18</v>
      </c>
      <c r="L2898" s="5">
        <v>0.55400000000000005</v>
      </c>
      <c r="M2898" s="20">
        <v>1</v>
      </c>
      <c r="N2898">
        <f t="shared" si="176"/>
        <v>-4.4009975800137955</v>
      </c>
      <c r="O2898">
        <f t="shared" si="177"/>
        <v>-3.5801879131268635</v>
      </c>
      <c r="P2898" s="63">
        <f t="shared" si="178"/>
        <v>1</v>
      </c>
      <c r="Q2898" s="68">
        <f t="shared" si="179"/>
        <v>1</v>
      </c>
      <c r="S2898" s="4">
        <v>18</v>
      </c>
      <c r="T2898" s="5">
        <v>0.55400000000000005</v>
      </c>
      <c r="U2898" s="20">
        <v>1</v>
      </c>
    </row>
    <row r="2899" spans="11:21">
      <c r="K2899" s="4">
        <v>18</v>
      </c>
      <c r="L2899" s="5">
        <v>0.55400000000000005</v>
      </c>
      <c r="M2899" s="20">
        <v>1</v>
      </c>
      <c r="N2899">
        <f t="shared" si="176"/>
        <v>-4.4009975800137955</v>
      </c>
      <c r="O2899">
        <f t="shared" si="177"/>
        <v>-3.5801879131268635</v>
      </c>
      <c r="P2899" s="63">
        <f t="shared" si="178"/>
        <v>1</v>
      </c>
      <c r="Q2899" s="68">
        <f t="shared" si="179"/>
        <v>1</v>
      </c>
      <c r="S2899" s="4">
        <v>18</v>
      </c>
      <c r="T2899" s="5">
        <v>0.55400000000000005</v>
      </c>
      <c r="U2899" s="20">
        <v>1</v>
      </c>
    </row>
    <row r="2900" spans="11:21">
      <c r="K2900" s="4">
        <v>15</v>
      </c>
      <c r="L2900" s="5">
        <v>0.55400000000000005</v>
      </c>
      <c r="M2900" s="20">
        <v>1</v>
      </c>
      <c r="N2900">
        <f t="shared" si="176"/>
        <v>-4.1087338077701467</v>
      </c>
      <c r="O2900">
        <f t="shared" si="177"/>
        <v>-3.5801879131268635</v>
      </c>
      <c r="P2900" s="63">
        <f t="shared" si="178"/>
        <v>1</v>
      </c>
      <c r="Q2900" s="68">
        <f t="shared" si="179"/>
        <v>1</v>
      </c>
      <c r="S2900" s="4">
        <v>15</v>
      </c>
      <c r="T2900" s="5">
        <v>0.55400000000000005</v>
      </c>
      <c r="U2900" s="20">
        <v>1</v>
      </c>
    </row>
    <row r="2901" spans="11:21">
      <c r="K2901" s="4">
        <v>28</v>
      </c>
      <c r="L2901" s="5">
        <v>0.55400000000000005</v>
      </c>
      <c r="M2901" s="20">
        <v>1</v>
      </c>
      <c r="N2901">
        <f t="shared" si="176"/>
        <v>-5.3752101541592907</v>
      </c>
      <c r="O2901">
        <f t="shared" si="177"/>
        <v>-3.5801879131268635</v>
      </c>
      <c r="P2901" s="63">
        <f t="shared" si="178"/>
        <v>1</v>
      </c>
      <c r="Q2901" s="68">
        <f t="shared" si="179"/>
        <v>1</v>
      </c>
      <c r="S2901" s="4">
        <v>28</v>
      </c>
      <c r="T2901" s="5">
        <v>0.55400000000000005</v>
      </c>
      <c r="U2901" s="20">
        <v>1</v>
      </c>
    </row>
    <row r="2902" spans="11:21">
      <c r="K2902" s="4">
        <v>24</v>
      </c>
      <c r="L2902" s="5">
        <v>0.55400000000000005</v>
      </c>
      <c r="M2902" s="20">
        <v>1</v>
      </c>
      <c r="N2902">
        <f t="shared" si="176"/>
        <v>-4.985525124501093</v>
      </c>
      <c r="O2902">
        <f t="shared" si="177"/>
        <v>-3.5801879131268635</v>
      </c>
      <c r="P2902" s="63">
        <f t="shared" si="178"/>
        <v>1</v>
      </c>
      <c r="Q2902" s="68">
        <f t="shared" si="179"/>
        <v>1</v>
      </c>
      <c r="S2902" s="4">
        <v>24</v>
      </c>
      <c r="T2902" s="5">
        <v>0.55400000000000005</v>
      </c>
      <c r="U2902" s="20">
        <v>1</v>
      </c>
    </row>
    <row r="2903" spans="11:21">
      <c r="K2903" s="4">
        <v>39</v>
      </c>
      <c r="L2903" s="5">
        <v>0.55800000000000005</v>
      </c>
      <c r="M2903" s="20">
        <v>1</v>
      </c>
      <c r="N2903">
        <f t="shared" si="176"/>
        <v>-6.4659588950807212</v>
      </c>
      <c r="O2903">
        <f t="shared" si="177"/>
        <v>-3.5801879131268635</v>
      </c>
      <c r="P2903" s="63">
        <f t="shared" si="178"/>
        <v>1</v>
      </c>
      <c r="Q2903" s="68">
        <f t="shared" si="179"/>
        <v>1</v>
      </c>
      <c r="S2903" s="4">
        <v>39</v>
      </c>
      <c r="T2903" s="5">
        <v>0.55800000000000005</v>
      </c>
      <c r="U2903" s="20">
        <v>1</v>
      </c>
    </row>
    <row r="2904" spans="11:21">
      <c r="K2904" s="4">
        <v>36</v>
      </c>
      <c r="L2904" s="5">
        <v>0.55800000000000005</v>
      </c>
      <c r="M2904" s="20">
        <v>1</v>
      </c>
      <c r="N2904">
        <f t="shared" si="176"/>
        <v>-6.1736951228370724</v>
      </c>
      <c r="O2904">
        <f t="shared" si="177"/>
        <v>-3.5801879131268635</v>
      </c>
      <c r="P2904" s="63">
        <f t="shared" si="178"/>
        <v>1</v>
      </c>
      <c r="Q2904" s="68">
        <f t="shared" si="179"/>
        <v>1</v>
      </c>
      <c r="S2904" s="4">
        <v>36</v>
      </c>
      <c r="T2904" s="5">
        <v>0.55800000000000005</v>
      </c>
      <c r="U2904" s="20">
        <v>1</v>
      </c>
    </row>
    <row r="2905" spans="11:21">
      <c r="K2905" s="4">
        <v>40</v>
      </c>
      <c r="L2905" s="5">
        <v>0.55800000000000005</v>
      </c>
      <c r="M2905" s="20">
        <v>1</v>
      </c>
      <c r="N2905">
        <f t="shared" si="176"/>
        <v>-6.5633801524952702</v>
      </c>
      <c r="O2905">
        <f t="shared" si="177"/>
        <v>-3.5801879131268635</v>
      </c>
      <c r="P2905" s="63">
        <f t="shared" si="178"/>
        <v>1</v>
      </c>
      <c r="Q2905" s="68">
        <f t="shared" si="179"/>
        <v>1</v>
      </c>
      <c r="S2905" s="4">
        <v>40</v>
      </c>
      <c r="T2905" s="5">
        <v>0.55800000000000005</v>
      </c>
      <c r="U2905" s="20">
        <v>1</v>
      </c>
    </row>
    <row r="2906" spans="11:21">
      <c r="K2906" s="4">
        <v>17</v>
      </c>
      <c r="L2906" s="5">
        <v>0.55800000000000005</v>
      </c>
      <c r="M2906" s="20">
        <v>1</v>
      </c>
      <c r="N2906">
        <f t="shared" si="176"/>
        <v>-4.322691231960631</v>
      </c>
      <c r="O2906">
        <f t="shared" si="177"/>
        <v>-3.5801879131268635</v>
      </c>
      <c r="P2906" s="63">
        <f t="shared" si="178"/>
        <v>1</v>
      </c>
      <c r="Q2906" s="68">
        <f t="shared" si="179"/>
        <v>1</v>
      </c>
      <c r="S2906" s="4">
        <v>17</v>
      </c>
      <c r="T2906" s="5">
        <v>0.55800000000000005</v>
      </c>
      <c r="U2906" s="20">
        <v>1</v>
      </c>
    </row>
    <row r="2907" spans="11:21">
      <c r="K2907" s="4">
        <v>24</v>
      </c>
      <c r="L2907" s="5">
        <v>0.55800000000000005</v>
      </c>
      <c r="M2907" s="20">
        <v>1</v>
      </c>
      <c r="N2907">
        <f t="shared" ref="N2907:N2970" si="180">SUMPRODUCT(diredisc,K2907:L2907)</f>
        <v>-5.0046400338624775</v>
      </c>
      <c r="O2907">
        <f t="shared" ref="O2907:O2970" si="181">SUMPRODUCT($L$10:$M$10,diredisc)</f>
        <v>-3.5801879131268635</v>
      </c>
      <c r="P2907" s="63">
        <f t="shared" si="178"/>
        <v>1</v>
      </c>
      <c r="Q2907" s="68">
        <f t="shared" si="179"/>
        <v>1</v>
      </c>
      <c r="S2907" s="4">
        <v>24</v>
      </c>
      <c r="T2907" s="5">
        <v>0.55800000000000005</v>
      </c>
      <c r="U2907" s="20">
        <v>1</v>
      </c>
    </row>
    <row r="2908" spans="11:21">
      <c r="K2908" s="4">
        <v>28</v>
      </c>
      <c r="L2908" s="5">
        <v>0.55900000000000005</v>
      </c>
      <c r="M2908" s="20">
        <v>1</v>
      </c>
      <c r="N2908">
        <f t="shared" si="180"/>
        <v>-5.3991037908610231</v>
      </c>
      <c r="O2908">
        <f t="shared" si="181"/>
        <v>-3.5801879131268635</v>
      </c>
      <c r="P2908" s="63">
        <f t="shared" ref="P2908:P2971" si="182">IF(N2908&gt;O2908,0,1)</f>
        <v>1</v>
      </c>
      <c r="Q2908" s="68">
        <f t="shared" ref="Q2908:Q2971" si="183">IF(M2908=P2908,1,0)</f>
        <v>1</v>
      </c>
      <c r="S2908" s="4">
        <v>28</v>
      </c>
      <c r="T2908" s="5">
        <v>0.55900000000000005</v>
      </c>
      <c r="U2908" s="20">
        <v>1</v>
      </c>
    </row>
    <row r="2909" spans="11:21">
      <c r="K2909" s="4">
        <v>7</v>
      </c>
      <c r="L2909" s="5">
        <v>0.55900000000000005</v>
      </c>
      <c r="M2909" s="20">
        <v>1</v>
      </c>
      <c r="N2909">
        <f t="shared" si="180"/>
        <v>-3.3532573851554828</v>
      </c>
      <c r="O2909">
        <f t="shared" si="181"/>
        <v>-3.5801879131268635</v>
      </c>
      <c r="P2909" s="63">
        <f t="shared" si="182"/>
        <v>0</v>
      </c>
      <c r="Q2909" s="68">
        <f t="shared" si="183"/>
        <v>0</v>
      </c>
      <c r="S2909" s="4">
        <v>7</v>
      </c>
      <c r="T2909" s="5">
        <v>0.55900000000000005</v>
      </c>
      <c r="U2909" s="20">
        <v>1</v>
      </c>
    </row>
    <row r="2910" spans="11:21">
      <c r="K2910" s="4">
        <v>9</v>
      </c>
      <c r="L2910" s="5">
        <v>0.55900000000000005</v>
      </c>
      <c r="M2910" s="20">
        <v>1</v>
      </c>
      <c r="N2910">
        <f t="shared" si="180"/>
        <v>-3.5480998999845821</v>
      </c>
      <c r="O2910">
        <f t="shared" si="181"/>
        <v>-3.5801879131268635</v>
      </c>
      <c r="P2910" s="63">
        <f t="shared" si="182"/>
        <v>0</v>
      </c>
      <c r="Q2910" s="68">
        <f t="shared" si="183"/>
        <v>0</v>
      </c>
      <c r="S2910" s="4">
        <v>9</v>
      </c>
      <c r="T2910" s="5">
        <v>0.55900000000000005</v>
      </c>
      <c r="U2910" s="20">
        <v>1</v>
      </c>
    </row>
    <row r="2911" spans="11:21">
      <c r="K2911" s="4">
        <v>16</v>
      </c>
      <c r="L2911" s="5">
        <v>0.55900000000000005</v>
      </c>
      <c r="M2911" s="20">
        <v>1</v>
      </c>
      <c r="N2911">
        <f t="shared" si="180"/>
        <v>-4.2300487018864281</v>
      </c>
      <c r="O2911">
        <f t="shared" si="181"/>
        <v>-3.5801879131268635</v>
      </c>
      <c r="P2911" s="63">
        <f t="shared" si="182"/>
        <v>1</v>
      </c>
      <c r="Q2911" s="68">
        <f t="shared" si="183"/>
        <v>1</v>
      </c>
      <c r="S2911" s="4">
        <v>16</v>
      </c>
      <c r="T2911" s="5">
        <v>0.55900000000000005</v>
      </c>
      <c r="U2911" s="20">
        <v>1</v>
      </c>
    </row>
    <row r="2912" spans="11:21">
      <c r="K2912" s="4">
        <v>9</v>
      </c>
      <c r="L2912" s="5">
        <v>0.55900000000000005</v>
      </c>
      <c r="M2912" s="20">
        <v>1</v>
      </c>
      <c r="N2912">
        <f t="shared" si="180"/>
        <v>-3.5480998999845821</v>
      </c>
      <c r="O2912">
        <f t="shared" si="181"/>
        <v>-3.5801879131268635</v>
      </c>
      <c r="P2912" s="63">
        <f t="shared" si="182"/>
        <v>0</v>
      </c>
      <c r="Q2912" s="68">
        <f t="shared" si="183"/>
        <v>0</v>
      </c>
      <c r="S2912" s="4">
        <v>9</v>
      </c>
      <c r="T2912" s="5">
        <v>0.55900000000000005</v>
      </c>
      <c r="U2912" s="20">
        <v>1</v>
      </c>
    </row>
    <row r="2913" spans="11:21">
      <c r="K2913" s="4">
        <v>8</v>
      </c>
      <c r="L2913" s="5">
        <v>0.55900000000000005</v>
      </c>
      <c r="M2913" s="20">
        <v>1</v>
      </c>
      <c r="N2913">
        <f t="shared" si="180"/>
        <v>-3.4506786425700327</v>
      </c>
      <c r="O2913">
        <f t="shared" si="181"/>
        <v>-3.5801879131268635</v>
      </c>
      <c r="P2913" s="63">
        <f t="shared" si="182"/>
        <v>0</v>
      </c>
      <c r="Q2913" s="68">
        <f t="shared" si="183"/>
        <v>0</v>
      </c>
      <c r="S2913" s="4">
        <v>8</v>
      </c>
      <c r="T2913" s="5">
        <v>0.55900000000000005</v>
      </c>
      <c r="U2913" s="20">
        <v>1</v>
      </c>
    </row>
    <row r="2914" spans="11:21">
      <c r="K2914" s="4">
        <v>8</v>
      </c>
      <c r="L2914" s="5">
        <v>0.56100000000000005</v>
      </c>
      <c r="M2914" s="20">
        <v>1</v>
      </c>
      <c r="N2914">
        <f t="shared" si="180"/>
        <v>-3.4602360972507249</v>
      </c>
      <c r="O2914">
        <f t="shared" si="181"/>
        <v>-3.5801879131268635</v>
      </c>
      <c r="P2914" s="63">
        <f t="shared" si="182"/>
        <v>0</v>
      </c>
      <c r="Q2914" s="68">
        <f t="shared" si="183"/>
        <v>0</v>
      </c>
      <c r="S2914" s="4">
        <v>8</v>
      </c>
      <c r="T2914" s="5">
        <v>0.56100000000000005</v>
      </c>
      <c r="U2914" s="20">
        <v>1</v>
      </c>
    </row>
    <row r="2915" spans="11:21">
      <c r="K2915" s="4">
        <v>18</v>
      </c>
      <c r="L2915" s="5">
        <v>0.56100000000000005</v>
      </c>
      <c r="M2915" s="20">
        <v>1</v>
      </c>
      <c r="N2915">
        <f t="shared" si="180"/>
        <v>-4.4344486713962201</v>
      </c>
      <c r="O2915">
        <f t="shared" si="181"/>
        <v>-3.5801879131268635</v>
      </c>
      <c r="P2915" s="63">
        <f t="shared" si="182"/>
        <v>1</v>
      </c>
      <c r="Q2915" s="68">
        <f t="shared" si="183"/>
        <v>1</v>
      </c>
      <c r="S2915" s="4">
        <v>18</v>
      </c>
      <c r="T2915" s="5">
        <v>0.56100000000000005</v>
      </c>
      <c r="U2915" s="20">
        <v>1</v>
      </c>
    </row>
    <row r="2916" spans="11:21">
      <c r="K2916" s="4">
        <v>22</v>
      </c>
      <c r="L2916" s="5">
        <v>0.56100000000000005</v>
      </c>
      <c r="M2916" s="20">
        <v>1</v>
      </c>
      <c r="N2916">
        <f t="shared" si="180"/>
        <v>-4.8241337010544179</v>
      </c>
      <c r="O2916">
        <f t="shared" si="181"/>
        <v>-3.5801879131268635</v>
      </c>
      <c r="P2916" s="63">
        <f t="shared" si="182"/>
        <v>1</v>
      </c>
      <c r="Q2916" s="68">
        <f t="shared" si="183"/>
        <v>1</v>
      </c>
      <c r="S2916" s="4">
        <v>22</v>
      </c>
      <c r="T2916" s="5">
        <v>0.56100000000000005</v>
      </c>
      <c r="U2916" s="20">
        <v>1</v>
      </c>
    </row>
    <row r="2917" spans="11:21">
      <c r="K2917" s="4">
        <v>11</v>
      </c>
      <c r="L2917" s="5">
        <v>0.56100000000000005</v>
      </c>
      <c r="M2917" s="20">
        <v>1</v>
      </c>
      <c r="N2917">
        <f t="shared" si="180"/>
        <v>-3.7524998694943736</v>
      </c>
      <c r="O2917">
        <f t="shared" si="181"/>
        <v>-3.5801879131268635</v>
      </c>
      <c r="P2917" s="63">
        <f t="shared" si="182"/>
        <v>1</v>
      </c>
      <c r="Q2917" s="68">
        <f t="shared" si="183"/>
        <v>1</v>
      </c>
      <c r="S2917" s="4">
        <v>11</v>
      </c>
      <c r="T2917" s="5">
        <v>0.56100000000000005</v>
      </c>
      <c r="U2917" s="20">
        <v>1</v>
      </c>
    </row>
    <row r="2918" spans="11:21">
      <c r="K2918" s="4">
        <v>7</v>
      </c>
      <c r="L2918" s="5">
        <v>0.56100000000000005</v>
      </c>
      <c r="M2918" s="20">
        <v>1</v>
      </c>
      <c r="N2918">
        <f t="shared" si="180"/>
        <v>-3.3628148398361755</v>
      </c>
      <c r="O2918">
        <f t="shared" si="181"/>
        <v>-3.5801879131268635</v>
      </c>
      <c r="P2918" s="63">
        <f t="shared" si="182"/>
        <v>0</v>
      </c>
      <c r="Q2918" s="68">
        <f t="shared" si="183"/>
        <v>0</v>
      </c>
      <c r="S2918" s="4">
        <v>7</v>
      </c>
      <c r="T2918" s="5">
        <v>0.56100000000000005</v>
      </c>
      <c r="U2918" s="20">
        <v>1</v>
      </c>
    </row>
    <row r="2919" spans="11:21">
      <c r="K2919" s="4">
        <v>19</v>
      </c>
      <c r="L2919" s="5">
        <v>0.56100000000000005</v>
      </c>
      <c r="M2919" s="20">
        <v>1</v>
      </c>
      <c r="N2919">
        <f t="shared" si="180"/>
        <v>-4.53186992881077</v>
      </c>
      <c r="O2919">
        <f t="shared" si="181"/>
        <v>-3.5801879131268635</v>
      </c>
      <c r="P2919" s="63">
        <f t="shared" si="182"/>
        <v>1</v>
      </c>
      <c r="Q2919" s="68">
        <f t="shared" si="183"/>
        <v>1</v>
      </c>
      <c r="S2919" s="4">
        <v>19</v>
      </c>
      <c r="T2919" s="5">
        <v>0.56100000000000005</v>
      </c>
      <c r="U2919" s="20">
        <v>1</v>
      </c>
    </row>
    <row r="2920" spans="11:21">
      <c r="K2920" s="4">
        <v>30</v>
      </c>
      <c r="L2920" s="5">
        <v>0.56100000000000005</v>
      </c>
      <c r="M2920" s="20">
        <v>1</v>
      </c>
      <c r="N2920">
        <f t="shared" si="180"/>
        <v>-5.6035037603708151</v>
      </c>
      <c r="O2920">
        <f t="shared" si="181"/>
        <v>-3.5801879131268635</v>
      </c>
      <c r="P2920" s="63">
        <f t="shared" si="182"/>
        <v>1</v>
      </c>
      <c r="Q2920" s="68">
        <f t="shared" si="183"/>
        <v>1</v>
      </c>
      <c r="S2920" s="4">
        <v>30</v>
      </c>
      <c r="T2920" s="5">
        <v>0.56100000000000005</v>
      </c>
      <c r="U2920" s="20">
        <v>1</v>
      </c>
    </row>
    <row r="2921" spans="11:21">
      <c r="K2921" s="4">
        <v>36</v>
      </c>
      <c r="L2921" s="5">
        <v>0.56100000000000005</v>
      </c>
      <c r="M2921" s="20">
        <v>1</v>
      </c>
      <c r="N2921">
        <f t="shared" si="180"/>
        <v>-6.1880313048581117</v>
      </c>
      <c r="O2921">
        <f t="shared" si="181"/>
        <v>-3.5801879131268635</v>
      </c>
      <c r="P2921" s="63">
        <f t="shared" si="182"/>
        <v>1</v>
      </c>
      <c r="Q2921" s="68">
        <f t="shared" si="183"/>
        <v>1</v>
      </c>
      <c r="S2921" s="4">
        <v>36</v>
      </c>
      <c r="T2921" s="5">
        <v>0.56100000000000005</v>
      </c>
      <c r="U2921" s="20">
        <v>1</v>
      </c>
    </row>
    <row r="2922" spans="11:21">
      <c r="K2922" s="4">
        <v>13</v>
      </c>
      <c r="L2922" s="5">
        <v>0.56100000000000005</v>
      </c>
      <c r="M2922" s="20">
        <v>1</v>
      </c>
      <c r="N2922">
        <f t="shared" si="180"/>
        <v>-3.9473423843234725</v>
      </c>
      <c r="O2922">
        <f t="shared" si="181"/>
        <v>-3.5801879131268635</v>
      </c>
      <c r="P2922" s="63">
        <f t="shared" si="182"/>
        <v>1</v>
      </c>
      <c r="Q2922" s="68">
        <f t="shared" si="183"/>
        <v>1</v>
      </c>
      <c r="S2922" s="4">
        <v>13</v>
      </c>
      <c r="T2922" s="5">
        <v>0.56100000000000005</v>
      </c>
      <c r="U2922" s="20">
        <v>1</v>
      </c>
    </row>
    <row r="2923" spans="11:21">
      <c r="K2923" s="4">
        <v>25</v>
      </c>
      <c r="L2923" s="5">
        <v>0.56100000000000005</v>
      </c>
      <c r="M2923" s="20">
        <v>1</v>
      </c>
      <c r="N2923">
        <f t="shared" si="180"/>
        <v>-5.1163974732980666</v>
      </c>
      <c r="O2923">
        <f t="shared" si="181"/>
        <v>-3.5801879131268635</v>
      </c>
      <c r="P2923" s="63">
        <f t="shared" si="182"/>
        <v>1</v>
      </c>
      <c r="Q2923" s="68">
        <f t="shared" si="183"/>
        <v>1</v>
      </c>
      <c r="S2923" s="4">
        <v>25</v>
      </c>
      <c r="T2923" s="5">
        <v>0.56100000000000005</v>
      </c>
      <c r="U2923" s="20">
        <v>1</v>
      </c>
    </row>
    <row r="2924" spans="11:21">
      <c r="K2924" s="4">
        <v>19</v>
      </c>
      <c r="L2924" s="5">
        <v>0.56299999999999994</v>
      </c>
      <c r="M2924" s="20">
        <v>1</v>
      </c>
      <c r="N2924">
        <f t="shared" si="180"/>
        <v>-4.5414273834914622</v>
      </c>
      <c r="O2924">
        <f t="shared" si="181"/>
        <v>-3.5801879131268635</v>
      </c>
      <c r="P2924" s="63">
        <f t="shared" si="182"/>
        <v>1</v>
      </c>
      <c r="Q2924" s="68">
        <f t="shared" si="183"/>
        <v>1</v>
      </c>
      <c r="S2924" s="4">
        <v>19</v>
      </c>
      <c r="T2924" s="5">
        <v>0.56299999999999994</v>
      </c>
      <c r="U2924" s="20">
        <v>1</v>
      </c>
    </row>
    <row r="2925" spans="11:21">
      <c r="K2925" s="4">
        <v>16.5</v>
      </c>
      <c r="L2925" s="5">
        <v>0.56299999999999994</v>
      </c>
      <c r="M2925" s="20">
        <v>1</v>
      </c>
      <c r="N2925">
        <f t="shared" si="180"/>
        <v>-4.297874239955088</v>
      </c>
      <c r="O2925">
        <f t="shared" si="181"/>
        <v>-3.5801879131268635</v>
      </c>
      <c r="P2925" s="63">
        <f t="shared" si="182"/>
        <v>1</v>
      </c>
      <c r="Q2925" s="68">
        <f t="shared" si="183"/>
        <v>1</v>
      </c>
      <c r="S2925" s="4">
        <v>16.5</v>
      </c>
      <c r="T2925" s="5">
        <v>0.56299999999999994</v>
      </c>
      <c r="U2925" s="20">
        <v>1</v>
      </c>
    </row>
    <row r="2926" spans="11:21">
      <c r="K2926" s="4">
        <v>14</v>
      </c>
      <c r="L2926" s="5">
        <v>0.56299999999999994</v>
      </c>
      <c r="M2926" s="20">
        <v>1</v>
      </c>
      <c r="N2926">
        <f t="shared" si="180"/>
        <v>-4.0543210964187146</v>
      </c>
      <c r="O2926">
        <f t="shared" si="181"/>
        <v>-3.5801879131268635</v>
      </c>
      <c r="P2926" s="63">
        <f t="shared" si="182"/>
        <v>1</v>
      </c>
      <c r="Q2926" s="68">
        <f t="shared" si="183"/>
        <v>1</v>
      </c>
      <c r="S2926" s="4">
        <v>14</v>
      </c>
      <c r="T2926" s="5">
        <v>0.56299999999999994</v>
      </c>
      <c r="U2926" s="20">
        <v>1</v>
      </c>
    </row>
    <row r="2927" spans="11:21">
      <c r="K2927" s="4">
        <v>17</v>
      </c>
      <c r="L2927" s="5">
        <v>0.56299999999999994</v>
      </c>
      <c r="M2927" s="20">
        <v>1</v>
      </c>
      <c r="N2927">
        <f t="shared" si="180"/>
        <v>-4.3465848686623634</v>
      </c>
      <c r="O2927">
        <f t="shared" si="181"/>
        <v>-3.5801879131268635</v>
      </c>
      <c r="P2927" s="63">
        <f t="shared" si="182"/>
        <v>1</v>
      </c>
      <c r="Q2927" s="68">
        <f t="shared" si="183"/>
        <v>1</v>
      </c>
      <c r="S2927" s="4">
        <v>17</v>
      </c>
      <c r="T2927" s="5">
        <v>0.56299999999999994</v>
      </c>
      <c r="U2927" s="20">
        <v>1</v>
      </c>
    </row>
    <row r="2928" spans="11:21">
      <c r="K2928" s="4">
        <v>32</v>
      </c>
      <c r="L2928" s="5">
        <v>0.56399999999999995</v>
      </c>
      <c r="M2928" s="20">
        <v>1</v>
      </c>
      <c r="N2928">
        <f t="shared" si="180"/>
        <v>-5.8126824572209523</v>
      </c>
      <c r="O2928">
        <f t="shared" si="181"/>
        <v>-3.5801879131268635</v>
      </c>
      <c r="P2928" s="63">
        <f t="shared" si="182"/>
        <v>1</v>
      </c>
      <c r="Q2928" s="68">
        <f t="shared" si="183"/>
        <v>1</v>
      </c>
      <c r="S2928" s="4">
        <v>32</v>
      </c>
      <c r="T2928" s="5">
        <v>0.56399999999999995</v>
      </c>
      <c r="U2928" s="20">
        <v>1</v>
      </c>
    </row>
    <row r="2929" spans="11:21">
      <c r="K2929" s="4">
        <v>31</v>
      </c>
      <c r="L2929" s="5">
        <v>0.56399999999999995</v>
      </c>
      <c r="M2929" s="20">
        <v>1</v>
      </c>
      <c r="N2929">
        <f t="shared" si="180"/>
        <v>-5.7152611998064025</v>
      </c>
      <c r="O2929">
        <f t="shared" si="181"/>
        <v>-3.5801879131268635</v>
      </c>
      <c r="P2929" s="63">
        <f t="shared" si="182"/>
        <v>1</v>
      </c>
      <c r="Q2929" s="68">
        <f t="shared" si="183"/>
        <v>1</v>
      </c>
      <c r="S2929" s="4">
        <v>31</v>
      </c>
      <c r="T2929" s="5">
        <v>0.56399999999999995</v>
      </c>
      <c r="U2929" s="20">
        <v>1</v>
      </c>
    </row>
    <row r="2930" spans="11:21">
      <c r="K2930" s="4">
        <v>30</v>
      </c>
      <c r="L2930" s="5">
        <v>0.56399999999999995</v>
      </c>
      <c r="M2930" s="20">
        <v>1</v>
      </c>
      <c r="N2930">
        <f t="shared" si="180"/>
        <v>-5.6178399423918535</v>
      </c>
      <c r="O2930">
        <f t="shared" si="181"/>
        <v>-3.5801879131268635</v>
      </c>
      <c r="P2930" s="63">
        <f t="shared" si="182"/>
        <v>1</v>
      </c>
      <c r="Q2930" s="68">
        <f t="shared" si="183"/>
        <v>1</v>
      </c>
      <c r="S2930" s="4">
        <v>30</v>
      </c>
      <c r="T2930" s="5">
        <v>0.56399999999999995</v>
      </c>
      <c r="U2930" s="20">
        <v>1</v>
      </c>
    </row>
    <row r="2931" spans="11:21">
      <c r="K2931" s="4">
        <v>21</v>
      </c>
      <c r="L2931" s="5">
        <v>0.56399999999999995</v>
      </c>
      <c r="M2931" s="20">
        <v>1</v>
      </c>
      <c r="N2931">
        <f t="shared" si="180"/>
        <v>-4.7410486256609072</v>
      </c>
      <c r="O2931">
        <f t="shared" si="181"/>
        <v>-3.5801879131268635</v>
      </c>
      <c r="P2931" s="63">
        <f t="shared" si="182"/>
        <v>1</v>
      </c>
      <c r="Q2931" s="68">
        <f t="shared" si="183"/>
        <v>1</v>
      </c>
      <c r="S2931" s="4">
        <v>21</v>
      </c>
      <c r="T2931" s="5">
        <v>0.56399999999999995</v>
      </c>
      <c r="U2931" s="20">
        <v>1</v>
      </c>
    </row>
    <row r="2932" spans="11:21">
      <c r="K2932" s="4">
        <v>28</v>
      </c>
      <c r="L2932" s="5">
        <v>0.56499999999999995</v>
      </c>
      <c r="M2932" s="20">
        <v>1</v>
      </c>
      <c r="N2932">
        <f t="shared" si="180"/>
        <v>-5.4277761549031007</v>
      </c>
      <c r="O2932">
        <f t="shared" si="181"/>
        <v>-3.5801879131268635</v>
      </c>
      <c r="P2932" s="63">
        <f t="shared" si="182"/>
        <v>1</v>
      </c>
      <c r="Q2932" s="68">
        <f t="shared" si="183"/>
        <v>1</v>
      </c>
      <c r="S2932" s="4">
        <v>28</v>
      </c>
      <c r="T2932" s="5">
        <v>0.56499999999999995</v>
      </c>
      <c r="U2932" s="20">
        <v>1</v>
      </c>
    </row>
    <row r="2933" spans="11:21">
      <c r="K2933" s="4">
        <v>8</v>
      </c>
      <c r="L2933" s="5">
        <v>0.56599999999999995</v>
      </c>
      <c r="M2933" s="20">
        <v>1</v>
      </c>
      <c r="N2933">
        <f t="shared" si="180"/>
        <v>-3.4841297339524564</v>
      </c>
      <c r="O2933">
        <f t="shared" si="181"/>
        <v>-3.5801879131268635</v>
      </c>
      <c r="P2933" s="63">
        <f t="shared" si="182"/>
        <v>0</v>
      </c>
      <c r="Q2933" s="68">
        <f t="shared" si="183"/>
        <v>0</v>
      </c>
      <c r="S2933" s="4">
        <v>8</v>
      </c>
      <c r="T2933" s="5">
        <v>0.56599999999999995</v>
      </c>
      <c r="U2933" s="20">
        <v>1</v>
      </c>
    </row>
    <row r="2934" spans="11:21">
      <c r="K2934" s="4">
        <v>9</v>
      </c>
      <c r="L2934" s="5">
        <v>0.56599999999999995</v>
      </c>
      <c r="M2934" s="20">
        <v>1</v>
      </c>
      <c r="N2934">
        <f t="shared" si="180"/>
        <v>-3.5815509913670063</v>
      </c>
      <c r="O2934">
        <f t="shared" si="181"/>
        <v>-3.5801879131268635</v>
      </c>
      <c r="P2934" s="63">
        <f t="shared" si="182"/>
        <v>1</v>
      </c>
      <c r="Q2934" s="68">
        <f t="shared" si="183"/>
        <v>1</v>
      </c>
      <c r="S2934" s="4">
        <v>9</v>
      </c>
      <c r="T2934" s="5">
        <v>0.56599999999999995</v>
      </c>
      <c r="U2934" s="20">
        <v>1</v>
      </c>
    </row>
    <row r="2935" spans="11:21">
      <c r="K2935" s="4">
        <v>20</v>
      </c>
      <c r="L2935" s="5">
        <v>0.56599999999999995</v>
      </c>
      <c r="M2935" s="20">
        <v>1</v>
      </c>
      <c r="N2935">
        <f t="shared" si="180"/>
        <v>-4.6531848229270505</v>
      </c>
      <c r="O2935">
        <f t="shared" si="181"/>
        <v>-3.5801879131268635</v>
      </c>
      <c r="P2935" s="63">
        <f t="shared" si="182"/>
        <v>1</v>
      </c>
      <c r="Q2935" s="68">
        <f t="shared" si="183"/>
        <v>1</v>
      </c>
      <c r="S2935" s="4">
        <v>20</v>
      </c>
      <c r="T2935" s="5">
        <v>0.56599999999999995</v>
      </c>
      <c r="U2935" s="20">
        <v>1</v>
      </c>
    </row>
    <row r="2936" spans="11:21">
      <c r="K2936" s="4">
        <v>18</v>
      </c>
      <c r="L2936" s="5">
        <v>0.56599999999999995</v>
      </c>
      <c r="M2936" s="20">
        <v>1</v>
      </c>
      <c r="N2936">
        <f t="shared" si="180"/>
        <v>-4.4583423080979516</v>
      </c>
      <c r="O2936">
        <f t="shared" si="181"/>
        <v>-3.5801879131268635</v>
      </c>
      <c r="P2936" s="63">
        <f t="shared" si="182"/>
        <v>1</v>
      </c>
      <c r="Q2936" s="68">
        <f t="shared" si="183"/>
        <v>1</v>
      </c>
      <c r="S2936" s="4">
        <v>18</v>
      </c>
      <c r="T2936" s="5">
        <v>0.56599999999999995</v>
      </c>
      <c r="U2936" s="20">
        <v>1</v>
      </c>
    </row>
    <row r="2937" spans="11:21">
      <c r="K2937" s="4">
        <v>13</v>
      </c>
      <c r="L2937" s="5">
        <v>0.56599999999999995</v>
      </c>
      <c r="M2937" s="20">
        <v>1</v>
      </c>
      <c r="N2937">
        <f t="shared" si="180"/>
        <v>-3.971236021025204</v>
      </c>
      <c r="O2937">
        <f t="shared" si="181"/>
        <v>-3.5801879131268635</v>
      </c>
      <c r="P2937" s="63">
        <f t="shared" si="182"/>
        <v>1</v>
      </c>
      <c r="Q2937" s="68">
        <f t="shared" si="183"/>
        <v>1</v>
      </c>
      <c r="S2937" s="4">
        <v>13</v>
      </c>
      <c r="T2937" s="5">
        <v>0.56599999999999995</v>
      </c>
      <c r="U2937" s="20">
        <v>1</v>
      </c>
    </row>
    <row r="2938" spans="11:21">
      <c r="K2938" s="4">
        <v>23</v>
      </c>
      <c r="L2938" s="5">
        <v>0.56599999999999995</v>
      </c>
      <c r="M2938" s="20">
        <v>1</v>
      </c>
      <c r="N2938">
        <f t="shared" si="180"/>
        <v>-4.9454485951706992</v>
      </c>
      <c r="O2938">
        <f t="shared" si="181"/>
        <v>-3.5801879131268635</v>
      </c>
      <c r="P2938" s="63">
        <f t="shared" si="182"/>
        <v>1</v>
      </c>
      <c r="Q2938" s="68">
        <f t="shared" si="183"/>
        <v>1</v>
      </c>
      <c r="S2938" s="4">
        <v>23</v>
      </c>
      <c r="T2938" s="5">
        <v>0.56599999999999995</v>
      </c>
      <c r="U2938" s="20">
        <v>1</v>
      </c>
    </row>
    <row r="2939" spans="11:21">
      <c r="K2939" s="4">
        <v>17</v>
      </c>
      <c r="L2939" s="5">
        <v>0.56599999999999995</v>
      </c>
      <c r="M2939" s="20">
        <v>1</v>
      </c>
      <c r="N2939">
        <f t="shared" si="180"/>
        <v>-4.3609210506834017</v>
      </c>
      <c r="O2939">
        <f t="shared" si="181"/>
        <v>-3.5801879131268635</v>
      </c>
      <c r="P2939" s="63">
        <f t="shared" si="182"/>
        <v>1</v>
      </c>
      <c r="Q2939" s="68">
        <f t="shared" si="183"/>
        <v>1</v>
      </c>
      <c r="S2939" s="4">
        <v>17</v>
      </c>
      <c r="T2939" s="5">
        <v>0.56599999999999995</v>
      </c>
      <c r="U2939" s="20">
        <v>1</v>
      </c>
    </row>
    <row r="2940" spans="11:21">
      <c r="K2940" s="4">
        <v>12</v>
      </c>
      <c r="L2940" s="5">
        <v>0.56599999999999995</v>
      </c>
      <c r="M2940" s="20">
        <v>1</v>
      </c>
      <c r="N2940">
        <f t="shared" si="180"/>
        <v>-3.8738147636106546</v>
      </c>
      <c r="O2940">
        <f t="shared" si="181"/>
        <v>-3.5801879131268635</v>
      </c>
      <c r="P2940" s="63">
        <f t="shared" si="182"/>
        <v>1</v>
      </c>
      <c r="Q2940" s="68">
        <f t="shared" si="183"/>
        <v>1</v>
      </c>
      <c r="S2940" s="4">
        <v>12</v>
      </c>
      <c r="T2940" s="5">
        <v>0.56599999999999995</v>
      </c>
      <c r="U2940" s="20">
        <v>1</v>
      </c>
    </row>
    <row r="2941" spans="11:21">
      <c r="K2941" s="4">
        <v>21</v>
      </c>
      <c r="L2941" s="5">
        <v>0.56899999999999995</v>
      </c>
      <c r="M2941" s="20">
        <v>1</v>
      </c>
      <c r="N2941">
        <f t="shared" si="180"/>
        <v>-4.7649422623626396</v>
      </c>
      <c r="O2941">
        <f t="shared" si="181"/>
        <v>-3.5801879131268635</v>
      </c>
      <c r="P2941" s="63">
        <f t="shared" si="182"/>
        <v>1</v>
      </c>
      <c r="Q2941" s="68">
        <f t="shared" si="183"/>
        <v>1</v>
      </c>
      <c r="S2941" s="4">
        <v>21</v>
      </c>
      <c r="T2941" s="5">
        <v>0.56899999999999995</v>
      </c>
      <c r="U2941" s="20">
        <v>1</v>
      </c>
    </row>
    <row r="2942" spans="11:21">
      <c r="K2942" s="4">
        <v>9</v>
      </c>
      <c r="L2942" s="5">
        <v>0.56999999999999995</v>
      </c>
      <c r="M2942" s="20">
        <v>1</v>
      </c>
      <c r="N2942">
        <f t="shared" si="180"/>
        <v>-3.6006659007283921</v>
      </c>
      <c r="O2942">
        <f t="shared" si="181"/>
        <v>-3.5801879131268635</v>
      </c>
      <c r="P2942" s="63">
        <f t="shared" si="182"/>
        <v>1</v>
      </c>
      <c r="Q2942" s="68">
        <f t="shared" si="183"/>
        <v>1</v>
      </c>
      <c r="S2942" s="4">
        <v>9</v>
      </c>
      <c r="T2942" s="5">
        <v>0.56999999999999995</v>
      </c>
      <c r="U2942" s="20">
        <v>1</v>
      </c>
    </row>
    <row r="2943" spans="11:21">
      <c r="K2943" s="4">
        <v>9</v>
      </c>
      <c r="L2943" s="5">
        <v>0.56999999999999995</v>
      </c>
      <c r="M2943" s="20">
        <v>1</v>
      </c>
      <c r="N2943">
        <f t="shared" si="180"/>
        <v>-3.6006659007283921</v>
      </c>
      <c r="O2943">
        <f t="shared" si="181"/>
        <v>-3.5801879131268635</v>
      </c>
      <c r="P2943" s="63">
        <f t="shared" si="182"/>
        <v>1</v>
      </c>
      <c r="Q2943" s="68">
        <f t="shared" si="183"/>
        <v>1</v>
      </c>
      <c r="S2943" s="4">
        <v>9</v>
      </c>
      <c r="T2943" s="5">
        <v>0.56999999999999995</v>
      </c>
      <c r="U2943" s="20">
        <v>1</v>
      </c>
    </row>
    <row r="2944" spans="11:21">
      <c r="K2944" s="4">
        <v>32</v>
      </c>
      <c r="L2944" s="5">
        <v>0.57099999999999995</v>
      </c>
      <c r="M2944" s="20">
        <v>1</v>
      </c>
      <c r="N2944">
        <f t="shared" si="180"/>
        <v>-5.846133548603377</v>
      </c>
      <c r="O2944">
        <f t="shared" si="181"/>
        <v>-3.5801879131268635</v>
      </c>
      <c r="P2944" s="63">
        <f t="shared" si="182"/>
        <v>1</v>
      </c>
      <c r="Q2944" s="68">
        <f t="shared" si="183"/>
        <v>1</v>
      </c>
      <c r="S2944" s="4">
        <v>32</v>
      </c>
      <c r="T2944" s="5">
        <v>0.57099999999999995</v>
      </c>
      <c r="U2944" s="20">
        <v>1</v>
      </c>
    </row>
    <row r="2945" spans="11:21">
      <c r="K2945" s="4">
        <v>10</v>
      </c>
      <c r="L2945" s="5">
        <v>0.57199999999999995</v>
      </c>
      <c r="M2945" s="20">
        <v>1</v>
      </c>
      <c r="N2945">
        <f t="shared" si="180"/>
        <v>-3.7076446128236342</v>
      </c>
      <c r="O2945">
        <f t="shared" si="181"/>
        <v>-3.5801879131268635</v>
      </c>
      <c r="P2945" s="63">
        <f t="shared" si="182"/>
        <v>1</v>
      </c>
      <c r="Q2945" s="68">
        <f t="shared" si="183"/>
        <v>1</v>
      </c>
      <c r="S2945" s="4">
        <v>10</v>
      </c>
      <c r="T2945" s="5">
        <v>0.57199999999999995</v>
      </c>
      <c r="U2945" s="20">
        <v>1</v>
      </c>
    </row>
    <row r="2946" spans="11:21">
      <c r="K2946" s="4">
        <v>19</v>
      </c>
      <c r="L2946" s="5">
        <v>0.57199999999999995</v>
      </c>
      <c r="M2946" s="20">
        <v>1</v>
      </c>
      <c r="N2946">
        <f t="shared" si="180"/>
        <v>-4.58443592955458</v>
      </c>
      <c r="O2946">
        <f t="shared" si="181"/>
        <v>-3.5801879131268635</v>
      </c>
      <c r="P2946" s="63">
        <f t="shared" si="182"/>
        <v>1</v>
      </c>
      <c r="Q2946" s="68">
        <f t="shared" si="183"/>
        <v>1</v>
      </c>
      <c r="S2946" s="4">
        <v>19</v>
      </c>
      <c r="T2946" s="5">
        <v>0.57199999999999995</v>
      </c>
      <c r="U2946" s="20">
        <v>1</v>
      </c>
    </row>
    <row r="2947" spans="11:21">
      <c r="K2947" s="4">
        <v>10</v>
      </c>
      <c r="L2947" s="5">
        <v>0.57299999999999995</v>
      </c>
      <c r="M2947" s="20">
        <v>1</v>
      </c>
      <c r="N2947">
        <f t="shared" si="180"/>
        <v>-3.7124233401639808</v>
      </c>
      <c r="O2947">
        <f t="shared" si="181"/>
        <v>-3.5801879131268635</v>
      </c>
      <c r="P2947" s="63">
        <f t="shared" si="182"/>
        <v>1</v>
      </c>
      <c r="Q2947" s="68">
        <f t="shared" si="183"/>
        <v>1</v>
      </c>
      <c r="S2947" s="4">
        <v>10</v>
      </c>
      <c r="T2947" s="5">
        <v>0.57299999999999995</v>
      </c>
      <c r="U2947" s="20">
        <v>1</v>
      </c>
    </row>
    <row r="2948" spans="11:21">
      <c r="K2948" s="4">
        <v>10</v>
      </c>
      <c r="L2948" s="5">
        <v>0.57299999999999995</v>
      </c>
      <c r="M2948" s="20">
        <v>1</v>
      </c>
      <c r="N2948">
        <f t="shared" si="180"/>
        <v>-3.7124233401639808</v>
      </c>
      <c r="O2948">
        <f t="shared" si="181"/>
        <v>-3.5801879131268635</v>
      </c>
      <c r="P2948" s="63">
        <f t="shared" si="182"/>
        <v>1</v>
      </c>
      <c r="Q2948" s="68">
        <f t="shared" si="183"/>
        <v>1</v>
      </c>
      <c r="S2948" s="4">
        <v>10</v>
      </c>
      <c r="T2948" s="5">
        <v>0.57299999999999995</v>
      </c>
      <c r="U2948" s="20">
        <v>1</v>
      </c>
    </row>
    <row r="2949" spans="11:21">
      <c r="K2949" s="4">
        <v>30</v>
      </c>
      <c r="L2949" s="5">
        <v>0.57299999999999995</v>
      </c>
      <c r="M2949" s="20">
        <v>1</v>
      </c>
      <c r="N2949">
        <f t="shared" si="180"/>
        <v>-5.6608484884549712</v>
      </c>
      <c r="O2949">
        <f t="shared" si="181"/>
        <v>-3.5801879131268635</v>
      </c>
      <c r="P2949" s="63">
        <f t="shared" si="182"/>
        <v>1</v>
      </c>
      <c r="Q2949" s="68">
        <f t="shared" si="183"/>
        <v>1</v>
      </c>
      <c r="S2949" s="4">
        <v>30</v>
      </c>
      <c r="T2949" s="5">
        <v>0.57299999999999995</v>
      </c>
      <c r="U2949" s="20">
        <v>1</v>
      </c>
    </row>
    <row r="2950" spans="11:21">
      <c r="K2950" s="4">
        <v>23</v>
      </c>
      <c r="L2950" s="5">
        <v>0.57299999999999995</v>
      </c>
      <c r="M2950" s="20">
        <v>1</v>
      </c>
      <c r="N2950">
        <f t="shared" si="180"/>
        <v>-4.9788996865531239</v>
      </c>
      <c r="O2950">
        <f t="shared" si="181"/>
        <v>-3.5801879131268635</v>
      </c>
      <c r="P2950" s="63">
        <f t="shared" si="182"/>
        <v>1</v>
      </c>
      <c r="Q2950" s="68">
        <f t="shared" si="183"/>
        <v>1</v>
      </c>
      <c r="S2950" s="4">
        <v>23</v>
      </c>
      <c r="T2950" s="5">
        <v>0.57299999999999995</v>
      </c>
      <c r="U2950" s="20">
        <v>1</v>
      </c>
    </row>
    <row r="2951" spans="11:21">
      <c r="K2951" s="4">
        <v>12</v>
      </c>
      <c r="L2951" s="5">
        <v>0.57299999999999995</v>
      </c>
      <c r="M2951" s="20">
        <v>1</v>
      </c>
      <c r="N2951">
        <f t="shared" si="180"/>
        <v>-3.9072658549930797</v>
      </c>
      <c r="O2951">
        <f t="shared" si="181"/>
        <v>-3.5801879131268635</v>
      </c>
      <c r="P2951" s="63">
        <f t="shared" si="182"/>
        <v>1</v>
      </c>
      <c r="Q2951" s="68">
        <f t="shared" si="183"/>
        <v>1</v>
      </c>
      <c r="S2951" s="4">
        <v>12</v>
      </c>
      <c r="T2951" s="5">
        <v>0.57299999999999995</v>
      </c>
      <c r="U2951" s="20">
        <v>1</v>
      </c>
    </row>
    <row r="2952" spans="11:21">
      <c r="K2952" s="4">
        <v>19</v>
      </c>
      <c r="L2952" s="5">
        <v>0.57299999999999995</v>
      </c>
      <c r="M2952" s="20">
        <v>1</v>
      </c>
      <c r="N2952">
        <f t="shared" si="180"/>
        <v>-4.5892146568949261</v>
      </c>
      <c r="O2952">
        <f t="shared" si="181"/>
        <v>-3.5801879131268635</v>
      </c>
      <c r="P2952" s="63">
        <f t="shared" si="182"/>
        <v>1</v>
      </c>
      <c r="Q2952" s="68">
        <f t="shared" si="183"/>
        <v>1</v>
      </c>
      <c r="S2952" s="4">
        <v>19</v>
      </c>
      <c r="T2952" s="5">
        <v>0.57299999999999995</v>
      </c>
      <c r="U2952" s="20">
        <v>1</v>
      </c>
    </row>
    <row r="2953" spans="11:21">
      <c r="K2953" s="4">
        <v>21</v>
      </c>
      <c r="L2953" s="5">
        <v>0.57299999999999995</v>
      </c>
      <c r="M2953" s="20">
        <v>1</v>
      </c>
      <c r="N2953">
        <f t="shared" si="180"/>
        <v>-4.7840571717240259</v>
      </c>
      <c r="O2953">
        <f t="shared" si="181"/>
        <v>-3.5801879131268635</v>
      </c>
      <c r="P2953" s="63">
        <f t="shared" si="182"/>
        <v>1</v>
      </c>
      <c r="Q2953" s="68">
        <f t="shared" si="183"/>
        <v>1</v>
      </c>
      <c r="S2953" s="4">
        <v>21</v>
      </c>
      <c r="T2953" s="5">
        <v>0.57299999999999995</v>
      </c>
      <c r="U2953" s="20">
        <v>1</v>
      </c>
    </row>
    <row r="2954" spans="11:21">
      <c r="K2954" s="4">
        <v>31</v>
      </c>
      <c r="L2954" s="5">
        <v>0.57299999999999995</v>
      </c>
      <c r="M2954" s="20">
        <v>1</v>
      </c>
      <c r="N2954">
        <f t="shared" si="180"/>
        <v>-5.7582697458695211</v>
      </c>
      <c r="O2954">
        <f t="shared" si="181"/>
        <v>-3.5801879131268635</v>
      </c>
      <c r="P2954" s="63">
        <f t="shared" si="182"/>
        <v>1</v>
      </c>
      <c r="Q2954" s="68">
        <f t="shared" si="183"/>
        <v>1</v>
      </c>
      <c r="S2954" s="4">
        <v>31</v>
      </c>
      <c r="T2954" s="5">
        <v>0.57299999999999995</v>
      </c>
      <c r="U2954" s="20">
        <v>1</v>
      </c>
    </row>
    <row r="2955" spans="11:21">
      <c r="K2955" s="4">
        <v>29</v>
      </c>
      <c r="L2955" s="5">
        <v>0.57299999999999995</v>
      </c>
      <c r="M2955" s="20">
        <v>1</v>
      </c>
      <c r="N2955">
        <f t="shared" si="180"/>
        <v>-5.5634272310404214</v>
      </c>
      <c r="O2955">
        <f t="shared" si="181"/>
        <v>-3.5801879131268635</v>
      </c>
      <c r="P2955" s="63">
        <f t="shared" si="182"/>
        <v>1</v>
      </c>
      <c r="Q2955" s="68">
        <f t="shared" si="183"/>
        <v>1</v>
      </c>
      <c r="S2955" s="4">
        <v>29</v>
      </c>
      <c r="T2955" s="5">
        <v>0.57299999999999995</v>
      </c>
      <c r="U2955" s="20">
        <v>1</v>
      </c>
    </row>
    <row r="2956" spans="11:21">
      <c r="K2956" s="4">
        <v>19</v>
      </c>
      <c r="L2956" s="5">
        <v>0.57699999999999996</v>
      </c>
      <c r="M2956" s="20">
        <v>1</v>
      </c>
      <c r="N2956">
        <f t="shared" si="180"/>
        <v>-4.6083295662563115</v>
      </c>
      <c r="O2956">
        <f t="shared" si="181"/>
        <v>-3.5801879131268635</v>
      </c>
      <c r="P2956" s="63">
        <f t="shared" si="182"/>
        <v>1</v>
      </c>
      <c r="Q2956" s="68">
        <f t="shared" si="183"/>
        <v>1</v>
      </c>
      <c r="S2956" s="4">
        <v>19</v>
      </c>
      <c r="T2956" s="5">
        <v>0.57699999999999996</v>
      </c>
      <c r="U2956" s="20">
        <v>1</v>
      </c>
    </row>
    <row r="2957" spans="11:21">
      <c r="K2957" s="4">
        <v>27</v>
      </c>
      <c r="L2957" s="5">
        <v>0.57699999999999996</v>
      </c>
      <c r="M2957" s="20">
        <v>1</v>
      </c>
      <c r="N2957">
        <f t="shared" si="180"/>
        <v>-5.3876996255727079</v>
      </c>
      <c r="O2957">
        <f t="shared" si="181"/>
        <v>-3.5801879131268635</v>
      </c>
      <c r="P2957" s="63">
        <f t="shared" si="182"/>
        <v>1</v>
      </c>
      <c r="Q2957" s="68">
        <f t="shared" si="183"/>
        <v>1</v>
      </c>
      <c r="S2957" s="4">
        <v>27</v>
      </c>
      <c r="T2957" s="5">
        <v>0.57699999999999996</v>
      </c>
      <c r="U2957" s="20">
        <v>1</v>
      </c>
    </row>
    <row r="2958" spans="11:21">
      <c r="K2958" s="4">
        <v>34</v>
      </c>
      <c r="L2958" s="5">
        <v>0.57699999999999996</v>
      </c>
      <c r="M2958" s="20">
        <v>1</v>
      </c>
      <c r="N2958">
        <f t="shared" si="180"/>
        <v>-6.0696484274745544</v>
      </c>
      <c r="O2958">
        <f t="shared" si="181"/>
        <v>-3.5801879131268635</v>
      </c>
      <c r="P2958" s="63">
        <f t="shared" si="182"/>
        <v>1</v>
      </c>
      <c r="Q2958" s="68">
        <f t="shared" si="183"/>
        <v>1</v>
      </c>
      <c r="S2958" s="4">
        <v>34</v>
      </c>
      <c r="T2958" s="5">
        <v>0.57699999999999996</v>
      </c>
      <c r="U2958" s="20">
        <v>1</v>
      </c>
    </row>
    <row r="2959" spans="11:21">
      <c r="K2959" s="4">
        <v>28</v>
      </c>
      <c r="L2959" s="5">
        <v>0.57699999999999996</v>
      </c>
      <c r="M2959" s="20">
        <v>1</v>
      </c>
      <c r="N2959">
        <f t="shared" si="180"/>
        <v>-5.4851208829872569</v>
      </c>
      <c r="O2959">
        <f t="shared" si="181"/>
        <v>-3.5801879131268635</v>
      </c>
      <c r="P2959" s="63">
        <f t="shared" si="182"/>
        <v>1</v>
      </c>
      <c r="Q2959" s="68">
        <f t="shared" si="183"/>
        <v>1</v>
      </c>
      <c r="S2959" s="4">
        <v>28</v>
      </c>
      <c r="T2959" s="5">
        <v>0.57699999999999996</v>
      </c>
      <c r="U2959" s="20">
        <v>1</v>
      </c>
    </row>
    <row r="2960" spans="11:21">
      <c r="K2960" s="4">
        <v>18</v>
      </c>
      <c r="L2960" s="5">
        <v>0.57699999999999996</v>
      </c>
      <c r="M2960" s="20">
        <v>1</v>
      </c>
      <c r="N2960">
        <f t="shared" si="180"/>
        <v>-4.5109083088417625</v>
      </c>
      <c r="O2960">
        <f t="shared" si="181"/>
        <v>-3.5801879131268635</v>
      </c>
      <c r="P2960" s="63">
        <f t="shared" si="182"/>
        <v>1</v>
      </c>
      <c r="Q2960" s="68">
        <f t="shared" si="183"/>
        <v>1</v>
      </c>
      <c r="S2960" s="4">
        <v>18</v>
      </c>
      <c r="T2960" s="5">
        <v>0.57699999999999996</v>
      </c>
      <c r="U2960" s="20">
        <v>1</v>
      </c>
    </row>
    <row r="2961" spans="11:21">
      <c r="K2961" s="4">
        <v>14</v>
      </c>
      <c r="L2961" s="5">
        <v>0.57699999999999996</v>
      </c>
      <c r="M2961" s="20">
        <v>1</v>
      </c>
      <c r="N2961">
        <f t="shared" si="180"/>
        <v>-4.1212232791835639</v>
      </c>
      <c r="O2961">
        <f t="shared" si="181"/>
        <v>-3.5801879131268635</v>
      </c>
      <c r="P2961" s="63">
        <f t="shared" si="182"/>
        <v>1</v>
      </c>
      <c r="Q2961" s="68">
        <f t="shared" si="183"/>
        <v>1</v>
      </c>
      <c r="S2961" s="4">
        <v>14</v>
      </c>
      <c r="T2961" s="5">
        <v>0.57699999999999996</v>
      </c>
      <c r="U2961" s="20">
        <v>1</v>
      </c>
    </row>
    <row r="2962" spans="11:21">
      <c r="K2962" s="4">
        <v>33</v>
      </c>
      <c r="L2962" s="5">
        <v>0.57899999999999996</v>
      </c>
      <c r="M2962" s="20">
        <v>1</v>
      </c>
      <c r="N2962">
        <f t="shared" si="180"/>
        <v>-5.9817846247406976</v>
      </c>
      <c r="O2962">
        <f t="shared" si="181"/>
        <v>-3.5801879131268635</v>
      </c>
      <c r="P2962" s="63">
        <f t="shared" si="182"/>
        <v>1</v>
      </c>
      <c r="Q2962" s="68">
        <f t="shared" si="183"/>
        <v>1</v>
      </c>
      <c r="S2962" s="4">
        <v>33</v>
      </c>
      <c r="T2962" s="5">
        <v>0.57899999999999996</v>
      </c>
      <c r="U2962" s="20">
        <v>1</v>
      </c>
    </row>
    <row r="2963" spans="11:21">
      <c r="K2963" s="4">
        <v>15</v>
      </c>
      <c r="L2963" s="5">
        <v>0.57899999999999996</v>
      </c>
      <c r="M2963" s="20">
        <v>1</v>
      </c>
      <c r="N2963">
        <f t="shared" si="180"/>
        <v>-4.2282019912788069</v>
      </c>
      <c r="O2963">
        <f t="shared" si="181"/>
        <v>-3.5801879131268635</v>
      </c>
      <c r="P2963" s="63">
        <f t="shared" si="182"/>
        <v>1</v>
      </c>
      <c r="Q2963" s="68">
        <f t="shared" si="183"/>
        <v>1</v>
      </c>
      <c r="S2963" s="4">
        <v>15</v>
      </c>
      <c r="T2963" s="5">
        <v>0.57899999999999996</v>
      </c>
      <c r="U2963" s="20">
        <v>1</v>
      </c>
    </row>
    <row r="2964" spans="11:21">
      <c r="K2964" s="4">
        <v>20</v>
      </c>
      <c r="L2964" s="5">
        <v>0.57899999999999996</v>
      </c>
      <c r="M2964" s="20">
        <v>1</v>
      </c>
      <c r="N2964">
        <f t="shared" si="180"/>
        <v>-4.7153082783515536</v>
      </c>
      <c r="O2964">
        <f t="shared" si="181"/>
        <v>-3.5801879131268635</v>
      </c>
      <c r="P2964" s="63">
        <f t="shared" si="182"/>
        <v>1</v>
      </c>
      <c r="Q2964" s="68">
        <f t="shared" si="183"/>
        <v>1</v>
      </c>
      <c r="S2964" s="4">
        <v>20</v>
      </c>
      <c r="T2964" s="5">
        <v>0.57899999999999996</v>
      </c>
      <c r="U2964" s="20">
        <v>1</v>
      </c>
    </row>
    <row r="2965" spans="11:21">
      <c r="K2965" s="4">
        <v>27</v>
      </c>
      <c r="L2965" s="5">
        <v>0.57999999999999996</v>
      </c>
      <c r="M2965" s="20">
        <v>1</v>
      </c>
      <c r="N2965">
        <f t="shared" si="180"/>
        <v>-5.4020358075937471</v>
      </c>
      <c r="O2965">
        <f t="shared" si="181"/>
        <v>-3.5801879131268635</v>
      </c>
      <c r="P2965" s="63">
        <f t="shared" si="182"/>
        <v>1</v>
      </c>
      <c r="Q2965" s="68">
        <f t="shared" si="183"/>
        <v>1</v>
      </c>
      <c r="S2965" s="4">
        <v>27</v>
      </c>
      <c r="T2965" s="5">
        <v>0.57999999999999996</v>
      </c>
      <c r="U2965" s="20">
        <v>1</v>
      </c>
    </row>
    <row r="2966" spans="11:21">
      <c r="K2966" s="4">
        <v>11.5</v>
      </c>
      <c r="L2966" s="5">
        <v>0.57999999999999996</v>
      </c>
      <c r="M2966" s="20">
        <v>1</v>
      </c>
      <c r="N2966">
        <f t="shared" si="180"/>
        <v>-3.8920063176682298</v>
      </c>
      <c r="O2966">
        <f t="shared" si="181"/>
        <v>-3.5801879131268635</v>
      </c>
      <c r="P2966" s="63">
        <f t="shared" si="182"/>
        <v>1</v>
      </c>
      <c r="Q2966" s="68">
        <f t="shared" si="183"/>
        <v>1</v>
      </c>
      <c r="S2966" s="4">
        <v>11.5</v>
      </c>
      <c r="T2966" s="5">
        <v>0.57999999999999996</v>
      </c>
      <c r="U2966" s="20">
        <v>1</v>
      </c>
    </row>
    <row r="2967" spans="11:21">
      <c r="K2967" s="4">
        <v>11.5</v>
      </c>
      <c r="L2967" s="5">
        <v>0.57999999999999996</v>
      </c>
      <c r="M2967" s="20">
        <v>1</v>
      </c>
      <c r="N2967">
        <f t="shared" si="180"/>
        <v>-3.8920063176682298</v>
      </c>
      <c r="O2967">
        <f t="shared" si="181"/>
        <v>-3.5801879131268635</v>
      </c>
      <c r="P2967" s="63">
        <f t="shared" si="182"/>
        <v>1</v>
      </c>
      <c r="Q2967" s="68">
        <f t="shared" si="183"/>
        <v>1</v>
      </c>
      <c r="S2967" s="4">
        <v>11.5</v>
      </c>
      <c r="T2967" s="5">
        <v>0.57999999999999996</v>
      </c>
      <c r="U2967" s="20">
        <v>1</v>
      </c>
    </row>
    <row r="2968" spans="11:21">
      <c r="K2968" s="4">
        <v>25</v>
      </c>
      <c r="L2968" s="5">
        <v>0.57999999999999996</v>
      </c>
      <c r="M2968" s="20">
        <v>1</v>
      </c>
      <c r="N2968">
        <f t="shared" si="180"/>
        <v>-5.2071932927646483</v>
      </c>
      <c r="O2968">
        <f t="shared" si="181"/>
        <v>-3.5801879131268635</v>
      </c>
      <c r="P2968" s="63">
        <f t="shared" si="182"/>
        <v>1</v>
      </c>
      <c r="Q2968" s="68">
        <f t="shared" si="183"/>
        <v>1</v>
      </c>
      <c r="S2968" s="4">
        <v>25</v>
      </c>
      <c r="T2968" s="5">
        <v>0.57999999999999996</v>
      </c>
      <c r="U2968" s="20">
        <v>1</v>
      </c>
    </row>
    <row r="2969" spans="11:21">
      <c r="K2969" s="4">
        <v>14</v>
      </c>
      <c r="L2969" s="5">
        <v>0.57999999999999996</v>
      </c>
      <c r="M2969" s="20">
        <v>1</v>
      </c>
      <c r="N2969">
        <f t="shared" si="180"/>
        <v>-4.1355594612046032</v>
      </c>
      <c r="O2969">
        <f t="shared" si="181"/>
        <v>-3.5801879131268635</v>
      </c>
      <c r="P2969" s="63">
        <f t="shared" si="182"/>
        <v>1</v>
      </c>
      <c r="Q2969" s="68">
        <f t="shared" si="183"/>
        <v>1</v>
      </c>
      <c r="S2969" s="4">
        <v>14</v>
      </c>
      <c r="T2969" s="5">
        <v>0.57999999999999996</v>
      </c>
      <c r="U2969" s="20">
        <v>1</v>
      </c>
    </row>
    <row r="2970" spans="11:21">
      <c r="K2970" s="4">
        <v>13.5</v>
      </c>
      <c r="L2970" s="5">
        <v>0.57999999999999996</v>
      </c>
      <c r="M2970" s="20">
        <v>1</v>
      </c>
      <c r="N2970">
        <f t="shared" si="180"/>
        <v>-4.0868488324973287</v>
      </c>
      <c r="O2970">
        <f t="shared" si="181"/>
        <v>-3.5801879131268635</v>
      </c>
      <c r="P2970" s="63">
        <f t="shared" si="182"/>
        <v>1</v>
      </c>
      <c r="Q2970" s="68">
        <f t="shared" si="183"/>
        <v>1</v>
      </c>
      <c r="S2970" s="4">
        <v>13.5</v>
      </c>
      <c r="T2970" s="5">
        <v>0.57999999999999996</v>
      </c>
      <c r="U2970" s="20">
        <v>1</v>
      </c>
    </row>
    <row r="2971" spans="11:21">
      <c r="K2971" s="4">
        <v>16</v>
      </c>
      <c r="L2971" s="5">
        <v>0.58099999999999996</v>
      </c>
      <c r="M2971" s="20">
        <v>1</v>
      </c>
      <c r="N2971">
        <f t="shared" ref="N2971:N3034" si="184">SUMPRODUCT(diredisc,K2971:L2971)</f>
        <v>-4.335180703374049</v>
      </c>
      <c r="O2971">
        <f t="shared" ref="O2971:O3034" si="185">SUMPRODUCT($L$10:$M$10,diredisc)</f>
        <v>-3.5801879131268635</v>
      </c>
      <c r="P2971" s="63">
        <f t="shared" si="182"/>
        <v>1</v>
      </c>
      <c r="Q2971" s="68">
        <f t="shared" si="183"/>
        <v>1</v>
      </c>
      <c r="S2971" s="4">
        <v>16</v>
      </c>
      <c r="T2971" s="5">
        <v>0.58099999999999996</v>
      </c>
      <c r="U2971" s="20">
        <v>1</v>
      </c>
    </row>
    <row r="2972" spans="11:21">
      <c r="K2972" s="4">
        <v>19</v>
      </c>
      <c r="L2972" s="5">
        <v>0.58099999999999996</v>
      </c>
      <c r="M2972" s="20">
        <v>1</v>
      </c>
      <c r="N2972">
        <f t="shared" si="184"/>
        <v>-4.6274444756176978</v>
      </c>
      <c r="O2972">
        <f t="shared" si="185"/>
        <v>-3.5801879131268635</v>
      </c>
      <c r="P2972" s="63">
        <f t="shared" ref="P2972:P3035" si="186">IF(N2972&gt;O2972,0,1)</f>
        <v>1</v>
      </c>
      <c r="Q2972" s="68">
        <f t="shared" ref="Q2972:Q3035" si="187">IF(M2972=P2972,1,0)</f>
        <v>1</v>
      </c>
      <c r="S2972" s="4">
        <v>19</v>
      </c>
      <c r="T2972" s="5">
        <v>0.58099999999999996</v>
      </c>
      <c r="U2972" s="20">
        <v>1</v>
      </c>
    </row>
    <row r="2973" spans="11:21">
      <c r="K2973" s="4">
        <v>14</v>
      </c>
      <c r="L2973" s="5">
        <v>0.58099999999999996</v>
      </c>
      <c r="M2973" s="20">
        <v>1</v>
      </c>
      <c r="N2973">
        <f t="shared" si="184"/>
        <v>-4.1403381885449502</v>
      </c>
      <c r="O2973">
        <f t="shared" si="185"/>
        <v>-3.5801879131268635</v>
      </c>
      <c r="P2973" s="63">
        <f t="shared" si="186"/>
        <v>1</v>
      </c>
      <c r="Q2973" s="68">
        <f t="shared" si="187"/>
        <v>1</v>
      </c>
      <c r="S2973" s="4">
        <v>14</v>
      </c>
      <c r="T2973" s="5">
        <v>0.58099999999999996</v>
      </c>
      <c r="U2973" s="20">
        <v>1</v>
      </c>
    </row>
    <row r="2974" spans="11:21">
      <c r="K2974" s="4">
        <v>6</v>
      </c>
      <c r="L2974" s="5">
        <v>0.58199999999999996</v>
      </c>
      <c r="M2974" s="20">
        <v>1</v>
      </c>
      <c r="N2974">
        <f t="shared" si="184"/>
        <v>-3.3657468565688999</v>
      </c>
      <c r="O2974">
        <f t="shared" si="185"/>
        <v>-3.5801879131268635</v>
      </c>
      <c r="P2974" s="63">
        <f t="shared" si="186"/>
        <v>0</v>
      </c>
      <c r="Q2974" s="68">
        <f t="shared" si="187"/>
        <v>0</v>
      </c>
      <c r="S2974" s="4">
        <v>6</v>
      </c>
      <c r="T2974" s="5">
        <v>0.58199999999999996</v>
      </c>
      <c r="U2974" s="20">
        <v>1</v>
      </c>
    </row>
    <row r="2975" spans="11:21">
      <c r="K2975" s="4">
        <v>18</v>
      </c>
      <c r="L2975" s="5">
        <v>0.58199999999999996</v>
      </c>
      <c r="M2975" s="20">
        <v>1</v>
      </c>
      <c r="N2975">
        <f t="shared" si="184"/>
        <v>-4.534801945543494</v>
      </c>
      <c r="O2975">
        <f t="shared" si="185"/>
        <v>-3.5801879131268635</v>
      </c>
      <c r="P2975" s="63">
        <f t="shared" si="186"/>
        <v>1</v>
      </c>
      <c r="Q2975" s="68">
        <f t="shared" si="187"/>
        <v>1</v>
      </c>
      <c r="S2975" s="4">
        <v>18</v>
      </c>
      <c r="T2975" s="5">
        <v>0.58199999999999996</v>
      </c>
      <c r="U2975" s="20">
        <v>1</v>
      </c>
    </row>
    <row r="2976" spans="11:21">
      <c r="K2976" s="4">
        <v>20</v>
      </c>
      <c r="L2976" s="5">
        <v>0.58199999999999996</v>
      </c>
      <c r="M2976" s="20">
        <v>1</v>
      </c>
      <c r="N2976">
        <f t="shared" si="184"/>
        <v>-4.7296444603725938</v>
      </c>
      <c r="O2976">
        <f t="shared" si="185"/>
        <v>-3.5801879131268635</v>
      </c>
      <c r="P2976" s="63">
        <f t="shared" si="186"/>
        <v>1</v>
      </c>
      <c r="Q2976" s="68">
        <f t="shared" si="187"/>
        <v>1</v>
      </c>
      <c r="S2976" s="4">
        <v>20</v>
      </c>
      <c r="T2976" s="5">
        <v>0.58199999999999996</v>
      </c>
      <c r="U2976" s="20">
        <v>1</v>
      </c>
    </row>
    <row r="2977" spans="11:21">
      <c r="K2977" s="4">
        <v>22</v>
      </c>
      <c r="L2977" s="5">
        <v>0.58199999999999996</v>
      </c>
      <c r="M2977" s="20">
        <v>1</v>
      </c>
      <c r="N2977">
        <f t="shared" si="184"/>
        <v>-4.9244869752016918</v>
      </c>
      <c r="O2977">
        <f t="shared" si="185"/>
        <v>-3.5801879131268635</v>
      </c>
      <c r="P2977" s="63">
        <f t="shared" si="186"/>
        <v>1</v>
      </c>
      <c r="Q2977" s="68">
        <f t="shared" si="187"/>
        <v>1</v>
      </c>
      <c r="S2977" s="4">
        <v>22</v>
      </c>
      <c r="T2977" s="5">
        <v>0.58199999999999996</v>
      </c>
      <c r="U2977" s="20">
        <v>1</v>
      </c>
    </row>
    <row r="2978" spans="11:21">
      <c r="K2978" s="4">
        <v>23</v>
      </c>
      <c r="L2978" s="5">
        <v>0.58199999999999996</v>
      </c>
      <c r="M2978" s="20">
        <v>1</v>
      </c>
      <c r="N2978">
        <f t="shared" si="184"/>
        <v>-5.0219082326162416</v>
      </c>
      <c r="O2978">
        <f t="shared" si="185"/>
        <v>-3.5801879131268635</v>
      </c>
      <c r="P2978" s="63">
        <f t="shared" si="186"/>
        <v>1</v>
      </c>
      <c r="Q2978" s="68">
        <f t="shared" si="187"/>
        <v>1</v>
      </c>
      <c r="S2978" s="4">
        <v>23</v>
      </c>
      <c r="T2978" s="5">
        <v>0.58199999999999996</v>
      </c>
      <c r="U2978" s="20">
        <v>1</v>
      </c>
    </row>
    <row r="2979" spans="11:21">
      <c r="K2979" s="4">
        <v>14</v>
      </c>
      <c r="L2979" s="5">
        <v>0.58199999999999996</v>
      </c>
      <c r="M2979" s="20">
        <v>1</v>
      </c>
      <c r="N2979">
        <f t="shared" si="184"/>
        <v>-4.1451169158852963</v>
      </c>
      <c r="O2979">
        <f t="shared" si="185"/>
        <v>-3.5801879131268635</v>
      </c>
      <c r="P2979" s="63">
        <f t="shared" si="186"/>
        <v>1</v>
      </c>
      <c r="Q2979" s="68">
        <f t="shared" si="187"/>
        <v>1</v>
      </c>
      <c r="S2979" s="4">
        <v>14</v>
      </c>
      <c r="T2979" s="5">
        <v>0.58199999999999996</v>
      </c>
      <c r="U2979" s="20">
        <v>1</v>
      </c>
    </row>
    <row r="2980" spans="11:21">
      <c r="K2980" s="4">
        <v>12</v>
      </c>
      <c r="L2980" s="5">
        <v>0.58199999999999996</v>
      </c>
      <c r="M2980" s="20">
        <v>1</v>
      </c>
      <c r="N2980">
        <f t="shared" si="184"/>
        <v>-3.950274401056197</v>
      </c>
      <c r="O2980">
        <f t="shared" si="185"/>
        <v>-3.5801879131268635</v>
      </c>
      <c r="P2980" s="63">
        <f t="shared" si="186"/>
        <v>1</v>
      </c>
      <c r="Q2980" s="68">
        <f t="shared" si="187"/>
        <v>1</v>
      </c>
      <c r="S2980" s="4">
        <v>12</v>
      </c>
      <c r="T2980" s="5">
        <v>0.58199999999999996</v>
      </c>
      <c r="U2980" s="20">
        <v>1</v>
      </c>
    </row>
    <row r="2981" spans="11:21">
      <c r="K2981" s="4">
        <v>12</v>
      </c>
      <c r="L2981" s="5">
        <v>0.58199999999999996</v>
      </c>
      <c r="M2981" s="20">
        <v>1</v>
      </c>
      <c r="N2981">
        <f t="shared" si="184"/>
        <v>-3.950274401056197</v>
      </c>
      <c r="O2981">
        <f t="shared" si="185"/>
        <v>-3.5801879131268635</v>
      </c>
      <c r="P2981" s="63">
        <f t="shared" si="186"/>
        <v>1</v>
      </c>
      <c r="Q2981" s="68">
        <f t="shared" si="187"/>
        <v>1</v>
      </c>
      <c r="S2981" s="4">
        <v>12</v>
      </c>
      <c r="T2981" s="5">
        <v>0.58199999999999996</v>
      </c>
      <c r="U2981" s="20">
        <v>1</v>
      </c>
    </row>
    <row r="2982" spans="11:21">
      <c r="K2982" s="4">
        <v>11</v>
      </c>
      <c r="L2982" s="5">
        <v>0.58199999999999996</v>
      </c>
      <c r="M2982" s="20">
        <v>1</v>
      </c>
      <c r="N2982">
        <f t="shared" si="184"/>
        <v>-3.8528531436416475</v>
      </c>
      <c r="O2982">
        <f t="shared" si="185"/>
        <v>-3.5801879131268635</v>
      </c>
      <c r="P2982" s="63">
        <f t="shared" si="186"/>
        <v>1</v>
      </c>
      <c r="Q2982" s="68">
        <f t="shared" si="187"/>
        <v>1</v>
      </c>
      <c r="S2982" s="4">
        <v>11</v>
      </c>
      <c r="T2982" s="5">
        <v>0.58199999999999996</v>
      </c>
      <c r="U2982" s="20">
        <v>1</v>
      </c>
    </row>
    <row r="2983" spans="11:21">
      <c r="K2983" s="4">
        <v>25</v>
      </c>
      <c r="L2983" s="5">
        <v>0.58199999999999996</v>
      </c>
      <c r="M2983" s="20">
        <v>1</v>
      </c>
      <c r="N2983">
        <f t="shared" si="184"/>
        <v>-5.2167507474453405</v>
      </c>
      <c r="O2983">
        <f t="shared" si="185"/>
        <v>-3.5801879131268635</v>
      </c>
      <c r="P2983" s="63">
        <f t="shared" si="186"/>
        <v>1</v>
      </c>
      <c r="Q2983" s="68">
        <f t="shared" si="187"/>
        <v>1</v>
      </c>
      <c r="S2983" s="4">
        <v>25</v>
      </c>
      <c r="T2983" s="5">
        <v>0.58199999999999996</v>
      </c>
      <c r="U2983" s="20">
        <v>1</v>
      </c>
    </row>
    <row r="2984" spans="11:21">
      <c r="K2984" s="4">
        <v>15</v>
      </c>
      <c r="L2984" s="5">
        <v>0.58199999999999996</v>
      </c>
      <c r="M2984" s="20">
        <v>1</v>
      </c>
      <c r="N2984">
        <f t="shared" si="184"/>
        <v>-4.2425381732998453</v>
      </c>
      <c r="O2984">
        <f t="shared" si="185"/>
        <v>-3.5801879131268635</v>
      </c>
      <c r="P2984" s="63">
        <f t="shared" si="186"/>
        <v>1</v>
      </c>
      <c r="Q2984" s="68">
        <f t="shared" si="187"/>
        <v>1</v>
      </c>
      <c r="S2984" s="4">
        <v>15</v>
      </c>
      <c r="T2984" s="5">
        <v>0.58199999999999996</v>
      </c>
      <c r="U2984" s="20">
        <v>1</v>
      </c>
    </row>
    <row r="2985" spans="11:21">
      <c r="K2985" s="4">
        <v>35</v>
      </c>
      <c r="L2985" s="5">
        <v>0.58199999999999996</v>
      </c>
      <c r="M2985" s="20">
        <v>1</v>
      </c>
      <c r="N2985">
        <f t="shared" si="184"/>
        <v>-6.1909633215908357</v>
      </c>
      <c r="O2985">
        <f t="shared" si="185"/>
        <v>-3.5801879131268635</v>
      </c>
      <c r="P2985" s="63">
        <f t="shared" si="186"/>
        <v>1</v>
      </c>
      <c r="Q2985" s="68">
        <f t="shared" si="187"/>
        <v>1</v>
      </c>
      <c r="S2985" s="4">
        <v>35</v>
      </c>
      <c r="T2985" s="5">
        <v>0.58199999999999996</v>
      </c>
      <c r="U2985" s="20">
        <v>1</v>
      </c>
    </row>
    <row r="2986" spans="11:21">
      <c r="K2986" s="4">
        <v>15</v>
      </c>
      <c r="L2986" s="5">
        <v>0.58699999999999997</v>
      </c>
      <c r="M2986" s="20">
        <v>1</v>
      </c>
      <c r="N2986">
        <f t="shared" si="184"/>
        <v>-4.2664318100015777</v>
      </c>
      <c r="O2986">
        <f t="shared" si="185"/>
        <v>-3.5801879131268635</v>
      </c>
      <c r="P2986" s="63">
        <f t="shared" si="186"/>
        <v>1</v>
      </c>
      <c r="Q2986" s="68">
        <f t="shared" si="187"/>
        <v>1</v>
      </c>
      <c r="S2986" s="4">
        <v>15</v>
      </c>
      <c r="T2986" s="5">
        <v>0.58699999999999997</v>
      </c>
      <c r="U2986" s="20">
        <v>1</v>
      </c>
    </row>
    <row r="2987" spans="11:21">
      <c r="K2987" s="4">
        <v>11</v>
      </c>
      <c r="L2987" s="5">
        <v>0.58699999999999997</v>
      </c>
      <c r="M2987" s="20">
        <v>1</v>
      </c>
      <c r="N2987">
        <f t="shared" si="184"/>
        <v>-3.8767467803433795</v>
      </c>
      <c r="O2987">
        <f t="shared" si="185"/>
        <v>-3.5801879131268635</v>
      </c>
      <c r="P2987" s="63">
        <f t="shared" si="186"/>
        <v>1</v>
      </c>
      <c r="Q2987" s="68">
        <f t="shared" si="187"/>
        <v>1</v>
      </c>
      <c r="S2987" s="4">
        <v>11</v>
      </c>
      <c r="T2987" s="5">
        <v>0.58699999999999997</v>
      </c>
      <c r="U2987" s="20">
        <v>1</v>
      </c>
    </row>
    <row r="2988" spans="11:21">
      <c r="K2988" s="4">
        <v>10</v>
      </c>
      <c r="L2988" s="5">
        <v>0.58699999999999997</v>
      </c>
      <c r="M2988" s="20">
        <v>1</v>
      </c>
      <c r="N2988">
        <f t="shared" si="184"/>
        <v>-3.7793255229288301</v>
      </c>
      <c r="O2988">
        <f t="shared" si="185"/>
        <v>-3.5801879131268635</v>
      </c>
      <c r="P2988" s="63">
        <f t="shared" si="186"/>
        <v>1</v>
      </c>
      <c r="Q2988" s="68">
        <f t="shared" si="187"/>
        <v>1</v>
      </c>
      <c r="S2988" s="4">
        <v>10</v>
      </c>
      <c r="T2988" s="5">
        <v>0.58699999999999997</v>
      </c>
      <c r="U2988" s="20">
        <v>1</v>
      </c>
    </row>
    <row r="2989" spans="11:21">
      <c r="K2989" s="4">
        <v>18</v>
      </c>
      <c r="L2989" s="5">
        <v>0.58799999999999997</v>
      </c>
      <c r="M2989" s="20">
        <v>1</v>
      </c>
      <c r="N2989">
        <f t="shared" si="184"/>
        <v>-4.5634743095855725</v>
      </c>
      <c r="O2989">
        <f t="shared" si="185"/>
        <v>-3.5801879131268635</v>
      </c>
      <c r="P2989" s="63">
        <f t="shared" si="186"/>
        <v>1</v>
      </c>
      <c r="Q2989" s="68">
        <f t="shared" si="187"/>
        <v>1</v>
      </c>
      <c r="S2989" s="4">
        <v>18</v>
      </c>
      <c r="T2989" s="5">
        <v>0.58799999999999997</v>
      </c>
      <c r="U2989" s="20">
        <v>1</v>
      </c>
    </row>
    <row r="2990" spans="11:21">
      <c r="K2990" s="4">
        <v>17</v>
      </c>
      <c r="L2990" s="5">
        <v>0.58799999999999997</v>
      </c>
      <c r="M2990" s="20">
        <v>1</v>
      </c>
      <c r="N2990">
        <f t="shared" si="184"/>
        <v>-4.4660530521710236</v>
      </c>
      <c r="O2990">
        <f t="shared" si="185"/>
        <v>-3.5801879131268635</v>
      </c>
      <c r="P2990" s="63">
        <f t="shared" si="186"/>
        <v>1</v>
      </c>
      <c r="Q2990" s="68">
        <f t="shared" si="187"/>
        <v>1</v>
      </c>
      <c r="S2990" s="4">
        <v>17</v>
      </c>
      <c r="T2990" s="5">
        <v>0.58799999999999997</v>
      </c>
      <c r="U2990" s="20">
        <v>1</v>
      </c>
    </row>
    <row r="2991" spans="11:21">
      <c r="K2991" s="4">
        <v>12</v>
      </c>
      <c r="L2991" s="5">
        <v>0.58799999999999997</v>
      </c>
      <c r="M2991" s="20">
        <v>1</v>
      </c>
      <c r="N2991">
        <f t="shared" si="184"/>
        <v>-3.9789467650982755</v>
      </c>
      <c r="O2991">
        <f t="shared" si="185"/>
        <v>-3.5801879131268635</v>
      </c>
      <c r="P2991" s="63">
        <f t="shared" si="186"/>
        <v>1</v>
      </c>
      <c r="Q2991" s="68">
        <f t="shared" si="187"/>
        <v>1</v>
      </c>
      <c r="S2991" s="4">
        <v>12</v>
      </c>
      <c r="T2991" s="5">
        <v>0.58799999999999997</v>
      </c>
      <c r="U2991" s="20">
        <v>1</v>
      </c>
    </row>
    <row r="2992" spans="11:21">
      <c r="K2992" s="4">
        <v>17</v>
      </c>
      <c r="L2992" s="5">
        <v>0.58799999999999997</v>
      </c>
      <c r="M2992" s="20">
        <v>1</v>
      </c>
      <c r="N2992">
        <f t="shared" si="184"/>
        <v>-4.4660530521710236</v>
      </c>
      <c r="O2992">
        <f t="shared" si="185"/>
        <v>-3.5801879131268635</v>
      </c>
      <c r="P2992" s="63">
        <f t="shared" si="186"/>
        <v>1</v>
      </c>
      <c r="Q2992" s="68">
        <f t="shared" si="187"/>
        <v>1</v>
      </c>
      <c r="S2992" s="4">
        <v>17</v>
      </c>
      <c r="T2992" s="5">
        <v>0.58799999999999997</v>
      </c>
      <c r="U2992" s="20">
        <v>1</v>
      </c>
    </row>
    <row r="2993" spans="11:21">
      <c r="K2993" s="4">
        <v>21</v>
      </c>
      <c r="L2993" s="5">
        <v>0.58799999999999997</v>
      </c>
      <c r="M2993" s="20">
        <v>1</v>
      </c>
      <c r="N2993">
        <f t="shared" si="184"/>
        <v>-4.8557380818292213</v>
      </c>
      <c r="O2993">
        <f t="shared" si="185"/>
        <v>-3.5801879131268635</v>
      </c>
      <c r="P2993" s="63">
        <f t="shared" si="186"/>
        <v>1</v>
      </c>
      <c r="Q2993" s="68">
        <f t="shared" si="187"/>
        <v>1</v>
      </c>
      <c r="S2993" s="4">
        <v>21</v>
      </c>
      <c r="T2993" s="5">
        <v>0.58799999999999997</v>
      </c>
      <c r="U2993" s="20">
        <v>1</v>
      </c>
    </row>
    <row r="2994" spans="11:21">
      <c r="K2994" s="4">
        <v>42</v>
      </c>
      <c r="L2994" s="5">
        <v>0.58899999999999997</v>
      </c>
      <c r="M2994" s="20">
        <v>1</v>
      </c>
      <c r="N2994">
        <f t="shared" si="184"/>
        <v>-6.9063632148751077</v>
      </c>
      <c r="O2994">
        <f t="shared" si="185"/>
        <v>-3.5801879131268635</v>
      </c>
      <c r="P2994" s="63">
        <f t="shared" si="186"/>
        <v>1</v>
      </c>
      <c r="Q2994" s="68">
        <f t="shared" si="187"/>
        <v>1</v>
      </c>
      <c r="S2994" s="4">
        <v>42</v>
      </c>
      <c r="T2994" s="5">
        <v>0.58899999999999997</v>
      </c>
      <c r="U2994" s="20">
        <v>1</v>
      </c>
    </row>
    <row r="2995" spans="11:21">
      <c r="K2995" s="4">
        <v>13</v>
      </c>
      <c r="L2995" s="5">
        <v>0.58899999999999997</v>
      </c>
      <c r="M2995" s="20">
        <v>1</v>
      </c>
      <c r="N2995">
        <f t="shared" si="184"/>
        <v>-4.0811467498531719</v>
      </c>
      <c r="O2995">
        <f t="shared" si="185"/>
        <v>-3.5801879131268635</v>
      </c>
      <c r="P2995" s="63">
        <f t="shared" si="186"/>
        <v>1</v>
      </c>
      <c r="Q2995" s="68">
        <f t="shared" si="187"/>
        <v>1</v>
      </c>
      <c r="S2995" s="4">
        <v>13</v>
      </c>
      <c r="T2995" s="5">
        <v>0.58899999999999997</v>
      </c>
      <c r="U2995" s="20">
        <v>1</v>
      </c>
    </row>
    <row r="2996" spans="11:21">
      <c r="K2996" s="4">
        <v>15</v>
      </c>
      <c r="L2996" s="5">
        <v>0.58899999999999997</v>
      </c>
      <c r="M2996" s="20">
        <v>1</v>
      </c>
      <c r="N2996">
        <f t="shared" si="184"/>
        <v>-4.2759892646822708</v>
      </c>
      <c r="O2996">
        <f t="shared" si="185"/>
        <v>-3.5801879131268635</v>
      </c>
      <c r="P2996" s="63">
        <f t="shared" si="186"/>
        <v>1</v>
      </c>
      <c r="Q2996" s="68">
        <f t="shared" si="187"/>
        <v>1</v>
      </c>
      <c r="S2996" s="4">
        <v>15</v>
      </c>
      <c r="T2996" s="5">
        <v>0.58899999999999997</v>
      </c>
      <c r="U2996" s="20">
        <v>1</v>
      </c>
    </row>
    <row r="2997" spans="11:21">
      <c r="K2997" s="4">
        <v>15</v>
      </c>
      <c r="L2997" s="5">
        <v>0.58899999999999997</v>
      </c>
      <c r="M2997" s="20">
        <v>1</v>
      </c>
      <c r="N2997">
        <f t="shared" si="184"/>
        <v>-4.2759892646822708</v>
      </c>
      <c r="O2997">
        <f t="shared" si="185"/>
        <v>-3.5801879131268635</v>
      </c>
      <c r="P2997" s="63">
        <f t="shared" si="186"/>
        <v>1</v>
      </c>
      <c r="Q2997" s="68">
        <f t="shared" si="187"/>
        <v>1</v>
      </c>
      <c r="S2997" s="4">
        <v>15</v>
      </c>
      <c r="T2997" s="5">
        <v>0.58899999999999997</v>
      </c>
      <c r="U2997" s="20">
        <v>1</v>
      </c>
    </row>
    <row r="2998" spans="11:21">
      <c r="K2998" s="4">
        <v>14</v>
      </c>
      <c r="L2998" s="5">
        <v>0.58899999999999997</v>
      </c>
      <c r="M2998" s="20">
        <v>1</v>
      </c>
      <c r="N2998">
        <f t="shared" si="184"/>
        <v>-4.1785680072677209</v>
      </c>
      <c r="O2998">
        <f t="shared" si="185"/>
        <v>-3.5801879131268635</v>
      </c>
      <c r="P2998" s="63">
        <f t="shared" si="186"/>
        <v>1</v>
      </c>
      <c r="Q2998" s="68">
        <f t="shared" si="187"/>
        <v>1</v>
      </c>
      <c r="S2998" s="4">
        <v>14</v>
      </c>
      <c r="T2998" s="5">
        <v>0.58899999999999997</v>
      </c>
      <c r="U2998" s="20">
        <v>1</v>
      </c>
    </row>
    <row r="2999" spans="11:21">
      <c r="K2999" s="4">
        <v>44</v>
      </c>
      <c r="L2999" s="5">
        <v>0.58899999999999997</v>
      </c>
      <c r="M2999" s="20">
        <v>1</v>
      </c>
      <c r="N2999">
        <f t="shared" si="184"/>
        <v>-7.1012057297042066</v>
      </c>
      <c r="O2999">
        <f t="shared" si="185"/>
        <v>-3.5801879131268635</v>
      </c>
      <c r="P2999" s="63">
        <f t="shared" si="186"/>
        <v>1</v>
      </c>
      <c r="Q2999" s="68">
        <f t="shared" si="187"/>
        <v>1</v>
      </c>
      <c r="S2999" s="4">
        <v>44</v>
      </c>
      <c r="T2999" s="5">
        <v>0.58899999999999997</v>
      </c>
      <c r="U2999" s="20">
        <v>1</v>
      </c>
    </row>
    <row r="3000" spans="11:21">
      <c r="K3000" s="4">
        <v>28</v>
      </c>
      <c r="L3000" s="5">
        <v>0.58899999999999997</v>
      </c>
      <c r="M3000" s="20">
        <v>1</v>
      </c>
      <c r="N3000">
        <f t="shared" si="184"/>
        <v>-5.5424656110714139</v>
      </c>
      <c r="O3000">
        <f t="shared" si="185"/>
        <v>-3.5801879131268635</v>
      </c>
      <c r="P3000" s="63">
        <f t="shared" si="186"/>
        <v>1</v>
      </c>
      <c r="Q3000" s="68">
        <f t="shared" si="187"/>
        <v>1</v>
      </c>
      <c r="S3000" s="4">
        <v>28</v>
      </c>
      <c r="T3000" s="5">
        <v>0.58899999999999997</v>
      </c>
      <c r="U3000" s="20">
        <v>1</v>
      </c>
    </row>
    <row r="3001" spans="11:21">
      <c r="K3001" s="4">
        <v>12</v>
      </c>
      <c r="L3001" s="5">
        <v>0.59099999999999997</v>
      </c>
      <c r="M3001" s="20">
        <v>1</v>
      </c>
      <c r="N3001">
        <f t="shared" si="184"/>
        <v>-3.9932829471193148</v>
      </c>
      <c r="O3001">
        <f t="shared" si="185"/>
        <v>-3.5801879131268635</v>
      </c>
      <c r="P3001" s="63">
        <f t="shared" si="186"/>
        <v>1</v>
      </c>
      <c r="Q3001" s="68">
        <f t="shared" si="187"/>
        <v>1</v>
      </c>
      <c r="S3001" s="4">
        <v>12</v>
      </c>
      <c r="T3001" s="5">
        <v>0.59099999999999997</v>
      </c>
      <c r="U3001" s="20">
        <v>1</v>
      </c>
    </row>
    <row r="3002" spans="11:21">
      <c r="K3002" s="4">
        <v>20</v>
      </c>
      <c r="L3002" s="5">
        <v>0.59099999999999997</v>
      </c>
      <c r="M3002" s="20">
        <v>1</v>
      </c>
      <c r="N3002">
        <f t="shared" si="184"/>
        <v>-4.7726530064357107</v>
      </c>
      <c r="O3002">
        <f t="shared" si="185"/>
        <v>-3.5801879131268635</v>
      </c>
      <c r="P3002" s="63">
        <f t="shared" si="186"/>
        <v>1</v>
      </c>
      <c r="Q3002" s="68">
        <f t="shared" si="187"/>
        <v>1</v>
      </c>
      <c r="S3002" s="4">
        <v>20</v>
      </c>
      <c r="T3002" s="5">
        <v>0.59099999999999997</v>
      </c>
      <c r="U3002" s="20">
        <v>1</v>
      </c>
    </row>
    <row r="3003" spans="11:21">
      <c r="K3003" s="4">
        <v>18</v>
      </c>
      <c r="L3003" s="5">
        <v>0.59099999999999997</v>
      </c>
      <c r="M3003" s="20">
        <v>1</v>
      </c>
      <c r="N3003">
        <f t="shared" si="184"/>
        <v>-4.5778104916066118</v>
      </c>
      <c r="O3003">
        <f t="shared" si="185"/>
        <v>-3.5801879131268635</v>
      </c>
      <c r="P3003" s="63">
        <f t="shared" si="186"/>
        <v>1</v>
      </c>
      <c r="Q3003" s="68">
        <f t="shared" si="187"/>
        <v>1</v>
      </c>
      <c r="S3003" s="4">
        <v>18</v>
      </c>
      <c r="T3003" s="5">
        <v>0.59099999999999997</v>
      </c>
      <c r="U3003" s="20">
        <v>1</v>
      </c>
    </row>
    <row r="3004" spans="11:21">
      <c r="K3004" s="4">
        <v>29</v>
      </c>
      <c r="L3004" s="5">
        <v>0.59299999999999997</v>
      </c>
      <c r="M3004" s="20">
        <v>1</v>
      </c>
      <c r="N3004">
        <f t="shared" si="184"/>
        <v>-5.6590017778473491</v>
      </c>
      <c r="O3004">
        <f t="shared" si="185"/>
        <v>-3.5801879131268635</v>
      </c>
      <c r="P3004" s="63">
        <f t="shared" si="186"/>
        <v>1</v>
      </c>
      <c r="Q3004" s="68">
        <f t="shared" si="187"/>
        <v>1</v>
      </c>
      <c r="S3004" s="4">
        <v>29</v>
      </c>
      <c r="T3004" s="5">
        <v>0.59299999999999997</v>
      </c>
      <c r="U3004" s="20">
        <v>1</v>
      </c>
    </row>
    <row r="3005" spans="11:21">
      <c r="K3005" s="4">
        <v>19</v>
      </c>
      <c r="L3005" s="5">
        <v>0.59399999999999997</v>
      </c>
      <c r="M3005" s="20">
        <v>1</v>
      </c>
      <c r="N3005">
        <f t="shared" si="184"/>
        <v>-4.6895679310422009</v>
      </c>
      <c r="O3005">
        <f t="shared" si="185"/>
        <v>-3.5801879131268635</v>
      </c>
      <c r="P3005" s="63">
        <f t="shared" si="186"/>
        <v>1</v>
      </c>
      <c r="Q3005" s="68">
        <f t="shared" si="187"/>
        <v>1</v>
      </c>
      <c r="S3005" s="4">
        <v>19</v>
      </c>
      <c r="T3005" s="5">
        <v>0.59399999999999997</v>
      </c>
      <c r="U3005" s="20">
        <v>1</v>
      </c>
    </row>
    <row r="3006" spans="11:21">
      <c r="K3006" s="4">
        <v>26</v>
      </c>
      <c r="L3006" s="5">
        <v>0.59399999999999997</v>
      </c>
      <c r="M3006" s="20">
        <v>1</v>
      </c>
      <c r="N3006">
        <f t="shared" si="184"/>
        <v>-5.3715167329440474</v>
      </c>
      <c r="O3006">
        <f t="shared" si="185"/>
        <v>-3.5801879131268635</v>
      </c>
      <c r="P3006" s="63">
        <f t="shared" si="186"/>
        <v>1</v>
      </c>
      <c r="Q3006" s="68">
        <f t="shared" si="187"/>
        <v>1</v>
      </c>
      <c r="S3006" s="4">
        <v>26</v>
      </c>
      <c r="T3006" s="5">
        <v>0.59399999999999997</v>
      </c>
      <c r="U3006" s="20">
        <v>1</v>
      </c>
    </row>
    <row r="3007" spans="11:21">
      <c r="K3007" s="4">
        <v>10</v>
      </c>
      <c r="L3007" s="5">
        <v>0.59399999999999997</v>
      </c>
      <c r="M3007" s="20">
        <v>1</v>
      </c>
      <c r="N3007">
        <f t="shared" si="184"/>
        <v>-3.8127766143112551</v>
      </c>
      <c r="O3007">
        <f t="shared" si="185"/>
        <v>-3.5801879131268635</v>
      </c>
      <c r="P3007" s="63">
        <f t="shared" si="186"/>
        <v>1</v>
      </c>
      <c r="Q3007" s="68">
        <f t="shared" si="187"/>
        <v>1</v>
      </c>
      <c r="S3007" s="4">
        <v>10</v>
      </c>
      <c r="T3007" s="5">
        <v>0.59399999999999997</v>
      </c>
      <c r="U3007" s="20">
        <v>1</v>
      </c>
    </row>
    <row r="3008" spans="11:21">
      <c r="K3008" s="4">
        <v>14</v>
      </c>
      <c r="L3008" s="5">
        <v>0.59399999999999997</v>
      </c>
      <c r="M3008" s="20">
        <v>1</v>
      </c>
      <c r="N3008">
        <f t="shared" si="184"/>
        <v>-4.2024616439694533</v>
      </c>
      <c r="O3008">
        <f t="shared" si="185"/>
        <v>-3.5801879131268635</v>
      </c>
      <c r="P3008" s="63">
        <f t="shared" si="186"/>
        <v>1</v>
      </c>
      <c r="Q3008" s="68">
        <f t="shared" si="187"/>
        <v>1</v>
      </c>
      <c r="S3008" s="4">
        <v>14</v>
      </c>
      <c r="T3008" s="5">
        <v>0.59399999999999997</v>
      </c>
      <c r="U3008" s="20">
        <v>1</v>
      </c>
    </row>
    <row r="3009" spans="11:21">
      <c r="K3009" s="4">
        <v>27</v>
      </c>
      <c r="L3009" s="5">
        <v>0.59399999999999997</v>
      </c>
      <c r="M3009" s="20">
        <v>1</v>
      </c>
      <c r="N3009">
        <f t="shared" si="184"/>
        <v>-5.4689379903585973</v>
      </c>
      <c r="O3009">
        <f t="shared" si="185"/>
        <v>-3.5801879131268635</v>
      </c>
      <c r="P3009" s="63">
        <f t="shared" si="186"/>
        <v>1</v>
      </c>
      <c r="Q3009" s="68">
        <f t="shared" si="187"/>
        <v>1</v>
      </c>
      <c r="S3009" s="4">
        <v>27</v>
      </c>
      <c r="T3009" s="5">
        <v>0.59399999999999997</v>
      </c>
      <c r="U3009" s="20">
        <v>1</v>
      </c>
    </row>
    <row r="3010" spans="11:21">
      <c r="K3010" s="4">
        <v>17</v>
      </c>
      <c r="L3010" s="5">
        <v>0.59599999999999997</v>
      </c>
      <c r="M3010" s="20">
        <v>1</v>
      </c>
      <c r="N3010">
        <f t="shared" si="184"/>
        <v>-4.5042828708937943</v>
      </c>
      <c r="O3010">
        <f t="shared" si="185"/>
        <v>-3.5801879131268635</v>
      </c>
      <c r="P3010" s="63">
        <f t="shared" si="186"/>
        <v>1</v>
      </c>
      <c r="Q3010" s="68">
        <f t="shared" si="187"/>
        <v>1</v>
      </c>
      <c r="S3010" s="4">
        <v>17</v>
      </c>
      <c r="T3010" s="5">
        <v>0.59599999999999997</v>
      </c>
      <c r="U3010" s="20">
        <v>1</v>
      </c>
    </row>
    <row r="3011" spans="11:21">
      <c r="K3011" s="4">
        <v>23</v>
      </c>
      <c r="L3011" s="5">
        <v>0.59699999999999998</v>
      </c>
      <c r="M3011" s="20">
        <v>1</v>
      </c>
      <c r="N3011">
        <f t="shared" si="184"/>
        <v>-5.0935891427214379</v>
      </c>
      <c r="O3011">
        <f t="shared" si="185"/>
        <v>-3.5801879131268635</v>
      </c>
      <c r="P3011" s="63">
        <f t="shared" si="186"/>
        <v>1</v>
      </c>
      <c r="Q3011" s="68">
        <f t="shared" si="187"/>
        <v>1</v>
      </c>
      <c r="S3011" s="4">
        <v>23</v>
      </c>
      <c r="T3011" s="5">
        <v>0.59699999999999998</v>
      </c>
      <c r="U3011" s="20">
        <v>1</v>
      </c>
    </row>
    <row r="3012" spans="11:21">
      <c r="K3012" s="4">
        <v>28.5</v>
      </c>
      <c r="L3012" s="5">
        <v>0.59699999999999998</v>
      </c>
      <c r="M3012" s="20">
        <v>1</v>
      </c>
      <c r="N3012">
        <f t="shared" si="184"/>
        <v>-5.6294060585014609</v>
      </c>
      <c r="O3012">
        <f t="shared" si="185"/>
        <v>-3.5801879131268635</v>
      </c>
      <c r="P3012" s="63">
        <f t="shared" si="186"/>
        <v>1</v>
      </c>
      <c r="Q3012" s="68">
        <f t="shared" si="187"/>
        <v>1</v>
      </c>
      <c r="S3012" s="4">
        <v>28.5</v>
      </c>
      <c r="T3012" s="5">
        <v>0.59699999999999998</v>
      </c>
      <c r="U3012" s="20">
        <v>1</v>
      </c>
    </row>
    <row r="3013" spans="11:21">
      <c r="K3013" s="4">
        <v>11</v>
      </c>
      <c r="L3013" s="5">
        <v>0.59699999999999998</v>
      </c>
      <c r="M3013" s="20">
        <v>1</v>
      </c>
      <c r="N3013">
        <f t="shared" si="184"/>
        <v>-3.9245340537468438</v>
      </c>
      <c r="O3013">
        <f t="shared" si="185"/>
        <v>-3.5801879131268635</v>
      </c>
      <c r="P3013" s="63">
        <f t="shared" si="186"/>
        <v>1</v>
      </c>
      <c r="Q3013" s="68">
        <f t="shared" si="187"/>
        <v>1</v>
      </c>
      <c r="S3013" s="4">
        <v>11</v>
      </c>
      <c r="T3013" s="5">
        <v>0.59699999999999998</v>
      </c>
      <c r="U3013" s="20">
        <v>1</v>
      </c>
    </row>
    <row r="3014" spans="11:21">
      <c r="K3014" s="4">
        <v>35</v>
      </c>
      <c r="L3014" s="5">
        <v>0.59699999999999998</v>
      </c>
      <c r="M3014" s="20">
        <v>1</v>
      </c>
      <c r="N3014">
        <f t="shared" si="184"/>
        <v>-6.2626442316960329</v>
      </c>
      <c r="O3014">
        <f t="shared" si="185"/>
        <v>-3.5801879131268635</v>
      </c>
      <c r="P3014" s="63">
        <f t="shared" si="186"/>
        <v>1</v>
      </c>
      <c r="Q3014" s="68">
        <f t="shared" si="187"/>
        <v>1</v>
      </c>
      <c r="S3014" s="4">
        <v>35</v>
      </c>
      <c r="T3014" s="5">
        <v>0.59699999999999998</v>
      </c>
      <c r="U3014" s="20">
        <v>1</v>
      </c>
    </row>
    <row r="3015" spans="11:21">
      <c r="K3015" s="4">
        <v>11</v>
      </c>
      <c r="L3015" s="5">
        <v>0.6</v>
      </c>
      <c r="M3015" s="20">
        <v>1</v>
      </c>
      <c r="N3015">
        <f t="shared" si="184"/>
        <v>-3.9388702357678831</v>
      </c>
      <c r="O3015">
        <f t="shared" si="185"/>
        <v>-3.5801879131268635</v>
      </c>
      <c r="P3015" s="63">
        <f t="shared" si="186"/>
        <v>1</v>
      </c>
      <c r="Q3015" s="68">
        <f t="shared" si="187"/>
        <v>1</v>
      </c>
      <c r="S3015" s="4">
        <v>11</v>
      </c>
      <c r="T3015" s="5">
        <v>0.6</v>
      </c>
      <c r="U3015" s="20">
        <v>1</v>
      </c>
    </row>
    <row r="3016" spans="11:21">
      <c r="K3016" s="4">
        <v>16</v>
      </c>
      <c r="L3016" s="5">
        <v>0.6</v>
      </c>
      <c r="M3016" s="20">
        <v>1</v>
      </c>
      <c r="N3016">
        <f t="shared" si="184"/>
        <v>-4.4259765228406307</v>
      </c>
      <c r="O3016">
        <f t="shared" si="185"/>
        <v>-3.5801879131268635</v>
      </c>
      <c r="P3016" s="63">
        <f t="shared" si="186"/>
        <v>1</v>
      </c>
      <c r="Q3016" s="68">
        <f t="shared" si="187"/>
        <v>1</v>
      </c>
      <c r="S3016" s="4">
        <v>16</v>
      </c>
      <c r="T3016" s="5">
        <v>0.6</v>
      </c>
      <c r="U3016" s="20">
        <v>1</v>
      </c>
    </row>
    <row r="3017" spans="11:21">
      <c r="K3017" s="4">
        <v>31</v>
      </c>
      <c r="L3017" s="5">
        <v>0.6</v>
      </c>
      <c r="M3017" s="20">
        <v>1</v>
      </c>
      <c r="N3017">
        <f t="shared" si="184"/>
        <v>-5.8872953840588735</v>
      </c>
      <c r="O3017">
        <f t="shared" si="185"/>
        <v>-3.5801879131268635</v>
      </c>
      <c r="P3017" s="63">
        <f t="shared" si="186"/>
        <v>1</v>
      </c>
      <c r="Q3017" s="68">
        <f t="shared" si="187"/>
        <v>1</v>
      </c>
      <c r="S3017" s="4">
        <v>31</v>
      </c>
      <c r="T3017" s="5">
        <v>0.6</v>
      </c>
      <c r="U3017" s="20">
        <v>1</v>
      </c>
    </row>
    <row r="3018" spans="11:21">
      <c r="K3018" s="4">
        <v>20</v>
      </c>
      <c r="L3018" s="5">
        <v>0.6</v>
      </c>
      <c r="M3018" s="20">
        <v>1</v>
      </c>
      <c r="N3018">
        <f t="shared" si="184"/>
        <v>-4.8156615524988293</v>
      </c>
      <c r="O3018">
        <f t="shared" si="185"/>
        <v>-3.5801879131268635</v>
      </c>
      <c r="P3018" s="63">
        <f t="shared" si="186"/>
        <v>1</v>
      </c>
      <c r="Q3018" s="68">
        <f t="shared" si="187"/>
        <v>1</v>
      </c>
      <c r="S3018" s="4">
        <v>20</v>
      </c>
      <c r="T3018" s="5">
        <v>0.6</v>
      </c>
      <c r="U3018" s="20">
        <v>1</v>
      </c>
    </row>
    <row r="3019" spans="11:21">
      <c r="K3019" s="4">
        <v>27</v>
      </c>
      <c r="L3019" s="5">
        <v>0.6</v>
      </c>
      <c r="M3019" s="20">
        <v>1</v>
      </c>
      <c r="N3019">
        <f t="shared" si="184"/>
        <v>-5.4976103544006758</v>
      </c>
      <c r="O3019">
        <f t="shared" si="185"/>
        <v>-3.5801879131268635</v>
      </c>
      <c r="P3019" s="63">
        <f t="shared" si="186"/>
        <v>1</v>
      </c>
      <c r="Q3019" s="68">
        <f t="shared" si="187"/>
        <v>1</v>
      </c>
      <c r="S3019" s="4">
        <v>27</v>
      </c>
      <c r="T3019" s="5">
        <v>0.6</v>
      </c>
      <c r="U3019" s="20">
        <v>1</v>
      </c>
    </row>
    <row r="3020" spans="11:21">
      <c r="K3020" s="4">
        <v>28</v>
      </c>
      <c r="L3020" s="5">
        <v>0.6</v>
      </c>
      <c r="M3020" s="20">
        <v>1</v>
      </c>
      <c r="N3020">
        <f t="shared" si="184"/>
        <v>-5.5950316118152248</v>
      </c>
      <c r="O3020">
        <f t="shared" si="185"/>
        <v>-3.5801879131268635</v>
      </c>
      <c r="P3020" s="63">
        <f t="shared" si="186"/>
        <v>1</v>
      </c>
      <c r="Q3020" s="68">
        <f t="shared" si="187"/>
        <v>1</v>
      </c>
      <c r="S3020" s="4">
        <v>28</v>
      </c>
      <c r="T3020" s="5">
        <v>0.6</v>
      </c>
      <c r="U3020" s="20">
        <v>1</v>
      </c>
    </row>
    <row r="3021" spans="11:21">
      <c r="K3021" s="4">
        <v>28</v>
      </c>
      <c r="L3021" s="5">
        <v>0.60099999999999998</v>
      </c>
      <c r="M3021" s="20">
        <v>1</v>
      </c>
      <c r="N3021">
        <f t="shared" si="184"/>
        <v>-5.5998103391555709</v>
      </c>
      <c r="O3021">
        <f t="shared" si="185"/>
        <v>-3.5801879131268635</v>
      </c>
      <c r="P3021" s="63">
        <f t="shared" si="186"/>
        <v>1</v>
      </c>
      <c r="Q3021" s="68">
        <f t="shared" si="187"/>
        <v>1</v>
      </c>
      <c r="S3021" s="4">
        <v>28</v>
      </c>
      <c r="T3021" s="5">
        <v>0.60099999999999998</v>
      </c>
      <c r="U3021" s="20">
        <v>1</v>
      </c>
    </row>
    <row r="3022" spans="11:21">
      <c r="K3022" s="4">
        <v>17</v>
      </c>
      <c r="L3022" s="5">
        <v>0.60099999999999998</v>
      </c>
      <c r="M3022" s="20">
        <v>1</v>
      </c>
      <c r="N3022">
        <f t="shared" si="184"/>
        <v>-4.5281765075955267</v>
      </c>
      <c r="O3022">
        <f t="shared" si="185"/>
        <v>-3.5801879131268635</v>
      </c>
      <c r="P3022" s="63">
        <f t="shared" si="186"/>
        <v>1</v>
      </c>
      <c r="Q3022" s="68">
        <f t="shared" si="187"/>
        <v>1</v>
      </c>
      <c r="S3022" s="4">
        <v>17</v>
      </c>
      <c r="T3022" s="5">
        <v>0.60099999999999998</v>
      </c>
      <c r="U3022" s="20">
        <v>1</v>
      </c>
    </row>
    <row r="3023" spans="11:21">
      <c r="K3023" s="4">
        <v>10</v>
      </c>
      <c r="L3023" s="5">
        <v>0.60099999999999998</v>
      </c>
      <c r="M3023" s="20">
        <v>1</v>
      </c>
      <c r="N3023">
        <f t="shared" si="184"/>
        <v>-3.8462277056936798</v>
      </c>
      <c r="O3023">
        <f t="shared" si="185"/>
        <v>-3.5801879131268635</v>
      </c>
      <c r="P3023" s="63">
        <f t="shared" si="186"/>
        <v>1</v>
      </c>
      <c r="Q3023" s="68">
        <f t="shared" si="187"/>
        <v>1</v>
      </c>
      <c r="S3023" s="4">
        <v>10</v>
      </c>
      <c r="T3023" s="5">
        <v>0.60099999999999998</v>
      </c>
      <c r="U3023" s="20">
        <v>1</v>
      </c>
    </row>
    <row r="3024" spans="11:21">
      <c r="K3024" s="4">
        <v>25</v>
      </c>
      <c r="L3024" s="5">
        <v>0.60199999999999998</v>
      </c>
      <c r="M3024" s="20">
        <v>1</v>
      </c>
      <c r="N3024">
        <f t="shared" si="184"/>
        <v>-5.3123252942522692</v>
      </c>
      <c r="O3024">
        <f t="shared" si="185"/>
        <v>-3.5801879131268635</v>
      </c>
      <c r="P3024" s="63">
        <f t="shared" si="186"/>
        <v>1</v>
      </c>
      <c r="Q3024" s="68">
        <f t="shared" si="187"/>
        <v>1</v>
      </c>
      <c r="S3024" s="4">
        <v>25</v>
      </c>
      <c r="T3024" s="5">
        <v>0.60199999999999998</v>
      </c>
      <c r="U3024" s="20">
        <v>1</v>
      </c>
    </row>
    <row r="3025" spans="11:21">
      <c r="K3025" s="4">
        <v>38</v>
      </c>
      <c r="L3025" s="5">
        <v>0.60199999999999998</v>
      </c>
      <c r="M3025" s="20">
        <v>1</v>
      </c>
      <c r="N3025">
        <f t="shared" si="184"/>
        <v>-6.5788016406414123</v>
      </c>
      <c r="O3025">
        <f t="shared" si="185"/>
        <v>-3.5801879131268635</v>
      </c>
      <c r="P3025" s="63">
        <f t="shared" si="186"/>
        <v>1</v>
      </c>
      <c r="Q3025" s="68">
        <f t="shared" si="187"/>
        <v>1</v>
      </c>
      <c r="S3025" s="4">
        <v>38</v>
      </c>
      <c r="T3025" s="5">
        <v>0.60199999999999998</v>
      </c>
      <c r="U3025" s="20">
        <v>1</v>
      </c>
    </row>
    <row r="3026" spans="11:21">
      <c r="K3026" s="4">
        <v>34</v>
      </c>
      <c r="L3026" s="5">
        <v>0.60199999999999998</v>
      </c>
      <c r="M3026" s="20">
        <v>1</v>
      </c>
      <c r="N3026">
        <f t="shared" si="184"/>
        <v>-6.1891166109832145</v>
      </c>
      <c r="O3026">
        <f t="shared" si="185"/>
        <v>-3.5801879131268635</v>
      </c>
      <c r="P3026" s="63">
        <f t="shared" si="186"/>
        <v>1</v>
      </c>
      <c r="Q3026" s="68">
        <f t="shared" si="187"/>
        <v>1</v>
      </c>
      <c r="S3026" s="4">
        <v>34</v>
      </c>
      <c r="T3026" s="5">
        <v>0.60199999999999998</v>
      </c>
      <c r="U3026" s="20">
        <v>1</v>
      </c>
    </row>
    <row r="3027" spans="11:21">
      <c r="K3027" s="4">
        <v>19</v>
      </c>
      <c r="L3027" s="5">
        <v>0.60199999999999998</v>
      </c>
      <c r="M3027" s="20">
        <v>1</v>
      </c>
      <c r="N3027">
        <f t="shared" si="184"/>
        <v>-4.7277977497649717</v>
      </c>
      <c r="O3027">
        <f t="shared" si="185"/>
        <v>-3.5801879131268635</v>
      </c>
      <c r="P3027" s="63">
        <f t="shared" si="186"/>
        <v>1</v>
      </c>
      <c r="Q3027" s="68">
        <f t="shared" si="187"/>
        <v>1</v>
      </c>
      <c r="S3027" s="4">
        <v>19</v>
      </c>
      <c r="T3027" s="5">
        <v>0.60199999999999998</v>
      </c>
      <c r="U3027" s="20">
        <v>1</v>
      </c>
    </row>
    <row r="3028" spans="11:21">
      <c r="K3028" s="4">
        <v>15</v>
      </c>
      <c r="L3028" s="5">
        <v>0.60199999999999998</v>
      </c>
      <c r="M3028" s="20">
        <v>1</v>
      </c>
      <c r="N3028">
        <f t="shared" si="184"/>
        <v>-4.338112720106774</v>
      </c>
      <c r="O3028">
        <f t="shared" si="185"/>
        <v>-3.5801879131268635</v>
      </c>
      <c r="P3028" s="63">
        <f t="shared" si="186"/>
        <v>1</v>
      </c>
      <c r="Q3028" s="68">
        <f t="shared" si="187"/>
        <v>1</v>
      </c>
      <c r="S3028" s="4">
        <v>15</v>
      </c>
      <c r="T3028" s="5">
        <v>0.60199999999999998</v>
      </c>
      <c r="U3028" s="20">
        <v>1</v>
      </c>
    </row>
    <row r="3029" spans="11:21">
      <c r="K3029" s="4">
        <v>16</v>
      </c>
      <c r="L3029" s="5">
        <v>0.60299999999999998</v>
      </c>
      <c r="M3029" s="20">
        <v>1</v>
      </c>
      <c r="N3029">
        <f t="shared" si="184"/>
        <v>-4.44031270486167</v>
      </c>
      <c r="O3029">
        <f t="shared" si="185"/>
        <v>-3.5801879131268635</v>
      </c>
      <c r="P3029" s="63">
        <f t="shared" si="186"/>
        <v>1</v>
      </c>
      <c r="Q3029" s="68">
        <f t="shared" si="187"/>
        <v>1</v>
      </c>
      <c r="S3029" s="4">
        <v>16</v>
      </c>
      <c r="T3029" s="5">
        <v>0.60299999999999998</v>
      </c>
      <c r="U3029" s="20">
        <v>1</v>
      </c>
    </row>
    <row r="3030" spans="11:21">
      <c r="K3030" s="4">
        <v>12</v>
      </c>
      <c r="L3030" s="5">
        <v>0.60299999999999998</v>
      </c>
      <c r="M3030" s="20">
        <v>1</v>
      </c>
      <c r="N3030">
        <f t="shared" si="184"/>
        <v>-4.0506276752034713</v>
      </c>
      <c r="O3030">
        <f t="shared" si="185"/>
        <v>-3.5801879131268635</v>
      </c>
      <c r="P3030" s="63">
        <f t="shared" si="186"/>
        <v>1</v>
      </c>
      <c r="Q3030" s="68">
        <f t="shared" si="187"/>
        <v>1</v>
      </c>
      <c r="S3030" s="4">
        <v>12</v>
      </c>
      <c r="T3030" s="5">
        <v>0.60299999999999998</v>
      </c>
      <c r="U3030" s="20">
        <v>1</v>
      </c>
    </row>
    <row r="3031" spans="11:21">
      <c r="K3031" s="4">
        <v>16</v>
      </c>
      <c r="L3031" s="5">
        <v>0.60299999999999998</v>
      </c>
      <c r="M3031" s="20">
        <v>1</v>
      </c>
      <c r="N3031">
        <f t="shared" si="184"/>
        <v>-4.44031270486167</v>
      </c>
      <c r="O3031">
        <f t="shared" si="185"/>
        <v>-3.5801879131268635</v>
      </c>
      <c r="P3031" s="63">
        <f t="shared" si="186"/>
        <v>1</v>
      </c>
      <c r="Q3031" s="68">
        <f t="shared" si="187"/>
        <v>1</v>
      </c>
      <c r="S3031" s="4">
        <v>16</v>
      </c>
      <c r="T3031" s="5">
        <v>0.60299999999999998</v>
      </c>
      <c r="U3031" s="20">
        <v>1</v>
      </c>
    </row>
    <row r="3032" spans="11:21">
      <c r="K3032" s="4">
        <v>14</v>
      </c>
      <c r="L3032" s="5">
        <v>0.60299999999999998</v>
      </c>
      <c r="M3032" s="20">
        <v>1</v>
      </c>
      <c r="N3032">
        <f t="shared" si="184"/>
        <v>-4.2454701900325702</v>
      </c>
      <c r="O3032">
        <f t="shared" si="185"/>
        <v>-3.5801879131268635</v>
      </c>
      <c r="P3032" s="63">
        <f t="shared" si="186"/>
        <v>1</v>
      </c>
      <c r="Q3032" s="68">
        <f t="shared" si="187"/>
        <v>1</v>
      </c>
      <c r="S3032" s="4">
        <v>14</v>
      </c>
      <c r="T3032" s="5">
        <v>0.60299999999999998</v>
      </c>
      <c r="U3032" s="20">
        <v>1</v>
      </c>
    </row>
    <row r="3033" spans="11:21">
      <c r="K3033" s="4">
        <v>10</v>
      </c>
      <c r="L3033" s="5">
        <v>0.60299999999999998</v>
      </c>
      <c r="M3033" s="20">
        <v>1</v>
      </c>
      <c r="N3033">
        <f t="shared" si="184"/>
        <v>-3.8557851603743725</v>
      </c>
      <c r="O3033">
        <f t="shared" si="185"/>
        <v>-3.5801879131268635</v>
      </c>
      <c r="P3033" s="63">
        <f t="shared" si="186"/>
        <v>1</v>
      </c>
      <c r="Q3033" s="68">
        <f t="shared" si="187"/>
        <v>1</v>
      </c>
      <c r="S3033" s="4">
        <v>10</v>
      </c>
      <c r="T3033" s="5">
        <v>0.60299999999999998</v>
      </c>
      <c r="U3033" s="20">
        <v>1</v>
      </c>
    </row>
    <row r="3034" spans="11:21">
      <c r="K3034" s="4">
        <v>20</v>
      </c>
      <c r="L3034" s="5">
        <v>0.60499999999999998</v>
      </c>
      <c r="M3034" s="20">
        <v>1</v>
      </c>
      <c r="N3034">
        <f t="shared" si="184"/>
        <v>-4.8395551892005608</v>
      </c>
      <c r="O3034">
        <f t="shared" si="185"/>
        <v>-3.5801879131268635</v>
      </c>
      <c r="P3034" s="63">
        <f t="shared" si="186"/>
        <v>1</v>
      </c>
      <c r="Q3034" s="68">
        <f t="shared" si="187"/>
        <v>1</v>
      </c>
      <c r="S3034" s="4">
        <v>20</v>
      </c>
      <c r="T3034" s="5">
        <v>0.60499999999999998</v>
      </c>
      <c r="U3034" s="20">
        <v>1</v>
      </c>
    </row>
    <row r="3035" spans="11:21">
      <c r="K3035" s="4">
        <v>23</v>
      </c>
      <c r="L3035" s="5">
        <v>0.60499999999999998</v>
      </c>
      <c r="M3035" s="20">
        <v>1</v>
      </c>
      <c r="N3035">
        <f t="shared" ref="N3035:N3098" si="188">SUMPRODUCT(diredisc,K3035:L3035)</f>
        <v>-5.1318189614442087</v>
      </c>
      <c r="O3035">
        <f t="shared" ref="O3035:O3098" si="189">SUMPRODUCT($L$10:$M$10,diredisc)</f>
        <v>-3.5801879131268635</v>
      </c>
      <c r="P3035" s="63">
        <f t="shared" si="186"/>
        <v>1</v>
      </c>
      <c r="Q3035" s="68">
        <f t="shared" si="187"/>
        <v>1</v>
      </c>
      <c r="S3035" s="4">
        <v>23</v>
      </c>
      <c r="T3035" s="5">
        <v>0.60499999999999998</v>
      </c>
      <c r="U3035" s="20">
        <v>1</v>
      </c>
    </row>
    <row r="3036" spans="11:21">
      <c r="K3036" s="4">
        <v>28</v>
      </c>
      <c r="L3036" s="5">
        <v>0.60499999999999998</v>
      </c>
      <c r="M3036" s="20">
        <v>1</v>
      </c>
      <c r="N3036">
        <f t="shared" si="188"/>
        <v>-5.6189252485169572</v>
      </c>
      <c r="O3036">
        <f t="shared" si="189"/>
        <v>-3.5801879131268635</v>
      </c>
      <c r="P3036" s="63">
        <f t="shared" ref="P3036:P3099" si="190">IF(N3036&gt;O3036,0,1)</f>
        <v>1</v>
      </c>
      <c r="Q3036" s="68">
        <f t="shared" ref="Q3036:Q3099" si="191">IF(M3036=P3036,1,0)</f>
        <v>1</v>
      </c>
      <c r="S3036" s="4">
        <v>28</v>
      </c>
      <c r="T3036" s="5">
        <v>0.60499999999999998</v>
      </c>
      <c r="U3036" s="20">
        <v>1</v>
      </c>
    </row>
    <row r="3037" spans="11:21">
      <c r="K3037" s="4">
        <v>19</v>
      </c>
      <c r="L3037" s="5">
        <v>0.60499999999999998</v>
      </c>
      <c r="M3037" s="20">
        <v>1</v>
      </c>
      <c r="N3037">
        <f t="shared" si="188"/>
        <v>-4.7421339317860109</v>
      </c>
      <c r="O3037">
        <f t="shared" si="189"/>
        <v>-3.5801879131268635</v>
      </c>
      <c r="P3037" s="63">
        <f t="shared" si="190"/>
        <v>1</v>
      </c>
      <c r="Q3037" s="68">
        <f t="shared" si="191"/>
        <v>1</v>
      </c>
      <c r="S3037" s="4">
        <v>19</v>
      </c>
      <c r="T3037" s="5">
        <v>0.60499999999999998</v>
      </c>
      <c r="U3037" s="20">
        <v>1</v>
      </c>
    </row>
    <row r="3038" spans="11:21">
      <c r="K3038" s="4">
        <v>11</v>
      </c>
      <c r="L3038" s="5">
        <v>0.60499999999999998</v>
      </c>
      <c r="M3038" s="20">
        <v>1</v>
      </c>
      <c r="N3038">
        <f t="shared" si="188"/>
        <v>-3.962763872469615</v>
      </c>
      <c r="O3038">
        <f t="shared" si="189"/>
        <v>-3.5801879131268635</v>
      </c>
      <c r="P3038" s="63">
        <f t="shared" si="190"/>
        <v>1</v>
      </c>
      <c r="Q3038" s="68">
        <f t="shared" si="191"/>
        <v>1</v>
      </c>
      <c r="S3038" s="4">
        <v>11</v>
      </c>
      <c r="T3038" s="5">
        <v>0.60499999999999998</v>
      </c>
      <c r="U3038" s="20">
        <v>1</v>
      </c>
    </row>
    <row r="3039" spans="11:21">
      <c r="K3039" s="4">
        <v>22</v>
      </c>
      <c r="L3039" s="5">
        <v>0.60599999999999998</v>
      </c>
      <c r="M3039" s="20">
        <v>1</v>
      </c>
      <c r="N3039">
        <f t="shared" si="188"/>
        <v>-5.0391764313700058</v>
      </c>
      <c r="O3039">
        <f t="shared" si="189"/>
        <v>-3.5801879131268635</v>
      </c>
      <c r="P3039" s="63">
        <f t="shared" si="190"/>
        <v>1</v>
      </c>
      <c r="Q3039" s="68">
        <f t="shared" si="191"/>
        <v>1</v>
      </c>
      <c r="S3039" s="4">
        <v>22</v>
      </c>
      <c r="T3039" s="5">
        <v>0.60599999999999998</v>
      </c>
      <c r="U3039" s="20">
        <v>1</v>
      </c>
    </row>
    <row r="3040" spans="11:21">
      <c r="K3040" s="4">
        <v>24</v>
      </c>
      <c r="L3040" s="5">
        <v>0.60599999999999998</v>
      </c>
      <c r="M3040" s="20">
        <v>1</v>
      </c>
      <c r="N3040">
        <f t="shared" si="188"/>
        <v>-5.2340189461991047</v>
      </c>
      <c r="O3040">
        <f t="shared" si="189"/>
        <v>-3.5801879131268635</v>
      </c>
      <c r="P3040" s="63">
        <f t="shared" si="190"/>
        <v>1</v>
      </c>
      <c r="Q3040" s="68">
        <f t="shared" si="191"/>
        <v>1</v>
      </c>
      <c r="S3040" s="4">
        <v>24</v>
      </c>
      <c r="T3040" s="5">
        <v>0.60599999999999998</v>
      </c>
      <c r="U3040" s="20">
        <v>1</v>
      </c>
    </row>
    <row r="3041" spans="11:21">
      <c r="K3041" s="4">
        <v>34</v>
      </c>
      <c r="L3041" s="5">
        <v>0.60599999999999998</v>
      </c>
      <c r="M3041" s="20">
        <v>1</v>
      </c>
      <c r="N3041">
        <f t="shared" si="188"/>
        <v>-6.2082315203445999</v>
      </c>
      <c r="O3041">
        <f t="shared" si="189"/>
        <v>-3.5801879131268635</v>
      </c>
      <c r="P3041" s="63">
        <f t="shared" si="190"/>
        <v>1</v>
      </c>
      <c r="Q3041" s="68">
        <f t="shared" si="191"/>
        <v>1</v>
      </c>
      <c r="S3041" s="4">
        <v>34</v>
      </c>
      <c r="T3041" s="5">
        <v>0.60599999999999998</v>
      </c>
      <c r="U3041" s="20">
        <v>1</v>
      </c>
    </row>
    <row r="3042" spans="11:21">
      <c r="K3042" s="4">
        <v>32</v>
      </c>
      <c r="L3042" s="5">
        <v>0.60599999999999998</v>
      </c>
      <c r="M3042" s="20">
        <v>1</v>
      </c>
      <c r="N3042">
        <f t="shared" si="188"/>
        <v>-6.013389005515501</v>
      </c>
      <c r="O3042">
        <f t="shared" si="189"/>
        <v>-3.5801879131268635</v>
      </c>
      <c r="P3042" s="63">
        <f t="shared" si="190"/>
        <v>1</v>
      </c>
      <c r="Q3042" s="68">
        <f t="shared" si="191"/>
        <v>1</v>
      </c>
      <c r="S3042" s="4">
        <v>32</v>
      </c>
      <c r="T3042" s="5">
        <v>0.60599999999999998</v>
      </c>
      <c r="U3042" s="20">
        <v>1</v>
      </c>
    </row>
    <row r="3043" spans="11:21">
      <c r="K3043" s="4">
        <v>34</v>
      </c>
      <c r="L3043" s="5">
        <v>0.60699999999999998</v>
      </c>
      <c r="M3043" s="20">
        <v>1</v>
      </c>
      <c r="N3043">
        <f t="shared" si="188"/>
        <v>-6.2130102476849469</v>
      </c>
      <c r="O3043">
        <f t="shared" si="189"/>
        <v>-3.5801879131268635</v>
      </c>
      <c r="P3043" s="63">
        <f t="shared" si="190"/>
        <v>1</v>
      </c>
      <c r="Q3043" s="68">
        <f t="shared" si="191"/>
        <v>1</v>
      </c>
      <c r="S3043" s="4">
        <v>34</v>
      </c>
      <c r="T3043" s="5">
        <v>0.60699999999999998</v>
      </c>
      <c r="U3043" s="20">
        <v>1</v>
      </c>
    </row>
    <row r="3044" spans="11:21">
      <c r="K3044" s="4">
        <v>20</v>
      </c>
      <c r="L3044" s="5">
        <v>0.60699999999999998</v>
      </c>
      <c r="M3044" s="20">
        <v>1</v>
      </c>
      <c r="N3044">
        <f t="shared" si="188"/>
        <v>-4.849112643881254</v>
      </c>
      <c r="O3044">
        <f t="shared" si="189"/>
        <v>-3.5801879131268635</v>
      </c>
      <c r="P3044" s="63">
        <f t="shared" si="190"/>
        <v>1</v>
      </c>
      <c r="Q3044" s="68">
        <f t="shared" si="191"/>
        <v>1</v>
      </c>
      <c r="S3044" s="4">
        <v>20</v>
      </c>
      <c r="T3044" s="5">
        <v>0.60699999999999998</v>
      </c>
      <c r="U3044" s="20">
        <v>1</v>
      </c>
    </row>
    <row r="3045" spans="11:21">
      <c r="K3045" s="4">
        <v>30</v>
      </c>
      <c r="L3045" s="5">
        <v>0.60699999999999998</v>
      </c>
      <c r="M3045" s="20">
        <v>1</v>
      </c>
      <c r="N3045">
        <f t="shared" si="188"/>
        <v>-5.8233252180267492</v>
      </c>
      <c r="O3045">
        <f t="shared" si="189"/>
        <v>-3.5801879131268635</v>
      </c>
      <c r="P3045" s="63">
        <f t="shared" si="190"/>
        <v>1</v>
      </c>
      <c r="Q3045" s="68">
        <f t="shared" si="191"/>
        <v>1</v>
      </c>
      <c r="S3045" s="4">
        <v>30</v>
      </c>
      <c r="T3045" s="5">
        <v>0.60699999999999998</v>
      </c>
      <c r="U3045" s="20">
        <v>1</v>
      </c>
    </row>
    <row r="3046" spans="11:21">
      <c r="K3046" s="4">
        <v>37</v>
      </c>
      <c r="L3046" s="5">
        <v>0.60699999999999998</v>
      </c>
      <c r="M3046" s="20">
        <v>1</v>
      </c>
      <c r="N3046">
        <f t="shared" si="188"/>
        <v>-6.5052740199285957</v>
      </c>
      <c r="O3046">
        <f t="shared" si="189"/>
        <v>-3.5801879131268635</v>
      </c>
      <c r="P3046" s="63">
        <f t="shared" si="190"/>
        <v>1</v>
      </c>
      <c r="Q3046" s="68">
        <f t="shared" si="191"/>
        <v>1</v>
      </c>
      <c r="S3046" s="4">
        <v>37</v>
      </c>
      <c r="T3046" s="5">
        <v>0.60699999999999998</v>
      </c>
      <c r="U3046" s="20">
        <v>1</v>
      </c>
    </row>
    <row r="3047" spans="11:21">
      <c r="K3047" s="4">
        <v>23</v>
      </c>
      <c r="L3047" s="5">
        <v>0.60699999999999998</v>
      </c>
      <c r="M3047" s="20">
        <v>1</v>
      </c>
      <c r="N3047">
        <f t="shared" si="188"/>
        <v>-5.1413764161249018</v>
      </c>
      <c r="O3047">
        <f t="shared" si="189"/>
        <v>-3.5801879131268635</v>
      </c>
      <c r="P3047" s="63">
        <f t="shared" si="190"/>
        <v>1</v>
      </c>
      <c r="Q3047" s="68">
        <f t="shared" si="191"/>
        <v>1</v>
      </c>
      <c r="S3047" s="4">
        <v>23</v>
      </c>
      <c r="T3047" s="5">
        <v>0.60699999999999998</v>
      </c>
      <c r="U3047" s="20">
        <v>1</v>
      </c>
    </row>
    <row r="3048" spans="11:21">
      <c r="K3048" s="4">
        <v>16</v>
      </c>
      <c r="L3048" s="5">
        <v>0.60699999999999998</v>
      </c>
      <c r="M3048" s="20">
        <v>1</v>
      </c>
      <c r="N3048">
        <f t="shared" si="188"/>
        <v>-4.4594276142230553</v>
      </c>
      <c r="O3048">
        <f t="shared" si="189"/>
        <v>-3.5801879131268635</v>
      </c>
      <c r="P3048" s="63">
        <f t="shared" si="190"/>
        <v>1</v>
      </c>
      <c r="Q3048" s="68">
        <f t="shared" si="191"/>
        <v>1</v>
      </c>
      <c r="S3048" s="4">
        <v>16</v>
      </c>
      <c r="T3048" s="5">
        <v>0.60699999999999998</v>
      </c>
      <c r="U3048" s="20">
        <v>1</v>
      </c>
    </row>
    <row r="3049" spans="11:21">
      <c r="K3049" s="4">
        <v>26</v>
      </c>
      <c r="L3049" s="5">
        <v>0.60699999999999998</v>
      </c>
      <c r="M3049" s="20">
        <v>1</v>
      </c>
      <c r="N3049">
        <f t="shared" si="188"/>
        <v>-5.4336401883685506</v>
      </c>
      <c r="O3049">
        <f t="shared" si="189"/>
        <v>-3.5801879131268635</v>
      </c>
      <c r="P3049" s="63">
        <f t="shared" si="190"/>
        <v>1</v>
      </c>
      <c r="Q3049" s="68">
        <f t="shared" si="191"/>
        <v>1</v>
      </c>
      <c r="S3049" s="4">
        <v>26</v>
      </c>
      <c r="T3049" s="5">
        <v>0.60699999999999998</v>
      </c>
      <c r="U3049" s="20">
        <v>1</v>
      </c>
    </row>
    <row r="3050" spans="11:21">
      <c r="K3050" s="4">
        <v>11</v>
      </c>
      <c r="L3050" s="5">
        <v>0.61</v>
      </c>
      <c r="M3050" s="20">
        <v>1</v>
      </c>
      <c r="N3050">
        <f t="shared" si="188"/>
        <v>-3.986657509171347</v>
      </c>
      <c r="O3050">
        <f t="shared" si="189"/>
        <v>-3.5801879131268635</v>
      </c>
      <c r="P3050" s="63">
        <f t="shared" si="190"/>
        <v>1</v>
      </c>
      <c r="Q3050" s="68">
        <f t="shared" si="191"/>
        <v>1</v>
      </c>
      <c r="S3050" s="4">
        <v>11</v>
      </c>
      <c r="T3050" s="5">
        <v>0.61</v>
      </c>
      <c r="U3050" s="20">
        <v>1</v>
      </c>
    </row>
    <row r="3051" spans="11:21">
      <c r="K3051" s="4">
        <v>15</v>
      </c>
      <c r="L3051" s="5">
        <v>0.61</v>
      </c>
      <c r="M3051" s="20">
        <v>1</v>
      </c>
      <c r="N3051">
        <f t="shared" si="188"/>
        <v>-4.3763425388295456</v>
      </c>
      <c r="O3051">
        <f t="shared" si="189"/>
        <v>-3.5801879131268635</v>
      </c>
      <c r="P3051" s="63">
        <f t="shared" si="190"/>
        <v>1</v>
      </c>
      <c r="Q3051" s="68">
        <f t="shared" si="191"/>
        <v>1</v>
      </c>
      <c r="S3051" s="4">
        <v>15</v>
      </c>
      <c r="T3051" s="5">
        <v>0.61</v>
      </c>
      <c r="U3051" s="20">
        <v>1</v>
      </c>
    </row>
    <row r="3052" spans="11:21">
      <c r="K3052" s="4">
        <v>24</v>
      </c>
      <c r="L3052" s="5">
        <v>0.61</v>
      </c>
      <c r="M3052" s="20">
        <v>1</v>
      </c>
      <c r="N3052">
        <f t="shared" si="188"/>
        <v>-5.2531338555604901</v>
      </c>
      <c r="O3052">
        <f t="shared" si="189"/>
        <v>-3.5801879131268635</v>
      </c>
      <c r="P3052" s="63">
        <f t="shared" si="190"/>
        <v>1</v>
      </c>
      <c r="Q3052" s="68">
        <f t="shared" si="191"/>
        <v>1</v>
      </c>
      <c r="S3052" s="4">
        <v>24</v>
      </c>
      <c r="T3052" s="5">
        <v>0.61</v>
      </c>
      <c r="U3052" s="20">
        <v>1</v>
      </c>
    </row>
    <row r="3053" spans="11:21">
      <c r="K3053" s="4">
        <v>12</v>
      </c>
      <c r="L3053" s="5">
        <v>0.61</v>
      </c>
      <c r="M3053" s="20">
        <v>1</v>
      </c>
      <c r="N3053">
        <f t="shared" si="188"/>
        <v>-4.0840787665858969</v>
      </c>
      <c r="O3053">
        <f t="shared" si="189"/>
        <v>-3.5801879131268635</v>
      </c>
      <c r="P3053" s="63">
        <f t="shared" si="190"/>
        <v>1</v>
      </c>
      <c r="Q3053" s="68">
        <f t="shared" si="191"/>
        <v>1</v>
      </c>
      <c r="S3053" s="4">
        <v>12</v>
      </c>
      <c r="T3053" s="5">
        <v>0.61</v>
      </c>
      <c r="U3053" s="20">
        <v>1</v>
      </c>
    </row>
    <row r="3054" spans="11:21">
      <c r="K3054" s="4">
        <v>13</v>
      </c>
      <c r="L3054" s="5">
        <v>0.61</v>
      </c>
      <c r="M3054" s="20">
        <v>1</v>
      </c>
      <c r="N3054">
        <f t="shared" si="188"/>
        <v>-4.1815000240004458</v>
      </c>
      <c r="O3054">
        <f t="shared" si="189"/>
        <v>-3.5801879131268635</v>
      </c>
      <c r="P3054" s="63">
        <f t="shared" si="190"/>
        <v>1</v>
      </c>
      <c r="Q3054" s="68">
        <f t="shared" si="191"/>
        <v>1</v>
      </c>
      <c r="S3054" s="4">
        <v>13</v>
      </c>
      <c r="T3054" s="5">
        <v>0.61</v>
      </c>
      <c r="U3054" s="20">
        <v>1</v>
      </c>
    </row>
    <row r="3055" spans="11:21">
      <c r="K3055" s="4">
        <v>20</v>
      </c>
      <c r="L3055" s="5">
        <v>0.61</v>
      </c>
      <c r="M3055" s="20">
        <v>1</v>
      </c>
      <c r="N3055">
        <f t="shared" si="188"/>
        <v>-4.8634488259022923</v>
      </c>
      <c r="O3055">
        <f t="shared" si="189"/>
        <v>-3.5801879131268635</v>
      </c>
      <c r="P3055" s="63">
        <f t="shared" si="190"/>
        <v>1</v>
      </c>
      <c r="Q3055" s="68">
        <f t="shared" si="191"/>
        <v>1</v>
      </c>
      <c r="S3055" s="4">
        <v>20</v>
      </c>
      <c r="T3055" s="5">
        <v>0.61</v>
      </c>
      <c r="U3055" s="20">
        <v>1</v>
      </c>
    </row>
    <row r="3056" spans="11:21">
      <c r="K3056" s="4">
        <v>15</v>
      </c>
      <c r="L3056" s="5">
        <v>0.61299999999999999</v>
      </c>
      <c r="M3056" s="20">
        <v>1</v>
      </c>
      <c r="N3056">
        <f t="shared" si="188"/>
        <v>-4.390678720850584</v>
      </c>
      <c r="O3056">
        <f t="shared" si="189"/>
        <v>-3.5801879131268635</v>
      </c>
      <c r="P3056" s="63">
        <f t="shared" si="190"/>
        <v>1</v>
      </c>
      <c r="Q3056" s="68">
        <f t="shared" si="191"/>
        <v>1</v>
      </c>
      <c r="S3056" s="4">
        <v>15</v>
      </c>
      <c r="T3056" s="5">
        <v>0.61299999999999999</v>
      </c>
      <c r="U3056" s="20">
        <v>1</v>
      </c>
    </row>
    <row r="3057" spans="11:21">
      <c r="K3057" s="4">
        <v>30</v>
      </c>
      <c r="L3057" s="5">
        <v>0.61299999999999999</v>
      </c>
      <c r="M3057" s="20">
        <v>1</v>
      </c>
      <c r="N3057">
        <f t="shared" si="188"/>
        <v>-5.8519975820688277</v>
      </c>
      <c r="O3057">
        <f t="shared" si="189"/>
        <v>-3.5801879131268635</v>
      </c>
      <c r="P3057" s="63">
        <f t="shared" si="190"/>
        <v>1</v>
      </c>
      <c r="Q3057" s="68">
        <f t="shared" si="191"/>
        <v>1</v>
      </c>
      <c r="S3057" s="4">
        <v>30</v>
      </c>
      <c r="T3057" s="5">
        <v>0.61299999999999999</v>
      </c>
      <c r="U3057" s="20">
        <v>1</v>
      </c>
    </row>
    <row r="3058" spans="11:21">
      <c r="K3058" s="4">
        <v>48</v>
      </c>
      <c r="L3058" s="5">
        <v>0.61299999999999999</v>
      </c>
      <c r="M3058" s="20">
        <v>1</v>
      </c>
      <c r="N3058">
        <f t="shared" si="188"/>
        <v>-7.6055802155307184</v>
      </c>
      <c r="O3058">
        <f t="shared" si="189"/>
        <v>-3.5801879131268635</v>
      </c>
      <c r="P3058" s="63">
        <f t="shared" si="190"/>
        <v>1</v>
      </c>
      <c r="Q3058" s="68">
        <f t="shared" si="191"/>
        <v>1</v>
      </c>
      <c r="S3058" s="4">
        <v>48</v>
      </c>
      <c r="T3058" s="5">
        <v>0.61299999999999999</v>
      </c>
      <c r="U3058" s="20">
        <v>1</v>
      </c>
    </row>
    <row r="3059" spans="11:21">
      <c r="K3059" s="4">
        <v>12</v>
      </c>
      <c r="L3059" s="5">
        <v>0.61599999999999999</v>
      </c>
      <c r="M3059" s="20">
        <v>1</v>
      </c>
      <c r="N3059">
        <f t="shared" si="188"/>
        <v>-4.1127511306279754</v>
      </c>
      <c r="O3059">
        <f t="shared" si="189"/>
        <v>-3.5801879131268635</v>
      </c>
      <c r="P3059" s="63">
        <f t="shared" si="190"/>
        <v>1</v>
      </c>
      <c r="Q3059" s="68">
        <f t="shared" si="191"/>
        <v>1</v>
      </c>
      <c r="S3059" s="4">
        <v>12</v>
      </c>
      <c r="T3059" s="5">
        <v>0.61599999999999999</v>
      </c>
      <c r="U3059" s="20">
        <v>1</v>
      </c>
    </row>
    <row r="3060" spans="11:21">
      <c r="K3060" s="4">
        <v>28</v>
      </c>
      <c r="L3060" s="5">
        <v>0.61599999999999999</v>
      </c>
      <c r="M3060" s="20">
        <v>1</v>
      </c>
      <c r="N3060">
        <f t="shared" si="188"/>
        <v>-5.6714912492607672</v>
      </c>
      <c r="O3060">
        <f t="shared" si="189"/>
        <v>-3.5801879131268635</v>
      </c>
      <c r="P3060" s="63">
        <f t="shared" si="190"/>
        <v>1</v>
      </c>
      <c r="Q3060" s="68">
        <f t="shared" si="191"/>
        <v>1</v>
      </c>
      <c r="S3060" s="4">
        <v>28</v>
      </c>
      <c r="T3060" s="5">
        <v>0.61599999999999999</v>
      </c>
      <c r="U3060" s="20">
        <v>1</v>
      </c>
    </row>
    <row r="3061" spans="11:21">
      <c r="K3061" s="4">
        <v>23</v>
      </c>
      <c r="L3061" s="5">
        <v>0.61599999999999999</v>
      </c>
      <c r="M3061" s="20">
        <v>1</v>
      </c>
      <c r="N3061">
        <f t="shared" si="188"/>
        <v>-5.1843849621880196</v>
      </c>
      <c r="O3061">
        <f t="shared" si="189"/>
        <v>-3.5801879131268635</v>
      </c>
      <c r="P3061" s="63">
        <f t="shared" si="190"/>
        <v>1</v>
      </c>
      <c r="Q3061" s="68">
        <f t="shared" si="191"/>
        <v>1</v>
      </c>
      <c r="S3061" s="4">
        <v>23</v>
      </c>
      <c r="T3061" s="5">
        <v>0.61599999999999999</v>
      </c>
      <c r="U3061" s="20">
        <v>1</v>
      </c>
    </row>
    <row r="3062" spans="11:21">
      <c r="K3062" s="4">
        <v>22</v>
      </c>
      <c r="L3062" s="5">
        <v>0.61599999999999999</v>
      </c>
      <c r="M3062" s="20">
        <v>1</v>
      </c>
      <c r="N3062">
        <f t="shared" si="188"/>
        <v>-5.0869637047734706</v>
      </c>
      <c r="O3062">
        <f t="shared" si="189"/>
        <v>-3.5801879131268635</v>
      </c>
      <c r="P3062" s="63">
        <f t="shared" si="190"/>
        <v>1</v>
      </c>
      <c r="Q3062" s="68">
        <f t="shared" si="191"/>
        <v>1</v>
      </c>
      <c r="S3062" s="4">
        <v>22</v>
      </c>
      <c r="T3062" s="5">
        <v>0.61599999999999999</v>
      </c>
      <c r="U3062" s="20">
        <v>1</v>
      </c>
    </row>
    <row r="3063" spans="11:21">
      <c r="K3063" s="4">
        <v>24</v>
      </c>
      <c r="L3063" s="5">
        <v>0.61599999999999999</v>
      </c>
      <c r="M3063" s="20">
        <v>1</v>
      </c>
      <c r="N3063">
        <f t="shared" si="188"/>
        <v>-5.2818062196025686</v>
      </c>
      <c r="O3063">
        <f t="shared" si="189"/>
        <v>-3.5801879131268635</v>
      </c>
      <c r="P3063" s="63">
        <f t="shared" si="190"/>
        <v>1</v>
      </c>
      <c r="Q3063" s="68">
        <f t="shared" si="191"/>
        <v>1</v>
      </c>
      <c r="S3063" s="4">
        <v>24</v>
      </c>
      <c r="T3063" s="5">
        <v>0.61599999999999999</v>
      </c>
      <c r="U3063" s="20">
        <v>1</v>
      </c>
    </row>
    <row r="3064" spans="11:21">
      <c r="K3064" s="4">
        <v>28</v>
      </c>
      <c r="L3064" s="5">
        <v>0.62</v>
      </c>
      <c r="M3064" s="20">
        <v>1</v>
      </c>
      <c r="N3064">
        <f t="shared" si="188"/>
        <v>-5.6906061586221526</v>
      </c>
      <c r="O3064">
        <f t="shared" si="189"/>
        <v>-3.5801879131268635</v>
      </c>
      <c r="P3064" s="63">
        <f t="shared" si="190"/>
        <v>1</v>
      </c>
      <c r="Q3064" s="68">
        <f t="shared" si="191"/>
        <v>1</v>
      </c>
      <c r="S3064" s="4">
        <v>28</v>
      </c>
      <c r="T3064" s="5">
        <v>0.62</v>
      </c>
      <c r="U3064" s="20">
        <v>1</v>
      </c>
    </row>
    <row r="3065" spans="11:21">
      <c r="K3065" s="4">
        <v>12</v>
      </c>
      <c r="L3065" s="5">
        <v>0.62</v>
      </c>
      <c r="M3065" s="20">
        <v>1</v>
      </c>
      <c r="N3065">
        <f t="shared" si="188"/>
        <v>-4.1318660399893599</v>
      </c>
      <c r="O3065">
        <f t="shared" si="189"/>
        <v>-3.5801879131268635</v>
      </c>
      <c r="P3065" s="63">
        <f t="shared" si="190"/>
        <v>1</v>
      </c>
      <c r="Q3065" s="68">
        <f t="shared" si="191"/>
        <v>1</v>
      </c>
      <c r="S3065" s="4">
        <v>12</v>
      </c>
      <c r="T3065" s="5">
        <v>0.62</v>
      </c>
      <c r="U3065" s="20">
        <v>1</v>
      </c>
    </row>
    <row r="3066" spans="11:21">
      <c r="K3066" s="4">
        <v>36</v>
      </c>
      <c r="L3066" s="5">
        <v>0.622</v>
      </c>
      <c r="M3066" s="20">
        <v>1</v>
      </c>
      <c r="N3066">
        <f t="shared" si="188"/>
        <v>-6.4795336726192421</v>
      </c>
      <c r="O3066">
        <f t="shared" si="189"/>
        <v>-3.5801879131268635</v>
      </c>
      <c r="P3066" s="63">
        <f t="shared" si="190"/>
        <v>1</v>
      </c>
      <c r="Q3066" s="68">
        <f t="shared" si="191"/>
        <v>1</v>
      </c>
      <c r="S3066" s="4">
        <v>36</v>
      </c>
      <c r="T3066" s="5">
        <v>0.622</v>
      </c>
      <c r="U3066" s="20">
        <v>1</v>
      </c>
    </row>
    <row r="3067" spans="11:21">
      <c r="K3067" s="4">
        <v>18</v>
      </c>
      <c r="L3067" s="5">
        <v>0.623</v>
      </c>
      <c r="M3067" s="20">
        <v>1</v>
      </c>
      <c r="N3067">
        <f t="shared" si="188"/>
        <v>-4.7307297664976966</v>
      </c>
      <c r="O3067">
        <f t="shared" si="189"/>
        <v>-3.5801879131268635</v>
      </c>
      <c r="P3067" s="63">
        <f t="shared" si="190"/>
        <v>1</v>
      </c>
      <c r="Q3067" s="68">
        <f t="shared" si="191"/>
        <v>1</v>
      </c>
      <c r="S3067" s="4">
        <v>18</v>
      </c>
      <c r="T3067" s="5">
        <v>0.623</v>
      </c>
      <c r="U3067" s="20">
        <v>1</v>
      </c>
    </row>
    <row r="3068" spans="11:21">
      <c r="K3068" s="4">
        <v>32</v>
      </c>
      <c r="L3068" s="5">
        <v>0.623</v>
      </c>
      <c r="M3068" s="20">
        <v>1</v>
      </c>
      <c r="N3068">
        <f t="shared" si="188"/>
        <v>-6.0946273703013905</v>
      </c>
      <c r="O3068">
        <f t="shared" si="189"/>
        <v>-3.5801879131268635</v>
      </c>
      <c r="P3068" s="63">
        <f t="shared" si="190"/>
        <v>1</v>
      </c>
      <c r="Q3068" s="68">
        <f t="shared" si="191"/>
        <v>1</v>
      </c>
      <c r="S3068" s="4">
        <v>32</v>
      </c>
      <c r="T3068" s="5">
        <v>0.623</v>
      </c>
      <c r="U3068" s="20">
        <v>1</v>
      </c>
    </row>
    <row r="3069" spans="11:21">
      <c r="K3069" s="4">
        <v>6</v>
      </c>
      <c r="L3069" s="5">
        <v>0.625</v>
      </c>
      <c r="M3069" s="20">
        <v>1</v>
      </c>
      <c r="N3069">
        <f t="shared" si="188"/>
        <v>-3.5712321322037952</v>
      </c>
      <c r="O3069">
        <f t="shared" si="189"/>
        <v>-3.5801879131268635</v>
      </c>
      <c r="P3069" s="63">
        <f t="shared" si="190"/>
        <v>0</v>
      </c>
      <c r="Q3069" s="68">
        <f t="shared" si="191"/>
        <v>0</v>
      </c>
      <c r="S3069" s="4">
        <v>6</v>
      </c>
      <c r="T3069" s="5">
        <v>0.625</v>
      </c>
      <c r="U3069" s="20">
        <v>1</v>
      </c>
    </row>
    <row r="3070" spans="11:21">
      <c r="K3070" s="4">
        <v>26</v>
      </c>
      <c r="L3070" s="5">
        <v>0.625</v>
      </c>
      <c r="M3070" s="20">
        <v>1</v>
      </c>
      <c r="N3070">
        <f t="shared" si="188"/>
        <v>-5.5196572804947852</v>
      </c>
      <c r="O3070">
        <f t="shared" si="189"/>
        <v>-3.5801879131268635</v>
      </c>
      <c r="P3070" s="63">
        <f t="shared" si="190"/>
        <v>1</v>
      </c>
      <c r="Q3070" s="68">
        <f t="shared" si="191"/>
        <v>1</v>
      </c>
      <c r="S3070" s="4">
        <v>26</v>
      </c>
      <c r="T3070" s="5">
        <v>0.625</v>
      </c>
      <c r="U3070" s="20">
        <v>1</v>
      </c>
    </row>
    <row r="3071" spans="11:21">
      <c r="K3071" s="4">
        <v>33</v>
      </c>
      <c r="L3071" s="5">
        <v>0.626</v>
      </c>
      <c r="M3071" s="20">
        <v>1</v>
      </c>
      <c r="N3071">
        <f t="shared" si="188"/>
        <v>-6.2063848097369787</v>
      </c>
      <c r="O3071">
        <f t="shared" si="189"/>
        <v>-3.5801879131268635</v>
      </c>
      <c r="P3071" s="63">
        <f t="shared" si="190"/>
        <v>1</v>
      </c>
      <c r="Q3071" s="68">
        <f t="shared" si="191"/>
        <v>1</v>
      </c>
      <c r="S3071" s="4">
        <v>33</v>
      </c>
      <c r="T3071" s="5">
        <v>0.626</v>
      </c>
      <c r="U3071" s="20">
        <v>1</v>
      </c>
    </row>
    <row r="3072" spans="11:21">
      <c r="K3072" s="4">
        <v>8</v>
      </c>
      <c r="L3072" s="5">
        <v>0.626</v>
      </c>
      <c r="M3072" s="20">
        <v>1</v>
      </c>
      <c r="N3072">
        <f t="shared" si="188"/>
        <v>-3.7708533743732406</v>
      </c>
      <c r="O3072">
        <f t="shared" si="189"/>
        <v>-3.5801879131268635</v>
      </c>
      <c r="P3072" s="63">
        <f t="shared" si="190"/>
        <v>1</v>
      </c>
      <c r="Q3072" s="68">
        <f t="shared" si="191"/>
        <v>1</v>
      </c>
      <c r="S3072" s="4">
        <v>8</v>
      </c>
      <c r="T3072" s="5">
        <v>0.626</v>
      </c>
      <c r="U3072" s="20">
        <v>1</v>
      </c>
    </row>
    <row r="3073" spans="11:21">
      <c r="K3073" s="4">
        <v>14</v>
      </c>
      <c r="L3073" s="5">
        <v>0.626</v>
      </c>
      <c r="M3073" s="20">
        <v>1</v>
      </c>
      <c r="N3073">
        <f t="shared" si="188"/>
        <v>-4.3553809188605381</v>
      </c>
      <c r="O3073">
        <f t="shared" si="189"/>
        <v>-3.5801879131268635</v>
      </c>
      <c r="P3073" s="63">
        <f t="shared" si="190"/>
        <v>1</v>
      </c>
      <c r="Q3073" s="68">
        <f t="shared" si="191"/>
        <v>1</v>
      </c>
      <c r="S3073" s="4">
        <v>14</v>
      </c>
      <c r="T3073" s="5">
        <v>0.626</v>
      </c>
      <c r="U3073" s="20">
        <v>1</v>
      </c>
    </row>
    <row r="3074" spans="11:21">
      <c r="K3074" s="4">
        <v>13</v>
      </c>
      <c r="L3074" s="5">
        <v>0.626</v>
      </c>
      <c r="M3074" s="20">
        <v>1</v>
      </c>
      <c r="N3074">
        <f t="shared" si="188"/>
        <v>-4.2579596614459883</v>
      </c>
      <c r="O3074">
        <f t="shared" si="189"/>
        <v>-3.5801879131268635</v>
      </c>
      <c r="P3074" s="63">
        <f t="shared" si="190"/>
        <v>1</v>
      </c>
      <c r="Q3074" s="68">
        <f t="shared" si="191"/>
        <v>1</v>
      </c>
      <c r="S3074" s="4">
        <v>13</v>
      </c>
      <c r="T3074" s="5">
        <v>0.626</v>
      </c>
      <c r="U3074" s="20">
        <v>1</v>
      </c>
    </row>
    <row r="3075" spans="11:21">
      <c r="K3075" s="4">
        <v>16</v>
      </c>
      <c r="L3075" s="5">
        <v>0.626</v>
      </c>
      <c r="M3075" s="20">
        <v>1</v>
      </c>
      <c r="N3075">
        <f t="shared" si="188"/>
        <v>-4.550223433689637</v>
      </c>
      <c r="O3075">
        <f t="shared" si="189"/>
        <v>-3.5801879131268635</v>
      </c>
      <c r="P3075" s="63">
        <f t="shared" si="190"/>
        <v>1</v>
      </c>
      <c r="Q3075" s="68">
        <f t="shared" si="191"/>
        <v>1</v>
      </c>
      <c r="S3075" s="4">
        <v>16</v>
      </c>
      <c r="T3075" s="5">
        <v>0.626</v>
      </c>
      <c r="U3075" s="20">
        <v>1</v>
      </c>
    </row>
    <row r="3076" spans="11:21">
      <c r="K3076" s="4">
        <v>15</v>
      </c>
      <c r="L3076" s="5">
        <v>0.628</v>
      </c>
      <c r="M3076" s="20">
        <v>1</v>
      </c>
      <c r="N3076">
        <f t="shared" si="188"/>
        <v>-4.4623596309557803</v>
      </c>
      <c r="O3076">
        <f t="shared" si="189"/>
        <v>-3.5801879131268635</v>
      </c>
      <c r="P3076" s="63">
        <f t="shared" si="190"/>
        <v>1</v>
      </c>
      <c r="Q3076" s="68">
        <f t="shared" si="191"/>
        <v>1</v>
      </c>
      <c r="S3076" s="4">
        <v>15</v>
      </c>
      <c r="T3076" s="5">
        <v>0.628</v>
      </c>
      <c r="U3076" s="20">
        <v>1</v>
      </c>
    </row>
    <row r="3077" spans="11:21">
      <c r="K3077" s="4">
        <v>14</v>
      </c>
      <c r="L3077" s="5">
        <v>0.628</v>
      </c>
      <c r="M3077" s="20">
        <v>1</v>
      </c>
      <c r="N3077">
        <f t="shared" si="188"/>
        <v>-4.3649383735412304</v>
      </c>
      <c r="O3077">
        <f t="shared" si="189"/>
        <v>-3.5801879131268635</v>
      </c>
      <c r="P3077" s="63">
        <f t="shared" si="190"/>
        <v>1</v>
      </c>
      <c r="Q3077" s="68">
        <f t="shared" si="191"/>
        <v>1</v>
      </c>
      <c r="S3077" s="4">
        <v>14</v>
      </c>
      <c r="T3077" s="5">
        <v>0.628</v>
      </c>
      <c r="U3077" s="20">
        <v>1</v>
      </c>
    </row>
    <row r="3078" spans="11:21">
      <c r="K3078" s="4">
        <v>13</v>
      </c>
      <c r="L3078" s="5">
        <v>0.628</v>
      </c>
      <c r="M3078" s="20">
        <v>1</v>
      </c>
      <c r="N3078">
        <f t="shared" si="188"/>
        <v>-4.2675171161266814</v>
      </c>
      <c r="O3078">
        <f t="shared" si="189"/>
        <v>-3.5801879131268635</v>
      </c>
      <c r="P3078" s="63">
        <f t="shared" si="190"/>
        <v>1</v>
      </c>
      <c r="Q3078" s="68">
        <f t="shared" si="191"/>
        <v>1</v>
      </c>
      <c r="S3078" s="4">
        <v>13</v>
      </c>
      <c r="T3078" s="5">
        <v>0.628</v>
      </c>
      <c r="U3078" s="20">
        <v>1</v>
      </c>
    </row>
    <row r="3079" spans="11:21">
      <c r="K3079" s="4">
        <v>11</v>
      </c>
      <c r="L3079" s="5">
        <v>0.628</v>
      </c>
      <c r="M3079" s="20">
        <v>1</v>
      </c>
      <c r="N3079">
        <f t="shared" si="188"/>
        <v>-4.0726746012975816</v>
      </c>
      <c r="O3079">
        <f t="shared" si="189"/>
        <v>-3.5801879131268635</v>
      </c>
      <c r="P3079" s="63">
        <f t="shared" si="190"/>
        <v>1</v>
      </c>
      <c r="Q3079" s="68">
        <f t="shared" si="191"/>
        <v>1</v>
      </c>
      <c r="S3079" s="4">
        <v>11</v>
      </c>
      <c r="T3079" s="5">
        <v>0.628</v>
      </c>
      <c r="U3079" s="20">
        <v>1</v>
      </c>
    </row>
    <row r="3080" spans="11:21">
      <c r="K3080" s="4">
        <v>11</v>
      </c>
      <c r="L3080" s="5">
        <v>0.628</v>
      </c>
      <c r="M3080" s="20">
        <v>1</v>
      </c>
      <c r="N3080">
        <f t="shared" si="188"/>
        <v>-4.0726746012975816</v>
      </c>
      <c r="O3080">
        <f t="shared" si="189"/>
        <v>-3.5801879131268635</v>
      </c>
      <c r="P3080" s="63">
        <f t="shared" si="190"/>
        <v>1</v>
      </c>
      <c r="Q3080" s="68">
        <f t="shared" si="191"/>
        <v>1</v>
      </c>
      <c r="S3080" s="4">
        <v>11</v>
      </c>
      <c r="T3080" s="5">
        <v>0.628</v>
      </c>
      <c r="U3080" s="20">
        <v>1</v>
      </c>
    </row>
    <row r="3081" spans="11:21">
      <c r="K3081" s="4">
        <v>15</v>
      </c>
      <c r="L3081" s="5">
        <v>0.628</v>
      </c>
      <c r="M3081" s="20">
        <v>1</v>
      </c>
      <c r="N3081">
        <f t="shared" si="188"/>
        <v>-4.4623596309557803</v>
      </c>
      <c r="O3081">
        <f t="shared" si="189"/>
        <v>-3.5801879131268635</v>
      </c>
      <c r="P3081" s="63">
        <f t="shared" si="190"/>
        <v>1</v>
      </c>
      <c r="Q3081" s="68">
        <f t="shared" si="191"/>
        <v>1</v>
      </c>
      <c r="S3081" s="4">
        <v>15</v>
      </c>
      <c r="T3081" s="5">
        <v>0.628</v>
      </c>
      <c r="U3081" s="20">
        <v>1</v>
      </c>
    </row>
    <row r="3082" spans="11:21">
      <c r="K3082" s="4">
        <v>17</v>
      </c>
      <c r="L3082" s="5">
        <v>0.628</v>
      </c>
      <c r="M3082" s="20">
        <v>1</v>
      </c>
      <c r="N3082">
        <f t="shared" si="188"/>
        <v>-4.6572021457848791</v>
      </c>
      <c r="O3082">
        <f t="shared" si="189"/>
        <v>-3.5801879131268635</v>
      </c>
      <c r="P3082" s="63">
        <f t="shared" si="190"/>
        <v>1</v>
      </c>
      <c r="Q3082" s="68">
        <f t="shared" si="191"/>
        <v>1</v>
      </c>
      <c r="S3082" s="4">
        <v>17</v>
      </c>
      <c r="T3082" s="5">
        <v>0.628</v>
      </c>
      <c r="U3082" s="20">
        <v>1</v>
      </c>
    </row>
    <row r="3083" spans="11:21">
      <c r="K3083" s="4">
        <v>13</v>
      </c>
      <c r="L3083" s="5">
        <v>0.628</v>
      </c>
      <c r="M3083" s="20">
        <v>1</v>
      </c>
      <c r="N3083">
        <f t="shared" si="188"/>
        <v>-4.2675171161266814</v>
      </c>
      <c r="O3083">
        <f t="shared" si="189"/>
        <v>-3.5801879131268635</v>
      </c>
      <c r="P3083" s="63">
        <f t="shared" si="190"/>
        <v>1</v>
      </c>
      <c r="Q3083" s="68">
        <f t="shared" si="191"/>
        <v>1</v>
      </c>
      <c r="S3083" s="4">
        <v>13</v>
      </c>
      <c r="T3083" s="5">
        <v>0.628</v>
      </c>
      <c r="U3083" s="20">
        <v>1</v>
      </c>
    </row>
    <row r="3084" spans="11:21">
      <c r="K3084" s="4">
        <v>12</v>
      </c>
      <c r="L3084" s="5">
        <v>0.628</v>
      </c>
      <c r="M3084" s="20">
        <v>1</v>
      </c>
      <c r="N3084">
        <f t="shared" si="188"/>
        <v>-4.1700958587121315</v>
      </c>
      <c r="O3084">
        <f t="shared" si="189"/>
        <v>-3.5801879131268635</v>
      </c>
      <c r="P3084" s="63">
        <f t="shared" si="190"/>
        <v>1</v>
      </c>
      <c r="Q3084" s="68">
        <f t="shared" si="191"/>
        <v>1</v>
      </c>
      <c r="S3084" s="4">
        <v>12</v>
      </c>
      <c r="T3084" s="5">
        <v>0.628</v>
      </c>
      <c r="U3084" s="20">
        <v>1</v>
      </c>
    </row>
    <row r="3085" spans="11:21">
      <c r="K3085" s="4">
        <v>19</v>
      </c>
      <c r="L3085" s="5">
        <v>0.628</v>
      </c>
      <c r="M3085" s="20">
        <v>1</v>
      </c>
      <c r="N3085">
        <f t="shared" si="188"/>
        <v>-4.852044660613978</v>
      </c>
      <c r="O3085">
        <f t="shared" si="189"/>
        <v>-3.5801879131268635</v>
      </c>
      <c r="P3085" s="63">
        <f t="shared" si="190"/>
        <v>1</v>
      </c>
      <c r="Q3085" s="68">
        <f t="shared" si="191"/>
        <v>1</v>
      </c>
      <c r="S3085" s="4">
        <v>19</v>
      </c>
      <c r="T3085" s="5">
        <v>0.628</v>
      </c>
      <c r="U3085" s="20">
        <v>1</v>
      </c>
    </row>
    <row r="3086" spans="11:21">
      <c r="K3086" s="4">
        <v>30.5</v>
      </c>
      <c r="L3086" s="5">
        <v>0.63</v>
      </c>
      <c r="M3086" s="20">
        <v>1</v>
      </c>
      <c r="N3086">
        <f t="shared" si="188"/>
        <v>-5.9819465755619898</v>
      </c>
      <c r="O3086">
        <f t="shared" si="189"/>
        <v>-3.5801879131268635</v>
      </c>
      <c r="P3086" s="63">
        <f t="shared" si="190"/>
        <v>1</v>
      </c>
      <c r="Q3086" s="68">
        <f t="shared" si="191"/>
        <v>1</v>
      </c>
      <c r="S3086" s="4">
        <v>30.5</v>
      </c>
      <c r="T3086" s="5">
        <v>0.63</v>
      </c>
      <c r="U3086" s="20">
        <v>1</v>
      </c>
    </row>
    <row r="3087" spans="11:21">
      <c r="K3087" s="4">
        <v>24</v>
      </c>
      <c r="L3087" s="5">
        <v>0.63100000000000001</v>
      </c>
      <c r="M3087" s="20">
        <v>1</v>
      </c>
      <c r="N3087">
        <f t="shared" si="188"/>
        <v>-5.3534871297077649</v>
      </c>
      <c r="O3087">
        <f t="shared" si="189"/>
        <v>-3.5801879131268635</v>
      </c>
      <c r="P3087" s="63">
        <f t="shared" si="190"/>
        <v>1</v>
      </c>
      <c r="Q3087" s="68">
        <f t="shared" si="191"/>
        <v>1</v>
      </c>
      <c r="S3087" s="4">
        <v>24</v>
      </c>
      <c r="T3087" s="5">
        <v>0.63100000000000001</v>
      </c>
      <c r="U3087" s="20">
        <v>1</v>
      </c>
    </row>
    <row r="3088" spans="11:21">
      <c r="K3088" s="4">
        <v>25</v>
      </c>
      <c r="L3088" s="5">
        <v>0.63100000000000001</v>
      </c>
      <c r="M3088" s="20">
        <v>1</v>
      </c>
      <c r="N3088">
        <f t="shared" si="188"/>
        <v>-5.4509083871223147</v>
      </c>
      <c r="O3088">
        <f t="shared" si="189"/>
        <v>-3.5801879131268635</v>
      </c>
      <c r="P3088" s="63">
        <f t="shared" si="190"/>
        <v>1</v>
      </c>
      <c r="Q3088" s="68">
        <f t="shared" si="191"/>
        <v>1</v>
      </c>
      <c r="S3088" s="4">
        <v>25</v>
      </c>
      <c r="T3088" s="5">
        <v>0.63100000000000001</v>
      </c>
      <c r="U3088" s="20">
        <v>1</v>
      </c>
    </row>
    <row r="3089" spans="11:21">
      <c r="K3089" s="4">
        <v>25</v>
      </c>
      <c r="L3089" s="5">
        <v>0.63100000000000001</v>
      </c>
      <c r="M3089" s="20">
        <v>1</v>
      </c>
      <c r="N3089">
        <f t="shared" si="188"/>
        <v>-5.4509083871223147</v>
      </c>
      <c r="O3089">
        <f t="shared" si="189"/>
        <v>-3.5801879131268635</v>
      </c>
      <c r="P3089" s="63">
        <f t="shared" si="190"/>
        <v>1</v>
      </c>
      <c r="Q3089" s="68">
        <f t="shared" si="191"/>
        <v>1</v>
      </c>
      <c r="S3089" s="4">
        <v>25</v>
      </c>
      <c r="T3089" s="5">
        <v>0.63100000000000001</v>
      </c>
      <c r="U3089" s="20">
        <v>1</v>
      </c>
    </row>
    <row r="3090" spans="11:21">
      <c r="K3090" s="4">
        <v>15</v>
      </c>
      <c r="L3090" s="5">
        <v>0.63100000000000001</v>
      </c>
      <c r="M3090" s="20">
        <v>1</v>
      </c>
      <c r="N3090">
        <f t="shared" si="188"/>
        <v>-4.4766958129768195</v>
      </c>
      <c r="O3090">
        <f t="shared" si="189"/>
        <v>-3.5801879131268635</v>
      </c>
      <c r="P3090" s="63">
        <f t="shared" si="190"/>
        <v>1</v>
      </c>
      <c r="Q3090" s="68">
        <f t="shared" si="191"/>
        <v>1</v>
      </c>
      <c r="S3090" s="4">
        <v>15</v>
      </c>
      <c r="T3090" s="5">
        <v>0.63100000000000001</v>
      </c>
      <c r="U3090" s="20">
        <v>1</v>
      </c>
    </row>
    <row r="3091" spans="11:21">
      <c r="K3091" s="4">
        <v>22</v>
      </c>
      <c r="L3091" s="5">
        <v>0.63100000000000001</v>
      </c>
      <c r="M3091" s="20">
        <v>1</v>
      </c>
      <c r="N3091">
        <f t="shared" si="188"/>
        <v>-5.158644614878666</v>
      </c>
      <c r="O3091">
        <f t="shared" si="189"/>
        <v>-3.5801879131268635</v>
      </c>
      <c r="P3091" s="63">
        <f t="shared" si="190"/>
        <v>1</v>
      </c>
      <c r="Q3091" s="68">
        <f t="shared" si="191"/>
        <v>1</v>
      </c>
      <c r="S3091" s="4">
        <v>22</v>
      </c>
      <c r="T3091" s="5">
        <v>0.63100000000000001</v>
      </c>
      <c r="U3091" s="20">
        <v>1</v>
      </c>
    </row>
    <row r="3092" spans="11:21">
      <c r="K3092" s="4">
        <v>22</v>
      </c>
      <c r="L3092" s="5">
        <v>0.63100000000000001</v>
      </c>
      <c r="M3092" s="20">
        <v>1</v>
      </c>
      <c r="N3092">
        <f t="shared" si="188"/>
        <v>-5.158644614878666</v>
      </c>
      <c r="O3092">
        <f t="shared" si="189"/>
        <v>-3.5801879131268635</v>
      </c>
      <c r="P3092" s="63">
        <f t="shared" si="190"/>
        <v>1</v>
      </c>
      <c r="Q3092" s="68">
        <f t="shared" si="191"/>
        <v>1</v>
      </c>
      <c r="S3092" s="4">
        <v>22</v>
      </c>
      <c r="T3092" s="5">
        <v>0.63100000000000001</v>
      </c>
      <c r="U3092" s="20">
        <v>1</v>
      </c>
    </row>
    <row r="3093" spans="11:21">
      <c r="K3093" s="4">
        <v>29</v>
      </c>
      <c r="L3093" s="5">
        <v>0.63100000000000001</v>
      </c>
      <c r="M3093" s="20">
        <v>1</v>
      </c>
      <c r="N3093">
        <f t="shared" si="188"/>
        <v>-5.8405934167805125</v>
      </c>
      <c r="O3093">
        <f t="shared" si="189"/>
        <v>-3.5801879131268635</v>
      </c>
      <c r="P3093" s="63">
        <f t="shared" si="190"/>
        <v>1</v>
      </c>
      <c r="Q3093" s="68">
        <f t="shared" si="191"/>
        <v>1</v>
      </c>
      <c r="S3093" s="4">
        <v>29</v>
      </c>
      <c r="T3093" s="5">
        <v>0.63100000000000001</v>
      </c>
      <c r="U3093" s="20">
        <v>1</v>
      </c>
    </row>
    <row r="3094" spans="11:21">
      <c r="K3094" s="4">
        <v>25.5</v>
      </c>
      <c r="L3094" s="5">
        <v>0.63100000000000001</v>
      </c>
      <c r="M3094" s="20">
        <v>1</v>
      </c>
      <c r="N3094">
        <f t="shared" si="188"/>
        <v>-5.4996190158295892</v>
      </c>
      <c r="O3094">
        <f t="shared" si="189"/>
        <v>-3.5801879131268635</v>
      </c>
      <c r="P3094" s="63">
        <f t="shared" si="190"/>
        <v>1</v>
      </c>
      <c r="Q3094" s="68">
        <f t="shared" si="191"/>
        <v>1</v>
      </c>
      <c r="S3094" s="4">
        <v>25.5</v>
      </c>
      <c r="T3094" s="5">
        <v>0.63100000000000001</v>
      </c>
      <c r="U3094" s="20">
        <v>1</v>
      </c>
    </row>
    <row r="3095" spans="11:21">
      <c r="K3095" s="4">
        <v>21</v>
      </c>
      <c r="L3095" s="5">
        <v>0.63100000000000001</v>
      </c>
      <c r="M3095" s="20">
        <v>1</v>
      </c>
      <c r="N3095">
        <f t="shared" si="188"/>
        <v>-5.061223357464117</v>
      </c>
      <c r="O3095">
        <f t="shared" si="189"/>
        <v>-3.5801879131268635</v>
      </c>
      <c r="P3095" s="63">
        <f t="shared" si="190"/>
        <v>1</v>
      </c>
      <c r="Q3095" s="68">
        <f t="shared" si="191"/>
        <v>1</v>
      </c>
      <c r="S3095" s="4">
        <v>21</v>
      </c>
      <c r="T3095" s="5">
        <v>0.63100000000000001</v>
      </c>
      <c r="U3095" s="20">
        <v>1</v>
      </c>
    </row>
    <row r="3096" spans="11:21">
      <c r="K3096" s="4">
        <v>25</v>
      </c>
      <c r="L3096" s="5">
        <v>0.63200000000000001</v>
      </c>
      <c r="M3096" s="20">
        <v>1</v>
      </c>
      <c r="N3096">
        <f t="shared" si="188"/>
        <v>-5.4556871144626609</v>
      </c>
      <c r="O3096">
        <f t="shared" si="189"/>
        <v>-3.5801879131268635</v>
      </c>
      <c r="P3096" s="63">
        <f t="shared" si="190"/>
        <v>1</v>
      </c>
      <c r="Q3096" s="68">
        <f t="shared" si="191"/>
        <v>1</v>
      </c>
      <c r="S3096" s="4">
        <v>25</v>
      </c>
      <c r="T3096" s="5">
        <v>0.63200000000000001</v>
      </c>
      <c r="U3096" s="20">
        <v>1</v>
      </c>
    </row>
    <row r="3097" spans="11:21">
      <c r="K3097" s="4">
        <v>11</v>
      </c>
      <c r="L3097" s="5">
        <v>0.63400000000000001</v>
      </c>
      <c r="M3097" s="20">
        <v>1</v>
      </c>
      <c r="N3097">
        <f t="shared" si="188"/>
        <v>-4.1013469653396601</v>
      </c>
      <c r="O3097">
        <f t="shared" si="189"/>
        <v>-3.5801879131268635</v>
      </c>
      <c r="P3097" s="63">
        <f t="shared" si="190"/>
        <v>1</v>
      </c>
      <c r="Q3097" s="68">
        <f t="shared" si="191"/>
        <v>1</v>
      </c>
      <c r="S3097" s="4">
        <v>11</v>
      </c>
      <c r="T3097" s="5">
        <v>0.63400000000000001</v>
      </c>
      <c r="U3097" s="20">
        <v>1</v>
      </c>
    </row>
    <row r="3098" spans="11:21">
      <c r="K3098" s="4">
        <v>9</v>
      </c>
      <c r="L3098" s="5">
        <v>0.63400000000000001</v>
      </c>
      <c r="M3098" s="20">
        <v>1</v>
      </c>
      <c r="N3098">
        <f t="shared" si="188"/>
        <v>-3.9065044505105617</v>
      </c>
      <c r="O3098">
        <f t="shared" si="189"/>
        <v>-3.5801879131268635</v>
      </c>
      <c r="P3098" s="63">
        <f t="shared" si="190"/>
        <v>1</v>
      </c>
      <c r="Q3098" s="68">
        <f t="shared" si="191"/>
        <v>1</v>
      </c>
      <c r="S3098" s="4">
        <v>9</v>
      </c>
      <c r="T3098" s="5">
        <v>0.63400000000000001</v>
      </c>
      <c r="U3098" s="20">
        <v>1</v>
      </c>
    </row>
    <row r="3099" spans="11:21">
      <c r="K3099" s="4">
        <v>14</v>
      </c>
      <c r="L3099" s="5">
        <v>0.63400000000000001</v>
      </c>
      <c r="M3099" s="20">
        <v>1</v>
      </c>
      <c r="N3099">
        <f t="shared" ref="N3099:N3162" si="192">SUMPRODUCT(diredisc,K3099:L3099)</f>
        <v>-4.3936107375833089</v>
      </c>
      <c r="O3099">
        <f t="shared" ref="O3099:O3162" si="193">SUMPRODUCT($L$10:$M$10,diredisc)</f>
        <v>-3.5801879131268635</v>
      </c>
      <c r="P3099" s="63">
        <f t="shared" si="190"/>
        <v>1</v>
      </c>
      <c r="Q3099" s="68">
        <f t="shared" si="191"/>
        <v>1</v>
      </c>
      <c r="S3099" s="4">
        <v>14</v>
      </c>
      <c r="T3099" s="5">
        <v>0.63400000000000001</v>
      </c>
      <c r="U3099" s="20">
        <v>1</v>
      </c>
    </row>
    <row r="3100" spans="11:21">
      <c r="K3100" s="4">
        <v>33</v>
      </c>
      <c r="L3100" s="5">
        <v>0.63400000000000001</v>
      </c>
      <c r="M3100" s="20">
        <v>1</v>
      </c>
      <c r="N3100">
        <f t="shared" si="192"/>
        <v>-6.2446146284597503</v>
      </c>
      <c r="O3100">
        <f t="shared" si="193"/>
        <v>-3.5801879131268635</v>
      </c>
      <c r="P3100" s="63">
        <f t="shared" ref="P3100:P3163" si="194">IF(N3100&gt;O3100,0,1)</f>
        <v>1</v>
      </c>
      <c r="Q3100" s="68">
        <f t="shared" ref="Q3100:Q3163" si="195">IF(M3100=P3100,1,0)</f>
        <v>1</v>
      </c>
      <c r="S3100" s="4">
        <v>33</v>
      </c>
      <c r="T3100" s="5">
        <v>0.63400000000000001</v>
      </c>
      <c r="U3100" s="20">
        <v>1</v>
      </c>
    </row>
    <row r="3101" spans="11:21">
      <c r="K3101" s="4">
        <v>18</v>
      </c>
      <c r="L3101" s="5">
        <v>0.63500000000000001</v>
      </c>
      <c r="M3101" s="20">
        <v>1</v>
      </c>
      <c r="N3101">
        <f t="shared" si="192"/>
        <v>-4.7880744945818536</v>
      </c>
      <c r="O3101">
        <f t="shared" si="193"/>
        <v>-3.5801879131268635</v>
      </c>
      <c r="P3101" s="63">
        <f t="shared" si="194"/>
        <v>1</v>
      </c>
      <c r="Q3101" s="68">
        <f t="shared" si="195"/>
        <v>1</v>
      </c>
      <c r="S3101" s="4">
        <v>18</v>
      </c>
      <c r="T3101" s="5">
        <v>0.63500000000000001</v>
      </c>
      <c r="U3101" s="20">
        <v>1</v>
      </c>
    </row>
    <row r="3102" spans="11:21">
      <c r="K3102" s="4">
        <v>24</v>
      </c>
      <c r="L3102" s="5">
        <v>0.63500000000000001</v>
      </c>
      <c r="M3102" s="20">
        <v>1</v>
      </c>
      <c r="N3102">
        <f t="shared" si="192"/>
        <v>-5.3726020390691502</v>
      </c>
      <c r="O3102">
        <f t="shared" si="193"/>
        <v>-3.5801879131268635</v>
      </c>
      <c r="P3102" s="63">
        <f t="shared" si="194"/>
        <v>1</v>
      </c>
      <c r="Q3102" s="68">
        <f t="shared" si="195"/>
        <v>1</v>
      </c>
      <c r="S3102" s="4">
        <v>24</v>
      </c>
      <c r="T3102" s="5">
        <v>0.63500000000000001</v>
      </c>
      <c r="U3102" s="20">
        <v>1</v>
      </c>
    </row>
    <row r="3103" spans="11:21">
      <c r="K3103" s="4">
        <v>16</v>
      </c>
      <c r="L3103" s="5">
        <v>0.63500000000000001</v>
      </c>
      <c r="M3103" s="20">
        <v>1</v>
      </c>
      <c r="N3103">
        <f t="shared" si="192"/>
        <v>-4.5932319797527548</v>
      </c>
      <c r="O3103">
        <f t="shared" si="193"/>
        <v>-3.5801879131268635</v>
      </c>
      <c r="P3103" s="63">
        <f t="shared" si="194"/>
        <v>1</v>
      </c>
      <c r="Q3103" s="68">
        <f t="shared" si="195"/>
        <v>1</v>
      </c>
      <c r="S3103" s="4">
        <v>16</v>
      </c>
      <c r="T3103" s="5">
        <v>0.63500000000000001</v>
      </c>
      <c r="U3103" s="20">
        <v>1</v>
      </c>
    </row>
    <row r="3104" spans="11:21">
      <c r="K3104" s="4">
        <v>17</v>
      </c>
      <c r="L3104" s="5">
        <v>0.63500000000000001</v>
      </c>
      <c r="M3104" s="20">
        <v>1</v>
      </c>
      <c r="N3104">
        <f t="shared" si="192"/>
        <v>-4.6906532371673038</v>
      </c>
      <c r="O3104">
        <f t="shared" si="193"/>
        <v>-3.5801879131268635</v>
      </c>
      <c r="P3104" s="63">
        <f t="shared" si="194"/>
        <v>1</v>
      </c>
      <c r="Q3104" s="68">
        <f t="shared" si="195"/>
        <v>1</v>
      </c>
      <c r="S3104" s="4">
        <v>17</v>
      </c>
      <c r="T3104" s="5">
        <v>0.63500000000000001</v>
      </c>
      <c r="U3104" s="20">
        <v>1</v>
      </c>
    </row>
    <row r="3105" spans="11:21">
      <c r="K3105" s="4">
        <v>17</v>
      </c>
      <c r="L3105" s="5">
        <v>0.63500000000000001</v>
      </c>
      <c r="M3105" s="20">
        <v>1</v>
      </c>
      <c r="N3105">
        <f t="shared" si="192"/>
        <v>-4.6906532371673038</v>
      </c>
      <c r="O3105">
        <f t="shared" si="193"/>
        <v>-3.5801879131268635</v>
      </c>
      <c r="P3105" s="63">
        <f t="shared" si="194"/>
        <v>1</v>
      </c>
      <c r="Q3105" s="68">
        <f t="shared" si="195"/>
        <v>1</v>
      </c>
      <c r="S3105" s="4">
        <v>17</v>
      </c>
      <c r="T3105" s="5">
        <v>0.63500000000000001</v>
      </c>
      <c r="U3105" s="20">
        <v>1</v>
      </c>
    </row>
    <row r="3106" spans="11:21">
      <c r="K3106" s="4">
        <v>30.5</v>
      </c>
      <c r="L3106" s="5">
        <v>0.63500000000000001</v>
      </c>
      <c r="M3106" s="20">
        <v>1</v>
      </c>
      <c r="N3106">
        <f t="shared" si="192"/>
        <v>-6.0058402122637222</v>
      </c>
      <c r="O3106">
        <f t="shared" si="193"/>
        <v>-3.5801879131268635</v>
      </c>
      <c r="P3106" s="63">
        <f t="shared" si="194"/>
        <v>1</v>
      </c>
      <c r="Q3106" s="68">
        <f t="shared" si="195"/>
        <v>1</v>
      </c>
      <c r="S3106" s="4">
        <v>30.5</v>
      </c>
      <c r="T3106" s="5">
        <v>0.63500000000000001</v>
      </c>
      <c r="U3106" s="20">
        <v>1</v>
      </c>
    </row>
    <row r="3107" spans="11:21">
      <c r="K3107" s="4">
        <v>19.5</v>
      </c>
      <c r="L3107" s="5">
        <v>0.63500000000000001</v>
      </c>
      <c r="M3107" s="20">
        <v>1</v>
      </c>
      <c r="N3107">
        <f t="shared" si="192"/>
        <v>-4.934206380703678</v>
      </c>
      <c r="O3107">
        <f t="shared" si="193"/>
        <v>-3.5801879131268635</v>
      </c>
      <c r="P3107" s="63">
        <f t="shared" si="194"/>
        <v>1</v>
      </c>
      <c r="Q3107" s="68">
        <f t="shared" si="195"/>
        <v>1</v>
      </c>
      <c r="S3107" s="4">
        <v>19.5</v>
      </c>
      <c r="T3107" s="5">
        <v>0.63500000000000001</v>
      </c>
      <c r="U3107" s="20">
        <v>1</v>
      </c>
    </row>
    <row r="3108" spans="11:21">
      <c r="K3108" s="4">
        <v>12</v>
      </c>
      <c r="L3108" s="5">
        <v>0.63500000000000001</v>
      </c>
      <c r="M3108" s="20">
        <v>1</v>
      </c>
      <c r="N3108">
        <f t="shared" si="192"/>
        <v>-4.203546950094557</v>
      </c>
      <c r="O3108">
        <f t="shared" si="193"/>
        <v>-3.5801879131268635</v>
      </c>
      <c r="P3108" s="63">
        <f t="shared" si="194"/>
        <v>1</v>
      </c>
      <c r="Q3108" s="68">
        <f t="shared" si="195"/>
        <v>1</v>
      </c>
      <c r="S3108" s="4">
        <v>12</v>
      </c>
      <c r="T3108" s="5">
        <v>0.63500000000000001</v>
      </c>
      <c r="U3108" s="20">
        <v>1</v>
      </c>
    </row>
    <row r="3109" spans="11:21">
      <c r="K3109" s="4">
        <v>19</v>
      </c>
      <c r="L3109" s="5">
        <v>0.63800000000000001</v>
      </c>
      <c r="M3109" s="20">
        <v>1</v>
      </c>
      <c r="N3109">
        <f t="shared" si="192"/>
        <v>-4.8998319340174419</v>
      </c>
      <c r="O3109">
        <f t="shared" si="193"/>
        <v>-3.5801879131268635</v>
      </c>
      <c r="P3109" s="63">
        <f t="shared" si="194"/>
        <v>1</v>
      </c>
      <c r="Q3109" s="68">
        <f t="shared" si="195"/>
        <v>1</v>
      </c>
      <c r="S3109" s="4">
        <v>19</v>
      </c>
      <c r="T3109" s="5">
        <v>0.63800000000000001</v>
      </c>
      <c r="U3109" s="20">
        <v>1</v>
      </c>
    </row>
    <row r="3110" spans="11:21">
      <c r="K3110" s="4">
        <v>20</v>
      </c>
      <c r="L3110" s="5">
        <v>0.63800000000000001</v>
      </c>
      <c r="M3110" s="20">
        <v>1</v>
      </c>
      <c r="N3110">
        <f t="shared" si="192"/>
        <v>-4.9972531914319918</v>
      </c>
      <c r="O3110">
        <f t="shared" si="193"/>
        <v>-3.5801879131268635</v>
      </c>
      <c r="P3110" s="63">
        <f t="shared" si="194"/>
        <v>1</v>
      </c>
      <c r="Q3110" s="68">
        <f t="shared" si="195"/>
        <v>1</v>
      </c>
      <c r="S3110" s="4">
        <v>20</v>
      </c>
      <c r="T3110" s="5">
        <v>0.63800000000000001</v>
      </c>
      <c r="U3110" s="20">
        <v>1</v>
      </c>
    </row>
    <row r="3111" spans="11:21">
      <c r="K3111" s="4">
        <v>21</v>
      </c>
      <c r="L3111" s="5">
        <v>0.63800000000000001</v>
      </c>
      <c r="M3111" s="20">
        <v>1</v>
      </c>
      <c r="N3111">
        <f t="shared" si="192"/>
        <v>-5.0946744488465416</v>
      </c>
      <c r="O3111">
        <f t="shared" si="193"/>
        <v>-3.5801879131268635</v>
      </c>
      <c r="P3111" s="63">
        <f t="shared" si="194"/>
        <v>1</v>
      </c>
      <c r="Q3111" s="68">
        <f t="shared" si="195"/>
        <v>1</v>
      </c>
      <c r="S3111" s="4">
        <v>21</v>
      </c>
      <c r="T3111" s="5">
        <v>0.63800000000000001</v>
      </c>
      <c r="U3111" s="20">
        <v>1</v>
      </c>
    </row>
    <row r="3112" spans="11:21">
      <c r="K3112" s="4">
        <v>25</v>
      </c>
      <c r="L3112" s="5">
        <v>0.63800000000000001</v>
      </c>
      <c r="M3112" s="20">
        <v>1</v>
      </c>
      <c r="N3112">
        <f t="shared" si="192"/>
        <v>-5.4843594785047394</v>
      </c>
      <c r="O3112">
        <f t="shared" si="193"/>
        <v>-3.5801879131268635</v>
      </c>
      <c r="P3112" s="63">
        <f t="shared" si="194"/>
        <v>1</v>
      </c>
      <c r="Q3112" s="68">
        <f t="shared" si="195"/>
        <v>1</v>
      </c>
      <c r="S3112" s="4">
        <v>25</v>
      </c>
      <c r="T3112" s="5">
        <v>0.63800000000000001</v>
      </c>
      <c r="U3112" s="20">
        <v>1</v>
      </c>
    </row>
    <row r="3113" spans="11:21">
      <c r="K3113" s="4">
        <v>26</v>
      </c>
      <c r="L3113" s="5">
        <v>0.63800000000000001</v>
      </c>
      <c r="M3113" s="20">
        <v>1</v>
      </c>
      <c r="N3113">
        <f t="shared" si="192"/>
        <v>-5.5817807359192884</v>
      </c>
      <c r="O3113">
        <f t="shared" si="193"/>
        <v>-3.5801879131268635</v>
      </c>
      <c r="P3113" s="63">
        <f t="shared" si="194"/>
        <v>1</v>
      </c>
      <c r="Q3113" s="68">
        <f t="shared" si="195"/>
        <v>1</v>
      </c>
      <c r="S3113" s="4">
        <v>26</v>
      </c>
      <c r="T3113" s="5">
        <v>0.63800000000000001</v>
      </c>
      <c r="U3113" s="20">
        <v>1</v>
      </c>
    </row>
    <row r="3114" spans="11:21">
      <c r="K3114" s="4">
        <v>18</v>
      </c>
      <c r="L3114" s="5">
        <v>0.63900000000000001</v>
      </c>
      <c r="M3114" s="20">
        <v>1</v>
      </c>
      <c r="N3114">
        <f t="shared" si="192"/>
        <v>-4.807189403943239</v>
      </c>
      <c r="O3114">
        <f t="shared" si="193"/>
        <v>-3.5801879131268635</v>
      </c>
      <c r="P3114" s="63">
        <f t="shared" si="194"/>
        <v>1</v>
      </c>
      <c r="Q3114" s="68">
        <f t="shared" si="195"/>
        <v>1</v>
      </c>
      <c r="S3114" s="4">
        <v>18</v>
      </c>
      <c r="T3114" s="5">
        <v>0.63900000000000001</v>
      </c>
      <c r="U3114" s="20">
        <v>1</v>
      </c>
    </row>
    <row r="3115" spans="11:21">
      <c r="K3115" s="4">
        <v>34</v>
      </c>
      <c r="L3115" s="5">
        <v>0.63900000000000001</v>
      </c>
      <c r="M3115" s="20">
        <v>1</v>
      </c>
      <c r="N3115">
        <f t="shared" si="192"/>
        <v>-6.3659295225760317</v>
      </c>
      <c r="O3115">
        <f t="shared" si="193"/>
        <v>-3.5801879131268635</v>
      </c>
      <c r="P3115" s="63">
        <f t="shared" si="194"/>
        <v>1</v>
      </c>
      <c r="Q3115" s="68">
        <f t="shared" si="195"/>
        <v>1</v>
      </c>
      <c r="S3115" s="4">
        <v>34</v>
      </c>
      <c r="T3115" s="5">
        <v>0.63900000000000001</v>
      </c>
      <c r="U3115" s="20">
        <v>1</v>
      </c>
    </row>
    <row r="3116" spans="11:21">
      <c r="K3116" s="4">
        <v>26</v>
      </c>
      <c r="L3116" s="5">
        <v>0.63900000000000001</v>
      </c>
      <c r="M3116" s="20">
        <v>1</v>
      </c>
      <c r="N3116">
        <f t="shared" si="192"/>
        <v>-5.5865594632596354</v>
      </c>
      <c r="O3116">
        <f t="shared" si="193"/>
        <v>-3.5801879131268635</v>
      </c>
      <c r="P3116" s="63">
        <f t="shared" si="194"/>
        <v>1</v>
      </c>
      <c r="Q3116" s="68">
        <f t="shared" si="195"/>
        <v>1</v>
      </c>
      <c r="S3116" s="4">
        <v>26</v>
      </c>
      <c r="T3116" s="5">
        <v>0.63900000000000001</v>
      </c>
      <c r="U3116" s="20">
        <v>1</v>
      </c>
    </row>
    <row r="3117" spans="11:21">
      <c r="K3117" s="4">
        <v>19</v>
      </c>
      <c r="L3117" s="5">
        <v>0.63900000000000001</v>
      </c>
      <c r="M3117" s="20">
        <v>1</v>
      </c>
      <c r="N3117">
        <f t="shared" si="192"/>
        <v>-4.9046106613577889</v>
      </c>
      <c r="O3117">
        <f t="shared" si="193"/>
        <v>-3.5801879131268635</v>
      </c>
      <c r="P3117" s="63">
        <f t="shared" si="194"/>
        <v>1</v>
      </c>
      <c r="Q3117" s="68">
        <f t="shared" si="195"/>
        <v>1</v>
      </c>
      <c r="S3117" s="4">
        <v>19</v>
      </c>
      <c r="T3117" s="5">
        <v>0.63900000000000001</v>
      </c>
      <c r="U3117" s="20">
        <v>1</v>
      </c>
    </row>
    <row r="3118" spans="11:21">
      <c r="K3118" s="4">
        <v>10</v>
      </c>
      <c r="L3118" s="5">
        <v>0.63900000000000001</v>
      </c>
      <c r="M3118" s="20">
        <v>1</v>
      </c>
      <c r="N3118">
        <f t="shared" si="192"/>
        <v>-4.0278193446268435</v>
      </c>
      <c r="O3118">
        <f t="shared" si="193"/>
        <v>-3.5801879131268635</v>
      </c>
      <c r="P3118" s="63">
        <f t="shared" si="194"/>
        <v>1</v>
      </c>
      <c r="Q3118" s="68">
        <f t="shared" si="195"/>
        <v>1</v>
      </c>
      <c r="S3118" s="4">
        <v>10</v>
      </c>
      <c r="T3118" s="5">
        <v>0.63900000000000001</v>
      </c>
      <c r="U3118" s="20">
        <v>1</v>
      </c>
    </row>
    <row r="3119" spans="11:21">
      <c r="K3119" s="4">
        <v>27</v>
      </c>
      <c r="L3119" s="5">
        <v>0.64</v>
      </c>
      <c r="M3119" s="20">
        <v>1</v>
      </c>
      <c r="N3119">
        <f t="shared" si="192"/>
        <v>-5.6887594480145314</v>
      </c>
      <c r="O3119">
        <f t="shared" si="193"/>
        <v>-3.5801879131268635</v>
      </c>
      <c r="P3119" s="63">
        <f t="shared" si="194"/>
        <v>1</v>
      </c>
      <c r="Q3119" s="68">
        <f t="shared" si="195"/>
        <v>1</v>
      </c>
      <c r="S3119" s="4">
        <v>27</v>
      </c>
      <c r="T3119" s="5">
        <v>0.64</v>
      </c>
      <c r="U3119" s="20">
        <v>1</v>
      </c>
    </row>
    <row r="3120" spans="11:21">
      <c r="K3120" s="4">
        <v>29</v>
      </c>
      <c r="L3120" s="5">
        <v>0.64</v>
      </c>
      <c r="M3120" s="20">
        <v>1</v>
      </c>
      <c r="N3120">
        <f t="shared" si="192"/>
        <v>-5.8836019628436302</v>
      </c>
      <c r="O3120">
        <f t="shared" si="193"/>
        <v>-3.5801879131268635</v>
      </c>
      <c r="P3120" s="63">
        <f t="shared" si="194"/>
        <v>1</v>
      </c>
      <c r="Q3120" s="68">
        <f t="shared" si="195"/>
        <v>1</v>
      </c>
      <c r="S3120" s="4">
        <v>29</v>
      </c>
      <c r="T3120" s="5">
        <v>0.64</v>
      </c>
      <c r="U3120" s="20">
        <v>1</v>
      </c>
    </row>
    <row r="3121" spans="11:21">
      <c r="K3121" s="4">
        <v>23</v>
      </c>
      <c r="L3121" s="5">
        <v>0.64</v>
      </c>
      <c r="M3121" s="20">
        <v>1</v>
      </c>
      <c r="N3121">
        <f t="shared" si="192"/>
        <v>-5.2990744183563336</v>
      </c>
      <c r="O3121">
        <f t="shared" si="193"/>
        <v>-3.5801879131268635</v>
      </c>
      <c r="P3121" s="63">
        <f t="shared" si="194"/>
        <v>1</v>
      </c>
      <c r="Q3121" s="68">
        <f t="shared" si="195"/>
        <v>1</v>
      </c>
      <c r="S3121" s="4">
        <v>23</v>
      </c>
      <c r="T3121" s="5">
        <v>0.64</v>
      </c>
      <c r="U3121" s="20">
        <v>1</v>
      </c>
    </row>
    <row r="3122" spans="11:21">
      <c r="K3122" s="4">
        <v>24</v>
      </c>
      <c r="L3122" s="5">
        <v>0.64</v>
      </c>
      <c r="M3122" s="20">
        <v>1</v>
      </c>
      <c r="N3122">
        <f t="shared" si="192"/>
        <v>-5.3964956757708826</v>
      </c>
      <c r="O3122">
        <f t="shared" si="193"/>
        <v>-3.5801879131268635</v>
      </c>
      <c r="P3122" s="63">
        <f t="shared" si="194"/>
        <v>1</v>
      </c>
      <c r="Q3122" s="68">
        <f t="shared" si="195"/>
        <v>1</v>
      </c>
      <c r="S3122" s="4">
        <v>24</v>
      </c>
      <c r="T3122" s="5">
        <v>0.64</v>
      </c>
      <c r="U3122" s="20">
        <v>1</v>
      </c>
    </row>
    <row r="3123" spans="11:21">
      <c r="K3123" s="4">
        <v>24</v>
      </c>
      <c r="L3123" s="5">
        <v>0.64</v>
      </c>
      <c r="M3123" s="20">
        <v>1</v>
      </c>
      <c r="N3123">
        <f t="shared" si="192"/>
        <v>-5.3964956757708826</v>
      </c>
      <c r="O3123">
        <f t="shared" si="193"/>
        <v>-3.5801879131268635</v>
      </c>
      <c r="P3123" s="63">
        <f t="shared" si="194"/>
        <v>1</v>
      </c>
      <c r="Q3123" s="68">
        <f t="shared" si="195"/>
        <v>1</v>
      </c>
      <c r="S3123" s="4">
        <v>24</v>
      </c>
      <c r="T3123" s="5">
        <v>0.64</v>
      </c>
      <c r="U3123" s="20">
        <v>1</v>
      </c>
    </row>
    <row r="3124" spans="11:21">
      <c r="K3124" s="4">
        <v>16</v>
      </c>
      <c r="L3124" s="5">
        <v>0.64</v>
      </c>
      <c r="M3124" s="20">
        <v>1</v>
      </c>
      <c r="N3124">
        <f t="shared" si="192"/>
        <v>-4.6171256164544872</v>
      </c>
      <c r="O3124">
        <f t="shared" si="193"/>
        <v>-3.5801879131268635</v>
      </c>
      <c r="P3124" s="63">
        <f t="shared" si="194"/>
        <v>1</v>
      </c>
      <c r="Q3124" s="68">
        <f t="shared" si="195"/>
        <v>1</v>
      </c>
      <c r="S3124" s="4">
        <v>16</v>
      </c>
      <c r="T3124" s="5">
        <v>0.64</v>
      </c>
      <c r="U3124" s="20">
        <v>1</v>
      </c>
    </row>
    <row r="3125" spans="11:21">
      <c r="K3125" s="4">
        <v>15</v>
      </c>
      <c r="L3125" s="5">
        <v>0.64</v>
      </c>
      <c r="M3125" s="20">
        <v>1</v>
      </c>
      <c r="N3125">
        <f t="shared" si="192"/>
        <v>-4.5197043590399373</v>
      </c>
      <c r="O3125">
        <f t="shared" si="193"/>
        <v>-3.5801879131268635</v>
      </c>
      <c r="P3125" s="63">
        <f t="shared" si="194"/>
        <v>1</v>
      </c>
      <c r="Q3125" s="68">
        <f t="shared" si="195"/>
        <v>1</v>
      </c>
      <c r="S3125" s="4">
        <v>15</v>
      </c>
      <c r="T3125" s="5">
        <v>0.64</v>
      </c>
      <c r="U3125" s="20">
        <v>1</v>
      </c>
    </row>
    <row r="3126" spans="11:21">
      <c r="K3126" s="4">
        <v>17</v>
      </c>
      <c r="L3126" s="5">
        <v>0.64</v>
      </c>
      <c r="M3126" s="20">
        <v>1</v>
      </c>
      <c r="N3126">
        <f t="shared" si="192"/>
        <v>-4.7145468738690361</v>
      </c>
      <c r="O3126">
        <f t="shared" si="193"/>
        <v>-3.5801879131268635</v>
      </c>
      <c r="P3126" s="63">
        <f t="shared" si="194"/>
        <v>1</v>
      </c>
      <c r="Q3126" s="68">
        <f t="shared" si="195"/>
        <v>1</v>
      </c>
      <c r="S3126" s="4">
        <v>17</v>
      </c>
      <c r="T3126" s="5">
        <v>0.64</v>
      </c>
      <c r="U3126" s="20">
        <v>1</v>
      </c>
    </row>
    <row r="3127" spans="11:21">
      <c r="K3127" s="4">
        <v>30</v>
      </c>
      <c r="L3127" s="5">
        <v>0.64100000000000001</v>
      </c>
      <c r="M3127" s="20">
        <v>1</v>
      </c>
      <c r="N3127">
        <f t="shared" si="192"/>
        <v>-5.9858019475985262</v>
      </c>
      <c r="O3127">
        <f t="shared" si="193"/>
        <v>-3.5801879131268635</v>
      </c>
      <c r="P3127" s="63">
        <f t="shared" si="194"/>
        <v>1</v>
      </c>
      <c r="Q3127" s="68">
        <f t="shared" si="195"/>
        <v>1</v>
      </c>
      <c r="S3127" s="4">
        <v>30</v>
      </c>
      <c r="T3127" s="5">
        <v>0.64100000000000001</v>
      </c>
      <c r="U3127" s="20">
        <v>1</v>
      </c>
    </row>
    <row r="3128" spans="11:21">
      <c r="K3128" s="4">
        <v>34</v>
      </c>
      <c r="L3128" s="5">
        <v>0.64100000000000001</v>
      </c>
      <c r="M3128" s="20">
        <v>1</v>
      </c>
      <c r="N3128">
        <f t="shared" si="192"/>
        <v>-6.375486977256724</v>
      </c>
      <c r="O3128">
        <f t="shared" si="193"/>
        <v>-3.5801879131268635</v>
      </c>
      <c r="P3128" s="63">
        <f t="shared" si="194"/>
        <v>1</v>
      </c>
      <c r="Q3128" s="68">
        <f t="shared" si="195"/>
        <v>1</v>
      </c>
      <c r="S3128" s="4">
        <v>34</v>
      </c>
      <c r="T3128" s="5">
        <v>0.64100000000000001</v>
      </c>
      <c r="U3128" s="20">
        <v>1</v>
      </c>
    </row>
    <row r="3129" spans="11:21">
      <c r="K3129" s="4">
        <v>16</v>
      </c>
      <c r="L3129" s="5">
        <v>0.64100000000000001</v>
      </c>
      <c r="M3129" s="20">
        <v>1</v>
      </c>
      <c r="N3129">
        <f t="shared" si="192"/>
        <v>-4.6219043437948333</v>
      </c>
      <c r="O3129">
        <f t="shared" si="193"/>
        <v>-3.5801879131268635</v>
      </c>
      <c r="P3129" s="63">
        <f t="shared" si="194"/>
        <v>1</v>
      </c>
      <c r="Q3129" s="68">
        <f t="shared" si="195"/>
        <v>1</v>
      </c>
      <c r="S3129" s="4">
        <v>16</v>
      </c>
      <c r="T3129" s="5">
        <v>0.64100000000000001</v>
      </c>
      <c r="U3129" s="20">
        <v>1</v>
      </c>
    </row>
    <row r="3130" spans="11:21">
      <c r="K3130" s="4">
        <v>16</v>
      </c>
      <c r="L3130" s="5">
        <v>0.64100000000000001</v>
      </c>
      <c r="M3130" s="20">
        <v>1</v>
      </c>
      <c r="N3130">
        <f t="shared" si="192"/>
        <v>-4.6219043437948333</v>
      </c>
      <c r="O3130">
        <f t="shared" si="193"/>
        <v>-3.5801879131268635</v>
      </c>
      <c r="P3130" s="63">
        <f t="shared" si="194"/>
        <v>1</v>
      </c>
      <c r="Q3130" s="68">
        <f t="shared" si="195"/>
        <v>1</v>
      </c>
      <c r="S3130" s="4">
        <v>16</v>
      </c>
      <c r="T3130" s="5">
        <v>0.64100000000000001</v>
      </c>
      <c r="U3130" s="20">
        <v>1</v>
      </c>
    </row>
    <row r="3131" spans="11:21">
      <c r="K3131" s="4">
        <v>7</v>
      </c>
      <c r="L3131" s="5">
        <v>0.64100000000000001</v>
      </c>
      <c r="M3131" s="20">
        <v>1</v>
      </c>
      <c r="N3131">
        <f t="shared" si="192"/>
        <v>-3.745113027063887</v>
      </c>
      <c r="O3131">
        <f t="shared" si="193"/>
        <v>-3.5801879131268635</v>
      </c>
      <c r="P3131" s="63">
        <f t="shared" si="194"/>
        <v>1</v>
      </c>
      <c r="Q3131" s="68">
        <f t="shared" si="195"/>
        <v>1</v>
      </c>
      <c r="S3131" s="4">
        <v>7</v>
      </c>
      <c r="T3131" s="5">
        <v>0.64100000000000001</v>
      </c>
      <c r="U3131" s="20">
        <v>1</v>
      </c>
    </row>
    <row r="3132" spans="11:21">
      <c r="K3132" s="4">
        <v>17</v>
      </c>
      <c r="L3132" s="5">
        <v>0.64100000000000001</v>
      </c>
      <c r="M3132" s="20">
        <v>1</v>
      </c>
      <c r="N3132">
        <f t="shared" si="192"/>
        <v>-4.7193256012093823</v>
      </c>
      <c r="O3132">
        <f t="shared" si="193"/>
        <v>-3.5801879131268635</v>
      </c>
      <c r="P3132" s="63">
        <f t="shared" si="194"/>
        <v>1</v>
      </c>
      <c r="Q3132" s="68">
        <f t="shared" si="195"/>
        <v>1</v>
      </c>
      <c r="S3132" s="4">
        <v>17</v>
      </c>
      <c r="T3132" s="5">
        <v>0.64100000000000001</v>
      </c>
      <c r="U3132" s="20">
        <v>1</v>
      </c>
    </row>
    <row r="3133" spans="11:21">
      <c r="K3133" s="4">
        <v>10</v>
      </c>
      <c r="L3133" s="5">
        <v>0.64100000000000001</v>
      </c>
      <c r="M3133" s="20">
        <v>1</v>
      </c>
      <c r="N3133">
        <f t="shared" si="192"/>
        <v>-4.0373767993075358</v>
      </c>
      <c r="O3133">
        <f t="shared" si="193"/>
        <v>-3.5801879131268635</v>
      </c>
      <c r="P3133" s="63">
        <f t="shared" si="194"/>
        <v>1</v>
      </c>
      <c r="Q3133" s="68">
        <f t="shared" si="195"/>
        <v>1</v>
      </c>
      <c r="S3133" s="4">
        <v>10</v>
      </c>
      <c r="T3133" s="5">
        <v>0.64100000000000001</v>
      </c>
      <c r="U3133" s="20">
        <v>1</v>
      </c>
    </row>
    <row r="3134" spans="11:21">
      <c r="K3134" s="4">
        <v>11</v>
      </c>
      <c r="L3134" s="5">
        <v>0.64100000000000001</v>
      </c>
      <c r="M3134" s="20">
        <v>1</v>
      </c>
      <c r="N3134">
        <f t="shared" si="192"/>
        <v>-4.1347980567220848</v>
      </c>
      <c r="O3134">
        <f t="shared" si="193"/>
        <v>-3.5801879131268635</v>
      </c>
      <c r="P3134" s="63">
        <f t="shared" si="194"/>
        <v>1</v>
      </c>
      <c r="Q3134" s="68">
        <f t="shared" si="195"/>
        <v>1</v>
      </c>
      <c r="S3134" s="4">
        <v>11</v>
      </c>
      <c r="T3134" s="5">
        <v>0.64100000000000001</v>
      </c>
      <c r="U3134" s="20">
        <v>1</v>
      </c>
    </row>
    <row r="3135" spans="11:21">
      <c r="K3135" s="4">
        <v>17</v>
      </c>
      <c r="L3135" s="5">
        <v>0.64300000000000002</v>
      </c>
      <c r="M3135" s="20">
        <v>1</v>
      </c>
      <c r="N3135">
        <f t="shared" si="192"/>
        <v>-4.7288830558900754</v>
      </c>
      <c r="O3135">
        <f t="shared" si="193"/>
        <v>-3.5801879131268635</v>
      </c>
      <c r="P3135" s="63">
        <f t="shared" si="194"/>
        <v>1</v>
      </c>
      <c r="Q3135" s="68">
        <f t="shared" si="195"/>
        <v>1</v>
      </c>
      <c r="S3135" s="4">
        <v>17</v>
      </c>
      <c r="T3135" s="5">
        <v>0.64300000000000002</v>
      </c>
      <c r="U3135" s="20">
        <v>1</v>
      </c>
    </row>
    <row r="3136" spans="11:21">
      <c r="K3136" s="4">
        <v>17.5</v>
      </c>
      <c r="L3136" s="5">
        <v>0.64300000000000002</v>
      </c>
      <c r="M3136" s="20">
        <v>1</v>
      </c>
      <c r="N3136">
        <f t="shared" si="192"/>
        <v>-4.7775936845973508</v>
      </c>
      <c r="O3136">
        <f t="shared" si="193"/>
        <v>-3.5801879131268635</v>
      </c>
      <c r="P3136" s="63">
        <f t="shared" si="194"/>
        <v>1</v>
      </c>
      <c r="Q3136" s="68">
        <f t="shared" si="195"/>
        <v>1</v>
      </c>
      <c r="S3136" s="4">
        <v>17.5</v>
      </c>
      <c r="T3136" s="5">
        <v>0.64300000000000002</v>
      </c>
      <c r="U3136" s="20">
        <v>1</v>
      </c>
    </row>
    <row r="3137" spans="11:21">
      <c r="K3137" s="4">
        <v>20</v>
      </c>
      <c r="L3137" s="5">
        <v>0.64300000000000002</v>
      </c>
      <c r="M3137" s="20">
        <v>1</v>
      </c>
      <c r="N3137">
        <f t="shared" si="192"/>
        <v>-5.0211468281337241</v>
      </c>
      <c r="O3137">
        <f t="shared" si="193"/>
        <v>-3.5801879131268635</v>
      </c>
      <c r="P3137" s="63">
        <f t="shared" si="194"/>
        <v>1</v>
      </c>
      <c r="Q3137" s="68">
        <f t="shared" si="195"/>
        <v>1</v>
      </c>
      <c r="S3137" s="4">
        <v>20</v>
      </c>
      <c r="T3137" s="5">
        <v>0.64300000000000002</v>
      </c>
      <c r="U3137" s="20">
        <v>1</v>
      </c>
    </row>
    <row r="3138" spans="11:21">
      <c r="K3138" s="4">
        <v>45</v>
      </c>
      <c r="L3138" s="5">
        <v>0.64300000000000002</v>
      </c>
      <c r="M3138" s="20">
        <v>1</v>
      </c>
      <c r="N3138">
        <f t="shared" si="192"/>
        <v>-7.4566782634974622</v>
      </c>
      <c r="O3138">
        <f t="shared" si="193"/>
        <v>-3.5801879131268635</v>
      </c>
      <c r="P3138" s="63">
        <f t="shared" si="194"/>
        <v>1</v>
      </c>
      <c r="Q3138" s="68">
        <f t="shared" si="195"/>
        <v>1</v>
      </c>
      <c r="S3138" s="4">
        <v>45</v>
      </c>
      <c r="T3138" s="5">
        <v>0.64300000000000002</v>
      </c>
      <c r="U3138" s="20">
        <v>1</v>
      </c>
    </row>
    <row r="3139" spans="11:21">
      <c r="K3139" s="4">
        <v>48.5</v>
      </c>
      <c r="L3139" s="5">
        <v>0.64300000000000002</v>
      </c>
      <c r="M3139" s="20">
        <v>1</v>
      </c>
      <c r="N3139">
        <f t="shared" si="192"/>
        <v>-7.7976526644483855</v>
      </c>
      <c r="O3139">
        <f t="shared" si="193"/>
        <v>-3.5801879131268635</v>
      </c>
      <c r="P3139" s="63">
        <f t="shared" si="194"/>
        <v>1</v>
      </c>
      <c r="Q3139" s="68">
        <f t="shared" si="195"/>
        <v>1</v>
      </c>
      <c r="S3139" s="4">
        <v>48.5</v>
      </c>
      <c r="T3139" s="5">
        <v>0.64300000000000002</v>
      </c>
      <c r="U3139" s="20">
        <v>1</v>
      </c>
    </row>
    <row r="3140" spans="11:21">
      <c r="K3140" s="4">
        <v>20</v>
      </c>
      <c r="L3140" s="5">
        <v>0.64700000000000002</v>
      </c>
      <c r="M3140" s="20">
        <v>1</v>
      </c>
      <c r="N3140">
        <f t="shared" si="192"/>
        <v>-5.0402617374951095</v>
      </c>
      <c r="O3140">
        <f t="shared" si="193"/>
        <v>-3.5801879131268635</v>
      </c>
      <c r="P3140" s="63">
        <f t="shared" si="194"/>
        <v>1</v>
      </c>
      <c r="Q3140" s="68">
        <f t="shared" si="195"/>
        <v>1</v>
      </c>
      <c r="S3140" s="4">
        <v>20</v>
      </c>
      <c r="T3140" s="5">
        <v>0.64700000000000002</v>
      </c>
      <c r="U3140" s="20">
        <v>1</v>
      </c>
    </row>
    <row r="3141" spans="11:21">
      <c r="K3141" s="4">
        <v>13</v>
      </c>
      <c r="L3141" s="5">
        <v>0.64700000000000002</v>
      </c>
      <c r="M3141" s="20">
        <v>1</v>
      </c>
      <c r="N3141">
        <f t="shared" si="192"/>
        <v>-4.358312935593263</v>
      </c>
      <c r="O3141">
        <f t="shared" si="193"/>
        <v>-3.5801879131268635</v>
      </c>
      <c r="P3141" s="63">
        <f t="shared" si="194"/>
        <v>1</v>
      </c>
      <c r="Q3141" s="68">
        <f t="shared" si="195"/>
        <v>1</v>
      </c>
      <c r="S3141" s="4">
        <v>13</v>
      </c>
      <c r="T3141" s="5">
        <v>0.64700000000000002</v>
      </c>
      <c r="U3141" s="20">
        <v>1</v>
      </c>
    </row>
    <row r="3142" spans="11:21">
      <c r="K3142" s="4">
        <v>15</v>
      </c>
      <c r="L3142" s="5">
        <v>0.64700000000000002</v>
      </c>
      <c r="M3142" s="20">
        <v>1</v>
      </c>
      <c r="N3142">
        <f t="shared" si="192"/>
        <v>-4.5531554504223619</v>
      </c>
      <c r="O3142">
        <f t="shared" si="193"/>
        <v>-3.5801879131268635</v>
      </c>
      <c r="P3142" s="63">
        <f t="shared" si="194"/>
        <v>1</v>
      </c>
      <c r="Q3142" s="68">
        <f t="shared" si="195"/>
        <v>1</v>
      </c>
      <c r="S3142" s="4">
        <v>15</v>
      </c>
      <c r="T3142" s="5">
        <v>0.64700000000000002</v>
      </c>
      <c r="U3142" s="20">
        <v>1</v>
      </c>
    </row>
    <row r="3143" spans="11:21">
      <c r="K3143" s="4">
        <v>9</v>
      </c>
      <c r="L3143" s="5">
        <v>0.64700000000000002</v>
      </c>
      <c r="M3143" s="20">
        <v>1</v>
      </c>
      <c r="N3143">
        <f t="shared" si="192"/>
        <v>-3.9686279059350649</v>
      </c>
      <c r="O3143">
        <f t="shared" si="193"/>
        <v>-3.5801879131268635</v>
      </c>
      <c r="P3143" s="63">
        <f t="shared" si="194"/>
        <v>1</v>
      </c>
      <c r="Q3143" s="68">
        <f t="shared" si="195"/>
        <v>1</v>
      </c>
      <c r="S3143" s="4">
        <v>9</v>
      </c>
      <c r="T3143" s="5">
        <v>0.64700000000000002</v>
      </c>
      <c r="U3143" s="20">
        <v>1</v>
      </c>
    </row>
    <row r="3144" spans="11:21">
      <c r="K3144" s="4">
        <v>10</v>
      </c>
      <c r="L3144" s="5">
        <v>0.64700000000000002</v>
      </c>
      <c r="M3144" s="20">
        <v>1</v>
      </c>
      <c r="N3144">
        <f t="shared" si="192"/>
        <v>-4.0660491633496143</v>
      </c>
      <c r="O3144">
        <f t="shared" si="193"/>
        <v>-3.5801879131268635</v>
      </c>
      <c r="P3144" s="63">
        <f t="shared" si="194"/>
        <v>1</v>
      </c>
      <c r="Q3144" s="68">
        <f t="shared" si="195"/>
        <v>1</v>
      </c>
      <c r="S3144" s="4">
        <v>10</v>
      </c>
      <c r="T3144" s="5">
        <v>0.64700000000000002</v>
      </c>
      <c r="U3144" s="20">
        <v>1</v>
      </c>
    </row>
    <row r="3145" spans="11:21">
      <c r="K3145" s="4">
        <v>16</v>
      </c>
      <c r="L3145" s="5">
        <v>0.65100000000000002</v>
      </c>
      <c r="M3145" s="20">
        <v>1</v>
      </c>
      <c r="N3145">
        <f t="shared" si="192"/>
        <v>-4.6696916171982972</v>
      </c>
      <c r="O3145">
        <f t="shared" si="193"/>
        <v>-3.5801879131268635</v>
      </c>
      <c r="P3145" s="63">
        <f t="shared" si="194"/>
        <v>1</v>
      </c>
      <c r="Q3145" s="68">
        <f t="shared" si="195"/>
        <v>1</v>
      </c>
      <c r="S3145" s="4">
        <v>16</v>
      </c>
      <c r="T3145" s="5">
        <v>0.65100000000000002</v>
      </c>
      <c r="U3145" s="20">
        <v>1</v>
      </c>
    </row>
    <row r="3146" spans="11:21">
      <c r="K3146" s="4">
        <v>15</v>
      </c>
      <c r="L3146" s="5">
        <v>0.65100000000000002</v>
      </c>
      <c r="M3146" s="20">
        <v>1</v>
      </c>
      <c r="N3146">
        <f t="shared" si="192"/>
        <v>-4.5722703597837473</v>
      </c>
      <c r="O3146">
        <f t="shared" si="193"/>
        <v>-3.5801879131268635</v>
      </c>
      <c r="P3146" s="63">
        <f t="shared" si="194"/>
        <v>1</v>
      </c>
      <c r="Q3146" s="68">
        <f t="shared" si="195"/>
        <v>1</v>
      </c>
      <c r="S3146" s="4">
        <v>15</v>
      </c>
      <c r="T3146" s="5">
        <v>0.65100000000000002</v>
      </c>
      <c r="U3146" s="20">
        <v>1</v>
      </c>
    </row>
    <row r="3147" spans="11:21">
      <c r="K3147" s="4">
        <v>13</v>
      </c>
      <c r="L3147" s="5">
        <v>0.65100000000000002</v>
      </c>
      <c r="M3147" s="20">
        <v>1</v>
      </c>
      <c r="N3147">
        <f t="shared" si="192"/>
        <v>-4.3774278449546484</v>
      </c>
      <c r="O3147">
        <f t="shared" si="193"/>
        <v>-3.5801879131268635</v>
      </c>
      <c r="P3147" s="63">
        <f t="shared" si="194"/>
        <v>1</v>
      </c>
      <c r="Q3147" s="68">
        <f t="shared" si="195"/>
        <v>1</v>
      </c>
      <c r="S3147" s="4">
        <v>13</v>
      </c>
      <c r="T3147" s="5">
        <v>0.65100000000000002</v>
      </c>
      <c r="U3147" s="20">
        <v>1</v>
      </c>
    </row>
    <row r="3148" spans="11:21">
      <c r="K3148" s="4">
        <v>19</v>
      </c>
      <c r="L3148" s="5">
        <v>0.65200000000000002</v>
      </c>
      <c r="M3148" s="20">
        <v>1</v>
      </c>
      <c r="N3148">
        <f t="shared" si="192"/>
        <v>-4.966734116782292</v>
      </c>
      <c r="O3148">
        <f t="shared" si="193"/>
        <v>-3.5801879131268635</v>
      </c>
      <c r="P3148" s="63">
        <f t="shared" si="194"/>
        <v>1</v>
      </c>
      <c r="Q3148" s="68">
        <f t="shared" si="195"/>
        <v>1</v>
      </c>
      <c r="S3148" s="4">
        <v>19</v>
      </c>
      <c r="T3148" s="5">
        <v>0.65200000000000002</v>
      </c>
      <c r="U3148" s="20">
        <v>1</v>
      </c>
    </row>
    <row r="3149" spans="11:21">
      <c r="K3149" s="4">
        <v>42</v>
      </c>
      <c r="L3149" s="5">
        <v>0.65200000000000002</v>
      </c>
      <c r="M3149" s="20">
        <v>1</v>
      </c>
      <c r="N3149">
        <f t="shared" si="192"/>
        <v>-7.2074230373169303</v>
      </c>
      <c r="O3149">
        <f t="shared" si="193"/>
        <v>-3.5801879131268635</v>
      </c>
      <c r="P3149" s="63">
        <f t="shared" si="194"/>
        <v>1</v>
      </c>
      <c r="Q3149" s="68">
        <f t="shared" si="195"/>
        <v>1</v>
      </c>
      <c r="S3149" s="4">
        <v>42</v>
      </c>
      <c r="T3149" s="5">
        <v>0.65200000000000002</v>
      </c>
      <c r="U3149" s="20">
        <v>1</v>
      </c>
    </row>
    <row r="3150" spans="11:21">
      <c r="K3150" s="4">
        <v>21</v>
      </c>
      <c r="L3150" s="5">
        <v>0.65200000000000002</v>
      </c>
      <c r="M3150" s="20">
        <v>1</v>
      </c>
      <c r="N3150">
        <f t="shared" si="192"/>
        <v>-5.1615766316113909</v>
      </c>
      <c r="O3150">
        <f t="shared" si="193"/>
        <v>-3.5801879131268635</v>
      </c>
      <c r="P3150" s="63">
        <f t="shared" si="194"/>
        <v>1</v>
      </c>
      <c r="Q3150" s="68">
        <f t="shared" si="195"/>
        <v>1</v>
      </c>
      <c r="S3150" s="4">
        <v>21</v>
      </c>
      <c r="T3150" s="5">
        <v>0.65200000000000002</v>
      </c>
      <c r="U3150" s="20">
        <v>1</v>
      </c>
    </row>
    <row r="3151" spans="11:21">
      <c r="K3151" s="4">
        <v>10</v>
      </c>
      <c r="L3151" s="5">
        <v>0.65200000000000002</v>
      </c>
      <c r="M3151" s="20">
        <v>1</v>
      </c>
      <c r="N3151">
        <f t="shared" si="192"/>
        <v>-4.0899428000513467</v>
      </c>
      <c r="O3151">
        <f t="shared" si="193"/>
        <v>-3.5801879131268635</v>
      </c>
      <c r="P3151" s="63">
        <f t="shared" si="194"/>
        <v>1</v>
      </c>
      <c r="Q3151" s="68">
        <f t="shared" si="195"/>
        <v>1</v>
      </c>
      <c r="S3151" s="4">
        <v>10</v>
      </c>
      <c r="T3151" s="5">
        <v>0.65200000000000002</v>
      </c>
      <c r="U3151" s="20">
        <v>1</v>
      </c>
    </row>
    <row r="3152" spans="11:21">
      <c r="K3152" s="4">
        <v>16</v>
      </c>
      <c r="L3152" s="5">
        <v>0.65200000000000002</v>
      </c>
      <c r="M3152" s="20">
        <v>1</v>
      </c>
      <c r="N3152">
        <f t="shared" si="192"/>
        <v>-4.6744703445386433</v>
      </c>
      <c r="O3152">
        <f t="shared" si="193"/>
        <v>-3.5801879131268635</v>
      </c>
      <c r="P3152" s="63">
        <f t="shared" si="194"/>
        <v>1</v>
      </c>
      <c r="Q3152" s="68">
        <f t="shared" si="195"/>
        <v>1</v>
      </c>
      <c r="S3152" s="4">
        <v>16</v>
      </c>
      <c r="T3152" s="5">
        <v>0.65200000000000002</v>
      </c>
      <c r="U3152" s="20">
        <v>1</v>
      </c>
    </row>
    <row r="3153" spans="11:21">
      <c r="K3153" s="4">
        <v>13</v>
      </c>
      <c r="L3153" s="5">
        <v>0.65200000000000002</v>
      </c>
      <c r="M3153" s="20">
        <v>1</v>
      </c>
      <c r="N3153">
        <f t="shared" si="192"/>
        <v>-4.3822065722949946</v>
      </c>
      <c r="O3153">
        <f t="shared" si="193"/>
        <v>-3.5801879131268635</v>
      </c>
      <c r="P3153" s="63">
        <f t="shared" si="194"/>
        <v>1</v>
      </c>
      <c r="Q3153" s="68">
        <f t="shared" si="195"/>
        <v>1</v>
      </c>
      <c r="S3153" s="4">
        <v>13</v>
      </c>
      <c r="T3153" s="5">
        <v>0.65200000000000002</v>
      </c>
      <c r="U3153" s="20">
        <v>1</v>
      </c>
    </row>
    <row r="3154" spans="11:21">
      <c r="K3154" s="4">
        <v>27</v>
      </c>
      <c r="L3154" s="5">
        <v>0.65200000000000002</v>
      </c>
      <c r="M3154" s="20">
        <v>1</v>
      </c>
      <c r="N3154">
        <f t="shared" si="192"/>
        <v>-5.7461041760986884</v>
      </c>
      <c r="O3154">
        <f t="shared" si="193"/>
        <v>-3.5801879131268635</v>
      </c>
      <c r="P3154" s="63">
        <f t="shared" si="194"/>
        <v>1</v>
      </c>
      <c r="Q3154" s="68">
        <f t="shared" si="195"/>
        <v>1</v>
      </c>
      <c r="S3154" s="4">
        <v>27</v>
      </c>
      <c r="T3154" s="5">
        <v>0.65200000000000002</v>
      </c>
      <c r="U3154" s="20">
        <v>1</v>
      </c>
    </row>
    <row r="3155" spans="11:21">
      <c r="K3155" s="4">
        <v>19</v>
      </c>
      <c r="L3155" s="5">
        <v>0.65200000000000002</v>
      </c>
      <c r="M3155" s="20">
        <v>1</v>
      </c>
      <c r="N3155">
        <f t="shared" si="192"/>
        <v>-4.966734116782292</v>
      </c>
      <c r="O3155">
        <f t="shared" si="193"/>
        <v>-3.5801879131268635</v>
      </c>
      <c r="P3155" s="63">
        <f t="shared" si="194"/>
        <v>1</v>
      </c>
      <c r="Q3155" s="68">
        <f t="shared" si="195"/>
        <v>1</v>
      </c>
      <c r="S3155" s="4">
        <v>19</v>
      </c>
      <c r="T3155" s="5">
        <v>0.65200000000000002</v>
      </c>
      <c r="U3155" s="20">
        <v>1</v>
      </c>
    </row>
    <row r="3156" spans="11:21">
      <c r="K3156" s="4">
        <v>18</v>
      </c>
      <c r="L3156" s="5">
        <v>0.65200000000000002</v>
      </c>
      <c r="M3156" s="20">
        <v>1</v>
      </c>
      <c r="N3156">
        <f t="shared" si="192"/>
        <v>-4.8693128593677422</v>
      </c>
      <c r="O3156">
        <f t="shared" si="193"/>
        <v>-3.5801879131268635</v>
      </c>
      <c r="P3156" s="63">
        <f t="shared" si="194"/>
        <v>1</v>
      </c>
      <c r="Q3156" s="68">
        <f t="shared" si="195"/>
        <v>1</v>
      </c>
      <c r="S3156" s="4">
        <v>18</v>
      </c>
      <c r="T3156" s="5">
        <v>0.65200000000000002</v>
      </c>
      <c r="U3156" s="20">
        <v>1</v>
      </c>
    </row>
    <row r="3157" spans="11:21">
      <c r="K3157" s="4">
        <v>14</v>
      </c>
      <c r="L3157" s="5">
        <v>0.65200000000000002</v>
      </c>
      <c r="M3157" s="20">
        <v>1</v>
      </c>
      <c r="N3157">
        <f t="shared" si="192"/>
        <v>-4.4796278297095444</v>
      </c>
      <c r="O3157">
        <f t="shared" si="193"/>
        <v>-3.5801879131268635</v>
      </c>
      <c r="P3157" s="63">
        <f t="shared" si="194"/>
        <v>1</v>
      </c>
      <c r="Q3157" s="68">
        <f t="shared" si="195"/>
        <v>1</v>
      </c>
      <c r="S3157" s="4">
        <v>14</v>
      </c>
      <c r="T3157" s="5">
        <v>0.65200000000000002</v>
      </c>
      <c r="U3157" s="20">
        <v>1</v>
      </c>
    </row>
    <row r="3158" spans="11:21">
      <c r="K3158" s="4">
        <v>25</v>
      </c>
      <c r="L3158" s="5">
        <v>0.65200000000000002</v>
      </c>
      <c r="M3158" s="20">
        <v>1</v>
      </c>
      <c r="N3158">
        <f t="shared" si="192"/>
        <v>-5.5512616612695886</v>
      </c>
      <c r="O3158">
        <f t="shared" si="193"/>
        <v>-3.5801879131268635</v>
      </c>
      <c r="P3158" s="63">
        <f t="shared" si="194"/>
        <v>1</v>
      </c>
      <c r="Q3158" s="68">
        <f t="shared" si="195"/>
        <v>1</v>
      </c>
      <c r="S3158" s="4">
        <v>25</v>
      </c>
      <c r="T3158" s="5">
        <v>0.65200000000000002</v>
      </c>
      <c r="U3158" s="20">
        <v>1</v>
      </c>
    </row>
    <row r="3159" spans="11:21">
      <c r="K3159" s="4">
        <v>32</v>
      </c>
      <c r="L3159" s="5">
        <v>0.65200000000000002</v>
      </c>
      <c r="M3159" s="20">
        <v>1</v>
      </c>
      <c r="N3159">
        <f t="shared" si="192"/>
        <v>-6.2332104631714351</v>
      </c>
      <c r="O3159">
        <f t="shared" si="193"/>
        <v>-3.5801879131268635</v>
      </c>
      <c r="P3159" s="63">
        <f t="shared" si="194"/>
        <v>1</v>
      </c>
      <c r="Q3159" s="68">
        <f t="shared" si="195"/>
        <v>1</v>
      </c>
      <c r="S3159" s="4">
        <v>32</v>
      </c>
      <c r="T3159" s="5">
        <v>0.65200000000000002</v>
      </c>
      <c r="U3159" s="20">
        <v>1</v>
      </c>
    </row>
    <row r="3160" spans="11:21">
      <c r="K3160" s="4">
        <v>13.5</v>
      </c>
      <c r="L3160" s="5">
        <v>0.65300000000000002</v>
      </c>
      <c r="M3160" s="20">
        <v>1</v>
      </c>
      <c r="N3160">
        <f t="shared" si="192"/>
        <v>-4.4356959283426161</v>
      </c>
      <c r="O3160">
        <f t="shared" si="193"/>
        <v>-3.5801879131268635</v>
      </c>
      <c r="P3160" s="63">
        <f t="shared" si="194"/>
        <v>1</v>
      </c>
      <c r="Q3160" s="68">
        <f t="shared" si="195"/>
        <v>1</v>
      </c>
      <c r="S3160" s="4">
        <v>13.5</v>
      </c>
      <c r="T3160" s="5">
        <v>0.65300000000000002</v>
      </c>
      <c r="U3160" s="20">
        <v>1</v>
      </c>
    </row>
    <row r="3161" spans="11:21">
      <c r="K3161" s="4">
        <v>20</v>
      </c>
      <c r="L3161" s="5">
        <v>0.65300000000000002</v>
      </c>
      <c r="M3161" s="20">
        <v>1</v>
      </c>
      <c r="N3161">
        <f t="shared" si="192"/>
        <v>-5.068934101537188</v>
      </c>
      <c r="O3161">
        <f t="shared" si="193"/>
        <v>-3.5801879131268635</v>
      </c>
      <c r="P3161" s="63">
        <f t="shared" si="194"/>
        <v>1</v>
      </c>
      <c r="Q3161" s="68">
        <f t="shared" si="195"/>
        <v>1</v>
      </c>
      <c r="S3161" s="4">
        <v>20</v>
      </c>
      <c r="T3161" s="5">
        <v>0.65300000000000002</v>
      </c>
      <c r="U3161" s="20">
        <v>1</v>
      </c>
    </row>
    <row r="3162" spans="11:21">
      <c r="K3162" s="4">
        <v>35</v>
      </c>
      <c r="L3162" s="5">
        <v>0.65300000000000002</v>
      </c>
      <c r="M3162" s="20">
        <v>1</v>
      </c>
      <c r="N3162">
        <f t="shared" si="192"/>
        <v>-6.5302529627554309</v>
      </c>
      <c r="O3162">
        <f t="shared" si="193"/>
        <v>-3.5801879131268635</v>
      </c>
      <c r="P3162" s="63">
        <f t="shared" si="194"/>
        <v>1</v>
      </c>
      <c r="Q3162" s="68">
        <f t="shared" si="195"/>
        <v>1</v>
      </c>
      <c r="S3162" s="4">
        <v>35</v>
      </c>
      <c r="T3162" s="5">
        <v>0.65300000000000002</v>
      </c>
      <c r="U3162" s="20">
        <v>1</v>
      </c>
    </row>
    <row r="3163" spans="11:21">
      <c r="K3163" s="4">
        <v>34</v>
      </c>
      <c r="L3163" s="5">
        <v>0.65300000000000002</v>
      </c>
      <c r="M3163" s="20">
        <v>1</v>
      </c>
      <c r="N3163">
        <f t="shared" ref="N3163:N3226" si="196">SUMPRODUCT(diredisc,K3163:L3163)</f>
        <v>-6.432831705340881</v>
      </c>
      <c r="O3163">
        <f t="shared" ref="O3163:O3226" si="197">SUMPRODUCT($L$10:$M$10,diredisc)</f>
        <v>-3.5801879131268635</v>
      </c>
      <c r="P3163" s="63">
        <f t="shared" si="194"/>
        <v>1</v>
      </c>
      <c r="Q3163" s="68">
        <f t="shared" si="195"/>
        <v>1</v>
      </c>
      <c r="S3163" s="4">
        <v>34</v>
      </c>
      <c r="T3163" s="5">
        <v>0.65300000000000002</v>
      </c>
      <c r="U3163" s="20">
        <v>1</v>
      </c>
    </row>
    <row r="3164" spans="11:21">
      <c r="K3164" s="4">
        <v>26</v>
      </c>
      <c r="L3164" s="5">
        <v>0.65300000000000002</v>
      </c>
      <c r="M3164" s="20">
        <v>1</v>
      </c>
      <c r="N3164">
        <f t="shared" si="196"/>
        <v>-5.6534616460244855</v>
      </c>
      <c r="O3164">
        <f t="shared" si="197"/>
        <v>-3.5801879131268635</v>
      </c>
      <c r="P3164" s="63">
        <f t="shared" ref="P3164:P3227" si="198">IF(N3164&gt;O3164,0,1)</f>
        <v>1</v>
      </c>
      <c r="Q3164" s="68">
        <f t="shared" ref="Q3164:Q3227" si="199">IF(M3164=P3164,1,0)</f>
        <v>1</v>
      </c>
      <c r="S3164" s="4">
        <v>26</v>
      </c>
      <c r="T3164" s="5">
        <v>0.65300000000000002</v>
      </c>
      <c r="U3164" s="20">
        <v>1</v>
      </c>
    </row>
    <row r="3165" spans="11:21">
      <c r="K3165" s="4">
        <v>12</v>
      </c>
      <c r="L3165" s="5">
        <v>0.65300000000000002</v>
      </c>
      <c r="M3165" s="20">
        <v>1</v>
      </c>
      <c r="N3165">
        <f t="shared" si="196"/>
        <v>-4.2895640422207917</v>
      </c>
      <c r="O3165">
        <f t="shared" si="197"/>
        <v>-3.5801879131268635</v>
      </c>
      <c r="P3165" s="63">
        <f t="shared" si="198"/>
        <v>1</v>
      </c>
      <c r="Q3165" s="68">
        <f t="shared" si="199"/>
        <v>1</v>
      </c>
      <c r="S3165" s="4">
        <v>12</v>
      </c>
      <c r="T3165" s="5">
        <v>0.65300000000000002</v>
      </c>
      <c r="U3165" s="20">
        <v>1</v>
      </c>
    </row>
    <row r="3166" spans="11:21">
      <c r="K3166" s="4">
        <v>15</v>
      </c>
      <c r="L3166" s="5">
        <v>0.65400000000000003</v>
      </c>
      <c r="M3166" s="20">
        <v>1</v>
      </c>
      <c r="N3166">
        <f t="shared" si="196"/>
        <v>-4.5866065418047866</v>
      </c>
      <c r="O3166">
        <f t="shared" si="197"/>
        <v>-3.5801879131268635</v>
      </c>
      <c r="P3166" s="63">
        <f t="shared" si="198"/>
        <v>1</v>
      </c>
      <c r="Q3166" s="68">
        <f t="shared" si="199"/>
        <v>1</v>
      </c>
      <c r="S3166" s="4">
        <v>15</v>
      </c>
      <c r="T3166" s="5">
        <v>0.65400000000000003</v>
      </c>
      <c r="U3166" s="20">
        <v>1</v>
      </c>
    </row>
    <row r="3167" spans="11:21">
      <c r="K3167" s="4">
        <v>12</v>
      </c>
      <c r="L3167" s="5">
        <v>0.65400000000000003</v>
      </c>
      <c r="M3167" s="20">
        <v>1</v>
      </c>
      <c r="N3167">
        <f t="shared" si="196"/>
        <v>-4.2943427695611378</v>
      </c>
      <c r="O3167">
        <f t="shared" si="197"/>
        <v>-3.5801879131268635</v>
      </c>
      <c r="P3167" s="63">
        <f t="shared" si="198"/>
        <v>1</v>
      </c>
      <c r="Q3167" s="68">
        <f t="shared" si="199"/>
        <v>1</v>
      </c>
      <c r="S3167" s="4">
        <v>12</v>
      </c>
      <c r="T3167" s="5">
        <v>0.65400000000000003</v>
      </c>
      <c r="U3167" s="20">
        <v>1</v>
      </c>
    </row>
    <row r="3168" spans="11:21">
      <c r="K3168" s="4">
        <v>11</v>
      </c>
      <c r="L3168" s="5">
        <v>0.65400000000000003</v>
      </c>
      <c r="M3168" s="20">
        <v>1</v>
      </c>
      <c r="N3168">
        <f t="shared" si="196"/>
        <v>-4.1969215121465879</v>
      </c>
      <c r="O3168">
        <f t="shared" si="197"/>
        <v>-3.5801879131268635</v>
      </c>
      <c r="P3168" s="63">
        <f t="shared" si="198"/>
        <v>1</v>
      </c>
      <c r="Q3168" s="68">
        <f t="shared" si="199"/>
        <v>1</v>
      </c>
      <c r="S3168" s="4">
        <v>11</v>
      </c>
      <c r="T3168" s="5">
        <v>0.65400000000000003</v>
      </c>
      <c r="U3168" s="20">
        <v>1</v>
      </c>
    </row>
    <row r="3169" spans="11:21">
      <c r="K3169" s="4">
        <v>12</v>
      </c>
      <c r="L3169" s="5">
        <v>0.65400000000000003</v>
      </c>
      <c r="M3169" s="20">
        <v>1</v>
      </c>
      <c r="N3169">
        <f t="shared" si="196"/>
        <v>-4.2943427695611378</v>
      </c>
      <c r="O3169">
        <f t="shared" si="197"/>
        <v>-3.5801879131268635</v>
      </c>
      <c r="P3169" s="63">
        <f t="shared" si="198"/>
        <v>1</v>
      </c>
      <c r="Q3169" s="68">
        <f t="shared" si="199"/>
        <v>1</v>
      </c>
      <c r="S3169" s="4">
        <v>12</v>
      </c>
      <c r="T3169" s="5">
        <v>0.65400000000000003</v>
      </c>
      <c r="U3169" s="20">
        <v>1</v>
      </c>
    </row>
    <row r="3170" spans="11:21">
      <c r="K3170" s="4">
        <v>14</v>
      </c>
      <c r="L3170" s="5">
        <v>0.65400000000000003</v>
      </c>
      <c r="M3170" s="20">
        <v>1</v>
      </c>
      <c r="N3170">
        <f t="shared" si="196"/>
        <v>-4.4891852843902367</v>
      </c>
      <c r="O3170">
        <f t="shared" si="197"/>
        <v>-3.5801879131268635</v>
      </c>
      <c r="P3170" s="63">
        <f t="shared" si="198"/>
        <v>1</v>
      </c>
      <c r="Q3170" s="68">
        <f t="shared" si="199"/>
        <v>1</v>
      </c>
      <c r="S3170" s="4">
        <v>14</v>
      </c>
      <c r="T3170" s="5">
        <v>0.65400000000000003</v>
      </c>
      <c r="U3170" s="20">
        <v>1</v>
      </c>
    </row>
    <row r="3171" spans="11:21">
      <c r="K3171" s="4">
        <v>9</v>
      </c>
      <c r="L3171" s="5">
        <v>0.65400000000000003</v>
      </c>
      <c r="M3171" s="20">
        <v>1</v>
      </c>
      <c r="N3171">
        <f t="shared" si="196"/>
        <v>-4.0020789973174891</v>
      </c>
      <c r="O3171">
        <f t="shared" si="197"/>
        <v>-3.5801879131268635</v>
      </c>
      <c r="P3171" s="63">
        <f t="shared" si="198"/>
        <v>1</v>
      </c>
      <c r="Q3171" s="68">
        <f t="shared" si="199"/>
        <v>1</v>
      </c>
      <c r="S3171" s="4">
        <v>9</v>
      </c>
      <c r="T3171" s="5">
        <v>0.65400000000000003</v>
      </c>
      <c r="U3171" s="20">
        <v>1</v>
      </c>
    </row>
    <row r="3172" spans="11:21">
      <c r="K3172" s="4">
        <v>16</v>
      </c>
      <c r="L3172" s="5">
        <v>0.65400000000000003</v>
      </c>
      <c r="M3172" s="20">
        <v>1</v>
      </c>
      <c r="N3172">
        <f t="shared" si="196"/>
        <v>-4.6840277992193364</v>
      </c>
      <c r="O3172">
        <f t="shared" si="197"/>
        <v>-3.5801879131268635</v>
      </c>
      <c r="P3172" s="63">
        <f t="shared" si="198"/>
        <v>1</v>
      </c>
      <c r="Q3172" s="68">
        <f t="shared" si="199"/>
        <v>1</v>
      </c>
      <c r="S3172" s="4">
        <v>16</v>
      </c>
      <c r="T3172" s="5">
        <v>0.65400000000000003</v>
      </c>
      <c r="U3172" s="20">
        <v>1</v>
      </c>
    </row>
    <row r="3173" spans="11:21">
      <c r="K3173" s="4">
        <v>14</v>
      </c>
      <c r="L3173" s="5">
        <v>0.65400000000000003</v>
      </c>
      <c r="M3173" s="20">
        <v>1</v>
      </c>
      <c r="N3173">
        <f t="shared" si="196"/>
        <v>-4.4891852843902367</v>
      </c>
      <c r="O3173">
        <f t="shared" si="197"/>
        <v>-3.5801879131268635</v>
      </c>
      <c r="P3173" s="63">
        <f t="shared" si="198"/>
        <v>1</v>
      </c>
      <c r="Q3173" s="68">
        <f t="shared" si="199"/>
        <v>1</v>
      </c>
      <c r="S3173" s="4">
        <v>14</v>
      </c>
      <c r="T3173" s="5">
        <v>0.65400000000000003</v>
      </c>
      <c r="U3173" s="20">
        <v>1</v>
      </c>
    </row>
    <row r="3174" spans="11:21">
      <c r="K3174" s="4">
        <v>11</v>
      </c>
      <c r="L3174" s="5">
        <v>0.65400000000000003</v>
      </c>
      <c r="M3174" s="20">
        <v>1</v>
      </c>
      <c r="N3174">
        <f t="shared" si="196"/>
        <v>-4.1969215121465879</v>
      </c>
      <c r="O3174">
        <f t="shared" si="197"/>
        <v>-3.5801879131268635</v>
      </c>
      <c r="P3174" s="63">
        <f t="shared" si="198"/>
        <v>1</v>
      </c>
      <c r="Q3174" s="68">
        <f t="shared" si="199"/>
        <v>1</v>
      </c>
      <c r="S3174" s="4">
        <v>11</v>
      </c>
      <c r="T3174" s="5">
        <v>0.65400000000000003</v>
      </c>
      <c r="U3174" s="20">
        <v>1</v>
      </c>
    </row>
    <row r="3175" spans="11:21">
      <c r="K3175" s="4">
        <v>9</v>
      </c>
      <c r="L3175" s="5">
        <v>0.65400000000000003</v>
      </c>
      <c r="M3175" s="20">
        <v>1</v>
      </c>
      <c r="N3175">
        <f t="shared" si="196"/>
        <v>-4.0020789973174891</v>
      </c>
      <c r="O3175">
        <f t="shared" si="197"/>
        <v>-3.5801879131268635</v>
      </c>
      <c r="P3175" s="63">
        <f t="shared" si="198"/>
        <v>1</v>
      </c>
      <c r="Q3175" s="68">
        <f t="shared" si="199"/>
        <v>1</v>
      </c>
      <c r="S3175" s="4">
        <v>9</v>
      </c>
      <c r="T3175" s="5">
        <v>0.65400000000000003</v>
      </c>
      <c r="U3175" s="20">
        <v>1</v>
      </c>
    </row>
    <row r="3176" spans="11:21">
      <c r="K3176" s="4">
        <v>33</v>
      </c>
      <c r="L3176" s="5">
        <v>0.65400000000000003</v>
      </c>
      <c r="M3176" s="20">
        <v>1</v>
      </c>
      <c r="N3176">
        <f t="shared" si="196"/>
        <v>-6.3401891752666781</v>
      </c>
      <c r="O3176">
        <f t="shared" si="197"/>
        <v>-3.5801879131268635</v>
      </c>
      <c r="P3176" s="63">
        <f t="shared" si="198"/>
        <v>1</v>
      </c>
      <c r="Q3176" s="68">
        <f t="shared" si="199"/>
        <v>1</v>
      </c>
      <c r="S3176" s="4">
        <v>33</v>
      </c>
      <c r="T3176" s="5">
        <v>0.65400000000000003</v>
      </c>
      <c r="U3176" s="20">
        <v>1</v>
      </c>
    </row>
    <row r="3177" spans="11:21">
      <c r="K3177" s="4">
        <v>16</v>
      </c>
      <c r="L3177" s="5">
        <v>0.65600000000000003</v>
      </c>
      <c r="M3177" s="20">
        <v>1</v>
      </c>
      <c r="N3177">
        <f t="shared" si="196"/>
        <v>-4.6935852539000287</v>
      </c>
      <c r="O3177">
        <f t="shared" si="197"/>
        <v>-3.5801879131268635</v>
      </c>
      <c r="P3177" s="63">
        <f t="shared" si="198"/>
        <v>1</v>
      </c>
      <c r="Q3177" s="68">
        <f t="shared" si="199"/>
        <v>1</v>
      </c>
      <c r="S3177" s="4">
        <v>16</v>
      </c>
      <c r="T3177" s="5">
        <v>0.65600000000000003</v>
      </c>
      <c r="U3177" s="20">
        <v>1</v>
      </c>
    </row>
    <row r="3178" spans="11:21">
      <c r="K3178" s="4">
        <v>13</v>
      </c>
      <c r="L3178" s="5">
        <v>0.65600000000000003</v>
      </c>
      <c r="M3178" s="20">
        <v>1</v>
      </c>
      <c r="N3178">
        <f t="shared" si="196"/>
        <v>-4.4013214816563808</v>
      </c>
      <c r="O3178">
        <f t="shared" si="197"/>
        <v>-3.5801879131268635</v>
      </c>
      <c r="P3178" s="63">
        <f t="shared" si="198"/>
        <v>1</v>
      </c>
      <c r="Q3178" s="68">
        <f t="shared" si="199"/>
        <v>1</v>
      </c>
      <c r="S3178" s="4">
        <v>13</v>
      </c>
      <c r="T3178" s="5">
        <v>0.65600000000000003</v>
      </c>
      <c r="U3178" s="20">
        <v>1</v>
      </c>
    </row>
    <row r="3179" spans="11:21">
      <c r="K3179" s="4">
        <v>32</v>
      </c>
      <c r="L3179" s="5">
        <v>0.65600000000000003</v>
      </c>
      <c r="M3179" s="20">
        <v>1</v>
      </c>
      <c r="N3179">
        <f t="shared" si="196"/>
        <v>-6.2523253725328214</v>
      </c>
      <c r="O3179">
        <f t="shared" si="197"/>
        <v>-3.5801879131268635</v>
      </c>
      <c r="P3179" s="63">
        <f t="shared" si="198"/>
        <v>1</v>
      </c>
      <c r="Q3179" s="68">
        <f t="shared" si="199"/>
        <v>1</v>
      </c>
      <c r="S3179" s="4">
        <v>32</v>
      </c>
      <c r="T3179" s="5">
        <v>0.65600000000000003</v>
      </c>
      <c r="U3179" s="20">
        <v>1</v>
      </c>
    </row>
    <row r="3180" spans="11:21">
      <c r="K3180" s="4">
        <v>9</v>
      </c>
      <c r="L3180" s="5">
        <v>0.65600000000000003</v>
      </c>
      <c r="M3180" s="20">
        <v>1</v>
      </c>
      <c r="N3180">
        <f t="shared" si="196"/>
        <v>-4.0116364519981822</v>
      </c>
      <c r="O3180">
        <f t="shared" si="197"/>
        <v>-3.5801879131268635</v>
      </c>
      <c r="P3180" s="63">
        <f t="shared" si="198"/>
        <v>1</v>
      </c>
      <c r="Q3180" s="68">
        <f t="shared" si="199"/>
        <v>1</v>
      </c>
      <c r="S3180" s="4">
        <v>9</v>
      </c>
      <c r="T3180" s="5">
        <v>0.65600000000000003</v>
      </c>
      <c r="U3180" s="20">
        <v>1</v>
      </c>
    </row>
    <row r="3181" spans="11:21">
      <c r="K3181" s="4">
        <v>15</v>
      </c>
      <c r="L3181" s="5">
        <v>0.65600000000000003</v>
      </c>
      <c r="M3181" s="20">
        <v>1</v>
      </c>
      <c r="N3181">
        <f t="shared" si="196"/>
        <v>-4.5961639964854797</v>
      </c>
      <c r="O3181">
        <f t="shared" si="197"/>
        <v>-3.5801879131268635</v>
      </c>
      <c r="P3181" s="63">
        <f t="shared" si="198"/>
        <v>1</v>
      </c>
      <c r="Q3181" s="68">
        <f t="shared" si="199"/>
        <v>1</v>
      </c>
      <c r="S3181" s="4">
        <v>15</v>
      </c>
      <c r="T3181" s="5">
        <v>0.65600000000000003</v>
      </c>
      <c r="U3181" s="20">
        <v>1</v>
      </c>
    </row>
    <row r="3182" spans="11:21">
      <c r="K3182" s="4">
        <v>24</v>
      </c>
      <c r="L3182" s="5">
        <v>0.65700000000000003</v>
      </c>
      <c r="M3182" s="20">
        <v>1</v>
      </c>
      <c r="N3182">
        <f t="shared" si="196"/>
        <v>-5.4777340405567712</v>
      </c>
      <c r="O3182">
        <f t="shared" si="197"/>
        <v>-3.5801879131268635</v>
      </c>
      <c r="P3182" s="63">
        <f t="shared" si="198"/>
        <v>1</v>
      </c>
      <c r="Q3182" s="68">
        <f t="shared" si="199"/>
        <v>1</v>
      </c>
      <c r="S3182" s="4">
        <v>24</v>
      </c>
      <c r="T3182" s="5">
        <v>0.65700000000000003</v>
      </c>
      <c r="U3182" s="20">
        <v>1</v>
      </c>
    </row>
    <row r="3183" spans="11:21">
      <c r="K3183" s="4">
        <v>15</v>
      </c>
      <c r="L3183" s="5">
        <v>0.65700000000000003</v>
      </c>
      <c r="M3183" s="20">
        <v>1</v>
      </c>
      <c r="N3183">
        <f t="shared" si="196"/>
        <v>-4.6009427238258258</v>
      </c>
      <c r="O3183">
        <f t="shared" si="197"/>
        <v>-3.5801879131268635</v>
      </c>
      <c r="P3183" s="63">
        <f t="shared" si="198"/>
        <v>1</v>
      </c>
      <c r="Q3183" s="68">
        <f t="shared" si="199"/>
        <v>1</v>
      </c>
      <c r="S3183" s="4">
        <v>15</v>
      </c>
      <c r="T3183" s="5">
        <v>0.65700000000000003</v>
      </c>
      <c r="U3183" s="20">
        <v>1</v>
      </c>
    </row>
    <row r="3184" spans="11:21">
      <c r="K3184" s="4">
        <v>11</v>
      </c>
      <c r="L3184" s="5">
        <v>0.65800000000000003</v>
      </c>
      <c r="M3184" s="20">
        <v>1</v>
      </c>
      <c r="N3184">
        <f t="shared" si="196"/>
        <v>-4.2160364215079742</v>
      </c>
      <c r="O3184">
        <f t="shared" si="197"/>
        <v>-3.5801879131268635</v>
      </c>
      <c r="P3184" s="63">
        <f t="shared" si="198"/>
        <v>1</v>
      </c>
      <c r="Q3184" s="68">
        <f t="shared" si="199"/>
        <v>1</v>
      </c>
      <c r="S3184" s="4">
        <v>11</v>
      </c>
      <c r="T3184" s="5">
        <v>0.65800000000000003</v>
      </c>
      <c r="U3184" s="20">
        <v>1</v>
      </c>
    </row>
    <row r="3185" spans="11:21">
      <c r="K3185" s="4">
        <v>18</v>
      </c>
      <c r="L3185" s="5">
        <v>0.65800000000000003</v>
      </c>
      <c r="M3185" s="20">
        <v>1</v>
      </c>
      <c r="N3185">
        <f t="shared" si="196"/>
        <v>-4.8979852234098207</v>
      </c>
      <c r="O3185">
        <f t="shared" si="197"/>
        <v>-3.5801879131268635</v>
      </c>
      <c r="P3185" s="63">
        <f t="shared" si="198"/>
        <v>1</v>
      </c>
      <c r="Q3185" s="68">
        <f t="shared" si="199"/>
        <v>1</v>
      </c>
      <c r="S3185" s="4">
        <v>18</v>
      </c>
      <c r="T3185" s="5">
        <v>0.65800000000000003</v>
      </c>
      <c r="U3185" s="20">
        <v>1</v>
      </c>
    </row>
    <row r="3186" spans="11:21">
      <c r="K3186" s="4">
        <v>23</v>
      </c>
      <c r="L3186" s="5">
        <v>0.65800000000000003</v>
      </c>
      <c r="M3186" s="20">
        <v>1</v>
      </c>
      <c r="N3186">
        <f t="shared" si="196"/>
        <v>-5.3850915104825683</v>
      </c>
      <c r="O3186">
        <f t="shared" si="197"/>
        <v>-3.5801879131268635</v>
      </c>
      <c r="P3186" s="63">
        <f t="shared" si="198"/>
        <v>1</v>
      </c>
      <c r="Q3186" s="68">
        <f t="shared" si="199"/>
        <v>1</v>
      </c>
      <c r="S3186" s="4">
        <v>23</v>
      </c>
      <c r="T3186" s="5">
        <v>0.65800000000000003</v>
      </c>
      <c r="U3186" s="20">
        <v>1</v>
      </c>
    </row>
    <row r="3187" spans="11:21">
      <c r="K3187" s="4">
        <v>22</v>
      </c>
      <c r="L3187" s="5">
        <v>0.65800000000000003</v>
      </c>
      <c r="M3187" s="20">
        <v>1</v>
      </c>
      <c r="N3187">
        <f t="shared" si="196"/>
        <v>-5.2876702530680184</v>
      </c>
      <c r="O3187">
        <f t="shared" si="197"/>
        <v>-3.5801879131268635</v>
      </c>
      <c r="P3187" s="63">
        <f t="shared" si="198"/>
        <v>1</v>
      </c>
      <c r="Q3187" s="68">
        <f t="shared" si="199"/>
        <v>1</v>
      </c>
      <c r="S3187" s="4">
        <v>22</v>
      </c>
      <c r="T3187" s="5">
        <v>0.65800000000000003</v>
      </c>
      <c r="U3187" s="20">
        <v>1</v>
      </c>
    </row>
    <row r="3188" spans="11:21">
      <c r="K3188" s="4">
        <v>16</v>
      </c>
      <c r="L3188" s="5">
        <v>0.65800000000000003</v>
      </c>
      <c r="M3188" s="20">
        <v>1</v>
      </c>
      <c r="N3188">
        <f t="shared" si="196"/>
        <v>-4.7031427085807218</v>
      </c>
      <c r="O3188">
        <f t="shared" si="197"/>
        <v>-3.5801879131268635</v>
      </c>
      <c r="P3188" s="63">
        <f t="shared" si="198"/>
        <v>1</v>
      </c>
      <c r="Q3188" s="68">
        <f t="shared" si="199"/>
        <v>1</v>
      </c>
      <c r="S3188" s="4">
        <v>16</v>
      </c>
      <c r="T3188" s="5">
        <v>0.65800000000000003</v>
      </c>
      <c r="U3188" s="20">
        <v>1</v>
      </c>
    </row>
    <row r="3189" spans="11:21">
      <c r="K3189" s="4">
        <v>17</v>
      </c>
      <c r="L3189" s="5">
        <v>0.65800000000000003</v>
      </c>
      <c r="M3189" s="20">
        <v>1</v>
      </c>
      <c r="N3189">
        <f t="shared" si="196"/>
        <v>-4.8005639659952717</v>
      </c>
      <c r="O3189">
        <f t="shared" si="197"/>
        <v>-3.5801879131268635</v>
      </c>
      <c r="P3189" s="63">
        <f t="shared" si="198"/>
        <v>1</v>
      </c>
      <c r="Q3189" s="68">
        <f t="shared" si="199"/>
        <v>1</v>
      </c>
      <c r="S3189" s="4">
        <v>17</v>
      </c>
      <c r="T3189" s="5">
        <v>0.65800000000000003</v>
      </c>
      <c r="U3189" s="20">
        <v>1</v>
      </c>
    </row>
    <row r="3190" spans="11:21">
      <c r="K3190" s="4">
        <v>12</v>
      </c>
      <c r="L3190" s="5">
        <v>0.65800000000000003</v>
      </c>
      <c r="M3190" s="20">
        <v>1</v>
      </c>
      <c r="N3190">
        <f t="shared" si="196"/>
        <v>-4.3134576789225232</v>
      </c>
      <c r="O3190">
        <f t="shared" si="197"/>
        <v>-3.5801879131268635</v>
      </c>
      <c r="P3190" s="63">
        <f t="shared" si="198"/>
        <v>1</v>
      </c>
      <c r="Q3190" s="68">
        <f t="shared" si="199"/>
        <v>1</v>
      </c>
      <c r="S3190" s="4">
        <v>12</v>
      </c>
      <c r="T3190" s="5">
        <v>0.65800000000000003</v>
      </c>
      <c r="U3190" s="20">
        <v>1</v>
      </c>
    </row>
    <row r="3191" spans="11:21">
      <c r="K3191" s="4">
        <v>14</v>
      </c>
      <c r="L3191" s="5">
        <v>0.65800000000000003</v>
      </c>
      <c r="M3191" s="20">
        <v>1</v>
      </c>
      <c r="N3191">
        <f t="shared" si="196"/>
        <v>-4.5083001937516229</v>
      </c>
      <c r="O3191">
        <f t="shared" si="197"/>
        <v>-3.5801879131268635</v>
      </c>
      <c r="P3191" s="63">
        <f t="shared" si="198"/>
        <v>1</v>
      </c>
      <c r="Q3191" s="68">
        <f t="shared" si="199"/>
        <v>1</v>
      </c>
      <c r="S3191" s="4">
        <v>14</v>
      </c>
      <c r="T3191" s="5">
        <v>0.65800000000000003</v>
      </c>
      <c r="U3191" s="20">
        <v>1</v>
      </c>
    </row>
    <row r="3192" spans="11:21">
      <c r="K3192" s="4">
        <v>9</v>
      </c>
      <c r="L3192" s="5">
        <v>0.65800000000000003</v>
      </c>
      <c r="M3192" s="20">
        <v>1</v>
      </c>
      <c r="N3192">
        <f t="shared" si="196"/>
        <v>-4.0211939066788753</v>
      </c>
      <c r="O3192">
        <f t="shared" si="197"/>
        <v>-3.5801879131268635</v>
      </c>
      <c r="P3192" s="63">
        <f t="shared" si="198"/>
        <v>1</v>
      </c>
      <c r="Q3192" s="68">
        <f t="shared" si="199"/>
        <v>1</v>
      </c>
      <c r="S3192" s="4">
        <v>9</v>
      </c>
      <c r="T3192" s="5">
        <v>0.65800000000000003</v>
      </c>
      <c r="U3192" s="20">
        <v>1</v>
      </c>
    </row>
    <row r="3193" spans="11:21">
      <c r="K3193" s="4">
        <v>8</v>
      </c>
      <c r="L3193" s="5">
        <v>0.65800000000000003</v>
      </c>
      <c r="M3193" s="20">
        <v>1</v>
      </c>
      <c r="N3193">
        <f t="shared" si="196"/>
        <v>-3.9237726492643255</v>
      </c>
      <c r="O3193">
        <f t="shared" si="197"/>
        <v>-3.5801879131268635</v>
      </c>
      <c r="P3193" s="63">
        <f t="shared" si="198"/>
        <v>1</v>
      </c>
      <c r="Q3193" s="68">
        <f t="shared" si="199"/>
        <v>1</v>
      </c>
      <c r="S3193" s="4">
        <v>8</v>
      </c>
      <c r="T3193" s="5">
        <v>0.65800000000000003</v>
      </c>
      <c r="U3193" s="20">
        <v>1</v>
      </c>
    </row>
    <row r="3194" spans="11:21">
      <c r="K3194" s="4">
        <v>15</v>
      </c>
      <c r="L3194" s="5">
        <v>0.65900000000000003</v>
      </c>
      <c r="M3194" s="20">
        <v>1</v>
      </c>
      <c r="N3194">
        <f t="shared" si="196"/>
        <v>-4.6105001785065189</v>
      </c>
      <c r="O3194">
        <f t="shared" si="197"/>
        <v>-3.5801879131268635</v>
      </c>
      <c r="P3194" s="63">
        <f t="shared" si="198"/>
        <v>1</v>
      </c>
      <c r="Q3194" s="68">
        <f t="shared" si="199"/>
        <v>1</v>
      </c>
      <c r="S3194" s="4">
        <v>15</v>
      </c>
      <c r="T3194" s="5">
        <v>0.65900000000000003</v>
      </c>
      <c r="U3194" s="20">
        <v>1</v>
      </c>
    </row>
    <row r="3195" spans="11:21">
      <c r="K3195" s="4">
        <v>14</v>
      </c>
      <c r="L3195" s="5">
        <v>0.65900000000000003</v>
      </c>
      <c r="M3195" s="20">
        <v>1</v>
      </c>
      <c r="N3195">
        <f t="shared" si="196"/>
        <v>-4.5130789210919691</v>
      </c>
      <c r="O3195">
        <f t="shared" si="197"/>
        <v>-3.5801879131268635</v>
      </c>
      <c r="P3195" s="63">
        <f t="shared" si="198"/>
        <v>1</v>
      </c>
      <c r="Q3195" s="68">
        <f t="shared" si="199"/>
        <v>1</v>
      </c>
      <c r="S3195" s="4">
        <v>14</v>
      </c>
      <c r="T3195" s="5">
        <v>0.65900000000000003</v>
      </c>
      <c r="U3195" s="20">
        <v>1</v>
      </c>
    </row>
    <row r="3196" spans="11:21">
      <c r="K3196" s="4">
        <v>14</v>
      </c>
      <c r="L3196" s="5">
        <v>0.65900000000000003</v>
      </c>
      <c r="M3196" s="20">
        <v>1</v>
      </c>
      <c r="N3196">
        <f t="shared" si="196"/>
        <v>-4.5130789210919691</v>
      </c>
      <c r="O3196">
        <f t="shared" si="197"/>
        <v>-3.5801879131268635</v>
      </c>
      <c r="P3196" s="63">
        <f t="shared" si="198"/>
        <v>1</v>
      </c>
      <c r="Q3196" s="68">
        <f t="shared" si="199"/>
        <v>1</v>
      </c>
      <c r="S3196" s="4">
        <v>14</v>
      </c>
      <c r="T3196" s="5">
        <v>0.65900000000000003</v>
      </c>
      <c r="U3196" s="20">
        <v>1</v>
      </c>
    </row>
    <row r="3197" spans="11:21">
      <c r="K3197" s="4">
        <v>37</v>
      </c>
      <c r="L3197" s="5">
        <v>0.65900000000000003</v>
      </c>
      <c r="M3197" s="20">
        <v>1</v>
      </c>
      <c r="N3197">
        <f t="shared" si="196"/>
        <v>-6.7537678416266083</v>
      </c>
      <c r="O3197">
        <f t="shared" si="197"/>
        <v>-3.5801879131268635</v>
      </c>
      <c r="P3197" s="63">
        <f t="shared" si="198"/>
        <v>1</v>
      </c>
      <c r="Q3197" s="68">
        <f t="shared" si="199"/>
        <v>1</v>
      </c>
      <c r="S3197" s="4">
        <v>37</v>
      </c>
      <c r="T3197" s="5">
        <v>0.65900000000000003</v>
      </c>
      <c r="U3197" s="20">
        <v>1</v>
      </c>
    </row>
    <row r="3198" spans="11:21">
      <c r="K3198" s="4">
        <v>32</v>
      </c>
      <c r="L3198" s="5">
        <v>0.65900000000000003</v>
      </c>
      <c r="M3198" s="20">
        <v>1</v>
      </c>
      <c r="N3198">
        <f t="shared" si="196"/>
        <v>-6.2666615545538606</v>
      </c>
      <c r="O3198">
        <f t="shared" si="197"/>
        <v>-3.5801879131268635</v>
      </c>
      <c r="P3198" s="63">
        <f t="shared" si="198"/>
        <v>1</v>
      </c>
      <c r="Q3198" s="68">
        <f t="shared" si="199"/>
        <v>1</v>
      </c>
      <c r="S3198" s="4">
        <v>32</v>
      </c>
      <c r="T3198" s="5">
        <v>0.65900000000000003</v>
      </c>
      <c r="U3198" s="20">
        <v>1</v>
      </c>
    </row>
    <row r="3199" spans="11:21">
      <c r="K3199" s="4">
        <v>32</v>
      </c>
      <c r="L3199" s="5">
        <v>0.66</v>
      </c>
      <c r="M3199" s="20">
        <v>1</v>
      </c>
      <c r="N3199">
        <f t="shared" si="196"/>
        <v>-6.2714402818942068</v>
      </c>
      <c r="O3199">
        <f t="shared" si="197"/>
        <v>-3.5801879131268635</v>
      </c>
      <c r="P3199" s="63">
        <f t="shared" si="198"/>
        <v>1</v>
      </c>
      <c r="Q3199" s="68">
        <f t="shared" si="199"/>
        <v>1</v>
      </c>
      <c r="S3199" s="4">
        <v>32</v>
      </c>
      <c r="T3199" s="5">
        <v>0.66</v>
      </c>
      <c r="U3199" s="20">
        <v>1</v>
      </c>
    </row>
    <row r="3200" spans="11:21">
      <c r="K3200" s="4">
        <v>16</v>
      </c>
      <c r="L3200" s="5">
        <v>0.66</v>
      </c>
      <c r="M3200" s="20">
        <v>1</v>
      </c>
      <c r="N3200">
        <f t="shared" si="196"/>
        <v>-4.7127001632614149</v>
      </c>
      <c r="O3200">
        <f t="shared" si="197"/>
        <v>-3.5801879131268635</v>
      </c>
      <c r="P3200" s="63">
        <f t="shared" si="198"/>
        <v>1</v>
      </c>
      <c r="Q3200" s="68">
        <f t="shared" si="199"/>
        <v>1</v>
      </c>
      <c r="S3200" s="4">
        <v>16</v>
      </c>
      <c r="T3200" s="5">
        <v>0.66</v>
      </c>
      <c r="U3200" s="20">
        <v>1</v>
      </c>
    </row>
    <row r="3201" spans="11:21">
      <c r="K3201" s="4">
        <v>18</v>
      </c>
      <c r="L3201" s="5">
        <v>0.66</v>
      </c>
      <c r="M3201" s="20">
        <v>1</v>
      </c>
      <c r="N3201">
        <f t="shared" si="196"/>
        <v>-4.9075426780905138</v>
      </c>
      <c r="O3201">
        <f t="shared" si="197"/>
        <v>-3.5801879131268635</v>
      </c>
      <c r="P3201" s="63">
        <f t="shared" si="198"/>
        <v>1</v>
      </c>
      <c r="Q3201" s="68">
        <f t="shared" si="199"/>
        <v>1</v>
      </c>
      <c r="S3201" s="4">
        <v>18</v>
      </c>
      <c r="T3201" s="5">
        <v>0.66</v>
      </c>
      <c r="U3201" s="20">
        <v>1</v>
      </c>
    </row>
    <row r="3202" spans="11:21">
      <c r="K3202" s="4">
        <v>24</v>
      </c>
      <c r="L3202" s="5">
        <v>0.66</v>
      </c>
      <c r="M3202" s="20">
        <v>1</v>
      </c>
      <c r="N3202">
        <f t="shared" si="196"/>
        <v>-5.4920702225778104</v>
      </c>
      <c r="O3202">
        <f t="shared" si="197"/>
        <v>-3.5801879131268635</v>
      </c>
      <c r="P3202" s="63">
        <f t="shared" si="198"/>
        <v>1</v>
      </c>
      <c r="Q3202" s="68">
        <f t="shared" si="199"/>
        <v>1</v>
      </c>
      <c r="S3202" s="4">
        <v>24</v>
      </c>
      <c r="T3202" s="5">
        <v>0.66</v>
      </c>
      <c r="U3202" s="20">
        <v>1</v>
      </c>
    </row>
    <row r="3203" spans="11:21">
      <c r="K3203" s="4">
        <v>20</v>
      </c>
      <c r="L3203" s="5">
        <v>0.66</v>
      </c>
      <c r="M3203" s="20">
        <v>1</v>
      </c>
      <c r="N3203">
        <f t="shared" si="196"/>
        <v>-5.1023851929196127</v>
      </c>
      <c r="O3203">
        <f t="shared" si="197"/>
        <v>-3.5801879131268635</v>
      </c>
      <c r="P3203" s="63">
        <f t="shared" si="198"/>
        <v>1</v>
      </c>
      <c r="Q3203" s="68">
        <f t="shared" si="199"/>
        <v>1</v>
      </c>
      <c r="S3203" s="4">
        <v>20</v>
      </c>
      <c r="T3203" s="5">
        <v>0.66</v>
      </c>
      <c r="U3203" s="20">
        <v>1</v>
      </c>
    </row>
    <row r="3204" spans="11:21">
      <c r="K3204" s="4">
        <v>16</v>
      </c>
      <c r="L3204" s="5">
        <v>0.66</v>
      </c>
      <c r="M3204" s="20">
        <v>1</v>
      </c>
      <c r="N3204">
        <f t="shared" si="196"/>
        <v>-4.7127001632614149</v>
      </c>
      <c r="O3204">
        <f t="shared" si="197"/>
        <v>-3.5801879131268635</v>
      </c>
      <c r="P3204" s="63">
        <f t="shared" si="198"/>
        <v>1</v>
      </c>
      <c r="Q3204" s="68">
        <f t="shared" si="199"/>
        <v>1</v>
      </c>
      <c r="S3204" s="4">
        <v>16</v>
      </c>
      <c r="T3204" s="5">
        <v>0.66</v>
      </c>
      <c r="U3204" s="20">
        <v>1</v>
      </c>
    </row>
    <row r="3205" spans="11:21">
      <c r="K3205" s="4">
        <v>24</v>
      </c>
      <c r="L3205" s="5">
        <v>0.66</v>
      </c>
      <c r="M3205" s="20">
        <v>1</v>
      </c>
      <c r="N3205">
        <f t="shared" si="196"/>
        <v>-5.4920702225778104</v>
      </c>
      <c r="O3205">
        <f t="shared" si="197"/>
        <v>-3.5801879131268635</v>
      </c>
      <c r="P3205" s="63">
        <f t="shared" si="198"/>
        <v>1</v>
      </c>
      <c r="Q3205" s="68">
        <f t="shared" si="199"/>
        <v>1</v>
      </c>
      <c r="S3205" s="4">
        <v>24</v>
      </c>
      <c r="T3205" s="5">
        <v>0.66</v>
      </c>
      <c r="U3205" s="20">
        <v>1</v>
      </c>
    </row>
    <row r="3206" spans="11:21">
      <c r="K3206" s="4">
        <v>18</v>
      </c>
      <c r="L3206" s="5">
        <v>0.66</v>
      </c>
      <c r="M3206" s="20">
        <v>1</v>
      </c>
      <c r="N3206">
        <f t="shared" si="196"/>
        <v>-4.9075426780905138</v>
      </c>
      <c r="O3206">
        <f t="shared" si="197"/>
        <v>-3.5801879131268635</v>
      </c>
      <c r="P3206" s="63">
        <f t="shared" si="198"/>
        <v>1</v>
      </c>
      <c r="Q3206" s="68">
        <f t="shared" si="199"/>
        <v>1</v>
      </c>
      <c r="S3206" s="4">
        <v>18</v>
      </c>
      <c r="T3206" s="5">
        <v>0.66</v>
      </c>
      <c r="U3206" s="20">
        <v>1</v>
      </c>
    </row>
    <row r="3207" spans="11:21">
      <c r="K3207" s="4">
        <v>10</v>
      </c>
      <c r="L3207" s="5">
        <v>0.66100000000000003</v>
      </c>
      <c r="M3207" s="20">
        <v>1</v>
      </c>
      <c r="N3207">
        <f t="shared" si="196"/>
        <v>-4.1329513461144636</v>
      </c>
      <c r="O3207">
        <f t="shared" si="197"/>
        <v>-3.5801879131268635</v>
      </c>
      <c r="P3207" s="63">
        <f t="shared" si="198"/>
        <v>1</v>
      </c>
      <c r="Q3207" s="68">
        <f t="shared" si="199"/>
        <v>1</v>
      </c>
      <c r="S3207" s="4">
        <v>10</v>
      </c>
      <c r="T3207" s="5">
        <v>0.66100000000000003</v>
      </c>
      <c r="U3207" s="20">
        <v>1</v>
      </c>
    </row>
    <row r="3208" spans="11:21">
      <c r="K3208" s="4">
        <v>12</v>
      </c>
      <c r="L3208" s="5">
        <v>0.66100000000000003</v>
      </c>
      <c r="M3208" s="20">
        <v>1</v>
      </c>
      <c r="N3208">
        <f t="shared" si="196"/>
        <v>-4.3277938609435633</v>
      </c>
      <c r="O3208">
        <f t="shared" si="197"/>
        <v>-3.5801879131268635</v>
      </c>
      <c r="P3208" s="63">
        <f t="shared" si="198"/>
        <v>1</v>
      </c>
      <c r="Q3208" s="68">
        <f t="shared" si="199"/>
        <v>1</v>
      </c>
      <c r="S3208" s="4">
        <v>12</v>
      </c>
      <c r="T3208" s="5">
        <v>0.66100000000000003</v>
      </c>
      <c r="U3208" s="20">
        <v>1</v>
      </c>
    </row>
    <row r="3209" spans="11:21">
      <c r="K3209" s="4">
        <v>15</v>
      </c>
      <c r="L3209" s="5">
        <v>0.66200000000000003</v>
      </c>
      <c r="M3209" s="20">
        <v>1</v>
      </c>
      <c r="N3209">
        <f t="shared" si="196"/>
        <v>-4.6248363605275582</v>
      </c>
      <c r="O3209">
        <f t="shared" si="197"/>
        <v>-3.5801879131268635</v>
      </c>
      <c r="P3209" s="63">
        <f t="shared" si="198"/>
        <v>1</v>
      </c>
      <c r="Q3209" s="68">
        <f t="shared" si="199"/>
        <v>1</v>
      </c>
      <c r="S3209" s="4">
        <v>15</v>
      </c>
      <c r="T3209" s="5">
        <v>0.66200000000000003</v>
      </c>
      <c r="U3209" s="20">
        <v>1</v>
      </c>
    </row>
    <row r="3210" spans="11:21">
      <c r="K3210" s="4">
        <v>15</v>
      </c>
      <c r="L3210" s="5">
        <v>0.66300000000000003</v>
      </c>
      <c r="M3210" s="20">
        <v>1</v>
      </c>
      <c r="N3210">
        <f t="shared" si="196"/>
        <v>-4.6296150878679043</v>
      </c>
      <c r="O3210">
        <f t="shared" si="197"/>
        <v>-3.5801879131268635</v>
      </c>
      <c r="P3210" s="63">
        <f t="shared" si="198"/>
        <v>1</v>
      </c>
      <c r="Q3210" s="68">
        <f t="shared" si="199"/>
        <v>1</v>
      </c>
      <c r="S3210" s="4">
        <v>15</v>
      </c>
      <c r="T3210" s="5">
        <v>0.66300000000000003</v>
      </c>
      <c r="U3210" s="20">
        <v>1</v>
      </c>
    </row>
    <row r="3211" spans="11:21">
      <c r="K3211" s="4">
        <v>13</v>
      </c>
      <c r="L3211" s="5">
        <v>0.66300000000000003</v>
      </c>
      <c r="M3211" s="20">
        <v>1</v>
      </c>
      <c r="N3211">
        <f t="shared" si="196"/>
        <v>-4.4347725730388055</v>
      </c>
      <c r="O3211">
        <f t="shared" si="197"/>
        <v>-3.5801879131268635</v>
      </c>
      <c r="P3211" s="63">
        <f t="shared" si="198"/>
        <v>1</v>
      </c>
      <c r="Q3211" s="68">
        <f t="shared" si="199"/>
        <v>1</v>
      </c>
      <c r="S3211" s="4">
        <v>13</v>
      </c>
      <c r="T3211" s="5">
        <v>0.66300000000000003</v>
      </c>
      <c r="U3211" s="20">
        <v>1</v>
      </c>
    </row>
    <row r="3212" spans="11:21">
      <c r="K3212" s="4">
        <v>19</v>
      </c>
      <c r="L3212" s="5">
        <v>0.66300000000000003</v>
      </c>
      <c r="M3212" s="20">
        <v>1</v>
      </c>
      <c r="N3212">
        <f t="shared" si="196"/>
        <v>-5.0193001175261021</v>
      </c>
      <c r="O3212">
        <f t="shared" si="197"/>
        <v>-3.5801879131268635</v>
      </c>
      <c r="P3212" s="63">
        <f t="shared" si="198"/>
        <v>1</v>
      </c>
      <c r="Q3212" s="68">
        <f t="shared" si="199"/>
        <v>1</v>
      </c>
      <c r="S3212" s="4">
        <v>19</v>
      </c>
      <c r="T3212" s="5">
        <v>0.66300000000000003</v>
      </c>
      <c r="U3212" s="20">
        <v>1</v>
      </c>
    </row>
    <row r="3213" spans="11:21">
      <c r="K3213" s="4">
        <v>21</v>
      </c>
      <c r="L3213" s="5">
        <v>0.66300000000000003</v>
      </c>
      <c r="M3213" s="20">
        <v>1</v>
      </c>
      <c r="N3213">
        <f t="shared" si="196"/>
        <v>-5.2141426323552018</v>
      </c>
      <c r="O3213">
        <f t="shared" si="197"/>
        <v>-3.5801879131268635</v>
      </c>
      <c r="P3213" s="63">
        <f t="shared" si="198"/>
        <v>1</v>
      </c>
      <c r="Q3213" s="68">
        <f t="shared" si="199"/>
        <v>1</v>
      </c>
      <c r="S3213" s="4">
        <v>21</v>
      </c>
      <c r="T3213" s="5">
        <v>0.66300000000000003</v>
      </c>
      <c r="U3213" s="20">
        <v>1</v>
      </c>
    </row>
    <row r="3214" spans="11:21">
      <c r="K3214" s="4">
        <v>22</v>
      </c>
      <c r="L3214" s="5">
        <v>0.66300000000000003</v>
      </c>
      <c r="M3214" s="20">
        <v>1</v>
      </c>
      <c r="N3214">
        <f t="shared" si="196"/>
        <v>-5.3115638897697508</v>
      </c>
      <c r="O3214">
        <f t="shared" si="197"/>
        <v>-3.5801879131268635</v>
      </c>
      <c r="P3214" s="63">
        <f t="shared" si="198"/>
        <v>1</v>
      </c>
      <c r="Q3214" s="68">
        <f t="shared" si="199"/>
        <v>1</v>
      </c>
      <c r="S3214" s="4">
        <v>22</v>
      </c>
      <c r="T3214" s="5">
        <v>0.66300000000000003</v>
      </c>
      <c r="U3214" s="20">
        <v>1</v>
      </c>
    </row>
    <row r="3215" spans="11:21">
      <c r="K3215" s="4">
        <v>20</v>
      </c>
      <c r="L3215" s="5">
        <v>0.66300000000000003</v>
      </c>
      <c r="M3215" s="20">
        <v>1</v>
      </c>
      <c r="N3215">
        <f t="shared" si="196"/>
        <v>-5.1167213749406519</v>
      </c>
      <c r="O3215">
        <f t="shared" si="197"/>
        <v>-3.5801879131268635</v>
      </c>
      <c r="P3215" s="63">
        <f t="shared" si="198"/>
        <v>1</v>
      </c>
      <c r="Q3215" s="68">
        <f t="shared" si="199"/>
        <v>1</v>
      </c>
      <c r="S3215" s="4">
        <v>20</v>
      </c>
      <c r="T3215" s="5">
        <v>0.66300000000000003</v>
      </c>
      <c r="U3215" s="20">
        <v>1</v>
      </c>
    </row>
    <row r="3216" spans="11:21">
      <c r="K3216" s="4">
        <v>11</v>
      </c>
      <c r="L3216" s="5">
        <v>0.66400000000000003</v>
      </c>
      <c r="M3216" s="20">
        <v>1</v>
      </c>
      <c r="N3216">
        <f t="shared" si="196"/>
        <v>-4.2447087855500527</v>
      </c>
      <c r="O3216">
        <f t="shared" si="197"/>
        <v>-3.5801879131268635</v>
      </c>
      <c r="P3216" s="63">
        <f t="shared" si="198"/>
        <v>1</v>
      </c>
      <c r="Q3216" s="68">
        <f t="shared" si="199"/>
        <v>1</v>
      </c>
      <c r="S3216" s="4">
        <v>11</v>
      </c>
      <c r="T3216" s="5">
        <v>0.66400000000000003</v>
      </c>
      <c r="U3216" s="20">
        <v>1</v>
      </c>
    </row>
    <row r="3217" spans="11:21">
      <c r="K3217" s="4">
        <v>15</v>
      </c>
      <c r="L3217" s="5">
        <v>0.66400000000000003</v>
      </c>
      <c r="M3217" s="20">
        <v>1</v>
      </c>
      <c r="N3217">
        <f t="shared" si="196"/>
        <v>-4.6343938152082504</v>
      </c>
      <c r="O3217">
        <f t="shared" si="197"/>
        <v>-3.5801879131268635</v>
      </c>
      <c r="P3217" s="63">
        <f t="shared" si="198"/>
        <v>1</v>
      </c>
      <c r="Q3217" s="68">
        <f t="shared" si="199"/>
        <v>1</v>
      </c>
      <c r="S3217" s="4">
        <v>15</v>
      </c>
      <c r="T3217" s="5">
        <v>0.66400000000000003</v>
      </c>
      <c r="U3217" s="20">
        <v>1</v>
      </c>
    </row>
    <row r="3218" spans="11:21">
      <c r="K3218" s="4">
        <v>20</v>
      </c>
      <c r="L3218" s="5">
        <v>0.66400000000000003</v>
      </c>
      <c r="M3218" s="20">
        <v>1</v>
      </c>
      <c r="N3218">
        <f t="shared" si="196"/>
        <v>-5.1215001022809989</v>
      </c>
      <c r="O3218">
        <f t="shared" si="197"/>
        <v>-3.5801879131268635</v>
      </c>
      <c r="P3218" s="63">
        <f t="shared" si="198"/>
        <v>1</v>
      </c>
      <c r="Q3218" s="68">
        <f t="shared" si="199"/>
        <v>1</v>
      </c>
      <c r="S3218" s="4">
        <v>20</v>
      </c>
      <c r="T3218" s="5">
        <v>0.66400000000000003</v>
      </c>
      <c r="U3218" s="20">
        <v>1</v>
      </c>
    </row>
    <row r="3219" spans="11:21">
      <c r="K3219" s="4">
        <v>24</v>
      </c>
      <c r="L3219" s="5">
        <v>0.66400000000000003</v>
      </c>
      <c r="M3219" s="20">
        <v>1</v>
      </c>
      <c r="N3219">
        <f t="shared" si="196"/>
        <v>-5.5111851319391967</v>
      </c>
      <c r="O3219">
        <f t="shared" si="197"/>
        <v>-3.5801879131268635</v>
      </c>
      <c r="P3219" s="63">
        <f t="shared" si="198"/>
        <v>1</v>
      </c>
      <c r="Q3219" s="68">
        <f t="shared" si="199"/>
        <v>1</v>
      </c>
      <c r="S3219" s="4">
        <v>24</v>
      </c>
      <c r="T3219" s="5">
        <v>0.66400000000000003</v>
      </c>
      <c r="U3219" s="20">
        <v>1</v>
      </c>
    </row>
    <row r="3220" spans="11:21">
      <c r="K3220" s="4">
        <v>11</v>
      </c>
      <c r="L3220" s="5">
        <v>0.66400000000000003</v>
      </c>
      <c r="M3220" s="20">
        <v>1</v>
      </c>
      <c r="N3220">
        <f t="shared" si="196"/>
        <v>-4.2447087855500527</v>
      </c>
      <c r="O3220">
        <f t="shared" si="197"/>
        <v>-3.5801879131268635</v>
      </c>
      <c r="P3220" s="63">
        <f t="shared" si="198"/>
        <v>1</v>
      </c>
      <c r="Q3220" s="68">
        <f t="shared" si="199"/>
        <v>1</v>
      </c>
      <c r="S3220" s="4">
        <v>11</v>
      </c>
      <c r="T3220" s="5">
        <v>0.66400000000000003</v>
      </c>
      <c r="U3220" s="20">
        <v>1</v>
      </c>
    </row>
    <row r="3221" spans="11:21">
      <c r="K3221" s="4">
        <v>18</v>
      </c>
      <c r="L3221" s="5">
        <v>0.66700000000000004</v>
      </c>
      <c r="M3221" s="20">
        <v>1</v>
      </c>
      <c r="N3221">
        <f t="shared" si="196"/>
        <v>-4.9409937694729384</v>
      </c>
      <c r="O3221">
        <f t="shared" si="197"/>
        <v>-3.5801879131268635</v>
      </c>
      <c r="P3221" s="63">
        <f t="shared" si="198"/>
        <v>1</v>
      </c>
      <c r="Q3221" s="68">
        <f t="shared" si="199"/>
        <v>1</v>
      </c>
      <c r="S3221" s="4">
        <v>18</v>
      </c>
      <c r="T3221" s="5">
        <v>0.66700000000000004</v>
      </c>
      <c r="U3221" s="20">
        <v>1</v>
      </c>
    </row>
    <row r="3222" spans="11:21">
      <c r="K3222" s="4">
        <v>12</v>
      </c>
      <c r="L3222" s="5">
        <v>0.66900000000000004</v>
      </c>
      <c r="M3222" s="20">
        <v>1</v>
      </c>
      <c r="N3222">
        <f t="shared" si="196"/>
        <v>-4.3660236796663341</v>
      </c>
      <c r="O3222">
        <f t="shared" si="197"/>
        <v>-3.5801879131268635</v>
      </c>
      <c r="P3222" s="63">
        <f t="shared" si="198"/>
        <v>1</v>
      </c>
      <c r="Q3222" s="68">
        <f t="shared" si="199"/>
        <v>1</v>
      </c>
      <c r="S3222" s="4">
        <v>12</v>
      </c>
      <c r="T3222" s="5">
        <v>0.66900000000000004</v>
      </c>
      <c r="U3222" s="20">
        <v>1</v>
      </c>
    </row>
    <row r="3223" spans="11:21">
      <c r="K3223" s="4">
        <v>30</v>
      </c>
      <c r="L3223" s="5">
        <v>0.66900000000000004</v>
      </c>
      <c r="M3223" s="20">
        <v>1</v>
      </c>
      <c r="N3223">
        <f t="shared" si="196"/>
        <v>-6.1196063131282257</v>
      </c>
      <c r="O3223">
        <f t="shared" si="197"/>
        <v>-3.5801879131268635</v>
      </c>
      <c r="P3223" s="63">
        <f t="shared" si="198"/>
        <v>1</v>
      </c>
      <c r="Q3223" s="68">
        <f t="shared" si="199"/>
        <v>1</v>
      </c>
      <c r="S3223" s="4">
        <v>30</v>
      </c>
      <c r="T3223" s="5">
        <v>0.66900000000000004</v>
      </c>
      <c r="U3223" s="20">
        <v>1</v>
      </c>
    </row>
    <row r="3224" spans="11:21">
      <c r="K3224" s="4">
        <v>28</v>
      </c>
      <c r="L3224" s="5">
        <v>0.66900000000000004</v>
      </c>
      <c r="M3224" s="20">
        <v>1</v>
      </c>
      <c r="N3224">
        <f t="shared" si="196"/>
        <v>-5.9247637982991268</v>
      </c>
      <c r="O3224">
        <f t="shared" si="197"/>
        <v>-3.5801879131268635</v>
      </c>
      <c r="P3224" s="63">
        <f t="shared" si="198"/>
        <v>1</v>
      </c>
      <c r="Q3224" s="68">
        <f t="shared" si="199"/>
        <v>1</v>
      </c>
      <c r="S3224" s="4">
        <v>28</v>
      </c>
      <c r="T3224" s="5">
        <v>0.66900000000000004</v>
      </c>
      <c r="U3224" s="20">
        <v>1</v>
      </c>
    </row>
    <row r="3225" spans="11:21">
      <c r="K3225" s="4">
        <v>27</v>
      </c>
      <c r="L3225" s="5">
        <v>0.66900000000000004</v>
      </c>
      <c r="M3225" s="20">
        <v>1</v>
      </c>
      <c r="N3225">
        <f t="shared" si="196"/>
        <v>-5.8273425408845769</v>
      </c>
      <c r="O3225">
        <f t="shared" si="197"/>
        <v>-3.5801879131268635</v>
      </c>
      <c r="P3225" s="63">
        <f t="shared" si="198"/>
        <v>1</v>
      </c>
      <c r="Q3225" s="68">
        <f t="shared" si="199"/>
        <v>1</v>
      </c>
      <c r="S3225" s="4">
        <v>27</v>
      </c>
      <c r="T3225" s="5">
        <v>0.66900000000000004</v>
      </c>
      <c r="U3225" s="20">
        <v>1</v>
      </c>
    </row>
    <row r="3226" spans="11:21">
      <c r="K3226" s="4">
        <v>21</v>
      </c>
      <c r="L3226" s="5">
        <v>0.67</v>
      </c>
      <c r="M3226" s="20">
        <v>1</v>
      </c>
      <c r="N3226">
        <f t="shared" si="196"/>
        <v>-5.2475937237376264</v>
      </c>
      <c r="O3226">
        <f t="shared" si="197"/>
        <v>-3.5801879131268635</v>
      </c>
      <c r="P3226" s="63">
        <f t="shared" si="198"/>
        <v>1</v>
      </c>
      <c r="Q3226" s="68">
        <f t="shared" si="199"/>
        <v>1</v>
      </c>
      <c r="S3226" s="4">
        <v>21</v>
      </c>
      <c r="T3226" s="5">
        <v>0.67</v>
      </c>
      <c r="U3226" s="20">
        <v>1</v>
      </c>
    </row>
    <row r="3227" spans="11:21">
      <c r="K3227" s="4">
        <v>21</v>
      </c>
      <c r="L3227" s="5">
        <v>0.67</v>
      </c>
      <c r="M3227" s="20">
        <v>1</v>
      </c>
      <c r="N3227">
        <f t="shared" ref="N3227:N3290" si="200">SUMPRODUCT(diredisc,K3227:L3227)</f>
        <v>-5.2475937237376264</v>
      </c>
      <c r="O3227">
        <f t="shared" ref="O3227:O3290" si="201">SUMPRODUCT($L$10:$M$10,diredisc)</f>
        <v>-3.5801879131268635</v>
      </c>
      <c r="P3227" s="63">
        <f t="shared" si="198"/>
        <v>1</v>
      </c>
      <c r="Q3227" s="68">
        <f t="shared" si="199"/>
        <v>1</v>
      </c>
      <c r="S3227" s="4">
        <v>21</v>
      </c>
      <c r="T3227" s="5">
        <v>0.67</v>
      </c>
      <c r="U3227" s="20">
        <v>1</v>
      </c>
    </row>
    <row r="3228" spans="11:21">
      <c r="K3228" s="4">
        <v>14</v>
      </c>
      <c r="L3228" s="5">
        <v>0.67</v>
      </c>
      <c r="M3228" s="20">
        <v>1</v>
      </c>
      <c r="N3228">
        <f t="shared" si="200"/>
        <v>-4.5656449218357791</v>
      </c>
      <c r="O3228">
        <f t="shared" si="201"/>
        <v>-3.5801879131268635</v>
      </c>
      <c r="P3228" s="63">
        <f t="shared" ref="P3228:P3291" si="202">IF(N3228&gt;O3228,0,1)</f>
        <v>1</v>
      </c>
      <c r="Q3228" s="68">
        <f t="shared" ref="Q3228:Q3291" si="203">IF(M3228=P3228,1,0)</f>
        <v>1</v>
      </c>
      <c r="S3228" s="4">
        <v>14</v>
      </c>
      <c r="T3228" s="5">
        <v>0.67</v>
      </c>
      <c r="U3228" s="20">
        <v>1</v>
      </c>
    </row>
    <row r="3229" spans="11:21">
      <c r="K3229" s="4">
        <v>15</v>
      </c>
      <c r="L3229" s="5">
        <v>0.67</v>
      </c>
      <c r="M3229" s="20">
        <v>1</v>
      </c>
      <c r="N3229">
        <f t="shared" si="200"/>
        <v>-4.663066179250329</v>
      </c>
      <c r="O3229">
        <f t="shared" si="201"/>
        <v>-3.5801879131268635</v>
      </c>
      <c r="P3229" s="63">
        <f t="shared" si="202"/>
        <v>1</v>
      </c>
      <c r="Q3229" s="68">
        <f t="shared" si="203"/>
        <v>1</v>
      </c>
      <c r="S3229" s="4">
        <v>15</v>
      </c>
      <c r="T3229" s="5">
        <v>0.67</v>
      </c>
      <c r="U3229" s="20">
        <v>1</v>
      </c>
    </row>
    <row r="3230" spans="11:21">
      <c r="K3230" s="4">
        <v>22</v>
      </c>
      <c r="L3230" s="5">
        <v>0.67</v>
      </c>
      <c r="M3230" s="20">
        <v>1</v>
      </c>
      <c r="N3230">
        <f t="shared" si="200"/>
        <v>-5.3450149811521754</v>
      </c>
      <c r="O3230">
        <f t="shared" si="201"/>
        <v>-3.5801879131268635</v>
      </c>
      <c r="P3230" s="63">
        <f t="shared" si="202"/>
        <v>1</v>
      </c>
      <c r="Q3230" s="68">
        <f t="shared" si="203"/>
        <v>1</v>
      </c>
      <c r="S3230" s="4">
        <v>22</v>
      </c>
      <c r="T3230" s="5">
        <v>0.67</v>
      </c>
      <c r="U3230" s="20">
        <v>1</v>
      </c>
    </row>
    <row r="3231" spans="11:21">
      <c r="K3231" s="4">
        <v>23</v>
      </c>
      <c r="L3231" s="5">
        <v>0.67</v>
      </c>
      <c r="M3231" s="20">
        <v>1</v>
      </c>
      <c r="N3231">
        <f t="shared" si="200"/>
        <v>-5.4424362385667244</v>
      </c>
      <c r="O3231">
        <f t="shared" si="201"/>
        <v>-3.5801879131268635</v>
      </c>
      <c r="P3231" s="63">
        <f t="shared" si="202"/>
        <v>1</v>
      </c>
      <c r="Q3231" s="68">
        <f t="shared" si="203"/>
        <v>1</v>
      </c>
      <c r="S3231" s="4">
        <v>23</v>
      </c>
      <c r="T3231" s="5">
        <v>0.67</v>
      </c>
      <c r="U3231" s="20">
        <v>1</v>
      </c>
    </row>
    <row r="3232" spans="11:21">
      <c r="K3232" s="4">
        <v>25</v>
      </c>
      <c r="L3232" s="5">
        <v>0.67</v>
      </c>
      <c r="M3232" s="20">
        <v>1</v>
      </c>
      <c r="N3232">
        <f t="shared" si="200"/>
        <v>-5.6372787533958242</v>
      </c>
      <c r="O3232">
        <f t="shared" si="201"/>
        <v>-3.5801879131268635</v>
      </c>
      <c r="P3232" s="63">
        <f t="shared" si="202"/>
        <v>1</v>
      </c>
      <c r="Q3232" s="68">
        <f t="shared" si="203"/>
        <v>1</v>
      </c>
      <c r="S3232" s="4">
        <v>25</v>
      </c>
      <c r="T3232" s="5">
        <v>0.67</v>
      </c>
      <c r="U3232" s="20">
        <v>1</v>
      </c>
    </row>
    <row r="3233" spans="11:21">
      <c r="K3233" s="4">
        <v>23</v>
      </c>
      <c r="L3233" s="5">
        <v>0.67</v>
      </c>
      <c r="M3233" s="20">
        <v>1</v>
      </c>
      <c r="N3233">
        <f t="shared" si="200"/>
        <v>-5.4424362385667244</v>
      </c>
      <c r="O3233">
        <f t="shared" si="201"/>
        <v>-3.5801879131268635</v>
      </c>
      <c r="P3233" s="63">
        <f t="shared" si="202"/>
        <v>1</v>
      </c>
      <c r="Q3233" s="68">
        <f t="shared" si="203"/>
        <v>1</v>
      </c>
      <c r="S3233" s="4">
        <v>23</v>
      </c>
      <c r="T3233" s="5">
        <v>0.67</v>
      </c>
      <c r="U3233" s="20">
        <v>1</v>
      </c>
    </row>
    <row r="3234" spans="11:21">
      <c r="K3234" s="4">
        <v>15</v>
      </c>
      <c r="L3234" s="5">
        <v>0.67</v>
      </c>
      <c r="M3234" s="20">
        <v>1</v>
      </c>
      <c r="N3234">
        <f t="shared" si="200"/>
        <v>-4.663066179250329</v>
      </c>
      <c r="O3234">
        <f t="shared" si="201"/>
        <v>-3.5801879131268635</v>
      </c>
      <c r="P3234" s="63">
        <f t="shared" si="202"/>
        <v>1</v>
      </c>
      <c r="Q3234" s="68">
        <f t="shared" si="203"/>
        <v>1</v>
      </c>
      <c r="S3234" s="4">
        <v>15</v>
      </c>
      <c r="T3234" s="5">
        <v>0.67</v>
      </c>
      <c r="U3234" s="20">
        <v>1</v>
      </c>
    </row>
    <row r="3235" spans="11:21">
      <c r="K3235" s="4">
        <v>12</v>
      </c>
      <c r="L3235" s="5">
        <v>0.67</v>
      </c>
      <c r="M3235" s="20">
        <v>1</v>
      </c>
      <c r="N3235">
        <f t="shared" si="200"/>
        <v>-4.3708024070066802</v>
      </c>
      <c r="O3235">
        <f t="shared" si="201"/>
        <v>-3.5801879131268635</v>
      </c>
      <c r="P3235" s="63">
        <f t="shared" si="202"/>
        <v>1</v>
      </c>
      <c r="Q3235" s="68">
        <f t="shared" si="203"/>
        <v>1</v>
      </c>
      <c r="S3235" s="4">
        <v>12</v>
      </c>
      <c r="T3235" s="5">
        <v>0.67</v>
      </c>
      <c r="U3235" s="20">
        <v>1</v>
      </c>
    </row>
    <row r="3236" spans="11:21">
      <c r="K3236" s="4">
        <v>25.5</v>
      </c>
      <c r="L3236" s="5">
        <v>0.67</v>
      </c>
      <c r="M3236" s="20">
        <v>1</v>
      </c>
      <c r="N3236">
        <f t="shared" si="200"/>
        <v>-5.6859893821030987</v>
      </c>
      <c r="O3236">
        <f t="shared" si="201"/>
        <v>-3.5801879131268635</v>
      </c>
      <c r="P3236" s="63">
        <f t="shared" si="202"/>
        <v>1</v>
      </c>
      <c r="Q3236" s="68">
        <f t="shared" si="203"/>
        <v>1</v>
      </c>
      <c r="S3236" s="4">
        <v>25.5</v>
      </c>
      <c r="T3236" s="5">
        <v>0.67</v>
      </c>
      <c r="U3236" s="20">
        <v>1</v>
      </c>
    </row>
    <row r="3237" spans="11:21">
      <c r="K3237" s="4">
        <v>24</v>
      </c>
      <c r="L3237" s="5">
        <v>0.67</v>
      </c>
      <c r="M3237" s="20">
        <v>1</v>
      </c>
      <c r="N3237">
        <f t="shared" si="200"/>
        <v>-5.5398574959812743</v>
      </c>
      <c r="O3237">
        <f t="shared" si="201"/>
        <v>-3.5801879131268635</v>
      </c>
      <c r="P3237" s="63">
        <f t="shared" si="202"/>
        <v>1</v>
      </c>
      <c r="Q3237" s="68">
        <f t="shared" si="203"/>
        <v>1</v>
      </c>
      <c r="S3237" s="4">
        <v>24</v>
      </c>
      <c r="T3237" s="5">
        <v>0.67</v>
      </c>
      <c r="U3237" s="20">
        <v>1</v>
      </c>
    </row>
    <row r="3238" spans="11:21">
      <c r="K3238" s="4">
        <v>24</v>
      </c>
      <c r="L3238" s="5">
        <v>0.67</v>
      </c>
      <c r="M3238" s="20">
        <v>1</v>
      </c>
      <c r="N3238">
        <f t="shared" si="200"/>
        <v>-5.5398574959812743</v>
      </c>
      <c r="O3238">
        <f t="shared" si="201"/>
        <v>-3.5801879131268635</v>
      </c>
      <c r="P3238" s="63">
        <f t="shared" si="202"/>
        <v>1</v>
      </c>
      <c r="Q3238" s="68">
        <f t="shared" si="203"/>
        <v>1</v>
      </c>
      <c r="S3238" s="4">
        <v>24</v>
      </c>
      <c r="T3238" s="5">
        <v>0.67</v>
      </c>
      <c r="U3238" s="20">
        <v>1</v>
      </c>
    </row>
    <row r="3239" spans="11:21">
      <c r="K3239" s="4">
        <v>11</v>
      </c>
      <c r="L3239" s="5">
        <v>0.67</v>
      </c>
      <c r="M3239" s="20">
        <v>1</v>
      </c>
      <c r="N3239">
        <f t="shared" si="200"/>
        <v>-4.2733811495921312</v>
      </c>
      <c r="O3239">
        <f t="shared" si="201"/>
        <v>-3.5801879131268635</v>
      </c>
      <c r="P3239" s="63">
        <f t="shared" si="202"/>
        <v>1</v>
      </c>
      <c r="Q3239" s="68">
        <f t="shared" si="203"/>
        <v>1</v>
      </c>
      <c r="S3239" s="4">
        <v>11</v>
      </c>
      <c r="T3239" s="5">
        <v>0.67</v>
      </c>
      <c r="U3239" s="20">
        <v>1</v>
      </c>
    </row>
    <row r="3240" spans="11:21">
      <c r="K3240" s="4">
        <v>14</v>
      </c>
      <c r="L3240" s="5">
        <v>0.67</v>
      </c>
      <c r="M3240" s="20">
        <v>1</v>
      </c>
      <c r="N3240">
        <f t="shared" si="200"/>
        <v>-4.5656449218357791</v>
      </c>
      <c r="O3240">
        <f t="shared" si="201"/>
        <v>-3.5801879131268635</v>
      </c>
      <c r="P3240" s="63">
        <f t="shared" si="202"/>
        <v>1</v>
      </c>
      <c r="Q3240" s="68">
        <f t="shared" si="203"/>
        <v>1</v>
      </c>
      <c r="S3240" s="4">
        <v>14</v>
      </c>
      <c r="T3240" s="5">
        <v>0.67</v>
      </c>
      <c r="U3240" s="20">
        <v>1</v>
      </c>
    </row>
    <row r="3241" spans="11:21">
      <c r="K3241" s="4">
        <v>35</v>
      </c>
      <c r="L3241" s="5">
        <v>0.67</v>
      </c>
      <c r="M3241" s="20">
        <v>1</v>
      </c>
      <c r="N3241">
        <f t="shared" si="200"/>
        <v>-6.6114913275413194</v>
      </c>
      <c r="O3241">
        <f t="shared" si="201"/>
        <v>-3.5801879131268635</v>
      </c>
      <c r="P3241" s="63">
        <f t="shared" si="202"/>
        <v>1</v>
      </c>
      <c r="Q3241" s="68">
        <f t="shared" si="203"/>
        <v>1</v>
      </c>
      <c r="S3241" s="4">
        <v>35</v>
      </c>
      <c r="T3241" s="5">
        <v>0.67</v>
      </c>
      <c r="U3241" s="20">
        <v>1</v>
      </c>
    </row>
    <row r="3242" spans="11:21">
      <c r="K3242" s="4">
        <v>18</v>
      </c>
      <c r="L3242" s="5">
        <v>0.67</v>
      </c>
      <c r="M3242" s="20">
        <v>1</v>
      </c>
      <c r="N3242">
        <f t="shared" si="200"/>
        <v>-4.9553299514939777</v>
      </c>
      <c r="O3242">
        <f t="shared" si="201"/>
        <v>-3.5801879131268635</v>
      </c>
      <c r="P3242" s="63">
        <f t="shared" si="202"/>
        <v>1</v>
      </c>
      <c r="Q3242" s="68">
        <f t="shared" si="203"/>
        <v>1</v>
      </c>
      <c r="S3242" s="4">
        <v>18</v>
      </c>
      <c r="T3242" s="5">
        <v>0.67</v>
      </c>
      <c r="U3242" s="20">
        <v>1</v>
      </c>
    </row>
    <row r="3243" spans="11:21">
      <c r="K3243" s="4">
        <v>23</v>
      </c>
      <c r="L3243" s="5">
        <v>0.67</v>
      </c>
      <c r="M3243" s="20">
        <v>1</v>
      </c>
      <c r="N3243">
        <f t="shared" si="200"/>
        <v>-5.4424362385667244</v>
      </c>
      <c r="O3243">
        <f t="shared" si="201"/>
        <v>-3.5801879131268635</v>
      </c>
      <c r="P3243" s="63">
        <f t="shared" si="202"/>
        <v>1</v>
      </c>
      <c r="Q3243" s="68">
        <f t="shared" si="203"/>
        <v>1</v>
      </c>
      <c r="S3243" s="4">
        <v>23</v>
      </c>
      <c r="T3243" s="5">
        <v>0.67</v>
      </c>
      <c r="U3243" s="20">
        <v>1</v>
      </c>
    </row>
    <row r="3244" spans="11:21">
      <c r="K3244" s="4">
        <v>11</v>
      </c>
      <c r="L3244" s="5">
        <v>0.67</v>
      </c>
      <c r="M3244" s="20">
        <v>1</v>
      </c>
      <c r="N3244">
        <f t="shared" si="200"/>
        <v>-4.2733811495921312</v>
      </c>
      <c r="O3244">
        <f t="shared" si="201"/>
        <v>-3.5801879131268635</v>
      </c>
      <c r="P3244" s="63">
        <f t="shared" si="202"/>
        <v>1</v>
      </c>
      <c r="Q3244" s="68">
        <f t="shared" si="203"/>
        <v>1</v>
      </c>
      <c r="S3244" s="4">
        <v>11</v>
      </c>
      <c r="T3244" s="5">
        <v>0.67</v>
      </c>
      <c r="U3244" s="20">
        <v>1</v>
      </c>
    </row>
    <row r="3245" spans="11:21">
      <c r="K3245" s="4">
        <v>15</v>
      </c>
      <c r="L3245" s="5">
        <v>0.67</v>
      </c>
      <c r="M3245" s="20">
        <v>1</v>
      </c>
      <c r="N3245">
        <f t="shared" si="200"/>
        <v>-4.663066179250329</v>
      </c>
      <c r="O3245">
        <f t="shared" si="201"/>
        <v>-3.5801879131268635</v>
      </c>
      <c r="P3245" s="63">
        <f t="shared" si="202"/>
        <v>1</v>
      </c>
      <c r="Q3245" s="68">
        <f t="shared" si="203"/>
        <v>1</v>
      </c>
      <c r="S3245" s="4">
        <v>15</v>
      </c>
      <c r="T3245" s="5">
        <v>0.67</v>
      </c>
      <c r="U3245" s="20">
        <v>1</v>
      </c>
    </row>
    <row r="3246" spans="11:21">
      <c r="K3246" s="4">
        <v>12</v>
      </c>
      <c r="L3246" s="5">
        <v>0.67100000000000004</v>
      </c>
      <c r="M3246" s="20">
        <v>1</v>
      </c>
      <c r="N3246">
        <f t="shared" si="200"/>
        <v>-4.3755811343470263</v>
      </c>
      <c r="O3246">
        <f t="shared" si="201"/>
        <v>-3.5801879131268635</v>
      </c>
      <c r="P3246" s="63">
        <f t="shared" si="202"/>
        <v>1</v>
      </c>
      <c r="Q3246" s="68">
        <f t="shared" si="203"/>
        <v>1</v>
      </c>
      <c r="S3246" s="4">
        <v>12</v>
      </c>
      <c r="T3246" s="5">
        <v>0.67100000000000004</v>
      </c>
      <c r="U3246" s="20">
        <v>1</v>
      </c>
    </row>
    <row r="3247" spans="11:21">
      <c r="K3247" s="4">
        <v>27</v>
      </c>
      <c r="L3247" s="5">
        <v>0.67200000000000004</v>
      </c>
      <c r="M3247" s="20">
        <v>1</v>
      </c>
      <c r="N3247">
        <f t="shared" si="200"/>
        <v>-5.8416787229056162</v>
      </c>
      <c r="O3247">
        <f t="shared" si="201"/>
        <v>-3.5801879131268635</v>
      </c>
      <c r="P3247" s="63">
        <f t="shared" si="202"/>
        <v>1</v>
      </c>
      <c r="Q3247" s="68">
        <f t="shared" si="203"/>
        <v>1</v>
      </c>
      <c r="S3247" s="4">
        <v>27</v>
      </c>
      <c r="T3247" s="5">
        <v>0.67200000000000004</v>
      </c>
      <c r="U3247" s="20">
        <v>1</v>
      </c>
    </row>
    <row r="3248" spans="11:21">
      <c r="K3248" s="4">
        <v>17.5</v>
      </c>
      <c r="L3248" s="5">
        <v>0.67300000000000004</v>
      </c>
      <c r="M3248" s="20">
        <v>1</v>
      </c>
      <c r="N3248">
        <f t="shared" si="200"/>
        <v>-4.9209555048077416</v>
      </c>
      <c r="O3248">
        <f t="shared" si="201"/>
        <v>-3.5801879131268635</v>
      </c>
      <c r="P3248" s="63">
        <f t="shared" si="202"/>
        <v>1</v>
      </c>
      <c r="Q3248" s="68">
        <f t="shared" si="203"/>
        <v>1</v>
      </c>
      <c r="S3248" s="4">
        <v>17.5</v>
      </c>
      <c r="T3248" s="5">
        <v>0.67300000000000004</v>
      </c>
      <c r="U3248" s="20">
        <v>1</v>
      </c>
    </row>
    <row r="3249" spans="11:21">
      <c r="K3249" s="4">
        <v>18</v>
      </c>
      <c r="L3249" s="5">
        <v>0.67300000000000004</v>
      </c>
      <c r="M3249" s="20">
        <v>1</v>
      </c>
      <c r="N3249">
        <f t="shared" si="200"/>
        <v>-4.969666133515017</v>
      </c>
      <c r="O3249">
        <f t="shared" si="201"/>
        <v>-3.5801879131268635</v>
      </c>
      <c r="P3249" s="63">
        <f t="shared" si="202"/>
        <v>1</v>
      </c>
      <c r="Q3249" s="68">
        <f t="shared" si="203"/>
        <v>1</v>
      </c>
      <c r="S3249" s="4">
        <v>18</v>
      </c>
      <c r="T3249" s="5">
        <v>0.67300000000000004</v>
      </c>
      <c r="U3249" s="20">
        <v>1</v>
      </c>
    </row>
    <row r="3250" spans="11:21">
      <c r="K3250" s="4">
        <v>15</v>
      </c>
      <c r="L3250" s="5">
        <v>0.67300000000000004</v>
      </c>
      <c r="M3250" s="20">
        <v>1</v>
      </c>
      <c r="N3250">
        <f t="shared" si="200"/>
        <v>-4.6774023612713682</v>
      </c>
      <c r="O3250">
        <f t="shared" si="201"/>
        <v>-3.5801879131268635</v>
      </c>
      <c r="P3250" s="63">
        <f t="shared" si="202"/>
        <v>1</v>
      </c>
      <c r="Q3250" s="68">
        <f t="shared" si="203"/>
        <v>1</v>
      </c>
      <c r="S3250" s="4">
        <v>15</v>
      </c>
      <c r="T3250" s="5">
        <v>0.67300000000000004</v>
      </c>
      <c r="U3250" s="20">
        <v>1</v>
      </c>
    </row>
    <row r="3251" spans="11:21">
      <c r="K3251" s="4">
        <v>21</v>
      </c>
      <c r="L3251" s="5">
        <v>0.67300000000000004</v>
      </c>
      <c r="M3251" s="20">
        <v>1</v>
      </c>
      <c r="N3251">
        <f t="shared" si="200"/>
        <v>-5.2619299057586648</v>
      </c>
      <c r="O3251">
        <f t="shared" si="201"/>
        <v>-3.5801879131268635</v>
      </c>
      <c r="P3251" s="63">
        <f t="shared" si="202"/>
        <v>1</v>
      </c>
      <c r="Q3251" s="68">
        <f t="shared" si="203"/>
        <v>1</v>
      </c>
      <c r="S3251" s="4">
        <v>21</v>
      </c>
      <c r="T3251" s="5">
        <v>0.67300000000000004</v>
      </c>
      <c r="U3251" s="20">
        <v>1</v>
      </c>
    </row>
    <row r="3252" spans="11:21">
      <c r="K3252" s="4">
        <v>12</v>
      </c>
      <c r="L3252" s="5">
        <v>0.67300000000000004</v>
      </c>
      <c r="M3252" s="20">
        <v>1</v>
      </c>
      <c r="N3252">
        <f t="shared" si="200"/>
        <v>-4.3851385890277195</v>
      </c>
      <c r="O3252">
        <f t="shared" si="201"/>
        <v>-3.5801879131268635</v>
      </c>
      <c r="P3252" s="63">
        <f t="shared" si="202"/>
        <v>1</v>
      </c>
      <c r="Q3252" s="68">
        <f t="shared" si="203"/>
        <v>1</v>
      </c>
      <c r="S3252" s="4">
        <v>12</v>
      </c>
      <c r="T3252" s="5">
        <v>0.67300000000000004</v>
      </c>
      <c r="U3252" s="20">
        <v>1</v>
      </c>
    </row>
    <row r="3253" spans="11:21">
      <c r="K3253" s="4">
        <v>19</v>
      </c>
      <c r="L3253" s="5">
        <v>0.67300000000000004</v>
      </c>
      <c r="M3253" s="20">
        <v>1</v>
      </c>
      <c r="N3253">
        <f t="shared" si="200"/>
        <v>-5.0670873909295659</v>
      </c>
      <c r="O3253">
        <f t="shared" si="201"/>
        <v>-3.5801879131268635</v>
      </c>
      <c r="P3253" s="63">
        <f t="shared" si="202"/>
        <v>1</v>
      </c>
      <c r="Q3253" s="68">
        <f t="shared" si="203"/>
        <v>1</v>
      </c>
      <c r="S3253" s="4">
        <v>19</v>
      </c>
      <c r="T3253" s="5">
        <v>0.67300000000000004</v>
      </c>
      <c r="U3253" s="20">
        <v>1</v>
      </c>
    </row>
    <row r="3254" spans="11:21">
      <c r="K3254" s="4">
        <v>13.5</v>
      </c>
      <c r="L3254" s="5">
        <v>0.67300000000000004</v>
      </c>
      <c r="M3254" s="20">
        <v>1</v>
      </c>
      <c r="N3254">
        <f t="shared" si="200"/>
        <v>-4.5312704751495438</v>
      </c>
      <c r="O3254">
        <f t="shared" si="201"/>
        <v>-3.5801879131268635</v>
      </c>
      <c r="P3254" s="63">
        <f t="shared" si="202"/>
        <v>1</v>
      </c>
      <c r="Q3254" s="68">
        <f t="shared" si="203"/>
        <v>1</v>
      </c>
      <c r="S3254" s="4">
        <v>13.5</v>
      </c>
      <c r="T3254" s="5">
        <v>0.67300000000000004</v>
      </c>
      <c r="U3254" s="20">
        <v>1</v>
      </c>
    </row>
    <row r="3255" spans="11:21">
      <c r="K3255" s="4">
        <v>11.5</v>
      </c>
      <c r="L3255" s="5">
        <v>0.67300000000000004</v>
      </c>
      <c r="M3255" s="20">
        <v>1</v>
      </c>
      <c r="N3255">
        <f t="shared" si="200"/>
        <v>-4.336427960320445</v>
      </c>
      <c r="O3255">
        <f t="shared" si="201"/>
        <v>-3.5801879131268635</v>
      </c>
      <c r="P3255" s="63">
        <f t="shared" si="202"/>
        <v>1</v>
      </c>
      <c r="Q3255" s="68">
        <f t="shared" si="203"/>
        <v>1</v>
      </c>
      <c r="S3255" s="4">
        <v>11.5</v>
      </c>
      <c r="T3255" s="5">
        <v>0.67300000000000004</v>
      </c>
      <c r="U3255" s="20">
        <v>1</v>
      </c>
    </row>
    <row r="3256" spans="11:21">
      <c r="K3256" s="4">
        <v>12</v>
      </c>
      <c r="L3256" s="5">
        <v>0.67300000000000004</v>
      </c>
      <c r="M3256" s="20">
        <v>1</v>
      </c>
      <c r="N3256">
        <f t="shared" si="200"/>
        <v>-4.3851385890277195</v>
      </c>
      <c r="O3256">
        <f t="shared" si="201"/>
        <v>-3.5801879131268635</v>
      </c>
      <c r="P3256" s="63">
        <f t="shared" si="202"/>
        <v>1</v>
      </c>
      <c r="Q3256" s="68">
        <f t="shared" si="203"/>
        <v>1</v>
      </c>
      <c r="S3256" s="4">
        <v>12</v>
      </c>
      <c r="T3256" s="5">
        <v>0.67300000000000004</v>
      </c>
      <c r="U3256" s="20">
        <v>1</v>
      </c>
    </row>
    <row r="3257" spans="11:21">
      <c r="K3257" s="4">
        <v>24</v>
      </c>
      <c r="L3257" s="5">
        <v>0.67600000000000005</v>
      </c>
      <c r="M3257" s="20">
        <v>1</v>
      </c>
      <c r="N3257">
        <f t="shared" si="200"/>
        <v>-5.5685298600233528</v>
      </c>
      <c r="O3257">
        <f t="shared" si="201"/>
        <v>-3.5801879131268635</v>
      </c>
      <c r="P3257" s="63">
        <f t="shared" si="202"/>
        <v>1</v>
      </c>
      <c r="Q3257" s="68">
        <f t="shared" si="203"/>
        <v>1</v>
      </c>
      <c r="S3257" s="4">
        <v>24</v>
      </c>
      <c r="T3257" s="5">
        <v>0.67600000000000005</v>
      </c>
      <c r="U3257" s="20">
        <v>1</v>
      </c>
    </row>
    <row r="3258" spans="11:21">
      <c r="K3258" s="4">
        <v>20</v>
      </c>
      <c r="L3258" s="5">
        <v>0.67600000000000005</v>
      </c>
      <c r="M3258" s="20">
        <v>1</v>
      </c>
      <c r="N3258">
        <f t="shared" si="200"/>
        <v>-5.1788448303651551</v>
      </c>
      <c r="O3258">
        <f t="shared" si="201"/>
        <v>-3.5801879131268635</v>
      </c>
      <c r="P3258" s="63">
        <f t="shared" si="202"/>
        <v>1</v>
      </c>
      <c r="Q3258" s="68">
        <f t="shared" si="203"/>
        <v>1</v>
      </c>
      <c r="S3258" s="4">
        <v>20</v>
      </c>
      <c r="T3258" s="5">
        <v>0.67600000000000005</v>
      </c>
      <c r="U3258" s="20">
        <v>1</v>
      </c>
    </row>
    <row r="3259" spans="11:21">
      <c r="K3259" s="4">
        <v>22</v>
      </c>
      <c r="L3259" s="5">
        <v>0.67600000000000005</v>
      </c>
      <c r="M3259" s="20">
        <v>1</v>
      </c>
      <c r="N3259">
        <f t="shared" si="200"/>
        <v>-5.373687345194254</v>
      </c>
      <c r="O3259">
        <f t="shared" si="201"/>
        <v>-3.5801879131268635</v>
      </c>
      <c r="P3259" s="63">
        <f t="shared" si="202"/>
        <v>1</v>
      </c>
      <c r="Q3259" s="68">
        <f t="shared" si="203"/>
        <v>1</v>
      </c>
      <c r="S3259" s="4">
        <v>22</v>
      </c>
      <c r="T3259" s="5">
        <v>0.67600000000000005</v>
      </c>
      <c r="U3259" s="20">
        <v>1</v>
      </c>
    </row>
    <row r="3260" spans="11:21">
      <c r="K3260" s="4">
        <v>31</v>
      </c>
      <c r="L3260" s="5">
        <v>0.67600000000000005</v>
      </c>
      <c r="M3260" s="20">
        <v>1</v>
      </c>
      <c r="N3260">
        <f t="shared" si="200"/>
        <v>-6.2504786619252002</v>
      </c>
      <c r="O3260">
        <f t="shared" si="201"/>
        <v>-3.5801879131268635</v>
      </c>
      <c r="P3260" s="63">
        <f t="shared" si="202"/>
        <v>1</v>
      </c>
      <c r="Q3260" s="68">
        <f t="shared" si="203"/>
        <v>1</v>
      </c>
      <c r="S3260" s="4">
        <v>31</v>
      </c>
      <c r="T3260" s="5">
        <v>0.67600000000000005</v>
      </c>
      <c r="U3260" s="20">
        <v>1</v>
      </c>
    </row>
    <row r="3261" spans="11:21">
      <c r="K3261" s="4">
        <v>16</v>
      </c>
      <c r="L3261" s="5">
        <v>0.67600000000000005</v>
      </c>
      <c r="M3261" s="20">
        <v>1</v>
      </c>
      <c r="N3261">
        <f t="shared" si="200"/>
        <v>-4.7891598007069565</v>
      </c>
      <c r="O3261">
        <f t="shared" si="201"/>
        <v>-3.5801879131268635</v>
      </c>
      <c r="P3261" s="63">
        <f t="shared" si="202"/>
        <v>1</v>
      </c>
      <c r="Q3261" s="68">
        <f t="shared" si="203"/>
        <v>1</v>
      </c>
      <c r="S3261" s="4">
        <v>16</v>
      </c>
      <c r="T3261" s="5">
        <v>0.67600000000000005</v>
      </c>
      <c r="U3261" s="20">
        <v>1</v>
      </c>
    </row>
    <row r="3262" spans="11:21">
      <c r="K3262" s="4">
        <v>14</v>
      </c>
      <c r="L3262" s="5">
        <v>0.67600000000000005</v>
      </c>
      <c r="M3262" s="20">
        <v>1</v>
      </c>
      <c r="N3262">
        <f t="shared" si="200"/>
        <v>-4.5943172858778576</v>
      </c>
      <c r="O3262">
        <f t="shared" si="201"/>
        <v>-3.5801879131268635</v>
      </c>
      <c r="P3262" s="63">
        <f t="shared" si="202"/>
        <v>1</v>
      </c>
      <c r="Q3262" s="68">
        <f t="shared" si="203"/>
        <v>1</v>
      </c>
      <c r="S3262" s="4">
        <v>14</v>
      </c>
      <c r="T3262" s="5">
        <v>0.67600000000000005</v>
      </c>
      <c r="U3262" s="20">
        <v>1</v>
      </c>
    </row>
    <row r="3263" spans="11:21">
      <c r="K3263" s="4">
        <v>14</v>
      </c>
      <c r="L3263" s="5">
        <v>0.67600000000000005</v>
      </c>
      <c r="M3263" s="20">
        <v>1</v>
      </c>
      <c r="N3263">
        <f t="shared" si="200"/>
        <v>-4.5943172858778576</v>
      </c>
      <c r="O3263">
        <f t="shared" si="201"/>
        <v>-3.5801879131268635</v>
      </c>
      <c r="P3263" s="63">
        <f t="shared" si="202"/>
        <v>1</v>
      </c>
      <c r="Q3263" s="68">
        <f t="shared" si="203"/>
        <v>1</v>
      </c>
      <c r="S3263" s="4">
        <v>14</v>
      </c>
      <c r="T3263" s="5">
        <v>0.67600000000000005</v>
      </c>
      <c r="U3263" s="20">
        <v>1</v>
      </c>
    </row>
    <row r="3264" spans="11:21">
      <c r="K3264" s="4">
        <v>15</v>
      </c>
      <c r="L3264" s="5">
        <v>0.67600000000000005</v>
      </c>
      <c r="M3264" s="20">
        <v>1</v>
      </c>
      <c r="N3264">
        <f t="shared" si="200"/>
        <v>-4.6917385432924075</v>
      </c>
      <c r="O3264">
        <f t="shared" si="201"/>
        <v>-3.5801879131268635</v>
      </c>
      <c r="P3264" s="63">
        <f t="shared" si="202"/>
        <v>1</v>
      </c>
      <c r="Q3264" s="68">
        <f t="shared" si="203"/>
        <v>1</v>
      </c>
      <c r="S3264" s="4">
        <v>15</v>
      </c>
      <c r="T3264" s="5">
        <v>0.67600000000000005</v>
      </c>
      <c r="U3264" s="20">
        <v>1</v>
      </c>
    </row>
    <row r="3265" spans="11:21">
      <c r="K3265" s="4">
        <v>19</v>
      </c>
      <c r="L3265" s="5">
        <v>0.67600000000000005</v>
      </c>
      <c r="M3265" s="20">
        <v>1</v>
      </c>
      <c r="N3265">
        <f t="shared" si="200"/>
        <v>-5.0814235729506052</v>
      </c>
      <c r="O3265">
        <f t="shared" si="201"/>
        <v>-3.5801879131268635</v>
      </c>
      <c r="P3265" s="63">
        <f t="shared" si="202"/>
        <v>1</v>
      </c>
      <c r="Q3265" s="68">
        <f t="shared" si="203"/>
        <v>1</v>
      </c>
      <c r="S3265" s="4">
        <v>19</v>
      </c>
      <c r="T3265" s="5">
        <v>0.67600000000000005</v>
      </c>
      <c r="U3265" s="20">
        <v>1</v>
      </c>
    </row>
    <row r="3266" spans="11:21">
      <c r="K3266" s="4">
        <v>17</v>
      </c>
      <c r="L3266" s="5">
        <v>0.67600000000000005</v>
      </c>
      <c r="M3266" s="20">
        <v>1</v>
      </c>
      <c r="N3266">
        <f t="shared" si="200"/>
        <v>-4.8865810581215063</v>
      </c>
      <c r="O3266">
        <f t="shared" si="201"/>
        <v>-3.5801879131268635</v>
      </c>
      <c r="P3266" s="63">
        <f t="shared" si="202"/>
        <v>1</v>
      </c>
      <c r="Q3266" s="68">
        <f t="shared" si="203"/>
        <v>1</v>
      </c>
      <c r="S3266" s="4">
        <v>17</v>
      </c>
      <c r="T3266" s="5">
        <v>0.67600000000000005</v>
      </c>
      <c r="U3266" s="20">
        <v>1</v>
      </c>
    </row>
    <row r="3267" spans="11:21">
      <c r="K3267" s="4">
        <v>26</v>
      </c>
      <c r="L3267" s="5">
        <v>0.67600000000000005</v>
      </c>
      <c r="M3267" s="20">
        <v>1</v>
      </c>
      <c r="N3267">
        <f t="shared" si="200"/>
        <v>-5.7633723748524517</v>
      </c>
      <c r="O3267">
        <f t="shared" si="201"/>
        <v>-3.5801879131268635</v>
      </c>
      <c r="P3267" s="63">
        <f t="shared" si="202"/>
        <v>1</v>
      </c>
      <c r="Q3267" s="68">
        <f t="shared" si="203"/>
        <v>1</v>
      </c>
      <c r="S3267" s="4">
        <v>26</v>
      </c>
      <c r="T3267" s="5">
        <v>0.67600000000000005</v>
      </c>
      <c r="U3267" s="20">
        <v>1</v>
      </c>
    </row>
    <row r="3268" spans="11:21">
      <c r="K3268" s="4">
        <v>19</v>
      </c>
      <c r="L3268" s="5">
        <v>0.67600000000000005</v>
      </c>
      <c r="M3268" s="20">
        <v>1</v>
      </c>
      <c r="N3268">
        <f t="shared" si="200"/>
        <v>-5.0814235729506052</v>
      </c>
      <c r="O3268">
        <f t="shared" si="201"/>
        <v>-3.5801879131268635</v>
      </c>
      <c r="P3268" s="63">
        <f t="shared" si="202"/>
        <v>1</v>
      </c>
      <c r="Q3268" s="68">
        <f t="shared" si="203"/>
        <v>1</v>
      </c>
      <c r="S3268" s="4">
        <v>19</v>
      </c>
      <c r="T3268" s="5">
        <v>0.67600000000000005</v>
      </c>
      <c r="U3268" s="20">
        <v>1</v>
      </c>
    </row>
    <row r="3269" spans="11:21">
      <c r="K3269" s="4">
        <v>32</v>
      </c>
      <c r="L3269" s="5">
        <v>0.67700000000000005</v>
      </c>
      <c r="M3269" s="20">
        <v>1</v>
      </c>
      <c r="N3269">
        <f t="shared" si="200"/>
        <v>-6.3526786466800953</v>
      </c>
      <c r="O3269">
        <f t="shared" si="201"/>
        <v>-3.5801879131268635</v>
      </c>
      <c r="P3269" s="63">
        <f t="shared" si="202"/>
        <v>1</v>
      </c>
      <c r="Q3269" s="68">
        <f t="shared" si="203"/>
        <v>1</v>
      </c>
      <c r="S3269" s="4">
        <v>32</v>
      </c>
      <c r="T3269" s="5">
        <v>0.67700000000000005</v>
      </c>
      <c r="U3269" s="20">
        <v>1</v>
      </c>
    </row>
    <row r="3270" spans="11:21">
      <c r="K3270" s="4">
        <v>32</v>
      </c>
      <c r="L3270" s="5">
        <v>0.67700000000000005</v>
      </c>
      <c r="M3270" s="20">
        <v>1</v>
      </c>
      <c r="N3270">
        <f t="shared" si="200"/>
        <v>-6.3526786466800953</v>
      </c>
      <c r="O3270">
        <f t="shared" si="201"/>
        <v>-3.5801879131268635</v>
      </c>
      <c r="P3270" s="63">
        <f t="shared" si="202"/>
        <v>1</v>
      </c>
      <c r="Q3270" s="68">
        <f t="shared" si="203"/>
        <v>1</v>
      </c>
      <c r="S3270" s="4">
        <v>32</v>
      </c>
      <c r="T3270" s="5">
        <v>0.67700000000000005</v>
      </c>
      <c r="U3270" s="20">
        <v>1</v>
      </c>
    </row>
    <row r="3271" spans="11:21">
      <c r="K3271" s="4">
        <v>9.5</v>
      </c>
      <c r="L3271" s="5">
        <v>0.67700000000000005</v>
      </c>
      <c r="M3271" s="20">
        <v>1</v>
      </c>
      <c r="N3271">
        <f t="shared" si="200"/>
        <v>-4.1607003548527315</v>
      </c>
      <c r="O3271">
        <f t="shared" si="201"/>
        <v>-3.5801879131268635</v>
      </c>
      <c r="P3271" s="63">
        <f t="shared" si="202"/>
        <v>1</v>
      </c>
      <c r="Q3271" s="68">
        <f t="shared" si="203"/>
        <v>1</v>
      </c>
      <c r="S3271" s="4">
        <v>9.5</v>
      </c>
      <c r="T3271" s="5">
        <v>0.67700000000000005</v>
      </c>
      <c r="U3271" s="20">
        <v>1</v>
      </c>
    </row>
    <row r="3272" spans="11:21">
      <c r="K3272" s="4">
        <v>28</v>
      </c>
      <c r="L3272" s="5">
        <v>0.67700000000000005</v>
      </c>
      <c r="M3272" s="20">
        <v>1</v>
      </c>
      <c r="N3272">
        <f t="shared" si="200"/>
        <v>-5.9629936170218976</v>
      </c>
      <c r="O3272">
        <f t="shared" si="201"/>
        <v>-3.5801879131268635</v>
      </c>
      <c r="P3272" s="63">
        <f t="shared" si="202"/>
        <v>1</v>
      </c>
      <c r="Q3272" s="68">
        <f t="shared" si="203"/>
        <v>1</v>
      </c>
      <c r="S3272" s="4">
        <v>28</v>
      </c>
      <c r="T3272" s="5">
        <v>0.67700000000000005</v>
      </c>
      <c r="U3272" s="20">
        <v>1</v>
      </c>
    </row>
    <row r="3273" spans="11:21">
      <c r="K3273" s="4">
        <v>26</v>
      </c>
      <c r="L3273" s="5">
        <v>0.67700000000000005</v>
      </c>
      <c r="M3273" s="20">
        <v>1</v>
      </c>
      <c r="N3273">
        <f t="shared" si="200"/>
        <v>-5.7681511021927987</v>
      </c>
      <c r="O3273">
        <f t="shared" si="201"/>
        <v>-3.5801879131268635</v>
      </c>
      <c r="P3273" s="63">
        <f t="shared" si="202"/>
        <v>1</v>
      </c>
      <c r="Q3273" s="68">
        <f t="shared" si="203"/>
        <v>1</v>
      </c>
      <c r="S3273" s="4">
        <v>26</v>
      </c>
      <c r="T3273" s="5">
        <v>0.67700000000000005</v>
      </c>
      <c r="U3273" s="20">
        <v>1</v>
      </c>
    </row>
    <row r="3274" spans="11:21">
      <c r="K3274" s="4">
        <v>7</v>
      </c>
      <c r="L3274" s="5">
        <v>0.68100000000000005</v>
      </c>
      <c r="M3274" s="20">
        <v>1</v>
      </c>
      <c r="N3274">
        <f t="shared" si="200"/>
        <v>-3.9362621206777431</v>
      </c>
      <c r="O3274">
        <f t="shared" si="201"/>
        <v>-3.5801879131268635</v>
      </c>
      <c r="P3274" s="63">
        <f t="shared" si="202"/>
        <v>1</v>
      </c>
      <c r="Q3274" s="68">
        <f t="shared" si="203"/>
        <v>1</v>
      </c>
      <c r="S3274" s="4">
        <v>7</v>
      </c>
      <c r="T3274" s="5">
        <v>0.68100000000000005</v>
      </c>
      <c r="U3274" s="20">
        <v>1</v>
      </c>
    </row>
    <row r="3275" spans="11:21">
      <c r="K3275" s="4">
        <v>9</v>
      </c>
      <c r="L3275" s="5">
        <v>0.68100000000000005</v>
      </c>
      <c r="M3275" s="20">
        <v>1</v>
      </c>
      <c r="N3275">
        <f t="shared" si="200"/>
        <v>-4.1311046355068424</v>
      </c>
      <c r="O3275">
        <f t="shared" si="201"/>
        <v>-3.5801879131268635</v>
      </c>
      <c r="P3275" s="63">
        <f t="shared" si="202"/>
        <v>1</v>
      </c>
      <c r="Q3275" s="68">
        <f t="shared" si="203"/>
        <v>1</v>
      </c>
      <c r="S3275" s="4">
        <v>9</v>
      </c>
      <c r="T3275" s="5">
        <v>0.68100000000000005</v>
      </c>
      <c r="U3275" s="20">
        <v>1</v>
      </c>
    </row>
    <row r="3276" spans="11:21">
      <c r="K3276" s="4">
        <v>7</v>
      </c>
      <c r="L3276" s="5">
        <v>0.68100000000000005</v>
      </c>
      <c r="M3276" s="20">
        <v>1</v>
      </c>
      <c r="N3276">
        <f t="shared" si="200"/>
        <v>-3.9362621206777431</v>
      </c>
      <c r="O3276">
        <f t="shared" si="201"/>
        <v>-3.5801879131268635</v>
      </c>
      <c r="P3276" s="63">
        <f t="shared" si="202"/>
        <v>1</v>
      </c>
      <c r="Q3276" s="68">
        <f t="shared" si="203"/>
        <v>1</v>
      </c>
      <c r="S3276" s="4">
        <v>7</v>
      </c>
      <c r="T3276" s="5">
        <v>0.68100000000000005</v>
      </c>
      <c r="U3276" s="20">
        <v>1</v>
      </c>
    </row>
    <row r="3277" spans="11:21">
      <c r="K3277" s="4">
        <v>29</v>
      </c>
      <c r="L3277" s="5">
        <v>0.68200000000000005</v>
      </c>
      <c r="M3277" s="20">
        <v>1</v>
      </c>
      <c r="N3277">
        <f t="shared" si="200"/>
        <v>-6.0843085111381789</v>
      </c>
      <c r="O3277">
        <f t="shared" si="201"/>
        <v>-3.5801879131268635</v>
      </c>
      <c r="P3277" s="63">
        <f t="shared" si="202"/>
        <v>1</v>
      </c>
      <c r="Q3277" s="68">
        <f t="shared" si="203"/>
        <v>1</v>
      </c>
      <c r="S3277" s="4">
        <v>29</v>
      </c>
      <c r="T3277" s="5">
        <v>0.68200000000000005</v>
      </c>
      <c r="U3277" s="20">
        <v>1</v>
      </c>
    </row>
    <row r="3278" spans="11:21">
      <c r="K3278" s="4">
        <v>15</v>
      </c>
      <c r="L3278" s="5">
        <v>0.68200000000000005</v>
      </c>
      <c r="M3278" s="20">
        <v>1</v>
      </c>
      <c r="N3278">
        <f t="shared" si="200"/>
        <v>-4.720410907334486</v>
      </c>
      <c r="O3278">
        <f t="shared" si="201"/>
        <v>-3.5801879131268635</v>
      </c>
      <c r="P3278" s="63">
        <f t="shared" si="202"/>
        <v>1</v>
      </c>
      <c r="Q3278" s="68">
        <f t="shared" si="203"/>
        <v>1</v>
      </c>
      <c r="S3278" s="4">
        <v>15</v>
      </c>
      <c r="T3278" s="5">
        <v>0.68200000000000005</v>
      </c>
      <c r="U3278" s="20">
        <v>1</v>
      </c>
    </row>
    <row r="3279" spans="11:21">
      <c r="K3279" s="4">
        <v>14</v>
      </c>
      <c r="L3279" s="5">
        <v>0.68300000000000005</v>
      </c>
      <c r="M3279" s="20">
        <v>1</v>
      </c>
      <c r="N3279">
        <f t="shared" si="200"/>
        <v>-4.6277683772602831</v>
      </c>
      <c r="O3279">
        <f t="shared" si="201"/>
        <v>-3.5801879131268635</v>
      </c>
      <c r="P3279" s="63">
        <f t="shared" si="202"/>
        <v>1</v>
      </c>
      <c r="Q3279" s="68">
        <f t="shared" si="203"/>
        <v>1</v>
      </c>
      <c r="S3279" s="4">
        <v>14</v>
      </c>
      <c r="T3279" s="5">
        <v>0.68300000000000005</v>
      </c>
      <c r="U3279" s="20">
        <v>1</v>
      </c>
    </row>
    <row r="3280" spans="11:21">
      <c r="K3280" s="4">
        <v>12</v>
      </c>
      <c r="L3280" s="5">
        <v>0.68300000000000005</v>
      </c>
      <c r="M3280" s="20">
        <v>1</v>
      </c>
      <c r="N3280">
        <f t="shared" si="200"/>
        <v>-4.4329258624311834</v>
      </c>
      <c r="O3280">
        <f t="shared" si="201"/>
        <v>-3.5801879131268635</v>
      </c>
      <c r="P3280" s="63">
        <f t="shared" si="202"/>
        <v>1</v>
      </c>
      <c r="Q3280" s="68">
        <f t="shared" si="203"/>
        <v>1</v>
      </c>
      <c r="S3280" s="4">
        <v>12</v>
      </c>
      <c r="T3280" s="5">
        <v>0.68300000000000005</v>
      </c>
      <c r="U3280" s="20">
        <v>1</v>
      </c>
    </row>
    <row r="3281" spans="11:21">
      <c r="K3281" s="4">
        <v>11</v>
      </c>
      <c r="L3281" s="5">
        <v>0.68300000000000005</v>
      </c>
      <c r="M3281" s="20">
        <v>1</v>
      </c>
      <c r="N3281">
        <f t="shared" si="200"/>
        <v>-4.3355046050166344</v>
      </c>
      <c r="O3281">
        <f t="shared" si="201"/>
        <v>-3.5801879131268635</v>
      </c>
      <c r="P3281" s="63">
        <f t="shared" si="202"/>
        <v>1</v>
      </c>
      <c r="Q3281" s="68">
        <f t="shared" si="203"/>
        <v>1</v>
      </c>
      <c r="S3281" s="4">
        <v>11</v>
      </c>
      <c r="T3281" s="5">
        <v>0.68300000000000005</v>
      </c>
      <c r="U3281" s="20">
        <v>1</v>
      </c>
    </row>
    <row r="3282" spans="11:21">
      <c r="K3282" s="4">
        <v>16</v>
      </c>
      <c r="L3282" s="5">
        <v>0.68300000000000005</v>
      </c>
      <c r="M3282" s="20">
        <v>1</v>
      </c>
      <c r="N3282">
        <f t="shared" si="200"/>
        <v>-4.822610892089382</v>
      </c>
      <c r="O3282">
        <f t="shared" si="201"/>
        <v>-3.5801879131268635</v>
      </c>
      <c r="P3282" s="63">
        <f t="shared" si="202"/>
        <v>1</v>
      </c>
      <c r="Q3282" s="68">
        <f t="shared" si="203"/>
        <v>1</v>
      </c>
      <c r="S3282" s="4">
        <v>16</v>
      </c>
      <c r="T3282" s="5">
        <v>0.68300000000000005</v>
      </c>
      <c r="U3282" s="20">
        <v>1</v>
      </c>
    </row>
    <row r="3283" spans="11:21">
      <c r="K3283" s="4">
        <v>15</v>
      </c>
      <c r="L3283" s="5">
        <v>0.68300000000000005</v>
      </c>
      <c r="M3283" s="20">
        <v>1</v>
      </c>
      <c r="N3283">
        <f t="shared" si="200"/>
        <v>-4.7251896346748321</v>
      </c>
      <c r="O3283">
        <f t="shared" si="201"/>
        <v>-3.5801879131268635</v>
      </c>
      <c r="P3283" s="63">
        <f t="shared" si="202"/>
        <v>1</v>
      </c>
      <c r="Q3283" s="68">
        <f t="shared" si="203"/>
        <v>1</v>
      </c>
      <c r="S3283" s="4">
        <v>15</v>
      </c>
      <c r="T3283" s="5">
        <v>0.68300000000000005</v>
      </c>
      <c r="U3283" s="20">
        <v>1</v>
      </c>
    </row>
    <row r="3284" spans="11:21">
      <c r="K3284" s="4">
        <v>16</v>
      </c>
      <c r="L3284" s="5">
        <v>0.68300000000000005</v>
      </c>
      <c r="M3284" s="20">
        <v>1</v>
      </c>
      <c r="N3284">
        <f t="shared" si="200"/>
        <v>-4.822610892089382</v>
      </c>
      <c r="O3284">
        <f t="shared" si="201"/>
        <v>-3.5801879131268635</v>
      </c>
      <c r="P3284" s="63">
        <f t="shared" si="202"/>
        <v>1</v>
      </c>
      <c r="Q3284" s="68">
        <f t="shared" si="203"/>
        <v>1</v>
      </c>
      <c r="S3284" s="4">
        <v>16</v>
      </c>
      <c r="T3284" s="5">
        <v>0.68300000000000005</v>
      </c>
      <c r="U3284" s="20">
        <v>1</v>
      </c>
    </row>
    <row r="3285" spans="11:21">
      <c r="K3285" s="4">
        <v>19</v>
      </c>
      <c r="L3285" s="5">
        <v>0.68400000000000005</v>
      </c>
      <c r="M3285" s="20">
        <v>1</v>
      </c>
      <c r="N3285">
        <f t="shared" si="200"/>
        <v>-5.1196533916733769</v>
      </c>
      <c r="O3285">
        <f t="shared" si="201"/>
        <v>-3.5801879131268635</v>
      </c>
      <c r="P3285" s="63">
        <f t="shared" si="202"/>
        <v>1</v>
      </c>
      <c r="Q3285" s="68">
        <f t="shared" si="203"/>
        <v>1</v>
      </c>
      <c r="S3285" s="4">
        <v>19</v>
      </c>
      <c r="T3285" s="5">
        <v>0.68400000000000005</v>
      </c>
      <c r="U3285" s="20">
        <v>1</v>
      </c>
    </row>
    <row r="3286" spans="11:21">
      <c r="K3286" s="4">
        <v>12</v>
      </c>
      <c r="L3286" s="5">
        <v>0.68400000000000005</v>
      </c>
      <c r="M3286" s="20">
        <v>1</v>
      </c>
      <c r="N3286">
        <f t="shared" si="200"/>
        <v>-4.4377045897715295</v>
      </c>
      <c r="O3286">
        <f t="shared" si="201"/>
        <v>-3.5801879131268635</v>
      </c>
      <c r="P3286" s="63">
        <f t="shared" si="202"/>
        <v>1</v>
      </c>
      <c r="Q3286" s="68">
        <f t="shared" si="203"/>
        <v>1</v>
      </c>
      <c r="S3286" s="4">
        <v>12</v>
      </c>
      <c r="T3286" s="5">
        <v>0.68400000000000005</v>
      </c>
      <c r="U3286" s="20">
        <v>1</v>
      </c>
    </row>
    <row r="3287" spans="11:21">
      <c r="K3287" s="4">
        <v>19</v>
      </c>
      <c r="L3287" s="5">
        <v>0.68400000000000005</v>
      </c>
      <c r="M3287" s="20">
        <v>1</v>
      </c>
      <c r="N3287">
        <f t="shared" si="200"/>
        <v>-5.1196533916733769</v>
      </c>
      <c r="O3287">
        <f t="shared" si="201"/>
        <v>-3.5801879131268635</v>
      </c>
      <c r="P3287" s="63">
        <f t="shared" si="202"/>
        <v>1</v>
      </c>
      <c r="Q3287" s="68">
        <f t="shared" si="203"/>
        <v>1</v>
      </c>
      <c r="S3287" s="4">
        <v>19</v>
      </c>
      <c r="T3287" s="5">
        <v>0.68400000000000005</v>
      </c>
      <c r="U3287" s="20">
        <v>1</v>
      </c>
    </row>
    <row r="3288" spans="11:21">
      <c r="K3288" s="4">
        <v>25.5</v>
      </c>
      <c r="L3288" s="5">
        <v>0.68400000000000005</v>
      </c>
      <c r="M3288" s="20">
        <v>1</v>
      </c>
      <c r="N3288">
        <f t="shared" si="200"/>
        <v>-5.7528915648679479</v>
      </c>
      <c r="O3288">
        <f t="shared" si="201"/>
        <v>-3.5801879131268635</v>
      </c>
      <c r="P3288" s="63">
        <f t="shared" si="202"/>
        <v>1</v>
      </c>
      <c r="Q3288" s="68">
        <f t="shared" si="203"/>
        <v>1</v>
      </c>
      <c r="S3288" s="4">
        <v>25.5</v>
      </c>
      <c r="T3288" s="5">
        <v>0.68400000000000005</v>
      </c>
      <c r="U3288" s="20">
        <v>1</v>
      </c>
    </row>
    <row r="3289" spans="11:21">
      <c r="K3289" s="4">
        <v>18.5</v>
      </c>
      <c r="L3289" s="5">
        <v>0.68400000000000005</v>
      </c>
      <c r="M3289" s="20">
        <v>1</v>
      </c>
      <c r="N3289">
        <f t="shared" si="200"/>
        <v>-5.0709427629661015</v>
      </c>
      <c r="O3289">
        <f t="shared" si="201"/>
        <v>-3.5801879131268635</v>
      </c>
      <c r="P3289" s="63">
        <f t="shared" si="202"/>
        <v>1</v>
      </c>
      <c r="Q3289" s="68">
        <f t="shared" si="203"/>
        <v>1</v>
      </c>
      <c r="S3289" s="4">
        <v>18.5</v>
      </c>
      <c r="T3289" s="5">
        <v>0.68400000000000005</v>
      </c>
      <c r="U3289" s="20">
        <v>1</v>
      </c>
    </row>
    <row r="3290" spans="11:21">
      <c r="K3290" s="4">
        <v>8.5</v>
      </c>
      <c r="L3290" s="5">
        <v>0.68400000000000005</v>
      </c>
      <c r="M3290" s="20">
        <v>1</v>
      </c>
      <c r="N3290">
        <f t="shared" si="200"/>
        <v>-4.0967301888206062</v>
      </c>
      <c r="O3290">
        <f t="shared" si="201"/>
        <v>-3.5801879131268635</v>
      </c>
      <c r="P3290" s="63">
        <f t="shared" si="202"/>
        <v>1</v>
      </c>
      <c r="Q3290" s="68">
        <f t="shared" si="203"/>
        <v>1</v>
      </c>
      <c r="S3290" s="4">
        <v>8.5</v>
      </c>
      <c r="T3290" s="5">
        <v>0.68400000000000005</v>
      </c>
      <c r="U3290" s="20">
        <v>1</v>
      </c>
    </row>
    <row r="3291" spans="11:21">
      <c r="K3291" s="4">
        <v>23</v>
      </c>
      <c r="L3291" s="5">
        <v>0.68500000000000005</v>
      </c>
      <c r="M3291" s="20">
        <v>1</v>
      </c>
      <c r="N3291">
        <f t="shared" ref="N3291:N3354" si="204">SUMPRODUCT(diredisc,K3291:L3291)</f>
        <v>-5.5141171486719216</v>
      </c>
      <c r="O3291">
        <f t="shared" ref="O3291:O3354" si="205">SUMPRODUCT($L$10:$M$10,diredisc)</f>
        <v>-3.5801879131268635</v>
      </c>
      <c r="P3291" s="63">
        <f t="shared" si="202"/>
        <v>1</v>
      </c>
      <c r="Q3291" s="68">
        <f t="shared" si="203"/>
        <v>1</v>
      </c>
      <c r="S3291" s="4">
        <v>23</v>
      </c>
      <c r="T3291" s="5">
        <v>0.68500000000000005</v>
      </c>
      <c r="U3291" s="20">
        <v>1</v>
      </c>
    </row>
    <row r="3292" spans="11:21">
      <c r="K3292" s="4">
        <v>22</v>
      </c>
      <c r="L3292" s="5">
        <v>0.68500000000000005</v>
      </c>
      <c r="M3292" s="20">
        <v>1</v>
      </c>
      <c r="N3292">
        <f t="shared" si="204"/>
        <v>-5.4166958912573717</v>
      </c>
      <c r="O3292">
        <f t="shared" si="205"/>
        <v>-3.5801879131268635</v>
      </c>
      <c r="P3292" s="63">
        <f t="shared" ref="P3292:P3355" si="206">IF(N3292&gt;O3292,0,1)</f>
        <v>1</v>
      </c>
      <c r="Q3292" s="68">
        <f t="shared" ref="Q3292:Q3355" si="207">IF(M3292=P3292,1,0)</f>
        <v>1</v>
      </c>
      <c r="S3292" s="4">
        <v>22</v>
      </c>
      <c r="T3292" s="5">
        <v>0.68500000000000005</v>
      </c>
      <c r="U3292" s="20">
        <v>1</v>
      </c>
    </row>
    <row r="3293" spans="11:21">
      <c r="K3293" s="4">
        <v>22</v>
      </c>
      <c r="L3293" s="5">
        <v>0.68500000000000005</v>
      </c>
      <c r="M3293" s="20">
        <v>1</v>
      </c>
      <c r="N3293">
        <f t="shared" si="204"/>
        <v>-5.4166958912573717</v>
      </c>
      <c r="O3293">
        <f t="shared" si="205"/>
        <v>-3.5801879131268635</v>
      </c>
      <c r="P3293" s="63">
        <f t="shared" si="206"/>
        <v>1</v>
      </c>
      <c r="Q3293" s="68">
        <f t="shared" si="207"/>
        <v>1</v>
      </c>
      <c r="S3293" s="4">
        <v>22</v>
      </c>
      <c r="T3293" s="5">
        <v>0.68500000000000005</v>
      </c>
      <c r="U3293" s="20">
        <v>1</v>
      </c>
    </row>
    <row r="3294" spans="11:21">
      <c r="K3294" s="4">
        <v>20</v>
      </c>
      <c r="L3294" s="5">
        <v>0.68500000000000005</v>
      </c>
      <c r="M3294" s="20">
        <v>1</v>
      </c>
      <c r="N3294">
        <f t="shared" si="204"/>
        <v>-5.2218533764282729</v>
      </c>
      <c r="O3294">
        <f t="shared" si="205"/>
        <v>-3.5801879131268635</v>
      </c>
      <c r="P3294" s="63">
        <f t="shared" si="206"/>
        <v>1</v>
      </c>
      <c r="Q3294" s="68">
        <f t="shared" si="207"/>
        <v>1</v>
      </c>
      <c r="S3294" s="4">
        <v>20</v>
      </c>
      <c r="T3294" s="5">
        <v>0.68500000000000005</v>
      </c>
      <c r="U3294" s="20">
        <v>1</v>
      </c>
    </row>
    <row r="3295" spans="11:21">
      <c r="K3295" s="4">
        <v>10</v>
      </c>
      <c r="L3295" s="5">
        <v>0.68500000000000005</v>
      </c>
      <c r="M3295" s="20">
        <v>1</v>
      </c>
      <c r="N3295">
        <f t="shared" si="204"/>
        <v>-4.2476408022827776</v>
      </c>
      <c r="O3295">
        <f t="shared" si="205"/>
        <v>-3.5801879131268635</v>
      </c>
      <c r="P3295" s="63">
        <f t="shared" si="206"/>
        <v>1</v>
      </c>
      <c r="Q3295" s="68">
        <f t="shared" si="207"/>
        <v>1</v>
      </c>
      <c r="S3295" s="4">
        <v>10</v>
      </c>
      <c r="T3295" s="5">
        <v>0.68500000000000005</v>
      </c>
      <c r="U3295" s="20">
        <v>1</v>
      </c>
    </row>
    <row r="3296" spans="11:21">
      <c r="K3296" s="4">
        <v>10</v>
      </c>
      <c r="L3296" s="5">
        <v>0.68500000000000005</v>
      </c>
      <c r="M3296" s="20">
        <v>1</v>
      </c>
      <c r="N3296">
        <f t="shared" si="204"/>
        <v>-4.2476408022827776</v>
      </c>
      <c r="O3296">
        <f t="shared" si="205"/>
        <v>-3.5801879131268635</v>
      </c>
      <c r="P3296" s="63">
        <f t="shared" si="206"/>
        <v>1</v>
      </c>
      <c r="Q3296" s="68">
        <f t="shared" si="207"/>
        <v>1</v>
      </c>
      <c r="S3296" s="4">
        <v>10</v>
      </c>
      <c r="T3296" s="5">
        <v>0.68500000000000005</v>
      </c>
      <c r="U3296" s="20">
        <v>1</v>
      </c>
    </row>
    <row r="3297" spans="11:21">
      <c r="K3297" s="4">
        <v>20</v>
      </c>
      <c r="L3297" s="5">
        <v>0.68600000000000005</v>
      </c>
      <c r="M3297" s="20">
        <v>1</v>
      </c>
      <c r="N3297">
        <f t="shared" si="204"/>
        <v>-5.226632103768619</v>
      </c>
      <c r="O3297">
        <f t="shared" si="205"/>
        <v>-3.5801879131268635</v>
      </c>
      <c r="P3297" s="63">
        <f t="shared" si="206"/>
        <v>1</v>
      </c>
      <c r="Q3297" s="68">
        <f t="shared" si="207"/>
        <v>1</v>
      </c>
      <c r="S3297" s="4">
        <v>20</v>
      </c>
      <c r="T3297" s="5">
        <v>0.68600000000000005</v>
      </c>
      <c r="U3297" s="20">
        <v>1</v>
      </c>
    </row>
    <row r="3298" spans="11:21">
      <c r="K3298" s="4">
        <v>28</v>
      </c>
      <c r="L3298" s="5">
        <v>0.68600000000000005</v>
      </c>
      <c r="M3298" s="20">
        <v>1</v>
      </c>
      <c r="N3298">
        <f t="shared" si="204"/>
        <v>-6.0060021630850153</v>
      </c>
      <c r="O3298">
        <f t="shared" si="205"/>
        <v>-3.5801879131268635</v>
      </c>
      <c r="P3298" s="63">
        <f t="shared" si="206"/>
        <v>1</v>
      </c>
      <c r="Q3298" s="68">
        <f t="shared" si="207"/>
        <v>1</v>
      </c>
      <c r="S3298" s="4">
        <v>28</v>
      </c>
      <c r="T3298" s="5">
        <v>0.68600000000000005</v>
      </c>
      <c r="U3298" s="20">
        <v>1</v>
      </c>
    </row>
    <row r="3299" spans="11:21">
      <c r="K3299" s="4">
        <v>14</v>
      </c>
      <c r="L3299" s="5">
        <v>0.68600000000000005</v>
      </c>
      <c r="M3299" s="20">
        <v>1</v>
      </c>
      <c r="N3299">
        <f t="shared" si="204"/>
        <v>-4.6421045592813224</v>
      </c>
      <c r="O3299">
        <f t="shared" si="205"/>
        <v>-3.5801879131268635</v>
      </c>
      <c r="P3299" s="63">
        <f t="shared" si="206"/>
        <v>1</v>
      </c>
      <c r="Q3299" s="68">
        <f t="shared" si="207"/>
        <v>1</v>
      </c>
      <c r="S3299" s="4">
        <v>14</v>
      </c>
      <c r="T3299" s="5">
        <v>0.68600000000000005</v>
      </c>
      <c r="U3299" s="20">
        <v>1</v>
      </c>
    </row>
    <row r="3300" spans="11:21">
      <c r="K3300" s="4">
        <v>18</v>
      </c>
      <c r="L3300" s="5">
        <v>0.68600000000000005</v>
      </c>
      <c r="M3300" s="20">
        <v>1</v>
      </c>
      <c r="N3300">
        <f t="shared" si="204"/>
        <v>-5.0317895889395201</v>
      </c>
      <c r="O3300">
        <f t="shared" si="205"/>
        <v>-3.5801879131268635</v>
      </c>
      <c r="P3300" s="63">
        <f t="shared" si="206"/>
        <v>1</v>
      </c>
      <c r="Q3300" s="68">
        <f t="shared" si="207"/>
        <v>1</v>
      </c>
      <c r="S3300" s="4">
        <v>18</v>
      </c>
      <c r="T3300" s="5">
        <v>0.68600000000000005</v>
      </c>
      <c r="U3300" s="20">
        <v>1</v>
      </c>
    </row>
    <row r="3301" spans="11:21">
      <c r="K3301" s="4">
        <v>21</v>
      </c>
      <c r="L3301" s="5">
        <v>0.68600000000000005</v>
      </c>
      <c r="M3301" s="20">
        <v>1</v>
      </c>
      <c r="N3301">
        <f t="shared" si="204"/>
        <v>-5.3240533611831689</v>
      </c>
      <c r="O3301">
        <f t="shared" si="205"/>
        <v>-3.5801879131268635</v>
      </c>
      <c r="P3301" s="63">
        <f t="shared" si="206"/>
        <v>1</v>
      </c>
      <c r="Q3301" s="68">
        <f t="shared" si="207"/>
        <v>1</v>
      </c>
      <c r="S3301" s="4">
        <v>21</v>
      </c>
      <c r="T3301" s="5">
        <v>0.68600000000000005</v>
      </c>
      <c r="U3301" s="20">
        <v>1</v>
      </c>
    </row>
    <row r="3302" spans="11:21">
      <c r="K3302" s="4">
        <v>20</v>
      </c>
      <c r="L3302" s="5">
        <v>0.68600000000000005</v>
      </c>
      <c r="M3302" s="20">
        <v>1</v>
      </c>
      <c r="N3302">
        <f t="shared" si="204"/>
        <v>-5.226632103768619</v>
      </c>
      <c r="O3302">
        <f t="shared" si="205"/>
        <v>-3.5801879131268635</v>
      </c>
      <c r="P3302" s="63">
        <f t="shared" si="206"/>
        <v>1</v>
      </c>
      <c r="Q3302" s="68">
        <f t="shared" si="207"/>
        <v>1</v>
      </c>
      <c r="S3302" s="4">
        <v>20</v>
      </c>
      <c r="T3302" s="5">
        <v>0.68600000000000005</v>
      </c>
      <c r="U3302" s="20">
        <v>1</v>
      </c>
    </row>
    <row r="3303" spans="11:21">
      <c r="K3303" s="4">
        <v>15</v>
      </c>
      <c r="L3303" s="5">
        <v>0.68899999999999995</v>
      </c>
      <c r="M3303" s="20">
        <v>1</v>
      </c>
      <c r="N3303">
        <f t="shared" si="204"/>
        <v>-4.7538619987169106</v>
      </c>
      <c r="O3303">
        <f t="shared" si="205"/>
        <v>-3.5801879131268635</v>
      </c>
      <c r="P3303" s="63">
        <f t="shared" si="206"/>
        <v>1</v>
      </c>
      <c r="Q3303" s="68">
        <f t="shared" si="207"/>
        <v>1</v>
      </c>
      <c r="S3303" s="4">
        <v>15</v>
      </c>
      <c r="T3303" s="5">
        <v>0.68899999999999995</v>
      </c>
      <c r="U3303" s="20">
        <v>1</v>
      </c>
    </row>
    <row r="3304" spans="11:21">
      <c r="K3304" s="4">
        <v>14</v>
      </c>
      <c r="L3304" s="5">
        <v>0.68899999999999995</v>
      </c>
      <c r="M3304" s="20">
        <v>1</v>
      </c>
      <c r="N3304">
        <f t="shared" si="204"/>
        <v>-4.6564407413023607</v>
      </c>
      <c r="O3304">
        <f t="shared" si="205"/>
        <v>-3.5801879131268635</v>
      </c>
      <c r="P3304" s="63">
        <f t="shared" si="206"/>
        <v>1</v>
      </c>
      <c r="Q3304" s="68">
        <f t="shared" si="207"/>
        <v>1</v>
      </c>
      <c r="S3304" s="4">
        <v>14</v>
      </c>
      <c r="T3304" s="5">
        <v>0.68899999999999995</v>
      </c>
      <c r="U3304" s="20">
        <v>1</v>
      </c>
    </row>
    <row r="3305" spans="11:21">
      <c r="K3305" s="4">
        <v>14</v>
      </c>
      <c r="L3305" s="5">
        <v>0.68899999999999995</v>
      </c>
      <c r="M3305" s="20">
        <v>1</v>
      </c>
      <c r="N3305">
        <f t="shared" si="204"/>
        <v>-4.6564407413023607</v>
      </c>
      <c r="O3305">
        <f t="shared" si="205"/>
        <v>-3.5801879131268635</v>
      </c>
      <c r="P3305" s="63">
        <f t="shared" si="206"/>
        <v>1</v>
      </c>
      <c r="Q3305" s="68">
        <f t="shared" si="207"/>
        <v>1</v>
      </c>
      <c r="S3305" s="4">
        <v>14</v>
      </c>
      <c r="T3305" s="5">
        <v>0.68899999999999995</v>
      </c>
      <c r="U3305" s="20">
        <v>1</v>
      </c>
    </row>
    <row r="3306" spans="11:21">
      <c r="K3306" s="4">
        <v>11</v>
      </c>
      <c r="L3306" s="5">
        <v>0.68899999999999995</v>
      </c>
      <c r="M3306" s="20">
        <v>1</v>
      </c>
      <c r="N3306">
        <f t="shared" si="204"/>
        <v>-4.364176969058712</v>
      </c>
      <c r="O3306">
        <f t="shared" si="205"/>
        <v>-3.5801879131268635</v>
      </c>
      <c r="P3306" s="63">
        <f t="shared" si="206"/>
        <v>1</v>
      </c>
      <c r="Q3306" s="68">
        <f t="shared" si="207"/>
        <v>1</v>
      </c>
      <c r="S3306" s="4">
        <v>11</v>
      </c>
      <c r="T3306" s="5">
        <v>0.68899999999999995</v>
      </c>
      <c r="U3306" s="20">
        <v>1</v>
      </c>
    </row>
    <row r="3307" spans="11:21">
      <c r="K3307" s="4">
        <v>24</v>
      </c>
      <c r="L3307" s="5">
        <v>0.68899999999999995</v>
      </c>
      <c r="M3307" s="20">
        <v>1</v>
      </c>
      <c r="N3307">
        <f t="shared" si="204"/>
        <v>-5.6306533154478551</v>
      </c>
      <c r="O3307">
        <f t="shared" si="205"/>
        <v>-3.5801879131268635</v>
      </c>
      <c r="P3307" s="63">
        <f t="shared" si="206"/>
        <v>1</v>
      </c>
      <c r="Q3307" s="68">
        <f t="shared" si="207"/>
        <v>1</v>
      </c>
      <c r="S3307" s="4">
        <v>24</v>
      </c>
      <c r="T3307" s="5">
        <v>0.68899999999999995</v>
      </c>
      <c r="U3307" s="20">
        <v>1</v>
      </c>
    </row>
    <row r="3308" spans="11:21">
      <c r="K3308" s="4">
        <v>16</v>
      </c>
      <c r="L3308" s="5">
        <v>0.69</v>
      </c>
      <c r="M3308" s="20">
        <v>1</v>
      </c>
      <c r="N3308">
        <f t="shared" si="204"/>
        <v>-4.8560619834718057</v>
      </c>
      <c r="O3308">
        <f t="shared" si="205"/>
        <v>-3.5801879131268635</v>
      </c>
      <c r="P3308" s="63">
        <f t="shared" si="206"/>
        <v>1</v>
      </c>
      <c r="Q3308" s="68">
        <f t="shared" si="207"/>
        <v>1</v>
      </c>
      <c r="S3308" s="4">
        <v>16</v>
      </c>
      <c r="T3308" s="5">
        <v>0.69</v>
      </c>
      <c r="U3308" s="20">
        <v>1</v>
      </c>
    </row>
    <row r="3309" spans="11:21">
      <c r="K3309" s="4">
        <v>15</v>
      </c>
      <c r="L3309" s="5">
        <v>0.69099999999999995</v>
      </c>
      <c r="M3309" s="20">
        <v>1</v>
      </c>
      <c r="N3309">
        <f t="shared" si="204"/>
        <v>-4.7634194533976029</v>
      </c>
      <c r="O3309">
        <f t="shared" si="205"/>
        <v>-3.5801879131268635</v>
      </c>
      <c r="P3309" s="63">
        <f t="shared" si="206"/>
        <v>1</v>
      </c>
      <c r="Q3309" s="68">
        <f t="shared" si="207"/>
        <v>1</v>
      </c>
      <c r="S3309" s="4">
        <v>15</v>
      </c>
      <c r="T3309" s="5">
        <v>0.69099999999999995</v>
      </c>
      <c r="U3309" s="20">
        <v>1</v>
      </c>
    </row>
    <row r="3310" spans="11:21">
      <c r="K3310" s="4">
        <v>17</v>
      </c>
      <c r="L3310" s="5">
        <v>0.69099999999999995</v>
      </c>
      <c r="M3310" s="20">
        <v>1</v>
      </c>
      <c r="N3310">
        <f t="shared" si="204"/>
        <v>-4.9582619682267017</v>
      </c>
      <c r="O3310">
        <f t="shared" si="205"/>
        <v>-3.5801879131268635</v>
      </c>
      <c r="P3310" s="63">
        <f t="shared" si="206"/>
        <v>1</v>
      </c>
      <c r="Q3310" s="68">
        <f t="shared" si="207"/>
        <v>1</v>
      </c>
      <c r="S3310" s="4">
        <v>17</v>
      </c>
      <c r="T3310" s="5">
        <v>0.69099999999999995</v>
      </c>
      <c r="U3310" s="20">
        <v>1</v>
      </c>
    </row>
    <row r="3311" spans="11:21">
      <c r="K3311" s="4">
        <v>15</v>
      </c>
      <c r="L3311" s="5">
        <v>0.69099999999999995</v>
      </c>
      <c r="M3311" s="20">
        <v>1</v>
      </c>
      <c r="N3311">
        <f t="shared" si="204"/>
        <v>-4.7634194533976029</v>
      </c>
      <c r="O3311">
        <f t="shared" si="205"/>
        <v>-3.5801879131268635</v>
      </c>
      <c r="P3311" s="63">
        <f t="shared" si="206"/>
        <v>1</v>
      </c>
      <c r="Q3311" s="68">
        <f t="shared" si="207"/>
        <v>1</v>
      </c>
      <c r="S3311" s="4">
        <v>15</v>
      </c>
      <c r="T3311" s="5">
        <v>0.69099999999999995</v>
      </c>
      <c r="U3311" s="20">
        <v>1</v>
      </c>
    </row>
    <row r="3312" spans="11:21">
      <c r="K3312" s="4">
        <v>14</v>
      </c>
      <c r="L3312" s="5">
        <v>0.69099999999999995</v>
      </c>
      <c r="M3312" s="20">
        <v>1</v>
      </c>
      <c r="N3312">
        <f t="shared" si="204"/>
        <v>-4.665998195983053</v>
      </c>
      <c r="O3312">
        <f t="shared" si="205"/>
        <v>-3.5801879131268635</v>
      </c>
      <c r="P3312" s="63">
        <f t="shared" si="206"/>
        <v>1</v>
      </c>
      <c r="Q3312" s="68">
        <f t="shared" si="207"/>
        <v>1</v>
      </c>
      <c r="S3312" s="4">
        <v>14</v>
      </c>
      <c r="T3312" s="5">
        <v>0.69099999999999995</v>
      </c>
      <c r="U3312" s="20">
        <v>1</v>
      </c>
    </row>
    <row r="3313" spans="11:21">
      <c r="K3313" s="4">
        <v>20</v>
      </c>
      <c r="L3313" s="5">
        <v>0.69099999999999995</v>
      </c>
      <c r="M3313" s="20">
        <v>1</v>
      </c>
      <c r="N3313">
        <f t="shared" si="204"/>
        <v>-5.2505257404703505</v>
      </c>
      <c r="O3313">
        <f t="shared" si="205"/>
        <v>-3.5801879131268635</v>
      </c>
      <c r="P3313" s="63">
        <f t="shared" si="206"/>
        <v>1</v>
      </c>
      <c r="Q3313" s="68">
        <f t="shared" si="207"/>
        <v>1</v>
      </c>
      <c r="S3313" s="4">
        <v>20</v>
      </c>
      <c r="T3313" s="5">
        <v>0.69099999999999995</v>
      </c>
      <c r="U3313" s="20">
        <v>1</v>
      </c>
    </row>
    <row r="3314" spans="11:21">
      <c r="K3314" s="4">
        <v>16</v>
      </c>
      <c r="L3314" s="5">
        <v>0.69299999999999995</v>
      </c>
      <c r="M3314" s="20">
        <v>1</v>
      </c>
      <c r="N3314">
        <f t="shared" si="204"/>
        <v>-4.8703981654928459</v>
      </c>
      <c r="O3314">
        <f t="shared" si="205"/>
        <v>-3.5801879131268635</v>
      </c>
      <c r="P3314" s="63">
        <f t="shared" si="206"/>
        <v>1</v>
      </c>
      <c r="Q3314" s="68">
        <f t="shared" si="207"/>
        <v>1</v>
      </c>
      <c r="S3314" s="4">
        <v>16</v>
      </c>
      <c r="T3314" s="5">
        <v>0.69299999999999995</v>
      </c>
      <c r="U3314" s="20">
        <v>1</v>
      </c>
    </row>
    <row r="3315" spans="11:21">
      <c r="K3315" s="4">
        <v>21</v>
      </c>
      <c r="L3315" s="5">
        <v>0.69399999999999995</v>
      </c>
      <c r="M3315" s="20">
        <v>1</v>
      </c>
      <c r="N3315">
        <f t="shared" si="204"/>
        <v>-5.3622831799059387</v>
      </c>
      <c r="O3315">
        <f t="shared" si="205"/>
        <v>-3.5801879131268635</v>
      </c>
      <c r="P3315" s="63">
        <f t="shared" si="206"/>
        <v>1</v>
      </c>
      <c r="Q3315" s="68">
        <f t="shared" si="207"/>
        <v>1</v>
      </c>
      <c r="S3315" s="4">
        <v>21</v>
      </c>
      <c r="T3315" s="5">
        <v>0.69399999999999995</v>
      </c>
      <c r="U3315" s="20">
        <v>1</v>
      </c>
    </row>
    <row r="3316" spans="11:21">
      <c r="K3316" s="4">
        <v>13</v>
      </c>
      <c r="L3316" s="5">
        <v>0.69399999999999995</v>
      </c>
      <c r="M3316" s="20">
        <v>1</v>
      </c>
      <c r="N3316">
        <f t="shared" si="204"/>
        <v>-4.5829131205895433</v>
      </c>
      <c r="O3316">
        <f t="shared" si="205"/>
        <v>-3.5801879131268635</v>
      </c>
      <c r="P3316" s="63">
        <f t="shared" si="206"/>
        <v>1</v>
      </c>
      <c r="Q3316" s="68">
        <f t="shared" si="207"/>
        <v>1</v>
      </c>
      <c r="S3316" s="4">
        <v>13</v>
      </c>
      <c r="T3316" s="5">
        <v>0.69399999999999995</v>
      </c>
      <c r="U3316" s="20">
        <v>1</v>
      </c>
    </row>
    <row r="3317" spans="11:21">
      <c r="K3317" s="4">
        <v>13</v>
      </c>
      <c r="L3317" s="5">
        <v>0.69599999999999995</v>
      </c>
      <c r="M3317" s="20">
        <v>1</v>
      </c>
      <c r="N3317">
        <f t="shared" si="204"/>
        <v>-4.5924705752702364</v>
      </c>
      <c r="O3317">
        <f t="shared" si="205"/>
        <v>-3.5801879131268635</v>
      </c>
      <c r="P3317" s="63">
        <f t="shared" si="206"/>
        <v>1</v>
      </c>
      <c r="Q3317" s="68">
        <f t="shared" si="207"/>
        <v>1</v>
      </c>
      <c r="S3317" s="4">
        <v>13</v>
      </c>
      <c r="T3317" s="5">
        <v>0.69599999999999995</v>
      </c>
      <c r="U3317" s="20">
        <v>1</v>
      </c>
    </row>
    <row r="3318" spans="11:21">
      <c r="K3318" s="4">
        <v>20</v>
      </c>
      <c r="L3318" s="5">
        <v>0.69599999999999995</v>
      </c>
      <c r="M3318" s="20">
        <v>1</v>
      </c>
      <c r="N3318">
        <f t="shared" si="204"/>
        <v>-5.2744193771720829</v>
      </c>
      <c r="O3318">
        <f t="shared" si="205"/>
        <v>-3.5801879131268635</v>
      </c>
      <c r="P3318" s="63">
        <f t="shared" si="206"/>
        <v>1</v>
      </c>
      <c r="Q3318" s="68">
        <f t="shared" si="207"/>
        <v>1</v>
      </c>
      <c r="S3318" s="4">
        <v>20</v>
      </c>
      <c r="T3318" s="5">
        <v>0.69599999999999995</v>
      </c>
      <c r="U3318" s="20">
        <v>1</v>
      </c>
    </row>
    <row r="3319" spans="11:21">
      <c r="K3319" s="4">
        <v>13</v>
      </c>
      <c r="L3319" s="5">
        <v>0.69599999999999995</v>
      </c>
      <c r="M3319" s="20">
        <v>1</v>
      </c>
      <c r="N3319">
        <f t="shared" si="204"/>
        <v>-4.5924705752702364</v>
      </c>
      <c r="O3319">
        <f t="shared" si="205"/>
        <v>-3.5801879131268635</v>
      </c>
      <c r="P3319" s="63">
        <f t="shared" si="206"/>
        <v>1</v>
      </c>
      <c r="Q3319" s="68">
        <f t="shared" si="207"/>
        <v>1</v>
      </c>
      <c r="S3319" s="4">
        <v>13</v>
      </c>
      <c r="T3319" s="5">
        <v>0.69599999999999995</v>
      </c>
      <c r="U3319" s="20">
        <v>1</v>
      </c>
    </row>
    <row r="3320" spans="11:21">
      <c r="K3320" s="4">
        <v>22</v>
      </c>
      <c r="L3320" s="5">
        <v>0.69599999999999995</v>
      </c>
      <c r="M3320" s="20">
        <v>1</v>
      </c>
      <c r="N3320">
        <f t="shared" si="204"/>
        <v>-5.4692618920011817</v>
      </c>
      <c r="O3320">
        <f t="shared" si="205"/>
        <v>-3.5801879131268635</v>
      </c>
      <c r="P3320" s="63">
        <f t="shared" si="206"/>
        <v>1</v>
      </c>
      <c r="Q3320" s="68">
        <f t="shared" si="207"/>
        <v>1</v>
      </c>
      <c r="S3320" s="4">
        <v>22</v>
      </c>
      <c r="T3320" s="5">
        <v>0.69599999999999995</v>
      </c>
      <c r="U3320" s="20">
        <v>1</v>
      </c>
    </row>
    <row r="3321" spans="11:21">
      <c r="K3321" s="4">
        <v>20</v>
      </c>
      <c r="L3321" s="5">
        <v>0.69599999999999995</v>
      </c>
      <c r="M3321" s="20">
        <v>1</v>
      </c>
      <c r="N3321">
        <f t="shared" si="204"/>
        <v>-5.2744193771720829</v>
      </c>
      <c r="O3321">
        <f t="shared" si="205"/>
        <v>-3.5801879131268635</v>
      </c>
      <c r="P3321" s="63">
        <f t="shared" si="206"/>
        <v>1</v>
      </c>
      <c r="Q3321" s="68">
        <f t="shared" si="207"/>
        <v>1</v>
      </c>
      <c r="S3321" s="4">
        <v>20</v>
      </c>
      <c r="T3321" s="5">
        <v>0.69599999999999995</v>
      </c>
      <c r="U3321" s="20">
        <v>1</v>
      </c>
    </row>
    <row r="3322" spans="11:21">
      <c r="K3322" s="4">
        <v>21</v>
      </c>
      <c r="L3322" s="5">
        <v>0.69599999999999995</v>
      </c>
      <c r="M3322" s="20">
        <v>1</v>
      </c>
      <c r="N3322">
        <f t="shared" si="204"/>
        <v>-5.3718406345866327</v>
      </c>
      <c r="O3322">
        <f t="shared" si="205"/>
        <v>-3.5801879131268635</v>
      </c>
      <c r="P3322" s="63">
        <f t="shared" si="206"/>
        <v>1</v>
      </c>
      <c r="Q3322" s="68">
        <f t="shared" si="207"/>
        <v>1</v>
      </c>
      <c r="S3322" s="4">
        <v>21</v>
      </c>
      <c r="T3322" s="5">
        <v>0.69599999999999995</v>
      </c>
      <c r="U3322" s="20">
        <v>1</v>
      </c>
    </row>
    <row r="3323" spans="11:21">
      <c r="K3323" s="4">
        <v>11</v>
      </c>
      <c r="L3323" s="5">
        <v>0.69599999999999995</v>
      </c>
      <c r="M3323" s="20">
        <v>1</v>
      </c>
      <c r="N3323">
        <f t="shared" si="204"/>
        <v>-4.3976280604411375</v>
      </c>
      <c r="O3323">
        <f t="shared" si="205"/>
        <v>-3.5801879131268635</v>
      </c>
      <c r="P3323" s="63">
        <f t="shared" si="206"/>
        <v>1</v>
      </c>
      <c r="Q3323" s="68">
        <f t="shared" si="207"/>
        <v>1</v>
      </c>
      <c r="S3323" s="4">
        <v>11</v>
      </c>
      <c r="T3323" s="5">
        <v>0.69599999999999995</v>
      </c>
      <c r="U3323" s="20">
        <v>1</v>
      </c>
    </row>
    <row r="3324" spans="11:21">
      <c r="K3324" s="4">
        <v>14</v>
      </c>
      <c r="L3324" s="5">
        <v>0.69599999999999995</v>
      </c>
      <c r="M3324" s="20">
        <v>1</v>
      </c>
      <c r="N3324">
        <f t="shared" si="204"/>
        <v>-4.6898918326847854</v>
      </c>
      <c r="O3324">
        <f t="shared" si="205"/>
        <v>-3.5801879131268635</v>
      </c>
      <c r="P3324" s="63">
        <f t="shared" si="206"/>
        <v>1</v>
      </c>
      <c r="Q3324" s="68">
        <f t="shared" si="207"/>
        <v>1</v>
      </c>
      <c r="S3324" s="4">
        <v>14</v>
      </c>
      <c r="T3324" s="5">
        <v>0.69599999999999995</v>
      </c>
      <c r="U3324" s="20">
        <v>1</v>
      </c>
    </row>
    <row r="3325" spans="11:21">
      <c r="K3325" s="4">
        <v>14</v>
      </c>
      <c r="L3325" s="5">
        <v>0.69599999999999995</v>
      </c>
      <c r="M3325" s="20">
        <v>1</v>
      </c>
      <c r="N3325">
        <f t="shared" si="204"/>
        <v>-4.6898918326847854</v>
      </c>
      <c r="O3325">
        <f t="shared" si="205"/>
        <v>-3.5801879131268635</v>
      </c>
      <c r="P3325" s="63">
        <f t="shared" si="206"/>
        <v>1</v>
      </c>
      <c r="Q3325" s="68">
        <f t="shared" si="207"/>
        <v>1</v>
      </c>
      <c r="S3325" s="4">
        <v>14</v>
      </c>
      <c r="T3325" s="5">
        <v>0.69599999999999995</v>
      </c>
      <c r="U3325" s="20">
        <v>1</v>
      </c>
    </row>
    <row r="3326" spans="11:21">
      <c r="K3326" s="4">
        <v>15</v>
      </c>
      <c r="L3326" s="5">
        <v>0.69699999999999995</v>
      </c>
      <c r="M3326" s="20">
        <v>1</v>
      </c>
      <c r="N3326">
        <f t="shared" si="204"/>
        <v>-4.7920918174396814</v>
      </c>
      <c r="O3326">
        <f t="shared" si="205"/>
        <v>-3.5801879131268635</v>
      </c>
      <c r="P3326" s="63">
        <f t="shared" si="206"/>
        <v>1</v>
      </c>
      <c r="Q3326" s="68">
        <f t="shared" si="207"/>
        <v>1</v>
      </c>
      <c r="S3326" s="4">
        <v>15</v>
      </c>
      <c r="T3326" s="5">
        <v>0.69699999999999995</v>
      </c>
      <c r="U3326" s="20">
        <v>1</v>
      </c>
    </row>
    <row r="3327" spans="11:21">
      <c r="K3327" s="4">
        <v>16</v>
      </c>
      <c r="L3327" s="5">
        <v>0.69699999999999995</v>
      </c>
      <c r="M3327" s="20">
        <v>1</v>
      </c>
      <c r="N3327">
        <f t="shared" si="204"/>
        <v>-4.8895130748542304</v>
      </c>
      <c r="O3327">
        <f t="shared" si="205"/>
        <v>-3.5801879131268635</v>
      </c>
      <c r="P3327" s="63">
        <f t="shared" si="206"/>
        <v>1</v>
      </c>
      <c r="Q3327" s="68">
        <f t="shared" si="207"/>
        <v>1</v>
      </c>
      <c r="S3327" s="4">
        <v>16</v>
      </c>
      <c r="T3327" s="5">
        <v>0.69699999999999995</v>
      </c>
      <c r="U3327" s="20">
        <v>1</v>
      </c>
    </row>
    <row r="3328" spans="11:21">
      <c r="K3328" s="4">
        <v>17</v>
      </c>
      <c r="L3328" s="5">
        <v>0.69699999999999995</v>
      </c>
      <c r="M3328" s="20">
        <v>1</v>
      </c>
      <c r="N3328">
        <f t="shared" si="204"/>
        <v>-4.9869343322687802</v>
      </c>
      <c r="O3328">
        <f t="shared" si="205"/>
        <v>-3.5801879131268635</v>
      </c>
      <c r="P3328" s="63">
        <f t="shared" si="206"/>
        <v>1</v>
      </c>
      <c r="Q3328" s="68">
        <f t="shared" si="207"/>
        <v>1</v>
      </c>
      <c r="S3328" s="4">
        <v>17</v>
      </c>
      <c r="T3328" s="5">
        <v>0.69699999999999995</v>
      </c>
      <c r="U3328" s="20">
        <v>1</v>
      </c>
    </row>
    <row r="3329" spans="11:21">
      <c r="K3329" s="4">
        <v>22</v>
      </c>
      <c r="L3329" s="5">
        <v>0.69699999999999995</v>
      </c>
      <c r="M3329" s="20">
        <v>1</v>
      </c>
      <c r="N3329">
        <f t="shared" si="204"/>
        <v>-5.4740406193415279</v>
      </c>
      <c r="O3329">
        <f t="shared" si="205"/>
        <v>-3.5801879131268635</v>
      </c>
      <c r="P3329" s="63">
        <f t="shared" si="206"/>
        <v>1</v>
      </c>
      <c r="Q3329" s="68">
        <f t="shared" si="207"/>
        <v>1</v>
      </c>
      <c r="S3329" s="4">
        <v>22</v>
      </c>
      <c r="T3329" s="5">
        <v>0.69699999999999995</v>
      </c>
      <c r="U3329" s="20">
        <v>1</v>
      </c>
    </row>
    <row r="3330" spans="11:21">
      <c r="K3330" s="4">
        <v>26</v>
      </c>
      <c r="L3330" s="5">
        <v>0.69699999999999995</v>
      </c>
      <c r="M3330" s="20">
        <v>1</v>
      </c>
      <c r="N3330">
        <f t="shared" si="204"/>
        <v>-5.8637256489997256</v>
      </c>
      <c r="O3330">
        <f t="shared" si="205"/>
        <v>-3.5801879131268635</v>
      </c>
      <c r="P3330" s="63">
        <f t="shared" si="206"/>
        <v>1</v>
      </c>
      <c r="Q3330" s="68">
        <f t="shared" si="207"/>
        <v>1</v>
      </c>
      <c r="S3330" s="4">
        <v>26</v>
      </c>
      <c r="T3330" s="5">
        <v>0.69699999999999995</v>
      </c>
      <c r="U3330" s="20">
        <v>1</v>
      </c>
    </row>
    <row r="3331" spans="11:21">
      <c r="K3331" s="4">
        <v>21</v>
      </c>
      <c r="L3331" s="5">
        <v>0.69699999999999995</v>
      </c>
      <c r="M3331" s="20">
        <v>1</v>
      </c>
      <c r="N3331">
        <f t="shared" si="204"/>
        <v>-5.3766193619269789</v>
      </c>
      <c r="O3331">
        <f t="shared" si="205"/>
        <v>-3.5801879131268635</v>
      </c>
      <c r="P3331" s="63">
        <f t="shared" si="206"/>
        <v>1</v>
      </c>
      <c r="Q3331" s="68">
        <f t="shared" si="207"/>
        <v>1</v>
      </c>
      <c r="S3331" s="4">
        <v>21</v>
      </c>
      <c r="T3331" s="5">
        <v>0.69699999999999995</v>
      </c>
      <c r="U3331" s="20">
        <v>1</v>
      </c>
    </row>
    <row r="3332" spans="11:21">
      <c r="K3332" s="4">
        <v>17</v>
      </c>
      <c r="L3332" s="5">
        <v>0.69699999999999995</v>
      </c>
      <c r="M3332" s="20">
        <v>1</v>
      </c>
      <c r="N3332">
        <f t="shared" si="204"/>
        <v>-4.9869343322687802</v>
      </c>
      <c r="O3332">
        <f t="shared" si="205"/>
        <v>-3.5801879131268635</v>
      </c>
      <c r="P3332" s="63">
        <f t="shared" si="206"/>
        <v>1</v>
      </c>
      <c r="Q3332" s="68">
        <f t="shared" si="207"/>
        <v>1</v>
      </c>
      <c r="S3332" s="4">
        <v>17</v>
      </c>
      <c r="T3332" s="5">
        <v>0.69699999999999995</v>
      </c>
      <c r="U3332" s="20">
        <v>1</v>
      </c>
    </row>
    <row r="3333" spans="11:21">
      <c r="K3333" s="4">
        <v>21</v>
      </c>
      <c r="L3333" s="5">
        <v>0.69699999999999995</v>
      </c>
      <c r="M3333" s="20">
        <v>1</v>
      </c>
      <c r="N3333">
        <f t="shared" si="204"/>
        <v>-5.3766193619269789</v>
      </c>
      <c r="O3333">
        <f t="shared" si="205"/>
        <v>-3.5801879131268635</v>
      </c>
      <c r="P3333" s="63">
        <f t="shared" si="206"/>
        <v>1</v>
      </c>
      <c r="Q3333" s="68">
        <f t="shared" si="207"/>
        <v>1</v>
      </c>
      <c r="S3333" s="4">
        <v>21</v>
      </c>
      <c r="T3333" s="5">
        <v>0.69699999999999995</v>
      </c>
      <c r="U3333" s="20">
        <v>1</v>
      </c>
    </row>
    <row r="3334" spans="11:21">
      <c r="K3334" s="4">
        <v>15</v>
      </c>
      <c r="L3334" s="5">
        <v>0.69699999999999995</v>
      </c>
      <c r="M3334" s="20">
        <v>1</v>
      </c>
      <c r="N3334">
        <f t="shared" si="204"/>
        <v>-4.7920918174396814</v>
      </c>
      <c r="O3334">
        <f t="shared" si="205"/>
        <v>-3.5801879131268635</v>
      </c>
      <c r="P3334" s="63">
        <f t="shared" si="206"/>
        <v>1</v>
      </c>
      <c r="Q3334" s="68">
        <f t="shared" si="207"/>
        <v>1</v>
      </c>
      <c r="S3334" s="4">
        <v>15</v>
      </c>
      <c r="T3334" s="5">
        <v>0.69699999999999995</v>
      </c>
      <c r="U3334" s="20">
        <v>1</v>
      </c>
    </row>
    <row r="3335" spans="11:21">
      <c r="K3335" s="4">
        <v>14</v>
      </c>
      <c r="L3335" s="5">
        <v>0.69699999999999995</v>
      </c>
      <c r="M3335" s="20">
        <v>1</v>
      </c>
      <c r="N3335">
        <f t="shared" si="204"/>
        <v>-4.6946705600251315</v>
      </c>
      <c r="O3335">
        <f t="shared" si="205"/>
        <v>-3.5801879131268635</v>
      </c>
      <c r="P3335" s="63">
        <f t="shared" si="206"/>
        <v>1</v>
      </c>
      <c r="Q3335" s="68">
        <f t="shared" si="207"/>
        <v>1</v>
      </c>
      <c r="S3335" s="4">
        <v>14</v>
      </c>
      <c r="T3335" s="5">
        <v>0.69699999999999995</v>
      </c>
      <c r="U3335" s="20">
        <v>1</v>
      </c>
    </row>
    <row r="3336" spans="11:21">
      <c r="K3336" s="4">
        <v>18</v>
      </c>
      <c r="L3336" s="5">
        <v>0.69799999999999995</v>
      </c>
      <c r="M3336" s="20">
        <v>1</v>
      </c>
      <c r="N3336">
        <f t="shared" si="204"/>
        <v>-5.0891343170236762</v>
      </c>
      <c r="O3336">
        <f t="shared" si="205"/>
        <v>-3.5801879131268635</v>
      </c>
      <c r="P3336" s="63">
        <f t="shared" si="206"/>
        <v>1</v>
      </c>
      <c r="Q3336" s="68">
        <f t="shared" si="207"/>
        <v>1</v>
      </c>
      <c r="S3336" s="4">
        <v>18</v>
      </c>
      <c r="T3336" s="5">
        <v>0.69799999999999995</v>
      </c>
      <c r="U3336" s="20">
        <v>1</v>
      </c>
    </row>
    <row r="3337" spans="11:21">
      <c r="K3337" s="4">
        <v>13</v>
      </c>
      <c r="L3337" s="5">
        <v>0.69799999999999995</v>
      </c>
      <c r="M3337" s="20">
        <v>1</v>
      </c>
      <c r="N3337">
        <f t="shared" si="204"/>
        <v>-4.6020280299509286</v>
      </c>
      <c r="O3337">
        <f t="shared" si="205"/>
        <v>-3.5801879131268635</v>
      </c>
      <c r="P3337" s="63">
        <f t="shared" si="206"/>
        <v>1</v>
      </c>
      <c r="Q3337" s="68">
        <f t="shared" si="207"/>
        <v>1</v>
      </c>
      <c r="S3337" s="4">
        <v>13</v>
      </c>
      <c r="T3337" s="5">
        <v>0.69799999999999995</v>
      </c>
      <c r="U3337" s="20">
        <v>1</v>
      </c>
    </row>
    <row r="3338" spans="11:21">
      <c r="K3338" s="4">
        <v>15</v>
      </c>
      <c r="L3338" s="5">
        <v>0.69899999999999995</v>
      </c>
      <c r="M3338" s="20">
        <v>1</v>
      </c>
      <c r="N3338">
        <f t="shared" si="204"/>
        <v>-4.8016492721203736</v>
      </c>
      <c r="O3338">
        <f t="shared" si="205"/>
        <v>-3.5801879131268635</v>
      </c>
      <c r="P3338" s="63">
        <f t="shared" si="206"/>
        <v>1</v>
      </c>
      <c r="Q3338" s="68">
        <f t="shared" si="207"/>
        <v>1</v>
      </c>
      <c r="S3338" s="4">
        <v>15</v>
      </c>
      <c r="T3338" s="5">
        <v>0.69899999999999995</v>
      </c>
      <c r="U3338" s="20">
        <v>1</v>
      </c>
    </row>
    <row r="3339" spans="11:21">
      <c r="K3339" s="4">
        <v>14</v>
      </c>
      <c r="L3339" s="5">
        <v>0.69899999999999995</v>
      </c>
      <c r="M3339" s="20">
        <v>1</v>
      </c>
      <c r="N3339">
        <f t="shared" si="204"/>
        <v>-4.7042280147058246</v>
      </c>
      <c r="O3339">
        <f t="shared" si="205"/>
        <v>-3.5801879131268635</v>
      </c>
      <c r="P3339" s="63">
        <f t="shared" si="206"/>
        <v>1</v>
      </c>
      <c r="Q3339" s="68">
        <f t="shared" si="207"/>
        <v>1</v>
      </c>
      <c r="S3339" s="4">
        <v>14</v>
      </c>
      <c r="T3339" s="5">
        <v>0.69899999999999995</v>
      </c>
      <c r="U3339" s="20">
        <v>1</v>
      </c>
    </row>
    <row r="3340" spans="11:21">
      <c r="K3340" s="4">
        <v>23</v>
      </c>
      <c r="L3340" s="5">
        <v>0.69899999999999995</v>
      </c>
      <c r="M3340" s="20">
        <v>1</v>
      </c>
      <c r="N3340">
        <f t="shared" si="204"/>
        <v>-5.58101933143677</v>
      </c>
      <c r="O3340">
        <f t="shared" si="205"/>
        <v>-3.5801879131268635</v>
      </c>
      <c r="P3340" s="63">
        <f t="shared" si="206"/>
        <v>1</v>
      </c>
      <c r="Q3340" s="68">
        <f t="shared" si="207"/>
        <v>1</v>
      </c>
      <c r="S3340" s="4">
        <v>23</v>
      </c>
      <c r="T3340" s="5">
        <v>0.69899999999999995</v>
      </c>
      <c r="U3340" s="20">
        <v>1</v>
      </c>
    </row>
    <row r="3341" spans="11:21">
      <c r="K3341" s="4">
        <v>24</v>
      </c>
      <c r="L3341" s="5">
        <v>0.69899999999999995</v>
      </c>
      <c r="M3341" s="20">
        <v>1</v>
      </c>
      <c r="N3341">
        <f t="shared" si="204"/>
        <v>-5.6784405888513199</v>
      </c>
      <c r="O3341">
        <f t="shared" si="205"/>
        <v>-3.5801879131268635</v>
      </c>
      <c r="P3341" s="63">
        <f t="shared" si="206"/>
        <v>1</v>
      </c>
      <c r="Q3341" s="68">
        <f t="shared" si="207"/>
        <v>1</v>
      </c>
      <c r="S3341" s="4">
        <v>24</v>
      </c>
      <c r="T3341" s="5">
        <v>0.69899999999999995</v>
      </c>
      <c r="U3341" s="20">
        <v>1</v>
      </c>
    </row>
    <row r="3342" spans="11:21">
      <c r="K3342" s="4">
        <v>13</v>
      </c>
      <c r="L3342" s="5">
        <v>0.7</v>
      </c>
      <c r="M3342" s="20">
        <v>1</v>
      </c>
      <c r="N3342">
        <f t="shared" si="204"/>
        <v>-4.6115854846316218</v>
      </c>
      <c r="O3342">
        <f t="shared" si="205"/>
        <v>-3.5801879131268635</v>
      </c>
      <c r="P3342" s="63">
        <f t="shared" si="206"/>
        <v>1</v>
      </c>
      <c r="Q3342" s="68">
        <f t="shared" si="207"/>
        <v>1</v>
      </c>
      <c r="S3342" s="4">
        <v>13</v>
      </c>
      <c r="T3342" s="5">
        <v>0.7</v>
      </c>
      <c r="U3342" s="20">
        <v>1</v>
      </c>
    </row>
    <row r="3343" spans="11:21">
      <c r="K3343" s="4">
        <v>10</v>
      </c>
      <c r="L3343" s="5">
        <v>0.7</v>
      </c>
      <c r="M3343" s="20">
        <v>1</v>
      </c>
      <c r="N3343">
        <f t="shared" si="204"/>
        <v>-4.319321712387973</v>
      </c>
      <c r="O3343">
        <f t="shared" si="205"/>
        <v>-3.5801879131268635</v>
      </c>
      <c r="P3343" s="63">
        <f t="shared" si="206"/>
        <v>1</v>
      </c>
      <c r="Q3343" s="68">
        <f t="shared" si="207"/>
        <v>1</v>
      </c>
      <c r="S3343" s="4">
        <v>10</v>
      </c>
      <c r="T3343" s="5">
        <v>0.7</v>
      </c>
      <c r="U3343" s="20">
        <v>1</v>
      </c>
    </row>
    <row r="3344" spans="11:21">
      <c r="K3344" s="4">
        <v>25</v>
      </c>
      <c r="L3344" s="5">
        <v>0.7</v>
      </c>
      <c r="M3344" s="20">
        <v>1</v>
      </c>
      <c r="N3344">
        <f t="shared" si="204"/>
        <v>-5.7806405736062159</v>
      </c>
      <c r="O3344">
        <f t="shared" si="205"/>
        <v>-3.5801879131268635</v>
      </c>
      <c r="P3344" s="63">
        <f t="shared" si="206"/>
        <v>1</v>
      </c>
      <c r="Q3344" s="68">
        <f t="shared" si="207"/>
        <v>1</v>
      </c>
      <c r="S3344" s="4">
        <v>25</v>
      </c>
      <c r="T3344" s="5">
        <v>0.7</v>
      </c>
      <c r="U3344" s="20">
        <v>1</v>
      </c>
    </row>
    <row r="3345" spans="11:21">
      <c r="K3345" s="4">
        <v>11</v>
      </c>
      <c r="L3345" s="5">
        <v>0.7</v>
      </c>
      <c r="M3345" s="20">
        <v>1</v>
      </c>
      <c r="N3345">
        <f t="shared" si="204"/>
        <v>-4.416742969802522</v>
      </c>
      <c r="O3345">
        <f t="shared" si="205"/>
        <v>-3.5801879131268635</v>
      </c>
      <c r="P3345" s="63">
        <f t="shared" si="206"/>
        <v>1</v>
      </c>
      <c r="Q3345" s="68">
        <f t="shared" si="207"/>
        <v>1</v>
      </c>
      <c r="S3345" s="4">
        <v>11</v>
      </c>
      <c r="T3345" s="5">
        <v>0.7</v>
      </c>
      <c r="U3345" s="20">
        <v>1</v>
      </c>
    </row>
    <row r="3346" spans="11:21">
      <c r="K3346" s="4">
        <v>15</v>
      </c>
      <c r="L3346" s="5">
        <v>0.7</v>
      </c>
      <c r="M3346" s="20">
        <v>1</v>
      </c>
      <c r="N3346">
        <f t="shared" si="204"/>
        <v>-4.8064279994607206</v>
      </c>
      <c r="O3346">
        <f t="shared" si="205"/>
        <v>-3.5801879131268635</v>
      </c>
      <c r="P3346" s="63">
        <f t="shared" si="206"/>
        <v>1</v>
      </c>
      <c r="Q3346" s="68">
        <f t="shared" si="207"/>
        <v>1</v>
      </c>
      <c r="S3346" s="4">
        <v>15</v>
      </c>
      <c r="T3346" s="5">
        <v>0.7</v>
      </c>
      <c r="U3346" s="20">
        <v>1</v>
      </c>
    </row>
    <row r="3347" spans="11:21">
      <c r="K3347" s="4">
        <v>20</v>
      </c>
      <c r="L3347" s="5">
        <v>0.7</v>
      </c>
      <c r="M3347" s="20">
        <v>1</v>
      </c>
      <c r="N3347">
        <f t="shared" si="204"/>
        <v>-5.2935342865334682</v>
      </c>
      <c r="O3347">
        <f t="shared" si="205"/>
        <v>-3.5801879131268635</v>
      </c>
      <c r="P3347" s="63">
        <f t="shared" si="206"/>
        <v>1</v>
      </c>
      <c r="Q3347" s="68">
        <f t="shared" si="207"/>
        <v>1</v>
      </c>
      <c r="S3347" s="4">
        <v>20</v>
      </c>
      <c r="T3347" s="5">
        <v>0.7</v>
      </c>
      <c r="U3347" s="20">
        <v>1</v>
      </c>
    </row>
    <row r="3348" spans="11:21">
      <c r="K3348" s="4">
        <v>24</v>
      </c>
      <c r="L3348" s="5">
        <v>0.7</v>
      </c>
      <c r="M3348" s="20">
        <v>1</v>
      </c>
      <c r="N3348">
        <f t="shared" si="204"/>
        <v>-5.683219316191666</v>
      </c>
      <c r="O3348">
        <f t="shared" si="205"/>
        <v>-3.5801879131268635</v>
      </c>
      <c r="P3348" s="63">
        <f t="shared" si="206"/>
        <v>1</v>
      </c>
      <c r="Q3348" s="68">
        <f t="shared" si="207"/>
        <v>1</v>
      </c>
      <c r="S3348" s="4">
        <v>24</v>
      </c>
      <c r="T3348" s="5">
        <v>0.7</v>
      </c>
      <c r="U3348" s="20">
        <v>1</v>
      </c>
    </row>
    <row r="3349" spans="11:21">
      <c r="K3349" s="4">
        <v>13</v>
      </c>
      <c r="L3349" s="5">
        <v>0.7</v>
      </c>
      <c r="M3349" s="20">
        <v>1</v>
      </c>
      <c r="N3349">
        <f t="shared" si="204"/>
        <v>-4.6115854846316218</v>
      </c>
      <c r="O3349">
        <f t="shared" si="205"/>
        <v>-3.5801879131268635</v>
      </c>
      <c r="P3349" s="63">
        <f t="shared" si="206"/>
        <v>1</v>
      </c>
      <c r="Q3349" s="68">
        <f t="shared" si="207"/>
        <v>1</v>
      </c>
      <c r="S3349" s="4">
        <v>13</v>
      </c>
      <c r="T3349" s="5">
        <v>0.7</v>
      </c>
      <c r="U3349" s="20">
        <v>1</v>
      </c>
    </row>
    <row r="3350" spans="11:21">
      <c r="K3350" s="4">
        <v>13</v>
      </c>
      <c r="L3350" s="5">
        <v>0.7</v>
      </c>
      <c r="M3350" s="20">
        <v>1</v>
      </c>
      <c r="N3350">
        <f t="shared" si="204"/>
        <v>-4.6115854846316218</v>
      </c>
      <c r="O3350">
        <f t="shared" si="205"/>
        <v>-3.5801879131268635</v>
      </c>
      <c r="P3350" s="63">
        <f t="shared" si="206"/>
        <v>1</v>
      </c>
      <c r="Q3350" s="68">
        <f t="shared" si="207"/>
        <v>1</v>
      </c>
      <c r="S3350" s="4">
        <v>13</v>
      </c>
      <c r="T3350" s="5">
        <v>0.7</v>
      </c>
      <c r="U3350" s="20">
        <v>1</v>
      </c>
    </row>
    <row r="3351" spans="11:21">
      <c r="K3351" s="4">
        <v>11</v>
      </c>
      <c r="L3351" s="5">
        <v>0.7</v>
      </c>
      <c r="M3351" s="20">
        <v>1</v>
      </c>
      <c r="N3351">
        <f t="shared" si="204"/>
        <v>-4.416742969802522</v>
      </c>
      <c r="O3351">
        <f t="shared" si="205"/>
        <v>-3.5801879131268635</v>
      </c>
      <c r="P3351" s="63">
        <f t="shared" si="206"/>
        <v>1</v>
      </c>
      <c r="Q3351" s="68">
        <f t="shared" si="207"/>
        <v>1</v>
      </c>
      <c r="S3351" s="4">
        <v>11</v>
      </c>
      <c r="T3351" s="5">
        <v>0.7</v>
      </c>
      <c r="U3351" s="20">
        <v>1</v>
      </c>
    </row>
    <row r="3352" spans="11:21">
      <c r="K3352" s="4">
        <v>13</v>
      </c>
      <c r="L3352" s="5">
        <v>0.7</v>
      </c>
      <c r="M3352" s="20">
        <v>1</v>
      </c>
      <c r="N3352">
        <f t="shared" si="204"/>
        <v>-4.6115854846316218</v>
      </c>
      <c r="O3352">
        <f t="shared" si="205"/>
        <v>-3.5801879131268635</v>
      </c>
      <c r="P3352" s="63">
        <f t="shared" si="206"/>
        <v>1</v>
      </c>
      <c r="Q3352" s="68">
        <f t="shared" si="207"/>
        <v>1</v>
      </c>
      <c r="S3352" s="4">
        <v>13</v>
      </c>
      <c r="T3352" s="5">
        <v>0.7</v>
      </c>
      <c r="U3352" s="20">
        <v>1</v>
      </c>
    </row>
    <row r="3353" spans="11:21">
      <c r="K3353" s="4">
        <v>6</v>
      </c>
      <c r="L3353" s="5">
        <v>0.7</v>
      </c>
      <c r="M3353" s="20">
        <v>1</v>
      </c>
      <c r="N3353">
        <f t="shared" si="204"/>
        <v>-3.9296366827297748</v>
      </c>
      <c r="O3353">
        <f t="shared" si="205"/>
        <v>-3.5801879131268635</v>
      </c>
      <c r="P3353" s="63">
        <f t="shared" si="206"/>
        <v>1</v>
      </c>
      <c r="Q3353" s="68">
        <f t="shared" si="207"/>
        <v>1</v>
      </c>
      <c r="S3353" s="4">
        <v>6</v>
      </c>
      <c r="T3353" s="5">
        <v>0.7</v>
      </c>
      <c r="U3353" s="20">
        <v>1</v>
      </c>
    </row>
    <row r="3354" spans="11:21">
      <c r="K3354" s="4">
        <v>27</v>
      </c>
      <c r="L3354" s="5">
        <v>0.7</v>
      </c>
      <c r="M3354" s="20">
        <v>1</v>
      </c>
      <c r="N3354">
        <f t="shared" si="204"/>
        <v>-5.9754830884353147</v>
      </c>
      <c r="O3354">
        <f t="shared" si="205"/>
        <v>-3.5801879131268635</v>
      </c>
      <c r="P3354" s="63">
        <f t="shared" si="206"/>
        <v>1</v>
      </c>
      <c r="Q3354" s="68">
        <f t="shared" si="207"/>
        <v>1</v>
      </c>
      <c r="S3354" s="4">
        <v>27</v>
      </c>
      <c r="T3354" s="5">
        <v>0.7</v>
      </c>
      <c r="U3354" s="20">
        <v>1</v>
      </c>
    </row>
    <row r="3355" spans="11:21">
      <c r="K3355" s="4">
        <v>20.5</v>
      </c>
      <c r="L3355" s="5">
        <v>0.70699999999999996</v>
      </c>
      <c r="M3355" s="20">
        <v>1</v>
      </c>
      <c r="N3355">
        <f t="shared" ref="N3355:N3418" si="208">SUMPRODUCT(diredisc,K3355:L3355)</f>
        <v>-5.3756960066231683</v>
      </c>
      <c r="O3355">
        <f t="shared" ref="O3355:O3418" si="209">SUMPRODUCT($L$10:$M$10,diredisc)</f>
        <v>-3.5801879131268635</v>
      </c>
      <c r="P3355" s="63">
        <f t="shared" si="206"/>
        <v>1</v>
      </c>
      <c r="Q3355" s="68">
        <f t="shared" si="207"/>
        <v>1</v>
      </c>
      <c r="S3355" s="4">
        <v>20.5</v>
      </c>
      <c r="T3355" s="5">
        <v>0.70699999999999996</v>
      </c>
      <c r="U3355" s="20">
        <v>1</v>
      </c>
    </row>
    <row r="3356" spans="11:21">
      <c r="K3356" s="4">
        <v>10</v>
      </c>
      <c r="L3356" s="5">
        <v>0.70699999999999996</v>
      </c>
      <c r="M3356" s="20">
        <v>1</v>
      </c>
      <c r="N3356">
        <f t="shared" si="208"/>
        <v>-4.3527728037703977</v>
      </c>
      <c r="O3356">
        <f t="shared" si="209"/>
        <v>-3.5801879131268635</v>
      </c>
      <c r="P3356" s="63">
        <f t="shared" ref="P3356:P3419" si="210">IF(N3356&gt;O3356,0,1)</f>
        <v>1</v>
      </c>
      <c r="Q3356" s="68">
        <f t="shared" ref="Q3356:Q3419" si="211">IF(M3356=P3356,1,0)</f>
        <v>1</v>
      </c>
      <c r="S3356" s="4">
        <v>10</v>
      </c>
      <c r="T3356" s="5">
        <v>0.70699999999999996</v>
      </c>
      <c r="U3356" s="20">
        <v>1</v>
      </c>
    </row>
    <row r="3357" spans="11:21">
      <c r="K3357" s="4">
        <v>14</v>
      </c>
      <c r="L3357" s="5">
        <v>0.70699999999999996</v>
      </c>
      <c r="M3357" s="20">
        <v>1</v>
      </c>
      <c r="N3357">
        <f t="shared" si="208"/>
        <v>-4.7424578334285963</v>
      </c>
      <c r="O3357">
        <f t="shared" si="209"/>
        <v>-3.5801879131268635</v>
      </c>
      <c r="P3357" s="63">
        <f t="shared" si="210"/>
        <v>1</v>
      </c>
      <c r="Q3357" s="68">
        <f t="shared" si="211"/>
        <v>1</v>
      </c>
      <c r="S3357" s="4">
        <v>14</v>
      </c>
      <c r="T3357" s="5">
        <v>0.70699999999999996</v>
      </c>
      <c r="U3357" s="20">
        <v>1</v>
      </c>
    </row>
    <row r="3358" spans="11:21">
      <c r="K3358" s="4">
        <v>13</v>
      </c>
      <c r="L3358" s="5">
        <v>0.70699999999999996</v>
      </c>
      <c r="M3358" s="20">
        <v>1</v>
      </c>
      <c r="N3358">
        <f t="shared" si="208"/>
        <v>-4.6450365760140464</v>
      </c>
      <c r="O3358">
        <f t="shared" si="209"/>
        <v>-3.5801879131268635</v>
      </c>
      <c r="P3358" s="63">
        <f t="shared" si="210"/>
        <v>1</v>
      </c>
      <c r="Q3358" s="68">
        <f t="shared" si="211"/>
        <v>1</v>
      </c>
      <c r="S3358" s="4">
        <v>13</v>
      </c>
      <c r="T3358" s="5">
        <v>0.70699999999999996</v>
      </c>
      <c r="U3358" s="20">
        <v>1</v>
      </c>
    </row>
    <row r="3359" spans="11:21">
      <c r="K3359" s="4">
        <v>10.5</v>
      </c>
      <c r="L3359" s="5">
        <v>0.70799999999999996</v>
      </c>
      <c r="M3359" s="20">
        <v>1</v>
      </c>
      <c r="N3359">
        <f t="shared" si="208"/>
        <v>-4.4062621598180192</v>
      </c>
      <c r="O3359">
        <f t="shared" si="209"/>
        <v>-3.5801879131268635</v>
      </c>
      <c r="P3359" s="63">
        <f t="shared" si="210"/>
        <v>1</v>
      </c>
      <c r="Q3359" s="68">
        <f t="shared" si="211"/>
        <v>1</v>
      </c>
      <c r="S3359" s="4">
        <v>10.5</v>
      </c>
      <c r="T3359" s="5">
        <v>0.70799999999999996</v>
      </c>
      <c r="U3359" s="20">
        <v>1</v>
      </c>
    </row>
    <row r="3360" spans="11:21">
      <c r="K3360" s="4">
        <v>18</v>
      </c>
      <c r="L3360" s="5">
        <v>0.70799999999999996</v>
      </c>
      <c r="M3360" s="20">
        <v>1</v>
      </c>
      <c r="N3360">
        <f t="shared" si="208"/>
        <v>-5.1369215904271401</v>
      </c>
      <c r="O3360">
        <f t="shared" si="209"/>
        <v>-3.5801879131268635</v>
      </c>
      <c r="P3360" s="63">
        <f t="shared" si="210"/>
        <v>1</v>
      </c>
      <c r="Q3360" s="68">
        <f t="shared" si="211"/>
        <v>1</v>
      </c>
      <c r="S3360" s="4">
        <v>18</v>
      </c>
      <c r="T3360" s="5">
        <v>0.70799999999999996</v>
      </c>
      <c r="U3360" s="20">
        <v>1</v>
      </c>
    </row>
    <row r="3361" spans="11:21">
      <c r="K3361" s="4">
        <v>21</v>
      </c>
      <c r="L3361" s="5">
        <v>0.71599999999999997</v>
      </c>
      <c r="M3361" s="20">
        <v>1</v>
      </c>
      <c r="N3361">
        <f t="shared" si="208"/>
        <v>-5.4674151813935605</v>
      </c>
      <c r="O3361">
        <f t="shared" si="209"/>
        <v>-3.5801879131268635</v>
      </c>
      <c r="P3361" s="63">
        <f t="shared" si="210"/>
        <v>1</v>
      </c>
      <c r="Q3361" s="68">
        <f t="shared" si="211"/>
        <v>1</v>
      </c>
      <c r="S3361" s="4">
        <v>21</v>
      </c>
      <c r="T3361" s="5">
        <v>0.71599999999999997</v>
      </c>
      <c r="U3361" s="20">
        <v>1</v>
      </c>
    </row>
    <row r="3362" spans="11:21">
      <c r="K3362" s="4">
        <v>16</v>
      </c>
      <c r="L3362" s="5">
        <v>0.71599999999999997</v>
      </c>
      <c r="M3362" s="20">
        <v>1</v>
      </c>
      <c r="N3362">
        <f t="shared" si="208"/>
        <v>-4.980308894320812</v>
      </c>
      <c r="O3362">
        <f t="shared" si="209"/>
        <v>-3.5801879131268635</v>
      </c>
      <c r="P3362" s="63">
        <f t="shared" si="210"/>
        <v>1</v>
      </c>
      <c r="Q3362" s="68">
        <f t="shared" si="211"/>
        <v>1</v>
      </c>
      <c r="S3362" s="4">
        <v>16</v>
      </c>
      <c r="T3362" s="5">
        <v>0.71599999999999997</v>
      </c>
      <c r="U3362" s="20">
        <v>1</v>
      </c>
    </row>
    <row r="3363" spans="11:21">
      <c r="K3363" s="4">
        <v>9</v>
      </c>
      <c r="L3363" s="5">
        <v>0.71599999999999997</v>
      </c>
      <c r="M3363" s="20">
        <v>1</v>
      </c>
      <c r="N3363">
        <f t="shared" si="208"/>
        <v>-4.2983600924189656</v>
      </c>
      <c r="O3363">
        <f t="shared" si="209"/>
        <v>-3.5801879131268635</v>
      </c>
      <c r="P3363" s="63">
        <f t="shared" si="210"/>
        <v>1</v>
      </c>
      <c r="Q3363" s="68">
        <f t="shared" si="211"/>
        <v>1</v>
      </c>
      <c r="S3363" s="4">
        <v>9</v>
      </c>
      <c r="T3363" s="5">
        <v>0.71599999999999997</v>
      </c>
      <c r="U3363" s="20">
        <v>1</v>
      </c>
    </row>
    <row r="3364" spans="11:21">
      <c r="K3364" s="4">
        <v>15</v>
      </c>
      <c r="L3364" s="5">
        <v>0.71699999999999997</v>
      </c>
      <c r="M3364" s="20">
        <v>1</v>
      </c>
      <c r="N3364">
        <f t="shared" si="208"/>
        <v>-4.8876663642466092</v>
      </c>
      <c r="O3364">
        <f t="shared" si="209"/>
        <v>-3.5801879131268635</v>
      </c>
      <c r="P3364" s="63">
        <f t="shared" si="210"/>
        <v>1</v>
      </c>
      <c r="Q3364" s="68">
        <f t="shared" si="211"/>
        <v>1</v>
      </c>
      <c r="S3364" s="4">
        <v>15</v>
      </c>
      <c r="T3364" s="5">
        <v>0.71699999999999997</v>
      </c>
      <c r="U3364" s="20">
        <v>1</v>
      </c>
    </row>
    <row r="3365" spans="11:21">
      <c r="K3365" s="4">
        <v>22</v>
      </c>
      <c r="L3365" s="5">
        <v>0.71699999999999997</v>
      </c>
      <c r="M3365" s="20">
        <v>1</v>
      </c>
      <c r="N3365">
        <f t="shared" si="208"/>
        <v>-5.5696151661484556</v>
      </c>
      <c r="O3365">
        <f t="shared" si="209"/>
        <v>-3.5801879131268635</v>
      </c>
      <c r="P3365" s="63">
        <f t="shared" si="210"/>
        <v>1</v>
      </c>
      <c r="Q3365" s="68">
        <f t="shared" si="211"/>
        <v>1</v>
      </c>
      <c r="S3365" s="4">
        <v>22</v>
      </c>
      <c r="T3365" s="5">
        <v>0.71699999999999997</v>
      </c>
      <c r="U3365" s="20">
        <v>1</v>
      </c>
    </row>
    <row r="3366" spans="11:21">
      <c r="K3366" s="4">
        <v>25</v>
      </c>
      <c r="L3366" s="5">
        <v>0.71699999999999997</v>
      </c>
      <c r="M3366" s="20">
        <v>1</v>
      </c>
      <c r="N3366">
        <f t="shared" si="208"/>
        <v>-5.8618789383921044</v>
      </c>
      <c r="O3366">
        <f t="shared" si="209"/>
        <v>-3.5801879131268635</v>
      </c>
      <c r="P3366" s="63">
        <f t="shared" si="210"/>
        <v>1</v>
      </c>
      <c r="Q3366" s="68">
        <f t="shared" si="211"/>
        <v>1</v>
      </c>
      <c r="S3366" s="4">
        <v>25</v>
      </c>
      <c r="T3366" s="5">
        <v>0.71699999999999997</v>
      </c>
      <c r="U3366" s="20">
        <v>1</v>
      </c>
    </row>
    <row r="3367" spans="11:21">
      <c r="K3367" s="4">
        <v>32</v>
      </c>
      <c r="L3367" s="5">
        <v>0.71699999999999997</v>
      </c>
      <c r="M3367" s="20">
        <v>1</v>
      </c>
      <c r="N3367">
        <f t="shared" si="208"/>
        <v>-6.5438277402939509</v>
      </c>
      <c r="O3367">
        <f t="shared" si="209"/>
        <v>-3.5801879131268635</v>
      </c>
      <c r="P3367" s="63">
        <f t="shared" si="210"/>
        <v>1</v>
      </c>
      <c r="Q3367" s="68">
        <f t="shared" si="211"/>
        <v>1</v>
      </c>
      <c r="S3367" s="4">
        <v>32</v>
      </c>
      <c r="T3367" s="5">
        <v>0.71699999999999997</v>
      </c>
      <c r="U3367" s="20">
        <v>1</v>
      </c>
    </row>
    <row r="3368" spans="11:21">
      <c r="K3368" s="4">
        <v>10</v>
      </c>
      <c r="L3368" s="5">
        <v>0.71899999999999997</v>
      </c>
      <c r="M3368" s="20">
        <v>1</v>
      </c>
      <c r="N3368">
        <f t="shared" si="208"/>
        <v>-4.4101175318545547</v>
      </c>
      <c r="O3368">
        <f t="shared" si="209"/>
        <v>-3.5801879131268635</v>
      </c>
      <c r="P3368" s="63">
        <f t="shared" si="210"/>
        <v>1</v>
      </c>
      <c r="Q3368" s="68">
        <f t="shared" si="211"/>
        <v>1</v>
      </c>
      <c r="S3368" s="4">
        <v>10</v>
      </c>
      <c r="T3368" s="5">
        <v>0.71899999999999997</v>
      </c>
      <c r="U3368" s="20">
        <v>1</v>
      </c>
    </row>
    <row r="3369" spans="11:21">
      <c r="K3369" s="4">
        <v>11</v>
      </c>
      <c r="L3369" s="5">
        <v>0.71899999999999997</v>
      </c>
      <c r="M3369" s="20">
        <v>1</v>
      </c>
      <c r="N3369">
        <f t="shared" si="208"/>
        <v>-4.5075387892691037</v>
      </c>
      <c r="O3369">
        <f t="shared" si="209"/>
        <v>-3.5801879131268635</v>
      </c>
      <c r="P3369" s="63">
        <f t="shared" si="210"/>
        <v>1</v>
      </c>
      <c r="Q3369" s="68">
        <f t="shared" si="211"/>
        <v>1</v>
      </c>
      <c r="S3369" s="4">
        <v>11</v>
      </c>
      <c r="T3369" s="5">
        <v>0.71899999999999997</v>
      </c>
      <c r="U3369" s="20">
        <v>1</v>
      </c>
    </row>
    <row r="3370" spans="11:21">
      <c r="K3370" s="4">
        <v>31</v>
      </c>
      <c r="L3370" s="5">
        <v>0.72199999999999998</v>
      </c>
      <c r="M3370" s="20">
        <v>1</v>
      </c>
      <c r="N3370">
        <f t="shared" si="208"/>
        <v>-6.4703001195811343</v>
      </c>
      <c r="O3370">
        <f t="shared" si="209"/>
        <v>-3.5801879131268635</v>
      </c>
      <c r="P3370" s="63">
        <f t="shared" si="210"/>
        <v>1</v>
      </c>
      <c r="Q3370" s="68">
        <f t="shared" si="211"/>
        <v>1</v>
      </c>
      <c r="S3370" s="4">
        <v>31</v>
      </c>
      <c r="T3370" s="5">
        <v>0.72199999999999998</v>
      </c>
      <c r="U3370" s="20">
        <v>1</v>
      </c>
    </row>
    <row r="3371" spans="11:21">
      <c r="K3371" s="4">
        <v>31</v>
      </c>
      <c r="L3371" s="5">
        <v>0.72199999999999998</v>
      </c>
      <c r="M3371" s="20">
        <v>1</v>
      </c>
      <c r="N3371">
        <f t="shared" si="208"/>
        <v>-6.4703001195811343</v>
      </c>
      <c r="O3371">
        <f t="shared" si="209"/>
        <v>-3.5801879131268635</v>
      </c>
      <c r="P3371" s="63">
        <f t="shared" si="210"/>
        <v>1</v>
      </c>
      <c r="Q3371" s="68">
        <f t="shared" si="211"/>
        <v>1</v>
      </c>
      <c r="S3371" s="4">
        <v>31</v>
      </c>
      <c r="T3371" s="5">
        <v>0.72199999999999998</v>
      </c>
      <c r="U3371" s="20">
        <v>1</v>
      </c>
    </row>
    <row r="3372" spans="11:21">
      <c r="K3372" s="4">
        <v>14</v>
      </c>
      <c r="L3372" s="5">
        <v>0.72199999999999998</v>
      </c>
      <c r="M3372" s="20">
        <v>1</v>
      </c>
      <c r="N3372">
        <f t="shared" si="208"/>
        <v>-4.8141387435337917</v>
      </c>
      <c r="O3372">
        <f t="shared" si="209"/>
        <v>-3.5801879131268635</v>
      </c>
      <c r="P3372" s="63">
        <f t="shared" si="210"/>
        <v>1</v>
      </c>
      <c r="Q3372" s="68">
        <f t="shared" si="211"/>
        <v>1</v>
      </c>
      <c r="S3372" s="4">
        <v>14</v>
      </c>
      <c r="T3372" s="5">
        <v>0.72199999999999998</v>
      </c>
      <c r="U3372" s="20">
        <v>1</v>
      </c>
    </row>
    <row r="3373" spans="11:21">
      <c r="K3373" s="4">
        <v>25</v>
      </c>
      <c r="L3373" s="5">
        <v>0.72199999999999998</v>
      </c>
      <c r="M3373" s="20">
        <v>1</v>
      </c>
      <c r="N3373">
        <f t="shared" si="208"/>
        <v>-5.8857725750938368</v>
      </c>
      <c r="O3373">
        <f t="shared" si="209"/>
        <v>-3.5801879131268635</v>
      </c>
      <c r="P3373" s="63">
        <f t="shared" si="210"/>
        <v>1</v>
      </c>
      <c r="Q3373" s="68">
        <f t="shared" si="211"/>
        <v>1</v>
      </c>
      <c r="S3373" s="4">
        <v>25</v>
      </c>
      <c r="T3373" s="5">
        <v>0.72199999999999998</v>
      </c>
      <c r="U3373" s="20">
        <v>1</v>
      </c>
    </row>
    <row r="3374" spans="11:21">
      <c r="K3374" s="4">
        <v>15</v>
      </c>
      <c r="L3374" s="5">
        <v>0.72199999999999998</v>
      </c>
      <c r="M3374" s="20">
        <v>1</v>
      </c>
      <c r="N3374">
        <f t="shared" si="208"/>
        <v>-4.9115600009483416</v>
      </c>
      <c r="O3374">
        <f t="shared" si="209"/>
        <v>-3.5801879131268635</v>
      </c>
      <c r="P3374" s="63">
        <f t="shared" si="210"/>
        <v>1</v>
      </c>
      <c r="Q3374" s="68">
        <f t="shared" si="211"/>
        <v>1</v>
      </c>
      <c r="S3374" s="4">
        <v>15</v>
      </c>
      <c r="T3374" s="5">
        <v>0.72199999999999998</v>
      </c>
      <c r="U3374" s="20">
        <v>1</v>
      </c>
    </row>
    <row r="3375" spans="11:21">
      <c r="K3375" s="4">
        <v>19</v>
      </c>
      <c r="L3375" s="5">
        <v>0.72199999999999998</v>
      </c>
      <c r="M3375" s="20">
        <v>1</v>
      </c>
      <c r="N3375">
        <f t="shared" si="208"/>
        <v>-5.3012450306065393</v>
      </c>
      <c r="O3375">
        <f t="shared" si="209"/>
        <v>-3.5801879131268635</v>
      </c>
      <c r="P3375" s="63">
        <f t="shared" si="210"/>
        <v>1</v>
      </c>
      <c r="Q3375" s="68">
        <f t="shared" si="211"/>
        <v>1</v>
      </c>
      <c r="S3375" s="4">
        <v>19</v>
      </c>
      <c r="T3375" s="5">
        <v>0.72199999999999998</v>
      </c>
      <c r="U3375" s="20">
        <v>1</v>
      </c>
    </row>
    <row r="3376" spans="11:21">
      <c r="K3376" s="4">
        <v>24</v>
      </c>
      <c r="L3376" s="5">
        <v>0.72199999999999998</v>
      </c>
      <c r="M3376" s="20">
        <v>1</v>
      </c>
      <c r="N3376">
        <f t="shared" si="208"/>
        <v>-5.7883513176792869</v>
      </c>
      <c r="O3376">
        <f t="shared" si="209"/>
        <v>-3.5801879131268635</v>
      </c>
      <c r="P3376" s="63">
        <f t="shared" si="210"/>
        <v>1</v>
      </c>
      <c r="Q3376" s="68">
        <f t="shared" si="211"/>
        <v>1</v>
      </c>
      <c r="S3376" s="4">
        <v>24</v>
      </c>
      <c r="T3376" s="5">
        <v>0.72199999999999998</v>
      </c>
      <c r="U3376" s="20">
        <v>1</v>
      </c>
    </row>
    <row r="3377" spans="11:21">
      <c r="K3377" s="4">
        <v>18</v>
      </c>
      <c r="L3377" s="5">
        <v>0.72699999999999998</v>
      </c>
      <c r="M3377" s="20">
        <v>1</v>
      </c>
      <c r="N3377">
        <f t="shared" si="208"/>
        <v>-5.2277174098937218</v>
      </c>
      <c r="O3377">
        <f t="shared" si="209"/>
        <v>-3.5801879131268635</v>
      </c>
      <c r="P3377" s="63">
        <f t="shared" si="210"/>
        <v>1</v>
      </c>
      <c r="Q3377" s="68">
        <f t="shared" si="211"/>
        <v>1</v>
      </c>
      <c r="S3377" s="4">
        <v>18</v>
      </c>
      <c r="T3377" s="5">
        <v>0.72699999999999998</v>
      </c>
      <c r="U3377" s="20">
        <v>1</v>
      </c>
    </row>
    <row r="3378" spans="11:21">
      <c r="K3378" s="4">
        <v>12</v>
      </c>
      <c r="L3378" s="5">
        <v>0.72699999999999998</v>
      </c>
      <c r="M3378" s="20">
        <v>1</v>
      </c>
      <c r="N3378">
        <f t="shared" si="208"/>
        <v>-4.6431898654064252</v>
      </c>
      <c r="O3378">
        <f t="shared" si="209"/>
        <v>-3.5801879131268635</v>
      </c>
      <c r="P3378" s="63">
        <f t="shared" si="210"/>
        <v>1</v>
      </c>
      <c r="Q3378" s="68">
        <f t="shared" si="211"/>
        <v>1</v>
      </c>
      <c r="S3378" s="4">
        <v>12</v>
      </c>
      <c r="T3378" s="5">
        <v>0.72699999999999998</v>
      </c>
      <c r="U3378" s="20">
        <v>1</v>
      </c>
    </row>
    <row r="3379" spans="11:21">
      <c r="K3379" s="4">
        <v>23</v>
      </c>
      <c r="L3379" s="5">
        <v>0.72699999999999998</v>
      </c>
      <c r="M3379" s="20">
        <v>1</v>
      </c>
      <c r="N3379">
        <f t="shared" si="208"/>
        <v>-5.7148236969664694</v>
      </c>
      <c r="O3379">
        <f t="shared" si="209"/>
        <v>-3.5801879131268635</v>
      </c>
      <c r="P3379" s="63">
        <f t="shared" si="210"/>
        <v>1</v>
      </c>
      <c r="Q3379" s="68">
        <f t="shared" si="211"/>
        <v>1</v>
      </c>
      <c r="S3379" s="4">
        <v>23</v>
      </c>
      <c r="T3379" s="5">
        <v>0.72699999999999998</v>
      </c>
      <c r="U3379" s="20">
        <v>1</v>
      </c>
    </row>
    <row r="3380" spans="11:21">
      <c r="K3380" s="4">
        <v>15</v>
      </c>
      <c r="L3380" s="5">
        <v>0.72699999999999998</v>
      </c>
      <c r="M3380" s="20">
        <v>1</v>
      </c>
      <c r="N3380">
        <f t="shared" si="208"/>
        <v>-4.9354536376500739</v>
      </c>
      <c r="O3380">
        <f t="shared" si="209"/>
        <v>-3.5801879131268635</v>
      </c>
      <c r="P3380" s="63">
        <f t="shared" si="210"/>
        <v>1</v>
      </c>
      <c r="Q3380" s="68">
        <f t="shared" si="211"/>
        <v>1</v>
      </c>
      <c r="S3380" s="4">
        <v>15</v>
      </c>
      <c r="T3380" s="5">
        <v>0.72699999999999998</v>
      </c>
      <c r="U3380" s="20">
        <v>1</v>
      </c>
    </row>
    <row r="3381" spans="11:21">
      <c r="K3381" s="4">
        <v>15</v>
      </c>
      <c r="L3381" s="5">
        <v>0.72699999999999998</v>
      </c>
      <c r="M3381" s="20">
        <v>1</v>
      </c>
      <c r="N3381">
        <f t="shared" si="208"/>
        <v>-4.9354536376500739</v>
      </c>
      <c r="O3381">
        <f t="shared" si="209"/>
        <v>-3.5801879131268635</v>
      </c>
      <c r="P3381" s="63">
        <f t="shared" si="210"/>
        <v>1</v>
      </c>
      <c r="Q3381" s="68">
        <f t="shared" si="211"/>
        <v>1</v>
      </c>
      <c r="S3381" s="4">
        <v>15</v>
      </c>
      <c r="T3381" s="5">
        <v>0.72699999999999998</v>
      </c>
      <c r="U3381" s="20">
        <v>1</v>
      </c>
    </row>
    <row r="3382" spans="11:21">
      <c r="K3382" s="4">
        <v>35.5</v>
      </c>
      <c r="L3382" s="5">
        <v>0.72799999999999998</v>
      </c>
      <c r="M3382" s="20">
        <v>1</v>
      </c>
      <c r="N3382">
        <f t="shared" si="208"/>
        <v>-6.937368141988685</v>
      </c>
      <c r="O3382">
        <f t="shared" si="209"/>
        <v>-3.5801879131268635</v>
      </c>
      <c r="P3382" s="63">
        <f t="shared" si="210"/>
        <v>1</v>
      </c>
      <c r="Q3382" s="68">
        <f t="shared" si="211"/>
        <v>1</v>
      </c>
      <c r="S3382" s="4">
        <v>35.5</v>
      </c>
      <c r="T3382" s="5">
        <v>0.72799999999999998</v>
      </c>
      <c r="U3382" s="20">
        <v>1</v>
      </c>
    </row>
    <row r="3383" spans="11:21">
      <c r="K3383" s="4">
        <v>16.5</v>
      </c>
      <c r="L3383" s="5">
        <v>0.72799999999999998</v>
      </c>
      <c r="M3383" s="20">
        <v>1</v>
      </c>
      <c r="N3383">
        <f t="shared" si="208"/>
        <v>-5.0863642511122444</v>
      </c>
      <c r="O3383">
        <f t="shared" si="209"/>
        <v>-3.5801879131268635</v>
      </c>
      <c r="P3383" s="63">
        <f t="shared" si="210"/>
        <v>1</v>
      </c>
      <c r="Q3383" s="68">
        <f t="shared" si="211"/>
        <v>1</v>
      </c>
      <c r="S3383" s="4">
        <v>16.5</v>
      </c>
      <c r="T3383" s="5">
        <v>0.72799999999999998</v>
      </c>
      <c r="U3383" s="20">
        <v>1</v>
      </c>
    </row>
    <row r="3384" spans="11:21">
      <c r="K3384" s="4">
        <v>34.5</v>
      </c>
      <c r="L3384" s="5">
        <v>0.72799999999999998</v>
      </c>
      <c r="M3384" s="20">
        <v>1</v>
      </c>
      <c r="N3384">
        <f t="shared" si="208"/>
        <v>-6.839946884574136</v>
      </c>
      <c r="O3384">
        <f t="shared" si="209"/>
        <v>-3.5801879131268635</v>
      </c>
      <c r="P3384" s="63">
        <f t="shared" si="210"/>
        <v>1</v>
      </c>
      <c r="Q3384" s="68">
        <f t="shared" si="211"/>
        <v>1</v>
      </c>
      <c r="S3384" s="4">
        <v>34.5</v>
      </c>
      <c r="T3384" s="5">
        <v>0.72799999999999998</v>
      </c>
      <c r="U3384" s="20">
        <v>1</v>
      </c>
    </row>
    <row r="3385" spans="11:21">
      <c r="K3385" s="4">
        <v>16</v>
      </c>
      <c r="L3385" s="5">
        <v>0.73099999999999998</v>
      </c>
      <c r="M3385" s="20">
        <v>1</v>
      </c>
      <c r="N3385">
        <f t="shared" si="208"/>
        <v>-5.0519898044260092</v>
      </c>
      <c r="O3385">
        <f t="shared" si="209"/>
        <v>-3.5801879131268635</v>
      </c>
      <c r="P3385" s="63">
        <f t="shared" si="210"/>
        <v>1</v>
      </c>
      <c r="Q3385" s="68">
        <f t="shared" si="211"/>
        <v>1</v>
      </c>
      <c r="S3385" s="4">
        <v>16</v>
      </c>
      <c r="T3385" s="5">
        <v>0.73099999999999998</v>
      </c>
      <c r="U3385" s="20">
        <v>1</v>
      </c>
    </row>
    <row r="3386" spans="11:21">
      <c r="K3386" s="4">
        <v>24</v>
      </c>
      <c r="L3386" s="5">
        <v>0.73099999999999998</v>
      </c>
      <c r="M3386" s="20">
        <v>1</v>
      </c>
      <c r="N3386">
        <f t="shared" si="208"/>
        <v>-5.8313598637424047</v>
      </c>
      <c r="O3386">
        <f t="shared" si="209"/>
        <v>-3.5801879131268635</v>
      </c>
      <c r="P3386" s="63">
        <f t="shared" si="210"/>
        <v>1</v>
      </c>
      <c r="Q3386" s="68">
        <f t="shared" si="211"/>
        <v>1</v>
      </c>
      <c r="S3386" s="4">
        <v>24</v>
      </c>
      <c r="T3386" s="5">
        <v>0.73099999999999998</v>
      </c>
      <c r="U3386" s="20">
        <v>1</v>
      </c>
    </row>
    <row r="3387" spans="11:21">
      <c r="K3387" s="4">
        <v>17</v>
      </c>
      <c r="L3387" s="5">
        <v>0.73099999999999998</v>
      </c>
      <c r="M3387" s="20">
        <v>1</v>
      </c>
      <c r="N3387">
        <f t="shared" si="208"/>
        <v>-5.1494110618405582</v>
      </c>
      <c r="O3387">
        <f t="shared" si="209"/>
        <v>-3.5801879131268635</v>
      </c>
      <c r="P3387" s="63">
        <f t="shared" si="210"/>
        <v>1</v>
      </c>
      <c r="Q3387" s="68">
        <f t="shared" si="211"/>
        <v>1</v>
      </c>
      <c r="S3387" s="4">
        <v>17</v>
      </c>
      <c r="T3387" s="5">
        <v>0.73099999999999998</v>
      </c>
      <c r="U3387" s="20">
        <v>1</v>
      </c>
    </row>
    <row r="3388" spans="11:21">
      <c r="K3388" s="4">
        <v>10</v>
      </c>
      <c r="L3388" s="5">
        <v>0.73099999999999998</v>
      </c>
      <c r="M3388" s="20">
        <v>1</v>
      </c>
      <c r="N3388">
        <f t="shared" si="208"/>
        <v>-4.4674622599387117</v>
      </c>
      <c r="O3388">
        <f t="shared" si="209"/>
        <v>-3.5801879131268635</v>
      </c>
      <c r="P3388" s="63">
        <f t="shared" si="210"/>
        <v>1</v>
      </c>
      <c r="Q3388" s="68">
        <f t="shared" si="211"/>
        <v>1</v>
      </c>
      <c r="S3388" s="4">
        <v>10</v>
      </c>
      <c r="T3388" s="5">
        <v>0.73099999999999998</v>
      </c>
      <c r="U3388" s="20">
        <v>1</v>
      </c>
    </row>
    <row r="3389" spans="11:21">
      <c r="K3389" s="4">
        <v>10</v>
      </c>
      <c r="L3389" s="5">
        <v>0.73099999999999998</v>
      </c>
      <c r="M3389" s="20">
        <v>1</v>
      </c>
      <c r="N3389">
        <f t="shared" si="208"/>
        <v>-4.4674622599387117</v>
      </c>
      <c r="O3389">
        <f t="shared" si="209"/>
        <v>-3.5801879131268635</v>
      </c>
      <c r="P3389" s="63">
        <f t="shared" si="210"/>
        <v>1</v>
      </c>
      <c r="Q3389" s="68">
        <f t="shared" si="211"/>
        <v>1</v>
      </c>
      <c r="S3389" s="4">
        <v>10</v>
      </c>
      <c r="T3389" s="5">
        <v>0.73099999999999998</v>
      </c>
      <c r="U3389" s="20">
        <v>1</v>
      </c>
    </row>
    <row r="3390" spans="11:21">
      <c r="K3390" s="4">
        <v>14</v>
      </c>
      <c r="L3390" s="5">
        <v>0.73099999999999998</v>
      </c>
      <c r="M3390" s="20">
        <v>1</v>
      </c>
      <c r="N3390">
        <f t="shared" si="208"/>
        <v>-4.8571472895969094</v>
      </c>
      <c r="O3390">
        <f t="shared" si="209"/>
        <v>-3.5801879131268635</v>
      </c>
      <c r="P3390" s="63">
        <f t="shared" si="210"/>
        <v>1</v>
      </c>
      <c r="Q3390" s="68">
        <f t="shared" si="211"/>
        <v>1</v>
      </c>
      <c r="S3390" s="4">
        <v>14</v>
      </c>
      <c r="T3390" s="5">
        <v>0.73099999999999998</v>
      </c>
      <c r="U3390" s="20">
        <v>1</v>
      </c>
    </row>
    <row r="3391" spans="11:21">
      <c r="K3391" s="4">
        <v>10</v>
      </c>
      <c r="L3391" s="5">
        <v>0.73099999999999998</v>
      </c>
      <c r="M3391" s="20">
        <v>1</v>
      </c>
      <c r="N3391">
        <f t="shared" si="208"/>
        <v>-4.4674622599387117</v>
      </c>
      <c r="O3391">
        <f t="shared" si="209"/>
        <v>-3.5801879131268635</v>
      </c>
      <c r="P3391" s="63">
        <f t="shared" si="210"/>
        <v>1</v>
      </c>
      <c r="Q3391" s="68">
        <f t="shared" si="211"/>
        <v>1</v>
      </c>
      <c r="S3391" s="4">
        <v>10</v>
      </c>
      <c r="T3391" s="5">
        <v>0.73099999999999998</v>
      </c>
      <c r="U3391" s="20">
        <v>1</v>
      </c>
    </row>
    <row r="3392" spans="11:21">
      <c r="K3392" s="4">
        <v>21</v>
      </c>
      <c r="L3392" s="5">
        <v>0.73099999999999998</v>
      </c>
      <c r="M3392" s="20">
        <v>1</v>
      </c>
      <c r="N3392">
        <f t="shared" si="208"/>
        <v>-5.5390960914987559</v>
      </c>
      <c r="O3392">
        <f t="shared" si="209"/>
        <v>-3.5801879131268635</v>
      </c>
      <c r="P3392" s="63">
        <f t="shared" si="210"/>
        <v>1</v>
      </c>
      <c r="Q3392" s="68">
        <f t="shared" si="211"/>
        <v>1</v>
      </c>
      <c r="S3392" s="4">
        <v>21</v>
      </c>
      <c r="T3392" s="5">
        <v>0.73099999999999998</v>
      </c>
      <c r="U3392" s="20">
        <v>1</v>
      </c>
    </row>
    <row r="3393" spans="11:21">
      <c r="K3393" s="4">
        <v>9</v>
      </c>
      <c r="L3393" s="5">
        <v>0.73099999999999998</v>
      </c>
      <c r="M3393" s="20">
        <v>1</v>
      </c>
      <c r="N3393">
        <f t="shared" si="208"/>
        <v>-4.3700410025241618</v>
      </c>
      <c r="O3393">
        <f t="shared" si="209"/>
        <v>-3.5801879131268635</v>
      </c>
      <c r="P3393" s="63">
        <f t="shared" si="210"/>
        <v>1</v>
      </c>
      <c r="Q3393" s="68">
        <f t="shared" si="211"/>
        <v>1</v>
      </c>
      <c r="S3393" s="4">
        <v>9</v>
      </c>
      <c r="T3393" s="5">
        <v>0.73099999999999998</v>
      </c>
      <c r="U3393" s="20">
        <v>1</v>
      </c>
    </row>
    <row r="3394" spans="11:21">
      <c r="K3394" s="4">
        <v>9</v>
      </c>
      <c r="L3394" s="5">
        <v>0.73099999999999998</v>
      </c>
      <c r="M3394" s="20">
        <v>1</v>
      </c>
      <c r="N3394">
        <f t="shared" si="208"/>
        <v>-4.3700410025241618</v>
      </c>
      <c r="O3394">
        <f t="shared" si="209"/>
        <v>-3.5801879131268635</v>
      </c>
      <c r="P3394" s="63">
        <f t="shared" si="210"/>
        <v>1</v>
      </c>
      <c r="Q3394" s="68">
        <f t="shared" si="211"/>
        <v>1</v>
      </c>
      <c r="S3394" s="4">
        <v>9</v>
      </c>
      <c r="T3394" s="5">
        <v>0.73099999999999998</v>
      </c>
      <c r="U3394" s="20">
        <v>1</v>
      </c>
    </row>
    <row r="3395" spans="11:21">
      <c r="K3395" s="4">
        <v>9</v>
      </c>
      <c r="L3395" s="5">
        <v>0.73099999999999998</v>
      </c>
      <c r="M3395" s="20">
        <v>1</v>
      </c>
      <c r="N3395">
        <f t="shared" si="208"/>
        <v>-4.3700410025241618</v>
      </c>
      <c r="O3395">
        <f t="shared" si="209"/>
        <v>-3.5801879131268635</v>
      </c>
      <c r="P3395" s="63">
        <f t="shared" si="210"/>
        <v>1</v>
      </c>
      <c r="Q3395" s="68">
        <f t="shared" si="211"/>
        <v>1</v>
      </c>
      <c r="S3395" s="4">
        <v>9</v>
      </c>
      <c r="T3395" s="5">
        <v>0.73099999999999998</v>
      </c>
      <c r="U3395" s="20">
        <v>1</v>
      </c>
    </row>
    <row r="3396" spans="11:21">
      <c r="K3396" s="4">
        <v>8</v>
      </c>
      <c r="L3396" s="5">
        <v>0.73099999999999998</v>
      </c>
      <c r="M3396" s="20">
        <v>1</v>
      </c>
      <c r="N3396">
        <f t="shared" si="208"/>
        <v>-4.2726197451096128</v>
      </c>
      <c r="O3396">
        <f t="shared" si="209"/>
        <v>-3.5801879131268635</v>
      </c>
      <c r="P3396" s="63">
        <f t="shared" si="210"/>
        <v>1</v>
      </c>
      <c r="Q3396" s="68">
        <f t="shared" si="211"/>
        <v>1</v>
      </c>
      <c r="S3396" s="4">
        <v>8</v>
      </c>
      <c r="T3396" s="5">
        <v>0.73099999999999998</v>
      </c>
      <c r="U3396" s="20">
        <v>1</v>
      </c>
    </row>
    <row r="3397" spans="11:21">
      <c r="K3397" s="4">
        <v>14</v>
      </c>
      <c r="L3397" s="5">
        <v>0.73099999999999998</v>
      </c>
      <c r="M3397" s="20">
        <v>1</v>
      </c>
      <c r="N3397">
        <f t="shared" si="208"/>
        <v>-4.8571472895969094</v>
      </c>
      <c r="O3397">
        <f t="shared" si="209"/>
        <v>-3.5801879131268635</v>
      </c>
      <c r="P3397" s="63">
        <f t="shared" si="210"/>
        <v>1</v>
      </c>
      <c r="Q3397" s="68">
        <f t="shared" si="211"/>
        <v>1</v>
      </c>
      <c r="S3397" s="4">
        <v>14</v>
      </c>
      <c r="T3397" s="5">
        <v>0.73099999999999998</v>
      </c>
      <c r="U3397" s="20">
        <v>1</v>
      </c>
    </row>
    <row r="3398" spans="11:21">
      <c r="K3398" s="4">
        <v>16</v>
      </c>
      <c r="L3398" s="5">
        <v>0.73499999999999999</v>
      </c>
      <c r="M3398" s="20">
        <v>1</v>
      </c>
      <c r="N3398">
        <f t="shared" si="208"/>
        <v>-5.0711047137873937</v>
      </c>
      <c r="O3398">
        <f t="shared" si="209"/>
        <v>-3.5801879131268635</v>
      </c>
      <c r="P3398" s="63">
        <f t="shared" si="210"/>
        <v>1</v>
      </c>
      <c r="Q3398" s="68">
        <f t="shared" si="211"/>
        <v>1</v>
      </c>
      <c r="S3398" s="4">
        <v>16</v>
      </c>
      <c r="T3398" s="5">
        <v>0.73499999999999999</v>
      </c>
      <c r="U3398" s="20">
        <v>1</v>
      </c>
    </row>
    <row r="3399" spans="11:21">
      <c r="K3399" s="4">
        <v>20</v>
      </c>
      <c r="L3399" s="5">
        <v>0.73499999999999999</v>
      </c>
      <c r="M3399" s="20">
        <v>1</v>
      </c>
      <c r="N3399">
        <f t="shared" si="208"/>
        <v>-5.4607897434455923</v>
      </c>
      <c r="O3399">
        <f t="shared" si="209"/>
        <v>-3.5801879131268635</v>
      </c>
      <c r="P3399" s="63">
        <f t="shared" si="210"/>
        <v>1</v>
      </c>
      <c r="Q3399" s="68">
        <f t="shared" si="211"/>
        <v>1</v>
      </c>
      <c r="S3399" s="4">
        <v>20</v>
      </c>
      <c r="T3399" s="5">
        <v>0.73499999999999999</v>
      </c>
      <c r="U3399" s="20">
        <v>1</v>
      </c>
    </row>
    <row r="3400" spans="11:21">
      <c r="K3400" s="4">
        <v>20.5</v>
      </c>
      <c r="L3400" s="5">
        <v>0.73499999999999999</v>
      </c>
      <c r="M3400" s="20">
        <v>1</v>
      </c>
      <c r="N3400">
        <f t="shared" si="208"/>
        <v>-5.5095003721528668</v>
      </c>
      <c r="O3400">
        <f t="shared" si="209"/>
        <v>-3.5801879131268635</v>
      </c>
      <c r="P3400" s="63">
        <f t="shared" si="210"/>
        <v>1</v>
      </c>
      <c r="Q3400" s="68">
        <f t="shared" si="211"/>
        <v>1</v>
      </c>
      <c r="S3400" s="4">
        <v>20.5</v>
      </c>
      <c r="T3400" s="5">
        <v>0.73499999999999999</v>
      </c>
      <c r="U3400" s="20">
        <v>1</v>
      </c>
    </row>
    <row r="3401" spans="11:21">
      <c r="K3401" s="4">
        <v>18</v>
      </c>
      <c r="L3401" s="5">
        <v>0.73499999999999999</v>
      </c>
      <c r="M3401" s="20">
        <v>1</v>
      </c>
      <c r="N3401">
        <f t="shared" si="208"/>
        <v>-5.2659472286164934</v>
      </c>
      <c r="O3401">
        <f t="shared" si="209"/>
        <v>-3.5801879131268635</v>
      </c>
      <c r="P3401" s="63">
        <f t="shared" si="210"/>
        <v>1</v>
      </c>
      <c r="Q3401" s="68">
        <f t="shared" si="211"/>
        <v>1</v>
      </c>
      <c r="S3401" s="4">
        <v>18</v>
      </c>
      <c r="T3401" s="5">
        <v>0.73499999999999999</v>
      </c>
      <c r="U3401" s="20">
        <v>1</v>
      </c>
    </row>
    <row r="3402" spans="11:21">
      <c r="K3402" s="4">
        <v>17</v>
      </c>
      <c r="L3402" s="5">
        <v>0.73499999999999999</v>
      </c>
      <c r="M3402" s="20">
        <v>1</v>
      </c>
      <c r="N3402">
        <f t="shared" si="208"/>
        <v>-5.1685259712019436</v>
      </c>
      <c r="O3402">
        <f t="shared" si="209"/>
        <v>-3.5801879131268635</v>
      </c>
      <c r="P3402" s="63">
        <f t="shared" si="210"/>
        <v>1</v>
      </c>
      <c r="Q3402" s="68">
        <f t="shared" si="211"/>
        <v>1</v>
      </c>
      <c r="S3402" s="4">
        <v>17</v>
      </c>
      <c r="T3402" s="5">
        <v>0.73499999999999999</v>
      </c>
      <c r="U3402" s="20">
        <v>1</v>
      </c>
    </row>
    <row r="3403" spans="11:21">
      <c r="K3403" s="4">
        <v>10</v>
      </c>
      <c r="L3403" s="5">
        <v>0.73599999999999999</v>
      </c>
      <c r="M3403" s="20">
        <v>1</v>
      </c>
      <c r="N3403">
        <f t="shared" si="208"/>
        <v>-4.4913558966404441</v>
      </c>
      <c r="O3403">
        <f t="shared" si="209"/>
        <v>-3.5801879131268635</v>
      </c>
      <c r="P3403" s="63">
        <f t="shared" si="210"/>
        <v>1</v>
      </c>
      <c r="Q3403" s="68">
        <f t="shared" si="211"/>
        <v>1</v>
      </c>
      <c r="S3403" s="4">
        <v>10</v>
      </c>
      <c r="T3403" s="5">
        <v>0.73599999999999999</v>
      </c>
      <c r="U3403" s="20">
        <v>1</v>
      </c>
    </row>
    <row r="3404" spans="11:21">
      <c r="K3404" s="4">
        <v>23</v>
      </c>
      <c r="L3404" s="5">
        <v>0.73599999999999999</v>
      </c>
      <c r="M3404" s="20">
        <v>1</v>
      </c>
      <c r="N3404">
        <f t="shared" si="208"/>
        <v>-5.7578322430295872</v>
      </c>
      <c r="O3404">
        <f t="shared" si="209"/>
        <v>-3.5801879131268635</v>
      </c>
      <c r="P3404" s="63">
        <f t="shared" si="210"/>
        <v>1</v>
      </c>
      <c r="Q3404" s="68">
        <f t="shared" si="211"/>
        <v>1</v>
      </c>
      <c r="S3404" s="4">
        <v>23</v>
      </c>
      <c r="T3404" s="5">
        <v>0.73599999999999999</v>
      </c>
      <c r="U3404" s="20">
        <v>1</v>
      </c>
    </row>
    <row r="3405" spans="11:21">
      <c r="K3405" s="4">
        <v>22</v>
      </c>
      <c r="L3405" s="5">
        <v>0.73599999999999999</v>
      </c>
      <c r="M3405" s="20">
        <v>1</v>
      </c>
      <c r="N3405">
        <f t="shared" si="208"/>
        <v>-5.6604109856150373</v>
      </c>
      <c r="O3405">
        <f t="shared" si="209"/>
        <v>-3.5801879131268635</v>
      </c>
      <c r="P3405" s="63">
        <f t="shared" si="210"/>
        <v>1</v>
      </c>
      <c r="Q3405" s="68">
        <f t="shared" si="211"/>
        <v>1</v>
      </c>
      <c r="S3405" s="4">
        <v>22</v>
      </c>
      <c r="T3405" s="5">
        <v>0.73599999999999999</v>
      </c>
      <c r="U3405" s="20">
        <v>1</v>
      </c>
    </row>
    <row r="3406" spans="11:21">
      <c r="K3406" s="4">
        <v>26</v>
      </c>
      <c r="L3406" s="5">
        <v>0.73599999999999999</v>
      </c>
      <c r="M3406" s="20">
        <v>1</v>
      </c>
      <c r="N3406">
        <f t="shared" si="208"/>
        <v>-6.0500960152732359</v>
      </c>
      <c r="O3406">
        <f t="shared" si="209"/>
        <v>-3.5801879131268635</v>
      </c>
      <c r="P3406" s="63">
        <f t="shared" si="210"/>
        <v>1</v>
      </c>
      <c r="Q3406" s="68">
        <f t="shared" si="211"/>
        <v>1</v>
      </c>
      <c r="S3406" s="4">
        <v>26</v>
      </c>
      <c r="T3406" s="5">
        <v>0.73599999999999999</v>
      </c>
      <c r="U3406" s="20">
        <v>1</v>
      </c>
    </row>
    <row r="3407" spans="11:21">
      <c r="K3407" s="4">
        <v>25</v>
      </c>
      <c r="L3407" s="5">
        <v>0.73599999999999999</v>
      </c>
      <c r="M3407" s="20">
        <v>1</v>
      </c>
      <c r="N3407">
        <f t="shared" si="208"/>
        <v>-5.952674757858686</v>
      </c>
      <c r="O3407">
        <f t="shared" si="209"/>
        <v>-3.5801879131268635</v>
      </c>
      <c r="P3407" s="63">
        <f t="shared" si="210"/>
        <v>1</v>
      </c>
      <c r="Q3407" s="68">
        <f t="shared" si="211"/>
        <v>1</v>
      </c>
      <c r="S3407" s="4">
        <v>25</v>
      </c>
      <c r="T3407" s="5">
        <v>0.73599999999999999</v>
      </c>
      <c r="U3407" s="20">
        <v>1</v>
      </c>
    </row>
    <row r="3408" spans="11:21">
      <c r="K3408" s="4">
        <v>16</v>
      </c>
      <c r="L3408" s="5">
        <v>0.73699999999999999</v>
      </c>
      <c r="M3408" s="20">
        <v>1</v>
      </c>
      <c r="N3408">
        <f t="shared" si="208"/>
        <v>-5.0806621684680868</v>
      </c>
      <c r="O3408">
        <f t="shared" si="209"/>
        <v>-3.5801879131268635</v>
      </c>
      <c r="P3408" s="63">
        <f t="shared" si="210"/>
        <v>1</v>
      </c>
      <c r="Q3408" s="68">
        <f t="shared" si="211"/>
        <v>1</v>
      </c>
      <c r="S3408" s="4">
        <v>16</v>
      </c>
      <c r="T3408" s="5">
        <v>0.73699999999999999</v>
      </c>
      <c r="U3408" s="20">
        <v>1</v>
      </c>
    </row>
    <row r="3409" spans="11:21">
      <c r="K3409" s="4">
        <v>28</v>
      </c>
      <c r="L3409" s="5">
        <v>0.73699999999999999</v>
      </c>
      <c r="M3409" s="20">
        <v>1</v>
      </c>
      <c r="N3409">
        <f t="shared" si="208"/>
        <v>-6.2497172574426809</v>
      </c>
      <c r="O3409">
        <f t="shared" si="209"/>
        <v>-3.5801879131268635</v>
      </c>
      <c r="P3409" s="63">
        <f t="shared" si="210"/>
        <v>1</v>
      </c>
      <c r="Q3409" s="68">
        <f t="shared" si="211"/>
        <v>1</v>
      </c>
      <c r="S3409" s="4">
        <v>28</v>
      </c>
      <c r="T3409" s="5">
        <v>0.73699999999999999</v>
      </c>
      <c r="U3409" s="20">
        <v>1</v>
      </c>
    </row>
    <row r="3410" spans="11:21">
      <c r="K3410" s="4">
        <v>33</v>
      </c>
      <c r="L3410" s="5">
        <v>0.73699999999999999</v>
      </c>
      <c r="M3410" s="20">
        <v>1</v>
      </c>
      <c r="N3410">
        <f t="shared" si="208"/>
        <v>-6.7368235445154285</v>
      </c>
      <c r="O3410">
        <f t="shared" si="209"/>
        <v>-3.5801879131268635</v>
      </c>
      <c r="P3410" s="63">
        <f t="shared" si="210"/>
        <v>1</v>
      </c>
      <c r="Q3410" s="68">
        <f t="shared" si="211"/>
        <v>1</v>
      </c>
      <c r="S3410" s="4">
        <v>33</v>
      </c>
      <c r="T3410" s="5">
        <v>0.73699999999999999</v>
      </c>
      <c r="U3410" s="20">
        <v>1</v>
      </c>
    </row>
    <row r="3411" spans="11:21">
      <c r="K3411" s="4">
        <v>25</v>
      </c>
      <c r="L3411" s="5">
        <v>0.73699999999999999</v>
      </c>
      <c r="M3411" s="20">
        <v>1</v>
      </c>
      <c r="N3411">
        <f t="shared" si="208"/>
        <v>-5.9574534851990322</v>
      </c>
      <c r="O3411">
        <f t="shared" si="209"/>
        <v>-3.5801879131268635</v>
      </c>
      <c r="P3411" s="63">
        <f t="shared" si="210"/>
        <v>1</v>
      </c>
      <c r="Q3411" s="68">
        <f t="shared" si="211"/>
        <v>1</v>
      </c>
      <c r="S3411" s="4">
        <v>25</v>
      </c>
      <c r="T3411" s="5">
        <v>0.73699999999999999</v>
      </c>
      <c r="U3411" s="20">
        <v>1</v>
      </c>
    </row>
    <row r="3412" spans="11:21">
      <c r="K3412" s="4">
        <v>24</v>
      </c>
      <c r="L3412" s="5">
        <v>0.73699999999999999</v>
      </c>
      <c r="M3412" s="20">
        <v>1</v>
      </c>
      <c r="N3412">
        <f t="shared" si="208"/>
        <v>-5.8600322277844832</v>
      </c>
      <c r="O3412">
        <f t="shared" si="209"/>
        <v>-3.5801879131268635</v>
      </c>
      <c r="P3412" s="63">
        <f t="shared" si="210"/>
        <v>1</v>
      </c>
      <c r="Q3412" s="68">
        <f t="shared" si="211"/>
        <v>1</v>
      </c>
      <c r="S3412" s="4">
        <v>24</v>
      </c>
      <c r="T3412" s="5">
        <v>0.73699999999999999</v>
      </c>
      <c r="U3412" s="20">
        <v>1</v>
      </c>
    </row>
    <row r="3413" spans="11:21">
      <c r="K3413" s="4">
        <v>15</v>
      </c>
      <c r="L3413" s="5">
        <v>0.73699999999999999</v>
      </c>
      <c r="M3413" s="20">
        <v>1</v>
      </c>
      <c r="N3413">
        <f t="shared" si="208"/>
        <v>-4.9832409110535369</v>
      </c>
      <c r="O3413">
        <f t="shared" si="209"/>
        <v>-3.5801879131268635</v>
      </c>
      <c r="P3413" s="63">
        <f t="shared" si="210"/>
        <v>1</v>
      </c>
      <c r="Q3413" s="68">
        <f t="shared" si="211"/>
        <v>1</v>
      </c>
      <c r="S3413" s="4">
        <v>15</v>
      </c>
      <c r="T3413" s="5">
        <v>0.73699999999999999</v>
      </c>
      <c r="U3413" s="20">
        <v>1</v>
      </c>
    </row>
    <row r="3414" spans="11:21">
      <c r="K3414" s="4">
        <v>11</v>
      </c>
      <c r="L3414" s="5">
        <v>0.73699999999999999</v>
      </c>
      <c r="M3414" s="20">
        <v>1</v>
      </c>
      <c r="N3414">
        <f t="shared" si="208"/>
        <v>-4.5935558813953392</v>
      </c>
      <c r="O3414">
        <f t="shared" si="209"/>
        <v>-3.5801879131268635</v>
      </c>
      <c r="P3414" s="63">
        <f t="shared" si="210"/>
        <v>1</v>
      </c>
      <c r="Q3414" s="68">
        <f t="shared" si="211"/>
        <v>1</v>
      </c>
      <c r="S3414" s="4">
        <v>11</v>
      </c>
      <c r="T3414" s="5">
        <v>0.73699999999999999</v>
      </c>
      <c r="U3414" s="20">
        <v>1</v>
      </c>
    </row>
    <row r="3415" spans="11:21">
      <c r="K3415" s="4">
        <v>16</v>
      </c>
      <c r="L3415" s="5">
        <v>0.73699999999999999</v>
      </c>
      <c r="M3415" s="20">
        <v>1</v>
      </c>
      <c r="N3415">
        <f t="shared" si="208"/>
        <v>-5.0806621684680868</v>
      </c>
      <c r="O3415">
        <f t="shared" si="209"/>
        <v>-3.5801879131268635</v>
      </c>
      <c r="P3415" s="63">
        <f t="shared" si="210"/>
        <v>1</v>
      </c>
      <c r="Q3415" s="68">
        <f t="shared" si="211"/>
        <v>1</v>
      </c>
      <c r="S3415" s="4">
        <v>16</v>
      </c>
      <c r="T3415" s="5">
        <v>0.73699999999999999</v>
      </c>
      <c r="U3415" s="20">
        <v>1</v>
      </c>
    </row>
    <row r="3416" spans="11:21">
      <c r="K3416" s="4">
        <v>15</v>
      </c>
      <c r="L3416" s="5">
        <v>0.73699999999999999</v>
      </c>
      <c r="M3416" s="20">
        <v>1</v>
      </c>
      <c r="N3416">
        <f t="shared" si="208"/>
        <v>-4.9832409110535369</v>
      </c>
      <c r="O3416">
        <f t="shared" si="209"/>
        <v>-3.5801879131268635</v>
      </c>
      <c r="P3416" s="63">
        <f t="shared" si="210"/>
        <v>1</v>
      </c>
      <c r="Q3416" s="68">
        <f t="shared" si="211"/>
        <v>1</v>
      </c>
      <c r="S3416" s="4">
        <v>15</v>
      </c>
      <c r="T3416" s="5">
        <v>0.73699999999999999</v>
      </c>
      <c r="U3416" s="20">
        <v>1</v>
      </c>
    </row>
    <row r="3417" spans="11:21">
      <c r="K3417" s="4">
        <v>21</v>
      </c>
      <c r="L3417" s="5">
        <v>0.73699999999999999</v>
      </c>
      <c r="M3417" s="20">
        <v>1</v>
      </c>
      <c r="N3417">
        <f t="shared" si="208"/>
        <v>-5.5677684555408344</v>
      </c>
      <c r="O3417">
        <f t="shared" si="209"/>
        <v>-3.5801879131268635</v>
      </c>
      <c r="P3417" s="63">
        <f t="shared" si="210"/>
        <v>1</v>
      </c>
      <c r="Q3417" s="68">
        <f t="shared" si="211"/>
        <v>1</v>
      </c>
      <c r="S3417" s="4">
        <v>21</v>
      </c>
      <c r="T3417" s="5">
        <v>0.73699999999999999</v>
      </c>
      <c r="U3417" s="20">
        <v>1</v>
      </c>
    </row>
    <row r="3418" spans="11:21">
      <c r="K3418" s="4">
        <v>9</v>
      </c>
      <c r="L3418" s="5">
        <v>0.73699999999999999</v>
      </c>
      <c r="M3418" s="20">
        <v>1</v>
      </c>
      <c r="N3418">
        <f t="shared" si="208"/>
        <v>-4.3987133665662403</v>
      </c>
      <c r="O3418">
        <f t="shared" si="209"/>
        <v>-3.5801879131268635</v>
      </c>
      <c r="P3418" s="63">
        <f t="shared" si="210"/>
        <v>1</v>
      </c>
      <c r="Q3418" s="68">
        <f t="shared" si="211"/>
        <v>1</v>
      </c>
      <c r="S3418" s="4">
        <v>9</v>
      </c>
      <c r="T3418" s="5">
        <v>0.73699999999999999</v>
      </c>
      <c r="U3418" s="20">
        <v>1</v>
      </c>
    </row>
    <row r="3419" spans="11:21">
      <c r="K3419" s="4">
        <v>18</v>
      </c>
      <c r="L3419" s="5">
        <v>0.73699999999999999</v>
      </c>
      <c r="M3419" s="20">
        <v>1</v>
      </c>
      <c r="N3419">
        <f t="shared" ref="N3419:N3482" si="212">SUMPRODUCT(diredisc,K3419:L3419)</f>
        <v>-5.2755046832971857</v>
      </c>
      <c r="O3419">
        <f t="shared" ref="O3419:O3482" si="213">SUMPRODUCT($L$10:$M$10,diredisc)</f>
        <v>-3.5801879131268635</v>
      </c>
      <c r="P3419" s="63">
        <f t="shared" si="210"/>
        <v>1</v>
      </c>
      <c r="Q3419" s="68">
        <f t="shared" si="211"/>
        <v>1</v>
      </c>
      <c r="S3419" s="4">
        <v>18</v>
      </c>
      <c r="T3419" s="5">
        <v>0.73699999999999999</v>
      </c>
      <c r="U3419" s="20">
        <v>1</v>
      </c>
    </row>
    <row r="3420" spans="11:21">
      <c r="K3420" s="4">
        <v>32</v>
      </c>
      <c r="L3420" s="5">
        <v>0.73699999999999999</v>
      </c>
      <c r="M3420" s="20">
        <v>1</v>
      </c>
      <c r="N3420">
        <f t="shared" si="212"/>
        <v>-6.6394022871008787</v>
      </c>
      <c r="O3420">
        <f t="shared" si="213"/>
        <v>-3.5801879131268635</v>
      </c>
      <c r="P3420" s="63">
        <f t="shared" ref="P3420:P3483" si="214">IF(N3420&gt;O3420,0,1)</f>
        <v>1</v>
      </c>
      <c r="Q3420" s="68">
        <f t="shared" ref="Q3420:Q3483" si="215">IF(M3420=P3420,1,0)</f>
        <v>1</v>
      </c>
      <c r="S3420" s="4">
        <v>32</v>
      </c>
      <c r="T3420" s="5">
        <v>0.73699999999999999</v>
      </c>
      <c r="U3420" s="20">
        <v>1</v>
      </c>
    </row>
    <row r="3421" spans="11:21">
      <c r="K3421" s="4">
        <v>28.5</v>
      </c>
      <c r="L3421" s="5">
        <v>0.73799999999999999</v>
      </c>
      <c r="M3421" s="20">
        <v>1</v>
      </c>
      <c r="N3421">
        <f t="shared" si="212"/>
        <v>-6.3032066134903024</v>
      </c>
      <c r="O3421">
        <f t="shared" si="213"/>
        <v>-3.5801879131268635</v>
      </c>
      <c r="P3421" s="63">
        <f t="shared" si="214"/>
        <v>1</v>
      </c>
      <c r="Q3421" s="68">
        <f t="shared" si="215"/>
        <v>1</v>
      </c>
      <c r="S3421" s="4">
        <v>28.5</v>
      </c>
      <c r="T3421" s="5">
        <v>0.73799999999999999</v>
      </c>
      <c r="U3421" s="20">
        <v>1</v>
      </c>
    </row>
    <row r="3422" spans="11:21">
      <c r="K3422" s="4">
        <v>8</v>
      </c>
      <c r="L3422" s="5">
        <v>0.73899999999999999</v>
      </c>
      <c r="M3422" s="20">
        <v>1</v>
      </c>
      <c r="N3422">
        <f t="shared" si="212"/>
        <v>-4.3108495638323836</v>
      </c>
      <c r="O3422">
        <f t="shared" si="213"/>
        <v>-3.5801879131268635</v>
      </c>
      <c r="P3422" s="63">
        <f t="shared" si="214"/>
        <v>1</v>
      </c>
      <c r="Q3422" s="68">
        <f t="shared" si="215"/>
        <v>1</v>
      </c>
      <c r="S3422" s="4">
        <v>8</v>
      </c>
      <c r="T3422" s="5">
        <v>0.73899999999999999</v>
      </c>
      <c r="U3422" s="20">
        <v>1</v>
      </c>
    </row>
    <row r="3423" spans="11:21">
      <c r="K3423" s="4">
        <v>6</v>
      </c>
      <c r="L3423" s="5">
        <v>0.73899999999999999</v>
      </c>
      <c r="M3423" s="20">
        <v>1</v>
      </c>
      <c r="N3423">
        <f t="shared" si="212"/>
        <v>-4.1160070490032847</v>
      </c>
      <c r="O3423">
        <f t="shared" si="213"/>
        <v>-3.5801879131268635</v>
      </c>
      <c r="P3423" s="63">
        <f t="shared" si="214"/>
        <v>1</v>
      </c>
      <c r="Q3423" s="68">
        <f t="shared" si="215"/>
        <v>1</v>
      </c>
      <c r="S3423" s="4">
        <v>6</v>
      </c>
      <c r="T3423" s="5">
        <v>0.73899999999999999</v>
      </c>
      <c r="U3423" s="20">
        <v>1</v>
      </c>
    </row>
    <row r="3424" spans="11:21">
      <c r="K3424" s="4">
        <v>9</v>
      </c>
      <c r="L3424" s="5">
        <v>0.73899999999999999</v>
      </c>
      <c r="M3424" s="20">
        <v>1</v>
      </c>
      <c r="N3424">
        <f t="shared" si="212"/>
        <v>-4.4082708212469335</v>
      </c>
      <c r="O3424">
        <f t="shared" si="213"/>
        <v>-3.5801879131268635</v>
      </c>
      <c r="P3424" s="63">
        <f t="shared" si="214"/>
        <v>1</v>
      </c>
      <c r="Q3424" s="68">
        <f t="shared" si="215"/>
        <v>1</v>
      </c>
      <c r="S3424" s="4">
        <v>9</v>
      </c>
      <c r="T3424" s="5">
        <v>0.73899999999999999</v>
      </c>
      <c r="U3424" s="20">
        <v>1</v>
      </c>
    </row>
    <row r="3425" spans="11:21">
      <c r="K3425" s="4">
        <v>12</v>
      </c>
      <c r="L3425" s="5">
        <v>0.73899999999999999</v>
      </c>
      <c r="M3425" s="20">
        <v>1</v>
      </c>
      <c r="N3425">
        <f t="shared" si="212"/>
        <v>-4.7005345934905822</v>
      </c>
      <c r="O3425">
        <f t="shared" si="213"/>
        <v>-3.5801879131268635</v>
      </c>
      <c r="P3425" s="63">
        <f t="shared" si="214"/>
        <v>1</v>
      </c>
      <c r="Q3425" s="68">
        <f t="shared" si="215"/>
        <v>1</v>
      </c>
      <c r="S3425" s="4">
        <v>12</v>
      </c>
      <c r="T3425" s="5">
        <v>0.73899999999999999</v>
      </c>
      <c r="U3425" s="20">
        <v>1</v>
      </c>
    </row>
    <row r="3426" spans="11:21">
      <c r="K3426" s="4">
        <v>13</v>
      </c>
      <c r="L3426" s="5">
        <v>0.73899999999999999</v>
      </c>
      <c r="M3426" s="20">
        <v>1</v>
      </c>
      <c r="N3426">
        <f t="shared" si="212"/>
        <v>-4.7979558509051312</v>
      </c>
      <c r="O3426">
        <f t="shared" si="213"/>
        <v>-3.5801879131268635</v>
      </c>
      <c r="P3426" s="63">
        <f t="shared" si="214"/>
        <v>1</v>
      </c>
      <c r="Q3426" s="68">
        <f t="shared" si="215"/>
        <v>1</v>
      </c>
      <c r="S3426" s="4">
        <v>13</v>
      </c>
      <c r="T3426" s="5">
        <v>0.73899999999999999</v>
      </c>
      <c r="U3426" s="20">
        <v>1</v>
      </c>
    </row>
    <row r="3427" spans="11:21">
      <c r="K3427" s="4">
        <v>17</v>
      </c>
      <c r="L3427" s="5">
        <v>0.74</v>
      </c>
      <c r="M3427" s="20">
        <v>1</v>
      </c>
      <c r="N3427">
        <f t="shared" si="212"/>
        <v>-5.1924196079036751</v>
      </c>
      <c r="O3427">
        <f t="shared" si="213"/>
        <v>-3.5801879131268635</v>
      </c>
      <c r="P3427" s="63">
        <f t="shared" si="214"/>
        <v>1</v>
      </c>
      <c r="Q3427" s="68">
        <f t="shared" si="215"/>
        <v>1</v>
      </c>
      <c r="S3427" s="4">
        <v>17</v>
      </c>
      <c r="T3427" s="5">
        <v>0.74</v>
      </c>
      <c r="U3427" s="20">
        <v>1</v>
      </c>
    </row>
    <row r="3428" spans="11:21">
      <c r="K3428" s="4">
        <v>12.5</v>
      </c>
      <c r="L3428" s="5">
        <v>0.745</v>
      </c>
      <c r="M3428" s="20">
        <v>1</v>
      </c>
      <c r="N3428">
        <f t="shared" si="212"/>
        <v>-4.7779175862399352</v>
      </c>
      <c r="O3428">
        <f t="shared" si="213"/>
        <v>-3.5801879131268635</v>
      </c>
      <c r="P3428" s="63">
        <f t="shared" si="214"/>
        <v>1</v>
      </c>
      <c r="Q3428" s="68">
        <f t="shared" si="215"/>
        <v>1</v>
      </c>
      <c r="S3428" s="4">
        <v>12.5</v>
      </c>
      <c r="T3428" s="5">
        <v>0.745</v>
      </c>
      <c r="U3428" s="20">
        <v>1</v>
      </c>
    </row>
    <row r="3429" spans="11:21">
      <c r="K3429" s="4">
        <v>20.5</v>
      </c>
      <c r="L3429" s="5">
        <v>0.745</v>
      </c>
      <c r="M3429" s="20">
        <v>1</v>
      </c>
      <c r="N3429">
        <f t="shared" si="212"/>
        <v>-5.5572876455563307</v>
      </c>
      <c r="O3429">
        <f t="shared" si="213"/>
        <v>-3.5801879131268635</v>
      </c>
      <c r="P3429" s="63">
        <f t="shared" si="214"/>
        <v>1</v>
      </c>
      <c r="Q3429" s="68">
        <f t="shared" si="215"/>
        <v>1</v>
      </c>
      <c r="S3429" s="4">
        <v>20.5</v>
      </c>
      <c r="T3429" s="5">
        <v>0.745</v>
      </c>
      <c r="U3429" s="20">
        <v>1</v>
      </c>
    </row>
    <row r="3430" spans="11:21">
      <c r="K3430" s="4">
        <v>17.5</v>
      </c>
      <c r="L3430" s="5">
        <v>0.745</v>
      </c>
      <c r="M3430" s="20">
        <v>1</v>
      </c>
      <c r="N3430">
        <f t="shared" si="212"/>
        <v>-5.265023873312682</v>
      </c>
      <c r="O3430">
        <f t="shared" si="213"/>
        <v>-3.5801879131268635</v>
      </c>
      <c r="P3430" s="63">
        <f t="shared" si="214"/>
        <v>1</v>
      </c>
      <c r="Q3430" s="68">
        <f t="shared" si="215"/>
        <v>1</v>
      </c>
      <c r="S3430" s="4">
        <v>17.5</v>
      </c>
      <c r="T3430" s="5">
        <v>0.745</v>
      </c>
      <c r="U3430" s="20">
        <v>1</v>
      </c>
    </row>
    <row r="3431" spans="11:21">
      <c r="K3431" s="4">
        <v>20.5</v>
      </c>
      <c r="L3431" s="5">
        <v>0.745</v>
      </c>
      <c r="M3431" s="20">
        <v>1</v>
      </c>
      <c r="N3431">
        <f t="shared" si="212"/>
        <v>-5.5572876455563307</v>
      </c>
      <c r="O3431">
        <f t="shared" si="213"/>
        <v>-3.5801879131268635</v>
      </c>
      <c r="P3431" s="63">
        <f t="shared" si="214"/>
        <v>1</v>
      </c>
      <c r="Q3431" s="68">
        <f t="shared" si="215"/>
        <v>1</v>
      </c>
      <c r="S3431" s="4">
        <v>20.5</v>
      </c>
      <c r="T3431" s="5">
        <v>0.745</v>
      </c>
      <c r="U3431" s="20">
        <v>1</v>
      </c>
    </row>
    <row r="3432" spans="11:21">
      <c r="K3432" s="4">
        <v>25</v>
      </c>
      <c r="L3432" s="5">
        <v>0.745</v>
      </c>
      <c r="M3432" s="20">
        <v>1</v>
      </c>
      <c r="N3432">
        <f t="shared" si="212"/>
        <v>-5.9956833039218038</v>
      </c>
      <c r="O3432">
        <f t="shared" si="213"/>
        <v>-3.5801879131268635</v>
      </c>
      <c r="P3432" s="63">
        <f t="shared" si="214"/>
        <v>1</v>
      </c>
      <c r="Q3432" s="68">
        <f t="shared" si="215"/>
        <v>1</v>
      </c>
      <c r="S3432" s="4">
        <v>25</v>
      </c>
      <c r="T3432" s="5">
        <v>0.745</v>
      </c>
      <c r="U3432" s="20">
        <v>1</v>
      </c>
    </row>
    <row r="3433" spans="11:21">
      <c r="K3433" s="4">
        <v>28.5</v>
      </c>
      <c r="L3433" s="5">
        <v>0.75</v>
      </c>
      <c r="M3433" s="20">
        <v>1</v>
      </c>
      <c r="N3433">
        <f t="shared" si="212"/>
        <v>-6.3605513415744594</v>
      </c>
      <c r="O3433">
        <f t="shared" si="213"/>
        <v>-3.5801879131268635</v>
      </c>
      <c r="P3433" s="63">
        <f t="shared" si="214"/>
        <v>1</v>
      </c>
      <c r="Q3433" s="68">
        <f t="shared" si="215"/>
        <v>1</v>
      </c>
      <c r="S3433" s="4">
        <v>28.5</v>
      </c>
      <c r="T3433" s="5">
        <v>0.75</v>
      </c>
      <c r="U3433" s="20">
        <v>1</v>
      </c>
    </row>
    <row r="3434" spans="11:21">
      <c r="K3434" s="4">
        <v>12</v>
      </c>
      <c r="L3434" s="5">
        <v>0.75</v>
      </c>
      <c r="M3434" s="20">
        <v>1</v>
      </c>
      <c r="N3434">
        <f t="shared" si="212"/>
        <v>-4.7531005942343922</v>
      </c>
      <c r="O3434">
        <f t="shared" si="213"/>
        <v>-3.5801879131268635</v>
      </c>
      <c r="P3434" s="63">
        <f t="shared" si="214"/>
        <v>1</v>
      </c>
      <c r="Q3434" s="68">
        <f t="shared" si="215"/>
        <v>1</v>
      </c>
      <c r="S3434" s="4">
        <v>12</v>
      </c>
      <c r="T3434" s="5">
        <v>0.75</v>
      </c>
      <c r="U3434" s="20">
        <v>1</v>
      </c>
    </row>
    <row r="3435" spans="11:21">
      <c r="K3435" s="4">
        <v>21</v>
      </c>
      <c r="L3435" s="5">
        <v>0.75</v>
      </c>
      <c r="M3435" s="20">
        <v>1</v>
      </c>
      <c r="N3435">
        <f t="shared" si="212"/>
        <v>-5.6298919109653376</v>
      </c>
      <c r="O3435">
        <f t="shared" si="213"/>
        <v>-3.5801879131268635</v>
      </c>
      <c r="P3435" s="63">
        <f t="shared" si="214"/>
        <v>1</v>
      </c>
      <c r="Q3435" s="68">
        <f t="shared" si="215"/>
        <v>1</v>
      </c>
      <c r="S3435" s="4">
        <v>21</v>
      </c>
      <c r="T3435" s="5">
        <v>0.75</v>
      </c>
      <c r="U3435" s="20">
        <v>1</v>
      </c>
    </row>
    <row r="3436" spans="11:21">
      <c r="K3436" s="4">
        <v>14</v>
      </c>
      <c r="L3436" s="5">
        <v>0.75</v>
      </c>
      <c r="M3436" s="20">
        <v>1</v>
      </c>
      <c r="N3436">
        <f t="shared" si="212"/>
        <v>-4.9479431090634911</v>
      </c>
      <c r="O3436">
        <f t="shared" si="213"/>
        <v>-3.5801879131268635</v>
      </c>
      <c r="P3436" s="63">
        <f t="shared" si="214"/>
        <v>1</v>
      </c>
      <c r="Q3436" s="68">
        <f t="shared" si="215"/>
        <v>1</v>
      </c>
      <c r="S3436" s="4">
        <v>14</v>
      </c>
      <c r="T3436" s="5">
        <v>0.75</v>
      </c>
      <c r="U3436" s="20">
        <v>1</v>
      </c>
    </row>
    <row r="3437" spans="11:21">
      <c r="K3437" s="4">
        <v>22.5</v>
      </c>
      <c r="L3437" s="5">
        <v>0.752</v>
      </c>
      <c r="M3437" s="20">
        <v>1</v>
      </c>
      <c r="N3437">
        <f t="shared" si="212"/>
        <v>-5.7855812517678551</v>
      </c>
      <c r="O3437">
        <f t="shared" si="213"/>
        <v>-3.5801879131268635</v>
      </c>
      <c r="P3437" s="63">
        <f t="shared" si="214"/>
        <v>1</v>
      </c>
      <c r="Q3437" s="68">
        <f t="shared" si="215"/>
        <v>1</v>
      </c>
      <c r="S3437" s="4">
        <v>22.5</v>
      </c>
      <c r="T3437" s="5">
        <v>0.752</v>
      </c>
      <c r="U3437" s="20">
        <v>1</v>
      </c>
    </row>
    <row r="3438" spans="11:21">
      <c r="K3438" s="4">
        <v>24</v>
      </c>
      <c r="L3438" s="5">
        <v>0.752</v>
      </c>
      <c r="M3438" s="20">
        <v>1</v>
      </c>
      <c r="N3438">
        <f t="shared" si="212"/>
        <v>-5.9317131378896786</v>
      </c>
      <c r="O3438">
        <f t="shared" si="213"/>
        <v>-3.5801879131268635</v>
      </c>
      <c r="P3438" s="63">
        <f t="shared" si="214"/>
        <v>1</v>
      </c>
      <c r="Q3438" s="68">
        <f t="shared" si="215"/>
        <v>1</v>
      </c>
      <c r="S3438" s="4">
        <v>24</v>
      </c>
      <c r="T3438" s="5">
        <v>0.752</v>
      </c>
      <c r="U3438" s="20">
        <v>1</v>
      </c>
    </row>
    <row r="3439" spans="11:21">
      <c r="K3439" s="4">
        <v>25</v>
      </c>
      <c r="L3439" s="5">
        <v>0.752</v>
      </c>
      <c r="M3439" s="20">
        <v>1</v>
      </c>
      <c r="N3439">
        <f t="shared" si="212"/>
        <v>-6.0291343953042293</v>
      </c>
      <c r="O3439">
        <f t="shared" si="213"/>
        <v>-3.5801879131268635</v>
      </c>
      <c r="P3439" s="63">
        <f t="shared" si="214"/>
        <v>1</v>
      </c>
      <c r="Q3439" s="68">
        <f t="shared" si="215"/>
        <v>1</v>
      </c>
      <c r="S3439" s="4">
        <v>25</v>
      </c>
      <c r="T3439" s="5">
        <v>0.752</v>
      </c>
      <c r="U3439" s="20">
        <v>1</v>
      </c>
    </row>
    <row r="3440" spans="11:21">
      <c r="K3440" s="4">
        <v>27</v>
      </c>
      <c r="L3440" s="5">
        <v>0.752</v>
      </c>
      <c r="M3440" s="20">
        <v>1</v>
      </c>
      <c r="N3440">
        <f t="shared" si="212"/>
        <v>-6.2239769101333273</v>
      </c>
      <c r="O3440">
        <f t="shared" si="213"/>
        <v>-3.5801879131268635</v>
      </c>
      <c r="P3440" s="63">
        <f t="shared" si="214"/>
        <v>1</v>
      </c>
      <c r="Q3440" s="68">
        <f t="shared" si="215"/>
        <v>1</v>
      </c>
      <c r="S3440" s="4">
        <v>27</v>
      </c>
      <c r="T3440" s="5">
        <v>0.752</v>
      </c>
      <c r="U3440" s="20">
        <v>1</v>
      </c>
    </row>
    <row r="3441" spans="11:21">
      <c r="K3441" s="4">
        <v>23</v>
      </c>
      <c r="L3441" s="5">
        <v>0.752</v>
      </c>
      <c r="M3441" s="20">
        <v>1</v>
      </c>
      <c r="N3441">
        <f t="shared" si="212"/>
        <v>-5.8342918804751296</v>
      </c>
      <c r="O3441">
        <f t="shared" si="213"/>
        <v>-3.5801879131268635</v>
      </c>
      <c r="P3441" s="63">
        <f t="shared" si="214"/>
        <v>1</v>
      </c>
      <c r="Q3441" s="68">
        <f t="shared" si="215"/>
        <v>1</v>
      </c>
      <c r="S3441" s="4">
        <v>23</v>
      </c>
      <c r="T3441" s="5">
        <v>0.752</v>
      </c>
      <c r="U3441" s="20">
        <v>1</v>
      </c>
    </row>
    <row r="3442" spans="11:21">
      <c r="K3442" s="4">
        <v>23</v>
      </c>
      <c r="L3442" s="5">
        <v>0.752</v>
      </c>
      <c r="M3442" s="20">
        <v>1</v>
      </c>
      <c r="N3442">
        <f t="shared" si="212"/>
        <v>-5.8342918804751296</v>
      </c>
      <c r="O3442">
        <f t="shared" si="213"/>
        <v>-3.5801879131268635</v>
      </c>
      <c r="P3442" s="63">
        <f t="shared" si="214"/>
        <v>1</v>
      </c>
      <c r="Q3442" s="68">
        <f t="shared" si="215"/>
        <v>1</v>
      </c>
      <c r="S3442" s="4">
        <v>23</v>
      </c>
      <c r="T3442" s="5">
        <v>0.752</v>
      </c>
      <c r="U3442" s="20">
        <v>1</v>
      </c>
    </row>
    <row r="3443" spans="11:21">
      <c r="K3443" s="4">
        <v>7</v>
      </c>
      <c r="L3443" s="5">
        <v>0.752</v>
      </c>
      <c r="M3443" s="20">
        <v>1</v>
      </c>
      <c r="N3443">
        <f t="shared" si="212"/>
        <v>-4.2755517618423378</v>
      </c>
      <c r="O3443">
        <f t="shared" si="213"/>
        <v>-3.5801879131268635</v>
      </c>
      <c r="P3443" s="63">
        <f t="shared" si="214"/>
        <v>1</v>
      </c>
      <c r="Q3443" s="68">
        <f t="shared" si="215"/>
        <v>1</v>
      </c>
      <c r="S3443" s="4">
        <v>7</v>
      </c>
      <c r="T3443" s="5">
        <v>0.752</v>
      </c>
      <c r="U3443" s="20">
        <v>1</v>
      </c>
    </row>
    <row r="3444" spans="11:21">
      <c r="K3444" s="4">
        <v>22.5</v>
      </c>
      <c r="L3444" s="5">
        <v>0.752</v>
      </c>
      <c r="M3444" s="20">
        <v>1</v>
      </c>
      <c r="N3444">
        <f t="shared" si="212"/>
        <v>-5.7855812517678551</v>
      </c>
      <c r="O3444">
        <f t="shared" si="213"/>
        <v>-3.5801879131268635</v>
      </c>
      <c r="P3444" s="63">
        <f t="shared" si="214"/>
        <v>1</v>
      </c>
      <c r="Q3444" s="68">
        <f t="shared" si="215"/>
        <v>1</v>
      </c>
      <c r="S3444" s="4">
        <v>22.5</v>
      </c>
      <c r="T3444" s="5">
        <v>0.752</v>
      </c>
      <c r="U3444" s="20">
        <v>1</v>
      </c>
    </row>
    <row r="3445" spans="11:21">
      <c r="K3445" s="4">
        <v>19</v>
      </c>
      <c r="L3445" s="5">
        <v>0.752</v>
      </c>
      <c r="M3445" s="20">
        <v>1</v>
      </c>
      <c r="N3445">
        <f t="shared" si="212"/>
        <v>-5.4446068508169319</v>
      </c>
      <c r="O3445">
        <f t="shared" si="213"/>
        <v>-3.5801879131268635</v>
      </c>
      <c r="P3445" s="63">
        <f t="shared" si="214"/>
        <v>1</v>
      </c>
      <c r="Q3445" s="68">
        <f t="shared" si="215"/>
        <v>1</v>
      </c>
      <c r="S3445" s="4">
        <v>19</v>
      </c>
      <c r="T3445" s="5">
        <v>0.752</v>
      </c>
      <c r="U3445" s="20">
        <v>1</v>
      </c>
    </row>
    <row r="3446" spans="11:21">
      <c r="K3446" s="4">
        <v>24.5</v>
      </c>
      <c r="L3446" s="5">
        <v>0.752</v>
      </c>
      <c r="M3446" s="20">
        <v>1</v>
      </c>
      <c r="N3446">
        <f t="shared" si="212"/>
        <v>-5.980423766596954</v>
      </c>
      <c r="O3446">
        <f t="shared" si="213"/>
        <v>-3.5801879131268635</v>
      </c>
      <c r="P3446" s="63">
        <f t="shared" si="214"/>
        <v>1</v>
      </c>
      <c r="Q3446" s="68">
        <f t="shared" si="215"/>
        <v>1</v>
      </c>
      <c r="S3446" s="4">
        <v>24.5</v>
      </c>
      <c r="T3446" s="5">
        <v>0.752</v>
      </c>
      <c r="U3446" s="20">
        <v>1</v>
      </c>
    </row>
    <row r="3447" spans="11:21">
      <c r="K3447" s="4">
        <v>33.5</v>
      </c>
      <c r="L3447" s="5">
        <v>0.752</v>
      </c>
      <c r="M3447" s="20">
        <v>1</v>
      </c>
      <c r="N3447">
        <f t="shared" si="212"/>
        <v>-6.8572150833278993</v>
      </c>
      <c r="O3447">
        <f t="shared" si="213"/>
        <v>-3.5801879131268635</v>
      </c>
      <c r="P3447" s="63">
        <f t="shared" si="214"/>
        <v>1</v>
      </c>
      <c r="Q3447" s="68">
        <f t="shared" si="215"/>
        <v>1</v>
      </c>
      <c r="S3447" s="4">
        <v>33.5</v>
      </c>
      <c r="T3447" s="5">
        <v>0.752</v>
      </c>
      <c r="U3447" s="20">
        <v>1</v>
      </c>
    </row>
    <row r="3448" spans="11:21">
      <c r="K3448" s="4">
        <v>18</v>
      </c>
      <c r="L3448" s="5">
        <v>0.753</v>
      </c>
      <c r="M3448" s="20">
        <v>1</v>
      </c>
      <c r="N3448">
        <f t="shared" si="212"/>
        <v>-5.3519643207427281</v>
      </c>
      <c r="O3448">
        <f t="shared" si="213"/>
        <v>-3.5801879131268635</v>
      </c>
      <c r="P3448" s="63">
        <f t="shared" si="214"/>
        <v>1</v>
      </c>
      <c r="Q3448" s="68">
        <f t="shared" si="215"/>
        <v>1</v>
      </c>
      <c r="S3448" s="4">
        <v>18</v>
      </c>
      <c r="T3448" s="5">
        <v>0.753</v>
      </c>
      <c r="U3448" s="20">
        <v>1</v>
      </c>
    </row>
    <row r="3449" spans="11:21">
      <c r="K3449" s="4">
        <v>26</v>
      </c>
      <c r="L3449" s="5">
        <v>0.755</v>
      </c>
      <c r="M3449" s="20">
        <v>1</v>
      </c>
      <c r="N3449">
        <f t="shared" si="212"/>
        <v>-6.1408918347398176</v>
      </c>
      <c r="O3449">
        <f t="shared" si="213"/>
        <v>-3.5801879131268635</v>
      </c>
      <c r="P3449" s="63">
        <f t="shared" si="214"/>
        <v>1</v>
      </c>
      <c r="Q3449" s="68">
        <f t="shared" si="215"/>
        <v>1</v>
      </c>
      <c r="S3449" s="4">
        <v>26</v>
      </c>
      <c r="T3449" s="5">
        <v>0.755</v>
      </c>
      <c r="U3449" s="20">
        <v>1</v>
      </c>
    </row>
    <row r="3450" spans="11:21">
      <c r="K3450" s="4">
        <v>29.5</v>
      </c>
      <c r="L3450" s="5">
        <v>0.755</v>
      </c>
      <c r="M3450" s="20">
        <v>1</v>
      </c>
      <c r="N3450">
        <f t="shared" si="212"/>
        <v>-6.4818662356907408</v>
      </c>
      <c r="O3450">
        <f t="shared" si="213"/>
        <v>-3.5801879131268635</v>
      </c>
      <c r="P3450" s="63">
        <f t="shared" si="214"/>
        <v>1</v>
      </c>
      <c r="Q3450" s="68">
        <f t="shared" si="215"/>
        <v>1</v>
      </c>
      <c r="S3450" s="4">
        <v>29.5</v>
      </c>
      <c r="T3450" s="5">
        <v>0.755</v>
      </c>
      <c r="U3450" s="20">
        <v>1</v>
      </c>
    </row>
    <row r="3451" spans="11:21">
      <c r="K3451" s="4">
        <v>21</v>
      </c>
      <c r="L3451" s="5">
        <v>0.755</v>
      </c>
      <c r="M3451" s="20">
        <v>1</v>
      </c>
      <c r="N3451">
        <f t="shared" si="212"/>
        <v>-5.65378554766707</v>
      </c>
      <c r="O3451">
        <f t="shared" si="213"/>
        <v>-3.5801879131268635</v>
      </c>
      <c r="P3451" s="63">
        <f t="shared" si="214"/>
        <v>1</v>
      </c>
      <c r="Q3451" s="68">
        <f t="shared" si="215"/>
        <v>1</v>
      </c>
      <c r="S3451" s="4">
        <v>21</v>
      </c>
      <c r="T3451" s="5">
        <v>0.755</v>
      </c>
      <c r="U3451" s="20">
        <v>1</v>
      </c>
    </row>
    <row r="3452" spans="11:21">
      <c r="K3452" s="4">
        <v>23</v>
      </c>
      <c r="L3452" s="5">
        <v>0.755</v>
      </c>
      <c r="M3452" s="20">
        <v>1</v>
      </c>
      <c r="N3452">
        <f t="shared" si="212"/>
        <v>-5.8486280624961688</v>
      </c>
      <c r="O3452">
        <f t="shared" si="213"/>
        <v>-3.5801879131268635</v>
      </c>
      <c r="P3452" s="63">
        <f t="shared" si="214"/>
        <v>1</v>
      </c>
      <c r="Q3452" s="68">
        <f t="shared" si="215"/>
        <v>1</v>
      </c>
      <c r="S3452" s="4">
        <v>23</v>
      </c>
      <c r="T3452" s="5">
        <v>0.755</v>
      </c>
      <c r="U3452" s="20">
        <v>1</v>
      </c>
    </row>
    <row r="3453" spans="11:21">
      <c r="K3453" s="4">
        <v>15</v>
      </c>
      <c r="L3453" s="5">
        <v>0.755</v>
      </c>
      <c r="M3453" s="20">
        <v>1</v>
      </c>
      <c r="N3453">
        <f t="shared" si="212"/>
        <v>-5.0692580031797725</v>
      </c>
      <c r="O3453">
        <f t="shared" si="213"/>
        <v>-3.5801879131268635</v>
      </c>
      <c r="P3453" s="63">
        <f t="shared" si="214"/>
        <v>1</v>
      </c>
      <c r="Q3453" s="68">
        <f t="shared" si="215"/>
        <v>1</v>
      </c>
      <c r="S3453" s="4">
        <v>15</v>
      </c>
      <c r="T3453" s="5">
        <v>0.755</v>
      </c>
      <c r="U3453" s="20">
        <v>1</v>
      </c>
    </row>
    <row r="3454" spans="11:21">
      <c r="K3454" s="4">
        <v>21</v>
      </c>
      <c r="L3454" s="5">
        <v>0.755</v>
      </c>
      <c r="M3454" s="20">
        <v>1</v>
      </c>
      <c r="N3454">
        <f t="shared" si="212"/>
        <v>-5.65378554766707</v>
      </c>
      <c r="O3454">
        <f t="shared" si="213"/>
        <v>-3.5801879131268635</v>
      </c>
      <c r="P3454" s="63">
        <f t="shared" si="214"/>
        <v>1</v>
      </c>
      <c r="Q3454" s="68">
        <f t="shared" si="215"/>
        <v>1</v>
      </c>
      <c r="S3454" s="4">
        <v>21</v>
      </c>
      <c r="T3454" s="5">
        <v>0.755</v>
      </c>
      <c r="U3454" s="20">
        <v>1</v>
      </c>
    </row>
    <row r="3455" spans="11:21">
      <c r="K3455" s="4">
        <v>35</v>
      </c>
      <c r="L3455" s="5">
        <v>0.75700000000000001</v>
      </c>
      <c r="M3455" s="20">
        <v>1</v>
      </c>
      <c r="N3455">
        <f t="shared" si="212"/>
        <v>-7.0272406061514561</v>
      </c>
      <c r="O3455">
        <f t="shared" si="213"/>
        <v>-3.5801879131268635</v>
      </c>
      <c r="P3455" s="63">
        <f t="shared" si="214"/>
        <v>1</v>
      </c>
      <c r="Q3455" s="68">
        <f t="shared" si="215"/>
        <v>1</v>
      </c>
      <c r="S3455" s="4">
        <v>35</v>
      </c>
      <c r="T3455" s="5">
        <v>0.75700000000000001</v>
      </c>
      <c r="U3455" s="20">
        <v>1</v>
      </c>
    </row>
    <row r="3456" spans="11:21">
      <c r="K3456" s="4">
        <v>38</v>
      </c>
      <c r="L3456" s="5">
        <v>0.75700000000000001</v>
      </c>
      <c r="M3456" s="20">
        <v>1</v>
      </c>
      <c r="N3456">
        <f t="shared" si="212"/>
        <v>-7.3195043783951039</v>
      </c>
      <c r="O3456">
        <f t="shared" si="213"/>
        <v>-3.5801879131268635</v>
      </c>
      <c r="P3456" s="63">
        <f t="shared" si="214"/>
        <v>1</v>
      </c>
      <c r="Q3456" s="68">
        <f t="shared" si="215"/>
        <v>1</v>
      </c>
      <c r="S3456" s="4">
        <v>38</v>
      </c>
      <c r="T3456" s="5">
        <v>0.75700000000000001</v>
      </c>
      <c r="U3456" s="20">
        <v>1</v>
      </c>
    </row>
    <row r="3457" spans="11:21">
      <c r="K3457" s="4">
        <v>9</v>
      </c>
      <c r="L3457" s="5">
        <v>0.75700000000000001</v>
      </c>
      <c r="M3457" s="20">
        <v>1</v>
      </c>
      <c r="N3457">
        <f t="shared" si="212"/>
        <v>-4.4942879133731681</v>
      </c>
      <c r="O3457">
        <f t="shared" si="213"/>
        <v>-3.5801879131268635</v>
      </c>
      <c r="P3457" s="63">
        <f t="shared" si="214"/>
        <v>1</v>
      </c>
      <c r="Q3457" s="68">
        <f t="shared" si="215"/>
        <v>1</v>
      </c>
      <c r="S3457" s="4">
        <v>9</v>
      </c>
      <c r="T3457" s="5">
        <v>0.75700000000000001</v>
      </c>
      <c r="U3457" s="20">
        <v>1</v>
      </c>
    </row>
    <row r="3458" spans="11:21">
      <c r="K3458" s="4">
        <v>40</v>
      </c>
      <c r="L3458" s="5">
        <v>0.75700000000000001</v>
      </c>
      <c r="M3458" s="20">
        <v>1</v>
      </c>
      <c r="N3458">
        <f t="shared" si="212"/>
        <v>-7.5143468932242037</v>
      </c>
      <c r="O3458">
        <f t="shared" si="213"/>
        <v>-3.5801879131268635</v>
      </c>
      <c r="P3458" s="63">
        <f t="shared" si="214"/>
        <v>1</v>
      </c>
      <c r="Q3458" s="68">
        <f t="shared" si="215"/>
        <v>1</v>
      </c>
      <c r="S3458" s="4">
        <v>40</v>
      </c>
      <c r="T3458" s="5">
        <v>0.75700000000000001</v>
      </c>
      <c r="U3458" s="20">
        <v>1</v>
      </c>
    </row>
    <row r="3459" spans="11:21">
      <c r="K3459" s="4">
        <v>16</v>
      </c>
      <c r="L3459" s="5">
        <v>0.75900000000000001</v>
      </c>
      <c r="M3459" s="20">
        <v>1</v>
      </c>
      <c r="N3459">
        <f t="shared" si="212"/>
        <v>-5.1857941699557077</v>
      </c>
      <c r="O3459">
        <f t="shared" si="213"/>
        <v>-3.5801879131268635</v>
      </c>
      <c r="P3459" s="63">
        <f t="shared" si="214"/>
        <v>1</v>
      </c>
      <c r="Q3459" s="68">
        <f t="shared" si="215"/>
        <v>1</v>
      </c>
      <c r="S3459" s="4">
        <v>16</v>
      </c>
      <c r="T3459" s="5">
        <v>0.75900000000000001</v>
      </c>
      <c r="U3459" s="20">
        <v>1</v>
      </c>
    </row>
    <row r="3460" spans="11:21">
      <c r="K3460" s="4">
        <v>12</v>
      </c>
      <c r="L3460" s="5">
        <v>0.75900000000000001</v>
      </c>
      <c r="M3460" s="20">
        <v>1</v>
      </c>
      <c r="N3460">
        <f t="shared" si="212"/>
        <v>-4.79610914029751</v>
      </c>
      <c r="O3460">
        <f t="shared" si="213"/>
        <v>-3.5801879131268635</v>
      </c>
      <c r="P3460" s="63">
        <f t="shared" si="214"/>
        <v>1</v>
      </c>
      <c r="Q3460" s="68">
        <f t="shared" si="215"/>
        <v>1</v>
      </c>
      <c r="S3460" s="4">
        <v>12</v>
      </c>
      <c r="T3460" s="5">
        <v>0.75900000000000001</v>
      </c>
      <c r="U3460" s="20">
        <v>1</v>
      </c>
    </row>
    <row r="3461" spans="11:21">
      <c r="K3461" s="4">
        <v>12</v>
      </c>
      <c r="L3461" s="5">
        <v>0.75900000000000001</v>
      </c>
      <c r="M3461" s="20">
        <v>1</v>
      </c>
      <c r="N3461">
        <f t="shared" si="212"/>
        <v>-4.79610914029751</v>
      </c>
      <c r="O3461">
        <f t="shared" si="213"/>
        <v>-3.5801879131268635</v>
      </c>
      <c r="P3461" s="63">
        <f t="shared" si="214"/>
        <v>1</v>
      </c>
      <c r="Q3461" s="68">
        <f t="shared" si="215"/>
        <v>1</v>
      </c>
      <c r="S3461" s="4">
        <v>12</v>
      </c>
      <c r="T3461" s="5">
        <v>0.75900000000000001</v>
      </c>
      <c r="U3461" s="20">
        <v>1</v>
      </c>
    </row>
    <row r="3462" spans="11:21">
      <c r="K3462" s="4">
        <v>13</v>
      </c>
      <c r="L3462" s="5">
        <v>0.75900000000000001</v>
      </c>
      <c r="M3462" s="20">
        <v>1</v>
      </c>
      <c r="N3462">
        <f t="shared" si="212"/>
        <v>-4.893530397712059</v>
      </c>
      <c r="O3462">
        <f t="shared" si="213"/>
        <v>-3.5801879131268635</v>
      </c>
      <c r="P3462" s="63">
        <f t="shared" si="214"/>
        <v>1</v>
      </c>
      <c r="Q3462" s="68">
        <f t="shared" si="215"/>
        <v>1</v>
      </c>
      <c r="S3462" s="4">
        <v>13</v>
      </c>
      <c r="T3462" s="5">
        <v>0.75900000000000001</v>
      </c>
      <c r="U3462" s="20">
        <v>1</v>
      </c>
    </row>
    <row r="3463" spans="11:21">
      <c r="K3463" s="4">
        <v>8</v>
      </c>
      <c r="L3463" s="5">
        <v>0.75900000000000001</v>
      </c>
      <c r="M3463" s="20">
        <v>1</v>
      </c>
      <c r="N3463">
        <f t="shared" si="212"/>
        <v>-4.4064241106393114</v>
      </c>
      <c r="O3463">
        <f t="shared" si="213"/>
        <v>-3.5801879131268635</v>
      </c>
      <c r="P3463" s="63">
        <f t="shared" si="214"/>
        <v>1</v>
      </c>
      <c r="Q3463" s="68">
        <f t="shared" si="215"/>
        <v>1</v>
      </c>
      <c r="S3463" s="4">
        <v>8</v>
      </c>
      <c r="T3463" s="5">
        <v>0.75900000000000001</v>
      </c>
      <c r="U3463" s="20">
        <v>1</v>
      </c>
    </row>
    <row r="3464" spans="11:21">
      <c r="K3464" s="4">
        <v>24</v>
      </c>
      <c r="L3464" s="5">
        <v>0.75900000000000001</v>
      </c>
      <c r="M3464" s="20">
        <v>1</v>
      </c>
      <c r="N3464">
        <f t="shared" si="212"/>
        <v>-5.9651642292721032</v>
      </c>
      <c r="O3464">
        <f t="shared" si="213"/>
        <v>-3.5801879131268635</v>
      </c>
      <c r="P3464" s="63">
        <f t="shared" si="214"/>
        <v>1</v>
      </c>
      <c r="Q3464" s="68">
        <f t="shared" si="215"/>
        <v>1</v>
      </c>
      <c r="S3464" s="4">
        <v>24</v>
      </c>
      <c r="T3464" s="5">
        <v>0.75900000000000001</v>
      </c>
      <c r="U3464" s="20">
        <v>1</v>
      </c>
    </row>
    <row r="3465" spans="11:21">
      <c r="K3465" s="4">
        <v>24</v>
      </c>
      <c r="L3465" s="5">
        <v>0.75900000000000001</v>
      </c>
      <c r="M3465" s="20">
        <v>1</v>
      </c>
      <c r="N3465">
        <f t="shared" si="212"/>
        <v>-5.9651642292721032</v>
      </c>
      <c r="O3465">
        <f t="shared" si="213"/>
        <v>-3.5801879131268635</v>
      </c>
      <c r="P3465" s="63">
        <f t="shared" si="214"/>
        <v>1</v>
      </c>
      <c r="Q3465" s="68">
        <f t="shared" si="215"/>
        <v>1</v>
      </c>
      <c r="S3465" s="4">
        <v>24</v>
      </c>
      <c r="T3465" s="5">
        <v>0.75900000000000001</v>
      </c>
      <c r="U3465" s="20">
        <v>1</v>
      </c>
    </row>
    <row r="3466" spans="11:21">
      <c r="K3466" s="4">
        <v>32</v>
      </c>
      <c r="L3466" s="5">
        <v>0.76100000000000001</v>
      </c>
      <c r="M3466" s="20">
        <v>1</v>
      </c>
      <c r="N3466">
        <f t="shared" si="212"/>
        <v>-6.7540917432691927</v>
      </c>
      <c r="O3466">
        <f t="shared" si="213"/>
        <v>-3.5801879131268635</v>
      </c>
      <c r="P3466" s="63">
        <f t="shared" si="214"/>
        <v>1</v>
      </c>
      <c r="Q3466" s="68">
        <f t="shared" si="215"/>
        <v>1</v>
      </c>
      <c r="S3466" s="4">
        <v>32</v>
      </c>
      <c r="T3466" s="5">
        <v>0.76100000000000001</v>
      </c>
      <c r="U3466" s="20">
        <v>1</v>
      </c>
    </row>
    <row r="3467" spans="11:21">
      <c r="K3467" s="4">
        <v>22</v>
      </c>
      <c r="L3467" s="5">
        <v>0.76100000000000001</v>
      </c>
      <c r="M3467" s="20">
        <v>1</v>
      </c>
      <c r="N3467">
        <f t="shared" si="212"/>
        <v>-5.7798791691236975</v>
      </c>
      <c r="O3467">
        <f t="shared" si="213"/>
        <v>-3.5801879131268635</v>
      </c>
      <c r="P3467" s="63">
        <f t="shared" si="214"/>
        <v>1</v>
      </c>
      <c r="Q3467" s="68">
        <f t="shared" si="215"/>
        <v>1</v>
      </c>
      <c r="S3467" s="4">
        <v>22</v>
      </c>
      <c r="T3467" s="5">
        <v>0.76100000000000001</v>
      </c>
      <c r="U3467" s="20">
        <v>1</v>
      </c>
    </row>
    <row r="3468" spans="11:21">
      <c r="K3468" s="4">
        <v>23</v>
      </c>
      <c r="L3468" s="5">
        <v>0.76100000000000001</v>
      </c>
      <c r="M3468" s="20">
        <v>1</v>
      </c>
      <c r="N3468">
        <f t="shared" si="212"/>
        <v>-5.8773004265382465</v>
      </c>
      <c r="O3468">
        <f t="shared" si="213"/>
        <v>-3.5801879131268635</v>
      </c>
      <c r="P3468" s="63">
        <f t="shared" si="214"/>
        <v>1</v>
      </c>
      <c r="Q3468" s="68">
        <f t="shared" si="215"/>
        <v>1</v>
      </c>
      <c r="S3468" s="4">
        <v>23</v>
      </c>
      <c r="T3468" s="5">
        <v>0.76100000000000001</v>
      </c>
      <c r="U3468" s="20">
        <v>1</v>
      </c>
    </row>
    <row r="3469" spans="11:21">
      <c r="K3469" s="4">
        <v>28</v>
      </c>
      <c r="L3469" s="5">
        <v>0.76100000000000001</v>
      </c>
      <c r="M3469" s="20">
        <v>1</v>
      </c>
      <c r="N3469">
        <f t="shared" si="212"/>
        <v>-6.364406713610995</v>
      </c>
      <c r="O3469">
        <f t="shared" si="213"/>
        <v>-3.5801879131268635</v>
      </c>
      <c r="P3469" s="63">
        <f t="shared" si="214"/>
        <v>1</v>
      </c>
      <c r="Q3469" s="68">
        <f t="shared" si="215"/>
        <v>1</v>
      </c>
      <c r="S3469" s="4">
        <v>28</v>
      </c>
      <c r="T3469" s="5">
        <v>0.76100000000000001</v>
      </c>
      <c r="U3469" s="20">
        <v>1</v>
      </c>
    </row>
    <row r="3470" spans="11:21">
      <c r="K3470" s="4">
        <v>13</v>
      </c>
      <c r="L3470" s="5">
        <v>0.76100000000000001</v>
      </c>
      <c r="M3470" s="20">
        <v>1</v>
      </c>
      <c r="N3470">
        <f t="shared" si="212"/>
        <v>-4.9030878523927521</v>
      </c>
      <c r="O3470">
        <f t="shared" si="213"/>
        <v>-3.5801879131268635</v>
      </c>
      <c r="P3470" s="63">
        <f t="shared" si="214"/>
        <v>1</v>
      </c>
      <c r="Q3470" s="68">
        <f t="shared" si="215"/>
        <v>1</v>
      </c>
      <c r="S3470" s="4">
        <v>13</v>
      </c>
      <c r="T3470" s="5">
        <v>0.76100000000000001</v>
      </c>
      <c r="U3470" s="20">
        <v>1</v>
      </c>
    </row>
    <row r="3471" spans="11:21">
      <c r="K3471" s="4">
        <v>11</v>
      </c>
      <c r="L3471" s="5">
        <v>0.76100000000000001</v>
      </c>
      <c r="M3471" s="20">
        <v>1</v>
      </c>
      <c r="N3471">
        <f t="shared" si="212"/>
        <v>-4.7082453375636533</v>
      </c>
      <c r="O3471">
        <f t="shared" si="213"/>
        <v>-3.5801879131268635</v>
      </c>
      <c r="P3471" s="63">
        <f t="shared" si="214"/>
        <v>1</v>
      </c>
      <c r="Q3471" s="68">
        <f t="shared" si="215"/>
        <v>1</v>
      </c>
      <c r="S3471" s="4">
        <v>11</v>
      </c>
      <c r="T3471" s="5">
        <v>0.76100000000000001</v>
      </c>
      <c r="U3471" s="20">
        <v>1</v>
      </c>
    </row>
    <row r="3472" spans="11:21">
      <c r="K3472" s="4">
        <v>23</v>
      </c>
      <c r="L3472" s="5">
        <v>0.76400000000000001</v>
      </c>
      <c r="M3472" s="20">
        <v>1</v>
      </c>
      <c r="N3472">
        <f t="shared" si="212"/>
        <v>-5.8916366085592866</v>
      </c>
      <c r="O3472">
        <f t="shared" si="213"/>
        <v>-3.5801879131268635</v>
      </c>
      <c r="P3472" s="63">
        <f t="shared" si="214"/>
        <v>1</v>
      </c>
      <c r="Q3472" s="68">
        <f t="shared" si="215"/>
        <v>1</v>
      </c>
      <c r="S3472" s="4">
        <v>23</v>
      </c>
      <c r="T3472" s="5">
        <v>0.76400000000000001</v>
      </c>
      <c r="U3472" s="20">
        <v>1</v>
      </c>
    </row>
    <row r="3473" spans="11:21">
      <c r="K3473" s="4">
        <v>18</v>
      </c>
      <c r="L3473" s="5">
        <v>0.76500000000000001</v>
      </c>
      <c r="M3473" s="20">
        <v>1</v>
      </c>
      <c r="N3473">
        <f t="shared" si="212"/>
        <v>-5.4093090488268851</v>
      </c>
      <c r="O3473">
        <f t="shared" si="213"/>
        <v>-3.5801879131268635</v>
      </c>
      <c r="P3473" s="63">
        <f t="shared" si="214"/>
        <v>1</v>
      </c>
      <c r="Q3473" s="68">
        <f t="shared" si="215"/>
        <v>1</v>
      </c>
      <c r="S3473" s="4">
        <v>18</v>
      </c>
      <c r="T3473" s="5">
        <v>0.76500000000000001</v>
      </c>
      <c r="U3473" s="20">
        <v>1</v>
      </c>
    </row>
    <row r="3474" spans="11:21">
      <c r="K3474" s="4">
        <v>18</v>
      </c>
      <c r="L3474" s="5">
        <v>0.76500000000000001</v>
      </c>
      <c r="M3474" s="20">
        <v>1</v>
      </c>
      <c r="N3474">
        <f t="shared" si="212"/>
        <v>-5.4093090488268851</v>
      </c>
      <c r="O3474">
        <f t="shared" si="213"/>
        <v>-3.5801879131268635</v>
      </c>
      <c r="P3474" s="63">
        <f t="shared" si="214"/>
        <v>1</v>
      </c>
      <c r="Q3474" s="68">
        <f t="shared" si="215"/>
        <v>1</v>
      </c>
      <c r="S3474" s="4">
        <v>18</v>
      </c>
      <c r="T3474" s="5">
        <v>0.76500000000000001</v>
      </c>
      <c r="U3474" s="20">
        <v>1</v>
      </c>
    </row>
    <row r="3475" spans="11:21">
      <c r="K3475" s="4">
        <v>24</v>
      </c>
      <c r="L3475" s="5">
        <v>0.76500000000000001</v>
      </c>
      <c r="M3475" s="20">
        <v>1</v>
      </c>
      <c r="N3475">
        <f t="shared" si="212"/>
        <v>-5.9938365933141817</v>
      </c>
      <c r="O3475">
        <f t="shared" si="213"/>
        <v>-3.5801879131268635</v>
      </c>
      <c r="P3475" s="63">
        <f t="shared" si="214"/>
        <v>1</v>
      </c>
      <c r="Q3475" s="68">
        <f t="shared" si="215"/>
        <v>1</v>
      </c>
      <c r="S3475" s="4">
        <v>24</v>
      </c>
      <c r="T3475" s="5">
        <v>0.76500000000000001</v>
      </c>
      <c r="U3475" s="20">
        <v>1</v>
      </c>
    </row>
    <row r="3476" spans="11:21">
      <c r="K3476" s="4">
        <v>33</v>
      </c>
      <c r="L3476" s="5">
        <v>0.76500000000000001</v>
      </c>
      <c r="M3476" s="20">
        <v>1</v>
      </c>
      <c r="N3476">
        <f t="shared" si="212"/>
        <v>-6.870627910045128</v>
      </c>
      <c r="O3476">
        <f t="shared" si="213"/>
        <v>-3.5801879131268635</v>
      </c>
      <c r="P3476" s="63">
        <f t="shared" si="214"/>
        <v>1</v>
      </c>
      <c r="Q3476" s="68">
        <f t="shared" si="215"/>
        <v>1</v>
      </c>
      <c r="S3476" s="4">
        <v>33</v>
      </c>
      <c r="T3476" s="5">
        <v>0.76500000000000001</v>
      </c>
      <c r="U3476" s="20">
        <v>1</v>
      </c>
    </row>
    <row r="3477" spans="11:21">
      <c r="K3477" s="4">
        <v>23</v>
      </c>
      <c r="L3477" s="5">
        <v>0.76600000000000001</v>
      </c>
      <c r="M3477" s="20">
        <v>1</v>
      </c>
      <c r="N3477">
        <f t="shared" si="212"/>
        <v>-5.9011940632399789</v>
      </c>
      <c r="O3477">
        <f t="shared" si="213"/>
        <v>-3.5801879131268635</v>
      </c>
      <c r="P3477" s="63">
        <f t="shared" si="214"/>
        <v>1</v>
      </c>
      <c r="Q3477" s="68">
        <f t="shared" si="215"/>
        <v>1</v>
      </c>
      <c r="S3477" s="4">
        <v>23</v>
      </c>
      <c r="T3477" s="5">
        <v>0.76600000000000001</v>
      </c>
      <c r="U3477" s="20">
        <v>1</v>
      </c>
    </row>
    <row r="3478" spans="11:21">
      <c r="K3478" s="4">
        <v>32</v>
      </c>
      <c r="L3478" s="5">
        <v>0.76600000000000001</v>
      </c>
      <c r="M3478" s="20">
        <v>1</v>
      </c>
      <c r="N3478">
        <f t="shared" si="212"/>
        <v>-6.7779853799709251</v>
      </c>
      <c r="O3478">
        <f t="shared" si="213"/>
        <v>-3.5801879131268635</v>
      </c>
      <c r="P3478" s="63">
        <f t="shared" si="214"/>
        <v>1</v>
      </c>
      <c r="Q3478" s="68">
        <f t="shared" si="215"/>
        <v>1</v>
      </c>
      <c r="S3478" s="4">
        <v>32</v>
      </c>
      <c r="T3478" s="5">
        <v>0.76600000000000001</v>
      </c>
      <c r="U3478" s="20">
        <v>1</v>
      </c>
    </row>
    <row r="3479" spans="11:21">
      <c r="K3479" s="4">
        <v>25</v>
      </c>
      <c r="L3479" s="5">
        <v>0.76600000000000001</v>
      </c>
      <c r="M3479" s="20">
        <v>1</v>
      </c>
      <c r="N3479">
        <f t="shared" si="212"/>
        <v>-6.0960365780690786</v>
      </c>
      <c r="O3479">
        <f t="shared" si="213"/>
        <v>-3.5801879131268635</v>
      </c>
      <c r="P3479" s="63">
        <f t="shared" si="214"/>
        <v>1</v>
      </c>
      <c r="Q3479" s="68">
        <f t="shared" si="215"/>
        <v>1</v>
      </c>
      <c r="S3479" s="4">
        <v>25</v>
      </c>
      <c r="T3479" s="5">
        <v>0.76600000000000001</v>
      </c>
      <c r="U3479" s="20">
        <v>1</v>
      </c>
    </row>
    <row r="3480" spans="11:21">
      <c r="K3480" s="4">
        <v>13</v>
      </c>
      <c r="L3480" s="5">
        <v>0.76700000000000002</v>
      </c>
      <c r="M3480" s="20">
        <v>1</v>
      </c>
      <c r="N3480">
        <f t="shared" si="212"/>
        <v>-4.9317602164348306</v>
      </c>
      <c r="O3480">
        <f t="shared" si="213"/>
        <v>-3.5801879131268635</v>
      </c>
      <c r="P3480" s="63">
        <f t="shared" si="214"/>
        <v>1</v>
      </c>
      <c r="Q3480" s="68">
        <f t="shared" si="215"/>
        <v>1</v>
      </c>
      <c r="S3480" s="4">
        <v>13</v>
      </c>
      <c r="T3480" s="5">
        <v>0.76700000000000002</v>
      </c>
      <c r="U3480" s="20">
        <v>1</v>
      </c>
    </row>
    <row r="3481" spans="11:21">
      <c r="K3481" s="4">
        <v>6.5</v>
      </c>
      <c r="L3481" s="5">
        <v>0.76700000000000002</v>
      </c>
      <c r="M3481" s="20">
        <v>1</v>
      </c>
      <c r="N3481">
        <f t="shared" si="212"/>
        <v>-4.2985220432402587</v>
      </c>
      <c r="O3481">
        <f t="shared" si="213"/>
        <v>-3.5801879131268635</v>
      </c>
      <c r="P3481" s="63">
        <f t="shared" si="214"/>
        <v>1</v>
      </c>
      <c r="Q3481" s="68">
        <f t="shared" si="215"/>
        <v>1</v>
      </c>
      <c r="S3481" s="4">
        <v>6.5</v>
      </c>
      <c r="T3481" s="5">
        <v>0.76700000000000002</v>
      </c>
      <c r="U3481" s="20">
        <v>1</v>
      </c>
    </row>
    <row r="3482" spans="11:21">
      <c r="K3482" s="4">
        <v>34.5</v>
      </c>
      <c r="L3482" s="5">
        <v>0.76700000000000002</v>
      </c>
      <c r="M3482" s="20">
        <v>1</v>
      </c>
      <c r="N3482">
        <f t="shared" si="212"/>
        <v>-7.0263172508476455</v>
      </c>
      <c r="O3482">
        <f t="shared" si="213"/>
        <v>-3.5801879131268635</v>
      </c>
      <c r="P3482" s="63">
        <f t="shared" si="214"/>
        <v>1</v>
      </c>
      <c r="Q3482" s="68">
        <f t="shared" si="215"/>
        <v>1</v>
      </c>
      <c r="S3482" s="4">
        <v>34.5</v>
      </c>
      <c r="T3482" s="5">
        <v>0.76700000000000002</v>
      </c>
      <c r="U3482" s="20">
        <v>1</v>
      </c>
    </row>
    <row r="3483" spans="11:21">
      <c r="K3483" s="4">
        <v>48</v>
      </c>
      <c r="L3483" s="5">
        <v>0.76700000000000002</v>
      </c>
      <c r="M3483" s="20">
        <v>1</v>
      </c>
      <c r="N3483">
        <f t="shared" ref="N3483:N3546" si="216">SUMPRODUCT(diredisc,K3483:L3483)</f>
        <v>-8.3415042259440639</v>
      </c>
      <c r="O3483">
        <f t="shared" ref="O3483:O3546" si="217">SUMPRODUCT($L$10:$M$10,diredisc)</f>
        <v>-3.5801879131268635</v>
      </c>
      <c r="P3483" s="63">
        <f t="shared" si="214"/>
        <v>1</v>
      </c>
      <c r="Q3483" s="68">
        <f t="shared" si="215"/>
        <v>1</v>
      </c>
      <c r="S3483" s="4">
        <v>48</v>
      </c>
      <c r="T3483" s="5">
        <v>0.76700000000000002</v>
      </c>
      <c r="U3483" s="20">
        <v>1</v>
      </c>
    </row>
    <row r="3484" spans="11:21">
      <c r="K3484" s="4">
        <v>20</v>
      </c>
      <c r="L3484" s="5">
        <v>0.76700000000000002</v>
      </c>
      <c r="M3484" s="20">
        <v>1</v>
      </c>
      <c r="N3484">
        <f t="shared" si="216"/>
        <v>-5.6137090183366771</v>
      </c>
      <c r="O3484">
        <f t="shared" si="217"/>
        <v>-3.5801879131268635</v>
      </c>
      <c r="P3484" s="63">
        <f t="shared" ref="P3484:P3547" si="218">IF(N3484&gt;O3484,0,1)</f>
        <v>1</v>
      </c>
      <c r="Q3484" s="68">
        <f t="shared" ref="Q3484:Q3547" si="219">IF(M3484=P3484,1,0)</f>
        <v>1</v>
      </c>
      <c r="S3484" s="4">
        <v>20</v>
      </c>
      <c r="T3484" s="5">
        <v>0.76700000000000002</v>
      </c>
      <c r="U3484" s="20">
        <v>1</v>
      </c>
    </row>
    <row r="3485" spans="11:21">
      <c r="K3485" s="4">
        <v>22</v>
      </c>
      <c r="L3485" s="5">
        <v>0.76700000000000002</v>
      </c>
      <c r="M3485" s="20">
        <v>1</v>
      </c>
      <c r="N3485">
        <f t="shared" si="216"/>
        <v>-5.808551533165776</v>
      </c>
      <c r="O3485">
        <f t="shared" si="217"/>
        <v>-3.5801879131268635</v>
      </c>
      <c r="P3485" s="63">
        <f t="shared" si="218"/>
        <v>1</v>
      </c>
      <c r="Q3485" s="68">
        <f t="shared" si="219"/>
        <v>1</v>
      </c>
      <c r="S3485" s="4">
        <v>22</v>
      </c>
      <c r="T3485" s="5">
        <v>0.76700000000000002</v>
      </c>
      <c r="U3485" s="20">
        <v>1</v>
      </c>
    </row>
    <row r="3486" spans="11:21">
      <c r="K3486" s="4">
        <v>23</v>
      </c>
      <c r="L3486" s="5">
        <v>0.77</v>
      </c>
      <c r="M3486" s="20">
        <v>1</v>
      </c>
      <c r="N3486">
        <f t="shared" si="216"/>
        <v>-5.9203089726013651</v>
      </c>
      <c r="O3486">
        <f t="shared" si="217"/>
        <v>-3.5801879131268635</v>
      </c>
      <c r="P3486" s="63">
        <f t="shared" si="218"/>
        <v>1</v>
      </c>
      <c r="Q3486" s="68">
        <f t="shared" si="219"/>
        <v>1</v>
      </c>
      <c r="S3486" s="4">
        <v>23</v>
      </c>
      <c r="T3486" s="5">
        <v>0.77</v>
      </c>
      <c r="U3486" s="20">
        <v>1</v>
      </c>
    </row>
    <row r="3487" spans="11:21">
      <c r="K3487" s="4">
        <v>12</v>
      </c>
      <c r="L3487" s="5">
        <v>0.77</v>
      </c>
      <c r="M3487" s="20">
        <v>1</v>
      </c>
      <c r="N3487">
        <f t="shared" si="216"/>
        <v>-4.84867514104132</v>
      </c>
      <c r="O3487">
        <f t="shared" si="217"/>
        <v>-3.5801879131268635</v>
      </c>
      <c r="P3487" s="63">
        <f t="shared" si="218"/>
        <v>1</v>
      </c>
      <c r="Q3487" s="68">
        <f t="shared" si="219"/>
        <v>1</v>
      </c>
      <c r="S3487" s="4">
        <v>12</v>
      </c>
      <c r="T3487" s="5">
        <v>0.77</v>
      </c>
      <c r="U3487" s="20">
        <v>1</v>
      </c>
    </row>
    <row r="3488" spans="11:21">
      <c r="K3488" s="4">
        <v>16</v>
      </c>
      <c r="L3488" s="5">
        <v>0.77600000000000002</v>
      </c>
      <c r="M3488" s="20">
        <v>1</v>
      </c>
      <c r="N3488">
        <f t="shared" si="216"/>
        <v>-5.2670325347415972</v>
      </c>
      <c r="O3488">
        <f t="shared" si="217"/>
        <v>-3.5801879131268635</v>
      </c>
      <c r="P3488" s="63">
        <f t="shared" si="218"/>
        <v>1</v>
      </c>
      <c r="Q3488" s="68">
        <f t="shared" si="219"/>
        <v>1</v>
      </c>
      <c r="S3488" s="4">
        <v>16</v>
      </c>
      <c r="T3488" s="5">
        <v>0.77600000000000002</v>
      </c>
      <c r="U3488" s="20">
        <v>1</v>
      </c>
    </row>
    <row r="3489" spans="11:21">
      <c r="K3489" s="4">
        <v>33</v>
      </c>
      <c r="L3489" s="5">
        <v>0.77600000000000002</v>
      </c>
      <c r="M3489" s="20">
        <v>1</v>
      </c>
      <c r="N3489">
        <f t="shared" si="216"/>
        <v>-6.9231939107889389</v>
      </c>
      <c r="O3489">
        <f t="shared" si="217"/>
        <v>-3.5801879131268635</v>
      </c>
      <c r="P3489" s="63">
        <f t="shared" si="218"/>
        <v>1</v>
      </c>
      <c r="Q3489" s="68">
        <f t="shared" si="219"/>
        <v>1</v>
      </c>
      <c r="S3489" s="4">
        <v>33</v>
      </c>
      <c r="T3489" s="5">
        <v>0.77600000000000002</v>
      </c>
      <c r="U3489" s="20">
        <v>1</v>
      </c>
    </row>
    <row r="3490" spans="11:21">
      <c r="K3490" s="4">
        <v>18.5</v>
      </c>
      <c r="L3490" s="5">
        <v>0.77700000000000002</v>
      </c>
      <c r="M3490" s="20">
        <v>1</v>
      </c>
      <c r="N3490">
        <f t="shared" si="216"/>
        <v>-5.5153644056183166</v>
      </c>
      <c r="O3490">
        <f t="shared" si="217"/>
        <v>-3.5801879131268635</v>
      </c>
      <c r="P3490" s="63">
        <f t="shared" si="218"/>
        <v>1</v>
      </c>
      <c r="Q3490" s="68">
        <f t="shared" si="219"/>
        <v>1</v>
      </c>
      <c r="S3490" s="4">
        <v>18.5</v>
      </c>
      <c r="T3490" s="5">
        <v>0.77700000000000002</v>
      </c>
      <c r="U3490" s="20">
        <v>1</v>
      </c>
    </row>
    <row r="3491" spans="11:21">
      <c r="K3491" s="4">
        <v>16.5</v>
      </c>
      <c r="L3491" s="5">
        <v>0.77700000000000002</v>
      </c>
      <c r="M3491" s="20">
        <v>1</v>
      </c>
      <c r="N3491">
        <f t="shared" si="216"/>
        <v>-5.3205218907892178</v>
      </c>
      <c r="O3491">
        <f t="shared" si="217"/>
        <v>-3.5801879131268635</v>
      </c>
      <c r="P3491" s="63">
        <f t="shared" si="218"/>
        <v>1</v>
      </c>
      <c r="Q3491" s="68">
        <f t="shared" si="219"/>
        <v>1</v>
      </c>
      <c r="S3491" s="4">
        <v>16.5</v>
      </c>
      <c r="T3491" s="5">
        <v>0.77700000000000002</v>
      </c>
      <c r="U3491" s="20">
        <v>1</v>
      </c>
    </row>
    <row r="3492" spans="11:21">
      <c r="K3492" s="4">
        <v>13.5</v>
      </c>
      <c r="L3492" s="5">
        <v>0.77700000000000002</v>
      </c>
      <c r="M3492" s="20">
        <v>1</v>
      </c>
      <c r="N3492">
        <f t="shared" si="216"/>
        <v>-5.028258118545569</v>
      </c>
      <c r="O3492">
        <f t="shared" si="217"/>
        <v>-3.5801879131268635</v>
      </c>
      <c r="P3492" s="63">
        <f t="shared" si="218"/>
        <v>1</v>
      </c>
      <c r="Q3492" s="68">
        <f t="shared" si="219"/>
        <v>1</v>
      </c>
      <c r="S3492" s="4">
        <v>13.5</v>
      </c>
      <c r="T3492" s="5">
        <v>0.77700000000000002</v>
      </c>
      <c r="U3492" s="20">
        <v>1</v>
      </c>
    </row>
    <row r="3493" spans="11:21">
      <c r="K3493" s="4">
        <v>35</v>
      </c>
      <c r="L3493" s="5">
        <v>0.77700000000000002</v>
      </c>
      <c r="M3493" s="20">
        <v>1</v>
      </c>
      <c r="N3493">
        <f t="shared" si="216"/>
        <v>-7.1228151529583839</v>
      </c>
      <c r="O3493">
        <f t="shared" si="217"/>
        <v>-3.5801879131268635</v>
      </c>
      <c r="P3493" s="63">
        <f t="shared" si="218"/>
        <v>1</v>
      </c>
      <c r="Q3493" s="68">
        <f t="shared" si="219"/>
        <v>1</v>
      </c>
      <c r="S3493" s="4">
        <v>35</v>
      </c>
      <c r="T3493" s="5">
        <v>0.77700000000000002</v>
      </c>
      <c r="U3493" s="20">
        <v>1</v>
      </c>
    </row>
    <row r="3494" spans="11:21">
      <c r="K3494" s="4">
        <v>18</v>
      </c>
      <c r="L3494" s="5">
        <v>0.77800000000000002</v>
      </c>
      <c r="M3494" s="20">
        <v>1</v>
      </c>
      <c r="N3494">
        <f t="shared" si="216"/>
        <v>-5.4714325042513883</v>
      </c>
      <c r="O3494">
        <f t="shared" si="217"/>
        <v>-3.5801879131268635</v>
      </c>
      <c r="P3494" s="63">
        <f t="shared" si="218"/>
        <v>1</v>
      </c>
      <c r="Q3494" s="68">
        <f t="shared" si="219"/>
        <v>1</v>
      </c>
      <c r="S3494" s="4">
        <v>18</v>
      </c>
      <c r="T3494" s="5">
        <v>0.77800000000000002</v>
      </c>
      <c r="U3494" s="20">
        <v>1</v>
      </c>
    </row>
    <row r="3495" spans="11:21">
      <c r="K3495" s="4">
        <v>25</v>
      </c>
      <c r="L3495" s="5">
        <v>0.77800000000000002</v>
      </c>
      <c r="M3495" s="20">
        <v>1</v>
      </c>
      <c r="N3495">
        <f t="shared" si="216"/>
        <v>-6.1533813061532356</v>
      </c>
      <c r="O3495">
        <f t="shared" si="217"/>
        <v>-3.5801879131268635</v>
      </c>
      <c r="P3495" s="63">
        <f t="shared" si="218"/>
        <v>1</v>
      </c>
      <c r="Q3495" s="68">
        <f t="shared" si="219"/>
        <v>1</v>
      </c>
      <c r="S3495" s="4">
        <v>25</v>
      </c>
      <c r="T3495" s="5">
        <v>0.77800000000000002</v>
      </c>
      <c r="U3495" s="20">
        <v>1</v>
      </c>
    </row>
    <row r="3496" spans="11:21">
      <c r="K3496" s="4">
        <v>17</v>
      </c>
      <c r="L3496" s="5">
        <v>0.77800000000000002</v>
      </c>
      <c r="M3496" s="20">
        <v>1</v>
      </c>
      <c r="N3496">
        <f t="shared" si="216"/>
        <v>-5.3740112468368384</v>
      </c>
      <c r="O3496">
        <f t="shared" si="217"/>
        <v>-3.5801879131268635</v>
      </c>
      <c r="P3496" s="63">
        <f t="shared" si="218"/>
        <v>1</v>
      </c>
      <c r="Q3496" s="68">
        <f t="shared" si="219"/>
        <v>1</v>
      </c>
      <c r="S3496" s="4">
        <v>17</v>
      </c>
      <c r="T3496" s="5">
        <v>0.77800000000000002</v>
      </c>
      <c r="U3496" s="20">
        <v>1</v>
      </c>
    </row>
    <row r="3497" spans="11:21">
      <c r="K3497" s="4">
        <v>14</v>
      </c>
      <c r="L3497" s="5">
        <v>0.77800000000000002</v>
      </c>
      <c r="M3497" s="20">
        <v>1</v>
      </c>
      <c r="N3497">
        <f t="shared" si="216"/>
        <v>-5.0817474745931905</v>
      </c>
      <c r="O3497">
        <f t="shared" si="217"/>
        <v>-3.5801879131268635</v>
      </c>
      <c r="P3497" s="63">
        <f t="shared" si="218"/>
        <v>1</v>
      </c>
      <c r="Q3497" s="68">
        <f t="shared" si="219"/>
        <v>1</v>
      </c>
      <c r="S3497" s="4">
        <v>14</v>
      </c>
      <c r="T3497" s="5">
        <v>0.77800000000000002</v>
      </c>
      <c r="U3497" s="20">
        <v>1</v>
      </c>
    </row>
    <row r="3498" spans="11:21">
      <c r="K3498" s="4">
        <v>8</v>
      </c>
      <c r="L3498" s="5">
        <v>0.77800000000000002</v>
      </c>
      <c r="M3498" s="20">
        <v>1</v>
      </c>
      <c r="N3498">
        <f t="shared" si="216"/>
        <v>-4.497219930105893</v>
      </c>
      <c r="O3498">
        <f t="shared" si="217"/>
        <v>-3.5801879131268635</v>
      </c>
      <c r="P3498" s="63">
        <f t="shared" si="218"/>
        <v>1</v>
      </c>
      <c r="Q3498" s="68">
        <f t="shared" si="219"/>
        <v>1</v>
      </c>
      <c r="S3498" s="4">
        <v>8</v>
      </c>
      <c r="T3498" s="5">
        <v>0.77800000000000002</v>
      </c>
      <c r="U3498" s="20">
        <v>1</v>
      </c>
    </row>
    <row r="3499" spans="11:21">
      <c r="K3499" s="4">
        <v>12</v>
      </c>
      <c r="L3499" s="5">
        <v>0.77800000000000002</v>
      </c>
      <c r="M3499" s="20">
        <v>1</v>
      </c>
      <c r="N3499">
        <f t="shared" si="216"/>
        <v>-4.8869049597640917</v>
      </c>
      <c r="O3499">
        <f t="shared" si="217"/>
        <v>-3.5801879131268635</v>
      </c>
      <c r="P3499" s="63">
        <f t="shared" si="218"/>
        <v>1</v>
      </c>
      <c r="Q3499" s="68">
        <f t="shared" si="219"/>
        <v>1</v>
      </c>
      <c r="S3499" s="4">
        <v>12</v>
      </c>
      <c r="T3499" s="5">
        <v>0.77800000000000002</v>
      </c>
      <c r="U3499" s="20">
        <v>1</v>
      </c>
    </row>
    <row r="3500" spans="11:21">
      <c r="K3500" s="4">
        <v>19</v>
      </c>
      <c r="L3500" s="5">
        <v>0.77800000000000002</v>
      </c>
      <c r="M3500" s="20">
        <v>1</v>
      </c>
      <c r="N3500">
        <f t="shared" si="216"/>
        <v>-5.5688537616659382</v>
      </c>
      <c r="O3500">
        <f t="shared" si="217"/>
        <v>-3.5801879131268635</v>
      </c>
      <c r="P3500" s="63">
        <f t="shared" si="218"/>
        <v>1</v>
      </c>
      <c r="Q3500" s="68">
        <f t="shared" si="219"/>
        <v>1</v>
      </c>
      <c r="S3500" s="4">
        <v>19</v>
      </c>
      <c r="T3500" s="5">
        <v>0.77800000000000002</v>
      </c>
      <c r="U3500" s="20">
        <v>1</v>
      </c>
    </row>
    <row r="3501" spans="11:21">
      <c r="K3501" s="4">
        <v>13</v>
      </c>
      <c r="L3501" s="5">
        <v>0.78100000000000003</v>
      </c>
      <c r="M3501" s="20">
        <v>1</v>
      </c>
      <c r="N3501">
        <f t="shared" si="216"/>
        <v>-4.9986623991996799</v>
      </c>
      <c r="O3501">
        <f t="shared" si="217"/>
        <v>-3.5801879131268635</v>
      </c>
      <c r="P3501" s="63">
        <f t="shared" si="218"/>
        <v>1</v>
      </c>
      <c r="Q3501" s="68">
        <f t="shared" si="219"/>
        <v>1</v>
      </c>
      <c r="S3501" s="4">
        <v>13</v>
      </c>
      <c r="T3501" s="5">
        <v>0.78100000000000003</v>
      </c>
      <c r="U3501" s="20">
        <v>1</v>
      </c>
    </row>
    <row r="3502" spans="11:21">
      <c r="K3502" s="4">
        <v>13</v>
      </c>
      <c r="L3502" s="5">
        <v>0.78100000000000003</v>
      </c>
      <c r="M3502" s="20">
        <v>1</v>
      </c>
      <c r="N3502">
        <f t="shared" si="216"/>
        <v>-4.9986623991996799</v>
      </c>
      <c r="O3502">
        <f t="shared" si="217"/>
        <v>-3.5801879131268635</v>
      </c>
      <c r="P3502" s="63">
        <f t="shared" si="218"/>
        <v>1</v>
      </c>
      <c r="Q3502" s="68">
        <f t="shared" si="219"/>
        <v>1</v>
      </c>
      <c r="S3502" s="4">
        <v>13</v>
      </c>
      <c r="T3502" s="5">
        <v>0.78100000000000003</v>
      </c>
      <c r="U3502" s="20">
        <v>1</v>
      </c>
    </row>
    <row r="3503" spans="11:21">
      <c r="K3503" s="4">
        <v>11</v>
      </c>
      <c r="L3503" s="5">
        <v>0.78100000000000003</v>
      </c>
      <c r="M3503" s="20">
        <v>1</v>
      </c>
      <c r="N3503">
        <f t="shared" si="216"/>
        <v>-4.8038198843705811</v>
      </c>
      <c r="O3503">
        <f t="shared" si="217"/>
        <v>-3.5801879131268635</v>
      </c>
      <c r="P3503" s="63">
        <f t="shared" si="218"/>
        <v>1</v>
      </c>
      <c r="Q3503" s="68">
        <f t="shared" si="219"/>
        <v>1</v>
      </c>
      <c r="S3503" s="4">
        <v>11</v>
      </c>
      <c r="T3503" s="5">
        <v>0.78100000000000003</v>
      </c>
      <c r="U3503" s="20">
        <v>1</v>
      </c>
    </row>
    <row r="3504" spans="11:21">
      <c r="K3504" s="4">
        <v>32</v>
      </c>
      <c r="L3504" s="5">
        <v>0.78200000000000003</v>
      </c>
      <c r="M3504" s="20">
        <v>1</v>
      </c>
      <c r="N3504">
        <f t="shared" si="216"/>
        <v>-6.8544450174164675</v>
      </c>
      <c r="O3504">
        <f t="shared" si="217"/>
        <v>-3.5801879131268635</v>
      </c>
      <c r="P3504" s="63">
        <f t="shared" si="218"/>
        <v>1</v>
      </c>
      <c r="Q3504" s="68">
        <f t="shared" si="219"/>
        <v>1</v>
      </c>
      <c r="S3504" s="4">
        <v>32</v>
      </c>
      <c r="T3504" s="5">
        <v>0.78200000000000003</v>
      </c>
      <c r="U3504" s="20">
        <v>1</v>
      </c>
    </row>
    <row r="3505" spans="11:21">
      <c r="K3505" s="4">
        <v>30</v>
      </c>
      <c r="L3505" s="5">
        <v>0.78200000000000003</v>
      </c>
      <c r="M3505" s="20">
        <v>1</v>
      </c>
      <c r="N3505">
        <f t="shared" si="216"/>
        <v>-6.6596025025873686</v>
      </c>
      <c r="O3505">
        <f t="shared" si="217"/>
        <v>-3.5801879131268635</v>
      </c>
      <c r="P3505" s="63">
        <f t="shared" si="218"/>
        <v>1</v>
      </c>
      <c r="Q3505" s="68">
        <f t="shared" si="219"/>
        <v>1</v>
      </c>
      <c r="S3505" s="4">
        <v>30</v>
      </c>
      <c r="T3505" s="5">
        <v>0.78200000000000003</v>
      </c>
      <c r="U3505" s="20">
        <v>1</v>
      </c>
    </row>
    <row r="3506" spans="11:21">
      <c r="K3506" s="4">
        <v>30</v>
      </c>
      <c r="L3506" s="5">
        <v>0.78200000000000003</v>
      </c>
      <c r="M3506" s="20">
        <v>1</v>
      </c>
      <c r="N3506">
        <f t="shared" si="216"/>
        <v>-6.6596025025873686</v>
      </c>
      <c r="O3506">
        <f t="shared" si="217"/>
        <v>-3.5801879131268635</v>
      </c>
      <c r="P3506" s="63">
        <f t="shared" si="218"/>
        <v>1</v>
      </c>
      <c r="Q3506" s="68">
        <f t="shared" si="219"/>
        <v>1</v>
      </c>
      <c r="S3506" s="4">
        <v>30</v>
      </c>
      <c r="T3506" s="5">
        <v>0.78200000000000003</v>
      </c>
      <c r="U3506" s="20">
        <v>1</v>
      </c>
    </row>
    <row r="3507" spans="11:21">
      <c r="K3507" s="4">
        <v>32</v>
      </c>
      <c r="L3507" s="5">
        <v>0.78200000000000003</v>
      </c>
      <c r="M3507" s="20">
        <v>1</v>
      </c>
      <c r="N3507">
        <f t="shared" si="216"/>
        <v>-6.8544450174164675</v>
      </c>
      <c r="O3507">
        <f t="shared" si="217"/>
        <v>-3.5801879131268635</v>
      </c>
      <c r="P3507" s="63">
        <f t="shared" si="218"/>
        <v>1</v>
      </c>
      <c r="Q3507" s="68">
        <f t="shared" si="219"/>
        <v>1</v>
      </c>
      <c r="S3507" s="4">
        <v>32</v>
      </c>
      <c r="T3507" s="5">
        <v>0.78200000000000003</v>
      </c>
      <c r="U3507" s="20">
        <v>1</v>
      </c>
    </row>
    <row r="3508" spans="11:21">
      <c r="K3508" s="4">
        <v>18</v>
      </c>
      <c r="L3508" s="5">
        <v>0.78200000000000003</v>
      </c>
      <c r="M3508" s="20">
        <v>1</v>
      </c>
      <c r="N3508">
        <f t="shared" si="216"/>
        <v>-5.4905474136127745</v>
      </c>
      <c r="O3508">
        <f t="shared" si="217"/>
        <v>-3.5801879131268635</v>
      </c>
      <c r="P3508" s="63">
        <f t="shared" si="218"/>
        <v>1</v>
      </c>
      <c r="Q3508" s="68">
        <f t="shared" si="219"/>
        <v>1</v>
      </c>
      <c r="S3508" s="4">
        <v>18</v>
      </c>
      <c r="T3508" s="5">
        <v>0.78200000000000003</v>
      </c>
      <c r="U3508" s="20">
        <v>1</v>
      </c>
    </row>
    <row r="3509" spans="11:21">
      <c r="K3509" s="4">
        <v>20</v>
      </c>
      <c r="L3509" s="5">
        <v>0.78200000000000003</v>
      </c>
      <c r="M3509" s="20">
        <v>1</v>
      </c>
      <c r="N3509">
        <f t="shared" si="216"/>
        <v>-5.6853899284418734</v>
      </c>
      <c r="O3509">
        <f t="shared" si="217"/>
        <v>-3.5801879131268635</v>
      </c>
      <c r="P3509" s="63">
        <f t="shared" si="218"/>
        <v>1</v>
      </c>
      <c r="Q3509" s="68">
        <f t="shared" si="219"/>
        <v>1</v>
      </c>
      <c r="S3509" s="4">
        <v>20</v>
      </c>
      <c r="T3509" s="5">
        <v>0.78200000000000003</v>
      </c>
      <c r="U3509" s="20">
        <v>1</v>
      </c>
    </row>
    <row r="3510" spans="11:21">
      <c r="K3510" s="4">
        <v>20</v>
      </c>
      <c r="L3510" s="5">
        <v>0.78200000000000003</v>
      </c>
      <c r="M3510" s="20">
        <v>1</v>
      </c>
      <c r="N3510">
        <f t="shared" si="216"/>
        <v>-5.6853899284418734</v>
      </c>
      <c r="O3510">
        <f t="shared" si="217"/>
        <v>-3.5801879131268635</v>
      </c>
      <c r="P3510" s="63">
        <f t="shared" si="218"/>
        <v>1</v>
      </c>
      <c r="Q3510" s="68">
        <f t="shared" si="219"/>
        <v>1</v>
      </c>
      <c r="S3510" s="4">
        <v>20</v>
      </c>
      <c r="T3510" s="5">
        <v>0.78200000000000003</v>
      </c>
      <c r="U3510" s="20">
        <v>1</v>
      </c>
    </row>
    <row r="3511" spans="11:21">
      <c r="K3511" s="4">
        <v>38</v>
      </c>
      <c r="L3511" s="5">
        <v>0.79</v>
      </c>
      <c r="M3511" s="20">
        <v>1</v>
      </c>
      <c r="N3511">
        <f t="shared" si="216"/>
        <v>-7.4772023806265357</v>
      </c>
      <c r="O3511">
        <f t="shared" si="217"/>
        <v>-3.5801879131268635</v>
      </c>
      <c r="P3511" s="63">
        <f t="shared" si="218"/>
        <v>1</v>
      </c>
      <c r="Q3511" s="68">
        <f t="shared" si="219"/>
        <v>1</v>
      </c>
      <c r="S3511" s="4">
        <v>38</v>
      </c>
      <c r="T3511" s="5">
        <v>0.79</v>
      </c>
      <c r="U3511" s="20">
        <v>1</v>
      </c>
    </row>
    <row r="3512" spans="11:21">
      <c r="K3512" s="4">
        <v>17</v>
      </c>
      <c r="L3512" s="5">
        <v>0.79</v>
      </c>
      <c r="M3512" s="20">
        <v>1</v>
      </c>
      <c r="N3512">
        <f t="shared" si="216"/>
        <v>-5.4313559749209954</v>
      </c>
      <c r="O3512">
        <f t="shared" si="217"/>
        <v>-3.5801879131268635</v>
      </c>
      <c r="P3512" s="63">
        <f t="shared" si="218"/>
        <v>1</v>
      </c>
      <c r="Q3512" s="68">
        <f t="shared" si="219"/>
        <v>1</v>
      </c>
      <c r="S3512" s="4">
        <v>17</v>
      </c>
      <c r="T3512" s="5">
        <v>0.79</v>
      </c>
      <c r="U3512" s="20">
        <v>1</v>
      </c>
    </row>
    <row r="3513" spans="11:21">
      <c r="K3513" s="4">
        <v>10</v>
      </c>
      <c r="L3513" s="5">
        <v>0.79100000000000004</v>
      </c>
      <c r="M3513" s="20">
        <v>1</v>
      </c>
      <c r="N3513">
        <f t="shared" si="216"/>
        <v>-4.7541859003594951</v>
      </c>
      <c r="O3513">
        <f t="shared" si="217"/>
        <v>-3.5801879131268635</v>
      </c>
      <c r="P3513" s="63">
        <f t="shared" si="218"/>
        <v>1</v>
      </c>
      <c r="Q3513" s="68">
        <f t="shared" si="219"/>
        <v>1</v>
      </c>
      <c r="S3513" s="4">
        <v>10</v>
      </c>
      <c r="T3513" s="5">
        <v>0.79100000000000004</v>
      </c>
      <c r="U3513" s="20">
        <v>1</v>
      </c>
    </row>
    <row r="3514" spans="11:21">
      <c r="K3514" s="4">
        <v>16</v>
      </c>
      <c r="L3514" s="5">
        <v>0.79400000000000004</v>
      </c>
      <c r="M3514" s="20">
        <v>1</v>
      </c>
      <c r="N3514">
        <f t="shared" si="216"/>
        <v>-5.3530496268678318</v>
      </c>
      <c r="O3514">
        <f t="shared" si="217"/>
        <v>-3.5801879131268635</v>
      </c>
      <c r="P3514" s="63">
        <f t="shared" si="218"/>
        <v>1</v>
      </c>
      <c r="Q3514" s="68">
        <f t="shared" si="219"/>
        <v>1</v>
      </c>
      <c r="S3514" s="4">
        <v>16</v>
      </c>
      <c r="T3514" s="5">
        <v>0.79400000000000004</v>
      </c>
      <c r="U3514" s="20">
        <v>1</v>
      </c>
    </row>
    <row r="3515" spans="11:21">
      <c r="K3515" s="4">
        <v>27</v>
      </c>
      <c r="L3515" s="5">
        <v>0.79400000000000004</v>
      </c>
      <c r="M3515" s="20">
        <v>1</v>
      </c>
      <c r="N3515">
        <f t="shared" si="216"/>
        <v>-6.4246834584278769</v>
      </c>
      <c r="O3515">
        <f t="shared" si="217"/>
        <v>-3.5801879131268635</v>
      </c>
      <c r="P3515" s="63">
        <f t="shared" si="218"/>
        <v>1</v>
      </c>
      <c r="Q3515" s="68">
        <f t="shared" si="219"/>
        <v>1</v>
      </c>
      <c r="S3515" s="4">
        <v>27</v>
      </c>
      <c r="T3515" s="5">
        <v>0.79400000000000004</v>
      </c>
      <c r="U3515" s="20">
        <v>1</v>
      </c>
    </row>
    <row r="3516" spans="11:21">
      <c r="K3516" s="4">
        <v>32</v>
      </c>
      <c r="L3516" s="5">
        <v>0.79500000000000004</v>
      </c>
      <c r="M3516" s="20">
        <v>1</v>
      </c>
      <c r="N3516">
        <f t="shared" si="216"/>
        <v>-6.9165684728409706</v>
      </c>
      <c r="O3516">
        <f t="shared" si="217"/>
        <v>-3.5801879131268635</v>
      </c>
      <c r="P3516" s="63">
        <f t="shared" si="218"/>
        <v>1</v>
      </c>
      <c r="Q3516" s="68">
        <f t="shared" si="219"/>
        <v>1</v>
      </c>
      <c r="S3516" s="4">
        <v>32</v>
      </c>
      <c r="T3516" s="5">
        <v>0.79500000000000004</v>
      </c>
      <c r="U3516" s="20">
        <v>1</v>
      </c>
    </row>
    <row r="3517" spans="11:21">
      <c r="K3517" s="4">
        <v>13</v>
      </c>
      <c r="L3517" s="5">
        <v>0.79500000000000004</v>
      </c>
      <c r="M3517" s="20">
        <v>1</v>
      </c>
      <c r="N3517">
        <f t="shared" si="216"/>
        <v>-5.0655645819645301</v>
      </c>
      <c r="O3517">
        <f t="shared" si="217"/>
        <v>-3.5801879131268635</v>
      </c>
      <c r="P3517" s="63">
        <f t="shared" si="218"/>
        <v>1</v>
      </c>
      <c r="Q3517" s="68">
        <f t="shared" si="219"/>
        <v>1</v>
      </c>
      <c r="S3517" s="4">
        <v>13</v>
      </c>
      <c r="T3517" s="5">
        <v>0.79500000000000004</v>
      </c>
      <c r="U3517" s="20">
        <v>1</v>
      </c>
    </row>
    <row r="3518" spans="11:21">
      <c r="K3518" s="4">
        <v>34</v>
      </c>
      <c r="L3518" s="5">
        <v>0.80200000000000005</v>
      </c>
      <c r="M3518" s="20">
        <v>1</v>
      </c>
      <c r="N3518">
        <f t="shared" si="216"/>
        <v>-7.1448620790524942</v>
      </c>
      <c r="O3518">
        <f t="shared" si="217"/>
        <v>-3.5801879131268635</v>
      </c>
      <c r="P3518" s="63">
        <f t="shared" si="218"/>
        <v>1</v>
      </c>
      <c r="Q3518" s="68">
        <f t="shared" si="219"/>
        <v>1</v>
      </c>
      <c r="S3518" s="4">
        <v>34</v>
      </c>
      <c r="T3518" s="5">
        <v>0.80200000000000005</v>
      </c>
      <c r="U3518" s="20">
        <v>1</v>
      </c>
    </row>
    <row r="3519" spans="11:21">
      <c r="K3519" s="4">
        <v>6</v>
      </c>
      <c r="L3519" s="5">
        <v>0.80200000000000005</v>
      </c>
      <c r="M3519" s="20">
        <v>1</v>
      </c>
      <c r="N3519">
        <f t="shared" si="216"/>
        <v>-4.4170668714451082</v>
      </c>
      <c r="O3519">
        <f t="shared" si="217"/>
        <v>-3.5801879131268635</v>
      </c>
      <c r="P3519" s="63">
        <f t="shared" si="218"/>
        <v>1</v>
      </c>
      <c r="Q3519" s="68">
        <f t="shared" si="219"/>
        <v>1</v>
      </c>
      <c r="S3519" s="4">
        <v>6</v>
      </c>
      <c r="T3519" s="5">
        <v>0.80200000000000005</v>
      </c>
      <c r="U3519" s="20">
        <v>1</v>
      </c>
    </row>
    <row r="3520" spans="11:21">
      <c r="K3520" s="4">
        <v>32</v>
      </c>
      <c r="L3520" s="5">
        <v>0.80800000000000005</v>
      </c>
      <c r="M3520" s="20">
        <v>1</v>
      </c>
      <c r="N3520">
        <f t="shared" si="216"/>
        <v>-6.9786919282654738</v>
      </c>
      <c r="O3520">
        <f t="shared" si="217"/>
        <v>-3.5801879131268635</v>
      </c>
      <c r="P3520" s="63">
        <f t="shared" si="218"/>
        <v>1</v>
      </c>
      <c r="Q3520" s="68">
        <f t="shared" si="219"/>
        <v>1</v>
      </c>
      <c r="S3520" s="4">
        <v>32</v>
      </c>
      <c r="T3520" s="5">
        <v>0.80800000000000005</v>
      </c>
      <c r="U3520" s="20">
        <v>1</v>
      </c>
    </row>
    <row r="3521" spans="11:21">
      <c r="K3521" s="4">
        <v>18</v>
      </c>
      <c r="L3521" s="5">
        <v>0.80800000000000005</v>
      </c>
      <c r="M3521" s="20">
        <v>1</v>
      </c>
      <c r="N3521">
        <f t="shared" si="216"/>
        <v>-5.6147943244617808</v>
      </c>
      <c r="O3521">
        <f t="shared" si="217"/>
        <v>-3.5801879131268635</v>
      </c>
      <c r="P3521" s="63">
        <f t="shared" si="218"/>
        <v>1</v>
      </c>
      <c r="Q3521" s="68">
        <f t="shared" si="219"/>
        <v>1</v>
      </c>
      <c r="S3521" s="4">
        <v>18</v>
      </c>
      <c r="T3521" s="5">
        <v>0.80800000000000005</v>
      </c>
      <c r="U3521" s="20">
        <v>1</v>
      </c>
    </row>
    <row r="3522" spans="11:21">
      <c r="K3522" s="4">
        <v>25</v>
      </c>
      <c r="L3522" s="5">
        <v>0.80800000000000005</v>
      </c>
      <c r="M3522" s="20">
        <v>1</v>
      </c>
      <c r="N3522">
        <f t="shared" si="216"/>
        <v>-6.2967431263636273</v>
      </c>
      <c r="O3522">
        <f t="shared" si="217"/>
        <v>-3.5801879131268635</v>
      </c>
      <c r="P3522" s="63">
        <f t="shared" si="218"/>
        <v>1</v>
      </c>
      <c r="Q3522" s="68">
        <f t="shared" si="219"/>
        <v>1</v>
      </c>
      <c r="S3522" s="4">
        <v>25</v>
      </c>
      <c r="T3522" s="5">
        <v>0.80800000000000005</v>
      </c>
      <c r="U3522" s="20">
        <v>1</v>
      </c>
    </row>
    <row r="3523" spans="11:21">
      <c r="K3523" s="4">
        <v>5</v>
      </c>
      <c r="L3523" s="5">
        <v>0.80800000000000005</v>
      </c>
      <c r="M3523" s="20">
        <v>1</v>
      </c>
      <c r="N3523">
        <f t="shared" si="216"/>
        <v>-4.3483179780726369</v>
      </c>
      <c r="O3523">
        <f t="shared" si="217"/>
        <v>-3.5801879131268635</v>
      </c>
      <c r="P3523" s="63">
        <f t="shared" si="218"/>
        <v>1</v>
      </c>
      <c r="Q3523" s="68">
        <f t="shared" si="219"/>
        <v>1</v>
      </c>
      <c r="S3523" s="4">
        <v>5</v>
      </c>
      <c r="T3523" s="5">
        <v>0.80800000000000005</v>
      </c>
      <c r="U3523" s="20">
        <v>1</v>
      </c>
    </row>
    <row r="3524" spans="11:21">
      <c r="K3524" s="4">
        <v>9</v>
      </c>
      <c r="L3524" s="5">
        <v>0.80800000000000005</v>
      </c>
      <c r="M3524" s="20">
        <v>1</v>
      </c>
      <c r="N3524">
        <f t="shared" si="216"/>
        <v>-4.7380030077308346</v>
      </c>
      <c r="O3524">
        <f t="shared" si="217"/>
        <v>-3.5801879131268635</v>
      </c>
      <c r="P3524" s="63">
        <f t="shared" si="218"/>
        <v>1</v>
      </c>
      <c r="Q3524" s="68">
        <f t="shared" si="219"/>
        <v>1</v>
      </c>
      <c r="S3524" s="4">
        <v>9</v>
      </c>
      <c r="T3524" s="5">
        <v>0.80800000000000005</v>
      </c>
      <c r="U3524" s="20">
        <v>1</v>
      </c>
    </row>
    <row r="3525" spans="11:21">
      <c r="K3525" s="4">
        <v>15</v>
      </c>
      <c r="L3525" s="5">
        <v>0.80800000000000005</v>
      </c>
      <c r="M3525" s="20">
        <v>1</v>
      </c>
      <c r="N3525">
        <f t="shared" si="216"/>
        <v>-5.3225305522181321</v>
      </c>
      <c r="O3525">
        <f t="shared" si="217"/>
        <v>-3.5801879131268635</v>
      </c>
      <c r="P3525" s="63">
        <f t="shared" si="218"/>
        <v>1</v>
      </c>
      <c r="Q3525" s="68">
        <f t="shared" si="219"/>
        <v>1</v>
      </c>
      <c r="S3525" s="4">
        <v>15</v>
      </c>
      <c r="T3525" s="5">
        <v>0.80800000000000005</v>
      </c>
      <c r="U3525" s="20">
        <v>1</v>
      </c>
    </row>
    <row r="3526" spans="11:21">
      <c r="K3526" s="4">
        <v>19</v>
      </c>
      <c r="L3526" s="5">
        <v>0.80900000000000005</v>
      </c>
      <c r="M3526" s="20">
        <v>1</v>
      </c>
      <c r="N3526">
        <f t="shared" si="216"/>
        <v>-5.7169943092166768</v>
      </c>
      <c r="O3526">
        <f t="shared" si="217"/>
        <v>-3.5801879131268635</v>
      </c>
      <c r="P3526" s="63">
        <f t="shared" si="218"/>
        <v>1</v>
      </c>
      <c r="Q3526" s="68">
        <f t="shared" si="219"/>
        <v>1</v>
      </c>
      <c r="S3526" s="4">
        <v>19</v>
      </c>
      <c r="T3526" s="5">
        <v>0.80900000000000005</v>
      </c>
      <c r="U3526" s="20">
        <v>1</v>
      </c>
    </row>
    <row r="3527" spans="11:21">
      <c r="K3527" s="4">
        <v>25</v>
      </c>
      <c r="L3527" s="5">
        <v>0.80900000000000005</v>
      </c>
      <c r="M3527" s="20">
        <v>1</v>
      </c>
      <c r="N3527">
        <f t="shared" si="216"/>
        <v>-6.3015218537039743</v>
      </c>
      <c r="O3527">
        <f t="shared" si="217"/>
        <v>-3.5801879131268635</v>
      </c>
      <c r="P3527" s="63">
        <f t="shared" si="218"/>
        <v>1</v>
      </c>
      <c r="Q3527" s="68">
        <f t="shared" si="219"/>
        <v>1</v>
      </c>
      <c r="S3527" s="4">
        <v>25</v>
      </c>
      <c r="T3527" s="5">
        <v>0.80900000000000005</v>
      </c>
      <c r="U3527" s="20">
        <v>1</v>
      </c>
    </row>
    <row r="3528" spans="11:21">
      <c r="K3528" s="4">
        <v>17</v>
      </c>
      <c r="L3528" s="5">
        <v>0.81299999999999994</v>
      </c>
      <c r="M3528" s="20">
        <v>1</v>
      </c>
      <c r="N3528">
        <f t="shared" si="216"/>
        <v>-5.5412667037489625</v>
      </c>
      <c r="O3528">
        <f t="shared" si="217"/>
        <v>-3.5801879131268635</v>
      </c>
      <c r="P3528" s="63">
        <f t="shared" si="218"/>
        <v>1</v>
      </c>
      <c r="Q3528" s="68">
        <f t="shared" si="219"/>
        <v>1</v>
      </c>
      <c r="S3528" s="4">
        <v>17</v>
      </c>
      <c r="T3528" s="5">
        <v>0.81299999999999994</v>
      </c>
      <c r="U3528" s="20">
        <v>1</v>
      </c>
    </row>
    <row r="3529" spans="11:21">
      <c r="K3529" s="4">
        <v>12</v>
      </c>
      <c r="L3529" s="5">
        <v>0.81299999999999994</v>
      </c>
      <c r="M3529" s="20">
        <v>1</v>
      </c>
      <c r="N3529">
        <f t="shared" si="216"/>
        <v>-5.0541604166762149</v>
      </c>
      <c r="O3529">
        <f t="shared" si="217"/>
        <v>-3.5801879131268635</v>
      </c>
      <c r="P3529" s="63">
        <f t="shared" si="218"/>
        <v>1</v>
      </c>
      <c r="Q3529" s="68">
        <f t="shared" si="219"/>
        <v>1</v>
      </c>
      <c r="S3529" s="4">
        <v>12</v>
      </c>
      <c r="T3529" s="5">
        <v>0.81299999999999994</v>
      </c>
      <c r="U3529" s="20">
        <v>1</v>
      </c>
    </row>
    <row r="3530" spans="11:21">
      <c r="K3530" s="4">
        <v>20</v>
      </c>
      <c r="L3530" s="5">
        <v>0.81499999999999995</v>
      </c>
      <c r="M3530" s="20">
        <v>1</v>
      </c>
      <c r="N3530">
        <f t="shared" si="216"/>
        <v>-5.8430879306733043</v>
      </c>
      <c r="O3530">
        <f t="shared" si="217"/>
        <v>-3.5801879131268635</v>
      </c>
      <c r="P3530" s="63">
        <f t="shared" si="218"/>
        <v>1</v>
      </c>
      <c r="Q3530" s="68">
        <f t="shared" si="219"/>
        <v>1</v>
      </c>
      <c r="S3530" s="4">
        <v>20</v>
      </c>
      <c r="T3530" s="5">
        <v>0.81499999999999995</v>
      </c>
      <c r="U3530" s="20">
        <v>1</v>
      </c>
    </row>
    <row r="3531" spans="11:21">
      <c r="K3531" s="4">
        <v>28</v>
      </c>
      <c r="L3531" s="5">
        <v>0.81499999999999995</v>
      </c>
      <c r="M3531" s="20">
        <v>1</v>
      </c>
      <c r="N3531">
        <f t="shared" si="216"/>
        <v>-6.6224579899896998</v>
      </c>
      <c r="O3531">
        <f t="shared" si="217"/>
        <v>-3.5801879131268635</v>
      </c>
      <c r="P3531" s="63">
        <f t="shared" si="218"/>
        <v>1</v>
      </c>
      <c r="Q3531" s="68">
        <f t="shared" si="219"/>
        <v>1</v>
      </c>
      <c r="S3531" s="4">
        <v>28</v>
      </c>
      <c r="T3531" s="5">
        <v>0.81499999999999995</v>
      </c>
      <c r="U3531" s="20">
        <v>1</v>
      </c>
    </row>
    <row r="3532" spans="11:21">
      <c r="K3532" s="4">
        <v>29</v>
      </c>
      <c r="L3532" s="5">
        <v>0.81499999999999995</v>
      </c>
      <c r="M3532" s="20">
        <v>1</v>
      </c>
      <c r="N3532">
        <f t="shared" si="216"/>
        <v>-6.7198792474042488</v>
      </c>
      <c r="O3532">
        <f t="shared" si="217"/>
        <v>-3.5801879131268635</v>
      </c>
      <c r="P3532" s="63">
        <f t="shared" si="218"/>
        <v>1</v>
      </c>
      <c r="Q3532" s="68">
        <f t="shared" si="219"/>
        <v>1</v>
      </c>
      <c r="S3532" s="4">
        <v>29</v>
      </c>
      <c r="T3532" s="5">
        <v>0.81499999999999995</v>
      </c>
      <c r="U3532" s="20">
        <v>1</v>
      </c>
    </row>
    <row r="3533" spans="11:21">
      <c r="K3533" s="4">
        <v>29</v>
      </c>
      <c r="L3533" s="5">
        <v>0.81499999999999995</v>
      </c>
      <c r="M3533" s="20">
        <v>1</v>
      </c>
      <c r="N3533">
        <f t="shared" si="216"/>
        <v>-6.7198792474042488</v>
      </c>
      <c r="O3533">
        <f t="shared" si="217"/>
        <v>-3.5801879131268635</v>
      </c>
      <c r="P3533" s="63">
        <f t="shared" si="218"/>
        <v>1</v>
      </c>
      <c r="Q3533" s="68">
        <f t="shared" si="219"/>
        <v>1</v>
      </c>
      <c r="S3533" s="4">
        <v>29</v>
      </c>
      <c r="T3533" s="5">
        <v>0.81499999999999995</v>
      </c>
      <c r="U3533" s="20">
        <v>1</v>
      </c>
    </row>
    <row r="3534" spans="11:21">
      <c r="K3534" s="4">
        <v>33</v>
      </c>
      <c r="L3534" s="5">
        <v>0.81499999999999995</v>
      </c>
      <c r="M3534" s="20">
        <v>1</v>
      </c>
      <c r="N3534">
        <f t="shared" si="216"/>
        <v>-7.1095642770624474</v>
      </c>
      <c r="O3534">
        <f t="shared" si="217"/>
        <v>-3.5801879131268635</v>
      </c>
      <c r="P3534" s="63">
        <f t="shared" si="218"/>
        <v>1</v>
      </c>
      <c r="Q3534" s="68">
        <f t="shared" si="219"/>
        <v>1</v>
      </c>
      <c r="S3534" s="4">
        <v>33</v>
      </c>
      <c r="T3534" s="5">
        <v>0.81499999999999995</v>
      </c>
      <c r="U3534" s="20">
        <v>1</v>
      </c>
    </row>
    <row r="3535" spans="11:21">
      <c r="K3535" s="4">
        <v>24</v>
      </c>
      <c r="L3535" s="5">
        <v>0.81499999999999995</v>
      </c>
      <c r="M3535" s="20">
        <v>1</v>
      </c>
      <c r="N3535">
        <f t="shared" si="216"/>
        <v>-6.2327729603315021</v>
      </c>
      <c r="O3535">
        <f t="shared" si="217"/>
        <v>-3.5801879131268635</v>
      </c>
      <c r="P3535" s="63">
        <f t="shared" si="218"/>
        <v>1</v>
      </c>
      <c r="Q3535" s="68">
        <f t="shared" si="219"/>
        <v>1</v>
      </c>
      <c r="S3535" s="4">
        <v>24</v>
      </c>
      <c r="T3535" s="5">
        <v>0.81499999999999995</v>
      </c>
      <c r="U3535" s="20">
        <v>1</v>
      </c>
    </row>
    <row r="3536" spans="11:21">
      <c r="K3536" s="4">
        <v>20</v>
      </c>
      <c r="L3536" s="5">
        <v>0.81499999999999995</v>
      </c>
      <c r="M3536" s="20">
        <v>1</v>
      </c>
      <c r="N3536">
        <f t="shared" si="216"/>
        <v>-5.8430879306733043</v>
      </c>
      <c r="O3536">
        <f t="shared" si="217"/>
        <v>-3.5801879131268635</v>
      </c>
      <c r="P3536" s="63">
        <f t="shared" si="218"/>
        <v>1</v>
      </c>
      <c r="Q3536" s="68">
        <f t="shared" si="219"/>
        <v>1</v>
      </c>
      <c r="S3536" s="4">
        <v>20</v>
      </c>
      <c r="T3536" s="5">
        <v>0.81499999999999995</v>
      </c>
      <c r="U3536" s="20">
        <v>1</v>
      </c>
    </row>
    <row r="3537" spans="11:21">
      <c r="K3537" s="4">
        <v>20</v>
      </c>
      <c r="L3537" s="5">
        <v>0.81499999999999995</v>
      </c>
      <c r="M3537" s="20">
        <v>1</v>
      </c>
      <c r="N3537">
        <f t="shared" si="216"/>
        <v>-5.8430879306733043</v>
      </c>
      <c r="O3537">
        <f t="shared" si="217"/>
        <v>-3.5801879131268635</v>
      </c>
      <c r="P3537" s="63">
        <f t="shared" si="218"/>
        <v>1</v>
      </c>
      <c r="Q3537" s="68">
        <f t="shared" si="219"/>
        <v>1</v>
      </c>
      <c r="S3537" s="4">
        <v>20</v>
      </c>
      <c r="T3537" s="5">
        <v>0.81499999999999995</v>
      </c>
      <c r="U3537" s="20">
        <v>1</v>
      </c>
    </row>
    <row r="3538" spans="11:21">
      <c r="K3538" s="4">
        <v>22</v>
      </c>
      <c r="L3538" s="5">
        <v>0.81499999999999995</v>
      </c>
      <c r="M3538" s="20">
        <v>1</v>
      </c>
      <c r="N3538">
        <f t="shared" si="216"/>
        <v>-6.0379304455024023</v>
      </c>
      <c r="O3538">
        <f t="shared" si="217"/>
        <v>-3.5801879131268635</v>
      </c>
      <c r="P3538" s="63">
        <f t="shared" si="218"/>
        <v>1</v>
      </c>
      <c r="Q3538" s="68">
        <f t="shared" si="219"/>
        <v>1</v>
      </c>
      <c r="S3538" s="4">
        <v>22</v>
      </c>
      <c r="T3538" s="5">
        <v>0.81499999999999995</v>
      </c>
      <c r="U3538" s="20">
        <v>1</v>
      </c>
    </row>
    <row r="3539" spans="11:21">
      <c r="K3539" s="4">
        <v>13</v>
      </c>
      <c r="L3539" s="5">
        <v>0.81499999999999995</v>
      </c>
      <c r="M3539" s="20">
        <v>1</v>
      </c>
      <c r="N3539">
        <f t="shared" si="216"/>
        <v>-5.161139128771457</v>
      </c>
      <c r="O3539">
        <f t="shared" si="217"/>
        <v>-3.5801879131268635</v>
      </c>
      <c r="P3539" s="63">
        <f t="shared" si="218"/>
        <v>1</v>
      </c>
      <c r="Q3539" s="68">
        <f t="shared" si="219"/>
        <v>1</v>
      </c>
      <c r="S3539" s="4">
        <v>13</v>
      </c>
      <c r="T3539" s="5">
        <v>0.81499999999999995</v>
      </c>
      <c r="U3539" s="20">
        <v>1</v>
      </c>
    </row>
    <row r="3540" spans="11:21">
      <c r="K3540" s="4">
        <v>28</v>
      </c>
      <c r="L3540" s="5">
        <v>0.81499999999999995</v>
      </c>
      <c r="M3540" s="20">
        <v>1</v>
      </c>
      <c r="N3540">
        <f t="shared" si="216"/>
        <v>-6.6224579899896998</v>
      </c>
      <c r="O3540">
        <f t="shared" si="217"/>
        <v>-3.5801879131268635</v>
      </c>
      <c r="P3540" s="63">
        <f t="shared" si="218"/>
        <v>1</v>
      </c>
      <c r="Q3540" s="68">
        <f t="shared" si="219"/>
        <v>1</v>
      </c>
      <c r="S3540" s="4">
        <v>28</v>
      </c>
      <c r="T3540" s="5">
        <v>0.81499999999999995</v>
      </c>
      <c r="U3540" s="20">
        <v>1</v>
      </c>
    </row>
    <row r="3541" spans="11:21">
      <c r="K3541" s="4">
        <v>36</v>
      </c>
      <c r="L3541" s="5">
        <v>0.81699999999999995</v>
      </c>
      <c r="M3541" s="20">
        <v>1</v>
      </c>
      <c r="N3541">
        <f t="shared" si="216"/>
        <v>-7.4113855039867893</v>
      </c>
      <c r="O3541">
        <f t="shared" si="217"/>
        <v>-3.5801879131268635</v>
      </c>
      <c r="P3541" s="63">
        <f t="shared" si="218"/>
        <v>1</v>
      </c>
      <c r="Q3541" s="68">
        <f t="shared" si="219"/>
        <v>1</v>
      </c>
      <c r="S3541" s="4">
        <v>36</v>
      </c>
      <c r="T3541" s="5">
        <v>0.81699999999999995</v>
      </c>
      <c r="U3541" s="20">
        <v>1</v>
      </c>
    </row>
    <row r="3542" spans="11:21">
      <c r="K3542" s="4">
        <v>30.5</v>
      </c>
      <c r="L3542" s="5">
        <v>0.81899999999999995</v>
      </c>
      <c r="M3542" s="20">
        <v>1</v>
      </c>
      <c r="N3542">
        <f t="shared" si="216"/>
        <v>-6.8851260428874594</v>
      </c>
      <c r="O3542">
        <f t="shared" si="217"/>
        <v>-3.5801879131268635</v>
      </c>
      <c r="P3542" s="63">
        <f t="shared" si="218"/>
        <v>1</v>
      </c>
      <c r="Q3542" s="68">
        <f t="shared" si="219"/>
        <v>1</v>
      </c>
      <c r="S3542" s="4">
        <v>30.5</v>
      </c>
      <c r="T3542" s="5">
        <v>0.81899999999999995</v>
      </c>
      <c r="U3542" s="20">
        <v>1</v>
      </c>
    </row>
    <row r="3543" spans="11:21">
      <c r="K3543" s="4">
        <v>13</v>
      </c>
      <c r="L3543" s="5">
        <v>0.82099999999999995</v>
      </c>
      <c r="M3543" s="20">
        <v>1</v>
      </c>
      <c r="N3543">
        <f t="shared" si="216"/>
        <v>-5.1898114928135355</v>
      </c>
      <c r="O3543">
        <f t="shared" si="217"/>
        <v>-3.5801879131268635</v>
      </c>
      <c r="P3543" s="63">
        <f t="shared" si="218"/>
        <v>1</v>
      </c>
      <c r="Q3543" s="68">
        <f t="shared" si="219"/>
        <v>1</v>
      </c>
      <c r="S3543" s="4">
        <v>13</v>
      </c>
      <c r="T3543" s="5">
        <v>0.82099999999999995</v>
      </c>
      <c r="U3543" s="20">
        <v>1</v>
      </c>
    </row>
    <row r="3544" spans="11:21">
      <c r="K3544" s="4">
        <v>16</v>
      </c>
      <c r="L3544" s="5">
        <v>0.82099999999999995</v>
      </c>
      <c r="M3544" s="20">
        <v>1</v>
      </c>
      <c r="N3544">
        <f t="shared" si="216"/>
        <v>-5.4820752650571842</v>
      </c>
      <c r="O3544">
        <f t="shared" si="217"/>
        <v>-3.5801879131268635</v>
      </c>
      <c r="P3544" s="63">
        <f t="shared" si="218"/>
        <v>1</v>
      </c>
      <c r="Q3544" s="68">
        <f t="shared" si="219"/>
        <v>1</v>
      </c>
      <c r="S3544" s="4">
        <v>16</v>
      </c>
      <c r="T3544" s="5">
        <v>0.82099999999999995</v>
      </c>
      <c r="U3544" s="20">
        <v>1</v>
      </c>
    </row>
    <row r="3545" spans="11:21">
      <c r="K3545" s="4">
        <v>15</v>
      </c>
      <c r="L3545" s="5">
        <v>0.82099999999999995</v>
      </c>
      <c r="M3545" s="20">
        <v>1</v>
      </c>
      <c r="N3545">
        <f t="shared" si="216"/>
        <v>-5.3846540076426344</v>
      </c>
      <c r="O3545">
        <f t="shared" si="217"/>
        <v>-3.5801879131268635</v>
      </c>
      <c r="P3545" s="63">
        <f t="shared" si="218"/>
        <v>1</v>
      </c>
      <c r="Q3545" s="68">
        <f t="shared" si="219"/>
        <v>1</v>
      </c>
      <c r="S3545" s="4">
        <v>15</v>
      </c>
      <c r="T3545" s="5">
        <v>0.82099999999999995</v>
      </c>
      <c r="U3545" s="20">
        <v>1</v>
      </c>
    </row>
    <row r="3546" spans="11:21">
      <c r="K3546" s="4">
        <v>11</v>
      </c>
      <c r="L3546" s="5">
        <v>0.82099999999999995</v>
      </c>
      <c r="M3546" s="20">
        <v>1</v>
      </c>
      <c r="N3546">
        <f t="shared" si="216"/>
        <v>-4.9949689779844366</v>
      </c>
      <c r="O3546">
        <f t="shared" si="217"/>
        <v>-3.5801879131268635</v>
      </c>
      <c r="P3546" s="63">
        <f t="shared" si="218"/>
        <v>1</v>
      </c>
      <c r="Q3546" s="68">
        <f t="shared" si="219"/>
        <v>1</v>
      </c>
      <c r="S3546" s="4">
        <v>11</v>
      </c>
      <c r="T3546" s="5">
        <v>0.82099999999999995</v>
      </c>
      <c r="U3546" s="20">
        <v>1</v>
      </c>
    </row>
    <row r="3547" spans="11:21">
      <c r="K3547" s="4">
        <v>14</v>
      </c>
      <c r="L3547" s="5">
        <v>0.82099999999999995</v>
      </c>
      <c r="M3547" s="20">
        <v>1</v>
      </c>
      <c r="N3547">
        <f t="shared" ref="N3547:N3610" si="220">SUMPRODUCT(diredisc,K3547:L3547)</f>
        <v>-5.2872327502280854</v>
      </c>
      <c r="O3547">
        <f t="shared" ref="O3547:O3610" si="221">SUMPRODUCT($L$10:$M$10,diredisc)</f>
        <v>-3.5801879131268635</v>
      </c>
      <c r="P3547" s="63">
        <f t="shared" si="218"/>
        <v>1</v>
      </c>
      <c r="Q3547" s="68">
        <f t="shared" si="219"/>
        <v>1</v>
      </c>
      <c r="S3547" s="4">
        <v>14</v>
      </c>
      <c r="T3547" s="5">
        <v>0.82099999999999995</v>
      </c>
      <c r="U3547" s="20">
        <v>1</v>
      </c>
    </row>
    <row r="3548" spans="11:21">
      <c r="K3548" s="4">
        <v>11</v>
      </c>
      <c r="L3548" s="5">
        <v>0.83</v>
      </c>
      <c r="M3548" s="20">
        <v>1</v>
      </c>
      <c r="N3548">
        <f t="shared" si="220"/>
        <v>-5.0379775240475544</v>
      </c>
      <c r="O3548">
        <f t="shared" si="221"/>
        <v>-3.5801879131268635</v>
      </c>
      <c r="P3548" s="63">
        <f t="shared" ref="P3548:P3611" si="222">IF(N3548&gt;O3548,0,1)</f>
        <v>1</v>
      </c>
      <c r="Q3548" s="68">
        <f t="shared" ref="Q3548:Q3611" si="223">IF(M3548=P3548,1,0)</f>
        <v>1</v>
      </c>
      <c r="S3548" s="4">
        <v>11</v>
      </c>
      <c r="T3548" s="5">
        <v>0.83</v>
      </c>
      <c r="U3548" s="20">
        <v>1</v>
      </c>
    </row>
    <row r="3549" spans="11:21">
      <c r="K3549" s="4">
        <v>19</v>
      </c>
      <c r="L3549" s="5">
        <v>0.83</v>
      </c>
      <c r="M3549" s="20">
        <v>1</v>
      </c>
      <c r="N3549">
        <f t="shared" si="220"/>
        <v>-5.8173475833639507</v>
      </c>
      <c r="O3549">
        <f t="shared" si="221"/>
        <v>-3.5801879131268635</v>
      </c>
      <c r="P3549" s="63">
        <f t="shared" si="222"/>
        <v>1</v>
      </c>
      <c r="Q3549" s="68">
        <f t="shared" si="223"/>
        <v>1</v>
      </c>
      <c r="S3549" s="4">
        <v>19</v>
      </c>
      <c r="T3549" s="5">
        <v>0.83</v>
      </c>
      <c r="U3549" s="20">
        <v>1</v>
      </c>
    </row>
    <row r="3550" spans="11:21">
      <c r="K3550" s="4">
        <v>7</v>
      </c>
      <c r="L3550" s="5">
        <v>0.83</v>
      </c>
      <c r="M3550" s="20">
        <v>1</v>
      </c>
      <c r="N3550">
        <f t="shared" si="220"/>
        <v>-4.6482924943893567</v>
      </c>
      <c r="O3550">
        <f t="shared" si="221"/>
        <v>-3.5801879131268635</v>
      </c>
      <c r="P3550" s="63">
        <f t="shared" si="222"/>
        <v>1</v>
      </c>
      <c r="Q3550" s="68">
        <f t="shared" si="223"/>
        <v>1</v>
      </c>
      <c r="S3550" s="4">
        <v>7</v>
      </c>
      <c r="T3550" s="5">
        <v>0.83</v>
      </c>
      <c r="U3550" s="20">
        <v>1</v>
      </c>
    </row>
    <row r="3551" spans="11:21">
      <c r="K3551" s="4">
        <v>16.5</v>
      </c>
      <c r="L3551" s="5">
        <v>0.83</v>
      </c>
      <c r="M3551" s="20">
        <v>1</v>
      </c>
      <c r="N3551">
        <f t="shared" si="220"/>
        <v>-5.5737944398275765</v>
      </c>
      <c r="O3551">
        <f t="shared" si="221"/>
        <v>-3.5801879131268635</v>
      </c>
      <c r="P3551" s="63">
        <f t="shared" si="222"/>
        <v>1</v>
      </c>
      <c r="Q3551" s="68">
        <f t="shared" si="223"/>
        <v>1</v>
      </c>
      <c r="S3551" s="4">
        <v>16.5</v>
      </c>
      <c r="T3551" s="5">
        <v>0.83</v>
      </c>
      <c r="U3551" s="20">
        <v>1</v>
      </c>
    </row>
    <row r="3552" spans="11:21">
      <c r="K3552" s="4">
        <v>13</v>
      </c>
      <c r="L3552" s="5">
        <v>0.83</v>
      </c>
      <c r="M3552" s="20">
        <v>1</v>
      </c>
      <c r="N3552">
        <f t="shared" si="220"/>
        <v>-5.2328200388766533</v>
      </c>
      <c r="O3552">
        <f t="shared" si="221"/>
        <v>-3.5801879131268635</v>
      </c>
      <c r="P3552" s="63">
        <f t="shared" si="222"/>
        <v>1</v>
      </c>
      <c r="Q3552" s="68">
        <f t="shared" si="223"/>
        <v>1</v>
      </c>
      <c r="S3552" s="4">
        <v>13</v>
      </c>
      <c r="T3552" s="5">
        <v>0.83</v>
      </c>
      <c r="U3552" s="20">
        <v>1</v>
      </c>
    </row>
    <row r="3553" spans="11:21">
      <c r="K3553" s="4">
        <v>10</v>
      </c>
      <c r="L3553" s="5">
        <v>0.83</v>
      </c>
      <c r="M3553" s="20">
        <v>1</v>
      </c>
      <c r="N3553">
        <f t="shared" si="220"/>
        <v>-4.9405562666330045</v>
      </c>
      <c r="O3553">
        <f t="shared" si="221"/>
        <v>-3.5801879131268635</v>
      </c>
      <c r="P3553" s="63">
        <f t="shared" si="222"/>
        <v>1</v>
      </c>
      <c r="Q3553" s="68">
        <f t="shared" si="223"/>
        <v>1</v>
      </c>
      <c r="S3553" s="4">
        <v>10</v>
      </c>
      <c r="T3553" s="5">
        <v>0.83</v>
      </c>
      <c r="U3553" s="20">
        <v>1</v>
      </c>
    </row>
    <row r="3554" spans="11:21">
      <c r="K3554" s="4">
        <v>7.5</v>
      </c>
      <c r="L3554" s="5">
        <v>0.83</v>
      </c>
      <c r="M3554" s="20">
        <v>1</v>
      </c>
      <c r="N3554">
        <f t="shared" si="220"/>
        <v>-4.6970031230966311</v>
      </c>
      <c r="O3554">
        <f t="shared" si="221"/>
        <v>-3.5801879131268635</v>
      </c>
      <c r="P3554" s="63">
        <f t="shared" si="222"/>
        <v>1</v>
      </c>
      <c r="Q3554" s="68">
        <f t="shared" si="223"/>
        <v>1</v>
      </c>
      <c r="S3554" s="4">
        <v>7.5</v>
      </c>
      <c r="T3554" s="5">
        <v>0.83</v>
      </c>
      <c r="U3554" s="20">
        <v>1</v>
      </c>
    </row>
    <row r="3555" spans="11:21">
      <c r="K3555" s="4">
        <v>16</v>
      </c>
      <c r="L3555" s="5">
        <v>0.83199999999999996</v>
      </c>
      <c r="M3555" s="20">
        <v>1</v>
      </c>
      <c r="N3555">
        <f t="shared" si="220"/>
        <v>-5.5346412658009942</v>
      </c>
      <c r="O3555">
        <f t="shared" si="221"/>
        <v>-3.5801879131268635</v>
      </c>
      <c r="P3555" s="63">
        <f t="shared" si="222"/>
        <v>1</v>
      </c>
      <c r="Q3555" s="68">
        <f t="shared" si="223"/>
        <v>1</v>
      </c>
      <c r="S3555" s="4">
        <v>16</v>
      </c>
      <c r="T3555" s="5">
        <v>0.83199999999999996</v>
      </c>
      <c r="U3555" s="20">
        <v>1</v>
      </c>
    </row>
    <row r="3556" spans="11:21">
      <c r="K3556" s="4">
        <v>11</v>
      </c>
      <c r="L3556" s="5">
        <v>0.83199999999999996</v>
      </c>
      <c r="M3556" s="20">
        <v>1</v>
      </c>
      <c r="N3556">
        <f t="shared" si="220"/>
        <v>-5.0475349787282475</v>
      </c>
      <c r="O3556">
        <f t="shared" si="221"/>
        <v>-3.5801879131268635</v>
      </c>
      <c r="P3556" s="63">
        <f t="shared" si="222"/>
        <v>1</v>
      </c>
      <c r="Q3556" s="68">
        <f t="shared" si="223"/>
        <v>1</v>
      </c>
      <c r="S3556" s="4">
        <v>11</v>
      </c>
      <c r="T3556" s="5">
        <v>0.83199999999999996</v>
      </c>
      <c r="U3556" s="20">
        <v>1</v>
      </c>
    </row>
    <row r="3557" spans="11:21">
      <c r="K3557" s="4">
        <v>11</v>
      </c>
      <c r="L3557" s="5">
        <v>0.83199999999999996</v>
      </c>
      <c r="M3557" s="20">
        <v>1</v>
      </c>
      <c r="N3557">
        <f t="shared" si="220"/>
        <v>-5.0475349787282475</v>
      </c>
      <c r="O3557">
        <f t="shared" si="221"/>
        <v>-3.5801879131268635</v>
      </c>
      <c r="P3557" s="63">
        <f t="shared" si="222"/>
        <v>1</v>
      </c>
      <c r="Q3557" s="68">
        <f t="shared" si="223"/>
        <v>1</v>
      </c>
      <c r="S3557" s="4">
        <v>11</v>
      </c>
      <c r="T3557" s="5">
        <v>0.83199999999999996</v>
      </c>
      <c r="U3557" s="20">
        <v>1</v>
      </c>
    </row>
    <row r="3558" spans="11:21">
      <c r="K3558" s="4">
        <v>14</v>
      </c>
      <c r="L3558" s="5">
        <v>0.83299999999999996</v>
      </c>
      <c r="M3558" s="20">
        <v>1</v>
      </c>
      <c r="N3558">
        <f t="shared" si="220"/>
        <v>-5.3445774783122415</v>
      </c>
      <c r="O3558">
        <f t="shared" si="221"/>
        <v>-3.5801879131268635</v>
      </c>
      <c r="P3558" s="63">
        <f t="shared" si="222"/>
        <v>1</v>
      </c>
      <c r="Q3558" s="68">
        <f t="shared" si="223"/>
        <v>1</v>
      </c>
      <c r="S3558" s="4">
        <v>14</v>
      </c>
      <c r="T3558" s="5">
        <v>0.83299999999999996</v>
      </c>
      <c r="U3558" s="20">
        <v>1</v>
      </c>
    </row>
    <row r="3559" spans="11:21">
      <c r="K3559" s="4">
        <v>27</v>
      </c>
      <c r="L3559" s="5">
        <v>0.83299999999999996</v>
      </c>
      <c r="M3559" s="20">
        <v>1</v>
      </c>
      <c r="N3559">
        <f t="shared" si="220"/>
        <v>-6.6110538247013855</v>
      </c>
      <c r="O3559">
        <f t="shared" si="221"/>
        <v>-3.5801879131268635</v>
      </c>
      <c r="P3559" s="63">
        <f t="shared" si="222"/>
        <v>1</v>
      </c>
      <c r="Q3559" s="68">
        <f t="shared" si="223"/>
        <v>1</v>
      </c>
      <c r="S3559" s="4">
        <v>27</v>
      </c>
      <c r="T3559" s="5">
        <v>0.83299999999999996</v>
      </c>
      <c r="U3559" s="20">
        <v>1</v>
      </c>
    </row>
    <row r="3560" spans="11:21">
      <c r="K3560" s="4">
        <v>32</v>
      </c>
      <c r="L3560" s="5">
        <v>0.83299999999999996</v>
      </c>
      <c r="M3560" s="20">
        <v>1</v>
      </c>
      <c r="N3560">
        <f t="shared" si="220"/>
        <v>-7.0981601117741331</v>
      </c>
      <c r="O3560">
        <f t="shared" si="221"/>
        <v>-3.5801879131268635</v>
      </c>
      <c r="P3560" s="63">
        <f t="shared" si="222"/>
        <v>1</v>
      </c>
      <c r="Q3560" s="68">
        <f t="shared" si="223"/>
        <v>1</v>
      </c>
      <c r="S3560" s="4">
        <v>32</v>
      </c>
      <c r="T3560" s="5">
        <v>0.83299999999999996</v>
      </c>
      <c r="U3560" s="20">
        <v>1</v>
      </c>
    </row>
    <row r="3561" spans="11:21">
      <c r="K3561" s="4">
        <v>19</v>
      </c>
      <c r="L3561" s="5">
        <v>0.83299999999999996</v>
      </c>
      <c r="M3561" s="20">
        <v>1</v>
      </c>
      <c r="N3561">
        <f t="shared" si="220"/>
        <v>-5.8316837653849891</v>
      </c>
      <c r="O3561">
        <f t="shared" si="221"/>
        <v>-3.5801879131268635</v>
      </c>
      <c r="P3561" s="63">
        <f t="shared" si="222"/>
        <v>1</v>
      </c>
      <c r="Q3561" s="68">
        <f t="shared" si="223"/>
        <v>1</v>
      </c>
      <c r="S3561" s="4">
        <v>19</v>
      </c>
      <c r="T3561" s="5">
        <v>0.83299999999999996</v>
      </c>
      <c r="U3561" s="20">
        <v>1</v>
      </c>
    </row>
    <row r="3562" spans="11:21">
      <c r="K3562" s="4">
        <v>18</v>
      </c>
      <c r="L3562" s="5">
        <v>0.83399999999999996</v>
      </c>
      <c r="M3562" s="20">
        <v>1</v>
      </c>
      <c r="N3562">
        <f t="shared" si="220"/>
        <v>-5.7390412353107862</v>
      </c>
      <c r="O3562">
        <f t="shared" si="221"/>
        <v>-3.5801879131268635</v>
      </c>
      <c r="P3562" s="63">
        <f t="shared" si="222"/>
        <v>1</v>
      </c>
      <c r="Q3562" s="68">
        <f t="shared" si="223"/>
        <v>1</v>
      </c>
      <c r="S3562" s="4">
        <v>18</v>
      </c>
      <c r="T3562" s="5">
        <v>0.83399999999999996</v>
      </c>
      <c r="U3562" s="20">
        <v>1</v>
      </c>
    </row>
    <row r="3563" spans="11:21">
      <c r="K3563" s="4">
        <v>13</v>
      </c>
      <c r="L3563" s="5">
        <v>0.83499999999999996</v>
      </c>
      <c r="M3563" s="20">
        <v>1</v>
      </c>
      <c r="N3563">
        <f t="shared" si="220"/>
        <v>-5.2567136755783856</v>
      </c>
      <c r="O3563">
        <f t="shared" si="221"/>
        <v>-3.5801879131268635</v>
      </c>
      <c r="P3563" s="63">
        <f t="shared" si="222"/>
        <v>1</v>
      </c>
      <c r="Q3563" s="68">
        <f t="shared" si="223"/>
        <v>1</v>
      </c>
      <c r="S3563" s="4">
        <v>13</v>
      </c>
      <c r="T3563" s="5">
        <v>0.83499999999999996</v>
      </c>
      <c r="U3563" s="20">
        <v>1</v>
      </c>
    </row>
    <row r="3564" spans="11:21">
      <c r="K3564" s="4">
        <v>10.5</v>
      </c>
      <c r="L3564" s="5">
        <v>0.83499999999999996</v>
      </c>
      <c r="M3564" s="20">
        <v>1</v>
      </c>
      <c r="N3564">
        <f t="shared" si="220"/>
        <v>-5.0131605320420114</v>
      </c>
      <c r="O3564">
        <f t="shared" si="221"/>
        <v>-3.5801879131268635</v>
      </c>
      <c r="P3564" s="63">
        <f t="shared" si="222"/>
        <v>1</v>
      </c>
      <c r="Q3564" s="68">
        <f t="shared" si="223"/>
        <v>1</v>
      </c>
      <c r="S3564" s="4">
        <v>10.5</v>
      </c>
      <c r="T3564" s="5">
        <v>0.83499999999999996</v>
      </c>
      <c r="U3564" s="20">
        <v>1</v>
      </c>
    </row>
    <row r="3565" spans="11:21">
      <c r="K3565" s="4">
        <v>19</v>
      </c>
      <c r="L3565" s="5">
        <v>0.83499999999999996</v>
      </c>
      <c r="M3565" s="20">
        <v>1</v>
      </c>
      <c r="N3565">
        <f t="shared" si="220"/>
        <v>-5.8412412200656822</v>
      </c>
      <c r="O3565">
        <f t="shared" si="221"/>
        <v>-3.5801879131268635</v>
      </c>
      <c r="P3565" s="63">
        <f t="shared" si="222"/>
        <v>1</v>
      </c>
      <c r="Q3565" s="68">
        <f t="shared" si="223"/>
        <v>1</v>
      </c>
      <c r="S3565" s="4">
        <v>19</v>
      </c>
      <c r="T3565" s="5">
        <v>0.83499999999999996</v>
      </c>
      <c r="U3565" s="20">
        <v>1</v>
      </c>
    </row>
    <row r="3566" spans="11:21">
      <c r="K3566" s="4">
        <v>28</v>
      </c>
      <c r="L3566" s="5">
        <v>0.83499999999999996</v>
      </c>
      <c r="M3566" s="20">
        <v>1</v>
      </c>
      <c r="N3566">
        <f t="shared" si="220"/>
        <v>-6.7180325367966276</v>
      </c>
      <c r="O3566">
        <f t="shared" si="221"/>
        <v>-3.5801879131268635</v>
      </c>
      <c r="P3566" s="63">
        <f t="shared" si="222"/>
        <v>1</v>
      </c>
      <c r="Q3566" s="68">
        <f t="shared" si="223"/>
        <v>1</v>
      </c>
      <c r="S3566" s="4">
        <v>28</v>
      </c>
      <c r="T3566" s="5">
        <v>0.83499999999999996</v>
      </c>
      <c r="U3566" s="20">
        <v>1</v>
      </c>
    </row>
    <row r="3567" spans="11:21">
      <c r="K3567" s="4">
        <v>40</v>
      </c>
      <c r="L3567" s="5">
        <v>0.83499999999999996</v>
      </c>
      <c r="M3567" s="20">
        <v>1</v>
      </c>
      <c r="N3567">
        <f t="shared" si="220"/>
        <v>-7.8870876257712226</v>
      </c>
      <c r="O3567">
        <f t="shared" si="221"/>
        <v>-3.5801879131268635</v>
      </c>
      <c r="P3567" s="63">
        <f t="shared" si="222"/>
        <v>1</v>
      </c>
      <c r="Q3567" s="68">
        <f t="shared" si="223"/>
        <v>1</v>
      </c>
      <c r="S3567" s="4">
        <v>40</v>
      </c>
      <c r="T3567" s="5">
        <v>0.83499999999999996</v>
      </c>
      <c r="U3567" s="20">
        <v>1</v>
      </c>
    </row>
    <row r="3568" spans="11:21">
      <c r="K3568" s="4">
        <v>22.5</v>
      </c>
      <c r="L3568" s="5">
        <v>0.83499999999999996</v>
      </c>
      <c r="M3568" s="20">
        <v>1</v>
      </c>
      <c r="N3568">
        <f t="shared" si="220"/>
        <v>-6.1822156210166064</v>
      </c>
      <c r="O3568">
        <f t="shared" si="221"/>
        <v>-3.5801879131268635</v>
      </c>
      <c r="P3568" s="63">
        <f t="shared" si="222"/>
        <v>1</v>
      </c>
      <c r="Q3568" s="68">
        <f t="shared" si="223"/>
        <v>1</v>
      </c>
      <c r="S3568" s="4">
        <v>22.5</v>
      </c>
      <c r="T3568" s="5">
        <v>0.83499999999999996</v>
      </c>
      <c r="U3568" s="20">
        <v>1</v>
      </c>
    </row>
    <row r="3569" spans="11:21">
      <c r="K3569" s="4">
        <v>16</v>
      </c>
      <c r="L3569" s="5">
        <v>0.83499999999999996</v>
      </c>
      <c r="M3569" s="20">
        <v>1</v>
      </c>
      <c r="N3569">
        <f t="shared" si="220"/>
        <v>-5.5489774478220344</v>
      </c>
      <c r="O3569">
        <f t="shared" si="221"/>
        <v>-3.5801879131268635</v>
      </c>
      <c r="P3569" s="63">
        <f t="shared" si="222"/>
        <v>1</v>
      </c>
      <c r="Q3569" s="68">
        <f t="shared" si="223"/>
        <v>1</v>
      </c>
      <c r="S3569" s="4">
        <v>16</v>
      </c>
      <c r="T3569" s="5">
        <v>0.83499999999999996</v>
      </c>
      <c r="U3569" s="20">
        <v>1</v>
      </c>
    </row>
    <row r="3570" spans="11:21">
      <c r="K3570" s="4">
        <v>27</v>
      </c>
      <c r="L3570" s="5">
        <v>0.83499999999999996</v>
      </c>
      <c r="M3570" s="20">
        <v>1</v>
      </c>
      <c r="N3570">
        <f t="shared" si="220"/>
        <v>-6.6206112793820786</v>
      </c>
      <c r="O3570">
        <f t="shared" si="221"/>
        <v>-3.5801879131268635</v>
      </c>
      <c r="P3570" s="63">
        <f t="shared" si="222"/>
        <v>1</v>
      </c>
      <c r="Q3570" s="68">
        <f t="shared" si="223"/>
        <v>1</v>
      </c>
      <c r="S3570" s="4">
        <v>27</v>
      </c>
      <c r="T3570" s="5">
        <v>0.83499999999999996</v>
      </c>
      <c r="U3570" s="20">
        <v>1</v>
      </c>
    </row>
    <row r="3571" spans="11:21">
      <c r="K3571" s="4">
        <v>10.5</v>
      </c>
      <c r="L3571" s="5">
        <v>0.83499999999999996</v>
      </c>
      <c r="M3571" s="20">
        <v>1</v>
      </c>
      <c r="N3571">
        <f t="shared" si="220"/>
        <v>-5.0131605320420114</v>
      </c>
      <c r="O3571">
        <f t="shared" si="221"/>
        <v>-3.5801879131268635</v>
      </c>
      <c r="P3571" s="63">
        <f t="shared" si="222"/>
        <v>1</v>
      </c>
      <c r="Q3571" s="68">
        <f t="shared" si="223"/>
        <v>1</v>
      </c>
      <c r="S3571" s="4">
        <v>10.5</v>
      </c>
      <c r="T3571" s="5">
        <v>0.83499999999999996</v>
      </c>
      <c r="U3571" s="20">
        <v>1</v>
      </c>
    </row>
    <row r="3572" spans="11:21">
      <c r="K3572" s="4">
        <v>17</v>
      </c>
      <c r="L3572" s="5">
        <v>0.84199999999999997</v>
      </c>
      <c r="M3572" s="20">
        <v>1</v>
      </c>
      <c r="N3572">
        <f t="shared" si="220"/>
        <v>-5.679849796619008</v>
      </c>
      <c r="O3572">
        <f t="shared" si="221"/>
        <v>-3.5801879131268635</v>
      </c>
      <c r="P3572" s="63">
        <f t="shared" si="222"/>
        <v>1</v>
      </c>
      <c r="Q3572" s="68">
        <f t="shared" si="223"/>
        <v>1</v>
      </c>
      <c r="S3572" s="4">
        <v>17</v>
      </c>
      <c r="T3572" s="5">
        <v>0.84199999999999997</v>
      </c>
      <c r="U3572" s="20">
        <v>1</v>
      </c>
    </row>
    <row r="3573" spans="11:21">
      <c r="K3573" s="4">
        <v>12</v>
      </c>
      <c r="L3573" s="5">
        <v>0.84199999999999997</v>
      </c>
      <c r="M3573" s="20">
        <v>1</v>
      </c>
      <c r="N3573">
        <f t="shared" si="220"/>
        <v>-5.1927435095462604</v>
      </c>
      <c r="O3573">
        <f t="shared" si="221"/>
        <v>-3.5801879131268635</v>
      </c>
      <c r="P3573" s="63">
        <f t="shared" si="222"/>
        <v>1</v>
      </c>
      <c r="Q3573" s="68">
        <f t="shared" si="223"/>
        <v>1</v>
      </c>
      <c r="S3573" s="4">
        <v>12</v>
      </c>
      <c r="T3573" s="5">
        <v>0.84199999999999997</v>
      </c>
      <c r="U3573" s="20">
        <v>1</v>
      </c>
    </row>
    <row r="3574" spans="11:21">
      <c r="K3574" s="4">
        <v>15</v>
      </c>
      <c r="L3574" s="5">
        <v>0.84199999999999997</v>
      </c>
      <c r="M3574" s="20">
        <v>1</v>
      </c>
      <c r="N3574">
        <f t="shared" si="220"/>
        <v>-5.4850072817899092</v>
      </c>
      <c r="O3574">
        <f t="shared" si="221"/>
        <v>-3.5801879131268635</v>
      </c>
      <c r="P3574" s="63">
        <f t="shared" si="222"/>
        <v>1</v>
      </c>
      <c r="Q3574" s="68">
        <f t="shared" si="223"/>
        <v>1</v>
      </c>
      <c r="S3574" s="4">
        <v>15</v>
      </c>
      <c r="T3574" s="5">
        <v>0.84199999999999997</v>
      </c>
      <c r="U3574" s="20">
        <v>1</v>
      </c>
    </row>
    <row r="3575" spans="11:21">
      <c r="K3575" s="4">
        <v>11</v>
      </c>
      <c r="L3575" s="5">
        <v>0.84299999999999997</v>
      </c>
      <c r="M3575" s="20">
        <v>1</v>
      </c>
      <c r="N3575">
        <f t="shared" si="220"/>
        <v>-5.1001009794720567</v>
      </c>
      <c r="O3575">
        <f t="shared" si="221"/>
        <v>-3.5801879131268635</v>
      </c>
      <c r="P3575" s="63">
        <f t="shared" si="222"/>
        <v>1</v>
      </c>
      <c r="Q3575" s="68">
        <f t="shared" si="223"/>
        <v>1</v>
      </c>
      <c r="S3575" s="4">
        <v>11</v>
      </c>
      <c r="T3575" s="5">
        <v>0.84299999999999997</v>
      </c>
      <c r="U3575" s="20">
        <v>1</v>
      </c>
    </row>
    <row r="3576" spans="11:21">
      <c r="K3576" s="4">
        <v>11</v>
      </c>
      <c r="L3576" s="5">
        <v>0.84299999999999997</v>
      </c>
      <c r="M3576" s="20">
        <v>1</v>
      </c>
      <c r="N3576">
        <f t="shared" si="220"/>
        <v>-5.1001009794720567</v>
      </c>
      <c r="O3576">
        <f t="shared" si="221"/>
        <v>-3.5801879131268635</v>
      </c>
      <c r="P3576" s="63">
        <f t="shared" si="222"/>
        <v>1</v>
      </c>
      <c r="Q3576" s="68">
        <f t="shared" si="223"/>
        <v>1</v>
      </c>
      <c r="S3576" s="4">
        <v>11</v>
      </c>
      <c r="T3576" s="5">
        <v>0.84299999999999997</v>
      </c>
      <c r="U3576" s="20">
        <v>1</v>
      </c>
    </row>
    <row r="3577" spans="11:21">
      <c r="K3577" s="4">
        <v>12</v>
      </c>
      <c r="L3577" s="5">
        <v>0.84299999999999997</v>
      </c>
      <c r="M3577" s="20">
        <v>1</v>
      </c>
      <c r="N3577">
        <f t="shared" si="220"/>
        <v>-5.1975222368866065</v>
      </c>
      <c r="O3577">
        <f t="shared" si="221"/>
        <v>-3.5801879131268635</v>
      </c>
      <c r="P3577" s="63">
        <f t="shared" si="222"/>
        <v>1</v>
      </c>
      <c r="Q3577" s="68">
        <f t="shared" si="223"/>
        <v>1</v>
      </c>
      <c r="S3577" s="4">
        <v>12</v>
      </c>
      <c r="T3577" s="5">
        <v>0.84299999999999997</v>
      </c>
      <c r="U3577" s="20">
        <v>1</v>
      </c>
    </row>
    <row r="3578" spans="11:21">
      <c r="K3578" s="4">
        <v>15</v>
      </c>
      <c r="L3578" s="5">
        <v>0.84699999999999998</v>
      </c>
      <c r="M3578" s="20">
        <v>1</v>
      </c>
      <c r="N3578">
        <f t="shared" si="220"/>
        <v>-5.5089009184916415</v>
      </c>
      <c r="O3578">
        <f t="shared" si="221"/>
        <v>-3.5801879131268635</v>
      </c>
      <c r="P3578" s="63">
        <f t="shared" si="222"/>
        <v>1</v>
      </c>
      <c r="Q3578" s="68">
        <f t="shared" si="223"/>
        <v>1</v>
      </c>
      <c r="S3578" s="4">
        <v>15</v>
      </c>
      <c r="T3578" s="5">
        <v>0.84699999999999998</v>
      </c>
      <c r="U3578" s="20">
        <v>1</v>
      </c>
    </row>
    <row r="3579" spans="11:21">
      <c r="K3579" s="4">
        <v>15</v>
      </c>
      <c r="L3579" s="5">
        <v>0.84699999999999998</v>
      </c>
      <c r="M3579" s="20">
        <v>1</v>
      </c>
      <c r="N3579">
        <f t="shared" si="220"/>
        <v>-5.5089009184916415</v>
      </c>
      <c r="O3579">
        <f t="shared" si="221"/>
        <v>-3.5801879131268635</v>
      </c>
      <c r="P3579" s="63">
        <f t="shared" si="222"/>
        <v>1</v>
      </c>
      <c r="Q3579" s="68">
        <f t="shared" si="223"/>
        <v>1</v>
      </c>
      <c r="S3579" s="4">
        <v>15</v>
      </c>
      <c r="T3579" s="5">
        <v>0.84699999999999998</v>
      </c>
      <c r="U3579" s="20">
        <v>1</v>
      </c>
    </row>
    <row r="3580" spans="11:21">
      <c r="K3580" s="4">
        <v>11</v>
      </c>
      <c r="L3580" s="5">
        <v>0.84699999999999998</v>
      </c>
      <c r="M3580" s="20">
        <v>1</v>
      </c>
      <c r="N3580">
        <f t="shared" si="220"/>
        <v>-5.1192158888334429</v>
      </c>
      <c r="O3580">
        <f t="shared" si="221"/>
        <v>-3.5801879131268635</v>
      </c>
      <c r="P3580" s="63">
        <f t="shared" si="222"/>
        <v>1</v>
      </c>
      <c r="Q3580" s="68">
        <f t="shared" si="223"/>
        <v>1</v>
      </c>
      <c r="S3580" s="4">
        <v>11</v>
      </c>
      <c r="T3580" s="5">
        <v>0.84699999999999998</v>
      </c>
      <c r="U3580" s="20">
        <v>1</v>
      </c>
    </row>
    <row r="3581" spans="11:21">
      <c r="K3581" s="4">
        <v>17</v>
      </c>
      <c r="L3581" s="5">
        <v>0.84699999999999998</v>
      </c>
      <c r="M3581" s="20">
        <v>1</v>
      </c>
      <c r="N3581">
        <f t="shared" si="220"/>
        <v>-5.7037434333207404</v>
      </c>
      <c r="O3581">
        <f t="shared" si="221"/>
        <v>-3.5801879131268635</v>
      </c>
      <c r="P3581" s="63">
        <f t="shared" si="222"/>
        <v>1</v>
      </c>
      <c r="Q3581" s="68">
        <f t="shared" si="223"/>
        <v>1</v>
      </c>
      <c r="S3581" s="4">
        <v>17</v>
      </c>
      <c r="T3581" s="5">
        <v>0.84699999999999998</v>
      </c>
      <c r="U3581" s="20">
        <v>1</v>
      </c>
    </row>
    <row r="3582" spans="11:21">
      <c r="K3582" s="4">
        <v>20</v>
      </c>
      <c r="L3582" s="5">
        <v>0.84699999999999998</v>
      </c>
      <c r="M3582" s="20">
        <v>1</v>
      </c>
      <c r="N3582">
        <f t="shared" si="220"/>
        <v>-5.9960072055643892</v>
      </c>
      <c r="O3582">
        <f t="shared" si="221"/>
        <v>-3.5801879131268635</v>
      </c>
      <c r="P3582" s="63">
        <f t="shared" si="222"/>
        <v>1</v>
      </c>
      <c r="Q3582" s="68">
        <f t="shared" si="223"/>
        <v>1</v>
      </c>
      <c r="S3582" s="4">
        <v>20</v>
      </c>
      <c r="T3582" s="5">
        <v>0.84699999999999998</v>
      </c>
      <c r="U3582" s="20">
        <v>1</v>
      </c>
    </row>
    <row r="3583" spans="11:21">
      <c r="K3583" s="4">
        <v>16</v>
      </c>
      <c r="L3583" s="5">
        <v>0.84699999999999998</v>
      </c>
      <c r="M3583" s="20">
        <v>1</v>
      </c>
      <c r="N3583">
        <f t="shared" si="220"/>
        <v>-5.6063221759061914</v>
      </c>
      <c r="O3583">
        <f t="shared" si="221"/>
        <v>-3.5801879131268635</v>
      </c>
      <c r="P3583" s="63">
        <f t="shared" si="222"/>
        <v>1</v>
      </c>
      <c r="Q3583" s="68">
        <f t="shared" si="223"/>
        <v>1</v>
      </c>
      <c r="S3583" s="4">
        <v>16</v>
      </c>
      <c r="T3583" s="5">
        <v>0.84699999999999998</v>
      </c>
      <c r="U3583" s="20">
        <v>1</v>
      </c>
    </row>
    <row r="3584" spans="11:21">
      <c r="K3584" s="4">
        <v>31</v>
      </c>
      <c r="L3584" s="5">
        <v>0.84699999999999998</v>
      </c>
      <c r="M3584" s="20">
        <v>1</v>
      </c>
      <c r="N3584">
        <f t="shared" si="220"/>
        <v>-7.0676410371244334</v>
      </c>
      <c r="O3584">
        <f t="shared" si="221"/>
        <v>-3.5801879131268635</v>
      </c>
      <c r="P3584" s="63">
        <f t="shared" si="222"/>
        <v>1</v>
      </c>
      <c r="Q3584" s="68">
        <f t="shared" si="223"/>
        <v>1</v>
      </c>
      <c r="S3584" s="4">
        <v>31</v>
      </c>
      <c r="T3584" s="5">
        <v>0.84699999999999998</v>
      </c>
      <c r="U3584" s="20">
        <v>1</v>
      </c>
    </row>
    <row r="3585" spans="11:21">
      <c r="K3585" s="4">
        <v>28</v>
      </c>
      <c r="L3585" s="5">
        <v>0.84699999999999998</v>
      </c>
      <c r="M3585" s="20">
        <v>1</v>
      </c>
      <c r="N3585">
        <f t="shared" si="220"/>
        <v>-6.7753772648807846</v>
      </c>
      <c r="O3585">
        <f t="shared" si="221"/>
        <v>-3.5801879131268635</v>
      </c>
      <c r="P3585" s="63">
        <f t="shared" si="222"/>
        <v>1</v>
      </c>
      <c r="Q3585" s="68">
        <f t="shared" si="223"/>
        <v>1</v>
      </c>
      <c r="S3585" s="4">
        <v>28</v>
      </c>
      <c r="T3585" s="5">
        <v>0.84699999999999998</v>
      </c>
      <c r="U3585" s="20">
        <v>1</v>
      </c>
    </row>
    <row r="3586" spans="11:21">
      <c r="K3586" s="4">
        <v>29</v>
      </c>
      <c r="L3586" s="5">
        <v>0.84699999999999998</v>
      </c>
      <c r="M3586" s="20">
        <v>1</v>
      </c>
      <c r="N3586">
        <f t="shared" si="220"/>
        <v>-6.8727985222953345</v>
      </c>
      <c r="O3586">
        <f t="shared" si="221"/>
        <v>-3.5801879131268635</v>
      </c>
      <c r="P3586" s="63">
        <f t="shared" si="222"/>
        <v>1</v>
      </c>
      <c r="Q3586" s="68">
        <f t="shared" si="223"/>
        <v>1</v>
      </c>
      <c r="S3586" s="4">
        <v>29</v>
      </c>
      <c r="T3586" s="5">
        <v>0.84699999999999998</v>
      </c>
      <c r="U3586" s="20">
        <v>1</v>
      </c>
    </row>
    <row r="3587" spans="11:21">
      <c r="K3587" s="4">
        <v>22</v>
      </c>
      <c r="L3587" s="5">
        <v>0.84699999999999998</v>
      </c>
      <c r="M3587" s="20">
        <v>1</v>
      </c>
      <c r="N3587">
        <f t="shared" si="220"/>
        <v>-6.190849720393488</v>
      </c>
      <c r="O3587">
        <f t="shared" si="221"/>
        <v>-3.5801879131268635</v>
      </c>
      <c r="P3587" s="63">
        <f t="shared" si="222"/>
        <v>1</v>
      </c>
      <c r="Q3587" s="68">
        <f t="shared" si="223"/>
        <v>1</v>
      </c>
      <c r="S3587" s="4">
        <v>22</v>
      </c>
      <c r="T3587" s="5">
        <v>0.84699999999999998</v>
      </c>
      <c r="U3587" s="20">
        <v>1</v>
      </c>
    </row>
    <row r="3588" spans="11:21">
      <c r="K3588" s="4">
        <v>12</v>
      </c>
      <c r="L3588" s="5">
        <v>0.84699999999999998</v>
      </c>
      <c r="M3588" s="20">
        <v>1</v>
      </c>
      <c r="N3588">
        <f t="shared" si="220"/>
        <v>-5.2166371462479928</v>
      </c>
      <c r="O3588">
        <f t="shared" si="221"/>
        <v>-3.5801879131268635</v>
      </c>
      <c r="P3588" s="63">
        <f t="shared" si="222"/>
        <v>1</v>
      </c>
      <c r="Q3588" s="68">
        <f t="shared" si="223"/>
        <v>1</v>
      </c>
      <c r="S3588" s="4">
        <v>12</v>
      </c>
      <c r="T3588" s="5">
        <v>0.84699999999999998</v>
      </c>
      <c r="U3588" s="20">
        <v>1</v>
      </c>
    </row>
    <row r="3589" spans="11:21">
      <c r="K3589" s="4">
        <v>14</v>
      </c>
      <c r="L3589" s="5">
        <v>0.84899999999999998</v>
      </c>
      <c r="M3589" s="20">
        <v>1</v>
      </c>
      <c r="N3589">
        <f t="shared" si="220"/>
        <v>-5.4210371157577839</v>
      </c>
      <c r="O3589">
        <f t="shared" si="221"/>
        <v>-3.5801879131268635</v>
      </c>
      <c r="P3589" s="63">
        <f t="shared" si="222"/>
        <v>1</v>
      </c>
      <c r="Q3589" s="68">
        <f t="shared" si="223"/>
        <v>1</v>
      </c>
      <c r="S3589" s="4">
        <v>14</v>
      </c>
      <c r="T3589" s="5">
        <v>0.84899999999999998</v>
      </c>
      <c r="U3589" s="20">
        <v>1</v>
      </c>
    </row>
    <row r="3590" spans="11:21">
      <c r="K3590" s="4">
        <v>14</v>
      </c>
      <c r="L3590" s="5">
        <v>0.84899999999999998</v>
      </c>
      <c r="M3590" s="20">
        <v>1</v>
      </c>
      <c r="N3590">
        <f t="shared" si="220"/>
        <v>-5.4210371157577839</v>
      </c>
      <c r="O3590">
        <f t="shared" si="221"/>
        <v>-3.5801879131268635</v>
      </c>
      <c r="P3590" s="63">
        <f t="shared" si="222"/>
        <v>1</v>
      </c>
      <c r="Q3590" s="68">
        <f t="shared" si="223"/>
        <v>1</v>
      </c>
      <c r="S3590" s="4">
        <v>14</v>
      </c>
      <c r="T3590" s="5">
        <v>0.84899999999999998</v>
      </c>
      <c r="U3590" s="20">
        <v>1</v>
      </c>
    </row>
    <row r="3591" spans="11:21">
      <c r="K3591" s="4">
        <v>20</v>
      </c>
      <c r="L3591" s="5">
        <v>0.84899999999999998</v>
      </c>
      <c r="M3591" s="20">
        <v>1</v>
      </c>
      <c r="N3591">
        <f t="shared" si="220"/>
        <v>-6.0055646602450814</v>
      </c>
      <c r="O3591">
        <f t="shared" si="221"/>
        <v>-3.5801879131268635</v>
      </c>
      <c r="P3591" s="63">
        <f t="shared" si="222"/>
        <v>1</v>
      </c>
      <c r="Q3591" s="68">
        <f t="shared" si="223"/>
        <v>1</v>
      </c>
      <c r="S3591" s="4">
        <v>20</v>
      </c>
      <c r="T3591" s="5">
        <v>0.84899999999999998</v>
      </c>
      <c r="U3591" s="20">
        <v>1</v>
      </c>
    </row>
    <row r="3592" spans="11:21">
      <c r="K3592" s="4">
        <v>22</v>
      </c>
      <c r="L3592" s="5">
        <v>0.84899999999999998</v>
      </c>
      <c r="M3592" s="20">
        <v>1</v>
      </c>
      <c r="N3592">
        <f t="shared" si="220"/>
        <v>-6.2004071750741803</v>
      </c>
      <c r="O3592">
        <f t="shared" si="221"/>
        <v>-3.5801879131268635</v>
      </c>
      <c r="P3592" s="63">
        <f t="shared" si="222"/>
        <v>1</v>
      </c>
      <c r="Q3592" s="68">
        <f t="shared" si="223"/>
        <v>1</v>
      </c>
      <c r="S3592" s="4">
        <v>22</v>
      </c>
      <c r="T3592" s="5">
        <v>0.84899999999999998</v>
      </c>
      <c r="U3592" s="20">
        <v>1</v>
      </c>
    </row>
    <row r="3593" spans="11:21">
      <c r="K3593" s="4">
        <v>30</v>
      </c>
      <c r="L3593" s="5">
        <v>0.84899999999999998</v>
      </c>
      <c r="M3593" s="20">
        <v>1</v>
      </c>
      <c r="N3593">
        <f t="shared" si="220"/>
        <v>-6.9797772343905766</v>
      </c>
      <c r="O3593">
        <f t="shared" si="221"/>
        <v>-3.5801879131268635</v>
      </c>
      <c r="P3593" s="63">
        <f t="shared" si="222"/>
        <v>1</v>
      </c>
      <c r="Q3593" s="68">
        <f t="shared" si="223"/>
        <v>1</v>
      </c>
      <c r="S3593" s="4">
        <v>30</v>
      </c>
      <c r="T3593" s="5">
        <v>0.84899999999999998</v>
      </c>
      <c r="U3593" s="20">
        <v>1</v>
      </c>
    </row>
    <row r="3594" spans="11:21">
      <c r="K3594" s="4">
        <v>13</v>
      </c>
      <c r="L3594" s="5">
        <v>0.85099999999999998</v>
      </c>
      <c r="M3594" s="20">
        <v>1</v>
      </c>
      <c r="N3594">
        <f t="shared" si="220"/>
        <v>-5.3331733130239281</v>
      </c>
      <c r="O3594">
        <f t="shared" si="221"/>
        <v>-3.5801879131268635</v>
      </c>
      <c r="P3594" s="63">
        <f t="shared" si="222"/>
        <v>1</v>
      </c>
      <c r="Q3594" s="68">
        <f t="shared" si="223"/>
        <v>1</v>
      </c>
      <c r="S3594" s="4">
        <v>13</v>
      </c>
      <c r="T3594" s="5">
        <v>0.85099999999999998</v>
      </c>
      <c r="U3594" s="20">
        <v>1</v>
      </c>
    </row>
    <row r="3595" spans="11:21">
      <c r="K3595" s="4">
        <v>11</v>
      </c>
      <c r="L3595" s="5">
        <v>0.85099999999999998</v>
      </c>
      <c r="M3595" s="20">
        <v>1</v>
      </c>
      <c r="N3595">
        <f t="shared" si="220"/>
        <v>-5.1383307981948292</v>
      </c>
      <c r="O3595">
        <f t="shared" si="221"/>
        <v>-3.5801879131268635</v>
      </c>
      <c r="P3595" s="63">
        <f t="shared" si="222"/>
        <v>1</v>
      </c>
      <c r="Q3595" s="68">
        <f t="shared" si="223"/>
        <v>1</v>
      </c>
      <c r="S3595" s="4">
        <v>11</v>
      </c>
      <c r="T3595" s="5">
        <v>0.85099999999999998</v>
      </c>
      <c r="U3595" s="20">
        <v>1</v>
      </c>
    </row>
    <row r="3596" spans="11:21">
      <c r="K3596" s="4">
        <v>10</v>
      </c>
      <c r="L3596" s="5">
        <v>0.85099999999999998</v>
      </c>
      <c r="M3596" s="20">
        <v>1</v>
      </c>
      <c r="N3596">
        <f t="shared" si="220"/>
        <v>-5.0409095407802793</v>
      </c>
      <c r="O3596">
        <f t="shared" si="221"/>
        <v>-3.5801879131268635</v>
      </c>
      <c r="P3596" s="63">
        <f t="shared" si="222"/>
        <v>1</v>
      </c>
      <c r="Q3596" s="68">
        <f t="shared" si="223"/>
        <v>1</v>
      </c>
      <c r="S3596" s="4">
        <v>10</v>
      </c>
      <c r="T3596" s="5">
        <v>0.85099999999999998</v>
      </c>
      <c r="U3596" s="20">
        <v>1</v>
      </c>
    </row>
    <row r="3597" spans="11:21">
      <c r="K3597" s="4">
        <v>26</v>
      </c>
      <c r="L3597" s="5">
        <v>0.85099999999999998</v>
      </c>
      <c r="M3597" s="20">
        <v>1</v>
      </c>
      <c r="N3597">
        <f t="shared" si="220"/>
        <v>-6.5996496594130711</v>
      </c>
      <c r="O3597">
        <f t="shared" si="221"/>
        <v>-3.5801879131268635</v>
      </c>
      <c r="P3597" s="63">
        <f t="shared" si="222"/>
        <v>1</v>
      </c>
      <c r="Q3597" s="68">
        <f t="shared" si="223"/>
        <v>1</v>
      </c>
      <c r="S3597" s="4">
        <v>26</v>
      </c>
      <c r="T3597" s="5">
        <v>0.85099999999999998</v>
      </c>
      <c r="U3597" s="20">
        <v>1</v>
      </c>
    </row>
    <row r="3598" spans="11:21">
      <c r="K3598" s="4">
        <v>51.5</v>
      </c>
      <c r="L3598" s="5">
        <v>0.85299999999999998</v>
      </c>
      <c r="M3598" s="20">
        <v>1</v>
      </c>
      <c r="N3598">
        <f t="shared" si="220"/>
        <v>-9.0934491781647768</v>
      </c>
      <c r="O3598">
        <f t="shared" si="221"/>
        <v>-3.5801879131268635</v>
      </c>
      <c r="P3598" s="63">
        <f t="shared" si="222"/>
        <v>1</v>
      </c>
      <c r="Q3598" s="68">
        <f t="shared" si="223"/>
        <v>1</v>
      </c>
      <c r="S3598" s="4">
        <v>51.5</v>
      </c>
      <c r="T3598" s="5">
        <v>0.85299999999999998</v>
      </c>
      <c r="U3598" s="20">
        <v>1</v>
      </c>
    </row>
    <row r="3599" spans="11:21">
      <c r="K3599" s="4">
        <v>34</v>
      </c>
      <c r="L3599" s="5">
        <v>0.85499999999999998</v>
      </c>
      <c r="M3599" s="20">
        <v>1</v>
      </c>
      <c r="N3599">
        <f t="shared" si="220"/>
        <v>-7.3981346280908529</v>
      </c>
      <c r="O3599">
        <f t="shared" si="221"/>
        <v>-3.5801879131268635</v>
      </c>
      <c r="P3599" s="63">
        <f t="shared" si="222"/>
        <v>1</v>
      </c>
      <c r="Q3599" s="68">
        <f t="shared" si="223"/>
        <v>1</v>
      </c>
      <c r="S3599" s="4">
        <v>34</v>
      </c>
      <c r="T3599" s="5">
        <v>0.85499999999999998</v>
      </c>
      <c r="U3599" s="20">
        <v>1</v>
      </c>
    </row>
    <row r="3600" spans="11:21">
      <c r="K3600" s="4">
        <v>25</v>
      </c>
      <c r="L3600" s="5">
        <v>0.85499999999999998</v>
      </c>
      <c r="M3600" s="20">
        <v>1</v>
      </c>
      <c r="N3600">
        <f t="shared" si="220"/>
        <v>-6.5213433113599075</v>
      </c>
      <c r="O3600">
        <f t="shared" si="221"/>
        <v>-3.5801879131268635</v>
      </c>
      <c r="P3600" s="63">
        <f t="shared" si="222"/>
        <v>1</v>
      </c>
      <c r="Q3600" s="68">
        <f t="shared" si="223"/>
        <v>1</v>
      </c>
      <c r="S3600" s="4">
        <v>25</v>
      </c>
      <c r="T3600" s="5">
        <v>0.85499999999999998</v>
      </c>
      <c r="U3600" s="20">
        <v>1</v>
      </c>
    </row>
    <row r="3601" spans="11:21">
      <c r="K3601" s="4">
        <v>20</v>
      </c>
      <c r="L3601" s="5">
        <v>0.85499999999999998</v>
      </c>
      <c r="M3601" s="20">
        <v>1</v>
      </c>
      <c r="N3601">
        <f t="shared" si="220"/>
        <v>-6.0342370242871599</v>
      </c>
      <c r="O3601">
        <f t="shared" si="221"/>
        <v>-3.5801879131268635</v>
      </c>
      <c r="P3601" s="63">
        <f t="shared" si="222"/>
        <v>1</v>
      </c>
      <c r="Q3601" s="68">
        <f t="shared" si="223"/>
        <v>1</v>
      </c>
      <c r="S3601" s="4">
        <v>20</v>
      </c>
      <c r="T3601" s="5">
        <v>0.85499999999999998</v>
      </c>
      <c r="U3601" s="20">
        <v>1</v>
      </c>
    </row>
    <row r="3602" spans="11:21">
      <c r="K3602" s="4">
        <v>18</v>
      </c>
      <c r="L3602" s="5">
        <v>0.85499999999999998</v>
      </c>
      <c r="M3602" s="20">
        <v>1</v>
      </c>
      <c r="N3602">
        <f t="shared" si="220"/>
        <v>-5.839394509458061</v>
      </c>
      <c r="O3602">
        <f t="shared" si="221"/>
        <v>-3.5801879131268635</v>
      </c>
      <c r="P3602" s="63">
        <f t="shared" si="222"/>
        <v>1</v>
      </c>
      <c r="Q3602" s="68">
        <f t="shared" si="223"/>
        <v>1</v>
      </c>
      <c r="S3602" s="4">
        <v>18</v>
      </c>
      <c r="T3602" s="5">
        <v>0.85499999999999998</v>
      </c>
      <c r="U3602" s="20">
        <v>1</v>
      </c>
    </row>
    <row r="3603" spans="11:21">
      <c r="K3603" s="4">
        <v>21</v>
      </c>
      <c r="L3603" s="5">
        <v>0.85499999999999998</v>
      </c>
      <c r="M3603" s="20">
        <v>1</v>
      </c>
      <c r="N3603">
        <f t="shared" si="220"/>
        <v>-6.1316582817017089</v>
      </c>
      <c r="O3603">
        <f t="shared" si="221"/>
        <v>-3.5801879131268635</v>
      </c>
      <c r="P3603" s="63">
        <f t="shared" si="222"/>
        <v>1</v>
      </c>
      <c r="Q3603" s="68">
        <f t="shared" si="223"/>
        <v>1</v>
      </c>
      <c r="S3603" s="4">
        <v>21</v>
      </c>
      <c r="T3603" s="5">
        <v>0.85499999999999998</v>
      </c>
      <c r="U3603" s="20">
        <v>1</v>
      </c>
    </row>
    <row r="3604" spans="11:21">
      <c r="K3604" s="4">
        <v>16</v>
      </c>
      <c r="L3604" s="5">
        <v>0.85499999999999998</v>
      </c>
      <c r="M3604" s="20">
        <v>1</v>
      </c>
      <c r="N3604">
        <f t="shared" si="220"/>
        <v>-5.6445519946289622</v>
      </c>
      <c r="O3604">
        <f t="shared" si="221"/>
        <v>-3.5801879131268635</v>
      </c>
      <c r="P3604" s="63">
        <f t="shared" si="222"/>
        <v>1</v>
      </c>
      <c r="Q3604" s="68">
        <f t="shared" si="223"/>
        <v>1</v>
      </c>
      <c r="S3604" s="4">
        <v>16</v>
      </c>
      <c r="T3604" s="5">
        <v>0.85499999999999998</v>
      </c>
      <c r="U3604" s="20">
        <v>1</v>
      </c>
    </row>
    <row r="3605" spans="11:21">
      <c r="K3605" s="4">
        <v>12</v>
      </c>
      <c r="L3605" s="5">
        <v>0.85499999999999998</v>
      </c>
      <c r="M3605" s="20">
        <v>1</v>
      </c>
      <c r="N3605">
        <f t="shared" si="220"/>
        <v>-5.2548669649707636</v>
      </c>
      <c r="O3605">
        <f t="shared" si="221"/>
        <v>-3.5801879131268635</v>
      </c>
      <c r="P3605" s="63">
        <f t="shared" si="222"/>
        <v>1</v>
      </c>
      <c r="Q3605" s="68">
        <f t="shared" si="223"/>
        <v>1</v>
      </c>
      <c r="S3605" s="4">
        <v>12</v>
      </c>
      <c r="T3605" s="5">
        <v>0.85499999999999998</v>
      </c>
      <c r="U3605" s="20">
        <v>1</v>
      </c>
    </row>
    <row r="3606" spans="11:21">
      <c r="K3606" s="4">
        <v>38</v>
      </c>
      <c r="L3606" s="5">
        <v>0.85499999999999998</v>
      </c>
      <c r="M3606" s="20">
        <v>1</v>
      </c>
      <c r="N3606">
        <f t="shared" si="220"/>
        <v>-7.7878196577490506</v>
      </c>
      <c r="O3606">
        <f t="shared" si="221"/>
        <v>-3.5801879131268635</v>
      </c>
      <c r="P3606" s="63">
        <f t="shared" si="222"/>
        <v>1</v>
      </c>
      <c r="Q3606" s="68">
        <f t="shared" si="223"/>
        <v>1</v>
      </c>
      <c r="S3606" s="4">
        <v>38</v>
      </c>
      <c r="T3606" s="5">
        <v>0.85499999999999998</v>
      </c>
      <c r="U3606" s="20">
        <v>1</v>
      </c>
    </row>
    <row r="3607" spans="11:21">
      <c r="K3607" s="4">
        <v>36</v>
      </c>
      <c r="L3607" s="5">
        <v>0.85499999999999998</v>
      </c>
      <c r="M3607" s="20">
        <v>1</v>
      </c>
      <c r="N3607">
        <f t="shared" si="220"/>
        <v>-7.5929771429199526</v>
      </c>
      <c r="O3607">
        <f t="shared" si="221"/>
        <v>-3.5801879131268635</v>
      </c>
      <c r="P3607" s="63">
        <f t="shared" si="222"/>
        <v>1</v>
      </c>
      <c r="Q3607" s="68">
        <f t="shared" si="223"/>
        <v>1</v>
      </c>
      <c r="S3607" s="4">
        <v>36</v>
      </c>
      <c r="T3607" s="5">
        <v>0.85499999999999998</v>
      </c>
      <c r="U3607" s="20">
        <v>1</v>
      </c>
    </row>
    <row r="3608" spans="11:21">
      <c r="K3608" s="4">
        <v>18</v>
      </c>
      <c r="L3608" s="5">
        <v>0.85499999999999998</v>
      </c>
      <c r="M3608" s="20">
        <v>1</v>
      </c>
      <c r="N3608">
        <f t="shared" si="220"/>
        <v>-5.839394509458061</v>
      </c>
      <c r="O3608">
        <f t="shared" si="221"/>
        <v>-3.5801879131268635</v>
      </c>
      <c r="P3608" s="63">
        <f t="shared" si="222"/>
        <v>1</v>
      </c>
      <c r="Q3608" s="68">
        <f t="shared" si="223"/>
        <v>1</v>
      </c>
      <c r="S3608" s="4">
        <v>18</v>
      </c>
      <c r="T3608" s="5">
        <v>0.85499999999999998</v>
      </c>
      <c r="U3608" s="20">
        <v>1</v>
      </c>
    </row>
    <row r="3609" spans="11:21">
      <c r="K3609" s="4">
        <v>21</v>
      </c>
      <c r="L3609" s="5">
        <v>0.85499999999999998</v>
      </c>
      <c r="M3609" s="20">
        <v>1</v>
      </c>
      <c r="N3609">
        <f t="shared" si="220"/>
        <v>-6.1316582817017089</v>
      </c>
      <c r="O3609">
        <f t="shared" si="221"/>
        <v>-3.5801879131268635</v>
      </c>
      <c r="P3609" s="63">
        <f t="shared" si="222"/>
        <v>1</v>
      </c>
      <c r="Q3609" s="68">
        <f t="shared" si="223"/>
        <v>1</v>
      </c>
      <c r="S3609" s="4">
        <v>21</v>
      </c>
      <c r="T3609" s="5">
        <v>0.85499999999999998</v>
      </c>
      <c r="U3609" s="20">
        <v>1</v>
      </c>
    </row>
    <row r="3610" spans="11:21">
      <c r="K3610" s="4">
        <v>22</v>
      </c>
      <c r="L3610" s="5">
        <v>0.85799999999999998</v>
      </c>
      <c r="M3610" s="20">
        <v>1</v>
      </c>
      <c r="N3610">
        <f t="shared" si="220"/>
        <v>-6.243415721137298</v>
      </c>
      <c r="O3610">
        <f t="shared" si="221"/>
        <v>-3.5801879131268635</v>
      </c>
      <c r="P3610" s="63">
        <f t="shared" si="222"/>
        <v>1</v>
      </c>
      <c r="Q3610" s="68">
        <f t="shared" si="223"/>
        <v>1</v>
      </c>
      <c r="S3610" s="4">
        <v>22</v>
      </c>
      <c r="T3610" s="5">
        <v>0.85799999999999998</v>
      </c>
      <c r="U3610" s="20">
        <v>1</v>
      </c>
    </row>
    <row r="3611" spans="11:21">
      <c r="K3611" s="4">
        <v>24</v>
      </c>
      <c r="L3611" s="5">
        <v>0.85799999999999998</v>
      </c>
      <c r="M3611" s="20">
        <v>1</v>
      </c>
      <c r="N3611">
        <f t="shared" ref="N3611:N3674" si="224">SUMPRODUCT(diredisc,K3611:L3611)</f>
        <v>-6.4382582359663969</v>
      </c>
      <c r="O3611">
        <f t="shared" ref="O3611:O3674" si="225">SUMPRODUCT($L$10:$M$10,diredisc)</f>
        <v>-3.5801879131268635</v>
      </c>
      <c r="P3611" s="63">
        <f t="shared" si="222"/>
        <v>1</v>
      </c>
      <c r="Q3611" s="68">
        <f t="shared" si="223"/>
        <v>1</v>
      </c>
      <c r="S3611" s="4">
        <v>24</v>
      </c>
      <c r="T3611" s="5">
        <v>0.85799999999999998</v>
      </c>
      <c r="U3611" s="20">
        <v>1</v>
      </c>
    </row>
    <row r="3612" spans="11:21">
      <c r="K3612" s="4">
        <v>5.5</v>
      </c>
      <c r="L3612" s="5">
        <v>0.85899999999999999</v>
      </c>
      <c r="M3612" s="20">
        <v>1</v>
      </c>
      <c r="N3612">
        <f t="shared" si="224"/>
        <v>-4.6407437011375769</v>
      </c>
      <c r="O3612">
        <f t="shared" si="225"/>
        <v>-3.5801879131268635</v>
      </c>
      <c r="P3612" s="63">
        <f t="shared" ref="P3612:P3675" si="226">IF(N3612&gt;O3612,0,1)</f>
        <v>1</v>
      </c>
      <c r="Q3612" s="68">
        <f t="shared" ref="Q3612:Q3675" si="227">IF(M3612=P3612,1,0)</f>
        <v>1</v>
      </c>
      <c r="S3612" s="4">
        <v>5.5</v>
      </c>
      <c r="T3612" s="5">
        <v>0.85899999999999999</v>
      </c>
      <c r="U3612" s="20">
        <v>1</v>
      </c>
    </row>
    <row r="3613" spans="11:21">
      <c r="K3613" s="4">
        <v>21</v>
      </c>
      <c r="L3613" s="5">
        <v>0.85899999999999999</v>
      </c>
      <c r="M3613" s="20">
        <v>1</v>
      </c>
      <c r="N3613">
        <f t="shared" si="224"/>
        <v>-6.1507731910630952</v>
      </c>
      <c r="O3613">
        <f t="shared" si="225"/>
        <v>-3.5801879131268635</v>
      </c>
      <c r="P3613" s="63">
        <f t="shared" si="226"/>
        <v>1</v>
      </c>
      <c r="Q3613" s="68">
        <f t="shared" si="227"/>
        <v>1</v>
      </c>
      <c r="S3613" s="4">
        <v>21</v>
      </c>
      <c r="T3613" s="5">
        <v>0.85899999999999999</v>
      </c>
      <c r="U3613" s="20">
        <v>1</v>
      </c>
    </row>
    <row r="3614" spans="11:21">
      <c r="K3614" s="4">
        <v>52</v>
      </c>
      <c r="L3614" s="5">
        <v>0.85899999999999999</v>
      </c>
      <c r="M3614" s="20">
        <v>1</v>
      </c>
      <c r="N3614">
        <f t="shared" si="224"/>
        <v>-9.1708321709141298</v>
      </c>
      <c r="O3614">
        <f t="shared" si="225"/>
        <v>-3.5801879131268635</v>
      </c>
      <c r="P3614" s="63">
        <f t="shared" si="226"/>
        <v>1</v>
      </c>
      <c r="Q3614" s="68">
        <f t="shared" si="227"/>
        <v>1</v>
      </c>
      <c r="S3614" s="4">
        <v>52</v>
      </c>
      <c r="T3614" s="5">
        <v>0.85899999999999999</v>
      </c>
      <c r="U3614" s="20">
        <v>1</v>
      </c>
    </row>
    <row r="3615" spans="11:21">
      <c r="K3615" s="4">
        <v>38</v>
      </c>
      <c r="L3615" s="5">
        <v>0.86</v>
      </c>
      <c r="M3615" s="20">
        <v>1</v>
      </c>
      <c r="N3615">
        <f t="shared" si="224"/>
        <v>-7.811713294450783</v>
      </c>
      <c r="O3615">
        <f t="shared" si="225"/>
        <v>-3.5801879131268635</v>
      </c>
      <c r="P3615" s="63">
        <f t="shared" si="226"/>
        <v>1</v>
      </c>
      <c r="Q3615" s="68">
        <f t="shared" si="227"/>
        <v>1</v>
      </c>
      <c r="S3615" s="4">
        <v>38</v>
      </c>
      <c r="T3615" s="5">
        <v>0.86</v>
      </c>
      <c r="U3615" s="20">
        <v>1</v>
      </c>
    </row>
    <row r="3616" spans="11:21">
      <c r="K3616" s="4">
        <v>22</v>
      </c>
      <c r="L3616" s="5">
        <v>0.86</v>
      </c>
      <c r="M3616" s="20">
        <v>1</v>
      </c>
      <c r="N3616">
        <f t="shared" si="224"/>
        <v>-6.2529731758179912</v>
      </c>
      <c r="O3616">
        <f t="shared" si="225"/>
        <v>-3.5801879131268635</v>
      </c>
      <c r="P3616" s="63">
        <f t="shared" si="226"/>
        <v>1</v>
      </c>
      <c r="Q3616" s="68">
        <f t="shared" si="227"/>
        <v>1</v>
      </c>
      <c r="S3616" s="4">
        <v>22</v>
      </c>
      <c r="T3616" s="5">
        <v>0.86</v>
      </c>
      <c r="U3616" s="20">
        <v>1</v>
      </c>
    </row>
    <row r="3617" spans="11:21">
      <c r="K3617" s="4">
        <v>27</v>
      </c>
      <c r="L3617" s="5">
        <v>0.86199999999999999</v>
      </c>
      <c r="M3617" s="20">
        <v>1</v>
      </c>
      <c r="N3617">
        <f t="shared" si="224"/>
        <v>-6.749636917571431</v>
      </c>
      <c r="O3617">
        <f t="shared" si="225"/>
        <v>-3.5801879131268635</v>
      </c>
      <c r="P3617" s="63">
        <f t="shared" si="226"/>
        <v>1</v>
      </c>
      <c r="Q3617" s="68">
        <f t="shared" si="227"/>
        <v>1</v>
      </c>
      <c r="S3617" s="4">
        <v>27</v>
      </c>
      <c r="T3617" s="5">
        <v>0.86199999999999999</v>
      </c>
      <c r="U3617" s="20">
        <v>1</v>
      </c>
    </row>
    <row r="3618" spans="11:21">
      <c r="K3618" s="4">
        <v>24</v>
      </c>
      <c r="L3618" s="5">
        <v>0.86199999999999999</v>
      </c>
      <c r="M3618" s="20">
        <v>1</v>
      </c>
      <c r="N3618">
        <f t="shared" si="224"/>
        <v>-6.4573731453277823</v>
      </c>
      <c r="O3618">
        <f t="shared" si="225"/>
        <v>-3.5801879131268635</v>
      </c>
      <c r="P3618" s="63">
        <f t="shared" si="226"/>
        <v>1</v>
      </c>
      <c r="Q3618" s="68">
        <f t="shared" si="227"/>
        <v>1</v>
      </c>
      <c r="S3618" s="4">
        <v>24</v>
      </c>
      <c r="T3618" s="5">
        <v>0.86199999999999999</v>
      </c>
      <c r="U3618" s="20">
        <v>1</v>
      </c>
    </row>
    <row r="3619" spans="11:21">
      <c r="K3619" s="4">
        <v>22</v>
      </c>
      <c r="L3619" s="5">
        <v>0.86199999999999999</v>
      </c>
      <c r="M3619" s="20">
        <v>1</v>
      </c>
      <c r="N3619">
        <f t="shared" si="224"/>
        <v>-6.2625306304986834</v>
      </c>
      <c r="O3619">
        <f t="shared" si="225"/>
        <v>-3.5801879131268635</v>
      </c>
      <c r="P3619" s="63">
        <f t="shared" si="226"/>
        <v>1</v>
      </c>
      <c r="Q3619" s="68">
        <f t="shared" si="227"/>
        <v>1</v>
      </c>
      <c r="S3619" s="4">
        <v>22</v>
      </c>
      <c r="T3619" s="5">
        <v>0.86199999999999999</v>
      </c>
      <c r="U3619" s="20">
        <v>1</v>
      </c>
    </row>
    <row r="3620" spans="11:21">
      <c r="K3620" s="4">
        <v>25.5</v>
      </c>
      <c r="L3620" s="5">
        <v>0.86199999999999999</v>
      </c>
      <c r="M3620" s="20">
        <v>1</v>
      </c>
      <c r="N3620">
        <f t="shared" si="224"/>
        <v>-6.6035050314496067</v>
      </c>
      <c r="O3620">
        <f t="shared" si="225"/>
        <v>-3.5801879131268635</v>
      </c>
      <c r="P3620" s="63">
        <f t="shared" si="226"/>
        <v>1</v>
      </c>
      <c r="Q3620" s="68">
        <f t="shared" si="227"/>
        <v>1</v>
      </c>
      <c r="S3620" s="4">
        <v>25.5</v>
      </c>
      <c r="T3620" s="5">
        <v>0.86199999999999999</v>
      </c>
      <c r="U3620" s="20">
        <v>1</v>
      </c>
    </row>
    <row r="3621" spans="11:21">
      <c r="K3621" s="4">
        <v>16.5</v>
      </c>
      <c r="L3621" s="5">
        <v>0.86199999999999999</v>
      </c>
      <c r="M3621" s="20">
        <v>1</v>
      </c>
      <c r="N3621">
        <f t="shared" si="224"/>
        <v>-5.7267137147186613</v>
      </c>
      <c r="O3621">
        <f t="shared" si="225"/>
        <v>-3.5801879131268635</v>
      </c>
      <c r="P3621" s="63">
        <f t="shared" si="226"/>
        <v>1</v>
      </c>
      <c r="Q3621" s="68">
        <f t="shared" si="227"/>
        <v>1</v>
      </c>
      <c r="S3621" s="4">
        <v>16.5</v>
      </c>
      <c r="T3621" s="5">
        <v>0.86199999999999999</v>
      </c>
      <c r="U3621" s="20">
        <v>1</v>
      </c>
    </row>
    <row r="3622" spans="11:21">
      <c r="K3622" s="4">
        <v>14</v>
      </c>
      <c r="L3622" s="5">
        <v>0.86199999999999999</v>
      </c>
      <c r="M3622" s="20">
        <v>1</v>
      </c>
      <c r="N3622">
        <f t="shared" si="224"/>
        <v>-5.4831605711822871</v>
      </c>
      <c r="O3622">
        <f t="shared" si="225"/>
        <v>-3.5801879131268635</v>
      </c>
      <c r="P3622" s="63">
        <f t="shared" si="226"/>
        <v>1</v>
      </c>
      <c r="Q3622" s="68">
        <f t="shared" si="227"/>
        <v>1</v>
      </c>
      <c r="S3622" s="4">
        <v>14</v>
      </c>
      <c r="T3622" s="5">
        <v>0.86199999999999999</v>
      </c>
      <c r="U3622" s="20">
        <v>1</v>
      </c>
    </row>
    <row r="3623" spans="11:21">
      <c r="K3623" s="4">
        <v>17</v>
      </c>
      <c r="L3623" s="5">
        <v>0.86199999999999999</v>
      </c>
      <c r="M3623" s="20">
        <v>1</v>
      </c>
      <c r="N3623">
        <f t="shared" si="224"/>
        <v>-5.7754243434259358</v>
      </c>
      <c r="O3623">
        <f t="shared" si="225"/>
        <v>-3.5801879131268635</v>
      </c>
      <c r="P3623" s="63">
        <f t="shared" si="226"/>
        <v>1</v>
      </c>
      <c r="Q3623" s="68">
        <f t="shared" si="227"/>
        <v>1</v>
      </c>
      <c r="S3623" s="4">
        <v>17</v>
      </c>
      <c r="T3623" s="5">
        <v>0.86199999999999999</v>
      </c>
      <c r="U3623" s="20">
        <v>1</v>
      </c>
    </row>
    <row r="3624" spans="11:21">
      <c r="K3624" s="4">
        <v>7</v>
      </c>
      <c r="L3624" s="5">
        <v>0.86199999999999999</v>
      </c>
      <c r="M3624" s="20">
        <v>1</v>
      </c>
      <c r="N3624">
        <f t="shared" si="224"/>
        <v>-4.8012117692804406</v>
      </c>
      <c r="O3624">
        <f t="shared" si="225"/>
        <v>-3.5801879131268635</v>
      </c>
      <c r="P3624" s="63">
        <f t="shared" si="226"/>
        <v>1</v>
      </c>
      <c r="Q3624" s="68">
        <f t="shared" si="227"/>
        <v>1</v>
      </c>
      <c r="S3624" s="4">
        <v>7</v>
      </c>
      <c r="T3624" s="5">
        <v>0.86199999999999999</v>
      </c>
      <c r="U3624" s="20">
        <v>1</v>
      </c>
    </row>
    <row r="3625" spans="11:21">
      <c r="K3625" s="4">
        <v>16</v>
      </c>
      <c r="L3625" s="5">
        <v>0.86199999999999999</v>
      </c>
      <c r="M3625" s="20">
        <v>1</v>
      </c>
      <c r="N3625">
        <f t="shared" si="224"/>
        <v>-5.6780030860113868</v>
      </c>
      <c r="O3625">
        <f t="shared" si="225"/>
        <v>-3.5801879131268635</v>
      </c>
      <c r="P3625" s="63">
        <f t="shared" si="226"/>
        <v>1</v>
      </c>
      <c r="Q3625" s="68">
        <f t="shared" si="227"/>
        <v>1</v>
      </c>
      <c r="S3625" s="4">
        <v>16</v>
      </c>
      <c r="T3625" s="5">
        <v>0.86199999999999999</v>
      </c>
      <c r="U3625" s="20">
        <v>1</v>
      </c>
    </row>
    <row r="3626" spans="11:21">
      <c r="K3626" s="4">
        <v>20</v>
      </c>
      <c r="L3626" s="5">
        <v>0.86699999999999999</v>
      </c>
      <c r="M3626" s="20">
        <v>1</v>
      </c>
      <c r="N3626">
        <f t="shared" si="224"/>
        <v>-6.0915817523713169</v>
      </c>
      <c r="O3626">
        <f t="shared" si="225"/>
        <v>-3.5801879131268635</v>
      </c>
      <c r="P3626" s="63">
        <f t="shared" si="226"/>
        <v>1</v>
      </c>
      <c r="Q3626" s="68">
        <f t="shared" si="227"/>
        <v>1</v>
      </c>
      <c r="S3626" s="4">
        <v>20</v>
      </c>
      <c r="T3626" s="5">
        <v>0.86699999999999999</v>
      </c>
      <c r="U3626" s="20">
        <v>1</v>
      </c>
    </row>
    <row r="3627" spans="11:21">
      <c r="K3627" s="4">
        <v>14</v>
      </c>
      <c r="L3627" s="5">
        <v>0.86699999999999999</v>
      </c>
      <c r="M3627" s="20">
        <v>1</v>
      </c>
      <c r="N3627">
        <f t="shared" si="224"/>
        <v>-5.5070542078840194</v>
      </c>
      <c r="O3627">
        <f t="shared" si="225"/>
        <v>-3.5801879131268635</v>
      </c>
      <c r="P3627" s="63">
        <f t="shared" si="226"/>
        <v>1</v>
      </c>
      <c r="Q3627" s="68">
        <f t="shared" si="227"/>
        <v>1</v>
      </c>
      <c r="S3627" s="4">
        <v>14</v>
      </c>
      <c r="T3627" s="5">
        <v>0.86699999999999999</v>
      </c>
      <c r="U3627" s="20">
        <v>1</v>
      </c>
    </row>
    <row r="3628" spans="11:21">
      <c r="K3628" s="4">
        <v>19.5</v>
      </c>
      <c r="L3628" s="5">
        <v>0.86699999999999999</v>
      </c>
      <c r="M3628" s="20">
        <v>1</v>
      </c>
      <c r="N3628">
        <f t="shared" si="224"/>
        <v>-6.0428711236640424</v>
      </c>
      <c r="O3628">
        <f t="shared" si="225"/>
        <v>-3.5801879131268635</v>
      </c>
      <c r="P3628" s="63">
        <f t="shared" si="226"/>
        <v>1</v>
      </c>
      <c r="Q3628" s="68">
        <f t="shared" si="227"/>
        <v>1</v>
      </c>
      <c r="S3628" s="4">
        <v>19.5</v>
      </c>
      <c r="T3628" s="5">
        <v>0.86699999999999999</v>
      </c>
      <c r="U3628" s="20">
        <v>1</v>
      </c>
    </row>
    <row r="3629" spans="11:21">
      <c r="K3629" s="4">
        <v>14.5</v>
      </c>
      <c r="L3629" s="5">
        <v>0.86699999999999999</v>
      </c>
      <c r="M3629" s="20">
        <v>1</v>
      </c>
      <c r="N3629">
        <f t="shared" si="224"/>
        <v>-5.5557648365912939</v>
      </c>
      <c r="O3629">
        <f t="shared" si="225"/>
        <v>-3.5801879131268635</v>
      </c>
      <c r="P3629" s="63">
        <f t="shared" si="226"/>
        <v>1</v>
      </c>
      <c r="Q3629" s="68">
        <f t="shared" si="227"/>
        <v>1</v>
      </c>
      <c r="S3629" s="4">
        <v>14.5</v>
      </c>
      <c r="T3629" s="5">
        <v>0.86699999999999999</v>
      </c>
      <c r="U3629" s="20">
        <v>1</v>
      </c>
    </row>
    <row r="3630" spans="11:21">
      <c r="K3630" s="4">
        <v>19</v>
      </c>
      <c r="L3630" s="5">
        <v>0.86699999999999999</v>
      </c>
      <c r="M3630" s="20">
        <v>1</v>
      </c>
      <c r="N3630">
        <f t="shared" si="224"/>
        <v>-5.9941604949567671</v>
      </c>
      <c r="O3630">
        <f t="shared" si="225"/>
        <v>-3.5801879131268635</v>
      </c>
      <c r="P3630" s="63">
        <f t="shared" si="226"/>
        <v>1</v>
      </c>
      <c r="Q3630" s="68">
        <f t="shared" si="227"/>
        <v>1</v>
      </c>
      <c r="S3630" s="4">
        <v>19</v>
      </c>
      <c r="T3630" s="5">
        <v>0.86699999999999999</v>
      </c>
      <c r="U3630" s="20">
        <v>1</v>
      </c>
    </row>
    <row r="3631" spans="11:21">
      <c r="K3631" s="4">
        <v>16</v>
      </c>
      <c r="L3631" s="5">
        <v>0.86699999999999999</v>
      </c>
      <c r="M3631" s="20">
        <v>1</v>
      </c>
      <c r="N3631">
        <f t="shared" si="224"/>
        <v>-5.7018967227131192</v>
      </c>
      <c r="O3631">
        <f t="shared" si="225"/>
        <v>-3.5801879131268635</v>
      </c>
      <c r="P3631" s="63">
        <f t="shared" si="226"/>
        <v>1</v>
      </c>
      <c r="Q3631" s="68">
        <f t="shared" si="227"/>
        <v>1</v>
      </c>
      <c r="S3631" s="4">
        <v>16</v>
      </c>
      <c r="T3631" s="5">
        <v>0.86699999999999999</v>
      </c>
      <c r="U3631" s="20">
        <v>1</v>
      </c>
    </row>
    <row r="3632" spans="11:21">
      <c r="K3632" s="4">
        <v>15</v>
      </c>
      <c r="L3632" s="5">
        <v>0.86699999999999999</v>
      </c>
      <c r="M3632" s="20">
        <v>1</v>
      </c>
      <c r="N3632">
        <f t="shared" si="224"/>
        <v>-5.6044754652985693</v>
      </c>
      <c r="O3632">
        <f t="shared" si="225"/>
        <v>-3.5801879131268635</v>
      </c>
      <c r="P3632" s="63">
        <f t="shared" si="226"/>
        <v>1</v>
      </c>
      <c r="Q3632" s="68">
        <f t="shared" si="227"/>
        <v>1</v>
      </c>
      <c r="S3632" s="4">
        <v>15</v>
      </c>
      <c r="T3632" s="5">
        <v>0.86699999999999999</v>
      </c>
      <c r="U3632" s="20">
        <v>1</v>
      </c>
    </row>
    <row r="3633" spans="11:21">
      <c r="K3633" s="4">
        <v>17</v>
      </c>
      <c r="L3633" s="5">
        <v>0.86699999999999999</v>
      </c>
      <c r="M3633" s="20">
        <v>1</v>
      </c>
      <c r="N3633">
        <f t="shared" si="224"/>
        <v>-5.7993179801276682</v>
      </c>
      <c r="O3633">
        <f t="shared" si="225"/>
        <v>-3.5801879131268635</v>
      </c>
      <c r="P3633" s="63">
        <f t="shared" si="226"/>
        <v>1</v>
      </c>
      <c r="Q3633" s="68">
        <f t="shared" si="227"/>
        <v>1</v>
      </c>
      <c r="S3633" s="4">
        <v>17</v>
      </c>
      <c r="T3633" s="5">
        <v>0.86699999999999999</v>
      </c>
      <c r="U3633" s="20">
        <v>1</v>
      </c>
    </row>
    <row r="3634" spans="11:21">
      <c r="K3634" s="4">
        <v>17</v>
      </c>
      <c r="L3634" s="5">
        <v>0.86699999999999999</v>
      </c>
      <c r="M3634" s="20">
        <v>1</v>
      </c>
      <c r="N3634">
        <f t="shared" si="224"/>
        <v>-5.7993179801276682</v>
      </c>
      <c r="O3634">
        <f t="shared" si="225"/>
        <v>-3.5801879131268635</v>
      </c>
      <c r="P3634" s="63">
        <f t="shared" si="226"/>
        <v>1</v>
      </c>
      <c r="Q3634" s="68">
        <f t="shared" si="227"/>
        <v>1</v>
      </c>
      <c r="S3634" s="4">
        <v>17</v>
      </c>
      <c r="T3634" s="5">
        <v>0.86699999999999999</v>
      </c>
      <c r="U3634" s="20">
        <v>1</v>
      </c>
    </row>
    <row r="3635" spans="11:21">
      <c r="K3635" s="4">
        <v>10</v>
      </c>
      <c r="L3635" s="5">
        <v>0.86699999999999999</v>
      </c>
      <c r="M3635" s="20">
        <v>1</v>
      </c>
      <c r="N3635">
        <f t="shared" si="224"/>
        <v>-5.1173691782258217</v>
      </c>
      <c r="O3635">
        <f t="shared" si="225"/>
        <v>-3.5801879131268635</v>
      </c>
      <c r="P3635" s="63">
        <f t="shared" si="226"/>
        <v>1</v>
      </c>
      <c r="Q3635" s="68">
        <f t="shared" si="227"/>
        <v>1</v>
      </c>
      <c r="S3635" s="4">
        <v>10</v>
      </c>
      <c r="T3635" s="5">
        <v>0.86699999999999999</v>
      </c>
      <c r="U3635" s="20">
        <v>1</v>
      </c>
    </row>
    <row r="3636" spans="11:21">
      <c r="K3636" s="4">
        <v>13</v>
      </c>
      <c r="L3636" s="5">
        <v>0.86699999999999999</v>
      </c>
      <c r="M3636" s="20">
        <v>1</v>
      </c>
      <c r="N3636">
        <f t="shared" si="224"/>
        <v>-5.4096329504694705</v>
      </c>
      <c r="O3636">
        <f t="shared" si="225"/>
        <v>-3.5801879131268635</v>
      </c>
      <c r="P3636" s="63">
        <f t="shared" si="226"/>
        <v>1</v>
      </c>
      <c r="Q3636" s="68">
        <f t="shared" si="227"/>
        <v>1</v>
      </c>
      <c r="S3636" s="4">
        <v>13</v>
      </c>
      <c r="T3636" s="5">
        <v>0.86699999999999999</v>
      </c>
      <c r="U3636" s="20">
        <v>1</v>
      </c>
    </row>
    <row r="3637" spans="11:21">
      <c r="K3637" s="4">
        <v>32</v>
      </c>
      <c r="L3637" s="5">
        <v>0.86699999999999999</v>
      </c>
      <c r="M3637" s="20">
        <v>1</v>
      </c>
      <c r="N3637">
        <f t="shared" si="224"/>
        <v>-7.260636841345911</v>
      </c>
      <c r="O3637">
        <f t="shared" si="225"/>
        <v>-3.5801879131268635</v>
      </c>
      <c r="P3637" s="63">
        <f t="shared" si="226"/>
        <v>1</v>
      </c>
      <c r="Q3637" s="68">
        <f t="shared" si="227"/>
        <v>1</v>
      </c>
      <c r="S3637" s="4">
        <v>32</v>
      </c>
      <c r="T3637" s="5">
        <v>0.86699999999999999</v>
      </c>
      <c r="U3637" s="20">
        <v>1</v>
      </c>
    </row>
    <row r="3638" spans="11:21">
      <c r="K3638" s="4">
        <v>27</v>
      </c>
      <c r="L3638" s="5">
        <v>0.88400000000000001</v>
      </c>
      <c r="M3638" s="20">
        <v>1</v>
      </c>
      <c r="N3638">
        <f t="shared" si="224"/>
        <v>-6.8547689190590519</v>
      </c>
      <c r="O3638">
        <f t="shared" si="225"/>
        <v>-3.5801879131268635</v>
      </c>
      <c r="P3638" s="63">
        <f t="shared" si="226"/>
        <v>1</v>
      </c>
      <c r="Q3638" s="68">
        <f t="shared" si="227"/>
        <v>1</v>
      </c>
      <c r="S3638" s="4">
        <v>27</v>
      </c>
      <c r="T3638" s="5">
        <v>0.88400000000000001</v>
      </c>
      <c r="U3638" s="20">
        <v>1</v>
      </c>
    </row>
    <row r="3639" spans="11:21">
      <c r="K3639" s="4">
        <v>25.5</v>
      </c>
      <c r="L3639" s="5">
        <v>0.88400000000000001</v>
      </c>
      <c r="M3639" s="20">
        <v>1</v>
      </c>
      <c r="N3639">
        <f t="shared" si="224"/>
        <v>-6.7086370329372276</v>
      </c>
      <c r="O3639">
        <f t="shared" si="225"/>
        <v>-3.5801879131268635</v>
      </c>
      <c r="P3639" s="63">
        <f t="shared" si="226"/>
        <v>1</v>
      </c>
      <c r="Q3639" s="68">
        <f t="shared" si="227"/>
        <v>1</v>
      </c>
      <c r="S3639" s="4">
        <v>25.5</v>
      </c>
      <c r="T3639" s="5">
        <v>0.88400000000000001</v>
      </c>
      <c r="U3639" s="20">
        <v>1</v>
      </c>
    </row>
    <row r="3640" spans="11:21">
      <c r="K3640" s="4">
        <v>17.5</v>
      </c>
      <c r="L3640" s="5">
        <v>0.88400000000000001</v>
      </c>
      <c r="M3640" s="20">
        <v>1</v>
      </c>
      <c r="N3640">
        <f t="shared" si="224"/>
        <v>-5.9292669736208321</v>
      </c>
      <c r="O3640">
        <f t="shared" si="225"/>
        <v>-3.5801879131268635</v>
      </c>
      <c r="P3640" s="63">
        <f t="shared" si="226"/>
        <v>1</v>
      </c>
      <c r="Q3640" s="68">
        <f t="shared" si="227"/>
        <v>1</v>
      </c>
      <c r="S3640" s="4">
        <v>17.5</v>
      </c>
      <c r="T3640" s="5">
        <v>0.88400000000000001</v>
      </c>
      <c r="U3640" s="20">
        <v>1</v>
      </c>
    </row>
    <row r="3641" spans="11:21">
      <c r="K3641" s="4">
        <v>25</v>
      </c>
      <c r="L3641" s="5">
        <v>0.88400000000000001</v>
      </c>
      <c r="M3641" s="20">
        <v>1</v>
      </c>
      <c r="N3641">
        <f t="shared" si="224"/>
        <v>-6.6599264042299531</v>
      </c>
      <c r="O3641">
        <f t="shared" si="225"/>
        <v>-3.5801879131268635</v>
      </c>
      <c r="P3641" s="63">
        <f t="shared" si="226"/>
        <v>1</v>
      </c>
      <c r="Q3641" s="68">
        <f t="shared" si="227"/>
        <v>1</v>
      </c>
      <c r="S3641" s="4">
        <v>25</v>
      </c>
      <c r="T3641" s="5">
        <v>0.88400000000000001</v>
      </c>
      <c r="U3641" s="20">
        <v>1</v>
      </c>
    </row>
    <row r="3642" spans="11:21">
      <c r="K3642" s="4">
        <v>11</v>
      </c>
      <c r="L3642" s="5">
        <v>0.89500000000000002</v>
      </c>
      <c r="M3642" s="20">
        <v>1</v>
      </c>
      <c r="N3642">
        <f t="shared" si="224"/>
        <v>-5.348594801170071</v>
      </c>
      <c r="O3642">
        <f t="shared" si="225"/>
        <v>-3.5801879131268635</v>
      </c>
      <c r="P3642" s="63">
        <f t="shared" si="226"/>
        <v>1</v>
      </c>
      <c r="Q3642" s="68">
        <f t="shared" si="227"/>
        <v>1</v>
      </c>
      <c r="S3642" s="4">
        <v>11</v>
      </c>
      <c r="T3642" s="5">
        <v>0.89500000000000002</v>
      </c>
      <c r="U3642" s="20">
        <v>1</v>
      </c>
    </row>
    <row r="3643" spans="11:21">
      <c r="K3643" s="4">
        <v>10</v>
      </c>
      <c r="L3643" s="5">
        <v>0.89500000000000002</v>
      </c>
      <c r="M3643" s="20">
        <v>1</v>
      </c>
      <c r="N3643">
        <f t="shared" si="224"/>
        <v>-5.2511735437555211</v>
      </c>
      <c r="O3643">
        <f t="shared" si="225"/>
        <v>-3.5801879131268635</v>
      </c>
      <c r="P3643" s="63">
        <f t="shared" si="226"/>
        <v>1</v>
      </c>
      <c r="Q3643" s="68">
        <f t="shared" si="227"/>
        <v>1</v>
      </c>
      <c r="S3643" s="4">
        <v>10</v>
      </c>
      <c r="T3643" s="5">
        <v>0.89500000000000002</v>
      </c>
      <c r="U3643" s="20">
        <v>1</v>
      </c>
    </row>
    <row r="3644" spans="11:21">
      <c r="K3644" s="4">
        <v>18.5</v>
      </c>
      <c r="L3644" s="5">
        <v>0.89700000000000002</v>
      </c>
      <c r="M3644" s="20">
        <v>1</v>
      </c>
      <c r="N3644">
        <f t="shared" si="224"/>
        <v>-6.0888116864598842</v>
      </c>
      <c r="O3644">
        <f t="shared" si="225"/>
        <v>-3.5801879131268635</v>
      </c>
      <c r="P3644" s="63">
        <f t="shared" si="226"/>
        <v>1</v>
      </c>
      <c r="Q3644" s="68">
        <f t="shared" si="227"/>
        <v>1</v>
      </c>
      <c r="S3644" s="4">
        <v>18.5</v>
      </c>
      <c r="T3644" s="5">
        <v>0.89700000000000002</v>
      </c>
      <c r="U3644" s="20">
        <v>1</v>
      </c>
    </row>
    <row r="3645" spans="11:21">
      <c r="K3645" s="4">
        <v>25</v>
      </c>
      <c r="L3645" s="5">
        <v>0.89700000000000002</v>
      </c>
      <c r="M3645" s="20">
        <v>1</v>
      </c>
      <c r="N3645">
        <f t="shared" si="224"/>
        <v>-6.7220498596544562</v>
      </c>
      <c r="O3645">
        <f t="shared" si="225"/>
        <v>-3.5801879131268635</v>
      </c>
      <c r="P3645" s="63">
        <f t="shared" si="226"/>
        <v>1</v>
      </c>
      <c r="Q3645" s="68">
        <f t="shared" si="227"/>
        <v>1</v>
      </c>
      <c r="S3645" s="4">
        <v>25</v>
      </c>
      <c r="T3645" s="5">
        <v>0.89700000000000002</v>
      </c>
      <c r="U3645" s="20">
        <v>1</v>
      </c>
    </row>
    <row r="3646" spans="11:21">
      <c r="K3646" s="4">
        <v>26</v>
      </c>
      <c r="L3646" s="5">
        <v>0.89700000000000002</v>
      </c>
      <c r="M3646" s="20">
        <v>1</v>
      </c>
      <c r="N3646">
        <f t="shared" si="224"/>
        <v>-6.8194711170690052</v>
      </c>
      <c r="O3646">
        <f t="shared" si="225"/>
        <v>-3.5801879131268635</v>
      </c>
      <c r="P3646" s="63">
        <f t="shared" si="226"/>
        <v>1</v>
      </c>
      <c r="Q3646" s="68">
        <f t="shared" si="227"/>
        <v>1</v>
      </c>
      <c r="S3646" s="4">
        <v>26</v>
      </c>
      <c r="T3646" s="5">
        <v>0.89700000000000002</v>
      </c>
      <c r="U3646" s="20">
        <v>1</v>
      </c>
    </row>
    <row r="3647" spans="11:21">
      <c r="K3647" s="4">
        <v>12</v>
      </c>
      <c r="L3647" s="5">
        <v>0.90100000000000002</v>
      </c>
      <c r="M3647" s="20">
        <v>1</v>
      </c>
      <c r="N3647">
        <f t="shared" si="224"/>
        <v>-5.4746884226266985</v>
      </c>
      <c r="O3647">
        <f t="shared" si="225"/>
        <v>-3.5801879131268635</v>
      </c>
      <c r="P3647" s="63">
        <f t="shared" si="226"/>
        <v>1</v>
      </c>
      <c r="Q3647" s="68">
        <f t="shared" si="227"/>
        <v>1</v>
      </c>
      <c r="S3647" s="4">
        <v>12</v>
      </c>
      <c r="T3647" s="5">
        <v>0.90100000000000002</v>
      </c>
      <c r="U3647" s="20">
        <v>1</v>
      </c>
    </row>
    <row r="3648" spans="11:21">
      <c r="K3648" s="4">
        <v>13</v>
      </c>
      <c r="L3648" s="5">
        <v>0.90100000000000002</v>
      </c>
      <c r="M3648" s="20">
        <v>1</v>
      </c>
      <c r="N3648">
        <f t="shared" si="224"/>
        <v>-5.5721096800412484</v>
      </c>
      <c r="O3648">
        <f t="shared" si="225"/>
        <v>-3.5801879131268635</v>
      </c>
      <c r="P3648" s="63">
        <f t="shared" si="226"/>
        <v>1</v>
      </c>
      <c r="Q3648" s="68">
        <f t="shared" si="227"/>
        <v>1</v>
      </c>
      <c r="S3648" s="4">
        <v>13</v>
      </c>
      <c r="T3648" s="5">
        <v>0.90100000000000002</v>
      </c>
      <c r="U3648" s="20">
        <v>1</v>
      </c>
    </row>
    <row r="3649" spans="11:21">
      <c r="K3649" s="4">
        <v>13</v>
      </c>
      <c r="L3649" s="5">
        <v>0.90100000000000002</v>
      </c>
      <c r="M3649" s="20">
        <v>1</v>
      </c>
      <c r="N3649">
        <f t="shared" si="224"/>
        <v>-5.5721096800412484</v>
      </c>
      <c r="O3649">
        <f t="shared" si="225"/>
        <v>-3.5801879131268635</v>
      </c>
      <c r="P3649" s="63">
        <f t="shared" si="226"/>
        <v>1</v>
      </c>
      <c r="Q3649" s="68">
        <f t="shared" si="227"/>
        <v>1</v>
      </c>
      <c r="S3649" s="4">
        <v>13</v>
      </c>
      <c r="T3649" s="5">
        <v>0.90100000000000002</v>
      </c>
      <c r="U3649" s="20">
        <v>1</v>
      </c>
    </row>
    <row r="3650" spans="11:21">
      <c r="K3650" s="4">
        <v>9</v>
      </c>
      <c r="L3650" s="5">
        <v>0.90100000000000002</v>
      </c>
      <c r="M3650" s="20">
        <v>1</v>
      </c>
      <c r="N3650">
        <f t="shared" si="224"/>
        <v>-5.1824246503830498</v>
      </c>
      <c r="O3650">
        <f t="shared" si="225"/>
        <v>-3.5801879131268635</v>
      </c>
      <c r="P3650" s="63">
        <f t="shared" si="226"/>
        <v>1</v>
      </c>
      <c r="Q3650" s="68">
        <f t="shared" si="227"/>
        <v>1</v>
      </c>
      <c r="S3650" s="4">
        <v>9</v>
      </c>
      <c r="T3650" s="5">
        <v>0.90100000000000002</v>
      </c>
      <c r="U3650" s="20">
        <v>1</v>
      </c>
    </row>
    <row r="3651" spans="11:21">
      <c r="K3651" s="4">
        <v>9</v>
      </c>
      <c r="L3651" s="5">
        <v>0.90100000000000002</v>
      </c>
      <c r="M3651" s="20">
        <v>1</v>
      </c>
      <c r="N3651">
        <f t="shared" si="224"/>
        <v>-5.1824246503830498</v>
      </c>
      <c r="O3651">
        <f t="shared" si="225"/>
        <v>-3.5801879131268635</v>
      </c>
      <c r="P3651" s="63">
        <f t="shared" si="226"/>
        <v>1</v>
      </c>
      <c r="Q3651" s="68">
        <f t="shared" si="227"/>
        <v>1</v>
      </c>
      <c r="S3651" s="4">
        <v>9</v>
      </c>
      <c r="T3651" s="5">
        <v>0.90100000000000002</v>
      </c>
      <c r="U3651" s="20">
        <v>1</v>
      </c>
    </row>
    <row r="3652" spans="11:21">
      <c r="K3652" s="4">
        <v>8</v>
      </c>
      <c r="L3652" s="5">
        <v>0.90100000000000002</v>
      </c>
      <c r="M3652" s="20">
        <v>1</v>
      </c>
      <c r="N3652">
        <f t="shared" si="224"/>
        <v>-5.0850033929685008</v>
      </c>
      <c r="O3652">
        <f t="shared" si="225"/>
        <v>-3.5801879131268635</v>
      </c>
      <c r="P3652" s="63">
        <f t="shared" si="226"/>
        <v>1</v>
      </c>
      <c r="Q3652" s="68">
        <f t="shared" si="227"/>
        <v>1</v>
      </c>
      <c r="S3652" s="4">
        <v>8</v>
      </c>
      <c r="T3652" s="5">
        <v>0.90100000000000002</v>
      </c>
      <c r="U3652" s="20">
        <v>1</v>
      </c>
    </row>
    <row r="3653" spans="11:21">
      <c r="K3653" s="4">
        <v>18</v>
      </c>
      <c r="L3653" s="5">
        <v>0.90100000000000002</v>
      </c>
      <c r="M3653" s="20">
        <v>1</v>
      </c>
      <c r="N3653">
        <f t="shared" si="224"/>
        <v>-6.059215967113996</v>
      </c>
      <c r="O3653">
        <f t="shared" si="225"/>
        <v>-3.5801879131268635</v>
      </c>
      <c r="P3653" s="63">
        <f t="shared" si="226"/>
        <v>1</v>
      </c>
      <c r="Q3653" s="68">
        <f t="shared" si="227"/>
        <v>1</v>
      </c>
      <c r="S3653" s="4">
        <v>18</v>
      </c>
      <c r="T3653" s="5">
        <v>0.90100000000000002</v>
      </c>
      <c r="U3653" s="20">
        <v>1</v>
      </c>
    </row>
    <row r="3654" spans="11:21">
      <c r="K3654" s="4">
        <v>22</v>
      </c>
      <c r="L3654" s="5">
        <v>0.90100000000000002</v>
      </c>
      <c r="M3654" s="20">
        <v>1</v>
      </c>
      <c r="N3654">
        <f t="shared" si="224"/>
        <v>-6.4489009967721937</v>
      </c>
      <c r="O3654">
        <f t="shared" si="225"/>
        <v>-3.5801879131268635</v>
      </c>
      <c r="P3654" s="63">
        <f t="shared" si="226"/>
        <v>1</v>
      </c>
      <c r="Q3654" s="68">
        <f t="shared" si="227"/>
        <v>1</v>
      </c>
      <c r="S3654" s="4">
        <v>22</v>
      </c>
      <c r="T3654" s="5">
        <v>0.90100000000000002</v>
      </c>
      <c r="U3654" s="20">
        <v>1</v>
      </c>
    </row>
    <row r="3655" spans="11:21">
      <c r="K3655" s="4">
        <v>24</v>
      </c>
      <c r="L3655" s="5">
        <v>0.90100000000000002</v>
      </c>
      <c r="M3655" s="20">
        <v>1</v>
      </c>
      <c r="N3655">
        <f t="shared" si="224"/>
        <v>-6.6437435116012926</v>
      </c>
      <c r="O3655">
        <f t="shared" si="225"/>
        <v>-3.5801879131268635</v>
      </c>
      <c r="P3655" s="63">
        <f t="shared" si="226"/>
        <v>1</v>
      </c>
      <c r="Q3655" s="68">
        <f t="shared" si="227"/>
        <v>1</v>
      </c>
      <c r="S3655" s="4">
        <v>24</v>
      </c>
      <c r="T3655" s="5">
        <v>0.90100000000000002</v>
      </c>
      <c r="U3655" s="20">
        <v>1</v>
      </c>
    </row>
    <row r="3656" spans="11:21">
      <c r="K3656" s="4">
        <v>25</v>
      </c>
      <c r="L3656" s="5">
        <v>0.90100000000000002</v>
      </c>
      <c r="M3656" s="20">
        <v>1</v>
      </c>
      <c r="N3656">
        <f t="shared" si="224"/>
        <v>-6.7411647690158425</v>
      </c>
      <c r="O3656">
        <f t="shared" si="225"/>
        <v>-3.5801879131268635</v>
      </c>
      <c r="P3656" s="63">
        <f t="shared" si="226"/>
        <v>1</v>
      </c>
      <c r="Q3656" s="68">
        <f t="shared" si="227"/>
        <v>1</v>
      </c>
      <c r="S3656" s="4">
        <v>25</v>
      </c>
      <c r="T3656" s="5">
        <v>0.90100000000000002</v>
      </c>
      <c r="U3656" s="20">
        <v>1</v>
      </c>
    </row>
    <row r="3657" spans="11:21">
      <c r="K3657" s="4">
        <v>12</v>
      </c>
      <c r="L3657" s="5">
        <v>0.91</v>
      </c>
      <c r="M3657" s="20">
        <v>1</v>
      </c>
      <c r="N3657">
        <f t="shared" si="224"/>
        <v>-5.5176969686898154</v>
      </c>
      <c r="O3657">
        <f t="shared" si="225"/>
        <v>-3.5801879131268635</v>
      </c>
      <c r="P3657" s="63">
        <f t="shared" si="226"/>
        <v>1</v>
      </c>
      <c r="Q3657" s="68">
        <f t="shared" si="227"/>
        <v>1</v>
      </c>
      <c r="S3657" s="4">
        <v>12</v>
      </c>
      <c r="T3657" s="5">
        <v>0.91</v>
      </c>
      <c r="U3657" s="20">
        <v>1</v>
      </c>
    </row>
    <row r="3658" spans="11:21">
      <c r="K3658" s="4">
        <v>10</v>
      </c>
      <c r="L3658" s="5">
        <v>0.91</v>
      </c>
      <c r="M3658" s="20">
        <v>1</v>
      </c>
      <c r="N3658">
        <f t="shared" si="224"/>
        <v>-5.3228544538607165</v>
      </c>
      <c r="O3658">
        <f t="shared" si="225"/>
        <v>-3.5801879131268635</v>
      </c>
      <c r="P3658" s="63">
        <f t="shared" si="226"/>
        <v>1</v>
      </c>
      <c r="Q3658" s="68">
        <f t="shared" si="227"/>
        <v>1</v>
      </c>
      <c r="S3658" s="4">
        <v>10</v>
      </c>
      <c r="T3658" s="5">
        <v>0.91</v>
      </c>
      <c r="U3658" s="20">
        <v>1</v>
      </c>
    </row>
    <row r="3659" spans="11:21">
      <c r="K3659" s="4">
        <v>9</v>
      </c>
      <c r="L3659" s="5">
        <v>0.91</v>
      </c>
      <c r="M3659" s="20">
        <v>1</v>
      </c>
      <c r="N3659">
        <f t="shared" si="224"/>
        <v>-5.2254331964461667</v>
      </c>
      <c r="O3659">
        <f t="shared" si="225"/>
        <v>-3.5801879131268635</v>
      </c>
      <c r="P3659" s="63">
        <f t="shared" si="226"/>
        <v>1</v>
      </c>
      <c r="Q3659" s="68">
        <f t="shared" si="227"/>
        <v>1</v>
      </c>
      <c r="S3659" s="4">
        <v>9</v>
      </c>
      <c r="T3659" s="5">
        <v>0.91</v>
      </c>
      <c r="U3659" s="20">
        <v>1</v>
      </c>
    </row>
    <row r="3660" spans="11:21">
      <c r="K3660" s="4">
        <v>14</v>
      </c>
      <c r="L3660" s="5">
        <v>0.91</v>
      </c>
      <c r="M3660" s="20">
        <v>1</v>
      </c>
      <c r="N3660">
        <f t="shared" si="224"/>
        <v>-5.7125394835189143</v>
      </c>
      <c r="O3660">
        <f t="shared" si="225"/>
        <v>-3.5801879131268635</v>
      </c>
      <c r="P3660" s="63">
        <f t="shared" si="226"/>
        <v>1</v>
      </c>
      <c r="Q3660" s="68">
        <f t="shared" si="227"/>
        <v>1</v>
      </c>
      <c r="S3660" s="4">
        <v>14</v>
      </c>
      <c r="T3660" s="5">
        <v>0.91</v>
      </c>
      <c r="U3660" s="20">
        <v>1</v>
      </c>
    </row>
    <row r="3661" spans="11:21">
      <c r="K3661" s="4">
        <v>12</v>
      </c>
      <c r="L3661" s="5">
        <v>0.91</v>
      </c>
      <c r="M3661" s="20">
        <v>1</v>
      </c>
      <c r="N3661">
        <f t="shared" si="224"/>
        <v>-5.5176969686898154</v>
      </c>
      <c r="O3661">
        <f t="shared" si="225"/>
        <v>-3.5801879131268635</v>
      </c>
      <c r="P3661" s="63">
        <f t="shared" si="226"/>
        <v>1</v>
      </c>
      <c r="Q3661" s="68">
        <f t="shared" si="227"/>
        <v>1</v>
      </c>
      <c r="S3661" s="4">
        <v>12</v>
      </c>
      <c r="T3661" s="5">
        <v>0.91</v>
      </c>
      <c r="U3661" s="20">
        <v>1</v>
      </c>
    </row>
    <row r="3662" spans="11:21">
      <c r="K3662" s="4">
        <v>11</v>
      </c>
      <c r="L3662" s="5">
        <v>0.91</v>
      </c>
      <c r="M3662" s="20">
        <v>1</v>
      </c>
      <c r="N3662">
        <f t="shared" si="224"/>
        <v>-5.4202757112752664</v>
      </c>
      <c r="O3662">
        <f t="shared" si="225"/>
        <v>-3.5801879131268635</v>
      </c>
      <c r="P3662" s="63">
        <f t="shared" si="226"/>
        <v>1</v>
      </c>
      <c r="Q3662" s="68">
        <f t="shared" si="227"/>
        <v>1</v>
      </c>
      <c r="S3662" s="4">
        <v>11</v>
      </c>
      <c r="T3662" s="5">
        <v>0.91</v>
      </c>
      <c r="U3662" s="20">
        <v>1</v>
      </c>
    </row>
    <row r="3663" spans="11:21">
      <c r="K3663" s="4">
        <v>12</v>
      </c>
      <c r="L3663" s="5">
        <v>0.91</v>
      </c>
      <c r="M3663" s="20">
        <v>1</v>
      </c>
      <c r="N3663">
        <f t="shared" si="224"/>
        <v>-5.5176969686898154</v>
      </c>
      <c r="O3663">
        <f t="shared" si="225"/>
        <v>-3.5801879131268635</v>
      </c>
      <c r="P3663" s="63">
        <f t="shared" si="226"/>
        <v>1</v>
      </c>
      <c r="Q3663" s="68">
        <f t="shared" si="227"/>
        <v>1</v>
      </c>
      <c r="S3663" s="4">
        <v>12</v>
      </c>
      <c r="T3663" s="5">
        <v>0.91</v>
      </c>
      <c r="U3663" s="20">
        <v>1</v>
      </c>
    </row>
    <row r="3664" spans="11:21">
      <c r="K3664" s="4">
        <v>15</v>
      </c>
      <c r="L3664" s="5">
        <v>0.91</v>
      </c>
      <c r="M3664" s="20">
        <v>1</v>
      </c>
      <c r="N3664">
        <f t="shared" si="224"/>
        <v>-5.8099607409334642</v>
      </c>
      <c r="O3664">
        <f t="shared" si="225"/>
        <v>-3.5801879131268635</v>
      </c>
      <c r="P3664" s="63">
        <f t="shared" si="226"/>
        <v>1</v>
      </c>
      <c r="Q3664" s="68">
        <f t="shared" si="227"/>
        <v>1</v>
      </c>
      <c r="S3664" s="4">
        <v>15</v>
      </c>
      <c r="T3664" s="5">
        <v>0.91</v>
      </c>
      <c r="U3664" s="20">
        <v>1</v>
      </c>
    </row>
    <row r="3665" spans="11:21">
      <c r="K3665" s="4">
        <v>13</v>
      </c>
      <c r="L3665" s="5">
        <v>0.93200000000000005</v>
      </c>
      <c r="M3665" s="20">
        <v>1</v>
      </c>
      <c r="N3665">
        <f t="shared" si="224"/>
        <v>-5.7202502275919862</v>
      </c>
      <c r="O3665">
        <f t="shared" si="225"/>
        <v>-3.5801879131268635</v>
      </c>
      <c r="P3665" s="63">
        <f t="shared" si="226"/>
        <v>1</v>
      </c>
      <c r="Q3665" s="68">
        <f t="shared" si="227"/>
        <v>1</v>
      </c>
      <c r="S3665" s="4">
        <v>13</v>
      </c>
      <c r="T3665" s="5">
        <v>0.93200000000000005</v>
      </c>
      <c r="U3665" s="20">
        <v>1</v>
      </c>
    </row>
    <row r="3666" spans="11:21">
      <c r="K3666" s="4">
        <v>26</v>
      </c>
      <c r="L3666" s="5">
        <v>0.93200000000000005</v>
      </c>
      <c r="M3666" s="20">
        <v>1</v>
      </c>
      <c r="N3666">
        <f t="shared" si="224"/>
        <v>-6.9867265739811302</v>
      </c>
      <c r="O3666">
        <f t="shared" si="225"/>
        <v>-3.5801879131268635</v>
      </c>
      <c r="P3666" s="63">
        <f t="shared" si="226"/>
        <v>1</v>
      </c>
      <c r="Q3666" s="68">
        <f t="shared" si="227"/>
        <v>1</v>
      </c>
      <c r="S3666" s="4">
        <v>26</v>
      </c>
      <c r="T3666" s="5">
        <v>0.93200000000000005</v>
      </c>
      <c r="U3666" s="20">
        <v>1</v>
      </c>
    </row>
    <row r="3667" spans="11:21">
      <c r="K3667" s="4">
        <v>16</v>
      </c>
      <c r="L3667" s="5">
        <v>0.94099999999999995</v>
      </c>
      <c r="M3667" s="20">
        <v>1</v>
      </c>
      <c r="N3667">
        <f t="shared" si="224"/>
        <v>-6.0555225458987518</v>
      </c>
      <c r="O3667">
        <f t="shared" si="225"/>
        <v>-3.5801879131268635</v>
      </c>
      <c r="P3667" s="63">
        <f t="shared" si="226"/>
        <v>1</v>
      </c>
      <c r="Q3667" s="68">
        <f t="shared" si="227"/>
        <v>1</v>
      </c>
      <c r="S3667" s="4">
        <v>16</v>
      </c>
      <c r="T3667" s="5">
        <v>0.94099999999999995</v>
      </c>
      <c r="U3667" s="20">
        <v>1</v>
      </c>
    </row>
    <row r="3668" spans="11:21">
      <c r="K3668" s="4">
        <v>26</v>
      </c>
      <c r="L3668" s="5">
        <v>0.94099999999999995</v>
      </c>
      <c r="M3668" s="20">
        <v>1</v>
      </c>
      <c r="N3668">
        <f t="shared" si="224"/>
        <v>-7.0297351200442471</v>
      </c>
      <c r="O3668">
        <f t="shared" si="225"/>
        <v>-3.5801879131268635</v>
      </c>
      <c r="P3668" s="63">
        <f t="shared" si="226"/>
        <v>1</v>
      </c>
      <c r="Q3668" s="68">
        <f t="shared" si="227"/>
        <v>1</v>
      </c>
      <c r="S3668" s="4">
        <v>26</v>
      </c>
      <c r="T3668" s="5">
        <v>0.94099999999999995</v>
      </c>
      <c r="U3668" s="20">
        <v>1</v>
      </c>
    </row>
    <row r="3669" spans="11:21">
      <c r="K3669" s="4">
        <v>29</v>
      </c>
      <c r="L3669" s="5">
        <v>0.94099999999999995</v>
      </c>
      <c r="M3669" s="20">
        <v>1</v>
      </c>
      <c r="N3669">
        <f t="shared" si="224"/>
        <v>-7.3219988922878949</v>
      </c>
      <c r="O3669">
        <f t="shared" si="225"/>
        <v>-3.5801879131268635</v>
      </c>
      <c r="P3669" s="63">
        <f t="shared" si="226"/>
        <v>1</v>
      </c>
      <c r="Q3669" s="68">
        <f t="shared" si="227"/>
        <v>1</v>
      </c>
      <c r="S3669" s="4">
        <v>29</v>
      </c>
      <c r="T3669" s="5">
        <v>0.94099999999999995</v>
      </c>
      <c r="U3669" s="20">
        <v>1</v>
      </c>
    </row>
    <row r="3670" spans="11:21">
      <c r="K3670" s="4">
        <v>15</v>
      </c>
      <c r="L3670" s="5">
        <v>0.94099999999999995</v>
      </c>
      <c r="M3670" s="20">
        <v>1</v>
      </c>
      <c r="N3670">
        <f t="shared" si="224"/>
        <v>-5.958101288484202</v>
      </c>
      <c r="O3670">
        <f t="shared" si="225"/>
        <v>-3.5801879131268635</v>
      </c>
      <c r="P3670" s="63">
        <f t="shared" si="226"/>
        <v>1</v>
      </c>
      <c r="Q3670" s="68">
        <f t="shared" si="227"/>
        <v>1</v>
      </c>
      <c r="S3670" s="4">
        <v>15</v>
      </c>
      <c r="T3670" s="5">
        <v>0.94099999999999995</v>
      </c>
      <c r="U3670" s="20">
        <v>1</v>
      </c>
    </row>
    <row r="3671" spans="11:21">
      <c r="K3671" s="4">
        <v>15</v>
      </c>
      <c r="L3671" s="5">
        <v>0.94099999999999995</v>
      </c>
      <c r="M3671" s="20">
        <v>1</v>
      </c>
      <c r="N3671">
        <f t="shared" si="224"/>
        <v>-5.958101288484202</v>
      </c>
      <c r="O3671">
        <f t="shared" si="225"/>
        <v>-3.5801879131268635</v>
      </c>
      <c r="P3671" s="63">
        <f t="shared" si="226"/>
        <v>1</v>
      </c>
      <c r="Q3671" s="68">
        <f t="shared" si="227"/>
        <v>1</v>
      </c>
      <c r="S3671" s="4">
        <v>15</v>
      </c>
      <c r="T3671" s="5">
        <v>0.94099999999999995</v>
      </c>
      <c r="U3671" s="20">
        <v>1</v>
      </c>
    </row>
    <row r="3672" spans="11:21">
      <c r="K3672" s="4">
        <v>34</v>
      </c>
      <c r="L3672" s="5">
        <v>0.94199999999999995</v>
      </c>
      <c r="M3672" s="20">
        <v>1</v>
      </c>
      <c r="N3672">
        <f t="shared" si="224"/>
        <v>-7.8138839067009895</v>
      </c>
      <c r="O3672">
        <f t="shared" si="225"/>
        <v>-3.5801879131268635</v>
      </c>
      <c r="P3672" s="63">
        <f t="shared" si="226"/>
        <v>1</v>
      </c>
      <c r="Q3672" s="68">
        <f t="shared" si="227"/>
        <v>1</v>
      </c>
      <c r="S3672" s="4">
        <v>34</v>
      </c>
      <c r="T3672" s="5">
        <v>0.94199999999999995</v>
      </c>
      <c r="U3672" s="20">
        <v>1</v>
      </c>
    </row>
    <row r="3673" spans="11:21">
      <c r="K3673" s="4">
        <v>12</v>
      </c>
      <c r="L3673" s="5">
        <v>0.94199999999999995</v>
      </c>
      <c r="M3673" s="20">
        <v>1</v>
      </c>
      <c r="N3673">
        <f t="shared" si="224"/>
        <v>-5.6706162435809002</v>
      </c>
      <c r="O3673">
        <f t="shared" si="225"/>
        <v>-3.5801879131268635</v>
      </c>
      <c r="P3673" s="63">
        <f t="shared" si="226"/>
        <v>1</v>
      </c>
      <c r="Q3673" s="68">
        <f t="shared" si="227"/>
        <v>1</v>
      </c>
      <c r="S3673" s="4">
        <v>12</v>
      </c>
      <c r="T3673" s="5">
        <v>0.94199999999999995</v>
      </c>
      <c r="U3673" s="20">
        <v>1</v>
      </c>
    </row>
    <row r="3674" spans="11:21">
      <c r="K3674" s="4">
        <v>28</v>
      </c>
      <c r="L3674" s="5">
        <v>0.94199999999999995</v>
      </c>
      <c r="M3674" s="20">
        <v>1</v>
      </c>
      <c r="N3674">
        <f t="shared" si="224"/>
        <v>-7.2293563622136929</v>
      </c>
      <c r="O3674">
        <f t="shared" si="225"/>
        <v>-3.5801879131268635</v>
      </c>
      <c r="P3674" s="63">
        <f t="shared" si="226"/>
        <v>1</v>
      </c>
      <c r="Q3674" s="68">
        <f t="shared" si="227"/>
        <v>1</v>
      </c>
      <c r="S3674" s="4">
        <v>28</v>
      </c>
      <c r="T3674" s="5">
        <v>0.94199999999999995</v>
      </c>
      <c r="U3674" s="20">
        <v>1</v>
      </c>
    </row>
    <row r="3675" spans="11:21">
      <c r="K3675" s="4">
        <v>9</v>
      </c>
      <c r="L3675" s="5">
        <v>0.94499999999999995</v>
      </c>
      <c r="M3675" s="20">
        <v>1</v>
      </c>
      <c r="N3675">
        <f t="shared" ref="N3675:N3692" si="228">SUMPRODUCT(diredisc,K3675:L3675)</f>
        <v>-5.3926886533582907</v>
      </c>
      <c r="O3675">
        <f t="shared" ref="O3675:O3692" si="229">SUMPRODUCT($L$10:$M$10,diredisc)</f>
        <v>-3.5801879131268635</v>
      </c>
      <c r="P3675" s="63">
        <f t="shared" si="226"/>
        <v>1</v>
      </c>
      <c r="Q3675" s="68">
        <f t="shared" si="227"/>
        <v>1</v>
      </c>
      <c r="S3675" s="4">
        <v>9</v>
      </c>
      <c r="T3675" s="5">
        <v>0.94499999999999995</v>
      </c>
      <c r="U3675" s="20">
        <v>1</v>
      </c>
    </row>
    <row r="3676" spans="11:21">
      <c r="K3676" s="4">
        <v>17</v>
      </c>
      <c r="L3676" s="5">
        <v>0.94499999999999995</v>
      </c>
      <c r="M3676" s="20">
        <v>1</v>
      </c>
      <c r="N3676">
        <f t="shared" si="228"/>
        <v>-6.1720587126746871</v>
      </c>
      <c r="O3676">
        <f t="shared" si="229"/>
        <v>-3.5801879131268635</v>
      </c>
      <c r="P3676" s="63">
        <f t="shared" ref="P3676:P3692" si="230">IF(N3676&gt;O3676,0,1)</f>
        <v>1</v>
      </c>
      <c r="Q3676" s="68">
        <f t="shared" ref="Q3676:Q3692" si="231">IF(M3676=P3676,1,0)</f>
        <v>1</v>
      </c>
      <c r="S3676" s="4">
        <v>17</v>
      </c>
      <c r="T3676" s="5">
        <v>0.94499999999999995</v>
      </c>
      <c r="U3676" s="20">
        <v>1</v>
      </c>
    </row>
    <row r="3677" spans="11:21">
      <c r="K3677" s="4">
        <v>30</v>
      </c>
      <c r="L3677" s="5">
        <v>0.94499999999999995</v>
      </c>
      <c r="M3677" s="20">
        <v>1</v>
      </c>
      <c r="N3677">
        <f t="shared" si="228"/>
        <v>-7.4385350590638311</v>
      </c>
      <c r="O3677">
        <f t="shared" si="229"/>
        <v>-3.5801879131268635</v>
      </c>
      <c r="P3677" s="63">
        <f t="shared" si="230"/>
        <v>1</v>
      </c>
      <c r="Q3677" s="68">
        <f t="shared" si="231"/>
        <v>1</v>
      </c>
      <c r="S3677" s="4">
        <v>30</v>
      </c>
      <c r="T3677" s="5">
        <v>0.94499999999999995</v>
      </c>
      <c r="U3677" s="20">
        <v>1</v>
      </c>
    </row>
    <row r="3678" spans="11:21">
      <c r="K3678" s="4">
        <v>13</v>
      </c>
      <c r="L3678" s="5">
        <v>0.96099999999999997</v>
      </c>
      <c r="M3678" s="20">
        <v>1</v>
      </c>
      <c r="N3678">
        <f t="shared" si="228"/>
        <v>-5.8588333204620318</v>
      </c>
      <c r="O3678">
        <f t="shared" si="229"/>
        <v>-3.5801879131268635</v>
      </c>
      <c r="P3678" s="63">
        <f t="shared" si="230"/>
        <v>1</v>
      </c>
      <c r="Q3678" s="68">
        <f t="shared" si="231"/>
        <v>1</v>
      </c>
      <c r="S3678" s="4">
        <v>13</v>
      </c>
      <c r="T3678" s="5">
        <v>0.96099999999999997</v>
      </c>
      <c r="U3678" s="20">
        <v>1</v>
      </c>
    </row>
    <row r="3679" spans="11:21">
      <c r="K3679" s="4">
        <v>12.5</v>
      </c>
      <c r="L3679" s="5">
        <v>0.96099999999999997</v>
      </c>
      <c r="M3679" s="20">
        <v>1</v>
      </c>
      <c r="N3679">
        <f t="shared" si="228"/>
        <v>-5.8101226917547564</v>
      </c>
      <c r="O3679">
        <f t="shared" si="229"/>
        <v>-3.5801879131268635</v>
      </c>
      <c r="P3679" s="63">
        <f t="shared" si="230"/>
        <v>1</v>
      </c>
      <c r="Q3679" s="68">
        <f t="shared" si="231"/>
        <v>1</v>
      </c>
      <c r="S3679" s="4">
        <v>12.5</v>
      </c>
      <c r="T3679" s="5">
        <v>0.96099999999999997</v>
      </c>
      <c r="U3679" s="20">
        <v>1</v>
      </c>
    </row>
    <row r="3680" spans="11:21">
      <c r="K3680" s="4">
        <v>20.5</v>
      </c>
      <c r="L3680" s="5">
        <v>0.96099999999999997</v>
      </c>
      <c r="M3680" s="20">
        <v>1</v>
      </c>
      <c r="N3680">
        <f t="shared" si="228"/>
        <v>-6.5894927510711527</v>
      </c>
      <c r="O3680">
        <f t="shared" si="229"/>
        <v>-3.5801879131268635</v>
      </c>
      <c r="P3680" s="63">
        <f t="shared" si="230"/>
        <v>1</v>
      </c>
      <c r="Q3680" s="68">
        <f t="shared" si="231"/>
        <v>1</v>
      </c>
      <c r="S3680" s="4">
        <v>20.5</v>
      </c>
      <c r="T3680" s="5">
        <v>0.96099999999999997</v>
      </c>
      <c r="U3680" s="20">
        <v>1</v>
      </c>
    </row>
    <row r="3681" spans="11:21">
      <c r="K3681" s="4">
        <v>8</v>
      </c>
      <c r="L3681" s="5">
        <v>0.96099999999999997</v>
      </c>
      <c r="M3681" s="20">
        <v>1</v>
      </c>
      <c r="N3681">
        <f t="shared" si="228"/>
        <v>-5.3717270333892841</v>
      </c>
      <c r="O3681">
        <f t="shared" si="229"/>
        <v>-3.5801879131268635</v>
      </c>
      <c r="P3681" s="63">
        <f t="shared" si="230"/>
        <v>1</v>
      </c>
      <c r="Q3681" s="68">
        <f t="shared" si="231"/>
        <v>1</v>
      </c>
      <c r="S3681" s="4">
        <v>8</v>
      </c>
      <c r="T3681" s="5">
        <v>0.96099999999999997</v>
      </c>
      <c r="U3681" s="20">
        <v>1</v>
      </c>
    </row>
    <row r="3682" spans="11:21">
      <c r="K3682" s="4">
        <v>13</v>
      </c>
      <c r="L3682" s="5">
        <v>0.96099999999999997</v>
      </c>
      <c r="M3682" s="20">
        <v>1</v>
      </c>
      <c r="N3682">
        <f t="shared" si="228"/>
        <v>-5.8588333204620318</v>
      </c>
      <c r="O3682">
        <f t="shared" si="229"/>
        <v>-3.5801879131268635</v>
      </c>
      <c r="P3682" s="63">
        <f t="shared" si="230"/>
        <v>1</v>
      </c>
      <c r="Q3682" s="68">
        <f t="shared" si="231"/>
        <v>1</v>
      </c>
      <c r="S3682" s="4">
        <v>13</v>
      </c>
      <c r="T3682" s="5">
        <v>0.96099999999999997</v>
      </c>
      <c r="U3682" s="20">
        <v>1</v>
      </c>
    </row>
    <row r="3683" spans="11:21">
      <c r="K3683" s="4">
        <v>29</v>
      </c>
      <c r="L3683" s="5">
        <v>0.96099999999999997</v>
      </c>
      <c r="M3683" s="20">
        <v>1</v>
      </c>
      <c r="N3683">
        <f t="shared" si="228"/>
        <v>-7.4175734390948236</v>
      </c>
      <c r="O3683">
        <f t="shared" si="229"/>
        <v>-3.5801879131268635</v>
      </c>
      <c r="P3683" s="63">
        <f t="shared" si="230"/>
        <v>1</v>
      </c>
      <c r="Q3683" s="68">
        <f t="shared" si="231"/>
        <v>1</v>
      </c>
      <c r="S3683" s="4">
        <v>29</v>
      </c>
      <c r="T3683" s="5">
        <v>0.96099999999999997</v>
      </c>
      <c r="U3683" s="20">
        <v>1</v>
      </c>
    </row>
    <row r="3684" spans="11:21">
      <c r="K3684" s="4">
        <v>25</v>
      </c>
      <c r="L3684" s="5">
        <v>0.97399999999999998</v>
      </c>
      <c r="M3684" s="20">
        <v>1</v>
      </c>
      <c r="N3684">
        <f t="shared" si="228"/>
        <v>-7.090011864861129</v>
      </c>
      <c r="O3684">
        <f t="shared" si="229"/>
        <v>-3.5801879131268635</v>
      </c>
      <c r="P3684" s="63">
        <f t="shared" si="230"/>
        <v>1</v>
      </c>
      <c r="Q3684" s="68">
        <f t="shared" si="231"/>
        <v>1</v>
      </c>
      <c r="S3684" s="4">
        <v>25</v>
      </c>
      <c r="T3684" s="5">
        <v>0.97399999999999998</v>
      </c>
      <c r="U3684" s="20">
        <v>1</v>
      </c>
    </row>
    <row r="3685" spans="11:21">
      <c r="K3685" s="4">
        <v>14</v>
      </c>
      <c r="L3685" s="5">
        <v>0.97399999999999998</v>
      </c>
      <c r="M3685" s="20">
        <v>1</v>
      </c>
      <c r="N3685">
        <f t="shared" si="228"/>
        <v>-6.0183780333010839</v>
      </c>
      <c r="O3685">
        <f t="shared" si="229"/>
        <v>-3.5801879131268635</v>
      </c>
      <c r="P3685" s="63">
        <f t="shared" si="230"/>
        <v>1</v>
      </c>
      <c r="Q3685" s="68">
        <f t="shared" si="231"/>
        <v>1</v>
      </c>
      <c r="S3685" s="4">
        <v>14</v>
      </c>
      <c r="T3685" s="5">
        <v>0.97399999999999998</v>
      </c>
      <c r="U3685" s="20">
        <v>1</v>
      </c>
    </row>
    <row r="3686" spans="11:21">
      <c r="K3686" s="4">
        <v>28</v>
      </c>
      <c r="L3686" s="5">
        <v>0.97399999999999998</v>
      </c>
      <c r="M3686" s="20">
        <v>1</v>
      </c>
      <c r="N3686">
        <f t="shared" si="228"/>
        <v>-7.3822756371047777</v>
      </c>
      <c r="O3686">
        <f t="shared" si="229"/>
        <v>-3.5801879131268635</v>
      </c>
      <c r="P3686" s="63">
        <f t="shared" si="230"/>
        <v>1</v>
      </c>
      <c r="Q3686" s="68">
        <f t="shared" si="231"/>
        <v>1</v>
      </c>
      <c r="S3686" s="4">
        <v>28</v>
      </c>
      <c r="T3686" s="5">
        <v>0.97399999999999998</v>
      </c>
      <c r="U3686" s="20">
        <v>1</v>
      </c>
    </row>
    <row r="3687" spans="11:21">
      <c r="K3687" s="4">
        <v>30</v>
      </c>
      <c r="L3687" s="5">
        <v>0.97399999999999998</v>
      </c>
      <c r="M3687" s="20">
        <v>1</v>
      </c>
      <c r="N3687">
        <f t="shared" si="228"/>
        <v>-7.5771181519338766</v>
      </c>
      <c r="O3687">
        <f t="shared" si="229"/>
        <v>-3.5801879131268635</v>
      </c>
      <c r="P3687" s="63">
        <f t="shared" si="230"/>
        <v>1</v>
      </c>
      <c r="Q3687" s="68">
        <f t="shared" si="231"/>
        <v>1</v>
      </c>
      <c r="S3687" s="4">
        <v>30</v>
      </c>
      <c r="T3687" s="5">
        <v>0.97399999999999998</v>
      </c>
      <c r="U3687" s="20">
        <v>1</v>
      </c>
    </row>
    <row r="3688" spans="11:21">
      <c r="K3688" s="4">
        <v>8</v>
      </c>
      <c r="L3688" s="5">
        <v>0.98299999999999998</v>
      </c>
      <c r="M3688" s="20">
        <v>1</v>
      </c>
      <c r="N3688">
        <f t="shared" si="228"/>
        <v>-5.4768590348769051</v>
      </c>
      <c r="O3688">
        <f t="shared" si="229"/>
        <v>-3.5801879131268635</v>
      </c>
      <c r="P3688" s="63">
        <f t="shared" si="230"/>
        <v>1</v>
      </c>
      <c r="Q3688" s="68">
        <f t="shared" si="231"/>
        <v>1</v>
      </c>
      <c r="S3688" s="4">
        <v>8</v>
      </c>
      <c r="T3688" s="5">
        <v>0.98299999999999998</v>
      </c>
      <c r="U3688" s="20">
        <v>1</v>
      </c>
    </row>
    <row r="3689" spans="11:21">
      <c r="K3689" s="4">
        <v>20</v>
      </c>
      <c r="L3689" s="5">
        <v>0.98299999999999998</v>
      </c>
      <c r="M3689" s="20">
        <v>1</v>
      </c>
      <c r="N3689">
        <f t="shared" si="228"/>
        <v>-6.6459141238514992</v>
      </c>
      <c r="O3689">
        <f t="shared" si="229"/>
        <v>-3.5801879131268635</v>
      </c>
      <c r="P3689" s="63">
        <f t="shared" si="230"/>
        <v>1</v>
      </c>
      <c r="Q3689" s="68">
        <f t="shared" si="231"/>
        <v>1</v>
      </c>
      <c r="S3689" s="4">
        <v>20</v>
      </c>
      <c r="T3689" s="5">
        <v>0.98299999999999998</v>
      </c>
      <c r="U3689" s="20">
        <v>1</v>
      </c>
    </row>
    <row r="3690" spans="11:21">
      <c r="K3690" s="4">
        <v>19</v>
      </c>
      <c r="L3690" s="5">
        <v>0.98299999999999998</v>
      </c>
      <c r="M3690" s="20">
        <v>1</v>
      </c>
      <c r="N3690">
        <f t="shared" si="228"/>
        <v>-6.5484928664369493</v>
      </c>
      <c r="O3690">
        <f t="shared" si="229"/>
        <v>-3.5801879131268635</v>
      </c>
      <c r="P3690" s="63">
        <f t="shared" si="230"/>
        <v>1</v>
      </c>
      <c r="Q3690" s="68">
        <f t="shared" si="231"/>
        <v>1</v>
      </c>
      <c r="S3690" s="4">
        <v>19</v>
      </c>
      <c r="T3690" s="5">
        <v>0.98299999999999998</v>
      </c>
      <c r="U3690" s="20">
        <v>1</v>
      </c>
    </row>
    <row r="3691" spans="11:21">
      <c r="K3691" s="4">
        <v>37</v>
      </c>
      <c r="L3691" s="5">
        <v>0.98299999999999998</v>
      </c>
      <c r="M3691" s="20">
        <v>1</v>
      </c>
      <c r="N3691">
        <f t="shared" si="228"/>
        <v>-8.3020754998988409</v>
      </c>
      <c r="O3691">
        <f t="shared" si="229"/>
        <v>-3.5801879131268635</v>
      </c>
      <c r="P3691" s="63">
        <f t="shared" si="230"/>
        <v>1</v>
      </c>
      <c r="Q3691" s="68">
        <f t="shared" si="231"/>
        <v>1</v>
      </c>
      <c r="S3691" s="4">
        <v>37</v>
      </c>
      <c r="T3691" s="5">
        <v>0.98299999999999998</v>
      </c>
      <c r="U3691" s="20">
        <v>1</v>
      </c>
    </row>
    <row r="3692" spans="11:21" ht="15.75" thickBot="1">
      <c r="K3692" s="7">
        <v>48</v>
      </c>
      <c r="L3692" s="8">
        <v>0.98299999999999998</v>
      </c>
      <c r="M3692" s="21">
        <v>1</v>
      </c>
      <c r="N3692">
        <f t="shared" si="228"/>
        <v>-9.3737093314588851</v>
      </c>
      <c r="O3692">
        <f t="shared" si="229"/>
        <v>-3.5801879131268635</v>
      </c>
      <c r="P3692" s="60">
        <f t="shared" si="230"/>
        <v>1</v>
      </c>
      <c r="Q3692" s="69">
        <f t="shared" si="231"/>
        <v>1</v>
      </c>
      <c r="S3692" s="7">
        <v>48</v>
      </c>
      <c r="T3692" s="8">
        <v>0.98299999999999998</v>
      </c>
      <c r="U3692" s="21">
        <v>1</v>
      </c>
    </row>
  </sheetData>
  <sortState xmlns:xlrd2="http://schemas.microsoft.com/office/spreadsheetml/2017/richdata2" ref="C10:E3675">
    <sortCondition ref="E10:E3675"/>
  </sortState>
  <mergeCells count="11">
    <mergeCell ref="K25:K26"/>
    <mergeCell ref="L25:L26"/>
    <mergeCell ref="M25:M26"/>
    <mergeCell ref="C18:C19"/>
    <mergeCell ref="D18:D19"/>
    <mergeCell ref="E18:E19"/>
    <mergeCell ref="F18:F19"/>
    <mergeCell ref="G18:G19"/>
    <mergeCell ref="H18:H19"/>
    <mergeCell ref="K17:K18"/>
    <mergeCell ref="L17:L18"/>
  </mergeCells>
  <conditionalFormatting sqref="E20:E2001 H20:H1703">
    <cfRule type="cellIs" dxfId="5" priority="5" operator="equal">
      <formula>1</formula>
    </cfRule>
  </conditionalFormatting>
  <conditionalFormatting sqref="M27:M2008">
    <cfRule type="cellIs" dxfId="4" priority="4" operator="equal">
      <formula>1</formula>
    </cfRule>
  </conditionalFormatting>
  <conditionalFormatting sqref="M2009:M3692">
    <cfRule type="cellIs" dxfId="3" priority="3" operator="equal">
      <formula>1</formula>
    </cfRule>
  </conditionalFormatting>
  <conditionalFormatting sqref="U27:U2008">
    <cfRule type="cellIs" dxfId="2" priority="2" operator="equal">
      <formula>1</formula>
    </cfRule>
  </conditionalFormatting>
  <conditionalFormatting sqref="U2009:U3692">
    <cfRule type="cellIs" dxfId="1" priority="1" operator="equal">
      <formula>1</formula>
    </cfRule>
  </conditionalFormatting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AF3685"/>
  <sheetViews>
    <sheetView tabSelected="1" topLeftCell="X1" zoomScale="90" zoomScaleNormal="90" workbookViewId="0">
      <selection activeCell="Z14" sqref="Z14"/>
    </sheetView>
  </sheetViews>
  <sheetFormatPr defaultColWidth="11.42578125" defaultRowHeight="15"/>
  <cols>
    <col min="5" max="5" width="16" customWidth="1"/>
    <col min="9" max="9" width="16.140625" customWidth="1"/>
    <col min="11" max="11" width="4.7109375" customWidth="1"/>
    <col min="12" max="12" width="22.140625" customWidth="1"/>
    <col min="13" max="13" width="12" bestFit="1" customWidth="1"/>
    <col min="14" max="16" width="13.42578125" customWidth="1"/>
    <col min="17" max="20" width="12" customWidth="1"/>
    <col min="23" max="23" width="16.28515625" customWidth="1"/>
    <col min="24" max="24" width="21.85546875" customWidth="1"/>
    <col min="25" max="25" width="21.28515625" bestFit="1" customWidth="1"/>
    <col min="26" max="26" width="20.140625" customWidth="1"/>
    <col min="27" max="27" width="17.7109375" customWidth="1"/>
    <col min="28" max="28" width="19.28515625" customWidth="1"/>
  </cols>
  <sheetData>
    <row r="1" spans="2:32" ht="15.75" thickBot="1"/>
    <row r="2" spans="2:32" ht="15.75" customHeight="1" thickBot="1">
      <c r="B2" s="75" t="s">
        <v>33</v>
      </c>
      <c r="C2" s="76"/>
      <c r="D2" s="77"/>
    </row>
    <row r="5" spans="2:32">
      <c r="H5" s="25" t="s">
        <v>34</v>
      </c>
      <c r="N5" s="25" t="s">
        <v>35</v>
      </c>
      <c r="U5" s="25" t="s">
        <v>21</v>
      </c>
    </row>
    <row r="6" spans="2:32" ht="15.75" thickBot="1">
      <c r="L6" s="10"/>
    </row>
    <row r="7" spans="2:32" ht="15.75" thickBot="1">
      <c r="H7" s="12" t="s">
        <v>36</v>
      </c>
      <c r="I7" s="13" t="s">
        <v>37</v>
      </c>
      <c r="J7" s="14" t="s">
        <v>38</v>
      </c>
      <c r="N7" s="12" t="s">
        <v>39</v>
      </c>
      <c r="O7" s="13" t="s">
        <v>40</v>
      </c>
      <c r="P7" s="14" t="s">
        <v>41</v>
      </c>
      <c r="U7" s="28" t="s">
        <v>1</v>
      </c>
      <c r="V7" s="29" t="s">
        <v>2</v>
      </c>
      <c r="W7" s="29" t="s">
        <v>42</v>
      </c>
      <c r="X7" s="30" t="s">
        <v>43</v>
      </c>
    </row>
    <row r="8" spans="2:32" ht="15.75" thickBot="1">
      <c r="C8" s="22" t="s">
        <v>1</v>
      </c>
      <c r="D8" s="22" t="s">
        <v>2</v>
      </c>
      <c r="E8" s="22" t="s">
        <v>3</v>
      </c>
      <c r="G8" s="24"/>
      <c r="H8" s="15">
        <v>-3.5432905827200996</v>
      </c>
      <c r="I8" s="16">
        <v>9.6791504173864035E-2</v>
      </c>
      <c r="J8" s="17">
        <v>4.4238578061021361</v>
      </c>
      <c r="N8" s="15">
        <v>-3.5457868946129847</v>
      </c>
      <c r="O8" s="16">
        <v>9.6831278712360358E-2</v>
      </c>
      <c r="P8" s="17">
        <v>4.4280914578627293</v>
      </c>
      <c r="T8">
        <v>1</v>
      </c>
      <c r="U8" s="33">
        <v>20</v>
      </c>
      <c r="V8" s="34">
        <v>0.3</v>
      </c>
      <c r="W8" s="32">
        <f>1/(1+EXP(-SUMPRODUCT(betagorros,T8:V8)))</f>
        <v>0.43037945454981275</v>
      </c>
      <c r="X8" s="35">
        <f>IF(W8&gt;50%,1,0)</f>
        <v>0</v>
      </c>
    </row>
    <row r="9" spans="2:32" ht="15.75" thickBot="1">
      <c r="B9" s="23" t="s">
        <v>4</v>
      </c>
      <c r="C9" s="73" t="s">
        <v>5</v>
      </c>
      <c r="D9" s="73" t="s">
        <v>6</v>
      </c>
      <c r="E9" s="73" t="s">
        <v>7</v>
      </c>
      <c r="G9" s="18"/>
      <c r="H9" s="18"/>
      <c r="I9" s="18"/>
      <c r="J9" s="18"/>
      <c r="K9" s="18"/>
      <c r="L9" s="73" t="s">
        <v>44</v>
      </c>
    </row>
    <row r="10" spans="2:32" ht="15.75" thickBot="1">
      <c r="C10" s="74"/>
      <c r="D10" s="74"/>
      <c r="E10" s="74"/>
      <c r="G10" s="18"/>
      <c r="H10" s="26" t="s">
        <v>45</v>
      </c>
      <c r="I10" s="18" t="s">
        <v>46</v>
      </c>
      <c r="J10" s="18" t="s">
        <v>47</v>
      </c>
      <c r="K10" s="18"/>
      <c r="L10" s="74"/>
      <c r="N10" t="s">
        <v>48</v>
      </c>
      <c r="O10" t="s">
        <v>49</v>
      </c>
    </row>
    <row r="11" spans="2:32" ht="15.75" thickBot="1">
      <c r="B11" s="26">
        <v>1</v>
      </c>
      <c r="C11" s="1">
        <v>9</v>
      </c>
      <c r="D11" s="2">
        <v>2.1999999999999999E-2</v>
      </c>
      <c r="E11" s="19">
        <v>0</v>
      </c>
      <c r="G11" s="5"/>
      <c r="H11" s="11">
        <f>1/(1+EXP(-SUMPRODUCT(betagorros,B11:D11)))</f>
        <v>7.0775190785775613E-2</v>
      </c>
      <c r="I11" s="27">
        <f t="shared" ref="I11:I74" si="0">IF(E11=1,H11,1-H11)</f>
        <v>0.92922480921422435</v>
      </c>
      <c r="J11">
        <f t="shared" ref="J11:J74" si="1">LN(I11)</f>
        <v>-7.3404578900526846E-2</v>
      </c>
      <c r="L11" s="61">
        <f>SUM(J11:J3676)</f>
        <v>-1941.6387775693404</v>
      </c>
      <c r="N11" s="11">
        <f>1/(1+EXP(-SUMPRODUCT($N$8:$P$8,B11:D11)))</f>
        <v>7.0640804005266594E-2</v>
      </c>
      <c r="O11" s="71">
        <f>E11-N11</f>
        <v>-7.0640804005266594E-2</v>
      </c>
      <c r="Q11" t="s">
        <v>50</v>
      </c>
      <c r="R11" s="64">
        <f t="array" ref="R11:R13">MMULT(TRANSPOSE(matrizX),O11:O3676)</f>
        <v>5.988594126416702E-2</v>
      </c>
    </row>
    <row r="12" spans="2:32">
      <c r="B12" s="26">
        <v>1</v>
      </c>
      <c r="C12" s="4">
        <v>14</v>
      </c>
      <c r="D12" s="5">
        <v>2.1999999999999999E-2</v>
      </c>
      <c r="E12" s="20">
        <v>0</v>
      </c>
      <c r="G12" s="5"/>
      <c r="H12" s="11">
        <f>1/(1+EXP(-SUMPRODUCT(betagorros,B12:D12)))</f>
        <v>0.10998594669182145</v>
      </c>
      <c r="I12" s="27">
        <f t="shared" si="0"/>
        <v>0.89001405330817851</v>
      </c>
      <c r="J12">
        <f t="shared" si="1"/>
        <v>-0.11651802614670752</v>
      </c>
      <c r="K12" s="5"/>
      <c r="N12" s="11">
        <f t="shared" ref="N12:N75" si="2">1/(1+EXP(-SUMPRODUCT($N$8:$P$8,B12:D12)))</f>
        <v>0.10980534152215253</v>
      </c>
      <c r="O12" s="71">
        <f t="shared" ref="O12:O75" si="3">E12-N12</f>
        <v>-0.10980534152215253</v>
      </c>
      <c r="Q12" t="s">
        <v>51</v>
      </c>
      <c r="R12" s="65">
        <v>6.6171535997626707E-3</v>
      </c>
      <c r="U12" s="25" t="s">
        <v>52</v>
      </c>
      <c r="Z12" s="73" t="s">
        <v>53</v>
      </c>
      <c r="AA12" s="73" t="s">
        <v>54</v>
      </c>
      <c r="AB12" s="73" t="s">
        <v>55</v>
      </c>
    </row>
    <row r="13" spans="2:32" ht="15.75" thickBot="1">
      <c r="B13" s="26">
        <v>1</v>
      </c>
      <c r="C13" s="4">
        <v>18</v>
      </c>
      <c r="D13" s="5">
        <v>2.1999999999999999E-2</v>
      </c>
      <c r="E13" s="20">
        <v>0</v>
      </c>
      <c r="G13" s="5"/>
      <c r="H13" s="11">
        <f>1/(1+EXP(-SUMPRODUCT(betagorros,B13:D13)))</f>
        <v>0.15398021367998727</v>
      </c>
      <c r="I13" s="27">
        <f t="shared" si="0"/>
        <v>0.84601978632001273</v>
      </c>
      <c r="J13">
        <f t="shared" si="1"/>
        <v>-0.16721253156428934</v>
      </c>
      <c r="K13" s="5"/>
      <c r="N13" s="11">
        <f t="shared" si="2"/>
        <v>0.15376054602455055</v>
      </c>
      <c r="O13" s="71">
        <f t="shared" si="3"/>
        <v>-0.15376054602455055</v>
      </c>
      <c r="Q13" t="s">
        <v>56</v>
      </c>
      <c r="R13" s="66">
        <v>-8.9476724036787969E-2</v>
      </c>
      <c r="Z13" s="74"/>
      <c r="AA13" s="74"/>
      <c r="AB13" s="74"/>
    </row>
    <row r="14" spans="2:32" ht="15.75" thickBot="1">
      <c r="B14" s="26">
        <v>1</v>
      </c>
      <c r="C14" s="4">
        <v>23</v>
      </c>
      <c r="D14" s="5">
        <v>2.1999999999999999E-2</v>
      </c>
      <c r="E14" s="20">
        <v>0</v>
      </c>
      <c r="G14" s="5"/>
      <c r="H14" s="11">
        <f>1/(1+EXP(-SUMPRODUCT(betagorros,B14:D14)))</f>
        <v>0.22797849263042966</v>
      </c>
      <c r="I14" s="27">
        <f t="shared" si="0"/>
        <v>0.77202150736957031</v>
      </c>
      <c r="J14">
        <f t="shared" si="1"/>
        <v>-0.25874287005841545</v>
      </c>
      <c r="K14" s="5"/>
      <c r="N14" s="11">
        <f t="shared" si="2"/>
        <v>0.22771664143226339</v>
      </c>
      <c r="O14" s="71">
        <f t="shared" si="3"/>
        <v>-0.22771664143226339</v>
      </c>
      <c r="Z14" s="72">
        <f>AVERAGE(Z17:Z3682)</f>
        <v>0.7422258592471358</v>
      </c>
      <c r="AA14" s="27">
        <f>AVERAGE(AA17:AA3682)</f>
        <v>0.68824228028503565</v>
      </c>
      <c r="AB14" s="27">
        <f>AVERAGE(AB17:AB3682)</f>
        <v>0.78809283551967713</v>
      </c>
    </row>
    <row r="15" spans="2:32" ht="15" customHeight="1" thickBot="1">
      <c r="B15" s="26">
        <v>1</v>
      </c>
      <c r="C15" s="4">
        <v>9</v>
      </c>
      <c r="D15" s="5">
        <v>2.1999999999999999E-2</v>
      </c>
      <c r="E15" s="20">
        <v>0</v>
      </c>
      <c r="G15" s="5"/>
      <c r="H15" s="11">
        <f>1/(1+EXP(-SUMPRODUCT(betagorros,B15:D15)))</f>
        <v>7.0775190785775613E-2</v>
      </c>
      <c r="I15" s="27">
        <f t="shared" si="0"/>
        <v>0.92922480921422435</v>
      </c>
      <c r="J15">
        <f t="shared" si="1"/>
        <v>-7.3404578900526846E-2</v>
      </c>
      <c r="K15" s="5"/>
      <c r="N15" s="11">
        <f t="shared" si="2"/>
        <v>7.0640804005266594E-2</v>
      </c>
      <c r="O15" s="71">
        <f t="shared" si="3"/>
        <v>-7.0640804005266594E-2</v>
      </c>
      <c r="Q15" t="s">
        <v>57</v>
      </c>
      <c r="R15" s="46">
        <f>SQRT(SUMPRODUCT(R11:R13,R11:R13))</f>
        <v>0.10787120481024408</v>
      </c>
      <c r="U15" s="73" t="s">
        <v>5</v>
      </c>
      <c r="V15" s="73" t="s">
        <v>6</v>
      </c>
      <c r="W15" s="73" t="s">
        <v>7</v>
      </c>
      <c r="Y15" s="73" t="s">
        <v>58</v>
      </c>
      <c r="Z15" s="73" t="s">
        <v>59</v>
      </c>
      <c r="AA15" s="73" t="s">
        <v>60</v>
      </c>
      <c r="AB15" s="73" t="s">
        <v>61</v>
      </c>
      <c r="AE15" t="s">
        <v>30</v>
      </c>
    </row>
    <row r="16" spans="2:32" ht="15.75" customHeight="1" thickBot="1">
      <c r="B16" s="26">
        <v>1</v>
      </c>
      <c r="C16" s="4">
        <v>16</v>
      </c>
      <c r="D16" s="5">
        <v>2.1999999999999999E-2</v>
      </c>
      <c r="E16" s="20">
        <v>0</v>
      </c>
      <c r="G16" s="5"/>
      <c r="H16" s="11">
        <f>1/(1+EXP(-SUMPRODUCT(betagorros,B16:D16)))</f>
        <v>0.13041417991046042</v>
      </c>
      <c r="I16" s="27">
        <f t="shared" si="0"/>
        <v>0.86958582008953955</v>
      </c>
      <c r="J16">
        <f t="shared" si="1"/>
        <v>-0.13973824955286535</v>
      </c>
      <c r="K16" s="5"/>
      <c r="N16" s="11">
        <f t="shared" si="2"/>
        <v>0.13021394680960116</v>
      </c>
      <c r="O16" s="71">
        <f t="shared" si="3"/>
        <v>-0.13021394680960116</v>
      </c>
      <c r="U16" s="74"/>
      <c r="V16" s="74"/>
      <c r="W16" s="74"/>
      <c r="X16" s="26" t="s">
        <v>45</v>
      </c>
      <c r="Y16" s="74"/>
      <c r="Z16" s="74" t="s">
        <v>62</v>
      </c>
      <c r="AA16" s="74" t="s">
        <v>62</v>
      </c>
      <c r="AB16" s="74"/>
      <c r="AE16" s="1" t="s">
        <v>31</v>
      </c>
      <c r="AF16" s="3" t="s">
        <v>32</v>
      </c>
    </row>
    <row r="17" spans="2:32">
      <c r="B17" s="26">
        <v>1</v>
      </c>
      <c r="C17" s="4">
        <v>10</v>
      </c>
      <c r="D17" s="5">
        <v>2.1999999999999999E-2</v>
      </c>
      <c r="E17" s="20">
        <v>0</v>
      </c>
      <c r="G17" s="5"/>
      <c r="H17" s="11">
        <f>1/(1+EXP(-SUMPRODUCT(betagorros,B17:D17)))</f>
        <v>7.7411306358785764E-2</v>
      </c>
      <c r="I17" s="27">
        <f t="shared" si="0"/>
        <v>0.92258869364121421</v>
      </c>
      <c r="J17">
        <f t="shared" si="1"/>
        <v>-8.0571762820551562E-2</v>
      </c>
      <c r="K17" s="5"/>
      <c r="N17" s="11">
        <f t="shared" si="2"/>
        <v>7.7268202560499363E-2</v>
      </c>
      <c r="O17" s="71">
        <f t="shared" si="3"/>
        <v>-7.7268202560499363E-2</v>
      </c>
      <c r="U17" s="1">
        <v>9</v>
      </c>
      <c r="V17" s="2">
        <v>2.1999999999999999E-2</v>
      </c>
      <c r="W17" s="19">
        <v>0</v>
      </c>
      <c r="X17" s="31">
        <f>1/(1+EXP(-$H$8-$I$8*U17-$J$8*V17))</f>
        <v>7.0775190785775613E-2</v>
      </c>
      <c r="Y17" s="39">
        <f>IF(X17&gt;50%,1,0)</f>
        <v>0</v>
      </c>
      <c r="Z17" s="1">
        <f>IF(W17=Y17,1,0)</f>
        <v>1</v>
      </c>
      <c r="AA17" s="2" t="str">
        <f>IF(W17=1,IF(W17=Y17,1,0),"")</f>
        <v/>
      </c>
      <c r="AB17" s="3">
        <f>IF(W17=0,IF(W17=Y17,1,0),"")</f>
        <v>1</v>
      </c>
      <c r="AE17" s="4">
        <v>0</v>
      </c>
      <c r="AF17" s="6">
        <f t="shared" ref="AF17:AF80" si="4">(-$H$8-$I$8*AE17)/$J$8</f>
        <v>0.80095037815921466</v>
      </c>
    </row>
    <row r="18" spans="2:32">
      <c r="B18" s="26">
        <v>1</v>
      </c>
      <c r="C18" s="4">
        <v>5</v>
      </c>
      <c r="D18" s="5">
        <v>2.4E-2</v>
      </c>
      <c r="E18" s="20">
        <v>0</v>
      </c>
      <c r="G18" s="5"/>
      <c r="H18" s="11">
        <f>1/(1+EXP(-SUMPRODUCT(betagorros,B18:D18)))</f>
        <v>4.9587351099066958E-2</v>
      </c>
      <c r="I18" s="27">
        <f t="shared" si="0"/>
        <v>0.95041264890093302</v>
      </c>
      <c r="J18">
        <f t="shared" si="1"/>
        <v>-5.0859021433561413E-2</v>
      </c>
      <c r="K18" s="5"/>
      <c r="N18" s="11">
        <f t="shared" si="2"/>
        <v>4.9483967261978894E-2</v>
      </c>
      <c r="O18" s="71">
        <f t="shared" si="3"/>
        <v>-4.9483967261978894E-2</v>
      </c>
      <c r="U18" s="4">
        <v>14</v>
      </c>
      <c r="V18" s="5">
        <v>2.1999999999999999E-2</v>
      </c>
      <c r="W18" s="20">
        <v>0</v>
      </c>
      <c r="X18" s="31">
        <f t="shared" ref="X18:X81" si="5">1/(1+EXP(-$H$8-$I$8*U18-$J$8*V18))</f>
        <v>0.10998594669182145</v>
      </c>
      <c r="Y18" s="40">
        <f t="shared" ref="Y18:Y81" si="6">IF(X18&gt;50%,1,0)</f>
        <v>0</v>
      </c>
      <c r="Z18" s="4">
        <f t="shared" ref="Z18:Z81" si="7">IF(W18=Y18,1,0)</f>
        <v>1</v>
      </c>
      <c r="AA18" s="5" t="str">
        <f t="shared" ref="AA18:AA81" si="8">IF(W18=1,IF(W18=Y18,1,0),"")</f>
        <v/>
      </c>
      <c r="AB18" s="6">
        <f t="shared" ref="AB18:AB81" si="9">IF(W18=0,IF(W18=Y18,1,0),"")</f>
        <v>1</v>
      </c>
      <c r="AE18" s="4">
        <v>0.1</v>
      </c>
      <c r="AF18" s="6">
        <f t="shared" si="4"/>
        <v>0.79876243477549302</v>
      </c>
    </row>
    <row r="19" spans="2:32">
      <c r="B19" s="26">
        <v>1</v>
      </c>
      <c r="C19" s="4">
        <v>6</v>
      </c>
      <c r="D19" s="5">
        <v>2.4E-2</v>
      </c>
      <c r="E19" s="20">
        <v>0</v>
      </c>
      <c r="G19" s="5"/>
      <c r="H19" s="11">
        <f>1/(1+EXP(-SUMPRODUCT(betagorros,B19:D19)))</f>
        <v>5.4353029253191305E-2</v>
      </c>
      <c r="I19" s="27">
        <f t="shared" si="0"/>
        <v>0.9456469707468087</v>
      </c>
      <c r="J19">
        <f t="shared" si="1"/>
        <v>-5.5885960608370748E-2</v>
      </c>
      <c r="K19" s="5"/>
      <c r="N19" s="11">
        <f t="shared" si="2"/>
        <v>5.4242316977939464E-2</v>
      </c>
      <c r="O19" s="71">
        <f t="shared" si="3"/>
        <v>-5.4242316977939464E-2</v>
      </c>
      <c r="U19" s="4">
        <v>18</v>
      </c>
      <c r="V19" s="5">
        <v>2.1999999999999999E-2</v>
      </c>
      <c r="W19" s="20">
        <v>0</v>
      </c>
      <c r="X19" s="31">
        <f t="shared" si="5"/>
        <v>0.15398021367998727</v>
      </c>
      <c r="Y19" s="40">
        <f t="shared" si="6"/>
        <v>0</v>
      </c>
      <c r="Z19" s="4">
        <f t="shared" si="7"/>
        <v>1</v>
      </c>
      <c r="AA19" s="5" t="str">
        <f t="shared" si="8"/>
        <v/>
      </c>
      <c r="AB19" s="6">
        <f t="shared" si="9"/>
        <v>1</v>
      </c>
      <c r="AE19" s="4">
        <v>0.2</v>
      </c>
      <c r="AF19" s="6">
        <f t="shared" si="4"/>
        <v>0.7965744913917715</v>
      </c>
    </row>
    <row r="20" spans="2:32">
      <c r="B20" s="26">
        <v>1</v>
      </c>
      <c r="C20" s="4">
        <v>9</v>
      </c>
      <c r="D20" s="5">
        <v>2.4E-2</v>
      </c>
      <c r="E20" s="20">
        <v>0</v>
      </c>
      <c r="G20" s="5"/>
      <c r="H20" s="11">
        <f>1/(1+EXP(-SUMPRODUCT(betagorros,B20:D20)))</f>
        <v>7.1359284588283584E-2</v>
      </c>
      <c r="I20" s="27">
        <f t="shared" si="0"/>
        <v>0.92864071541171644</v>
      </c>
      <c r="J20">
        <f t="shared" si="1"/>
        <v>-7.4033358340168609E-2</v>
      </c>
      <c r="K20" s="5"/>
      <c r="N20" s="11">
        <f t="shared" si="2"/>
        <v>7.1224433871486262E-2</v>
      </c>
      <c r="O20" s="71">
        <f t="shared" si="3"/>
        <v>-7.1224433871486262E-2</v>
      </c>
      <c r="U20" s="4">
        <v>23</v>
      </c>
      <c r="V20" s="5">
        <v>2.1999999999999999E-2</v>
      </c>
      <c r="W20" s="20">
        <v>0</v>
      </c>
      <c r="X20" s="31">
        <f t="shared" si="5"/>
        <v>0.22797849263042966</v>
      </c>
      <c r="Y20" s="40">
        <f t="shared" si="6"/>
        <v>0</v>
      </c>
      <c r="Z20" s="4">
        <f t="shared" si="7"/>
        <v>1</v>
      </c>
      <c r="AA20" s="5" t="str">
        <f t="shared" si="8"/>
        <v/>
      </c>
      <c r="AB20" s="6">
        <f t="shared" si="9"/>
        <v>1</v>
      </c>
      <c r="AE20" s="4">
        <v>0.3</v>
      </c>
      <c r="AF20" s="6">
        <f t="shared" si="4"/>
        <v>0.79438654800804975</v>
      </c>
    </row>
    <row r="21" spans="2:32">
      <c r="B21" s="26">
        <v>1</v>
      </c>
      <c r="C21" s="4">
        <v>6</v>
      </c>
      <c r="D21" s="5">
        <v>2.4E-2</v>
      </c>
      <c r="E21" s="20">
        <v>0</v>
      </c>
      <c r="G21" s="5"/>
      <c r="H21" s="11">
        <f>1/(1+EXP(-SUMPRODUCT(betagorros,B21:D21)))</f>
        <v>5.4353029253191305E-2</v>
      </c>
      <c r="I21" s="27">
        <f t="shared" si="0"/>
        <v>0.9456469707468087</v>
      </c>
      <c r="J21">
        <f t="shared" si="1"/>
        <v>-5.5885960608370748E-2</v>
      </c>
      <c r="K21" s="5"/>
      <c r="N21" s="11">
        <f t="shared" si="2"/>
        <v>5.4242316977939464E-2</v>
      </c>
      <c r="O21" s="71">
        <f t="shared" si="3"/>
        <v>-5.4242316977939464E-2</v>
      </c>
      <c r="U21" s="4">
        <v>9</v>
      </c>
      <c r="V21" s="5">
        <v>2.1999999999999999E-2</v>
      </c>
      <c r="W21" s="20">
        <v>0</v>
      </c>
      <c r="X21" s="31">
        <f t="shared" si="5"/>
        <v>7.0775190785775613E-2</v>
      </c>
      <c r="Y21" s="40">
        <f t="shared" si="6"/>
        <v>0</v>
      </c>
      <c r="Z21" s="4">
        <f t="shared" si="7"/>
        <v>1</v>
      </c>
      <c r="AA21" s="5" t="str">
        <f t="shared" si="8"/>
        <v/>
      </c>
      <c r="AB21" s="6">
        <f t="shared" si="9"/>
        <v>1</v>
      </c>
      <c r="AE21" s="4">
        <v>0.4</v>
      </c>
      <c r="AF21" s="6">
        <f t="shared" si="4"/>
        <v>0.79219860462432812</v>
      </c>
    </row>
    <row r="22" spans="2:32">
      <c r="B22" s="26">
        <v>1</v>
      </c>
      <c r="C22" s="4">
        <v>9</v>
      </c>
      <c r="D22" s="5">
        <v>2.4E-2</v>
      </c>
      <c r="E22" s="20">
        <v>0</v>
      </c>
      <c r="G22" s="5"/>
      <c r="H22" s="11">
        <f>1/(1+EXP(-SUMPRODUCT(betagorros,B22:D22)))</f>
        <v>7.1359284588283584E-2</v>
      </c>
      <c r="I22" s="27">
        <f t="shared" si="0"/>
        <v>0.92864071541171644</v>
      </c>
      <c r="J22">
        <f t="shared" si="1"/>
        <v>-7.4033358340168609E-2</v>
      </c>
      <c r="K22" s="5"/>
      <c r="N22" s="11">
        <f t="shared" si="2"/>
        <v>7.1224433871486262E-2</v>
      </c>
      <c r="O22" s="71">
        <f t="shared" si="3"/>
        <v>-7.1224433871486262E-2</v>
      </c>
      <c r="U22" s="4">
        <v>16</v>
      </c>
      <c r="V22" s="5">
        <v>2.1999999999999999E-2</v>
      </c>
      <c r="W22" s="20">
        <v>0</v>
      </c>
      <c r="X22" s="31">
        <f t="shared" si="5"/>
        <v>0.13041417991046042</v>
      </c>
      <c r="Y22" s="40">
        <f t="shared" si="6"/>
        <v>0</v>
      </c>
      <c r="Z22" s="4">
        <f t="shared" si="7"/>
        <v>1</v>
      </c>
      <c r="AA22" s="5" t="str">
        <f t="shared" si="8"/>
        <v/>
      </c>
      <c r="AB22" s="6">
        <f t="shared" si="9"/>
        <v>1</v>
      </c>
      <c r="AE22" s="4">
        <v>0.5</v>
      </c>
      <c r="AF22" s="6">
        <f t="shared" si="4"/>
        <v>0.79001066124060659</v>
      </c>
    </row>
    <row r="23" spans="2:32">
      <c r="B23" s="26">
        <v>1</v>
      </c>
      <c r="C23" s="4">
        <v>21</v>
      </c>
      <c r="D23" s="5">
        <v>2.4E-2</v>
      </c>
      <c r="E23" s="20">
        <v>0</v>
      </c>
      <c r="G23" s="5"/>
      <c r="H23" s="11">
        <f>1/(1+EXP(-SUMPRODUCT(betagorros,B23:D23)))</f>
        <v>0.19710356880495628</v>
      </c>
      <c r="I23" s="27">
        <f t="shared" si="0"/>
        <v>0.80289643119504372</v>
      </c>
      <c r="J23">
        <f t="shared" si="1"/>
        <v>-0.21952955069483387</v>
      </c>
      <c r="K23" s="5"/>
      <c r="N23" s="11">
        <f t="shared" si="2"/>
        <v>0.19685689830581146</v>
      </c>
      <c r="O23" s="71">
        <f t="shared" si="3"/>
        <v>-0.19685689830581146</v>
      </c>
      <c r="U23" s="4">
        <v>10</v>
      </c>
      <c r="V23" s="5">
        <v>2.1999999999999999E-2</v>
      </c>
      <c r="W23" s="20">
        <v>0</v>
      </c>
      <c r="X23" s="31">
        <f t="shared" si="5"/>
        <v>7.7411306358785764E-2</v>
      </c>
      <c r="Y23" s="40">
        <f t="shared" si="6"/>
        <v>0</v>
      </c>
      <c r="Z23" s="4">
        <f t="shared" si="7"/>
        <v>1</v>
      </c>
      <c r="AA23" s="5" t="str">
        <f t="shared" si="8"/>
        <v/>
      </c>
      <c r="AB23" s="6">
        <f t="shared" si="9"/>
        <v>1</v>
      </c>
      <c r="AE23" s="4">
        <v>0.6</v>
      </c>
      <c r="AF23" s="6">
        <f t="shared" si="4"/>
        <v>0.78782271785688496</v>
      </c>
    </row>
    <row r="24" spans="2:32">
      <c r="B24" s="26">
        <v>1</v>
      </c>
      <c r="C24" s="4">
        <v>12</v>
      </c>
      <c r="D24" s="5">
        <v>2.4E-2</v>
      </c>
      <c r="E24" s="20">
        <v>0</v>
      </c>
      <c r="G24" s="5"/>
      <c r="H24" s="11">
        <f>1/(1+EXP(-SUMPRODUCT(betagorros,B24:D24)))</f>
        <v>9.3162334961753232E-2</v>
      </c>
      <c r="I24" s="27">
        <f t="shared" si="0"/>
        <v>0.90683766503824681</v>
      </c>
      <c r="J24">
        <f t="shared" si="1"/>
        <v>-9.7791824998038665E-2</v>
      </c>
      <c r="K24" s="5"/>
      <c r="N24" s="11">
        <f t="shared" si="2"/>
        <v>9.3000472525757091E-2</v>
      </c>
      <c r="O24" s="71">
        <f t="shared" si="3"/>
        <v>-9.3000472525757091E-2</v>
      </c>
      <c r="U24" s="4">
        <v>5</v>
      </c>
      <c r="V24" s="5">
        <v>2.4E-2</v>
      </c>
      <c r="W24" s="20">
        <v>0</v>
      </c>
      <c r="X24" s="31">
        <f t="shared" si="5"/>
        <v>4.9587351099066958E-2</v>
      </c>
      <c r="Y24" s="40">
        <f t="shared" si="6"/>
        <v>0</v>
      </c>
      <c r="Z24" s="4">
        <f t="shared" si="7"/>
        <v>1</v>
      </c>
      <c r="AA24" s="5" t="str">
        <f t="shared" si="8"/>
        <v/>
      </c>
      <c r="AB24" s="6">
        <f t="shared" si="9"/>
        <v>1</v>
      </c>
      <c r="AE24" s="4">
        <v>0.7</v>
      </c>
      <c r="AF24" s="6">
        <f t="shared" si="4"/>
        <v>0.78563477447316332</v>
      </c>
    </row>
    <row r="25" spans="2:32">
      <c r="B25" s="26">
        <v>1</v>
      </c>
      <c r="C25" s="4">
        <v>13</v>
      </c>
      <c r="D25" s="5">
        <v>2.4E-2</v>
      </c>
      <c r="E25" s="20">
        <v>0</v>
      </c>
      <c r="G25" s="5"/>
      <c r="H25" s="11">
        <f>1/(1+EXP(-SUMPRODUCT(betagorros,B25:D25)))</f>
        <v>0.10166787822972044</v>
      </c>
      <c r="I25" s="27">
        <f t="shared" si="0"/>
        <v>0.89833212177027955</v>
      </c>
      <c r="J25">
        <f t="shared" si="1"/>
        <v>-0.10721543298678275</v>
      </c>
      <c r="K25" s="5"/>
      <c r="N25" s="11">
        <f t="shared" si="2"/>
        <v>0.10149651916051385</v>
      </c>
      <c r="O25" s="71">
        <f t="shared" si="3"/>
        <v>-0.10149651916051385</v>
      </c>
      <c r="U25" s="4">
        <v>6</v>
      </c>
      <c r="V25" s="5">
        <v>2.4E-2</v>
      </c>
      <c r="W25" s="20">
        <v>0</v>
      </c>
      <c r="X25" s="31">
        <f t="shared" si="5"/>
        <v>5.4353029253191305E-2</v>
      </c>
      <c r="Y25" s="40">
        <f t="shared" si="6"/>
        <v>0</v>
      </c>
      <c r="Z25" s="4">
        <f t="shared" si="7"/>
        <v>1</v>
      </c>
      <c r="AA25" s="5" t="str">
        <f t="shared" si="8"/>
        <v/>
      </c>
      <c r="AB25" s="6">
        <f t="shared" si="9"/>
        <v>1</v>
      </c>
      <c r="AE25" s="4">
        <v>0.8</v>
      </c>
      <c r="AF25" s="6">
        <f t="shared" si="4"/>
        <v>0.78344683108944169</v>
      </c>
    </row>
    <row r="26" spans="2:32">
      <c r="B26" s="26">
        <v>1</v>
      </c>
      <c r="C26" s="4">
        <v>14</v>
      </c>
      <c r="D26" s="5">
        <v>2.4E-2</v>
      </c>
      <c r="E26" s="20">
        <v>0</v>
      </c>
      <c r="G26" s="5"/>
      <c r="H26" s="11">
        <f>1/(1+EXP(-SUMPRODUCT(betagorros,B26:D26)))</f>
        <v>0.1108550343840234</v>
      </c>
      <c r="I26" s="27">
        <f t="shared" si="0"/>
        <v>0.88914496561597656</v>
      </c>
      <c r="J26">
        <f t="shared" si="1"/>
        <v>-0.11749499082730507</v>
      </c>
      <c r="K26" s="5"/>
      <c r="N26" s="11">
        <f t="shared" si="2"/>
        <v>0.11067401296181326</v>
      </c>
      <c r="O26" s="71">
        <f t="shared" si="3"/>
        <v>-0.11067401296181326</v>
      </c>
      <c r="U26" s="4">
        <v>9</v>
      </c>
      <c r="V26" s="5">
        <v>2.4E-2</v>
      </c>
      <c r="W26" s="20">
        <v>0</v>
      </c>
      <c r="X26" s="31">
        <f t="shared" si="5"/>
        <v>7.1359284588283584E-2</v>
      </c>
      <c r="Y26" s="40">
        <f t="shared" si="6"/>
        <v>0</v>
      </c>
      <c r="Z26" s="4">
        <f t="shared" si="7"/>
        <v>1</v>
      </c>
      <c r="AA26" s="5" t="str">
        <f t="shared" si="8"/>
        <v/>
      </c>
      <c r="AB26" s="6">
        <f t="shared" si="9"/>
        <v>1</v>
      </c>
      <c r="AE26" s="4">
        <v>0.9</v>
      </c>
      <c r="AF26" s="6">
        <f t="shared" si="4"/>
        <v>0.78125888770572005</v>
      </c>
    </row>
    <row r="27" spans="2:32">
      <c r="B27" s="26">
        <v>1</v>
      </c>
      <c r="C27" s="4">
        <v>6</v>
      </c>
      <c r="D27" s="5">
        <v>2.4E-2</v>
      </c>
      <c r="E27" s="20">
        <v>0</v>
      </c>
      <c r="G27" s="5"/>
      <c r="H27" s="11">
        <f>1/(1+EXP(-SUMPRODUCT(betagorros,B27:D27)))</f>
        <v>5.4353029253191305E-2</v>
      </c>
      <c r="I27" s="27">
        <f t="shared" si="0"/>
        <v>0.9456469707468087</v>
      </c>
      <c r="J27">
        <f t="shared" si="1"/>
        <v>-5.5885960608370748E-2</v>
      </c>
      <c r="K27" s="5"/>
      <c r="N27" s="11">
        <f t="shared" si="2"/>
        <v>5.4242316977939464E-2</v>
      </c>
      <c r="O27" s="71">
        <f t="shared" si="3"/>
        <v>-5.4242316977939464E-2</v>
      </c>
      <c r="U27" s="4">
        <v>6</v>
      </c>
      <c r="V27" s="5">
        <v>2.4E-2</v>
      </c>
      <c r="W27" s="20">
        <v>0</v>
      </c>
      <c r="X27" s="31">
        <f t="shared" si="5"/>
        <v>5.4353029253191305E-2</v>
      </c>
      <c r="Y27" s="40">
        <f t="shared" si="6"/>
        <v>0</v>
      </c>
      <c r="Z27" s="4">
        <f t="shared" si="7"/>
        <v>1</v>
      </c>
      <c r="AA27" s="5" t="str">
        <f t="shared" si="8"/>
        <v/>
      </c>
      <c r="AB27" s="6">
        <f t="shared" si="9"/>
        <v>1</v>
      </c>
      <c r="AE27" s="4">
        <v>1</v>
      </c>
      <c r="AF27" s="6">
        <f t="shared" si="4"/>
        <v>0.77907094432199842</v>
      </c>
    </row>
    <row r="28" spans="2:32">
      <c r="B28" s="26">
        <v>1</v>
      </c>
      <c r="C28" s="4">
        <v>9</v>
      </c>
      <c r="D28" s="5">
        <v>2.4E-2</v>
      </c>
      <c r="E28" s="20">
        <v>0</v>
      </c>
      <c r="G28" s="5"/>
      <c r="H28" s="11">
        <f>1/(1+EXP(-SUMPRODUCT(betagorros,B28:D28)))</f>
        <v>7.1359284588283584E-2</v>
      </c>
      <c r="I28" s="27">
        <f t="shared" si="0"/>
        <v>0.92864071541171644</v>
      </c>
      <c r="J28">
        <f t="shared" si="1"/>
        <v>-7.4033358340168609E-2</v>
      </c>
      <c r="K28" s="5"/>
      <c r="N28" s="11">
        <f t="shared" si="2"/>
        <v>7.1224433871486262E-2</v>
      </c>
      <c r="O28" s="71">
        <f t="shared" si="3"/>
        <v>-7.1224433871486262E-2</v>
      </c>
      <c r="U28" s="4">
        <v>9</v>
      </c>
      <c r="V28" s="5">
        <v>2.4E-2</v>
      </c>
      <c r="W28" s="20">
        <v>0</v>
      </c>
      <c r="X28" s="31">
        <f t="shared" si="5"/>
        <v>7.1359284588283584E-2</v>
      </c>
      <c r="Y28" s="40">
        <f t="shared" si="6"/>
        <v>0</v>
      </c>
      <c r="Z28" s="4">
        <f t="shared" si="7"/>
        <v>1</v>
      </c>
      <c r="AA28" s="5" t="str">
        <f t="shared" si="8"/>
        <v/>
      </c>
      <c r="AB28" s="6">
        <f t="shared" si="9"/>
        <v>1</v>
      </c>
      <c r="AE28" s="4">
        <v>1.1000000000000001</v>
      </c>
      <c r="AF28" s="6">
        <f t="shared" si="4"/>
        <v>0.77688300093827689</v>
      </c>
    </row>
    <row r="29" spans="2:32">
      <c r="B29" s="26">
        <v>1</v>
      </c>
      <c r="C29" s="4">
        <v>7</v>
      </c>
      <c r="D29" s="5">
        <v>2.8000000000000001E-2</v>
      </c>
      <c r="E29" s="20">
        <v>0</v>
      </c>
      <c r="G29" s="5"/>
      <c r="H29" s="11">
        <f>1/(1+EXP(-SUMPRODUCT(betagorros,B29:D29)))</f>
        <v>6.054676298378181E-2</v>
      </c>
      <c r="I29" s="27">
        <f t="shared" si="0"/>
        <v>0.93945323701621819</v>
      </c>
      <c r="J29">
        <f t="shared" si="1"/>
        <v>-6.2457235698195057E-2</v>
      </c>
      <c r="K29" s="5"/>
      <c r="N29" s="11">
        <f t="shared" si="2"/>
        <v>6.0427460395293682E-2</v>
      </c>
      <c r="O29" s="71">
        <f t="shared" si="3"/>
        <v>-6.0427460395293682E-2</v>
      </c>
      <c r="U29" s="4">
        <v>21</v>
      </c>
      <c r="V29" s="5">
        <v>2.4E-2</v>
      </c>
      <c r="W29" s="20">
        <v>0</v>
      </c>
      <c r="X29" s="31">
        <f t="shared" si="5"/>
        <v>0.19710356880495628</v>
      </c>
      <c r="Y29" s="40">
        <f t="shared" si="6"/>
        <v>0</v>
      </c>
      <c r="Z29" s="4">
        <f t="shared" si="7"/>
        <v>1</v>
      </c>
      <c r="AA29" s="5" t="str">
        <f t="shared" si="8"/>
        <v/>
      </c>
      <c r="AB29" s="6">
        <f t="shared" si="9"/>
        <v>1</v>
      </c>
      <c r="AE29" s="4">
        <v>1.2</v>
      </c>
      <c r="AF29" s="6">
        <f t="shared" si="4"/>
        <v>0.77469505755455526</v>
      </c>
    </row>
    <row r="30" spans="2:32">
      <c r="B30" s="26">
        <v>1</v>
      </c>
      <c r="C30" s="4">
        <v>5</v>
      </c>
      <c r="D30" s="5">
        <v>2.8000000000000001E-2</v>
      </c>
      <c r="E30" s="20">
        <v>0</v>
      </c>
      <c r="G30" s="5"/>
      <c r="H30" s="11">
        <f>1/(1+EXP(-SUMPRODUCT(betagorros,B30:D30)))</f>
        <v>5.0427987411623486E-2</v>
      </c>
      <c r="I30" s="27">
        <f t="shared" si="0"/>
        <v>0.94957201258837654</v>
      </c>
      <c r="J30">
        <f t="shared" si="1"/>
        <v>-5.1743908963917465E-2</v>
      </c>
      <c r="K30" s="5"/>
      <c r="N30" s="11">
        <f t="shared" si="2"/>
        <v>5.032375306533228E-2</v>
      </c>
      <c r="O30" s="71">
        <f t="shared" si="3"/>
        <v>-5.032375306533228E-2</v>
      </c>
      <c r="U30" s="4">
        <v>12</v>
      </c>
      <c r="V30" s="5">
        <v>2.4E-2</v>
      </c>
      <c r="W30" s="20">
        <v>0</v>
      </c>
      <c r="X30" s="31">
        <f t="shared" si="5"/>
        <v>9.3162334961753232E-2</v>
      </c>
      <c r="Y30" s="40">
        <f t="shared" si="6"/>
        <v>0</v>
      </c>
      <c r="Z30" s="4">
        <f t="shared" si="7"/>
        <v>1</v>
      </c>
      <c r="AA30" s="5" t="str">
        <f t="shared" si="8"/>
        <v/>
      </c>
      <c r="AB30" s="6">
        <f t="shared" si="9"/>
        <v>1</v>
      </c>
      <c r="AE30" s="4">
        <v>1.3</v>
      </c>
      <c r="AF30" s="6">
        <f t="shared" si="4"/>
        <v>0.77250711417083362</v>
      </c>
    </row>
    <row r="31" spans="2:32">
      <c r="B31" s="26">
        <v>1</v>
      </c>
      <c r="C31" s="4">
        <v>6</v>
      </c>
      <c r="D31" s="5">
        <v>2.8000000000000001E-2</v>
      </c>
      <c r="E31" s="20">
        <v>0</v>
      </c>
      <c r="G31" s="5"/>
      <c r="H31" s="11">
        <f>1/(1+EXP(-SUMPRODUCT(betagorros,B31:D31)))</f>
        <v>5.526975810994466E-2</v>
      </c>
      <c r="I31" s="27">
        <f t="shared" si="0"/>
        <v>0.94473024189005539</v>
      </c>
      <c r="J31">
        <f t="shared" si="1"/>
        <v>-5.6855850556776812E-2</v>
      </c>
      <c r="K31" s="5"/>
      <c r="N31" s="11">
        <f t="shared" si="2"/>
        <v>5.5158170007542279E-2</v>
      </c>
      <c r="O31" s="71">
        <f t="shared" si="3"/>
        <v>-5.5158170007542279E-2</v>
      </c>
      <c r="U31" s="4">
        <v>13</v>
      </c>
      <c r="V31" s="5">
        <v>2.4E-2</v>
      </c>
      <c r="W31" s="20">
        <v>0</v>
      </c>
      <c r="X31" s="31">
        <f t="shared" si="5"/>
        <v>0.10166787822972044</v>
      </c>
      <c r="Y31" s="40">
        <f t="shared" si="6"/>
        <v>0</v>
      </c>
      <c r="Z31" s="4">
        <f t="shared" si="7"/>
        <v>1</v>
      </c>
      <c r="AA31" s="5" t="str">
        <f t="shared" si="8"/>
        <v/>
      </c>
      <c r="AB31" s="6">
        <f t="shared" si="9"/>
        <v>1</v>
      </c>
      <c r="AE31" s="4">
        <v>1.4</v>
      </c>
      <c r="AF31" s="6">
        <f t="shared" si="4"/>
        <v>0.77031917078711198</v>
      </c>
    </row>
    <row r="32" spans="2:32">
      <c r="B32" s="26">
        <v>1</v>
      </c>
      <c r="C32" s="4">
        <v>6</v>
      </c>
      <c r="D32" s="5">
        <v>2.8000000000000001E-2</v>
      </c>
      <c r="E32" s="20">
        <v>0</v>
      </c>
      <c r="G32" s="5"/>
      <c r="H32" s="11">
        <f>1/(1+EXP(-SUMPRODUCT(betagorros,B32:D32)))</f>
        <v>5.526975810994466E-2</v>
      </c>
      <c r="I32" s="27">
        <f t="shared" si="0"/>
        <v>0.94473024189005539</v>
      </c>
      <c r="J32">
        <f t="shared" si="1"/>
        <v>-5.6855850556776812E-2</v>
      </c>
      <c r="K32" s="5"/>
      <c r="N32" s="11">
        <f t="shared" si="2"/>
        <v>5.5158170007542279E-2</v>
      </c>
      <c r="O32" s="71">
        <f t="shared" si="3"/>
        <v>-5.5158170007542279E-2</v>
      </c>
      <c r="U32" s="4">
        <v>14</v>
      </c>
      <c r="V32" s="5">
        <v>2.4E-2</v>
      </c>
      <c r="W32" s="20">
        <v>0</v>
      </c>
      <c r="X32" s="31">
        <f t="shared" si="5"/>
        <v>0.1108550343840234</v>
      </c>
      <c r="Y32" s="40">
        <f t="shared" si="6"/>
        <v>0</v>
      </c>
      <c r="Z32" s="4">
        <f t="shared" si="7"/>
        <v>1</v>
      </c>
      <c r="AA32" s="5" t="str">
        <f t="shared" si="8"/>
        <v/>
      </c>
      <c r="AB32" s="6">
        <f t="shared" si="9"/>
        <v>1</v>
      </c>
      <c r="AE32" s="4">
        <v>1.5</v>
      </c>
      <c r="AF32" s="6">
        <f t="shared" si="4"/>
        <v>0.76813122740339035</v>
      </c>
    </row>
    <row r="33" spans="2:32">
      <c r="B33" s="26">
        <v>1</v>
      </c>
      <c r="C33" s="4">
        <v>28</v>
      </c>
      <c r="D33" s="5">
        <v>2.8000000000000001E-2</v>
      </c>
      <c r="E33" s="20">
        <v>0</v>
      </c>
      <c r="G33" s="5"/>
      <c r="H33" s="11">
        <f>1/(1+EXP(-SUMPRODUCT(betagorros,B33:D33)))</f>
        <v>0.32976227489617227</v>
      </c>
      <c r="I33" s="27">
        <f t="shared" si="0"/>
        <v>0.67023772510382773</v>
      </c>
      <c r="J33">
        <f t="shared" si="1"/>
        <v>-0.40012281594077825</v>
      </c>
      <c r="K33" s="5"/>
      <c r="N33" s="11">
        <f t="shared" si="2"/>
        <v>0.32948294863043143</v>
      </c>
      <c r="O33" s="71">
        <f t="shared" si="3"/>
        <v>-0.32948294863043143</v>
      </c>
      <c r="U33" s="4">
        <v>6</v>
      </c>
      <c r="V33" s="5">
        <v>2.4E-2</v>
      </c>
      <c r="W33" s="20">
        <v>0</v>
      </c>
      <c r="X33" s="31">
        <f t="shared" si="5"/>
        <v>5.4353029253191305E-2</v>
      </c>
      <c r="Y33" s="40">
        <f t="shared" si="6"/>
        <v>0</v>
      </c>
      <c r="Z33" s="4">
        <f t="shared" si="7"/>
        <v>1</v>
      </c>
      <c r="AA33" s="5" t="str">
        <f t="shared" si="8"/>
        <v/>
      </c>
      <c r="AB33" s="6">
        <f t="shared" si="9"/>
        <v>1</v>
      </c>
      <c r="AE33" s="4">
        <v>1.6</v>
      </c>
      <c r="AF33" s="6">
        <f t="shared" si="4"/>
        <v>0.76594328401966871</v>
      </c>
    </row>
    <row r="34" spans="2:32">
      <c r="B34" s="26">
        <v>1</v>
      </c>
      <c r="C34" s="4">
        <v>6</v>
      </c>
      <c r="D34" s="5">
        <v>2.8000000000000001E-2</v>
      </c>
      <c r="E34" s="20">
        <v>0</v>
      </c>
      <c r="G34" s="5"/>
      <c r="H34" s="11">
        <f>1/(1+EXP(-SUMPRODUCT(betagorros,B34:D34)))</f>
        <v>5.526975810994466E-2</v>
      </c>
      <c r="I34" s="27">
        <f t="shared" si="0"/>
        <v>0.94473024189005539</v>
      </c>
      <c r="J34">
        <f t="shared" si="1"/>
        <v>-5.6855850556776812E-2</v>
      </c>
      <c r="K34" s="5"/>
      <c r="N34" s="11">
        <f t="shared" si="2"/>
        <v>5.5158170007542279E-2</v>
      </c>
      <c r="O34" s="71">
        <f t="shared" si="3"/>
        <v>-5.5158170007542279E-2</v>
      </c>
      <c r="U34" s="4">
        <v>9</v>
      </c>
      <c r="V34" s="5">
        <v>2.4E-2</v>
      </c>
      <c r="W34" s="20">
        <v>0</v>
      </c>
      <c r="X34" s="31">
        <f t="shared" si="5"/>
        <v>7.1359284588283584E-2</v>
      </c>
      <c r="Y34" s="40">
        <f t="shared" si="6"/>
        <v>0</v>
      </c>
      <c r="Z34" s="4">
        <f t="shared" si="7"/>
        <v>1</v>
      </c>
      <c r="AA34" s="5" t="str">
        <f t="shared" si="8"/>
        <v/>
      </c>
      <c r="AB34" s="6">
        <f t="shared" si="9"/>
        <v>1</v>
      </c>
      <c r="AE34" s="4">
        <v>1.7</v>
      </c>
      <c r="AF34" s="6">
        <f t="shared" si="4"/>
        <v>0.76375534063594719</v>
      </c>
    </row>
    <row r="35" spans="2:32">
      <c r="B35" s="26">
        <v>1</v>
      </c>
      <c r="C35" s="4">
        <v>11</v>
      </c>
      <c r="D35" s="5">
        <v>3.1E-2</v>
      </c>
      <c r="E35" s="20">
        <v>0</v>
      </c>
      <c r="G35" s="5"/>
      <c r="H35" s="11">
        <f>1/(1+EXP(-SUMPRODUCT(betagorros,B35:D35)))</f>
        <v>8.7748220358279963E-2</v>
      </c>
      <c r="I35" s="27">
        <f t="shared" si="0"/>
        <v>0.91225177964172</v>
      </c>
      <c r="J35">
        <f t="shared" si="1"/>
        <v>-9.1839252840713911E-2</v>
      </c>
      <c r="K35" s="5"/>
      <c r="N35" s="11">
        <f t="shared" si="2"/>
        <v>8.759404558891877E-2</v>
      </c>
      <c r="O35" s="71">
        <f t="shared" si="3"/>
        <v>-8.759404558891877E-2</v>
      </c>
      <c r="U35" s="4">
        <v>7</v>
      </c>
      <c r="V35" s="5">
        <v>2.8000000000000001E-2</v>
      </c>
      <c r="W35" s="20">
        <v>0</v>
      </c>
      <c r="X35" s="31">
        <f t="shared" si="5"/>
        <v>6.054676298378181E-2</v>
      </c>
      <c r="Y35" s="40">
        <f t="shared" si="6"/>
        <v>0</v>
      </c>
      <c r="Z35" s="4">
        <f t="shared" si="7"/>
        <v>1</v>
      </c>
      <c r="AA35" s="5" t="str">
        <f t="shared" si="8"/>
        <v/>
      </c>
      <c r="AB35" s="6">
        <f t="shared" si="9"/>
        <v>1</v>
      </c>
      <c r="AE35" s="4">
        <v>1.8</v>
      </c>
      <c r="AF35" s="6">
        <f t="shared" si="4"/>
        <v>0.76156739725222544</v>
      </c>
    </row>
    <row r="36" spans="2:32">
      <c r="B36" s="26">
        <v>1</v>
      </c>
      <c r="C36" s="4">
        <v>9</v>
      </c>
      <c r="D36" s="5">
        <v>3.1E-2</v>
      </c>
      <c r="E36" s="20">
        <v>0</v>
      </c>
      <c r="G36" s="5"/>
      <c r="H36" s="11">
        <f>1/(1+EXP(-SUMPRODUCT(betagorros,B36:D36)))</f>
        <v>7.3438816270652643E-2</v>
      </c>
      <c r="I36" s="27">
        <f t="shared" si="0"/>
        <v>0.92656118372934737</v>
      </c>
      <c r="J36">
        <f t="shared" si="1"/>
        <v>-7.6275197952646465E-2</v>
      </c>
      <c r="K36" s="5"/>
      <c r="N36" s="11">
        <f t="shared" si="2"/>
        <v>7.3302359054642538E-2</v>
      </c>
      <c r="O36" s="71">
        <f t="shared" si="3"/>
        <v>-7.3302359054642538E-2</v>
      </c>
      <c r="U36" s="4">
        <v>5</v>
      </c>
      <c r="V36" s="5">
        <v>2.8000000000000001E-2</v>
      </c>
      <c r="W36" s="20">
        <v>0</v>
      </c>
      <c r="X36" s="31">
        <f t="shared" si="5"/>
        <v>5.0427987411623486E-2</v>
      </c>
      <c r="Y36" s="40">
        <f t="shared" si="6"/>
        <v>0</v>
      </c>
      <c r="Z36" s="4">
        <f t="shared" si="7"/>
        <v>1</v>
      </c>
      <c r="AA36" s="5" t="str">
        <f t="shared" si="8"/>
        <v/>
      </c>
      <c r="AB36" s="6">
        <f t="shared" si="9"/>
        <v>1</v>
      </c>
      <c r="AE36" s="4">
        <v>1.9</v>
      </c>
      <c r="AF36" s="6">
        <f t="shared" si="4"/>
        <v>0.75937945386850392</v>
      </c>
    </row>
    <row r="37" spans="2:32">
      <c r="B37" s="26">
        <v>1</v>
      </c>
      <c r="C37" s="4">
        <v>35</v>
      </c>
      <c r="D37" s="5">
        <v>3.1E-2</v>
      </c>
      <c r="E37" s="20">
        <v>0</v>
      </c>
      <c r="G37" s="5"/>
      <c r="H37" s="11">
        <f>1/(1+EXP(-SUMPRODUCT(betagorros,B37:D37)))</f>
        <v>0.49538804464112141</v>
      </c>
      <c r="I37" s="27">
        <f t="shared" si="0"/>
        <v>0.50461195535887859</v>
      </c>
      <c r="J37">
        <f t="shared" si="1"/>
        <v>-0.68396555031134065</v>
      </c>
      <c r="K37" s="5"/>
      <c r="N37" s="11">
        <f t="shared" si="2"/>
        <v>0.49514482648643893</v>
      </c>
      <c r="O37" s="71">
        <f t="shared" si="3"/>
        <v>-0.49514482648643893</v>
      </c>
      <c r="U37" s="4">
        <v>6</v>
      </c>
      <c r="V37" s="5">
        <v>2.8000000000000001E-2</v>
      </c>
      <c r="W37" s="20">
        <v>0</v>
      </c>
      <c r="X37" s="31">
        <f t="shared" si="5"/>
        <v>5.526975810994466E-2</v>
      </c>
      <c r="Y37" s="40">
        <f t="shared" si="6"/>
        <v>0</v>
      </c>
      <c r="Z37" s="4">
        <f t="shared" si="7"/>
        <v>1</v>
      </c>
      <c r="AA37" s="5" t="str">
        <f t="shared" si="8"/>
        <v/>
      </c>
      <c r="AB37" s="6">
        <f t="shared" si="9"/>
        <v>1</v>
      </c>
      <c r="AE37" s="4">
        <v>2</v>
      </c>
      <c r="AF37" s="6">
        <f t="shared" si="4"/>
        <v>0.75719151048478228</v>
      </c>
    </row>
    <row r="38" spans="2:32">
      <c r="B38" s="26">
        <v>1</v>
      </c>
      <c r="C38" s="4">
        <v>21</v>
      </c>
      <c r="D38" s="5">
        <v>3.1E-2</v>
      </c>
      <c r="E38" s="20">
        <v>0</v>
      </c>
      <c r="G38" s="5"/>
      <c r="H38" s="11">
        <f>1/(1+EXP(-SUMPRODUCT(betagorros,B38:D38)))</f>
        <v>0.20205021672640186</v>
      </c>
      <c r="I38" s="27">
        <f t="shared" si="0"/>
        <v>0.79794978327359811</v>
      </c>
      <c r="J38">
        <f t="shared" si="1"/>
        <v>-0.22570961174096613</v>
      </c>
      <c r="K38" s="5"/>
      <c r="N38" s="11">
        <f t="shared" si="2"/>
        <v>0.20180368517718236</v>
      </c>
      <c r="O38" s="71">
        <f t="shared" si="3"/>
        <v>-0.20180368517718236</v>
      </c>
      <c r="U38" s="4">
        <v>6</v>
      </c>
      <c r="V38" s="5">
        <v>2.8000000000000001E-2</v>
      </c>
      <c r="W38" s="20">
        <v>0</v>
      </c>
      <c r="X38" s="31">
        <f t="shared" si="5"/>
        <v>5.526975810994466E-2</v>
      </c>
      <c r="Y38" s="40">
        <f t="shared" si="6"/>
        <v>0</v>
      </c>
      <c r="Z38" s="4">
        <f t="shared" si="7"/>
        <v>1</v>
      </c>
      <c r="AA38" s="5" t="str">
        <f t="shared" si="8"/>
        <v/>
      </c>
      <c r="AB38" s="6">
        <f t="shared" si="9"/>
        <v>1</v>
      </c>
      <c r="AE38" s="4">
        <v>2.1</v>
      </c>
      <c r="AF38" s="6">
        <f t="shared" si="4"/>
        <v>0.75500356710106065</v>
      </c>
    </row>
    <row r="39" spans="2:32">
      <c r="B39" s="26">
        <v>1</v>
      </c>
      <c r="C39" s="4">
        <v>20</v>
      </c>
      <c r="D39" s="5">
        <v>3.1E-2</v>
      </c>
      <c r="E39" s="20">
        <v>0</v>
      </c>
      <c r="G39" s="5"/>
      <c r="H39" s="11">
        <f>1/(1+EXP(-SUMPRODUCT(betagorros,B39:D39)))</f>
        <v>0.1868938425466968</v>
      </c>
      <c r="I39" s="27">
        <f t="shared" si="0"/>
        <v>0.81310615745330317</v>
      </c>
      <c r="J39">
        <f t="shared" si="1"/>
        <v>-0.20689360298518364</v>
      </c>
      <c r="K39" s="5"/>
      <c r="N39" s="11">
        <f t="shared" si="2"/>
        <v>0.18665543958026759</v>
      </c>
      <c r="O39" s="71">
        <f t="shared" si="3"/>
        <v>-0.18665543958026759</v>
      </c>
      <c r="U39" s="4">
        <v>28</v>
      </c>
      <c r="V39" s="5">
        <v>2.8000000000000001E-2</v>
      </c>
      <c r="W39" s="20">
        <v>0</v>
      </c>
      <c r="X39" s="31">
        <f t="shared" si="5"/>
        <v>0.32976227489617227</v>
      </c>
      <c r="Y39" s="40">
        <f t="shared" si="6"/>
        <v>0</v>
      </c>
      <c r="Z39" s="4">
        <f t="shared" si="7"/>
        <v>1</v>
      </c>
      <c r="AA39" s="5" t="str">
        <f t="shared" si="8"/>
        <v/>
      </c>
      <c r="AB39" s="6">
        <f t="shared" si="9"/>
        <v>1</v>
      </c>
      <c r="AE39" s="4">
        <v>2.2000000000000002</v>
      </c>
      <c r="AF39" s="6">
        <f t="shared" si="4"/>
        <v>0.75281562371733901</v>
      </c>
    </row>
    <row r="40" spans="2:32">
      <c r="B40" s="26">
        <v>1</v>
      </c>
      <c r="C40" s="4">
        <v>25</v>
      </c>
      <c r="D40" s="5">
        <v>3.1E-2</v>
      </c>
      <c r="E40" s="20">
        <v>0</v>
      </c>
      <c r="G40" s="5"/>
      <c r="H40" s="11">
        <f>1/(1+EXP(-SUMPRODUCT(betagorros,B40:D40)))</f>
        <v>0.27163097505534273</v>
      </c>
      <c r="I40" s="27">
        <f t="shared" si="0"/>
        <v>0.72836902494465727</v>
      </c>
      <c r="J40">
        <f t="shared" si="1"/>
        <v>-0.31694745682056391</v>
      </c>
      <c r="K40" s="5"/>
      <c r="N40" s="11">
        <f t="shared" si="2"/>
        <v>0.2713598692377121</v>
      </c>
      <c r="O40" s="71">
        <f t="shared" si="3"/>
        <v>-0.2713598692377121</v>
      </c>
      <c r="U40" s="4">
        <v>6</v>
      </c>
      <c r="V40" s="5">
        <v>2.8000000000000001E-2</v>
      </c>
      <c r="W40" s="20">
        <v>0</v>
      </c>
      <c r="X40" s="31">
        <f t="shared" si="5"/>
        <v>5.526975810994466E-2</v>
      </c>
      <c r="Y40" s="40">
        <f t="shared" si="6"/>
        <v>0</v>
      </c>
      <c r="Z40" s="4">
        <f t="shared" si="7"/>
        <v>1</v>
      </c>
      <c r="AA40" s="5" t="str">
        <f t="shared" si="8"/>
        <v/>
      </c>
      <c r="AB40" s="6">
        <f t="shared" si="9"/>
        <v>1</v>
      </c>
      <c r="AE40" s="4">
        <v>2.2999999999999998</v>
      </c>
      <c r="AF40" s="6">
        <f t="shared" si="4"/>
        <v>0.75062768033361749</v>
      </c>
    </row>
    <row r="41" spans="2:32">
      <c r="B41" s="26">
        <v>1</v>
      </c>
      <c r="C41" s="4">
        <v>34</v>
      </c>
      <c r="D41" s="5">
        <v>3.1E-2</v>
      </c>
      <c r="E41" s="20">
        <v>0</v>
      </c>
      <c r="G41" s="5"/>
      <c r="H41" s="11">
        <f>1/(1+EXP(-SUMPRODUCT(betagorros,B41:D41)))</f>
        <v>0.47122187906949703</v>
      </c>
      <c r="I41" s="27">
        <f t="shared" si="0"/>
        <v>0.52877812093050292</v>
      </c>
      <c r="J41">
        <f t="shared" si="1"/>
        <v>-0.63718636624294378</v>
      </c>
      <c r="K41" s="5"/>
      <c r="N41" s="11">
        <f t="shared" si="2"/>
        <v>0.47096954157708543</v>
      </c>
      <c r="O41" s="71">
        <f t="shared" si="3"/>
        <v>-0.47096954157708543</v>
      </c>
      <c r="U41" s="4">
        <v>11</v>
      </c>
      <c r="V41" s="5">
        <v>3.1E-2</v>
      </c>
      <c r="W41" s="20">
        <v>0</v>
      </c>
      <c r="X41" s="31">
        <f t="shared" si="5"/>
        <v>8.7748220358279963E-2</v>
      </c>
      <c r="Y41" s="40">
        <f t="shared" si="6"/>
        <v>0</v>
      </c>
      <c r="Z41" s="4">
        <f t="shared" si="7"/>
        <v>1</v>
      </c>
      <c r="AA41" s="5" t="str">
        <f t="shared" si="8"/>
        <v/>
      </c>
      <c r="AB41" s="6">
        <f t="shared" si="9"/>
        <v>1</v>
      </c>
      <c r="AE41" s="4">
        <v>2.4</v>
      </c>
      <c r="AF41" s="6">
        <f t="shared" si="4"/>
        <v>0.74843973694989574</v>
      </c>
    </row>
    <row r="42" spans="2:32">
      <c r="B42" s="26">
        <v>1</v>
      </c>
      <c r="C42" s="4">
        <v>18</v>
      </c>
      <c r="D42" s="5">
        <v>3.1E-2</v>
      </c>
      <c r="E42" s="20">
        <v>0</v>
      </c>
      <c r="G42" s="5"/>
      <c r="H42" s="11">
        <f>1/(1+EXP(-SUMPRODUCT(betagorros,B42:D42)))</f>
        <v>0.15923863854674525</v>
      </c>
      <c r="I42" s="27">
        <f t="shared" si="0"/>
        <v>0.84076136145325475</v>
      </c>
      <c r="J42">
        <f t="shared" si="1"/>
        <v>-0.17344741497907701</v>
      </c>
      <c r="K42" s="5"/>
      <c r="N42" s="11">
        <f t="shared" si="2"/>
        <v>0.15901797468409301</v>
      </c>
      <c r="O42" s="71">
        <f t="shared" si="3"/>
        <v>-0.15901797468409301</v>
      </c>
      <c r="U42" s="4">
        <v>9</v>
      </c>
      <c r="V42" s="5">
        <v>3.1E-2</v>
      </c>
      <c r="W42" s="20">
        <v>0</v>
      </c>
      <c r="X42" s="31">
        <f t="shared" si="5"/>
        <v>7.3438816270652643E-2</v>
      </c>
      <c r="Y42" s="40">
        <f t="shared" si="6"/>
        <v>0</v>
      </c>
      <c r="Z42" s="4">
        <f t="shared" si="7"/>
        <v>1</v>
      </c>
      <c r="AA42" s="5" t="str">
        <f t="shared" si="8"/>
        <v/>
      </c>
      <c r="AB42" s="6">
        <f t="shared" si="9"/>
        <v>1</v>
      </c>
      <c r="AE42" s="4">
        <v>2.5</v>
      </c>
      <c r="AF42" s="6">
        <f t="shared" si="4"/>
        <v>0.74625179356617422</v>
      </c>
    </row>
    <row r="43" spans="2:32">
      <c r="B43" s="26">
        <v>1</v>
      </c>
      <c r="C43" s="4">
        <v>14</v>
      </c>
      <c r="D43" s="5">
        <v>3.1E-2</v>
      </c>
      <c r="E43" s="20">
        <v>0</v>
      </c>
      <c r="G43" s="5"/>
      <c r="H43" s="11">
        <f>1/(1+EXP(-SUMPRODUCT(betagorros,B43:D43)))</f>
        <v>0.11394431520959902</v>
      </c>
      <c r="I43" s="27">
        <f t="shared" si="0"/>
        <v>0.88605568479040098</v>
      </c>
      <c r="J43">
        <f t="shared" si="1"/>
        <v>-0.1209754807014472</v>
      </c>
      <c r="K43" s="5"/>
      <c r="N43" s="11">
        <f t="shared" si="2"/>
        <v>0.11376188237700985</v>
      </c>
      <c r="O43" s="71">
        <f t="shared" si="3"/>
        <v>-0.11376188237700985</v>
      </c>
      <c r="U43" s="4">
        <v>35</v>
      </c>
      <c r="V43" s="5">
        <v>3.1E-2</v>
      </c>
      <c r="W43" s="20">
        <v>0</v>
      </c>
      <c r="X43" s="31">
        <f t="shared" si="5"/>
        <v>0.49538804464112141</v>
      </c>
      <c r="Y43" s="40">
        <f t="shared" si="6"/>
        <v>0</v>
      </c>
      <c r="Z43" s="4">
        <f t="shared" si="7"/>
        <v>1</v>
      </c>
      <c r="AA43" s="5" t="str">
        <f t="shared" si="8"/>
        <v/>
      </c>
      <c r="AB43" s="6">
        <f t="shared" si="9"/>
        <v>1</v>
      </c>
      <c r="AE43" s="4">
        <v>2.6</v>
      </c>
      <c r="AF43" s="6">
        <f t="shared" si="4"/>
        <v>0.74406385018245258</v>
      </c>
    </row>
    <row r="44" spans="2:32">
      <c r="B44" s="26">
        <v>1</v>
      </c>
      <c r="C44" s="4">
        <v>25</v>
      </c>
      <c r="D44" s="5">
        <v>3.1E-2</v>
      </c>
      <c r="E44" s="20">
        <v>0</v>
      </c>
      <c r="G44" s="5"/>
      <c r="H44" s="11">
        <f>1/(1+EXP(-SUMPRODUCT(betagorros,B44:D44)))</f>
        <v>0.27163097505534273</v>
      </c>
      <c r="I44" s="27">
        <f t="shared" si="0"/>
        <v>0.72836902494465727</v>
      </c>
      <c r="J44">
        <f t="shared" si="1"/>
        <v>-0.31694745682056391</v>
      </c>
      <c r="K44" s="5"/>
      <c r="N44" s="11">
        <f t="shared" si="2"/>
        <v>0.2713598692377121</v>
      </c>
      <c r="O44" s="71">
        <f t="shared" si="3"/>
        <v>-0.2713598692377121</v>
      </c>
      <c r="U44" s="4">
        <v>21</v>
      </c>
      <c r="V44" s="5">
        <v>3.1E-2</v>
      </c>
      <c r="W44" s="20">
        <v>0</v>
      </c>
      <c r="X44" s="31">
        <f t="shared" si="5"/>
        <v>0.20205021672640186</v>
      </c>
      <c r="Y44" s="40">
        <f t="shared" si="6"/>
        <v>0</v>
      </c>
      <c r="Z44" s="4">
        <f t="shared" si="7"/>
        <v>1</v>
      </c>
      <c r="AA44" s="5" t="str">
        <f t="shared" si="8"/>
        <v/>
      </c>
      <c r="AB44" s="6">
        <f t="shared" si="9"/>
        <v>1</v>
      </c>
      <c r="AE44" s="4">
        <v>2.7</v>
      </c>
      <c r="AF44" s="6">
        <f t="shared" si="4"/>
        <v>0.74187590679873094</v>
      </c>
    </row>
    <row r="45" spans="2:32">
      <c r="B45" s="26">
        <v>1</v>
      </c>
      <c r="C45" s="4">
        <v>25</v>
      </c>
      <c r="D45" s="5">
        <v>3.1E-2</v>
      </c>
      <c r="E45" s="20">
        <v>0</v>
      </c>
      <c r="G45" s="5"/>
      <c r="H45" s="11">
        <f>1/(1+EXP(-SUMPRODUCT(betagorros,B45:D45)))</f>
        <v>0.27163097505534273</v>
      </c>
      <c r="I45" s="27">
        <f t="shared" si="0"/>
        <v>0.72836902494465727</v>
      </c>
      <c r="J45">
        <f t="shared" si="1"/>
        <v>-0.31694745682056391</v>
      </c>
      <c r="K45" s="5"/>
      <c r="N45" s="11">
        <f t="shared" si="2"/>
        <v>0.2713598692377121</v>
      </c>
      <c r="O45" s="71">
        <f t="shared" si="3"/>
        <v>-0.2713598692377121</v>
      </c>
      <c r="U45" s="4">
        <v>20</v>
      </c>
      <c r="V45" s="5">
        <v>3.1E-2</v>
      </c>
      <c r="W45" s="20">
        <v>0</v>
      </c>
      <c r="X45" s="31">
        <f t="shared" si="5"/>
        <v>0.1868938425466968</v>
      </c>
      <c r="Y45" s="40">
        <f t="shared" si="6"/>
        <v>0</v>
      </c>
      <c r="Z45" s="4">
        <f t="shared" si="7"/>
        <v>1</v>
      </c>
      <c r="AA45" s="5" t="str">
        <f t="shared" si="8"/>
        <v/>
      </c>
      <c r="AB45" s="6">
        <f t="shared" si="9"/>
        <v>1</v>
      </c>
      <c r="AE45" s="4">
        <v>2.8</v>
      </c>
      <c r="AF45" s="6">
        <f t="shared" si="4"/>
        <v>0.73968796341500942</v>
      </c>
    </row>
    <row r="46" spans="2:32">
      <c r="B46" s="26">
        <v>1</v>
      </c>
      <c r="C46" s="4">
        <v>28</v>
      </c>
      <c r="D46" s="5">
        <v>3.1E-2</v>
      </c>
      <c r="E46" s="20">
        <v>0</v>
      </c>
      <c r="G46" s="5"/>
      <c r="H46" s="11">
        <f>1/(1+EXP(-SUMPRODUCT(betagorros,B46:D46)))</f>
        <v>0.33270214529792952</v>
      </c>
      <c r="I46" s="27">
        <f t="shared" si="0"/>
        <v>0.66729785470207048</v>
      </c>
      <c r="J46">
        <f t="shared" si="1"/>
        <v>-0.40451877397049013</v>
      </c>
      <c r="K46" s="5"/>
      <c r="N46" s="11">
        <f t="shared" si="2"/>
        <v>0.33242438246672112</v>
      </c>
      <c r="O46" s="71">
        <f t="shared" si="3"/>
        <v>-0.33242438246672112</v>
      </c>
      <c r="U46" s="4">
        <v>25</v>
      </c>
      <c r="V46" s="5">
        <v>3.1E-2</v>
      </c>
      <c r="W46" s="20">
        <v>0</v>
      </c>
      <c r="X46" s="31">
        <f t="shared" si="5"/>
        <v>0.27163097505534273</v>
      </c>
      <c r="Y46" s="40">
        <f t="shared" si="6"/>
        <v>0</v>
      </c>
      <c r="Z46" s="4">
        <f t="shared" si="7"/>
        <v>1</v>
      </c>
      <c r="AA46" s="5" t="str">
        <f t="shared" si="8"/>
        <v/>
      </c>
      <c r="AB46" s="6">
        <f t="shared" si="9"/>
        <v>1</v>
      </c>
      <c r="AE46" s="4">
        <v>2.9</v>
      </c>
      <c r="AF46" s="6">
        <f t="shared" si="4"/>
        <v>0.73750002003128767</v>
      </c>
    </row>
    <row r="47" spans="2:32">
      <c r="B47" s="26">
        <v>1</v>
      </c>
      <c r="C47" s="4">
        <v>19</v>
      </c>
      <c r="D47" s="5">
        <v>3.1E-2</v>
      </c>
      <c r="E47" s="20">
        <v>0</v>
      </c>
      <c r="G47" s="5"/>
      <c r="H47" s="11">
        <f>1/(1+EXP(-SUMPRODUCT(betagorros,B47:D47)))</f>
        <v>0.17262843002426898</v>
      </c>
      <c r="I47" s="27">
        <f t="shared" si="0"/>
        <v>0.82737156997573102</v>
      </c>
      <c r="J47">
        <f t="shared" si="1"/>
        <v>-0.18950138622231155</v>
      </c>
      <c r="K47" s="5"/>
      <c r="N47" s="11">
        <f t="shared" si="2"/>
        <v>0.17239869075379205</v>
      </c>
      <c r="O47" s="71">
        <f t="shared" si="3"/>
        <v>-0.17239869075379205</v>
      </c>
      <c r="U47" s="4">
        <v>34</v>
      </c>
      <c r="V47" s="5">
        <v>3.1E-2</v>
      </c>
      <c r="W47" s="20">
        <v>0</v>
      </c>
      <c r="X47" s="31">
        <f t="shared" si="5"/>
        <v>0.47122187906949703</v>
      </c>
      <c r="Y47" s="40">
        <f t="shared" si="6"/>
        <v>0</v>
      </c>
      <c r="Z47" s="4">
        <f t="shared" si="7"/>
        <v>1</v>
      </c>
      <c r="AA47" s="5" t="str">
        <f t="shared" si="8"/>
        <v/>
      </c>
      <c r="AB47" s="6">
        <f t="shared" si="9"/>
        <v>1</v>
      </c>
      <c r="AE47" s="4">
        <v>3</v>
      </c>
      <c r="AF47" s="6">
        <f t="shared" si="4"/>
        <v>0.73531207664756604</v>
      </c>
    </row>
    <row r="48" spans="2:32">
      <c r="B48" s="26">
        <v>1</v>
      </c>
      <c r="C48" s="4">
        <v>10</v>
      </c>
      <c r="D48" s="5">
        <v>3.1E-2</v>
      </c>
      <c r="E48" s="20">
        <v>0</v>
      </c>
      <c r="G48" s="5"/>
      <c r="H48" s="11">
        <f>1/(1+EXP(-SUMPRODUCT(betagorros,B48:D48)))</f>
        <v>8.0303098878031207E-2</v>
      </c>
      <c r="I48" s="27">
        <f t="shared" si="0"/>
        <v>0.91969690112196878</v>
      </c>
      <c r="J48">
        <f t="shared" si="1"/>
        <v>-8.3711118523579708E-2</v>
      </c>
      <c r="K48" s="5"/>
      <c r="N48" s="11">
        <f t="shared" si="2"/>
        <v>8.0157923092605401E-2</v>
      </c>
      <c r="O48" s="71">
        <f t="shared" si="3"/>
        <v>-8.0157923092605401E-2</v>
      </c>
      <c r="U48" s="4">
        <v>18</v>
      </c>
      <c r="V48" s="5">
        <v>3.1E-2</v>
      </c>
      <c r="W48" s="20">
        <v>0</v>
      </c>
      <c r="X48" s="31">
        <f t="shared" si="5"/>
        <v>0.15923863854674525</v>
      </c>
      <c r="Y48" s="40">
        <f t="shared" si="6"/>
        <v>0</v>
      </c>
      <c r="Z48" s="4">
        <f t="shared" si="7"/>
        <v>1</v>
      </c>
      <c r="AA48" s="5" t="str">
        <f t="shared" si="8"/>
        <v/>
      </c>
      <c r="AB48" s="6">
        <f t="shared" si="9"/>
        <v>1</v>
      </c>
      <c r="AE48" s="4">
        <v>3.1</v>
      </c>
      <c r="AF48" s="6">
        <f t="shared" si="4"/>
        <v>0.73312413326384451</v>
      </c>
    </row>
    <row r="49" spans="2:32">
      <c r="B49" s="26">
        <v>1</v>
      </c>
      <c r="C49" s="4">
        <v>15</v>
      </c>
      <c r="D49" s="5">
        <v>3.2000000000000001E-2</v>
      </c>
      <c r="E49" s="20">
        <v>0</v>
      </c>
      <c r="G49" s="5"/>
      <c r="H49" s="11">
        <f>1/(1+EXP(-SUMPRODUCT(betagorros,B49:D49)))</f>
        <v>0.12456921667962705</v>
      </c>
      <c r="I49" s="27">
        <f t="shared" si="0"/>
        <v>0.87543078332037294</v>
      </c>
      <c r="J49">
        <f t="shared" si="1"/>
        <v>-0.13303918998140787</v>
      </c>
      <c r="K49" s="5"/>
      <c r="N49" s="11">
        <f t="shared" si="2"/>
        <v>0.12437695316749113</v>
      </c>
      <c r="O49" s="71">
        <f t="shared" si="3"/>
        <v>-0.12437695316749113</v>
      </c>
      <c r="U49" s="4">
        <v>14</v>
      </c>
      <c r="V49" s="5">
        <v>3.1E-2</v>
      </c>
      <c r="W49" s="20">
        <v>0</v>
      </c>
      <c r="X49" s="31">
        <f t="shared" si="5"/>
        <v>0.11394431520959902</v>
      </c>
      <c r="Y49" s="40">
        <f t="shared" si="6"/>
        <v>0</v>
      </c>
      <c r="Z49" s="4">
        <f t="shared" si="7"/>
        <v>1</v>
      </c>
      <c r="AA49" s="5" t="str">
        <f t="shared" si="8"/>
        <v/>
      </c>
      <c r="AB49" s="6">
        <f t="shared" si="9"/>
        <v>1</v>
      </c>
      <c r="AE49" s="4">
        <v>3.2</v>
      </c>
      <c r="AF49" s="6">
        <f t="shared" si="4"/>
        <v>0.73093618988012288</v>
      </c>
    </row>
    <row r="50" spans="2:32">
      <c r="B50" s="26">
        <v>1</v>
      </c>
      <c r="C50" s="4">
        <v>9</v>
      </c>
      <c r="D50" s="5">
        <v>3.2000000000000001E-2</v>
      </c>
      <c r="E50" s="20">
        <v>0</v>
      </c>
      <c r="G50" s="5"/>
      <c r="H50" s="11">
        <f>1/(1+EXP(-SUMPRODUCT(betagorros,B50:D50)))</f>
        <v>7.3740408764157744E-2</v>
      </c>
      <c r="I50" s="27">
        <f t="shared" si="0"/>
        <v>0.92625959123584223</v>
      </c>
      <c r="J50">
        <f t="shared" si="1"/>
        <v>-7.6600747514961195E-2</v>
      </c>
      <c r="K50" s="5"/>
      <c r="N50" s="11">
        <f t="shared" si="2"/>
        <v>7.3603724348963132E-2</v>
      </c>
      <c r="O50" s="71">
        <f t="shared" si="3"/>
        <v>-7.3603724348963132E-2</v>
      </c>
      <c r="U50" s="4">
        <v>25</v>
      </c>
      <c r="V50" s="5">
        <v>3.1E-2</v>
      </c>
      <c r="W50" s="20">
        <v>0</v>
      </c>
      <c r="X50" s="31">
        <f t="shared" si="5"/>
        <v>0.27163097505534273</v>
      </c>
      <c r="Y50" s="40">
        <f t="shared" si="6"/>
        <v>0</v>
      </c>
      <c r="Z50" s="4">
        <f t="shared" si="7"/>
        <v>1</v>
      </c>
      <c r="AA50" s="5" t="str">
        <f t="shared" si="8"/>
        <v/>
      </c>
      <c r="AB50" s="6">
        <f t="shared" si="9"/>
        <v>1</v>
      </c>
      <c r="AE50" s="4">
        <v>3.3</v>
      </c>
      <c r="AF50" s="6">
        <f t="shared" si="4"/>
        <v>0.72874824649640124</v>
      </c>
    </row>
    <row r="51" spans="2:32">
      <c r="B51" s="26">
        <v>1</v>
      </c>
      <c r="C51" s="4">
        <v>9</v>
      </c>
      <c r="D51" s="5">
        <v>3.2000000000000001E-2</v>
      </c>
      <c r="E51" s="20">
        <v>0</v>
      </c>
      <c r="G51" s="5"/>
      <c r="H51" s="11">
        <f>1/(1+EXP(-SUMPRODUCT(betagorros,B51:D51)))</f>
        <v>7.3740408764157744E-2</v>
      </c>
      <c r="I51" s="27">
        <f t="shared" si="0"/>
        <v>0.92625959123584223</v>
      </c>
      <c r="J51">
        <f t="shared" si="1"/>
        <v>-7.6600747514961195E-2</v>
      </c>
      <c r="K51" s="5"/>
      <c r="N51" s="11">
        <f t="shared" si="2"/>
        <v>7.3603724348963132E-2</v>
      </c>
      <c r="O51" s="71">
        <f t="shared" si="3"/>
        <v>-7.3603724348963132E-2</v>
      </c>
      <c r="U51" s="4">
        <v>25</v>
      </c>
      <c r="V51" s="5">
        <v>3.1E-2</v>
      </c>
      <c r="W51" s="20">
        <v>0</v>
      </c>
      <c r="X51" s="31">
        <f t="shared" si="5"/>
        <v>0.27163097505534273</v>
      </c>
      <c r="Y51" s="40">
        <f t="shared" si="6"/>
        <v>0</v>
      </c>
      <c r="Z51" s="4">
        <f t="shared" si="7"/>
        <v>1</v>
      </c>
      <c r="AA51" s="5" t="str">
        <f t="shared" si="8"/>
        <v/>
      </c>
      <c r="AB51" s="6">
        <f t="shared" si="9"/>
        <v>1</v>
      </c>
      <c r="AE51" s="4">
        <v>3.4</v>
      </c>
      <c r="AF51" s="6">
        <f t="shared" si="4"/>
        <v>0.72656030311267961</v>
      </c>
    </row>
    <row r="52" spans="2:32">
      <c r="B52" s="26">
        <v>1</v>
      </c>
      <c r="C52" s="4">
        <v>15</v>
      </c>
      <c r="D52" s="5">
        <v>3.2000000000000001E-2</v>
      </c>
      <c r="E52" s="20">
        <v>0</v>
      </c>
      <c r="G52" s="5"/>
      <c r="H52" s="11">
        <f>1/(1+EXP(-SUMPRODUCT(betagorros,B52:D52)))</f>
        <v>0.12456921667962705</v>
      </c>
      <c r="I52" s="27">
        <f t="shared" si="0"/>
        <v>0.87543078332037294</v>
      </c>
      <c r="J52">
        <f t="shared" si="1"/>
        <v>-0.13303918998140787</v>
      </c>
      <c r="K52" s="5"/>
      <c r="N52" s="11">
        <f t="shared" si="2"/>
        <v>0.12437695316749113</v>
      </c>
      <c r="O52" s="71">
        <f t="shared" si="3"/>
        <v>-0.12437695316749113</v>
      </c>
      <c r="U52" s="4">
        <v>28</v>
      </c>
      <c r="V52" s="5">
        <v>3.1E-2</v>
      </c>
      <c r="W52" s="20">
        <v>0</v>
      </c>
      <c r="X52" s="31">
        <f t="shared" si="5"/>
        <v>0.33270214529792952</v>
      </c>
      <c r="Y52" s="40">
        <f t="shared" si="6"/>
        <v>0</v>
      </c>
      <c r="Z52" s="4">
        <f t="shared" si="7"/>
        <v>1</v>
      </c>
      <c r="AA52" s="5" t="str">
        <f t="shared" si="8"/>
        <v/>
      </c>
      <c r="AB52" s="6">
        <f t="shared" si="9"/>
        <v>1</v>
      </c>
      <c r="AE52" s="4">
        <v>3.5</v>
      </c>
      <c r="AF52" s="6">
        <f t="shared" si="4"/>
        <v>0.72437235972895797</v>
      </c>
    </row>
    <row r="53" spans="2:32">
      <c r="B53" s="26">
        <v>1</v>
      </c>
      <c r="C53" s="4">
        <v>10</v>
      </c>
      <c r="D53" s="5">
        <v>3.2000000000000001E-2</v>
      </c>
      <c r="E53" s="20">
        <v>0</v>
      </c>
      <c r="G53" s="5"/>
      <c r="H53" s="11">
        <f>1/(1+EXP(-SUMPRODUCT(betagorros,B53:D53)))</f>
        <v>8.063042794517572E-2</v>
      </c>
      <c r="I53" s="27">
        <f t="shared" si="0"/>
        <v>0.91936957205482428</v>
      </c>
      <c r="J53">
        <f t="shared" si="1"/>
        <v>-8.4067091595108306E-2</v>
      </c>
      <c r="K53" s="5"/>
      <c r="N53" s="11">
        <f t="shared" si="2"/>
        <v>8.0485025505022831E-2</v>
      </c>
      <c r="O53" s="71">
        <f t="shared" si="3"/>
        <v>-8.0485025505022831E-2</v>
      </c>
      <c r="U53" s="4">
        <v>19</v>
      </c>
      <c r="V53" s="5">
        <v>3.1E-2</v>
      </c>
      <c r="W53" s="20">
        <v>0</v>
      </c>
      <c r="X53" s="31">
        <f t="shared" si="5"/>
        <v>0.17262843002426898</v>
      </c>
      <c r="Y53" s="40">
        <f t="shared" si="6"/>
        <v>0</v>
      </c>
      <c r="Z53" s="4">
        <f t="shared" si="7"/>
        <v>1</v>
      </c>
      <c r="AA53" s="5" t="str">
        <f t="shared" si="8"/>
        <v/>
      </c>
      <c r="AB53" s="6">
        <f t="shared" si="9"/>
        <v>1</v>
      </c>
      <c r="AE53" s="4">
        <v>3.6</v>
      </c>
      <c r="AF53" s="6">
        <f t="shared" si="4"/>
        <v>0.72218441634523634</v>
      </c>
    </row>
    <row r="54" spans="2:32">
      <c r="B54" s="26">
        <v>1</v>
      </c>
      <c r="C54" s="4">
        <v>10</v>
      </c>
      <c r="D54" s="5">
        <v>3.2000000000000001E-2</v>
      </c>
      <c r="E54" s="20">
        <v>0</v>
      </c>
      <c r="G54" s="5"/>
      <c r="H54" s="11">
        <f>1/(1+EXP(-SUMPRODUCT(betagorros,B54:D54)))</f>
        <v>8.063042794517572E-2</v>
      </c>
      <c r="I54" s="27">
        <f t="shared" si="0"/>
        <v>0.91936957205482428</v>
      </c>
      <c r="J54">
        <f t="shared" si="1"/>
        <v>-8.4067091595108306E-2</v>
      </c>
      <c r="K54" s="5"/>
      <c r="N54" s="11">
        <f t="shared" si="2"/>
        <v>8.0485025505022831E-2</v>
      </c>
      <c r="O54" s="71">
        <f t="shared" si="3"/>
        <v>-8.0485025505022831E-2</v>
      </c>
      <c r="U54" s="4">
        <v>10</v>
      </c>
      <c r="V54" s="5">
        <v>3.1E-2</v>
      </c>
      <c r="W54" s="20">
        <v>0</v>
      </c>
      <c r="X54" s="31">
        <f t="shared" si="5"/>
        <v>8.0303098878031207E-2</v>
      </c>
      <c r="Y54" s="40">
        <f t="shared" si="6"/>
        <v>0</v>
      </c>
      <c r="Z54" s="4">
        <f t="shared" si="7"/>
        <v>1</v>
      </c>
      <c r="AA54" s="5" t="str">
        <f t="shared" si="8"/>
        <v/>
      </c>
      <c r="AB54" s="6">
        <f t="shared" si="9"/>
        <v>1</v>
      </c>
      <c r="AE54" s="4">
        <v>3.7</v>
      </c>
      <c r="AF54" s="6">
        <f t="shared" si="4"/>
        <v>0.71999647296151481</v>
      </c>
    </row>
    <row r="55" spans="2:32">
      <c r="B55" s="26">
        <v>1</v>
      </c>
      <c r="C55" s="4">
        <v>16</v>
      </c>
      <c r="D55" s="5">
        <v>3.2000000000000001E-2</v>
      </c>
      <c r="E55" s="20">
        <v>0</v>
      </c>
      <c r="G55" s="5"/>
      <c r="H55" s="11">
        <f>1/(1+EXP(-SUMPRODUCT(betagorros,B55:D55)))</f>
        <v>0.13551365891844247</v>
      </c>
      <c r="I55" s="27">
        <f t="shared" si="0"/>
        <v>0.86448634108155753</v>
      </c>
      <c r="J55">
        <f t="shared" si="1"/>
        <v>-0.14561977377359536</v>
      </c>
      <c r="K55" s="5"/>
      <c r="N55" s="11">
        <f t="shared" si="2"/>
        <v>0.13531176793956542</v>
      </c>
      <c r="O55" s="71">
        <f t="shared" si="3"/>
        <v>-0.13531176793956542</v>
      </c>
      <c r="U55" s="4">
        <v>15</v>
      </c>
      <c r="V55" s="5">
        <v>3.2000000000000001E-2</v>
      </c>
      <c r="W55" s="20">
        <v>0</v>
      </c>
      <c r="X55" s="31">
        <f t="shared" si="5"/>
        <v>0.12456921667962705</v>
      </c>
      <c r="Y55" s="40">
        <f t="shared" si="6"/>
        <v>0</v>
      </c>
      <c r="Z55" s="4">
        <f t="shared" si="7"/>
        <v>1</v>
      </c>
      <c r="AA55" s="5" t="str">
        <f t="shared" si="8"/>
        <v/>
      </c>
      <c r="AB55" s="6">
        <f t="shared" si="9"/>
        <v>1</v>
      </c>
      <c r="AE55" s="4">
        <v>3.8</v>
      </c>
      <c r="AF55" s="6">
        <f t="shared" si="4"/>
        <v>0.71780852957779318</v>
      </c>
    </row>
    <row r="56" spans="2:32">
      <c r="B56" s="26">
        <v>1</v>
      </c>
      <c r="C56" s="4">
        <v>25</v>
      </c>
      <c r="D56" s="5">
        <v>3.2000000000000001E-2</v>
      </c>
      <c r="E56" s="20">
        <v>0</v>
      </c>
      <c r="G56" s="5"/>
      <c r="H56" s="11">
        <f>1/(1+EXP(-SUMPRODUCT(betagorros,B56:D56)))</f>
        <v>0.27250710835806857</v>
      </c>
      <c r="I56" s="27">
        <f t="shared" si="0"/>
        <v>0.72749289164193143</v>
      </c>
      <c r="J56">
        <f t="shared" si="1"/>
        <v>-0.31815105092315127</v>
      </c>
      <c r="K56" s="5"/>
      <c r="N56" s="11">
        <f t="shared" si="2"/>
        <v>0.27223629371770386</v>
      </c>
      <c r="O56" s="71">
        <f t="shared" si="3"/>
        <v>-0.27223629371770386</v>
      </c>
      <c r="U56" s="4">
        <v>9</v>
      </c>
      <c r="V56" s="5">
        <v>3.2000000000000001E-2</v>
      </c>
      <c r="W56" s="20">
        <v>0</v>
      </c>
      <c r="X56" s="31">
        <f t="shared" si="5"/>
        <v>7.3740408764157744E-2</v>
      </c>
      <c r="Y56" s="40">
        <f t="shared" si="6"/>
        <v>0</v>
      </c>
      <c r="Z56" s="4">
        <f t="shared" si="7"/>
        <v>1</v>
      </c>
      <c r="AA56" s="5" t="str">
        <f t="shared" si="8"/>
        <v/>
      </c>
      <c r="AB56" s="6">
        <f t="shared" si="9"/>
        <v>1</v>
      </c>
      <c r="AE56" s="4">
        <v>3.9</v>
      </c>
      <c r="AF56" s="6">
        <f t="shared" si="4"/>
        <v>0.71562058619407143</v>
      </c>
    </row>
    <row r="57" spans="2:32">
      <c r="B57" s="26">
        <v>1</v>
      </c>
      <c r="C57" s="4">
        <v>16</v>
      </c>
      <c r="D57" s="5">
        <v>3.2000000000000001E-2</v>
      </c>
      <c r="E57" s="20">
        <v>0</v>
      </c>
      <c r="G57" s="5"/>
      <c r="H57" s="11">
        <f>1/(1+EXP(-SUMPRODUCT(betagorros,B57:D57)))</f>
        <v>0.13551365891844247</v>
      </c>
      <c r="I57" s="27">
        <f t="shared" si="0"/>
        <v>0.86448634108155753</v>
      </c>
      <c r="J57">
        <f t="shared" si="1"/>
        <v>-0.14561977377359536</v>
      </c>
      <c r="K57" s="5"/>
      <c r="N57" s="11">
        <f t="shared" si="2"/>
        <v>0.13531176793956542</v>
      </c>
      <c r="O57" s="71">
        <f t="shared" si="3"/>
        <v>-0.13531176793956542</v>
      </c>
      <c r="U57" s="4">
        <v>9</v>
      </c>
      <c r="V57" s="5">
        <v>3.2000000000000001E-2</v>
      </c>
      <c r="W57" s="20">
        <v>0</v>
      </c>
      <c r="X57" s="31">
        <f t="shared" si="5"/>
        <v>7.3740408764157744E-2</v>
      </c>
      <c r="Y57" s="40">
        <f t="shared" si="6"/>
        <v>0</v>
      </c>
      <c r="Z57" s="4">
        <f t="shared" si="7"/>
        <v>1</v>
      </c>
      <c r="AA57" s="5" t="str">
        <f t="shared" si="8"/>
        <v/>
      </c>
      <c r="AB57" s="6">
        <f t="shared" si="9"/>
        <v>1</v>
      </c>
      <c r="AE57" s="4">
        <v>4</v>
      </c>
      <c r="AF57" s="6">
        <f t="shared" si="4"/>
        <v>0.7134326428103499</v>
      </c>
    </row>
    <row r="58" spans="2:32">
      <c r="B58" s="26">
        <v>1</v>
      </c>
      <c r="C58" s="4">
        <v>19</v>
      </c>
      <c r="D58" s="5">
        <v>3.2000000000000001E-2</v>
      </c>
      <c r="E58" s="20">
        <v>0</v>
      </c>
      <c r="G58" s="5"/>
      <c r="H58" s="11">
        <f>1/(1+EXP(-SUMPRODUCT(betagorros,B58:D58)))</f>
        <v>0.1732611955139676</v>
      </c>
      <c r="I58" s="27">
        <f t="shared" si="0"/>
        <v>0.82673880448603243</v>
      </c>
      <c r="J58">
        <f t="shared" si="1"/>
        <v>-0.19026646880728759</v>
      </c>
      <c r="K58" s="5"/>
      <c r="N58" s="11">
        <f t="shared" si="2"/>
        <v>0.17303139605024112</v>
      </c>
      <c r="O58" s="71">
        <f t="shared" si="3"/>
        <v>-0.17303139605024112</v>
      </c>
      <c r="U58" s="4">
        <v>15</v>
      </c>
      <c r="V58" s="5">
        <v>3.2000000000000001E-2</v>
      </c>
      <c r="W58" s="20">
        <v>0</v>
      </c>
      <c r="X58" s="31">
        <f t="shared" si="5"/>
        <v>0.12456921667962705</v>
      </c>
      <c r="Y58" s="40">
        <f t="shared" si="6"/>
        <v>0</v>
      </c>
      <c r="Z58" s="4">
        <f t="shared" si="7"/>
        <v>1</v>
      </c>
      <c r="AA58" s="5" t="str">
        <f t="shared" si="8"/>
        <v/>
      </c>
      <c r="AB58" s="6">
        <f t="shared" si="9"/>
        <v>1</v>
      </c>
      <c r="AE58" s="4">
        <v>4.0999999999999996</v>
      </c>
      <c r="AF58" s="6">
        <f t="shared" si="4"/>
        <v>0.71124469942662827</v>
      </c>
    </row>
    <row r="59" spans="2:32">
      <c r="B59" s="26">
        <v>1</v>
      </c>
      <c r="C59" s="4">
        <v>26</v>
      </c>
      <c r="D59" s="5">
        <v>3.2000000000000001E-2</v>
      </c>
      <c r="E59" s="20">
        <v>0</v>
      </c>
      <c r="G59" s="5"/>
      <c r="H59" s="11">
        <f>1/(1+EXP(-SUMPRODUCT(betagorros,B59:D59)))</f>
        <v>0.29211211875816828</v>
      </c>
      <c r="I59" s="27">
        <f t="shared" si="0"/>
        <v>0.70788788124183166</v>
      </c>
      <c r="J59">
        <f t="shared" si="1"/>
        <v>-0.34546955765658016</v>
      </c>
      <c r="K59" s="5"/>
      <c r="N59" s="11">
        <f t="shared" si="2"/>
        <v>0.29183785654038302</v>
      </c>
      <c r="O59" s="71">
        <f t="shared" si="3"/>
        <v>-0.29183785654038302</v>
      </c>
      <c r="U59" s="4">
        <v>10</v>
      </c>
      <c r="V59" s="5">
        <v>3.2000000000000001E-2</v>
      </c>
      <c r="W59" s="20">
        <v>0</v>
      </c>
      <c r="X59" s="31">
        <f t="shared" si="5"/>
        <v>8.063042794517572E-2</v>
      </c>
      <c r="Y59" s="40">
        <f t="shared" si="6"/>
        <v>0</v>
      </c>
      <c r="Z59" s="4">
        <f t="shared" si="7"/>
        <v>1</v>
      </c>
      <c r="AA59" s="5" t="str">
        <f t="shared" si="8"/>
        <v/>
      </c>
      <c r="AB59" s="6">
        <f t="shared" si="9"/>
        <v>1</v>
      </c>
      <c r="AE59" s="4">
        <v>4.2</v>
      </c>
      <c r="AF59" s="6">
        <f t="shared" si="4"/>
        <v>0.70905675604290663</v>
      </c>
    </row>
    <row r="60" spans="2:32">
      <c r="B60" s="26">
        <v>1</v>
      </c>
      <c r="C60" s="4">
        <v>31</v>
      </c>
      <c r="D60" s="5">
        <v>3.2000000000000001E-2</v>
      </c>
      <c r="E60" s="20">
        <v>0</v>
      </c>
      <c r="G60" s="5"/>
      <c r="H60" s="11">
        <f>1/(1+EXP(-SUMPRODUCT(betagorros,B60:D60)))</f>
        <v>0.40102634225548067</v>
      </c>
      <c r="I60" s="27">
        <f t="shared" si="0"/>
        <v>0.59897365774451927</v>
      </c>
      <c r="J60">
        <f t="shared" si="1"/>
        <v>-0.51253765888793168</v>
      </c>
      <c r="K60" s="5"/>
      <c r="N60" s="11">
        <f t="shared" si="2"/>
        <v>0.40075546435982312</v>
      </c>
      <c r="O60" s="71">
        <f t="shared" si="3"/>
        <v>-0.40075546435982312</v>
      </c>
      <c r="U60" s="4">
        <v>10</v>
      </c>
      <c r="V60" s="5">
        <v>3.2000000000000001E-2</v>
      </c>
      <c r="W60" s="20">
        <v>0</v>
      </c>
      <c r="X60" s="31">
        <f t="shared" si="5"/>
        <v>8.063042794517572E-2</v>
      </c>
      <c r="Y60" s="40">
        <f t="shared" si="6"/>
        <v>0</v>
      </c>
      <c r="Z60" s="4">
        <f t="shared" si="7"/>
        <v>1</v>
      </c>
      <c r="AA60" s="5" t="str">
        <f t="shared" si="8"/>
        <v/>
      </c>
      <c r="AB60" s="6">
        <f t="shared" si="9"/>
        <v>1</v>
      </c>
      <c r="AE60" s="4">
        <v>4.3</v>
      </c>
      <c r="AF60" s="6">
        <f t="shared" si="4"/>
        <v>0.70686881265918511</v>
      </c>
    </row>
    <row r="61" spans="2:32">
      <c r="B61" s="26">
        <v>1</v>
      </c>
      <c r="C61" s="4">
        <v>9</v>
      </c>
      <c r="D61" s="5">
        <v>3.4000000000000002E-2</v>
      </c>
      <c r="E61" s="20">
        <v>0</v>
      </c>
      <c r="G61" s="5"/>
      <c r="H61" s="11">
        <f>1/(1+EXP(-SUMPRODUCT(betagorros,B61:D61)))</f>
        <v>7.4347015983554449E-2</v>
      </c>
      <c r="I61" s="27">
        <f t="shared" si="0"/>
        <v>0.92565298401644558</v>
      </c>
      <c r="J61">
        <f t="shared" si="1"/>
        <v>-7.7255861853724239E-2</v>
      </c>
      <c r="K61" s="5"/>
      <c r="N61" s="11">
        <f t="shared" si="2"/>
        <v>7.4209878976772184E-2</v>
      </c>
      <c r="O61" s="71">
        <f t="shared" si="3"/>
        <v>-7.4209878976772184E-2</v>
      </c>
      <c r="U61" s="4">
        <v>16</v>
      </c>
      <c r="V61" s="5">
        <v>3.2000000000000001E-2</v>
      </c>
      <c r="W61" s="20">
        <v>0</v>
      </c>
      <c r="X61" s="31">
        <f t="shared" si="5"/>
        <v>0.13551365891844247</v>
      </c>
      <c r="Y61" s="40">
        <f t="shared" si="6"/>
        <v>0</v>
      </c>
      <c r="Z61" s="4">
        <f t="shared" si="7"/>
        <v>1</v>
      </c>
      <c r="AA61" s="5" t="str">
        <f t="shared" si="8"/>
        <v/>
      </c>
      <c r="AB61" s="6">
        <f t="shared" si="9"/>
        <v>1</v>
      </c>
      <c r="AE61" s="4">
        <v>4.4000000000000004</v>
      </c>
      <c r="AF61" s="6">
        <f t="shared" si="4"/>
        <v>0.70468086927546336</v>
      </c>
    </row>
    <row r="62" spans="2:32">
      <c r="B62" s="26">
        <v>1</v>
      </c>
      <c r="C62" s="4">
        <v>5</v>
      </c>
      <c r="D62" s="5">
        <v>3.4000000000000002E-2</v>
      </c>
      <c r="E62" s="20">
        <v>0</v>
      </c>
      <c r="G62" s="5"/>
      <c r="H62" s="11">
        <f>1/(1+EXP(-SUMPRODUCT(betagorros,B62:D62)))</f>
        <v>5.1714280026187186E-2</v>
      </c>
      <c r="I62" s="27">
        <f t="shared" si="0"/>
        <v>0.94828571997381284</v>
      </c>
      <c r="J62">
        <f t="shared" si="1"/>
        <v>-5.3099429759234304E-2</v>
      </c>
      <c r="K62" s="5"/>
      <c r="N62" s="11">
        <f t="shared" si="2"/>
        <v>5.1608774709786309E-2</v>
      </c>
      <c r="O62" s="71">
        <f t="shared" si="3"/>
        <v>-5.1608774709786309E-2</v>
      </c>
      <c r="U62" s="4">
        <v>25</v>
      </c>
      <c r="V62" s="5">
        <v>3.2000000000000001E-2</v>
      </c>
      <c r="W62" s="20">
        <v>0</v>
      </c>
      <c r="X62" s="31">
        <f t="shared" si="5"/>
        <v>0.27250710835806857</v>
      </c>
      <c r="Y62" s="40">
        <f t="shared" si="6"/>
        <v>0</v>
      </c>
      <c r="Z62" s="4">
        <f t="shared" si="7"/>
        <v>1</v>
      </c>
      <c r="AA62" s="5" t="str">
        <f t="shared" si="8"/>
        <v/>
      </c>
      <c r="AB62" s="6">
        <f t="shared" si="9"/>
        <v>1</v>
      </c>
      <c r="AE62" s="4">
        <v>4.5</v>
      </c>
      <c r="AF62" s="6">
        <f t="shared" si="4"/>
        <v>0.70249292589174184</v>
      </c>
    </row>
    <row r="63" spans="2:32">
      <c r="B63" s="26">
        <v>1</v>
      </c>
      <c r="C63" s="4">
        <v>8</v>
      </c>
      <c r="D63" s="5">
        <v>3.4000000000000002E-2</v>
      </c>
      <c r="E63" s="20">
        <v>0</v>
      </c>
      <c r="G63" s="5"/>
      <c r="H63" s="11">
        <f>1/(1+EXP(-SUMPRODUCT(betagorros,B63:D63)))</f>
        <v>6.7954239417173448E-2</v>
      </c>
      <c r="I63" s="27">
        <f t="shared" si="0"/>
        <v>0.93204576058282651</v>
      </c>
      <c r="J63">
        <f t="shared" si="1"/>
        <v>-7.0373366164082213E-2</v>
      </c>
      <c r="K63" s="5"/>
      <c r="N63" s="11">
        <f t="shared" si="2"/>
        <v>6.7825515372701414E-2</v>
      </c>
      <c r="O63" s="71">
        <f t="shared" si="3"/>
        <v>-6.7825515372701414E-2</v>
      </c>
      <c r="U63" s="4">
        <v>16</v>
      </c>
      <c r="V63" s="5">
        <v>3.2000000000000001E-2</v>
      </c>
      <c r="W63" s="20">
        <v>0</v>
      </c>
      <c r="X63" s="31">
        <f t="shared" si="5"/>
        <v>0.13551365891844247</v>
      </c>
      <c r="Y63" s="40">
        <f t="shared" si="6"/>
        <v>0</v>
      </c>
      <c r="Z63" s="4">
        <f t="shared" si="7"/>
        <v>1</v>
      </c>
      <c r="AA63" s="5" t="str">
        <f t="shared" si="8"/>
        <v/>
      </c>
      <c r="AB63" s="6">
        <f t="shared" si="9"/>
        <v>1</v>
      </c>
      <c r="AE63" s="4">
        <v>4.5999999999999996</v>
      </c>
      <c r="AF63" s="6">
        <f t="shared" si="4"/>
        <v>0.7003049825080202</v>
      </c>
    </row>
    <row r="64" spans="2:32">
      <c r="B64" s="26">
        <v>1</v>
      </c>
      <c r="C64" s="4">
        <v>8</v>
      </c>
      <c r="D64" s="5">
        <v>3.4000000000000002E-2</v>
      </c>
      <c r="E64" s="20">
        <v>0</v>
      </c>
      <c r="G64" s="5"/>
      <c r="H64" s="11">
        <f>1/(1+EXP(-SUMPRODUCT(betagorros,B64:D64)))</f>
        <v>6.7954239417173448E-2</v>
      </c>
      <c r="I64" s="27">
        <f t="shared" si="0"/>
        <v>0.93204576058282651</v>
      </c>
      <c r="J64">
        <f t="shared" si="1"/>
        <v>-7.0373366164082213E-2</v>
      </c>
      <c r="K64" s="5"/>
      <c r="N64" s="11">
        <f t="shared" si="2"/>
        <v>6.7825515372701414E-2</v>
      </c>
      <c r="O64" s="71">
        <f t="shared" si="3"/>
        <v>-6.7825515372701414E-2</v>
      </c>
      <c r="U64" s="4">
        <v>19</v>
      </c>
      <c r="V64" s="5">
        <v>3.2000000000000001E-2</v>
      </c>
      <c r="W64" s="20">
        <v>0</v>
      </c>
      <c r="X64" s="31">
        <f t="shared" si="5"/>
        <v>0.1732611955139676</v>
      </c>
      <c r="Y64" s="40">
        <f t="shared" si="6"/>
        <v>0</v>
      </c>
      <c r="Z64" s="4">
        <f t="shared" si="7"/>
        <v>1</v>
      </c>
      <c r="AA64" s="5" t="str">
        <f t="shared" si="8"/>
        <v/>
      </c>
      <c r="AB64" s="6">
        <f t="shared" si="9"/>
        <v>1</v>
      </c>
      <c r="AE64" s="4">
        <v>4.7</v>
      </c>
      <c r="AF64" s="6">
        <f t="shared" si="4"/>
        <v>0.69811703912429857</v>
      </c>
    </row>
    <row r="65" spans="2:32">
      <c r="B65" s="26">
        <v>1</v>
      </c>
      <c r="C65" s="4">
        <v>6</v>
      </c>
      <c r="D65" s="5">
        <v>3.4000000000000002E-2</v>
      </c>
      <c r="E65" s="20">
        <v>0</v>
      </c>
      <c r="G65" s="5"/>
      <c r="H65" s="11">
        <f>1/(1+EXP(-SUMPRODUCT(betagorros,B65:D65)))</f>
        <v>5.6672181464423252E-2</v>
      </c>
      <c r="I65" s="27">
        <f t="shared" si="0"/>
        <v>0.94332781853557679</v>
      </c>
      <c r="J65">
        <f t="shared" si="1"/>
        <v>-5.8341423105412092E-2</v>
      </c>
      <c r="K65" s="5"/>
      <c r="N65" s="11">
        <f t="shared" si="2"/>
        <v>5.6559286857423813E-2</v>
      </c>
      <c r="O65" s="71">
        <f t="shared" si="3"/>
        <v>-5.6559286857423813E-2</v>
      </c>
      <c r="U65" s="4">
        <v>26</v>
      </c>
      <c r="V65" s="5">
        <v>3.2000000000000001E-2</v>
      </c>
      <c r="W65" s="20">
        <v>0</v>
      </c>
      <c r="X65" s="31">
        <f t="shared" si="5"/>
        <v>0.29211211875816828</v>
      </c>
      <c r="Y65" s="40">
        <f t="shared" si="6"/>
        <v>0</v>
      </c>
      <c r="Z65" s="4">
        <f t="shared" si="7"/>
        <v>1</v>
      </c>
      <c r="AA65" s="5" t="str">
        <f t="shared" si="8"/>
        <v/>
      </c>
      <c r="AB65" s="6">
        <f t="shared" si="9"/>
        <v>1</v>
      </c>
      <c r="AE65" s="4">
        <v>4.8</v>
      </c>
      <c r="AF65" s="6">
        <f t="shared" si="4"/>
        <v>0.69592909574057704</v>
      </c>
    </row>
    <row r="66" spans="2:32">
      <c r="B66" s="26">
        <v>1</v>
      </c>
      <c r="C66" s="4">
        <v>8</v>
      </c>
      <c r="D66" s="5">
        <v>3.4000000000000002E-2</v>
      </c>
      <c r="E66" s="20">
        <v>0</v>
      </c>
      <c r="G66" s="5"/>
      <c r="H66" s="11">
        <f>1/(1+EXP(-SUMPRODUCT(betagorros,B66:D66)))</f>
        <v>6.7954239417173448E-2</v>
      </c>
      <c r="I66" s="27">
        <f t="shared" si="0"/>
        <v>0.93204576058282651</v>
      </c>
      <c r="J66">
        <f t="shared" si="1"/>
        <v>-7.0373366164082213E-2</v>
      </c>
      <c r="K66" s="5"/>
      <c r="N66" s="11">
        <f t="shared" si="2"/>
        <v>6.7825515372701414E-2</v>
      </c>
      <c r="O66" s="71">
        <f t="shared" si="3"/>
        <v>-6.7825515372701414E-2</v>
      </c>
      <c r="U66" s="4">
        <v>31</v>
      </c>
      <c r="V66" s="5">
        <v>3.2000000000000001E-2</v>
      </c>
      <c r="W66" s="20">
        <v>0</v>
      </c>
      <c r="X66" s="31">
        <f t="shared" si="5"/>
        <v>0.40102634225548067</v>
      </c>
      <c r="Y66" s="40">
        <f t="shared" si="6"/>
        <v>0</v>
      </c>
      <c r="Z66" s="4">
        <f t="shared" si="7"/>
        <v>1</v>
      </c>
      <c r="AA66" s="5" t="str">
        <f t="shared" si="8"/>
        <v/>
      </c>
      <c r="AB66" s="6">
        <f t="shared" si="9"/>
        <v>1</v>
      </c>
      <c r="AE66" s="4">
        <v>4.9000000000000004</v>
      </c>
      <c r="AF66" s="6">
        <f t="shared" si="4"/>
        <v>0.6937411523568553</v>
      </c>
    </row>
    <row r="67" spans="2:32">
      <c r="B67" s="26">
        <v>1</v>
      </c>
      <c r="C67" s="4">
        <v>5</v>
      </c>
      <c r="D67" s="5">
        <v>3.4000000000000002E-2</v>
      </c>
      <c r="E67" s="20">
        <v>0</v>
      </c>
      <c r="G67" s="5"/>
      <c r="H67" s="11">
        <f>1/(1+EXP(-SUMPRODUCT(betagorros,B67:D67)))</f>
        <v>5.1714280026187186E-2</v>
      </c>
      <c r="I67" s="27">
        <f t="shared" si="0"/>
        <v>0.94828571997381284</v>
      </c>
      <c r="J67">
        <f t="shared" si="1"/>
        <v>-5.3099429759234304E-2</v>
      </c>
      <c r="K67" s="5"/>
      <c r="N67" s="11">
        <f t="shared" si="2"/>
        <v>5.1608774709786309E-2</v>
      </c>
      <c r="O67" s="71">
        <f t="shared" si="3"/>
        <v>-5.1608774709786309E-2</v>
      </c>
      <c r="U67" s="4">
        <v>9</v>
      </c>
      <c r="V67" s="5">
        <v>3.4000000000000002E-2</v>
      </c>
      <c r="W67" s="20">
        <v>0</v>
      </c>
      <c r="X67" s="31">
        <f t="shared" si="5"/>
        <v>7.4347015983554449E-2</v>
      </c>
      <c r="Y67" s="40">
        <f t="shared" si="6"/>
        <v>0</v>
      </c>
      <c r="Z67" s="4">
        <f t="shared" si="7"/>
        <v>1</v>
      </c>
      <c r="AA67" s="5" t="str">
        <f t="shared" si="8"/>
        <v/>
      </c>
      <c r="AB67" s="6">
        <f t="shared" si="9"/>
        <v>1</v>
      </c>
      <c r="AE67" s="4">
        <v>5</v>
      </c>
      <c r="AF67" s="6">
        <f t="shared" si="4"/>
        <v>0.69155320897313366</v>
      </c>
    </row>
    <row r="68" spans="2:32">
      <c r="B68" s="26">
        <v>1</v>
      </c>
      <c r="C68" s="4">
        <v>33</v>
      </c>
      <c r="D68" s="5">
        <v>3.4000000000000002E-2</v>
      </c>
      <c r="E68" s="20">
        <v>0</v>
      </c>
      <c r="G68" s="5"/>
      <c r="H68" s="11">
        <f>1/(1+EXP(-SUMPRODUCT(betagorros,B68:D68)))</f>
        <v>0.4504729967309572</v>
      </c>
      <c r="I68" s="27">
        <f t="shared" si="0"/>
        <v>0.5495270032690428</v>
      </c>
      <c r="J68">
        <f t="shared" si="1"/>
        <v>-0.59869736481894575</v>
      </c>
      <c r="K68" s="5"/>
      <c r="N68" s="11">
        <f t="shared" si="2"/>
        <v>0.45021560858857007</v>
      </c>
      <c r="O68" s="71">
        <f t="shared" si="3"/>
        <v>-0.45021560858857007</v>
      </c>
      <c r="U68" s="4">
        <v>5</v>
      </c>
      <c r="V68" s="5">
        <v>3.4000000000000002E-2</v>
      </c>
      <c r="W68" s="20">
        <v>0</v>
      </c>
      <c r="X68" s="31">
        <f t="shared" si="5"/>
        <v>5.1714280026187186E-2</v>
      </c>
      <c r="Y68" s="40">
        <f t="shared" si="6"/>
        <v>0</v>
      </c>
      <c r="Z68" s="4">
        <f t="shared" si="7"/>
        <v>1</v>
      </c>
      <c r="AA68" s="5" t="str">
        <f t="shared" si="8"/>
        <v/>
      </c>
      <c r="AB68" s="6">
        <f t="shared" si="9"/>
        <v>1</v>
      </c>
      <c r="AE68" s="4">
        <v>5.0999999999999996</v>
      </c>
      <c r="AF68" s="6">
        <f t="shared" si="4"/>
        <v>0.68936526558941214</v>
      </c>
    </row>
    <row r="69" spans="2:32">
      <c r="B69" s="26">
        <v>1</v>
      </c>
      <c r="C69" s="4">
        <v>19</v>
      </c>
      <c r="D69" s="5">
        <v>3.4000000000000002E-2</v>
      </c>
      <c r="E69" s="20">
        <v>0</v>
      </c>
      <c r="G69" s="5"/>
      <c r="H69" s="11">
        <f>1/(1+EXP(-SUMPRODUCT(betagorros,B69:D69)))</f>
        <v>0.17453222392834633</v>
      </c>
      <c r="I69" s="27">
        <f t="shared" si="0"/>
        <v>0.82546777607165367</v>
      </c>
      <c r="J69">
        <f t="shared" si="1"/>
        <v>-0.19180505203298243</v>
      </c>
      <c r="K69" s="5"/>
      <c r="N69" s="11">
        <f t="shared" si="2"/>
        <v>0.17430231271035004</v>
      </c>
      <c r="O69" s="71">
        <f t="shared" si="3"/>
        <v>-0.17430231271035004</v>
      </c>
      <c r="U69" s="4">
        <v>8</v>
      </c>
      <c r="V69" s="5">
        <v>3.4000000000000002E-2</v>
      </c>
      <c r="W69" s="20">
        <v>0</v>
      </c>
      <c r="X69" s="31">
        <f t="shared" si="5"/>
        <v>6.7954239417173448E-2</v>
      </c>
      <c r="Y69" s="40">
        <f t="shared" si="6"/>
        <v>0</v>
      </c>
      <c r="Z69" s="4">
        <f t="shared" si="7"/>
        <v>1</v>
      </c>
      <c r="AA69" s="5" t="str">
        <f t="shared" si="8"/>
        <v/>
      </c>
      <c r="AB69" s="6">
        <f t="shared" si="9"/>
        <v>1</v>
      </c>
      <c r="AE69" s="4">
        <v>5.2</v>
      </c>
      <c r="AF69" s="6">
        <f t="shared" si="4"/>
        <v>0.6871773222056905</v>
      </c>
    </row>
    <row r="70" spans="2:32">
      <c r="B70" s="26">
        <v>1</v>
      </c>
      <c r="C70" s="4">
        <v>37</v>
      </c>
      <c r="D70" s="5">
        <v>3.4000000000000002E-2</v>
      </c>
      <c r="E70" s="20">
        <v>0</v>
      </c>
      <c r="G70" s="5"/>
      <c r="H70" s="11">
        <f>1/(1+EXP(-SUMPRODUCT(betagorros,B70:D70)))</f>
        <v>0.54696272210339869</v>
      </c>
      <c r="I70" s="27">
        <f t="shared" si="0"/>
        <v>0.45303727789660131</v>
      </c>
      <c r="J70">
        <f t="shared" si="1"/>
        <v>-0.79178086572235973</v>
      </c>
      <c r="K70" s="5"/>
      <c r="N70" s="11">
        <f t="shared" si="2"/>
        <v>0.54674447804172643</v>
      </c>
      <c r="O70" s="71">
        <f t="shared" si="3"/>
        <v>-0.54674447804172643</v>
      </c>
      <c r="U70" s="4">
        <v>8</v>
      </c>
      <c r="V70" s="5">
        <v>3.4000000000000002E-2</v>
      </c>
      <c r="W70" s="20">
        <v>0</v>
      </c>
      <c r="X70" s="31">
        <f t="shared" si="5"/>
        <v>6.7954239417173448E-2</v>
      </c>
      <c r="Y70" s="40">
        <f t="shared" si="6"/>
        <v>0</v>
      </c>
      <c r="Z70" s="4">
        <f t="shared" si="7"/>
        <v>1</v>
      </c>
      <c r="AA70" s="5" t="str">
        <f t="shared" si="8"/>
        <v/>
      </c>
      <c r="AB70" s="6">
        <f t="shared" si="9"/>
        <v>1</v>
      </c>
      <c r="AE70" s="4">
        <v>5.3</v>
      </c>
      <c r="AF70" s="6">
        <f t="shared" si="4"/>
        <v>0.68498937882196886</v>
      </c>
    </row>
    <row r="71" spans="2:32">
      <c r="B71" s="26">
        <v>1</v>
      </c>
      <c r="C71" s="4">
        <v>22</v>
      </c>
      <c r="D71" s="5">
        <v>3.5000000000000003E-2</v>
      </c>
      <c r="E71" s="20">
        <v>0</v>
      </c>
      <c r="G71" s="5"/>
      <c r="H71" s="11">
        <f>1/(1+EXP(-SUMPRODUCT(betagorros,B71:D71)))</f>
        <v>0.22113877011539107</v>
      </c>
      <c r="I71" s="27">
        <f t="shared" si="0"/>
        <v>0.77886122988460893</v>
      </c>
      <c r="J71">
        <f t="shared" si="1"/>
        <v>-0.24992238776739545</v>
      </c>
      <c r="K71" s="5"/>
      <c r="N71" s="11">
        <f t="shared" si="2"/>
        <v>0.22088515387488628</v>
      </c>
      <c r="O71" s="71">
        <f t="shared" si="3"/>
        <v>-0.22088515387488628</v>
      </c>
      <c r="U71" s="4">
        <v>6</v>
      </c>
      <c r="V71" s="5">
        <v>3.4000000000000002E-2</v>
      </c>
      <c r="W71" s="20">
        <v>0</v>
      </c>
      <c r="X71" s="31">
        <f t="shared" si="5"/>
        <v>5.6672181464423252E-2</v>
      </c>
      <c r="Y71" s="40">
        <f t="shared" si="6"/>
        <v>0</v>
      </c>
      <c r="Z71" s="4">
        <f t="shared" si="7"/>
        <v>1</v>
      </c>
      <c r="AA71" s="5" t="str">
        <f t="shared" si="8"/>
        <v/>
      </c>
      <c r="AB71" s="6">
        <f t="shared" si="9"/>
        <v>1</v>
      </c>
      <c r="AE71" s="4">
        <v>5.4</v>
      </c>
      <c r="AF71" s="6">
        <f t="shared" si="4"/>
        <v>0.68280143543824734</v>
      </c>
    </row>
    <row r="72" spans="2:32">
      <c r="B72" s="26">
        <v>1</v>
      </c>
      <c r="C72" s="4">
        <v>20</v>
      </c>
      <c r="D72" s="5">
        <v>3.5000000000000003E-2</v>
      </c>
      <c r="E72" s="20">
        <v>0</v>
      </c>
      <c r="G72" s="5"/>
      <c r="H72" s="11">
        <f>1/(1+EXP(-SUMPRODUCT(betagorros,B72:D72)))</f>
        <v>0.18959783153403553</v>
      </c>
      <c r="I72" s="27">
        <f t="shared" si="0"/>
        <v>0.81040216846596447</v>
      </c>
      <c r="J72">
        <f t="shared" si="1"/>
        <v>-0.21022465025414999</v>
      </c>
      <c r="K72" s="5"/>
      <c r="N72" s="11">
        <f t="shared" si="2"/>
        <v>0.18935938208968103</v>
      </c>
      <c r="O72" s="71">
        <f t="shared" si="3"/>
        <v>-0.18935938208968103</v>
      </c>
      <c r="U72" s="4">
        <v>8</v>
      </c>
      <c r="V72" s="5">
        <v>3.4000000000000002E-2</v>
      </c>
      <c r="W72" s="20">
        <v>0</v>
      </c>
      <c r="X72" s="31">
        <f t="shared" si="5"/>
        <v>6.7954239417173448E-2</v>
      </c>
      <c r="Y72" s="40">
        <f t="shared" si="6"/>
        <v>0</v>
      </c>
      <c r="Z72" s="4">
        <f t="shared" si="7"/>
        <v>1</v>
      </c>
      <c r="AA72" s="5" t="str">
        <f t="shared" si="8"/>
        <v/>
      </c>
      <c r="AB72" s="6">
        <f t="shared" si="9"/>
        <v>1</v>
      </c>
      <c r="AE72" s="4">
        <v>5.5</v>
      </c>
      <c r="AF72" s="6">
        <f t="shared" si="4"/>
        <v>0.68061349205452559</v>
      </c>
    </row>
    <row r="73" spans="2:32">
      <c r="B73" s="26">
        <v>1</v>
      </c>
      <c r="C73" s="4">
        <v>24</v>
      </c>
      <c r="D73" s="5">
        <v>3.6999999999999998E-2</v>
      </c>
      <c r="E73" s="20">
        <v>1</v>
      </c>
      <c r="G73" s="5"/>
      <c r="H73" s="11">
        <f>1/(1+EXP(-SUMPRODUCT(betagorros,B73:D73)))</f>
        <v>0.25795748712986633</v>
      </c>
      <c r="I73" s="27">
        <f t="shared" si="0"/>
        <v>0.25795748712986633</v>
      </c>
      <c r="J73">
        <f t="shared" si="1"/>
        <v>-1.3549604862044087</v>
      </c>
      <c r="K73" s="5"/>
      <c r="N73" s="11">
        <f t="shared" si="2"/>
        <v>0.25769245076323299</v>
      </c>
      <c r="O73" s="71">
        <f t="shared" si="3"/>
        <v>0.74230754923676701</v>
      </c>
      <c r="U73" s="4">
        <v>5</v>
      </c>
      <c r="V73" s="5">
        <v>3.4000000000000002E-2</v>
      </c>
      <c r="W73" s="20">
        <v>0</v>
      </c>
      <c r="X73" s="31">
        <f t="shared" si="5"/>
        <v>5.1714280026187186E-2</v>
      </c>
      <c r="Y73" s="40">
        <f t="shared" si="6"/>
        <v>0</v>
      </c>
      <c r="Z73" s="4">
        <f t="shared" si="7"/>
        <v>1</v>
      </c>
      <c r="AA73" s="5" t="str">
        <f t="shared" si="8"/>
        <v/>
      </c>
      <c r="AB73" s="6">
        <f t="shared" si="9"/>
        <v>1</v>
      </c>
      <c r="AE73" s="4">
        <v>5.6</v>
      </c>
      <c r="AF73" s="6">
        <f t="shared" si="4"/>
        <v>0.67842554867080396</v>
      </c>
    </row>
    <row r="74" spans="2:32">
      <c r="B74" s="26">
        <v>1</v>
      </c>
      <c r="C74" s="4">
        <v>10</v>
      </c>
      <c r="D74" s="5">
        <v>3.6999999999999998E-2</v>
      </c>
      <c r="E74" s="20">
        <v>0</v>
      </c>
      <c r="G74" s="5"/>
      <c r="H74" s="11">
        <f>1/(1+EXP(-SUMPRODUCT(betagorros,B74:D74)))</f>
        <v>8.2285396578623216E-2</v>
      </c>
      <c r="I74" s="27">
        <f t="shared" si="0"/>
        <v>0.91771460342137678</v>
      </c>
      <c r="J74">
        <f t="shared" si="1"/>
        <v>-8.5868826217008962E-2</v>
      </c>
      <c r="K74" s="5"/>
      <c r="N74" s="11">
        <f t="shared" si="2"/>
        <v>8.2138872238054772E-2</v>
      </c>
      <c r="O74" s="71">
        <f t="shared" si="3"/>
        <v>-8.2138872238054772E-2</v>
      </c>
      <c r="U74" s="4">
        <v>33</v>
      </c>
      <c r="V74" s="5">
        <v>3.4000000000000002E-2</v>
      </c>
      <c r="W74" s="20">
        <v>0</v>
      </c>
      <c r="X74" s="31">
        <f t="shared" si="5"/>
        <v>0.4504729967309572</v>
      </c>
      <c r="Y74" s="40">
        <f t="shared" si="6"/>
        <v>0</v>
      </c>
      <c r="Z74" s="4">
        <f t="shared" si="7"/>
        <v>1</v>
      </c>
      <c r="AA74" s="5" t="str">
        <f t="shared" si="8"/>
        <v/>
      </c>
      <c r="AB74" s="6">
        <f t="shared" si="9"/>
        <v>1</v>
      </c>
      <c r="AE74" s="4">
        <v>5.7</v>
      </c>
      <c r="AF74" s="6">
        <f t="shared" si="4"/>
        <v>0.67623760528708243</v>
      </c>
    </row>
    <row r="75" spans="2:32">
      <c r="B75" s="26">
        <v>1</v>
      </c>
      <c r="C75" s="4">
        <v>10</v>
      </c>
      <c r="D75" s="5">
        <v>3.6999999999999998E-2</v>
      </c>
      <c r="E75" s="20">
        <v>1</v>
      </c>
      <c r="G75" s="5"/>
      <c r="H75" s="11">
        <f>1/(1+EXP(-SUMPRODUCT(betagorros,B75:D75)))</f>
        <v>8.2285396578623216E-2</v>
      </c>
      <c r="I75" s="27">
        <f t="shared" ref="I75:I138" si="10">IF(E75=1,H75,1-H75)</f>
        <v>8.2285396578623216E-2</v>
      </c>
      <c r="J75">
        <f t="shared" ref="J75:J138" si="11">LN(I75)</f>
        <v>-2.4975616283726891</v>
      </c>
      <c r="K75" s="5"/>
      <c r="N75" s="11">
        <f t="shared" si="2"/>
        <v>8.2138872238054772E-2</v>
      </c>
      <c r="O75" s="71">
        <f t="shared" si="3"/>
        <v>0.91786112776194528</v>
      </c>
      <c r="U75" s="4">
        <v>19</v>
      </c>
      <c r="V75" s="5">
        <v>3.4000000000000002E-2</v>
      </c>
      <c r="W75" s="20">
        <v>0</v>
      </c>
      <c r="X75" s="31">
        <f t="shared" si="5"/>
        <v>0.17453222392834633</v>
      </c>
      <c r="Y75" s="40">
        <f t="shared" si="6"/>
        <v>0</v>
      </c>
      <c r="Z75" s="4">
        <f t="shared" si="7"/>
        <v>1</v>
      </c>
      <c r="AA75" s="5" t="str">
        <f t="shared" si="8"/>
        <v/>
      </c>
      <c r="AB75" s="6">
        <f t="shared" si="9"/>
        <v>1</v>
      </c>
      <c r="AE75" s="4">
        <v>5.8</v>
      </c>
      <c r="AF75" s="6">
        <f t="shared" si="4"/>
        <v>0.6740496619033608</v>
      </c>
    </row>
    <row r="76" spans="2:32">
      <c r="B76" s="26">
        <v>1</v>
      </c>
      <c r="C76" s="4">
        <v>5</v>
      </c>
      <c r="D76" s="5">
        <v>0.04</v>
      </c>
      <c r="E76" s="20">
        <v>0</v>
      </c>
      <c r="G76" s="5"/>
      <c r="H76" s="11">
        <f>1/(1+EXP(-SUMPRODUCT(betagorros,B76:D76)))</f>
        <v>5.303155039322488E-2</v>
      </c>
      <c r="I76" s="27">
        <f t="shared" si="10"/>
        <v>0.94696844960677518</v>
      </c>
      <c r="J76">
        <f t="shared" si="11"/>
        <v>-5.4489502500182675E-2</v>
      </c>
      <c r="K76" s="5"/>
      <c r="N76" s="11">
        <f t="shared" ref="N76:N139" si="12">1/(1+EXP(-SUMPRODUCT($N$8:$P$8,B76:D76)))</f>
        <v>5.2924780846423755E-2</v>
      </c>
      <c r="O76" s="71">
        <f t="shared" ref="O76:O139" si="13">E76-N76</f>
        <v>-5.2924780846423755E-2</v>
      </c>
      <c r="U76" s="4">
        <v>37</v>
      </c>
      <c r="V76" s="5">
        <v>3.4000000000000002E-2</v>
      </c>
      <c r="W76" s="20">
        <v>0</v>
      </c>
      <c r="X76" s="31">
        <f t="shared" si="5"/>
        <v>0.54696272210339869</v>
      </c>
      <c r="Y76" s="40">
        <f t="shared" si="6"/>
        <v>1</v>
      </c>
      <c r="Z76" s="4">
        <f t="shared" si="7"/>
        <v>0</v>
      </c>
      <c r="AA76" s="5" t="str">
        <f t="shared" si="8"/>
        <v/>
      </c>
      <c r="AB76" s="6">
        <f t="shared" si="9"/>
        <v>0</v>
      </c>
      <c r="AE76" s="4">
        <v>5.9</v>
      </c>
      <c r="AF76" s="6">
        <f t="shared" si="4"/>
        <v>0.67186171851963905</v>
      </c>
    </row>
    <row r="77" spans="2:32">
      <c r="B77" s="26">
        <v>1</v>
      </c>
      <c r="C77" s="4">
        <v>25</v>
      </c>
      <c r="D77" s="5">
        <v>0.04</v>
      </c>
      <c r="E77" s="20">
        <v>1</v>
      </c>
      <c r="G77" s="5"/>
      <c r="H77" s="11">
        <f>1/(1+EXP(-SUMPRODUCT(betagorros,B77:D77)))</f>
        <v>0.27957944250335104</v>
      </c>
      <c r="I77" s="27">
        <f t="shared" si="10"/>
        <v>0.27957944250335104</v>
      </c>
      <c r="J77">
        <f t="shared" si="11"/>
        <v>-1.2744687959916792</v>
      </c>
      <c r="K77" s="5"/>
      <c r="N77" s="11">
        <f t="shared" si="12"/>
        <v>0.2793111155512385</v>
      </c>
      <c r="O77" s="71">
        <f t="shared" si="13"/>
        <v>0.72068888444876156</v>
      </c>
      <c r="U77" s="4">
        <v>22</v>
      </c>
      <c r="V77" s="5">
        <v>3.5000000000000003E-2</v>
      </c>
      <c r="W77" s="20">
        <v>0</v>
      </c>
      <c r="X77" s="31">
        <f t="shared" si="5"/>
        <v>0.22113877011539107</v>
      </c>
      <c r="Y77" s="40">
        <f t="shared" si="6"/>
        <v>0</v>
      </c>
      <c r="Z77" s="4">
        <f t="shared" si="7"/>
        <v>1</v>
      </c>
      <c r="AA77" s="5" t="str">
        <f t="shared" si="8"/>
        <v/>
      </c>
      <c r="AB77" s="6">
        <f t="shared" si="9"/>
        <v>1</v>
      </c>
      <c r="AE77" s="4">
        <v>6</v>
      </c>
      <c r="AF77" s="6">
        <f t="shared" si="4"/>
        <v>0.66967377513591753</v>
      </c>
    </row>
    <row r="78" spans="2:32">
      <c r="B78" s="26">
        <v>1</v>
      </c>
      <c r="C78" s="4">
        <v>5</v>
      </c>
      <c r="D78" s="5">
        <v>0.04</v>
      </c>
      <c r="E78" s="20">
        <v>0</v>
      </c>
      <c r="G78" s="5"/>
      <c r="H78" s="11">
        <f>1/(1+EXP(-SUMPRODUCT(betagorros,B78:D78)))</f>
        <v>5.303155039322488E-2</v>
      </c>
      <c r="I78" s="27">
        <f t="shared" si="10"/>
        <v>0.94696844960677518</v>
      </c>
      <c r="J78">
        <f t="shared" si="11"/>
        <v>-5.4489502500182675E-2</v>
      </c>
      <c r="K78" s="5"/>
      <c r="N78" s="11">
        <f t="shared" si="12"/>
        <v>5.2924780846423755E-2</v>
      </c>
      <c r="O78" s="71">
        <f t="shared" si="13"/>
        <v>-5.2924780846423755E-2</v>
      </c>
      <c r="U78" s="4">
        <v>20</v>
      </c>
      <c r="V78" s="5">
        <v>3.5000000000000003E-2</v>
      </c>
      <c r="W78" s="20">
        <v>0</v>
      </c>
      <c r="X78" s="31">
        <f t="shared" si="5"/>
        <v>0.18959783153403553</v>
      </c>
      <c r="Y78" s="40">
        <f t="shared" si="6"/>
        <v>0</v>
      </c>
      <c r="Z78" s="4">
        <f t="shared" si="7"/>
        <v>1</v>
      </c>
      <c r="AA78" s="5" t="str">
        <f t="shared" si="8"/>
        <v/>
      </c>
      <c r="AB78" s="6">
        <f t="shared" si="9"/>
        <v>1</v>
      </c>
      <c r="AE78" s="4">
        <v>6.1</v>
      </c>
      <c r="AF78" s="6">
        <f t="shared" si="4"/>
        <v>0.66748583175219589</v>
      </c>
    </row>
    <row r="79" spans="2:32">
      <c r="B79" s="26">
        <v>1</v>
      </c>
      <c r="C79" s="4">
        <v>16</v>
      </c>
      <c r="D79" s="5">
        <v>0.04</v>
      </c>
      <c r="E79" s="20">
        <v>0</v>
      </c>
      <c r="G79" s="5"/>
      <c r="H79" s="11">
        <f>1/(1+EXP(-SUMPRODUCT(betagorros,B79:D79)))</f>
        <v>0.13971342456261779</v>
      </c>
      <c r="I79" s="27">
        <f t="shared" si="10"/>
        <v>0.86028657543738218</v>
      </c>
      <c r="J79">
        <f t="shared" si="11"/>
        <v>-0.15048971798968383</v>
      </c>
      <c r="K79" s="5"/>
      <c r="N79" s="11">
        <f t="shared" si="12"/>
        <v>0.13951035224850655</v>
      </c>
      <c r="O79" s="71">
        <f t="shared" si="13"/>
        <v>-0.13951035224850655</v>
      </c>
      <c r="U79" s="4">
        <v>10</v>
      </c>
      <c r="V79" s="5">
        <v>3.6999999999999998E-2</v>
      </c>
      <c r="W79" s="20">
        <v>0</v>
      </c>
      <c r="X79" s="31">
        <f t="shared" si="5"/>
        <v>8.2285396578623216E-2</v>
      </c>
      <c r="Y79" s="40">
        <f t="shared" si="6"/>
        <v>0</v>
      </c>
      <c r="Z79" s="4">
        <f t="shared" si="7"/>
        <v>1</v>
      </c>
      <c r="AA79" s="5" t="str">
        <f t="shared" si="8"/>
        <v/>
      </c>
      <c r="AB79" s="6">
        <f t="shared" si="9"/>
        <v>1</v>
      </c>
      <c r="AE79" s="4">
        <v>6.2</v>
      </c>
      <c r="AF79" s="6">
        <f t="shared" si="4"/>
        <v>0.66529788836847426</v>
      </c>
    </row>
    <row r="80" spans="2:32">
      <c r="B80" s="26">
        <v>1</v>
      </c>
      <c r="C80" s="4">
        <v>14</v>
      </c>
      <c r="D80" s="5">
        <v>0.04</v>
      </c>
      <c r="E80" s="20">
        <v>0</v>
      </c>
      <c r="G80" s="5"/>
      <c r="H80" s="11">
        <f>1/(1+EXP(-SUMPRODUCT(betagorros,B80:D80)))</f>
        <v>0.11802625252583489</v>
      </c>
      <c r="I80" s="27">
        <f t="shared" si="10"/>
        <v>0.88197374747416513</v>
      </c>
      <c r="J80">
        <f t="shared" si="11"/>
        <v>-0.12559298818684553</v>
      </c>
      <c r="K80" s="5"/>
      <c r="N80" s="11">
        <f t="shared" si="12"/>
        <v>0.11784211432838358</v>
      </c>
      <c r="O80" s="71">
        <f t="shared" si="13"/>
        <v>-0.11784211432838358</v>
      </c>
      <c r="U80" s="4">
        <v>5</v>
      </c>
      <c r="V80" s="5">
        <v>0.04</v>
      </c>
      <c r="W80" s="20">
        <v>0</v>
      </c>
      <c r="X80" s="31">
        <f t="shared" si="5"/>
        <v>5.303155039322488E-2</v>
      </c>
      <c r="Y80" s="40">
        <f t="shared" si="6"/>
        <v>0</v>
      </c>
      <c r="Z80" s="4">
        <f t="shared" si="7"/>
        <v>1</v>
      </c>
      <c r="AA80" s="5" t="str">
        <f t="shared" si="8"/>
        <v/>
      </c>
      <c r="AB80" s="6">
        <f t="shared" si="9"/>
        <v>1</v>
      </c>
      <c r="AE80" s="4">
        <v>6.3</v>
      </c>
      <c r="AF80" s="6">
        <f t="shared" si="4"/>
        <v>0.66310994498475273</v>
      </c>
    </row>
    <row r="81" spans="2:32">
      <c r="B81" s="26">
        <v>1</v>
      </c>
      <c r="C81" s="4">
        <v>16</v>
      </c>
      <c r="D81" s="5">
        <v>0.04</v>
      </c>
      <c r="E81" s="20">
        <v>0</v>
      </c>
      <c r="G81" s="5"/>
      <c r="H81" s="11">
        <f>1/(1+EXP(-SUMPRODUCT(betagorros,B81:D81)))</f>
        <v>0.13971342456261779</v>
      </c>
      <c r="I81" s="27">
        <f t="shared" si="10"/>
        <v>0.86028657543738218</v>
      </c>
      <c r="J81">
        <f t="shared" si="11"/>
        <v>-0.15048971798968383</v>
      </c>
      <c r="K81" s="5"/>
      <c r="N81" s="11">
        <f t="shared" si="12"/>
        <v>0.13951035224850655</v>
      </c>
      <c r="O81" s="71">
        <f t="shared" si="13"/>
        <v>-0.13951035224850655</v>
      </c>
      <c r="U81" s="4">
        <v>5</v>
      </c>
      <c r="V81" s="5">
        <v>0.04</v>
      </c>
      <c r="W81" s="20">
        <v>0</v>
      </c>
      <c r="X81" s="31">
        <f t="shared" si="5"/>
        <v>5.303155039322488E-2</v>
      </c>
      <c r="Y81" s="40">
        <f t="shared" si="6"/>
        <v>0</v>
      </c>
      <c r="Z81" s="4">
        <f t="shared" si="7"/>
        <v>1</v>
      </c>
      <c r="AA81" s="5" t="str">
        <f t="shared" si="8"/>
        <v/>
      </c>
      <c r="AB81" s="6">
        <f t="shared" si="9"/>
        <v>1</v>
      </c>
      <c r="AE81" s="4">
        <v>6.4</v>
      </c>
      <c r="AF81" s="6">
        <f t="shared" ref="AF81:AF144" si="14">(-$H$8-$I$8*AE81)/$J$8</f>
        <v>0.66092200160103109</v>
      </c>
    </row>
    <row r="82" spans="2:32">
      <c r="B82" s="26">
        <v>1</v>
      </c>
      <c r="C82" s="4">
        <v>12</v>
      </c>
      <c r="D82" s="5">
        <v>0.04</v>
      </c>
      <c r="E82" s="20">
        <v>0</v>
      </c>
      <c r="G82" s="5"/>
      <c r="H82" s="11">
        <f>1/(1+EXP(-SUMPRODUCT(betagorros,B82:D82)))</f>
        <v>9.9316855911302959E-2</v>
      </c>
      <c r="I82" s="27">
        <f t="shared" si="10"/>
        <v>0.9006831440886971</v>
      </c>
      <c r="J82">
        <f t="shared" si="11"/>
        <v>-0.10460175460237398</v>
      </c>
      <c r="K82" s="5"/>
      <c r="N82" s="11">
        <f t="shared" si="12"/>
        <v>9.9151519808755056E-2</v>
      </c>
      <c r="O82" s="71">
        <f t="shared" si="13"/>
        <v>-9.9151519808755056E-2</v>
      </c>
      <c r="U82" s="4">
        <v>16</v>
      </c>
      <c r="V82" s="5">
        <v>0.04</v>
      </c>
      <c r="W82" s="20">
        <v>0</v>
      </c>
      <c r="X82" s="31">
        <f t="shared" ref="X82:X145" si="15">1/(1+EXP(-$H$8-$I$8*U82-$J$8*V82))</f>
        <v>0.13971342456261779</v>
      </c>
      <c r="Y82" s="40">
        <f t="shared" ref="Y82:Y145" si="16">IF(X82&gt;50%,1,0)</f>
        <v>0</v>
      </c>
      <c r="Z82" s="4">
        <f t="shared" ref="Z82:Z145" si="17">IF(W82=Y82,1,0)</f>
        <v>1</v>
      </c>
      <c r="AA82" s="5" t="str">
        <f t="shared" ref="AA82:AA145" si="18">IF(W82=1,IF(W82=Y82,1,0),"")</f>
        <v/>
      </c>
      <c r="AB82" s="6">
        <f t="shared" ref="AB82:AB145" si="19">IF(W82=0,IF(W82=Y82,1,0),"")</f>
        <v>1</v>
      </c>
      <c r="AE82" s="4">
        <v>6.5</v>
      </c>
      <c r="AF82" s="6">
        <f t="shared" si="14"/>
        <v>0.65873405821730946</v>
      </c>
    </row>
    <row r="83" spans="2:32">
      <c r="B83" s="26">
        <v>1</v>
      </c>
      <c r="C83" s="4">
        <v>7</v>
      </c>
      <c r="D83" s="5">
        <v>0.04</v>
      </c>
      <c r="E83" s="20">
        <v>0</v>
      </c>
      <c r="G83" s="5"/>
      <c r="H83" s="11">
        <f>1/(1+EXP(-SUMPRODUCT(betagorros,B83:D83)))</f>
        <v>6.363773998056417E-2</v>
      </c>
      <c r="I83" s="27">
        <f t="shared" si="10"/>
        <v>0.93636226001943579</v>
      </c>
      <c r="J83">
        <f t="shared" si="11"/>
        <v>-6.5752847446016685E-2</v>
      </c>
      <c r="K83" s="5"/>
      <c r="N83" s="11">
        <f t="shared" si="12"/>
        <v>6.3515780445710393E-2</v>
      </c>
      <c r="O83" s="71">
        <f t="shared" si="13"/>
        <v>-6.3515780445710393E-2</v>
      </c>
      <c r="U83" s="4">
        <v>14</v>
      </c>
      <c r="V83" s="5">
        <v>0.04</v>
      </c>
      <c r="W83" s="20">
        <v>0</v>
      </c>
      <c r="X83" s="31">
        <f t="shared" si="15"/>
        <v>0.11802625252583489</v>
      </c>
      <c r="Y83" s="40">
        <f t="shared" si="16"/>
        <v>0</v>
      </c>
      <c r="Z83" s="4">
        <f t="shared" si="17"/>
        <v>1</v>
      </c>
      <c r="AA83" s="5" t="str">
        <f t="shared" si="18"/>
        <v/>
      </c>
      <c r="AB83" s="6">
        <f t="shared" si="19"/>
        <v>1</v>
      </c>
      <c r="AE83" s="4">
        <v>6.6</v>
      </c>
      <c r="AF83" s="6">
        <f t="shared" si="14"/>
        <v>0.65654611483358782</v>
      </c>
    </row>
    <row r="84" spans="2:32">
      <c r="B84" s="26">
        <v>1</v>
      </c>
      <c r="C84" s="4">
        <v>6</v>
      </c>
      <c r="D84" s="5">
        <v>0.04</v>
      </c>
      <c r="E84" s="20">
        <v>0</v>
      </c>
      <c r="G84" s="5"/>
      <c r="H84" s="11">
        <f>1/(1+EXP(-SUMPRODUCT(betagorros,B84:D84)))</f>
        <v>5.8108001361641605E-2</v>
      </c>
      <c r="I84" s="27">
        <f t="shared" si="10"/>
        <v>0.94189199863835837</v>
      </c>
      <c r="J84">
        <f t="shared" si="11"/>
        <v>-5.9864662105724956E-2</v>
      </c>
      <c r="K84" s="5"/>
      <c r="N84" s="11">
        <f t="shared" si="12"/>
        <v>5.7993810051498167E-2</v>
      </c>
      <c r="O84" s="71">
        <f t="shared" si="13"/>
        <v>-5.7993810051498167E-2</v>
      </c>
      <c r="U84" s="4">
        <v>16</v>
      </c>
      <c r="V84" s="5">
        <v>0.04</v>
      </c>
      <c r="W84" s="20">
        <v>0</v>
      </c>
      <c r="X84" s="31">
        <f t="shared" si="15"/>
        <v>0.13971342456261779</v>
      </c>
      <c r="Y84" s="40">
        <f t="shared" si="16"/>
        <v>0</v>
      </c>
      <c r="Z84" s="4">
        <f t="shared" si="17"/>
        <v>1</v>
      </c>
      <c r="AA84" s="5" t="str">
        <f t="shared" si="18"/>
        <v/>
      </c>
      <c r="AB84" s="6">
        <f t="shared" si="19"/>
        <v>1</v>
      </c>
      <c r="AE84" s="4">
        <v>6.7</v>
      </c>
      <c r="AF84" s="6">
        <f t="shared" si="14"/>
        <v>0.65435817144986619</v>
      </c>
    </row>
    <row r="85" spans="2:32">
      <c r="B85" s="26">
        <v>1</v>
      </c>
      <c r="C85" s="4">
        <v>6</v>
      </c>
      <c r="D85" s="5">
        <v>0.04</v>
      </c>
      <c r="E85" s="20">
        <v>0</v>
      </c>
      <c r="G85" s="5"/>
      <c r="H85" s="11">
        <f>1/(1+EXP(-SUMPRODUCT(betagorros,B85:D85)))</f>
        <v>5.8108001361641605E-2</v>
      </c>
      <c r="I85" s="27">
        <f t="shared" si="10"/>
        <v>0.94189199863835837</v>
      </c>
      <c r="J85">
        <f t="shared" si="11"/>
        <v>-5.9864662105724956E-2</v>
      </c>
      <c r="K85" s="5"/>
      <c r="N85" s="11">
        <f t="shared" si="12"/>
        <v>5.7993810051498167E-2</v>
      </c>
      <c r="O85" s="71">
        <f t="shared" si="13"/>
        <v>-5.7993810051498167E-2</v>
      </c>
      <c r="U85" s="4">
        <v>12</v>
      </c>
      <c r="V85" s="5">
        <v>0.04</v>
      </c>
      <c r="W85" s="20">
        <v>0</v>
      </c>
      <c r="X85" s="31">
        <f t="shared" si="15"/>
        <v>9.9316855911302959E-2</v>
      </c>
      <c r="Y85" s="40">
        <f t="shared" si="16"/>
        <v>0</v>
      </c>
      <c r="Z85" s="4">
        <f t="shared" si="17"/>
        <v>1</v>
      </c>
      <c r="AA85" s="5" t="str">
        <f t="shared" si="18"/>
        <v/>
      </c>
      <c r="AB85" s="6">
        <f t="shared" si="19"/>
        <v>1</v>
      </c>
      <c r="AE85" s="4">
        <v>6.8</v>
      </c>
      <c r="AF85" s="6">
        <f t="shared" si="14"/>
        <v>0.65217022806614455</v>
      </c>
    </row>
    <row r="86" spans="2:32">
      <c r="B86" s="26">
        <v>1</v>
      </c>
      <c r="C86" s="4">
        <v>8</v>
      </c>
      <c r="D86" s="5">
        <v>0.04</v>
      </c>
      <c r="E86" s="20">
        <v>0</v>
      </c>
      <c r="G86" s="5"/>
      <c r="H86" s="11">
        <f>1/(1+EXP(-SUMPRODUCT(betagorros,B86:D86)))</f>
        <v>6.9654790222961824E-2</v>
      </c>
      <c r="I86" s="27">
        <f t="shared" si="10"/>
        <v>0.93034520977703816</v>
      </c>
      <c r="J86">
        <f t="shared" si="11"/>
        <v>-7.2199568401384959E-2</v>
      </c>
      <c r="K86" s="5"/>
      <c r="N86" s="11">
        <f t="shared" si="12"/>
        <v>6.9524728408801681E-2</v>
      </c>
      <c r="O86" s="71">
        <f t="shared" si="13"/>
        <v>-6.9524728408801681E-2</v>
      </c>
      <c r="U86" s="4">
        <v>7</v>
      </c>
      <c r="V86" s="5">
        <v>0.04</v>
      </c>
      <c r="W86" s="20">
        <v>0</v>
      </c>
      <c r="X86" s="31">
        <f t="shared" si="15"/>
        <v>6.363773998056417E-2</v>
      </c>
      <c r="Y86" s="40">
        <f t="shared" si="16"/>
        <v>0</v>
      </c>
      <c r="Z86" s="4">
        <f t="shared" si="17"/>
        <v>1</v>
      </c>
      <c r="AA86" s="5" t="str">
        <f t="shared" si="18"/>
        <v/>
      </c>
      <c r="AB86" s="6">
        <f t="shared" si="19"/>
        <v>1</v>
      </c>
      <c r="AE86" s="4">
        <v>6.9</v>
      </c>
      <c r="AF86" s="6">
        <f t="shared" si="14"/>
        <v>0.64998228468242292</v>
      </c>
    </row>
    <row r="87" spans="2:32">
      <c r="B87" s="26">
        <v>1</v>
      </c>
      <c r="C87" s="4">
        <v>6</v>
      </c>
      <c r="D87" s="5">
        <v>4.5999999999999999E-2</v>
      </c>
      <c r="E87" s="20">
        <v>0</v>
      </c>
      <c r="G87" s="5"/>
      <c r="H87" s="11">
        <f>1/(1+EXP(-SUMPRODUCT(betagorros,B87:D87)))</f>
        <v>5.9577901036229217E-2</v>
      </c>
      <c r="I87" s="27">
        <f t="shared" si="10"/>
        <v>0.94042209896377083</v>
      </c>
      <c r="J87">
        <f t="shared" si="11"/>
        <v>-6.1426463056208573E-2</v>
      </c>
      <c r="K87" s="5"/>
      <c r="N87" s="11">
        <f t="shared" si="12"/>
        <v>5.9462424125336658E-2</v>
      </c>
      <c r="O87" s="71">
        <f t="shared" si="13"/>
        <v>-5.9462424125336658E-2</v>
      </c>
      <c r="U87" s="4">
        <v>6</v>
      </c>
      <c r="V87" s="5">
        <v>0.04</v>
      </c>
      <c r="W87" s="20">
        <v>0</v>
      </c>
      <c r="X87" s="31">
        <f t="shared" si="15"/>
        <v>5.8108001361641605E-2</v>
      </c>
      <c r="Y87" s="40">
        <f t="shared" si="16"/>
        <v>0</v>
      </c>
      <c r="Z87" s="4">
        <f t="shared" si="17"/>
        <v>1</v>
      </c>
      <c r="AA87" s="5" t="str">
        <f t="shared" si="18"/>
        <v/>
      </c>
      <c r="AB87" s="6">
        <f t="shared" si="19"/>
        <v>1</v>
      </c>
      <c r="AE87" s="4">
        <v>7</v>
      </c>
      <c r="AF87" s="6">
        <f t="shared" si="14"/>
        <v>0.64779434129870128</v>
      </c>
    </row>
    <row r="88" spans="2:32">
      <c r="B88" s="26">
        <v>1</v>
      </c>
      <c r="C88" s="4">
        <v>13</v>
      </c>
      <c r="D88" s="5">
        <v>4.8000000000000001E-2</v>
      </c>
      <c r="E88" s="20">
        <v>0</v>
      </c>
      <c r="G88" s="5"/>
      <c r="H88" s="11">
        <f>1/(1+EXP(-SUMPRODUCT(betagorros,B88:D88)))</f>
        <v>0.11178307315779647</v>
      </c>
      <c r="I88" s="27">
        <f t="shared" si="10"/>
        <v>0.88821692684220355</v>
      </c>
      <c r="J88">
        <f t="shared" si="11"/>
        <v>-0.11853927883871045</v>
      </c>
      <c r="K88" s="5"/>
      <c r="N88" s="11">
        <f t="shared" si="12"/>
        <v>0.11160685715204526</v>
      </c>
      <c r="O88" s="71">
        <f t="shared" si="13"/>
        <v>-0.11160685715204526</v>
      </c>
      <c r="U88" s="4">
        <v>6</v>
      </c>
      <c r="V88" s="5">
        <v>0.04</v>
      </c>
      <c r="W88" s="20">
        <v>0</v>
      </c>
      <c r="X88" s="31">
        <f t="shared" si="15"/>
        <v>5.8108001361641605E-2</v>
      </c>
      <c r="Y88" s="40">
        <f t="shared" si="16"/>
        <v>0</v>
      </c>
      <c r="Z88" s="4">
        <f t="shared" si="17"/>
        <v>1</v>
      </c>
      <c r="AA88" s="5" t="str">
        <f t="shared" si="18"/>
        <v/>
      </c>
      <c r="AB88" s="6">
        <f t="shared" si="19"/>
        <v>1</v>
      </c>
      <c r="AE88" s="4">
        <v>7.1</v>
      </c>
      <c r="AF88" s="6">
        <f t="shared" si="14"/>
        <v>0.64560639791497976</v>
      </c>
    </row>
    <row r="89" spans="2:32">
      <c r="B89" s="26">
        <v>1</v>
      </c>
      <c r="C89" s="4">
        <v>20</v>
      </c>
      <c r="D89" s="5">
        <v>4.8000000000000001E-2</v>
      </c>
      <c r="E89" s="20">
        <v>0</v>
      </c>
      <c r="G89" s="5"/>
      <c r="H89" s="11">
        <f>1/(1+EXP(-SUMPRODUCT(betagorros,B89:D89)))</f>
        <v>0.19859237994785725</v>
      </c>
      <c r="I89" s="27">
        <f t="shared" si="10"/>
        <v>0.80140762005214272</v>
      </c>
      <c r="J89">
        <f t="shared" si="11"/>
        <v>-0.22138557239986376</v>
      </c>
      <c r="K89" s="5"/>
      <c r="N89" s="11">
        <f t="shared" si="12"/>
        <v>0.19835413840139232</v>
      </c>
      <c r="O89" s="71">
        <f t="shared" si="13"/>
        <v>-0.19835413840139232</v>
      </c>
      <c r="U89" s="4">
        <v>8</v>
      </c>
      <c r="V89" s="5">
        <v>0.04</v>
      </c>
      <c r="W89" s="20">
        <v>0</v>
      </c>
      <c r="X89" s="31">
        <f t="shared" si="15"/>
        <v>6.9654790222961824E-2</v>
      </c>
      <c r="Y89" s="40">
        <f t="shared" si="16"/>
        <v>0</v>
      </c>
      <c r="Z89" s="4">
        <f t="shared" si="17"/>
        <v>1</v>
      </c>
      <c r="AA89" s="5" t="str">
        <f t="shared" si="18"/>
        <v/>
      </c>
      <c r="AB89" s="6">
        <f t="shared" si="19"/>
        <v>1</v>
      </c>
      <c r="AE89" s="4">
        <v>7.2</v>
      </c>
      <c r="AF89" s="6">
        <f t="shared" si="14"/>
        <v>0.64341845453125812</v>
      </c>
    </row>
    <row r="90" spans="2:32">
      <c r="B90" s="26">
        <v>1</v>
      </c>
      <c r="C90" s="4">
        <v>22</v>
      </c>
      <c r="D90" s="5">
        <v>4.8000000000000001E-2</v>
      </c>
      <c r="E90" s="20">
        <v>0</v>
      </c>
      <c r="G90" s="5"/>
      <c r="H90" s="11">
        <f>1/(1+EXP(-SUMPRODUCT(betagorros,B90:D90)))</f>
        <v>0.23120273813589168</v>
      </c>
      <c r="I90" s="27">
        <f t="shared" si="10"/>
        <v>0.76879726186410835</v>
      </c>
      <c r="J90">
        <f t="shared" si="11"/>
        <v>-0.2629279829035357</v>
      </c>
      <c r="K90" s="5"/>
      <c r="N90" s="11">
        <f t="shared" si="12"/>
        <v>0.23095077741928943</v>
      </c>
      <c r="O90" s="71">
        <f t="shared" si="13"/>
        <v>-0.23095077741928943</v>
      </c>
      <c r="U90" s="4">
        <v>6</v>
      </c>
      <c r="V90" s="5">
        <v>4.5999999999999999E-2</v>
      </c>
      <c r="W90" s="20">
        <v>0</v>
      </c>
      <c r="X90" s="31">
        <f t="shared" si="15"/>
        <v>5.9577901036229217E-2</v>
      </c>
      <c r="Y90" s="40">
        <f t="shared" si="16"/>
        <v>0</v>
      </c>
      <c r="Z90" s="4">
        <f t="shared" si="17"/>
        <v>1</v>
      </c>
      <c r="AA90" s="5" t="str">
        <f t="shared" si="18"/>
        <v/>
      </c>
      <c r="AB90" s="6">
        <f t="shared" si="19"/>
        <v>1</v>
      </c>
      <c r="AE90" s="4">
        <v>7.3</v>
      </c>
      <c r="AF90" s="6">
        <f t="shared" si="14"/>
        <v>0.64123051114753649</v>
      </c>
    </row>
    <row r="91" spans="2:32">
      <c r="B91" s="26">
        <v>1</v>
      </c>
      <c r="C91" s="4">
        <v>27</v>
      </c>
      <c r="D91" s="5">
        <v>4.8000000000000001E-2</v>
      </c>
      <c r="E91" s="20">
        <v>0</v>
      </c>
      <c r="G91" s="5"/>
      <c r="H91" s="11">
        <f>1/(1+EXP(-SUMPRODUCT(betagorros,B91:D91)))</f>
        <v>0.32792725292163694</v>
      </c>
      <c r="I91" s="27">
        <f t="shared" si="10"/>
        <v>0.67207274707836306</v>
      </c>
      <c r="J91">
        <f t="shared" si="11"/>
        <v>-0.39738868973719438</v>
      </c>
      <c r="K91" s="5"/>
      <c r="N91" s="11">
        <f t="shared" si="12"/>
        <v>0.3276586121533967</v>
      </c>
      <c r="O91" s="71">
        <f t="shared" si="13"/>
        <v>-0.3276586121533967</v>
      </c>
      <c r="U91" s="4">
        <v>13</v>
      </c>
      <c r="V91" s="5">
        <v>4.8000000000000001E-2</v>
      </c>
      <c r="W91" s="20">
        <v>0</v>
      </c>
      <c r="X91" s="31">
        <f t="shared" si="15"/>
        <v>0.11178307315779647</v>
      </c>
      <c r="Y91" s="40">
        <f t="shared" si="16"/>
        <v>0</v>
      </c>
      <c r="Z91" s="4">
        <f t="shared" si="17"/>
        <v>1</v>
      </c>
      <c r="AA91" s="5" t="str">
        <f t="shared" si="18"/>
        <v/>
      </c>
      <c r="AB91" s="6">
        <f t="shared" si="19"/>
        <v>1</v>
      </c>
      <c r="AE91" s="4">
        <v>7.4</v>
      </c>
      <c r="AF91" s="6">
        <f t="shared" si="14"/>
        <v>0.63904256776381496</v>
      </c>
    </row>
    <row r="92" spans="2:32">
      <c r="B92" s="26">
        <v>1</v>
      </c>
      <c r="C92" s="4">
        <v>8</v>
      </c>
      <c r="D92" s="5">
        <v>5.0999999999999997E-2</v>
      </c>
      <c r="E92" s="20">
        <v>0</v>
      </c>
      <c r="G92" s="5"/>
      <c r="H92" s="11">
        <f>1/(1+EXP(-SUMPRODUCT(betagorros,B92:D92)))</f>
        <v>7.2875064467662579E-2</v>
      </c>
      <c r="I92" s="27">
        <f t="shared" si="10"/>
        <v>0.92712493553233744</v>
      </c>
      <c r="J92">
        <f t="shared" si="11"/>
        <v>-7.5666948460445041E-2</v>
      </c>
      <c r="K92" s="5"/>
      <c r="N92" s="11">
        <f t="shared" si="12"/>
        <v>7.2742600923919543E-2</v>
      </c>
      <c r="O92" s="71">
        <f t="shared" si="13"/>
        <v>-7.2742600923919543E-2</v>
      </c>
      <c r="U92" s="4">
        <v>20</v>
      </c>
      <c r="V92" s="5">
        <v>4.8000000000000001E-2</v>
      </c>
      <c r="W92" s="20">
        <v>0</v>
      </c>
      <c r="X92" s="31">
        <f t="shared" si="15"/>
        <v>0.19859237994785725</v>
      </c>
      <c r="Y92" s="40">
        <f t="shared" si="16"/>
        <v>0</v>
      </c>
      <c r="Z92" s="4">
        <f t="shared" si="17"/>
        <v>1</v>
      </c>
      <c r="AA92" s="5" t="str">
        <f t="shared" si="18"/>
        <v/>
      </c>
      <c r="AB92" s="6">
        <f t="shared" si="19"/>
        <v>1</v>
      </c>
      <c r="AE92" s="4">
        <v>7.5</v>
      </c>
      <c r="AF92" s="6">
        <f t="shared" si="14"/>
        <v>0.63685462438009333</v>
      </c>
    </row>
    <row r="93" spans="2:32">
      <c r="B93" s="26">
        <v>1</v>
      </c>
      <c r="C93" s="4">
        <v>22</v>
      </c>
      <c r="D93" s="5">
        <v>5.0999999999999997E-2</v>
      </c>
      <c r="E93" s="20">
        <v>0</v>
      </c>
      <c r="G93" s="5"/>
      <c r="H93" s="11">
        <f>1/(1+EXP(-SUMPRODUCT(betagorros,B93:D93)))</f>
        <v>0.23357014484243341</v>
      </c>
      <c r="I93" s="27">
        <f t="shared" si="10"/>
        <v>0.76642985515756656</v>
      </c>
      <c r="J93">
        <f t="shared" si="11"/>
        <v>-0.26601209802475956</v>
      </c>
      <c r="K93" s="5"/>
      <c r="N93" s="11">
        <f t="shared" si="12"/>
        <v>0.23331865909177393</v>
      </c>
      <c r="O93" s="71">
        <f t="shared" si="13"/>
        <v>-0.23331865909177393</v>
      </c>
      <c r="U93" s="4">
        <v>22</v>
      </c>
      <c r="V93" s="5">
        <v>4.8000000000000001E-2</v>
      </c>
      <c r="W93" s="20">
        <v>0</v>
      </c>
      <c r="X93" s="31">
        <f t="shared" si="15"/>
        <v>0.23120273813589168</v>
      </c>
      <c r="Y93" s="40">
        <f t="shared" si="16"/>
        <v>0</v>
      </c>
      <c r="Z93" s="4">
        <f t="shared" si="17"/>
        <v>1</v>
      </c>
      <c r="AA93" s="5" t="str">
        <f t="shared" si="18"/>
        <v/>
      </c>
      <c r="AB93" s="6">
        <f t="shared" si="19"/>
        <v>1</v>
      </c>
      <c r="AE93" s="4">
        <v>7.6</v>
      </c>
      <c r="AF93" s="6">
        <f t="shared" si="14"/>
        <v>0.63466668099637158</v>
      </c>
    </row>
    <row r="94" spans="2:32">
      <c r="B94" s="26">
        <v>1</v>
      </c>
      <c r="C94" s="4">
        <v>21</v>
      </c>
      <c r="D94" s="5">
        <v>5.0999999999999997E-2</v>
      </c>
      <c r="E94" s="20">
        <v>0</v>
      </c>
      <c r="G94" s="5"/>
      <c r="H94" s="11">
        <f>1/(1+EXP(-SUMPRODUCT(betagorros,B94:D94)))</f>
        <v>0.216691446676299</v>
      </c>
      <c r="I94" s="27">
        <f t="shared" si="10"/>
        <v>0.78330855332370097</v>
      </c>
      <c r="J94">
        <f t="shared" si="11"/>
        <v>-0.24422859506725919</v>
      </c>
      <c r="K94" s="5"/>
      <c r="N94" s="11">
        <f t="shared" si="12"/>
        <v>0.21644625607922274</v>
      </c>
      <c r="O94" s="71">
        <f t="shared" si="13"/>
        <v>-0.21644625607922274</v>
      </c>
      <c r="U94" s="4">
        <v>27</v>
      </c>
      <c r="V94" s="5">
        <v>4.8000000000000001E-2</v>
      </c>
      <c r="W94" s="20">
        <v>0</v>
      </c>
      <c r="X94" s="31">
        <f t="shared" si="15"/>
        <v>0.32792725292163694</v>
      </c>
      <c r="Y94" s="40">
        <f t="shared" si="16"/>
        <v>0</v>
      </c>
      <c r="Z94" s="4">
        <f t="shared" si="17"/>
        <v>1</v>
      </c>
      <c r="AA94" s="5" t="str">
        <f t="shared" si="18"/>
        <v/>
      </c>
      <c r="AB94" s="6">
        <f t="shared" si="19"/>
        <v>1</v>
      </c>
      <c r="AE94" s="4">
        <v>7.7</v>
      </c>
      <c r="AF94" s="6">
        <f t="shared" si="14"/>
        <v>0.63247873761265005</v>
      </c>
    </row>
    <row r="95" spans="2:32">
      <c r="B95" s="26">
        <v>1</v>
      </c>
      <c r="C95" s="4">
        <v>12</v>
      </c>
      <c r="D95" s="5">
        <v>5.0999999999999997E-2</v>
      </c>
      <c r="E95" s="20">
        <v>0</v>
      </c>
      <c r="G95" s="5"/>
      <c r="H95" s="11">
        <f>1/(1+EXP(-SUMPRODUCT(betagorros,B95:D95)))</f>
        <v>0.10375552798431276</v>
      </c>
      <c r="I95" s="27">
        <f t="shared" si="10"/>
        <v>0.89624447201568724</v>
      </c>
      <c r="J95">
        <f t="shared" si="11"/>
        <v>-0.10954205499172213</v>
      </c>
      <c r="K95" s="5"/>
      <c r="N95" s="11">
        <f t="shared" si="12"/>
        <v>0.10358797678595852</v>
      </c>
      <c r="O95" s="71">
        <f t="shared" si="13"/>
        <v>-0.10358797678595852</v>
      </c>
      <c r="U95" s="4">
        <v>8</v>
      </c>
      <c r="V95" s="5">
        <v>5.0999999999999997E-2</v>
      </c>
      <c r="W95" s="20">
        <v>0</v>
      </c>
      <c r="X95" s="31">
        <f t="shared" si="15"/>
        <v>7.2875064467662579E-2</v>
      </c>
      <c r="Y95" s="40">
        <f t="shared" si="16"/>
        <v>0</v>
      </c>
      <c r="Z95" s="4">
        <f t="shared" si="17"/>
        <v>1</v>
      </c>
      <c r="AA95" s="5" t="str">
        <f t="shared" si="18"/>
        <v/>
      </c>
      <c r="AB95" s="6">
        <f t="shared" si="19"/>
        <v>1</v>
      </c>
      <c r="AE95" s="4">
        <v>7.8</v>
      </c>
      <c r="AF95" s="6">
        <f t="shared" si="14"/>
        <v>0.63029079422892842</v>
      </c>
    </row>
    <row r="96" spans="2:32">
      <c r="B96" s="26">
        <v>1</v>
      </c>
      <c r="C96" s="4">
        <v>15.5</v>
      </c>
      <c r="D96" s="5">
        <v>5.1999999999999998E-2</v>
      </c>
      <c r="E96" s="20">
        <v>0</v>
      </c>
      <c r="G96" s="5"/>
      <c r="H96" s="11">
        <f>1/(1+EXP(-SUMPRODUCT(betagorros,B96:D96)))</f>
        <v>0.14027815088244844</v>
      </c>
      <c r="I96" s="27">
        <f t="shared" si="10"/>
        <v>0.85972184911755156</v>
      </c>
      <c r="J96">
        <f t="shared" si="11"/>
        <v>-0.15114637330841468</v>
      </c>
      <c r="K96" s="5"/>
      <c r="N96" s="11">
        <f t="shared" si="12"/>
        <v>0.14007811544248649</v>
      </c>
      <c r="O96" s="71">
        <f t="shared" si="13"/>
        <v>-0.14007811544248649</v>
      </c>
      <c r="U96" s="4">
        <v>22</v>
      </c>
      <c r="V96" s="5">
        <v>5.0999999999999997E-2</v>
      </c>
      <c r="W96" s="20">
        <v>0</v>
      </c>
      <c r="X96" s="31">
        <f t="shared" si="15"/>
        <v>0.23357014484243341</v>
      </c>
      <c r="Y96" s="40">
        <f t="shared" si="16"/>
        <v>0</v>
      </c>
      <c r="Z96" s="4">
        <f t="shared" si="17"/>
        <v>1</v>
      </c>
      <c r="AA96" s="5" t="str">
        <f t="shared" si="18"/>
        <v/>
      </c>
      <c r="AB96" s="6">
        <f t="shared" si="19"/>
        <v>1</v>
      </c>
      <c r="AE96" s="4">
        <v>7.9</v>
      </c>
      <c r="AF96" s="6">
        <f t="shared" si="14"/>
        <v>0.62810285084520667</v>
      </c>
    </row>
    <row r="97" spans="2:32">
      <c r="B97" s="26">
        <v>1</v>
      </c>
      <c r="C97" s="4">
        <v>17</v>
      </c>
      <c r="D97" s="5">
        <v>5.1999999999999998E-2</v>
      </c>
      <c r="E97" s="20">
        <v>0</v>
      </c>
      <c r="G97" s="5"/>
      <c r="H97" s="11">
        <f>1/(1+EXP(-SUMPRODUCT(betagorros,B97:D97)))</f>
        <v>0.1587184633873307</v>
      </c>
      <c r="I97" s="27">
        <f t="shared" si="10"/>
        <v>0.84128153661266936</v>
      </c>
      <c r="J97">
        <f t="shared" si="11"/>
        <v>-0.17282891092475669</v>
      </c>
      <c r="K97" s="5"/>
      <c r="N97" s="11">
        <f t="shared" si="12"/>
        <v>0.15850493765598087</v>
      </c>
      <c r="O97" s="71">
        <f t="shared" si="13"/>
        <v>-0.15850493765598087</v>
      </c>
      <c r="U97" s="4">
        <v>21</v>
      </c>
      <c r="V97" s="5">
        <v>5.0999999999999997E-2</v>
      </c>
      <c r="W97" s="20">
        <v>0</v>
      </c>
      <c r="X97" s="31">
        <f t="shared" si="15"/>
        <v>0.216691446676299</v>
      </c>
      <c r="Y97" s="40">
        <f t="shared" si="16"/>
        <v>0</v>
      </c>
      <c r="Z97" s="4">
        <f t="shared" si="17"/>
        <v>1</v>
      </c>
      <c r="AA97" s="5" t="str">
        <f t="shared" si="18"/>
        <v/>
      </c>
      <c r="AB97" s="6">
        <f t="shared" si="19"/>
        <v>1</v>
      </c>
      <c r="AE97" s="4">
        <v>8</v>
      </c>
      <c r="AF97" s="6">
        <f t="shared" si="14"/>
        <v>0.62591490746148515</v>
      </c>
    </row>
    <row r="98" spans="2:32">
      <c r="B98" s="26">
        <v>1</v>
      </c>
      <c r="C98" s="4">
        <v>15</v>
      </c>
      <c r="D98" s="5">
        <v>5.1999999999999998E-2</v>
      </c>
      <c r="E98" s="20">
        <v>0</v>
      </c>
      <c r="G98" s="5"/>
      <c r="H98" s="11">
        <f>1/(1+EXP(-SUMPRODUCT(betagorros,B98:D98)))</f>
        <v>0.13454258388313722</v>
      </c>
      <c r="I98" s="27">
        <f t="shared" si="10"/>
        <v>0.86545741611686278</v>
      </c>
      <c r="J98">
        <f t="shared" si="11"/>
        <v>-0.14449710705884444</v>
      </c>
      <c r="K98" s="5"/>
      <c r="N98" s="11">
        <f t="shared" si="12"/>
        <v>0.13434713632767309</v>
      </c>
      <c r="O98" s="71">
        <f t="shared" si="13"/>
        <v>-0.13434713632767309</v>
      </c>
      <c r="U98" s="4">
        <v>12</v>
      </c>
      <c r="V98" s="5">
        <v>5.0999999999999997E-2</v>
      </c>
      <c r="W98" s="20">
        <v>0</v>
      </c>
      <c r="X98" s="31">
        <f t="shared" si="15"/>
        <v>0.10375552798431276</v>
      </c>
      <c r="Y98" s="40">
        <f t="shared" si="16"/>
        <v>0</v>
      </c>
      <c r="Z98" s="4">
        <f t="shared" si="17"/>
        <v>1</v>
      </c>
      <c r="AA98" s="5" t="str">
        <f t="shared" si="18"/>
        <v/>
      </c>
      <c r="AB98" s="6">
        <f t="shared" si="19"/>
        <v>1</v>
      </c>
      <c r="AE98" s="4">
        <v>8.1</v>
      </c>
      <c r="AF98" s="6">
        <f t="shared" si="14"/>
        <v>0.62372696407776351</v>
      </c>
    </row>
    <row r="99" spans="2:32">
      <c r="B99" s="26">
        <v>1</v>
      </c>
      <c r="C99" s="4">
        <v>16</v>
      </c>
      <c r="D99" s="5">
        <v>5.1999999999999998E-2</v>
      </c>
      <c r="E99" s="20">
        <v>0</v>
      </c>
      <c r="G99" s="5"/>
      <c r="H99" s="11">
        <f>1/(1+EXP(-SUMPRODUCT(betagorros,B99:D99)))</f>
        <v>0.14621691679488444</v>
      </c>
      <c r="I99" s="27">
        <f t="shared" si="10"/>
        <v>0.85378308320511553</v>
      </c>
      <c r="J99">
        <f t="shared" si="11"/>
        <v>-0.15807811838804511</v>
      </c>
      <c r="K99" s="5"/>
      <c r="N99" s="11">
        <f t="shared" si="12"/>
        <v>0.14601233076581507</v>
      </c>
      <c r="O99" s="71">
        <f t="shared" si="13"/>
        <v>-0.14601233076581507</v>
      </c>
      <c r="U99" s="4">
        <v>15.5</v>
      </c>
      <c r="V99" s="5">
        <v>5.1999999999999998E-2</v>
      </c>
      <c r="W99" s="20">
        <v>0</v>
      </c>
      <c r="X99" s="31">
        <f t="shared" si="15"/>
        <v>0.14027815088244844</v>
      </c>
      <c r="Y99" s="40">
        <f t="shared" si="16"/>
        <v>0</v>
      </c>
      <c r="Z99" s="4">
        <f t="shared" si="17"/>
        <v>1</v>
      </c>
      <c r="AA99" s="5" t="str">
        <f t="shared" si="18"/>
        <v/>
      </c>
      <c r="AB99" s="6">
        <f t="shared" si="19"/>
        <v>1</v>
      </c>
      <c r="AE99" s="4">
        <v>8.1999999999999993</v>
      </c>
      <c r="AF99" s="6">
        <f t="shared" si="14"/>
        <v>0.62153902069404188</v>
      </c>
    </row>
    <row r="100" spans="2:32">
      <c r="B100" s="26">
        <v>1</v>
      </c>
      <c r="C100" s="4">
        <v>21</v>
      </c>
      <c r="D100" s="5">
        <v>5.2999999999999999E-2</v>
      </c>
      <c r="E100" s="20">
        <v>0</v>
      </c>
      <c r="G100" s="5"/>
      <c r="H100" s="11">
        <f>1/(1+EXP(-SUMPRODUCT(betagorros,B100:D100)))</f>
        <v>0.21819698888698624</v>
      </c>
      <c r="I100" s="27">
        <f t="shared" si="10"/>
        <v>0.78180301111301376</v>
      </c>
      <c r="J100">
        <f t="shared" si="11"/>
        <v>-0.24615247411750735</v>
      </c>
      <c r="K100" s="5"/>
      <c r="N100" s="11">
        <f t="shared" si="12"/>
        <v>0.21795201198087882</v>
      </c>
      <c r="O100" s="71">
        <f t="shared" si="13"/>
        <v>-0.21795201198087882</v>
      </c>
      <c r="U100" s="4">
        <v>17</v>
      </c>
      <c r="V100" s="5">
        <v>5.1999999999999998E-2</v>
      </c>
      <c r="W100" s="20">
        <v>0</v>
      </c>
      <c r="X100" s="31">
        <f t="shared" si="15"/>
        <v>0.1587184633873307</v>
      </c>
      <c r="Y100" s="40">
        <f t="shared" si="16"/>
        <v>0</v>
      </c>
      <c r="Z100" s="4">
        <f t="shared" si="17"/>
        <v>1</v>
      </c>
      <c r="AA100" s="5" t="str">
        <f t="shared" si="18"/>
        <v/>
      </c>
      <c r="AB100" s="6">
        <f t="shared" si="19"/>
        <v>1</v>
      </c>
      <c r="AE100" s="4">
        <v>8.3000000000000007</v>
      </c>
      <c r="AF100" s="6">
        <f t="shared" si="14"/>
        <v>0.61935107731032035</v>
      </c>
    </row>
    <row r="101" spans="2:32">
      <c r="B101" s="26">
        <v>1</v>
      </c>
      <c r="C101" s="4">
        <v>26</v>
      </c>
      <c r="D101" s="5">
        <v>5.2999999999999999E-2</v>
      </c>
      <c r="E101" s="20">
        <v>0</v>
      </c>
      <c r="G101" s="5"/>
      <c r="H101" s="11">
        <f>1/(1+EXP(-SUMPRODUCT(betagorros,B101:D101)))</f>
        <v>0.31168639644612045</v>
      </c>
      <c r="I101" s="27">
        <f t="shared" si="10"/>
        <v>0.68831360355387949</v>
      </c>
      <c r="J101">
        <f t="shared" si="11"/>
        <v>-0.37351072578375921</v>
      </c>
      <c r="K101" s="5"/>
      <c r="N101" s="11">
        <f t="shared" si="12"/>
        <v>0.31142090531469779</v>
      </c>
      <c r="O101" s="71">
        <f t="shared" si="13"/>
        <v>-0.31142090531469779</v>
      </c>
      <c r="U101" s="4">
        <v>15</v>
      </c>
      <c r="V101" s="5">
        <v>5.1999999999999998E-2</v>
      </c>
      <c r="W101" s="20">
        <v>0</v>
      </c>
      <c r="X101" s="31">
        <f t="shared" si="15"/>
        <v>0.13454258388313722</v>
      </c>
      <c r="Y101" s="40">
        <f t="shared" si="16"/>
        <v>0</v>
      </c>
      <c r="Z101" s="4">
        <f t="shared" si="17"/>
        <v>1</v>
      </c>
      <c r="AA101" s="5" t="str">
        <f t="shared" si="18"/>
        <v/>
      </c>
      <c r="AB101" s="6">
        <f t="shared" si="19"/>
        <v>1</v>
      </c>
      <c r="AE101" s="4">
        <v>8.4</v>
      </c>
      <c r="AF101" s="6">
        <f t="shared" si="14"/>
        <v>0.61716313392659872</v>
      </c>
    </row>
    <row r="102" spans="2:32">
      <c r="B102" s="26">
        <v>1</v>
      </c>
      <c r="C102" s="4">
        <v>38</v>
      </c>
      <c r="D102" s="5">
        <v>5.2999999999999999E-2</v>
      </c>
      <c r="E102" s="20">
        <v>0</v>
      </c>
      <c r="G102" s="5"/>
      <c r="H102" s="11">
        <f>1/(1+EXP(-SUMPRODUCT(betagorros,B102:D102)))</f>
        <v>0.59127799080875687</v>
      </c>
      <c r="I102" s="27">
        <f t="shared" si="10"/>
        <v>0.40872200919124313</v>
      </c>
      <c r="J102">
        <f t="shared" si="11"/>
        <v>-0.89472003815830092</v>
      </c>
      <c r="K102" s="5"/>
      <c r="N102" s="11">
        <f t="shared" si="12"/>
        <v>0.59109419028912724</v>
      </c>
      <c r="O102" s="71">
        <f t="shared" si="13"/>
        <v>-0.59109419028912724</v>
      </c>
      <c r="U102" s="4">
        <v>16</v>
      </c>
      <c r="V102" s="5">
        <v>5.1999999999999998E-2</v>
      </c>
      <c r="W102" s="20">
        <v>0</v>
      </c>
      <c r="X102" s="31">
        <f t="shared" si="15"/>
        <v>0.14621691679488444</v>
      </c>
      <c r="Y102" s="40">
        <f t="shared" si="16"/>
        <v>0</v>
      </c>
      <c r="Z102" s="4">
        <f t="shared" si="17"/>
        <v>1</v>
      </c>
      <c r="AA102" s="5" t="str">
        <f t="shared" si="18"/>
        <v/>
      </c>
      <c r="AB102" s="6">
        <f t="shared" si="19"/>
        <v>1</v>
      </c>
      <c r="AE102" s="4">
        <v>8.5</v>
      </c>
      <c r="AF102" s="6">
        <f t="shared" si="14"/>
        <v>0.61497519054287708</v>
      </c>
    </row>
    <row r="103" spans="2:32">
      <c r="B103" s="26">
        <v>1</v>
      </c>
      <c r="C103" s="4">
        <v>31</v>
      </c>
      <c r="D103" s="5">
        <v>5.3999999999999999E-2</v>
      </c>
      <c r="E103" s="20">
        <v>1</v>
      </c>
      <c r="G103" s="5"/>
      <c r="H103" s="11">
        <f>1/(1+EXP(-SUMPRODUCT(betagorros,B103:D103)))</f>
        <v>0.42461277039861722</v>
      </c>
      <c r="I103" s="27">
        <f t="shared" si="10"/>
        <v>0.42461277039861722</v>
      </c>
      <c r="J103">
        <f t="shared" si="11"/>
        <v>-0.85657765386140838</v>
      </c>
      <c r="K103" s="5"/>
      <c r="N103" s="11">
        <f t="shared" si="12"/>
        <v>0.42435999948840147</v>
      </c>
      <c r="O103" s="71">
        <f t="shared" si="13"/>
        <v>0.57564000051159847</v>
      </c>
      <c r="U103" s="4">
        <v>21</v>
      </c>
      <c r="V103" s="5">
        <v>5.2999999999999999E-2</v>
      </c>
      <c r="W103" s="20">
        <v>0</v>
      </c>
      <c r="X103" s="31">
        <f t="shared" si="15"/>
        <v>0.21819698888698624</v>
      </c>
      <c r="Y103" s="40">
        <f t="shared" si="16"/>
        <v>0</v>
      </c>
      <c r="Z103" s="4">
        <f t="shared" si="17"/>
        <v>1</v>
      </c>
      <c r="AA103" s="5" t="str">
        <f t="shared" si="18"/>
        <v/>
      </c>
      <c r="AB103" s="6">
        <f t="shared" si="19"/>
        <v>1</v>
      </c>
      <c r="AE103" s="4">
        <v>8.6</v>
      </c>
      <c r="AF103" s="6">
        <f t="shared" si="14"/>
        <v>0.61278724715915556</v>
      </c>
    </row>
    <row r="104" spans="2:32">
      <c r="B104" s="26">
        <v>1</v>
      </c>
      <c r="C104" s="4">
        <v>17</v>
      </c>
      <c r="D104" s="5">
        <v>5.5E-2</v>
      </c>
      <c r="E104" s="20">
        <v>0</v>
      </c>
      <c r="G104" s="5"/>
      <c r="H104" s="11">
        <f>1/(1+EXP(-SUMPRODUCT(betagorros,B104:D104)))</f>
        <v>0.16049861239006005</v>
      </c>
      <c r="I104" s="27">
        <f t="shared" si="10"/>
        <v>0.83950138760993998</v>
      </c>
      <c r="J104">
        <f t="shared" si="11"/>
        <v>-0.17494714956544305</v>
      </c>
      <c r="K104" s="5"/>
      <c r="N104" s="11">
        <f t="shared" si="12"/>
        <v>0.1602848575383648</v>
      </c>
      <c r="O104" s="71">
        <f t="shared" si="13"/>
        <v>-0.1602848575383648</v>
      </c>
      <c r="U104" s="4">
        <v>26</v>
      </c>
      <c r="V104" s="5">
        <v>5.2999999999999999E-2</v>
      </c>
      <c r="W104" s="20">
        <v>0</v>
      </c>
      <c r="X104" s="31">
        <f t="shared" si="15"/>
        <v>0.31168639644612045</v>
      </c>
      <c r="Y104" s="40">
        <f t="shared" si="16"/>
        <v>0</v>
      </c>
      <c r="Z104" s="4">
        <f t="shared" si="17"/>
        <v>1</v>
      </c>
      <c r="AA104" s="5" t="str">
        <f t="shared" si="18"/>
        <v/>
      </c>
      <c r="AB104" s="6">
        <f t="shared" si="19"/>
        <v>1</v>
      </c>
      <c r="AE104" s="4">
        <v>8.6999999999999993</v>
      </c>
      <c r="AF104" s="6">
        <f t="shared" si="14"/>
        <v>0.61059930377543381</v>
      </c>
    </row>
    <row r="105" spans="2:32">
      <c r="B105" s="26">
        <v>1</v>
      </c>
      <c r="C105" s="4">
        <v>12</v>
      </c>
      <c r="D105" s="5">
        <v>5.5E-2</v>
      </c>
      <c r="E105" s="20">
        <v>0</v>
      </c>
      <c r="G105" s="5"/>
      <c r="H105" s="11">
        <f>1/(1+EXP(-SUMPRODUCT(betagorros,B105:D105)))</f>
        <v>0.1054126075006843</v>
      </c>
      <c r="I105" s="27">
        <f t="shared" si="10"/>
        <v>0.89458739249931574</v>
      </c>
      <c r="J105">
        <f t="shared" si="11"/>
        <v>-0.11139268097413732</v>
      </c>
      <c r="K105" s="5"/>
      <c r="N105" s="11">
        <f t="shared" si="12"/>
        <v>0.10524428925655202</v>
      </c>
      <c r="O105" s="71">
        <f t="shared" si="13"/>
        <v>-0.10524428925655202</v>
      </c>
      <c r="U105" s="4">
        <v>38</v>
      </c>
      <c r="V105" s="5">
        <v>5.2999999999999999E-2</v>
      </c>
      <c r="W105" s="20">
        <v>0</v>
      </c>
      <c r="X105" s="31">
        <f t="shared" si="15"/>
        <v>0.59127799080875687</v>
      </c>
      <c r="Y105" s="40">
        <f t="shared" si="16"/>
        <v>1</v>
      </c>
      <c r="Z105" s="4">
        <f t="shared" si="17"/>
        <v>0</v>
      </c>
      <c r="AA105" s="5" t="str">
        <f t="shared" si="18"/>
        <v/>
      </c>
      <c r="AB105" s="6">
        <f t="shared" si="19"/>
        <v>0</v>
      </c>
      <c r="AE105" s="4">
        <v>8.8000000000000007</v>
      </c>
      <c r="AF105" s="6">
        <f t="shared" si="14"/>
        <v>0.60841136039171217</v>
      </c>
    </row>
    <row r="106" spans="2:32">
      <c r="B106" s="26">
        <v>1</v>
      </c>
      <c r="C106" s="4">
        <v>8</v>
      </c>
      <c r="D106" s="5">
        <v>5.5E-2</v>
      </c>
      <c r="E106" s="20">
        <v>0</v>
      </c>
      <c r="G106" s="5"/>
      <c r="H106" s="11">
        <f>1/(1+EXP(-SUMPRODUCT(betagorros,B106:D106)))</f>
        <v>7.4079717228934139E-2</v>
      </c>
      <c r="I106" s="27">
        <f t="shared" si="10"/>
        <v>0.92592028277106586</v>
      </c>
      <c r="J106">
        <f t="shared" si="11"/>
        <v>-7.6967135761949385E-2</v>
      </c>
      <c r="K106" s="5"/>
      <c r="N106" s="11">
        <f t="shared" si="12"/>
        <v>7.3946398300260938E-2</v>
      </c>
      <c r="O106" s="71">
        <f t="shared" si="13"/>
        <v>-7.3946398300260938E-2</v>
      </c>
      <c r="U106" s="4">
        <v>17</v>
      </c>
      <c r="V106" s="5">
        <v>5.5E-2</v>
      </c>
      <c r="W106" s="20">
        <v>0</v>
      </c>
      <c r="X106" s="31">
        <f t="shared" si="15"/>
        <v>0.16049861239006005</v>
      </c>
      <c r="Y106" s="40">
        <f t="shared" si="16"/>
        <v>0</v>
      </c>
      <c r="Z106" s="4">
        <f t="shared" si="17"/>
        <v>1</v>
      </c>
      <c r="AA106" s="5" t="str">
        <f t="shared" si="18"/>
        <v/>
      </c>
      <c r="AB106" s="6">
        <f t="shared" si="19"/>
        <v>1</v>
      </c>
      <c r="AE106" s="4">
        <v>8.9</v>
      </c>
      <c r="AF106" s="6">
        <f t="shared" si="14"/>
        <v>0.60622341700799065</v>
      </c>
    </row>
    <row r="107" spans="2:32">
      <c r="B107" s="26">
        <v>1</v>
      </c>
      <c r="C107" s="4">
        <v>9</v>
      </c>
      <c r="D107" s="5">
        <v>5.5E-2</v>
      </c>
      <c r="E107" s="20">
        <v>0</v>
      </c>
      <c r="G107" s="5"/>
      <c r="H107" s="11">
        <f>1/(1+EXP(-SUMPRODUCT(betagorros,B107:D107)))</f>
        <v>8.0998667690611703E-2</v>
      </c>
      <c r="I107" s="27">
        <f t="shared" si="10"/>
        <v>0.9190013323093883</v>
      </c>
      <c r="J107">
        <f t="shared" si="11"/>
        <v>-8.4467706889319913E-2</v>
      </c>
      <c r="K107" s="5"/>
      <c r="N107" s="11">
        <f t="shared" si="12"/>
        <v>8.0856940231582797E-2</v>
      </c>
      <c r="O107" s="71">
        <f t="shared" si="13"/>
        <v>-8.0856940231582797E-2</v>
      </c>
      <c r="U107" s="4">
        <v>12</v>
      </c>
      <c r="V107" s="5">
        <v>5.5E-2</v>
      </c>
      <c r="W107" s="20">
        <v>0</v>
      </c>
      <c r="X107" s="31">
        <f t="shared" si="15"/>
        <v>0.1054126075006843</v>
      </c>
      <c r="Y107" s="40">
        <f t="shared" si="16"/>
        <v>0</v>
      </c>
      <c r="Z107" s="4">
        <f t="shared" si="17"/>
        <v>1</v>
      </c>
      <c r="AA107" s="5" t="str">
        <f t="shared" si="18"/>
        <v/>
      </c>
      <c r="AB107" s="6">
        <f t="shared" si="19"/>
        <v>1</v>
      </c>
      <c r="AE107" s="4">
        <v>9</v>
      </c>
      <c r="AF107" s="6">
        <f t="shared" si="14"/>
        <v>0.6040354736242689</v>
      </c>
    </row>
    <row r="108" spans="2:32">
      <c r="B108" s="26">
        <v>1</v>
      </c>
      <c r="C108" s="4">
        <v>10</v>
      </c>
      <c r="D108" s="5">
        <v>5.5E-2</v>
      </c>
      <c r="E108" s="20">
        <v>0</v>
      </c>
      <c r="G108" s="5"/>
      <c r="H108" s="11">
        <f>1/(1+EXP(-SUMPRODUCT(betagorros,B108:D108)))</f>
        <v>8.8502071606737495E-2</v>
      </c>
      <c r="I108" s="27">
        <f t="shared" si="10"/>
        <v>0.91149792839326249</v>
      </c>
      <c r="J108">
        <f t="shared" si="11"/>
        <v>-9.2665957610639976E-2</v>
      </c>
      <c r="K108" s="5"/>
      <c r="N108" s="11">
        <f t="shared" si="12"/>
        <v>8.8351680845652814E-2</v>
      </c>
      <c r="O108" s="71">
        <f t="shared" si="13"/>
        <v>-8.8351680845652814E-2</v>
      </c>
      <c r="U108" s="4">
        <v>8</v>
      </c>
      <c r="V108" s="5">
        <v>5.5E-2</v>
      </c>
      <c r="W108" s="20">
        <v>0</v>
      </c>
      <c r="X108" s="31">
        <f t="shared" si="15"/>
        <v>7.4079717228934139E-2</v>
      </c>
      <c r="Y108" s="40">
        <f t="shared" si="16"/>
        <v>0</v>
      </c>
      <c r="Z108" s="4">
        <f t="shared" si="17"/>
        <v>1</v>
      </c>
      <c r="AA108" s="5" t="str">
        <f t="shared" si="18"/>
        <v/>
      </c>
      <c r="AB108" s="6">
        <f t="shared" si="19"/>
        <v>1</v>
      </c>
      <c r="AE108" s="4">
        <v>9.1</v>
      </c>
      <c r="AF108" s="6">
        <f t="shared" si="14"/>
        <v>0.60184753024054727</v>
      </c>
    </row>
    <row r="109" spans="2:32">
      <c r="B109" s="26">
        <v>1</v>
      </c>
      <c r="C109" s="4">
        <v>14</v>
      </c>
      <c r="D109" s="5">
        <v>5.5E-2</v>
      </c>
      <c r="E109" s="20">
        <v>0</v>
      </c>
      <c r="G109" s="5"/>
      <c r="H109" s="11">
        <f>1/(1+EXP(-SUMPRODUCT(betagorros,B109:D109)))</f>
        <v>0.12511081752817146</v>
      </c>
      <c r="I109" s="27">
        <f t="shared" si="10"/>
        <v>0.87488918247182856</v>
      </c>
      <c r="J109">
        <f t="shared" si="11"/>
        <v>-0.13365804924875874</v>
      </c>
      <c r="K109" s="5"/>
      <c r="N109" s="11">
        <f t="shared" si="12"/>
        <v>0.12492413390102389</v>
      </c>
      <c r="O109" s="71">
        <f t="shared" si="13"/>
        <v>-0.12492413390102389</v>
      </c>
      <c r="U109" s="4">
        <v>9</v>
      </c>
      <c r="V109" s="5">
        <v>5.5E-2</v>
      </c>
      <c r="W109" s="20">
        <v>0</v>
      </c>
      <c r="X109" s="31">
        <f t="shared" si="15"/>
        <v>8.0998667690611703E-2</v>
      </c>
      <c r="Y109" s="40">
        <f t="shared" si="16"/>
        <v>0</v>
      </c>
      <c r="Z109" s="4">
        <f t="shared" si="17"/>
        <v>1</v>
      </c>
      <c r="AA109" s="5" t="str">
        <f t="shared" si="18"/>
        <v/>
      </c>
      <c r="AB109" s="6">
        <f t="shared" si="19"/>
        <v>1</v>
      </c>
      <c r="AE109" s="4">
        <v>9.1999999999999993</v>
      </c>
      <c r="AF109" s="6">
        <f t="shared" si="14"/>
        <v>0.59965958685682574</v>
      </c>
    </row>
    <row r="110" spans="2:32">
      <c r="B110" s="26">
        <v>1</v>
      </c>
      <c r="C110" s="4">
        <v>7</v>
      </c>
      <c r="D110" s="5">
        <v>5.5E-2</v>
      </c>
      <c r="E110" s="20">
        <v>0</v>
      </c>
      <c r="G110" s="5"/>
      <c r="H110" s="11">
        <f>1/(1+EXP(-SUMPRODUCT(betagorros,B110:D110)))</f>
        <v>6.7708243332054788E-2</v>
      </c>
      <c r="I110" s="27">
        <f t="shared" si="10"/>
        <v>0.93229175666794517</v>
      </c>
      <c r="J110">
        <f t="shared" si="11"/>
        <v>-7.0109469649347E-2</v>
      </c>
      <c r="K110" s="5"/>
      <c r="N110" s="11">
        <f t="shared" si="12"/>
        <v>6.7583047509751998E-2</v>
      </c>
      <c r="O110" s="71">
        <f t="shared" si="13"/>
        <v>-6.7583047509751998E-2</v>
      </c>
      <c r="U110" s="4">
        <v>10</v>
      </c>
      <c r="V110" s="5">
        <v>5.5E-2</v>
      </c>
      <c r="W110" s="20">
        <v>0</v>
      </c>
      <c r="X110" s="31">
        <f t="shared" si="15"/>
        <v>8.8502071606737495E-2</v>
      </c>
      <c r="Y110" s="40">
        <f t="shared" si="16"/>
        <v>0</v>
      </c>
      <c r="Z110" s="4">
        <f t="shared" si="17"/>
        <v>1</v>
      </c>
      <c r="AA110" s="5" t="str">
        <f t="shared" si="18"/>
        <v/>
      </c>
      <c r="AB110" s="6">
        <f t="shared" si="19"/>
        <v>1</v>
      </c>
      <c r="AE110" s="4">
        <v>9.3000000000000007</v>
      </c>
      <c r="AF110" s="6">
        <f t="shared" si="14"/>
        <v>0.59747164347310411</v>
      </c>
    </row>
    <row r="111" spans="2:32">
      <c r="B111" s="26">
        <v>1</v>
      </c>
      <c r="C111" s="4">
        <v>22</v>
      </c>
      <c r="D111" s="5">
        <v>5.6000000000000001E-2</v>
      </c>
      <c r="E111" s="20">
        <v>0</v>
      </c>
      <c r="G111" s="5"/>
      <c r="H111" s="11">
        <f>1/(1+EXP(-SUMPRODUCT(betagorros,B111:D111)))</f>
        <v>0.23755314265903293</v>
      </c>
      <c r="I111" s="27">
        <f t="shared" si="10"/>
        <v>0.76244685734096707</v>
      </c>
      <c r="J111">
        <f t="shared" si="11"/>
        <v>-0.27122246821993495</v>
      </c>
      <c r="K111" s="5"/>
      <c r="N111" s="11">
        <f t="shared" si="12"/>
        <v>0.23730252741303257</v>
      </c>
      <c r="O111" s="71">
        <f t="shared" si="13"/>
        <v>-0.23730252741303257</v>
      </c>
      <c r="U111" s="4">
        <v>14</v>
      </c>
      <c r="V111" s="5">
        <v>5.5E-2</v>
      </c>
      <c r="W111" s="20">
        <v>0</v>
      </c>
      <c r="X111" s="31">
        <f t="shared" si="15"/>
        <v>0.12511081752817146</v>
      </c>
      <c r="Y111" s="40">
        <f t="shared" si="16"/>
        <v>0</v>
      </c>
      <c r="Z111" s="4">
        <f t="shared" si="17"/>
        <v>1</v>
      </c>
      <c r="AA111" s="5" t="str">
        <f t="shared" si="18"/>
        <v/>
      </c>
      <c r="AB111" s="6">
        <f t="shared" si="19"/>
        <v>1</v>
      </c>
      <c r="AE111" s="4">
        <v>9.4</v>
      </c>
      <c r="AF111" s="6">
        <f t="shared" si="14"/>
        <v>0.59528370008938247</v>
      </c>
    </row>
    <row r="112" spans="2:32">
      <c r="B112" s="26">
        <v>1</v>
      </c>
      <c r="C112" s="4">
        <v>45</v>
      </c>
      <c r="D112" s="5">
        <v>5.6000000000000001E-2</v>
      </c>
      <c r="E112" s="20">
        <v>0</v>
      </c>
      <c r="G112" s="5"/>
      <c r="H112" s="11">
        <f>1/(1+EXP(-SUMPRODUCT(betagorros,B112:D112)))</f>
        <v>0.7427026116829275</v>
      </c>
      <c r="I112" s="27">
        <f t="shared" si="10"/>
        <v>0.2572973883170725</v>
      </c>
      <c r="J112">
        <f t="shared" si="11"/>
        <v>-1.357522710087685</v>
      </c>
      <c r="K112" s="5"/>
      <c r="N112" s="11">
        <f t="shared" si="12"/>
        <v>0.74261290639353916</v>
      </c>
      <c r="O112" s="71">
        <f t="shared" si="13"/>
        <v>-0.74261290639353916</v>
      </c>
      <c r="U112" s="4">
        <v>7</v>
      </c>
      <c r="V112" s="5">
        <v>5.5E-2</v>
      </c>
      <c r="W112" s="20">
        <v>0</v>
      </c>
      <c r="X112" s="31">
        <f t="shared" si="15"/>
        <v>6.7708243332054788E-2</v>
      </c>
      <c r="Y112" s="40">
        <f t="shared" si="16"/>
        <v>0</v>
      </c>
      <c r="Z112" s="4">
        <f t="shared" si="17"/>
        <v>1</v>
      </c>
      <c r="AA112" s="5" t="str">
        <f t="shared" si="18"/>
        <v/>
      </c>
      <c r="AB112" s="6">
        <f t="shared" si="19"/>
        <v>1</v>
      </c>
      <c r="AE112" s="4">
        <v>9.5</v>
      </c>
      <c r="AF112" s="6">
        <f t="shared" si="14"/>
        <v>0.59309575670566095</v>
      </c>
    </row>
    <row r="113" spans="2:32">
      <c r="B113" s="26">
        <v>1</v>
      </c>
      <c r="C113" s="4">
        <v>14</v>
      </c>
      <c r="D113" s="5">
        <v>5.7000000000000002E-2</v>
      </c>
      <c r="E113" s="20">
        <v>1</v>
      </c>
      <c r="G113" s="5"/>
      <c r="H113" s="11">
        <f>1/(1+EXP(-SUMPRODUCT(betagorros,B113:D113)))</f>
        <v>0.12608248828463062</v>
      </c>
      <c r="I113" s="27">
        <f t="shared" si="10"/>
        <v>0.12608248828463062</v>
      </c>
      <c r="J113">
        <f t="shared" si="11"/>
        <v>-2.0708189173072378</v>
      </c>
      <c r="K113" s="5"/>
      <c r="N113" s="11">
        <f t="shared" si="12"/>
        <v>0.12589549520477458</v>
      </c>
      <c r="O113" s="71">
        <f t="shared" si="13"/>
        <v>0.87410450479522539</v>
      </c>
      <c r="U113" s="4">
        <v>22</v>
      </c>
      <c r="V113" s="5">
        <v>5.6000000000000001E-2</v>
      </c>
      <c r="W113" s="20">
        <v>0</v>
      </c>
      <c r="X113" s="31">
        <f t="shared" si="15"/>
        <v>0.23755314265903293</v>
      </c>
      <c r="Y113" s="40">
        <f t="shared" si="16"/>
        <v>0</v>
      </c>
      <c r="Z113" s="4">
        <f t="shared" si="17"/>
        <v>1</v>
      </c>
      <c r="AA113" s="5" t="str">
        <f t="shared" si="18"/>
        <v/>
      </c>
      <c r="AB113" s="6">
        <f t="shared" si="19"/>
        <v>1</v>
      </c>
      <c r="AE113" s="4">
        <v>9.6</v>
      </c>
      <c r="AF113" s="6">
        <f t="shared" si="14"/>
        <v>0.59090781332193931</v>
      </c>
    </row>
    <row r="114" spans="2:32">
      <c r="B114" s="26">
        <v>1</v>
      </c>
      <c r="C114" s="4">
        <v>30</v>
      </c>
      <c r="D114" s="5">
        <v>5.7000000000000002E-2</v>
      </c>
      <c r="E114" s="20">
        <v>1</v>
      </c>
      <c r="G114" s="5"/>
      <c r="H114" s="11">
        <f>1/(1+EXP(-SUMPRODUCT(betagorros,B114:D114)))</f>
        <v>0.40434683140266064</v>
      </c>
      <c r="I114" s="27">
        <f t="shared" si="10"/>
        <v>0.40434683140266064</v>
      </c>
      <c r="J114">
        <f t="shared" si="11"/>
        <v>-0.90548227574487972</v>
      </c>
      <c r="K114" s="5"/>
      <c r="N114" s="11">
        <f t="shared" si="12"/>
        <v>0.40409113258014717</v>
      </c>
      <c r="O114" s="71">
        <f t="shared" si="13"/>
        <v>0.59590886741985283</v>
      </c>
      <c r="U114" s="4">
        <v>45</v>
      </c>
      <c r="V114" s="5">
        <v>5.6000000000000001E-2</v>
      </c>
      <c r="W114" s="20">
        <v>0</v>
      </c>
      <c r="X114" s="31">
        <f t="shared" si="15"/>
        <v>0.7427026116829275</v>
      </c>
      <c r="Y114" s="40">
        <f t="shared" si="16"/>
        <v>1</v>
      </c>
      <c r="Z114" s="4">
        <f t="shared" si="17"/>
        <v>0</v>
      </c>
      <c r="AA114" s="5" t="str">
        <f t="shared" si="18"/>
        <v/>
      </c>
      <c r="AB114" s="6">
        <f t="shared" si="19"/>
        <v>0</v>
      </c>
      <c r="AE114" s="4">
        <v>9.6999999999999993</v>
      </c>
      <c r="AF114" s="6">
        <f t="shared" si="14"/>
        <v>0.58871986993821768</v>
      </c>
    </row>
    <row r="115" spans="2:32">
      <c r="B115" s="26">
        <v>1</v>
      </c>
      <c r="C115" s="4">
        <v>30</v>
      </c>
      <c r="D115" s="5">
        <v>5.7000000000000002E-2</v>
      </c>
      <c r="E115" s="20">
        <v>1</v>
      </c>
      <c r="G115" s="5"/>
      <c r="H115" s="11">
        <f>1/(1+EXP(-SUMPRODUCT(betagorros,B115:D115)))</f>
        <v>0.40434683140266064</v>
      </c>
      <c r="I115" s="27">
        <f t="shared" si="10"/>
        <v>0.40434683140266064</v>
      </c>
      <c r="J115">
        <f t="shared" si="11"/>
        <v>-0.90548227574487972</v>
      </c>
      <c r="K115" s="5"/>
      <c r="N115" s="11">
        <f t="shared" si="12"/>
        <v>0.40409113258014717</v>
      </c>
      <c r="O115" s="71">
        <f t="shared" si="13"/>
        <v>0.59590886741985283</v>
      </c>
      <c r="U115" s="4">
        <v>14</v>
      </c>
      <c r="V115" s="5">
        <v>5.8000000000000003E-2</v>
      </c>
      <c r="W115" s="20">
        <v>0</v>
      </c>
      <c r="X115" s="31">
        <f t="shared" si="15"/>
        <v>0.12657074097984189</v>
      </c>
      <c r="Y115" s="40">
        <f t="shared" si="16"/>
        <v>0</v>
      </c>
      <c r="Z115" s="4">
        <f t="shared" si="17"/>
        <v>1</v>
      </c>
      <c r="AA115" s="5" t="str">
        <f t="shared" si="18"/>
        <v/>
      </c>
      <c r="AB115" s="6">
        <f t="shared" si="19"/>
        <v>1</v>
      </c>
      <c r="AE115" s="4">
        <v>9.8000000000000007</v>
      </c>
      <c r="AF115" s="6">
        <f t="shared" si="14"/>
        <v>0.58653192655449604</v>
      </c>
    </row>
    <row r="116" spans="2:32">
      <c r="B116" s="26">
        <v>1</v>
      </c>
      <c r="C116" s="4">
        <v>16</v>
      </c>
      <c r="D116" s="5">
        <v>5.7000000000000002E-2</v>
      </c>
      <c r="E116" s="20">
        <v>1</v>
      </c>
      <c r="G116" s="5"/>
      <c r="H116" s="11">
        <f>1/(1+EXP(-SUMPRODUCT(betagorros,B116:D116)))</f>
        <v>0.1489998987684569</v>
      </c>
      <c r="I116" s="27">
        <f t="shared" si="10"/>
        <v>0.1489998987684569</v>
      </c>
      <c r="J116">
        <f t="shared" si="11"/>
        <v>-1.9038096524432382</v>
      </c>
      <c r="K116" s="5"/>
      <c r="N116" s="11">
        <f t="shared" si="12"/>
        <v>0.14879477845884298</v>
      </c>
      <c r="O116" s="71">
        <f t="shared" si="13"/>
        <v>0.85120522154115696</v>
      </c>
      <c r="U116" s="4">
        <v>15</v>
      </c>
      <c r="V116" s="5">
        <v>5.8000000000000003E-2</v>
      </c>
      <c r="W116" s="20">
        <v>0</v>
      </c>
      <c r="X116" s="31">
        <f t="shared" si="15"/>
        <v>0.13766338090233518</v>
      </c>
      <c r="Y116" s="40">
        <f t="shared" si="16"/>
        <v>0</v>
      </c>
      <c r="Z116" s="4">
        <f t="shared" si="17"/>
        <v>1</v>
      </c>
      <c r="AA116" s="5" t="str">
        <f t="shared" si="18"/>
        <v/>
      </c>
      <c r="AB116" s="6">
        <f t="shared" si="19"/>
        <v>1</v>
      </c>
      <c r="AE116" s="4">
        <v>9.9</v>
      </c>
      <c r="AF116" s="6">
        <f t="shared" si="14"/>
        <v>0.58434398317077441</v>
      </c>
    </row>
    <row r="117" spans="2:32">
      <c r="B117" s="26">
        <v>1</v>
      </c>
      <c r="C117" s="4">
        <v>13</v>
      </c>
      <c r="D117" s="5">
        <v>5.7000000000000002E-2</v>
      </c>
      <c r="E117" s="20">
        <v>1</v>
      </c>
      <c r="G117" s="5"/>
      <c r="H117" s="11">
        <f>1/(1+EXP(-SUMPRODUCT(betagorros,B117:D117)))</f>
        <v>0.1157977047085703</v>
      </c>
      <c r="I117" s="27">
        <f t="shared" si="10"/>
        <v>0.1157977047085703</v>
      </c>
      <c r="J117">
        <f t="shared" si="11"/>
        <v>-2.1559105352091978</v>
      </c>
      <c r="K117" s="5"/>
      <c r="N117" s="11">
        <f t="shared" si="12"/>
        <v>0.1156198798148157</v>
      </c>
      <c r="O117" s="71">
        <f t="shared" si="13"/>
        <v>0.8843801201851843</v>
      </c>
      <c r="U117" s="4">
        <v>17</v>
      </c>
      <c r="V117" s="5">
        <v>5.8000000000000003E-2</v>
      </c>
      <c r="W117" s="20">
        <v>0</v>
      </c>
      <c r="X117" s="31">
        <f t="shared" si="15"/>
        <v>0.16229487545905488</v>
      </c>
      <c r="Y117" s="40">
        <f t="shared" si="16"/>
        <v>0</v>
      </c>
      <c r="Z117" s="4">
        <f t="shared" si="17"/>
        <v>1</v>
      </c>
      <c r="AA117" s="5" t="str">
        <f t="shared" si="18"/>
        <v/>
      </c>
      <c r="AB117" s="6">
        <f t="shared" si="19"/>
        <v>1</v>
      </c>
      <c r="AE117" s="4">
        <v>10</v>
      </c>
      <c r="AF117" s="6">
        <f t="shared" si="14"/>
        <v>0.58215603978705277</v>
      </c>
    </row>
    <row r="118" spans="2:32">
      <c r="B118" s="26">
        <v>1</v>
      </c>
      <c r="C118" s="4">
        <v>14</v>
      </c>
      <c r="D118" s="5">
        <v>5.7000000000000002E-2</v>
      </c>
      <c r="E118" s="20">
        <v>1</v>
      </c>
      <c r="G118" s="5"/>
      <c r="H118" s="11">
        <f>1/(1+EXP(-SUMPRODUCT(betagorros,B118:D118)))</f>
        <v>0.12608248828463062</v>
      </c>
      <c r="I118" s="27">
        <f t="shared" si="10"/>
        <v>0.12608248828463062</v>
      </c>
      <c r="J118">
        <f t="shared" si="11"/>
        <v>-2.0708189173072378</v>
      </c>
      <c r="K118" s="5"/>
      <c r="N118" s="11">
        <f t="shared" si="12"/>
        <v>0.12589549520477458</v>
      </c>
      <c r="O118" s="71">
        <f t="shared" si="13"/>
        <v>0.87410450479522539</v>
      </c>
      <c r="U118" s="4">
        <v>12</v>
      </c>
      <c r="V118" s="5">
        <v>5.8000000000000003E-2</v>
      </c>
      <c r="W118" s="20">
        <v>0</v>
      </c>
      <c r="X118" s="31">
        <f t="shared" si="15"/>
        <v>0.10667069724707261</v>
      </c>
      <c r="Y118" s="40">
        <f t="shared" si="16"/>
        <v>0</v>
      </c>
      <c r="Z118" s="4">
        <f t="shared" si="17"/>
        <v>1</v>
      </c>
      <c r="AA118" s="5" t="str">
        <f t="shared" si="18"/>
        <v/>
      </c>
      <c r="AB118" s="6">
        <f t="shared" si="19"/>
        <v>1</v>
      </c>
      <c r="AE118" s="4">
        <v>10.1</v>
      </c>
      <c r="AF118" s="6">
        <f t="shared" si="14"/>
        <v>0.57996809640333113</v>
      </c>
    </row>
    <row r="119" spans="2:32">
      <c r="B119" s="26">
        <v>1</v>
      </c>
      <c r="C119" s="4">
        <v>18</v>
      </c>
      <c r="D119" s="5">
        <v>5.7000000000000002E-2</v>
      </c>
      <c r="E119" s="20">
        <v>1</v>
      </c>
      <c r="G119" s="5"/>
      <c r="H119" s="11">
        <f>1/(1+EXP(-SUMPRODUCT(betagorros,B119:D119)))</f>
        <v>0.17524756767243577</v>
      </c>
      <c r="I119" s="27">
        <f t="shared" si="10"/>
        <v>0.17524756767243577</v>
      </c>
      <c r="J119">
        <f t="shared" si="11"/>
        <v>-1.7415556323509969</v>
      </c>
      <c r="K119" s="5"/>
      <c r="N119" s="11">
        <f t="shared" si="12"/>
        <v>0.1750252306347676</v>
      </c>
      <c r="O119" s="71">
        <f t="shared" si="13"/>
        <v>0.8249747693652324</v>
      </c>
      <c r="U119" s="4">
        <v>14</v>
      </c>
      <c r="V119" s="5">
        <v>5.8000000000000003E-2</v>
      </c>
      <c r="W119" s="20">
        <v>0</v>
      </c>
      <c r="X119" s="31">
        <f t="shared" si="15"/>
        <v>0.12657074097984189</v>
      </c>
      <c r="Y119" s="40">
        <f t="shared" si="16"/>
        <v>0</v>
      </c>
      <c r="Z119" s="4">
        <f t="shared" si="17"/>
        <v>1</v>
      </c>
      <c r="AA119" s="5" t="str">
        <f t="shared" si="18"/>
        <v/>
      </c>
      <c r="AB119" s="6">
        <f t="shared" si="19"/>
        <v>1</v>
      </c>
      <c r="AE119" s="4">
        <v>10.199999999999999</v>
      </c>
      <c r="AF119" s="6">
        <f t="shared" si="14"/>
        <v>0.5777801530196095</v>
      </c>
    </row>
    <row r="120" spans="2:32">
      <c r="B120" s="26">
        <v>1</v>
      </c>
      <c r="C120" s="4">
        <v>17</v>
      </c>
      <c r="D120" s="5">
        <v>5.7000000000000002E-2</v>
      </c>
      <c r="E120" s="20">
        <v>1</v>
      </c>
      <c r="G120" s="5"/>
      <c r="H120" s="11">
        <f>1/(1+EXP(-SUMPRODUCT(betagorros,B120:D120)))</f>
        <v>0.16169432694465963</v>
      </c>
      <c r="I120" s="27">
        <f t="shared" si="10"/>
        <v>0.16169432694465963</v>
      </c>
      <c r="J120">
        <f t="shared" si="11"/>
        <v>-1.8220475968447094</v>
      </c>
      <c r="K120" s="5"/>
      <c r="N120" s="11">
        <f t="shared" si="12"/>
        <v>0.16148043244173921</v>
      </c>
      <c r="O120" s="71">
        <f t="shared" si="13"/>
        <v>0.83851956755826085</v>
      </c>
      <c r="U120" s="4">
        <v>10.5</v>
      </c>
      <c r="V120" s="5">
        <v>5.8000000000000003E-2</v>
      </c>
      <c r="W120" s="20">
        <v>0</v>
      </c>
      <c r="X120" s="31">
        <f t="shared" si="15"/>
        <v>9.3604606020710926E-2</v>
      </c>
      <c r="Y120" s="40">
        <f t="shared" si="16"/>
        <v>0</v>
      </c>
      <c r="Z120" s="4">
        <f t="shared" si="17"/>
        <v>1</v>
      </c>
      <c r="AA120" s="5" t="str">
        <f t="shared" si="18"/>
        <v/>
      </c>
      <c r="AB120" s="6">
        <f t="shared" si="19"/>
        <v>1</v>
      </c>
      <c r="AE120" s="4">
        <v>10.3</v>
      </c>
      <c r="AF120" s="6">
        <f t="shared" si="14"/>
        <v>0.57559220963588797</v>
      </c>
    </row>
    <row r="121" spans="2:32">
      <c r="B121" s="26">
        <v>1</v>
      </c>
      <c r="C121" s="4">
        <v>14</v>
      </c>
      <c r="D121" s="5">
        <v>5.7000000000000002E-2</v>
      </c>
      <c r="E121" s="20">
        <v>1</v>
      </c>
      <c r="G121" s="5"/>
      <c r="H121" s="11">
        <f>1/(1+EXP(-SUMPRODUCT(betagorros,B121:D121)))</f>
        <v>0.12608248828463062</v>
      </c>
      <c r="I121" s="27">
        <f t="shared" si="10"/>
        <v>0.12608248828463062</v>
      </c>
      <c r="J121">
        <f t="shared" si="11"/>
        <v>-2.0708189173072378</v>
      </c>
      <c r="K121" s="5"/>
      <c r="N121" s="11">
        <f t="shared" si="12"/>
        <v>0.12589549520477458</v>
      </c>
      <c r="O121" s="71">
        <f t="shared" si="13"/>
        <v>0.87410450479522539</v>
      </c>
      <c r="U121" s="4">
        <v>11.5</v>
      </c>
      <c r="V121" s="5">
        <v>5.8000000000000003E-2</v>
      </c>
      <c r="W121" s="20">
        <v>0</v>
      </c>
      <c r="X121" s="31">
        <f t="shared" si="15"/>
        <v>0.10214597956673539</v>
      </c>
      <c r="Y121" s="40">
        <f t="shared" si="16"/>
        <v>0</v>
      </c>
      <c r="Z121" s="4">
        <f t="shared" si="17"/>
        <v>1</v>
      </c>
      <c r="AA121" s="5" t="str">
        <f t="shared" si="18"/>
        <v/>
      </c>
      <c r="AB121" s="6">
        <f t="shared" si="19"/>
        <v>1</v>
      </c>
      <c r="AE121" s="4">
        <v>10.4</v>
      </c>
      <c r="AF121" s="6">
        <f t="shared" si="14"/>
        <v>0.57340426625216634</v>
      </c>
    </row>
    <row r="122" spans="2:32">
      <c r="B122" s="26">
        <v>1</v>
      </c>
      <c r="C122" s="4">
        <v>14</v>
      </c>
      <c r="D122" s="5">
        <v>5.7000000000000002E-2</v>
      </c>
      <c r="E122" s="20">
        <v>1</v>
      </c>
      <c r="G122" s="5"/>
      <c r="H122" s="11">
        <f>1/(1+EXP(-SUMPRODUCT(betagorros,B122:D122)))</f>
        <v>0.12608248828463062</v>
      </c>
      <c r="I122" s="27">
        <f t="shared" si="10"/>
        <v>0.12608248828463062</v>
      </c>
      <c r="J122">
        <f t="shared" si="11"/>
        <v>-2.0708189173072378</v>
      </c>
      <c r="K122" s="5"/>
      <c r="N122" s="11">
        <f t="shared" si="12"/>
        <v>0.12589549520477458</v>
      </c>
      <c r="O122" s="71">
        <f t="shared" si="13"/>
        <v>0.87410450479522539</v>
      </c>
      <c r="U122" s="4">
        <v>21</v>
      </c>
      <c r="V122" s="5">
        <v>5.8000000000000003E-2</v>
      </c>
      <c r="W122" s="20">
        <v>0</v>
      </c>
      <c r="X122" s="31">
        <f t="shared" si="15"/>
        <v>0.22199376501343335</v>
      </c>
      <c r="Y122" s="40">
        <f t="shared" si="16"/>
        <v>0</v>
      </c>
      <c r="Z122" s="4">
        <f t="shared" si="17"/>
        <v>1</v>
      </c>
      <c r="AA122" s="5" t="str">
        <f t="shared" si="18"/>
        <v/>
      </c>
      <c r="AB122" s="6">
        <f t="shared" si="19"/>
        <v>1</v>
      </c>
      <c r="AE122" s="4">
        <v>10.5</v>
      </c>
      <c r="AF122" s="6">
        <f t="shared" si="14"/>
        <v>0.5712163228684447</v>
      </c>
    </row>
    <row r="123" spans="2:32">
      <c r="B123" s="26">
        <v>1</v>
      </c>
      <c r="C123" s="4">
        <v>13</v>
      </c>
      <c r="D123" s="5">
        <v>5.7000000000000002E-2</v>
      </c>
      <c r="E123" s="20">
        <v>1</v>
      </c>
      <c r="G123" s="5"/>
      <c r="H123" s="11">
        <f>1/(1+EXP(-SUMPRODUCT(betagorros,B123:D123)))</f>
        <v>0.1157977047085703</v>
      </c>
      <c r="I123" s="27">
        <f t="shared" si="10"/>
        <v>0.1157977047085703</v>
      </c>
      <c r="J123">
        <f t="shared" si="11"/>
        <v>-2.1559105352091978</v>
      </c>
      <c r="K123" s="5"/>
      <c r="N123" s="11">
        <f t="shared" si="12"/>
        <v>0.1156198798148157</v>
      </c>
      <c r="O123" s="71">
        <f t="shared" si="13"/>
        <v>0.8843801201851843</v>
      </c>
      <c r="U123" s="4">
        <v>19</v>
      </c>
      <c r="V123" s="5">
        <v>5.8000000000000003E-2</v>
      </c>
      <c r="W123" s="20">
        <v>0</v>
      </c>
      <c r="X123" s="31">
        <f t="shared" si="15"/>
        <v>0.19036068392386257</v>
      </c>
      <c r="Y123" s="40">
        <f t="shared" si="16"/>
        <v>0</v>
      </c>
      <c r="Z123" s="4">
        <f t="shared" si="17"/>
        <v>1</v>
      </c>
      <c r="AA123" s="5" t="str">
        <f t="shared" si="18"/>
        <v/>
      </c>
      <c r="AB123" s="6">
        <f t="shared" si="19"/>
        <v>1</v>
      </c>
      <c r="AE123" s="4">
        <v>10.6</v>
      </c>
      <c r="AF123" s="6">
        <f t="shared" si="14"/>
        <v>0.56902837948472318</v>
      </c>
    </row>
    <row r="124" spans="2:32">
      <c r="B124" s="26">
        <v>1</v>
      </c>
      <c r="C124" s="4">
        <v>18</v>
      </c>
      <c r="D124" s="5">
        <v>5.7000000000000002E-2</v>
      </c>
      <c r="E124" s="20">
        <v>1</v>
      </c>
      <c r="G124" s="5"/>
      <c r="H124" s="11">
        <f>1/(1+EXP(-SUMPRODUCT(betagorros,B124:D124)))</f>
        <v>0.17524756767243577</v>
      </c>
      <c r="I124" s="27">
        <f t="shared" si="10"/>
        <v>0.17524756767243577</v>
      </c>
      <c r="J124">
        <f t="shared" si="11"/>
        <v>-1.7415556323509969</v>
      </c>
      <c r="K124" s="5"/>
      <c r="N124" s="11">
        <f t="shared" si="12"/>
        <v>0.1750252306347676</v>
      </c>
      <c r="O124" s="71">
        <f t="shared" si="13"/>
        <v>0.8249747693652324</v>
      </c>
      <c r="U124" s="4">
        <v>19</v>
      </c>
      <c r="V124" s="5">
        <v>0.06</v>
      </c>
      <c r="W124" s="20">
        <v>0</v>
      </c>
      <c r="X124" s="31">
        <f t="shared" si="15"/>
        <v>0.19172806191690045</v>
      </c>
      <c r="Y124" s="40">
        <f t="shared" si="16"/>
        <v>0</v>
      </c>
      <c r="Z124" s="4">
        <f t="shared" si="17"/>
        <v>1</v>
      </c>
      <c r="AA124" s="5" t="str">
        <f t="shared" si="18"/>
        <v/>
      </c>
      <c r="AB124" s="6">
        <f t="shared" si="19"/>
        <v>1</v>
      </c>
      <c r="AE124" s="4">
        <v>10.7</v>
      </c>
      <c r="AF124" s="6">
        <f t="shared" si="14"/>
        <v>0.56684043610100154</v>
      </c>
    </row>
    <row r="125" spans="2:32">
      <c r="B125" s="26">
        <v>1</v>
      </c>
      <c r="C125" s="4">
        <v>14</v>
      </c>
      <c r="D125" s="5">
        <v>5.8000000000000003E-2</v>
      </c>
      <c r="E125" s="20">
        <v>0</v>
      </c>
      <c r="G125" s="5"/>
      <c r="H125" s="11">
        <f>1/(1+EXP(-SUMPRODUCT(betagorros,B125:D125)))</f>
        <v>0.12657074097984189</v>
      </c>
      <c r="I125" s="27">
        <f t="shared" si="10"/>
        <v>0.87342925902015811</v>
      </c>
      <c r="J125">
        <f t="shared" si="11"/>
        <v>-0.13532813835421842</v>
      </c>
      <c r="K125" s="5"/>
      <c r="N125" s="11">
        <f t="shared" si="12"/>
        <v>0.12638359593300091</v>
      </c>
      <c r="O125" s="71">
        <f t="shared" si="13"/>
        <v>-0.12638359593300091</v>
      </c>
      <c r="U125" s="4">
        <v>6</v>
      </c>
      <c r="V125" s="5">
        <v>6.5000000000000002E-2</v>
      </c>
      <c r="W125" s="20">
        <v>0</v>
      </c>
      <c r="X125" s="31">
        <f t="shared" si="15"/>
        <v>6.4465320666259734E-2</v>
      </c>
      <c r="Y125" s="40">
        <f t="shared" si="16"/>
        <v>0</v>
      </c>
      <c r="Z125" s="4">
        <f t="shared" si="17"/>
        <v>1</v>
      </c>
      <c r="AA125" s="5" t="str">
        <f t="shared" si="18"/>
        <v/>
      </c>
      <c r="AB125" s="6">
        <f t="shared" si="19"/>
        <v>1</v>
      </c>
      <c r="AE125" s="4">
        <v>10.8</v>
      </c>
      <c r="AF125" s="6">
        <f t="shared" si="14"/>
        <v>0.5646524927172798</v>
      </c>
    </row>
    <row r="126" spans="2:32">
      <c r="B126" s="26">
        <v>1</v>
      </c>
      <c r="C126" s="4">
        <v>15</v>
      </c>
      <c r="D126" s="5">
        <v>5.8000000000000003E-2</v>
      </c>
      <c r="E126" s="20">
        <v>0</v>
      </c>
      <c r="G126" s="5"/>
      <c r="H126" s="11">
        <f>1/(1+EXP(-SUMPRODUCT(betagorros,B126:D126)))</f>
        <v>0.13766338090233518</v>
      </c>
      <c r="I126" s="27">
        <f t="shared" si="10"/>
        <v>0.86233661909766479</v>
      </c>
      <c r="J126">
        <f t="shared" si="11"/>
        <v>-0.14810957515334991</v>
      </c>
      <c r="K126" s="5"/>
      <c r="N126" s="11">
        <f t="shared" si="12"/>
        <v>0.13746713177495012</v>
      </c>
      <c r="O126" s="71">
        <f t="shared" si="13"/>
        <v>-0.13746713177495012</v>
      </c>
      <c r="U126" s="4">
        <v>8</v>
      </c>
      <c r="V126" s="5">
        <v>6.5000000000000002E-2</v>
      </c>
      <c r="W126" s="20">
        <v>0</v>
      </c>
      <c r="X126" s="31">
        <f t="shared" si="15"/>
        <v>7.7171884586794789E-2</v>
      </c>
      <c r="Y126" s="40">
        <f t="shared" si="16"/>
        <v>0</v>
      </c>
      <c r="Z126" s="4">
        <f t="shared" si="17"/>
        <v>1</v>
      </c>
      <c r="AA126" s="5" t="str">
        <f t="shared" si="18"/>
        <v/>
      </c>
      <c r="AB126" s="6">
        <f t="shared" si="19"/>
        <v>1</v>
      </c>
      <c r="AE126" s="4">
        <v>10.9</v>
      </c>
      <c r="AF126" s="6">
        <f t="shared" si="14"/>
        <v>0.56246454933355827</v>
      </c>
    </row>
    <row r="127" spans="2:32">
      <c r="B127" s="26">
        <v>1</v>
      </c>
      <c r="C127" s="4">
        <v>17</v>
      </c>
      <c r="D127" s="5">
        <v>5.8000000000000003E-2</v>
      </c>
      <c r="E127" s="20">
        <v>0</v>
      </c>
      <c r="G127" s="5"/>
      <c r="H127" s="11">
        <f>1/(1+EXP(-SUMPRODUCT(betagorros,B127:D127)))</f>
        <v>0.16229487545905488</v>
      </c>
      <c r="I127" s="27">
        <f t="shared" si="10"/>
        <v>0.83770512454094515</v>
      </c>
      <c r="J127">
        <f t="shared" si="11"/>
        <v>-0.17708912044709474</v>
      </c>
      <c r="K127" s="5"/>
      <c r="N127" s="11">
        <f t="shared" si="12"/>
        <v>0.16208091510176542</v>
      </c>
      <c r="O127" s="71">
        <f t="shared" si="13"/>
        <v>-0.16208091510176542</v>
      </c>
      <c r="U127" s="4">
        <v>9</v>
      </c>
      <c r="V127" s="5">
        <v>6.5000000000000002E-2</v>
      </c>
      <c r="W127" s="20">
        <v>0</v>
      </c>
      <c r="X127" s="31">
        <f t="shared" si="15"/>
        <v>8.4353328801593228E-2</v>
      </c>
      <c r="Y127" s="40">
        <f t="shared" si="16"/>
        <v>0</v>
      </c>
      <c r="Z127" s="4">
        <f t="shared" si="17"/>
        <v>1</v>
      </c>
      <c r="AA127" s="5" t="str">
        <f t="shared" si="18"/>
        <v/>
      </c>
      <c r="AB127" s="6">
        <f t="shared" si="19"/>
        <v>1</v>
      </c>
      <c r="AE127" s="4">
        <v>11</v>
      </c>
      <c r="AF127" s="6">
        <f t="shared" si="14"/>
        <v>0.56027660594983653</v>
      </c>
    </row>
    <row r="128" spans="2:32">
      <c r="B128" s="26">
        <v>1</v>
      </c>
      <c r="C128" s="4">
        <v>12</v>
      </c>
      <c r="D128" s="5">
        <v>5.8000000000000003E-2</v>
      </c>
      <c r="E128" s="20">
        <v>0</v>
      </c>
      <c r="G128" s="5"/>
      <c r="H128" s="11">
        <f>1/(1+EXP(-SUMPRODUCT(betagorros,B128:D128)))</f>
        <v>0.10667069724707261</v>
      </c>
      <c r="I128" s="27">
        <f t="shared" si="10"/>
        <v>0.89332930275292743</v>
      </c>
      <c r="J128">
        <f t="shared" si="11"/>
        <v>-0.11280000599926072</v>
      </c>
      <c r="K128" s="5"/>
      <c r="N128" s="11">
        <f t="shared" si="12"/>
        <v>0.1065018179017438</v>
      </c>
      <c r="O128" s="71">
        <f t="shared" si="13"/>
        <v>-0.1065018179017438</v>
      </c>
      <c r="U128" s="4">
        <v>18</v>
      </c>
      <c r="V128" s="5">
        <v>6.5000000000000002E-2</v>
      </c>
      <c r="W128" s="20">
        <v>0</v>
      </c>
      <c r="X128" s="31">
        <f t="shared" si="15"/>
        <v>0.18042174448625264</v>
      </c>
      <c r="Y128" s="40">
        <f t="shared" si="16"/>
        <v>0</v>
      </c>
      <c r="Z128" s="4">
        <f t="shared" si="17"/>
        <v>1</v>
      </c>
      <c r="AA128" s="5" t="str">
        <f t="shared" si="18"/>
        <v/>
      </c>
      <c r="AB128" s="6">
        <f t="shared" si="19"/>
        <v>1</v>
      </c>
      <c r="AE128" s="4">
        <v>11.1</v>
      </c>
      <c r="AF128" s="6">
        <f t="shared" si="14"/>
        <v>0.55808866256611489</v>
      </c>
    </row>
    <row r="129" spans="2:32">
      <c r="B129" s="26">
        <v>1</v>
      </c>
      <c r="C129" s="4">
        <v>14</v>
      </c>
      <c r="D129" s="5">
        <v>5.8000000000000003E-2</v>
      </c>
      <c r="E129" s="20">
        <v>0</v>
      </c>
      <c r="G129" s="5"/>
      <c r="H129" s="11">
        <f>1/(1+EXP(-SUMPRODUCT(betagorros,B129:D129)))</f>
        <v>0.12657074097984189</v>
      </c>
      <c r="I129" s="27">
        <f t="shared" si="10"/>
        <v>0.87342925902015811</v>
      </c>
      <c r="J129">
        <f t="shared" si="11"/>
        <v>-0.13532813835421842</v>
      </c>
      <c r="K129" s="5"/>
      <c r="N129" s="11">
        <f t="shared" si="12"/>
        <v>0.12638359593300091</v>
      </c>
      <c r="O129" s="71">
        <f t="shared" si="13"/>
        <v>-0.12638359593300091</v>
      </c>
      <c r="U129" s="4">
        <v>10</v>
      </c>
      <c r="V129" s="5">
        <v>6.5000000000000002E-2</v>
      </c>
      <c r="W129" s="20">
        <v>0</v>
      </c>
      <c r="X129" s="31">
        <f t="shared" si="15"/>
        <v>9.2136339414493229E-2</v>
      </c>
      <c r="Y129" s="40">
        <f t="shared" si="16"/>
        <v>0</v>
      </c>
      <c r="Z129" s="4">
        <f t="shared" si="17"/>
        <v>1</v>
      </c>
      <c r="AA129" s="5" t="str">
        <f t="shared" si="18"/>
        <v/>
      </c>
      <c r="AB129" s="6">
        <f t="shared" si="19"/>
        <v>1</v>
      </c>
      <c r="AE129" s="4">
        <v>11.2</v>
      </c>
      <c r="AF129" s="6">
        <f t="shared" si="14"/>
        <v>0.55590071918239337</v>
      </c>
    </row>
    <row r="130" spans="2:32">
      <c r="B130" s="26">
        <v>1</v>
      </c>
      <c r="C130" s="4">
        <v>10.5</v>
      </c>
      <c r="D130" s="5">
        <v>5.8000000000000003E-2</v>
      </c>
      <c r="E130" s="20">
        <v>0</v>
      </c>
      <c r="G130" s="5"/>
      <c r="H130" s="11">
        <f>1/(1+EXP(-SUMPRODUCT(betagorros,B130:D130)))</f>
        <v>9.3604606020710926E-2</v>
      </c>
      <c r="I130" s="27">
        <f t="shared" si="10"/>
        <v>0.90639539397928903</v>
      </c>
      <c r="J130">
        <f t="shared" si="11"/>
        <v>-9.8279650945761202E-2</v>
      </c>
      <c r="K130" s="5"/>
      <c r="N130" s="11">
        <f t="shared" si="12"/>
        <v>9.3449194207385441E-2</v>
      </c>
      <c r="O130" s="71">
        <f t="shared" si="13"/>
        <v>-9.3449194207385441E-2</v>
      </c>
      <c r="U130" s="4">
        <v>13</v>
      </c>
      <c r="V130" s="5">
        <v>6.5000000000000002E-2</v>
      </c>
      <c r="W130" s="20">
        <v>0</v>
      </c>
      <c r="X130" s="31">
        <f t="shared" si="15"/>
        <v>0.1194708872351079</v>
      </c>
      <c r="Y130" s="40">
        <f t="shared" si="16"/>
        <v>0</v>
      </c>
      <c r="Z130" s="4">
        <f t="shared" si="17"/>
        <v>1</v>
      </c>
      <c r="AA130" s="5" t="str">
        <f t="shared" si="18"/>
        <v/>
      </c>
      <c r="AB130" s="6">
        <f t="shared" si="19"/>
        <v>1</v>
      </c>
      <c r="AE130" s="4">
        <v>11.3</v>
      </c>
      <c r="AF130" s="6">
        <f t="shared" si="14"/>
        <v>0.55371277579867173</v>
      </c>
    </row>
    <row r="131" spans="2:32">
      <c r="B131" s="26">
        <v>1</v>
      </c>
      <c r="C131" s="4">
        <v>11.5</v>
      </c>
      <c r="D131" s="5">
        <v>5.8000000000000003E-2</v>
      </c>
      <c r="E131" s="20">
        <v>0</v>
      </c>
      <c r="G131" s="5"/>
      <c r="H131" s="11">
        <f>1/(1+EXP(-SUMPRODUCT(betagorros,B131:D131)))</f>
        <v>0.10214597956673539</v>
      </c>
      <c r="I131" s="27">
        <f t="shared" si="10"/>
        <v>0.89785402043326457</v>
      </c>
      <c r="J131">
        <f t="shared" si="11"/>
        <v>-0.10774778465910947</v>
      </c>
      <c r="K131" s="5"/>
      <c r="N131" s="11">
        <f t="shared" si="12"/>
        <v>0.10198162457589749</v>
      </c>
      <c r="O131" s="71">
        <f t="shared" si="13"/>
        <v>-0.10198162457589749</v>
      </c>
      <c r="U131" s="4">
        <v>11</v>
      </c>
      <c r="V131" s="5">
        <v>6.5000000000000002E-2</v>
      </c>
      <c r="W131" s="20">
        <v>0</v>
      </c>
      <c r="X131" s="31">
        <f t="shared" si="15"/>
        <v>0.10055859840858465</v>
      </c>
      <c r="Y131" s="40">
        <f t="shared" si="16"/>
        <v>0</v>
      </c>
      <c r="Z131" s="4">
        <f t="shared" si="17"/>
        <v>1</v>
      </c>
      <c r="AA131" s="5" t="str">
        <f t="shared" si="18"/>
        <v/>
      </c>
      <c r="AB131" s="6">
        <f t="shared" si="19"/>
        <v>1</v>
      </c>
      <c r="AE131" s="4">
        <v>11.4</v>
      </c>
      <c r="AF131" s="6">
        <f t="shared" si="14"/>
        <v>0.55152483241495009</v>
      </c>
    </row>
    <row r="132" spans="2:32">
      <c r="B132" s="26">
        <v>1</v>
      </c>
      <c r="C132" s="4">
        <v>21</v>
      </c>
      <c r="D132" s="5">
        <v>5.8000000000000003E-2</v>
      </c>
      <c r="E132" s="20">
        <v>0</v>
      </c>
      <c r="G132" s="5"/>
      <c r="H132" s="11">
        <f>1/(1+EXP(-SUMPRODUCT(betagorros,B132:D132)))</f>
        <v>0.22199376501343335</v>
      </c>
      <c r="I132" s="27">
        <f t="shared" si="10"/>
        <v>0.77800623498656662</v>
      </c>
      <c r="J132">
        <f t="shared" si="11"/>
        <v>-0.25102074071430741</v>
      </c>
      <c r="K132" s="5"/>
      <c r="N132" s="11">
        <f t="shared" si="12"/>
        <v>0.2217493875310334</v>
      </c>
      <c r="O132" s="71">
        <f t="shared" si="13"/>
        <v>-0.2217493875310334</v>
      </c>
      <c r="U132" s="4">
        <v>10</v>
      </c>
      <c r="V132" s="5">
        <v>6.5000000000000002E-2</v>
      </c>
      <c r="W132" s="20">
        <v>0</v>
      </c>
      <c r="X132" s="31">
        <f t="shared" si="15"/>
        <v>9.2136339414493229E-2</v>
      </c>
      <c r="Y132" s="40">
        <f t="shared" si="16"/>
        <v>0</v>
      </c>
      <c r="Z132" s="4">
        <f t="shared" si="17"/>
        <v>1</v>
      </c>
      <c r="AA132" s="5" t="str">
        <f t="shared" si="18"/>
        <v/>
      </c>
      <c r="AB132" s="6">
        <f t="shared" si="19"/>
        <v>1</v>
      </c>
      <c r="AE132" s="4">
        <v>11.5</v>
      </c>
      <c r="AF132" s="6">
        <f t="shared" si="14"/>
        <v>0.54933688903122857</v>
      </c>
    </row>
    <row r="133" spans="2:32">
      <c r="B133" s="26">
        <v>1</v>
      </c>
      <c r="C133" s="4">
        <v>19</v>
      </c>
      <c r="D133" s="5">
        <v>5.8000000000000003E-2</v>
      </c>
      <c r="E133" s="20">
        <v>0</v>
      </c>
      <c r="G133" s="5"/>
      <c r="H133" s="11">
        <f>1/(1+EXP(-SUMPRODUCT(betagorros,B133:D133)))</f>
        <v>0.19036068392386257</v>
      </c>
      <c r="I133" s="27">
        <f t="shared" si="10"/>
        <v>0.80963931607613748</v>
      </c>
      <c r="J133">
        <f t="shared" si="11"/>
        <v>-0.2111664192810408</v>
      </c>
      <c r="K133" s="5"/>
      <c r="N133" s="11">
        <f t="shared" si="12"/>
        <v>0.19013036920186158</v>
      </c>
      <c r="O133" s="71">
        <f t="shared" si="13"/>
        <v>-0.19013036920186158</v>
      </c>
      <c r="U133" s="4">
        <v>34</v>
      </c>
      <c r="V133" s="5">
        <v>6.5000000000000002E-2</v>
      </c>
      <c r="W133" s="20">
        <v>0</v>
      </c>
      <c r="X133" s="31">
        <f t="shared" si="15"/>
        <v>0.5087919228491905</v>
      </c>
      <c r="Y133" s="40">
        <f t="shared" si="16"/>
        <v>1</v>
      </c>
      <c r="Z133" s="4">
        <f t="shared" si="17"/>
        <v>0</v>
      </c>
      <c r="AA133" s="5" t="str">
        <f t="shared" si="18"/>
        <v/>
      </c>
      <c r="AB133" s="6">
        <f t="shared" si="19"/>
        <v>0</v>
      </c>
      <c r="AE133" s="4">
        <v>11.6</v>
      </c>
      <c r="AF133" s="6">
        <f t="shared" si="14"/>
        <v>0.54714894564750693</v>
      </c>
    </row>
    <row r="134" spans="2:32">
      <c r="B134" s="26">
        <v>1</v>
      </c>
      <c r="C134" s="4">
        <v>19</v>
      </c>
      <c r="D134" s="5">
        <v>0.06</v>
      </c>
      <c r="E134" s="20">
        <v>0</v>
      </c>
      <c r="G134" s="5"/>
      <c r="H134" s="11">
        <f>1/(1+EXP(-SUMPRODUCT(betagorros,B134:D134)))</f>
        <v>0.19172806191690045</v>
      </c>
      <c r="I134" s="27">
        <f t="shared" si="10"/>
        <v>0.80827193808309961</v>
      </c>
      <c r="J134">
        <f t="shared" si="11"/>
        <v>-0.21285672005011683</v>
      </c>
      <c r="K134" s="5"/>
      <c r="N134" s="11">
        <f t="shared" si="12"/>
        <v>0.19149779507519901</v>
      </c>
      <c r="O134" s="71">
        <f t="shared" si="13"/>
        <v>-0.19149779507519901</v>
      </c>
      <c r="U134" s="4">
        <v>23</v>
      </c>
      <c r="V134" s="5">
        <v>6.6000000000000003E-2</v>
      </c>
      <c r="W134" s="20">
        <v>0</v>
      </c>
      <c r="X134" s="31">
        <f t="shared" si="15"/>
        <v>0.26403296383988711</v>
      </c>
      <c r="Y134" s="40">
        <f t="shared" si="16"/>
        <v>0</v>
      </c>
      <c r="Z134" s="4">
        <f t="shared" si="17"/>
        <v>1</v>
      </c>
      <c r="AA134" s="5" t="str">
        <f t="shared" si="18"/>
        <v/>
      </c>
      <c r="AB134" s="6">
        <f t="shared" si="19"/>
        <v>1</v>
      </c>
      <c r="AE134" s="4">
        <v>11.7</v>
      </c>
      <c r="AF134" s="6">
        <f t="shared" si="14"/>
        <v>0.5449610022637853</v>
      </c>
    </row>
    <row r="135" spans="2:32">
      <c r="B135" s="26">
        <v>1</v>
      </c>
      <c r="C135" s="4">
        <v>6</v>
      </c>
      <c r="D135" s="5">
        <v>6.5000000000000002E-2</v>
      </c>
      <c r="E135" s="20">
        <v>0</v>
      </c>
      <c r="G135" s="5"/>
      <c r="H135" s="11">
        <f>1/(1+EXP(-SUMPRODUCT(betagorros,B135:D135)))</f>
        <v>6.4465320666259734E-2</v>
      </c>
      <c r="I135" s="27">
        <f t="shared" si="10"/>
        <v>0.93553467933374024</v>
      </c>
      <c r="J135">
        <f t="shared" si="11"/>
        <v>-6.6637063582297179E-2</v>
      </c>
      <c r="K135" s="5"/>
      <c r="N135" s="11">
        <f t="shared" si="12"/>
        <v>6.4345861550866509E-2</v>
      </c>
      <c r="O135" s="71">
        <f t="shared" si="13"/>
        <v>-6.4345861550866509E-2</v>
      </c>
      <c r="U135" s="4">
        <v>24.5</v>
      </c>
      <c r="V135" s="5">
        <v>6.6000000000000003E-2</v>
      </c>
      <c r="W135" s="20">
        <v>0</v>
      </c>
      <c r="X135" s="31">
        <f t="shared" si="15"/>
        <v>0.29319350433623836</v>
      </c>
      <c r="Y135" s="40">
        <f t="shared" si="16"/>
        <v>0</v>
      </c>
      <c r="Z135" s="4">
        <f t="shared" si="17"/>
        <v>1</v>
      </c>
      <c r="AA135" s="5" t="str">
        <f t="shared" si="18"/>
        <v/>
      </c>
      <c r="AB135" s="6">
        <f t="shared" si="19"/>
        <v>1</v>
      </c>
      <c r="AE135" s="4">
        <v>11.8</v>
      </c>
      <c r="AF135" s="6">
        <f t="shared" si="14"/>
        <v>0.54277305888006366</v>
      </c>
    </row>
    <row r="136" spans="2:32">
      <c r="B136" s="26">
        <v>1</v>
      </c>
      <c r="C136" s="4">
        <v>8</v>
      </c>
      <c r="D136" s="5">
        <v>6.5000000000000002E-2</v>
      </c>
      <c r="E136" s="20">
        <v>0</v>
      </c>
      <c r="G136" s="5"/>
      <c r="H136" s="11">
        <f>1/(1+EXP(-SUMPRODUCT(betagorros,B136:D136)))</f>
        <v>7.7171884586794789E-2</v>
      </c>
      <c r="I136" s="27">
        <f t="shared" si="10"/>
        <v>0.9228281154132052</v>
      </c>
      <c r="J136">
        <f t="shared" si="11"/>
        <v>-8.0312285642106448E-2</v>
      </c>
      <c r="K136" s="5"/>
      <c r="N136" s="11">
        <f t="shared" si="12"/>
        <v>7.7036473912222819E-2</v>
      </c>
      <c r="O136" s="71">
        <f t="shared" si="13"/>
        <v>-7.7036473912222819E-2</v>
      </c>
      <c r="U136" s="4">
        <v>20</v>
      </c>
      <c r="V136" s="5">
        <v>6.8000000000000005E-2</v>
      </c>
      <c r="W136" s="20">
        <v>0</v>
      </c>
      <c r="X136" s="31">
        <f t="shared" si="15"/>
        <v>0.21304994393859544</v>
      </c>
      <c r="Y136" s="40">
        <f t="shared" si="16"/>
        <v>0</v>
      </c>
      <c r="Z136" s="4">
        <f t="shared" si="17"/>
        <v>1</v>
      </c>
      <c r="AA136" s="5" t="str">
        <f t="shared" si="18"/>
        <v/>
      </c>
      <c r="AB136" s="6">
        <f t="shared" si="19"/>
        <v>1</v>
      </c>
      <c r="AE136" s="4">
        <v>11.9</v>
      </c>
      <c r="AF136" s="6">
        <f t="shared" si="14"/>
        <v>0.54058511549634203</v>
      </c>
    </row>
    <row r="137" spans="2:32">
      <c r="B137" s="26">
        <v>1</v>
      </c>
      <c r="C137" s="4">
        <v>9</v>
      </c>
      <c r="D137" s="5">
        <v>6.5000000000000002E-2</v>
      </c>
      <c r="E137" s="20">
        <v>0</v>
      </c>
      <c r="G137" s="5"/>
      <c r="H137" s="11">
        <f>1/(1+EXP(-SUMPRODUCT(betagorros,B137:D137)))</f>
        <v>8.4353328801593228E-2</v>
      </c>
      <c r="I137" s="27">
        <f t="shared" si="10"/>
        <v>0.91564667119840681</v>
      </c>
      <c r="J137">
        <f t="shared" si="11"/>
        <v>-8.8124718853754266E-2</v>
      </c>
      <c r="K137" s="5"/>
      <c r="N137" s="11">
        <f t="shared" si="12"/>
        <v>8.4209534224888069E-2</v>
      </c>
      <c r="O137" s="71">
        <f t="shared" si="13"/>
        <v>-8.4209534224888069E-2</v>
      </c>
      <c r="U137" s="4">
        <v>34</v>
      </c>
      <c r="V137" s="5">
        <v>6.8000000000000005E-2</v>
      </c>
      <c r="W137" s="20">
        <v>0</v>
      </c>
      <c r="X137" s="31">
        <f t="shared" si="15"/>
        <v>0.51210835469078608</v>
      </c>
      <c r="Y137" s="40">
        <f t="shared" si="16"/>
        <v>1</v>
      </c>
      <c r="Z137" s="4">
        <f t="shared" si="17"/>
        <v>0</v>
      </c>
      <c r="AA137" s="5" t="str">
        <f t="shared" si="18"/>
        <v/>
      </c>
      <c r="AB137" s="6">
        <f t="shared" si="19"/>
        <v>0</v>
      </c>
      <c r="AE137" s="4">
        <v>12</v>
      </c>
      <c r="AF137" s="6">
        <f t="shared" si="14"/>
        <v>0.53839717211262039</v>
      </c>
    </row>
    <row r="138" spans="2:32">
      <c r="B138" s="26">
        <v>1</v>
      </c>
      <c r="C138" s="4">
        <v>18</v>
      </c>
      <c r="D138" s="5">
        <v>6.5000000000000002E-2</v>
      </c>
      <c r="E138" s="20">
        <v>0</v>
      </c>
      <c r="G138" s="5"/>
      <c r="H138" s="11">
        <f>1/(1+EXP(-SUMPRODUCT(betagorros,B138:D138)))</f>
        <v>0.18042174448625264</v>
      </c>
      <c r="I138" s="27">
        <f t="shared" si="10"/>
        <v>0.81957825551374741</v>
      </c>
      <c r="J138">
        <f t="shared" si="11"/>
        <v>-0.19896539357725682</v>
      </c>
      <c r="K138" s="5"/>
      <c r="N138" s="11">
        <f t="shared" si="12"/>
        <v>0.18019928054624529</v>
      </c>
      <c r="O138" s="71">
        <f t="shared" si="13"/>
        <v>-0.18019928054624529</v>
      </c>
      <c r="U138" s="4">
        <v>12</v>
      </c>
      <c r="V138" s="5">
        <v>6.8000000000000005E-2</v>
      </c>
      <c r="W138" s="20">
        <v>0</v>
      </c>
      <c r="X138" s="31">
        <f t="shared" si="15"/>
        <v>0.11096022206170129</v>
      </c>
      <c r="Y138" s="40">
        <f t="shared" si="16"/>
        <v>0</v>
      </c>
      <c r="Z138" s="4">
        <f t="shared" si="17"/>
        <v>1</v>
      </c>
      <c r="AA138" s="5" t="str">
        <f t="shared" si="18"/>
        <v/>
      </c>
      <c r="AB138" s="6">
        <f t="shared" si="19"/>
        <v>1</v>
      </c>
      <c r="AE138" s="4">
        <v>12.1</v>
      </c>
      <c r="AF138" s="6">
        <f t="shared" si="14"/>
        <v>0.53620922872889876</v>
      </c>
    </row>
    <row r="139" spans="2:32">
      <c r="B139" s="26">
        <v>1</v>
      </c>
      <c r="C139" s="4">
        <v>10</v>
      </c>
      <c r="D139" s="5">
        <v>6.5000000000000002E-2</v>
      </c>
      <c r="E139" s="20">
        <v>0</v>
      </c>
      <c r="G139" s="5"/>
      <c r="H139" s="11">
        <f>1/(1+EXP(-SUMPRODUCT(betagorros,B139:D139)))</f>
        <v>9.2136339414493229E-2</v>
      </c>
      <c r="I139" s="27">
        <f t="shared" ref="I139:I202" si="20">IF(E139=1,H139,1-H139)</f>
        <v>0.90786366058550683</v>
      </c>
      <c r="J139">
        <f t="shared" ref="J139:J202" si="21">LN(I139)</f>
        <v>-9.6661065195205884E-2</v>
      </c>
      <c r="K139" s="5"/>
      <c r="N139" s="11">
        <f t="shared" si="12"/>
        <v>9.1983932177903655E-2</v>
      </c>
      <c r="O139" s="71">
        <f t="shared" si="13"/>
        <v>-9.1983932177903655E-2</v>
      </c>
      <c r="U139" s="4">
        <v>17</v>
      </c>
      <c r="V139" s="5">
        <v>6.8000000000000005E-2</v>
      </c>
      <c r="W139" s="20">
        <v>0</v>
      </c>
      <c r="X139" s="31">
        <f t="shared" si="15"/>
        <v>0.16839954811842922</v>
      </c>
      <c r="Y139" s="40">
        <f t="shared" si="16"/>
        <v>0</v>
      </c>
      <c r="Z139" s="4">
        <f t="shared" si="17"/>
        <v>1</v>
      </c>
      <c r="AA139" s="5" t="str">
        <f t="shared" si="18"/>
        <v/>
      </c>
      <c r="AB139" s="6">
        <f t="shared" si="19"/>
        <v>1</v>
      </c>
      <c r="AE139" s="4">
        <v>12.2</v>
      </c>
      <c r="AF139" s="6">
        <f t="shared" si="14"/>
        <v>0.53402128534517712</v>
      </c>
    </row>
    <row r="140" spans="2:32">
      <c r="B140" s="26">
        <v>1</v>
      </c>
      <c r="C140" s="4">
        <v>13</v>
      </c>
      <c r="D140" s="5">
        <v>6.5000000000000002E-2</v>
      </c>
      <c r="E140" s="20">
        <v>0</v>
      </c>
      <c r="G140" s="5"/>
      <c r="H140" s="11">
        <f>1/(1+EXP(-SUMPRODUCT(betagorros,B140:D140)))</f>
        <v>0.1194708872351079</v>
      </c>
      <c r="I140" s="27">
        <f t="shared" si="20"/>
        <v>0.8805291127648921</v>
      </c>
      <c r="J140">
        <f t="shared" si="21"/>
        <v>-0.12723228769140499</v>
      </c>
      <c r="K140" s="5"/>
      <c r="N140" s="11">
        <f t="shared" ref="N140:N203" si="22">1/(1+EXP(-SUMPRODUCT($N$8:$P$8,B140:D140)))</f>
        <v>0.1192917409024329</v>
      </c>
      <c r="O140" s="71">
        <f t="shared" ref="O140:O203" si="23">E140-N140</f>
        <v>-0.1192917409024329</v>
      </c>
      <c r="U140" s="4">
        <v>8</v>
      </c>
      <c r="V140" s="5">
        <v>6.9000000000000006E-2</v>
      </c>
      <c r="W140" s="20">
        <v>0</v>
      </c>
      <c r="X140" s="31">
        <f t="shared" si="15"/>
        <v>7.8441555936506799E-2</v>
      </c>
      <c r="Y140" s="40">
        <f t="shared" si="16"/>
        <v>0</v>
      </c>
      <c r="Z140" s="4">
        <f t="shared" si="17"/>
        <v>1</v>
      </c>
      <c r="AA140" s="5" t="str">
        <f t="shared" si="18"/>
        <v/>
      </c>
      <c r="AB140" s="6">
        <f t="shared" si="19"/>
        <v>1</v>
      </c>
      <c r="AE140" s="4">
        <v>12.3</v>
      </c>
      <c r="AF140" s="6">
        <f t="shared" si="14"/>
        <v>0.5318333419614556</v>
      </c>
    </row>
    <row r="141" spans="2:32">
      <c r="B141" s="26">
        <v>1</v>
      </c>
      <c r="C141" s="4">
        <v>11</v>
      </c>
      <c r="D141" s="5">
        <v>6.5000000000000002E-2</v>
      </c>
      <c r="E141" s="20">
        <v>0</v>
      </c>
      <c r="G141" s="5"/>
      <c r="H141" s="11">
        <f>1/(1+EXP(-SUMPRODUCT(betagorros,B141:D141)))</f>
        <v>0.10055859840858465</v>
      </c>
      <c r="I141" s="27">
        <f t="shared" si="20"/>
        <v>0.89944140159141539</v>
      </c>
      <c r="J141">
        <f t="shared" si="21"/>
        <v>-0.10598137324844736</v>
      </c>
      <c r="K141" s="5"/>
      <c r="N141" s="11">
        <f t="shared" si="22"/>
        <v>0.10039739238896608</v>
      </c>
      <c r="O141" s="71">
        <f t="shared" si="23"/>
        <v>-0.10039739238896608</v>
      </c>
      <c r="U141" s="4">
        <v>37</v>
      </c>
      <c r="V141" s="5">
        <v>6.9000000000000006E-2</v>
      </c>
      <c r="W141" s="20">
        <v>0</v>
      </c>
      <c r="X141" s="31">
        <f t="shared" si="15"/>
        <v>0.58497764833995969</v>
      </c>
      <c r="Y141" s="40">
        <f t="shared" si="16"/>
        <v>1</v>
      </c>
      <c r="Z141" s="4">
        <f t="shared" si="17"/>
        <v>0</v>
      </c>
      <c r="AA141" s="5" t="str">
        <f t="shared" si="18"/>
        <v/>
      </c>
      <c r="AB141" s="6">
        <f t="shared" si="19"/>
        <v>0</v>
      </c>
      <c r="AE141" s="4">
        <v>12.4</v>
      </c>
      <c r="AF141" s="6">
        <f t="shared" si="14"/>
        <v>0.52964539857773396</v>
      </c>
    </row>
    <row r="142" spans="2:32">
      <c r="B142" s="26">
        <v>1</v>
      </c>
      <c r="C142" s="4">
        <v>10</v>
      </c>
      <c r="D142" s="5">
        <v>6.5000000000000002E-2</v>
      </c>
      <c r="E142" s="20">
        <v>0</v>
      </c>
      <c r="G142" s="5"/>
      <c r="H142" s="11">
        <f>1/(1+EXP(-SUMPRODUCT(betagorros,B142:D142)))</f>
        <v>9.2136339414493229E-2</v>
      </c>
      <c r="I142" s="27">
        <f t="shared" si="20"/>
        <v>0.90786366058550683</v>
      </c>
      <c r="J142">
        <f t="shared" si="21"/>
        <v>-9.6661065195205884E-2</v>
      </c>
      <c r="K142" s="5"/>
      <c r="N142" s="11">
        <f t="shared" si="22"/>
        <v>9.1983932177903655E-2</v>
      </c>
      <c r="O142" s="71">
        <f t="shared" si="23"/>
        <v>-9.1983932177903655E-2</v>
      </c>
      <c r="U142" s="4">
        <v>21</v>
      </c>
      <c r="V142" s="5">
        <v>6.9000000000000006E-2</v>
      </c>
      <c r="W142" s="20">
        <v>0</v>
      </c>
      <c r="X142" s="31">
        <f t="shared" si="15"/>
        <v>0.23051193443260432</v>
      </c>
      <c r="Y142" s="40">
        <f t="shared" si="16"/>
        <v>0</v>
      </c>
      <c r="Z142" s="4">
        <f t="shared" si="17"/>
        <v>1</v>
      </c>
      <c r="AA142" s="5" t="str">
        <f t="shared" si="18"/>
        <v/>
      </c>
      <c r="AB142" s="6">
        <f t="shared" si="19"/>
        <v>1</v>
      </c>
      <c r="AE142" s="4">
        <v>12.5</v>
      </c>
      <c r="AF142" s="6">
        <f t="shared" si="14"/>
        <v>0.52745745519401233</v>
      </c>
    </row>
    <row r="143" spans="2:32">
      <c r="B143" s="26">
        <v>1</v>
      </c>
      <c r="C143" s="4">
        <v>34</v>
      </c>
      <c r="D143" s="5">
        <v>6.5000000000000002E-2</v>
      </c>
      <c r="E143" s="20">
        <v>0</v>
      </c>
      <c r="G143" s="5"/>
      <c r="H143" s="11">
        <f>1/(1+EXP(-SUMPRODUCT(betagorros,B143:D143)))</f>
        <v>0.5087919228491905</v>
      </c>
      <c r="I143" s="27">
        <f t="shared" si="20"/>
        <v>0.4912080771508095</v>
      </c>
      <c r="J143">
        <f t="shared" si="21"/>
        <v>-0.71088745857346924</v>
      </c>
      <c r="K143" s="5"/>
      <c r="N143" s="11">
        <f t="shared" si="22"/>
        <v>0.50857479080509349</v>
      </c>
      <c r="O143" s="71">
        <f t="shared" si="23"/>
        <v>-0.50857479080509349</v>
      </c>
      <c r="U143" s="4">
        <v>5</v>
      </c>
      <c r="V143" s="5">
        <v>6.9000000000000006E-2</v>
      </c>
      <c r="W143" s="20">
        <v>0</v>
      </c>
      <c r="X143" s="31">
        <f t="shared" si="15"/>
        <v>5.9856253465688035E-2</v>
      </c>
      <c r="Y143" s="40">
        <f t="shared" si="16"/>
        <v>0</v>
      </c>
      <c r="Z143" s="4">
        <f t="shared" si="17"/>
        <v>1</v>
      </c>
      <c r="AA143" s="5" t="str">
        <f t="shared" si="18"/>
        <v/>
      </c>
      <c r="AB143" s="6">
        <f t="shared" si="19"/>
        <v>1</v>
      </c>
      <c r="AE143" s="4">
        <v>12.6</v>
      </c>
      <c r="AF143" s="6">
        <f t="shared" si="14"/>
        <v>0.5252695118102908</v>
      </c>
    </row>
    <row r="144" spans="2:32">
      <c r="B144" s="26">
        <v>1</v>
      </c>
      <c r="C144" s="4">
        <v>15</v>
      </c>
      <c r="D144" s="5">
        <v>6.6000000000000003E-2</v>
      </c>
      <c r="E144" s="20">
        <v>1</v>
      </c>
      <c r="G144" s="5"/>
      <c r="H144" s="11">
        <f>1/(1+EXP(-SUMPRODUCT(betagorros,B144:D144)))</f>
        <v>0.14191883236095676</v>
      </c>
      <c r="I144" s="27">
        <f t="shared" si="20"/>
        <v>0.14191883236095676</v>
      </c>
      <c r="J144">
        <f t="shared" si="21"/>
        <v>-1.9524999879000575</v>
      </c>
      <c r="K144" s="5"/>
      <c r="N144" s="11">
        <f t="shared" si="22"/>
        <v>0.14172163343450953</v>
      </c>
      <c r="O144" s="71">
        <f t="shared" si="23"/>
        <v>0.8582783665654905</v>
      </c>
      <c r="U144" s="4">
        <v>6</v>
      </c>
      <c r="V144" s="5">
        <v>6.9000000000000006E-2</v>
      </c>
      <c r="W144" s="20">
        <v>0</v>
      </c>
      <c r="X144" s="31">
        <f t="shared" si="15"/>
        <v>6.5540784547417422E-2</v>
      </c>
      <c r="Y144" s="40">
        <f t="shared" si="16"/>
        <v>0</v>
      </c>
      <c r="Z144" s="4">
        <f t="shared" si="17"/>
        <v>1</v>
      </c>
      <c r="AA144" s="5" t="str">
        <f t="shared" si="18"/>
        <v/>
      </c>
      <c r="AB144" s="6">
        <f t="shared" si="19"/>
        <v>1</v>
      </c>
      <c r="AE144" s="4">
        <v>12.7</v>
      </c>
      <c r="AF144" s="6">
        <f t="shared" si="14"/>
        <v>0.52308156842656917</v>
      </c>
    </row>
    <row r="145" spans="2:32">
      <c r="B145" s="26">
        <v>1</v>
      </c>
      <c r="C145" s="4">
        <v>22</v>
      </c>
      <c r="D145" s="5">
        <v>6.6000000000000003E-2</v>
      </c>
      <c r="E145" s="20">
        <v>1</v>
      </c>
      <c r="G145" s="5"/>
      <c r="H145" s="11">
        <f>1/(1+EXP(-SUMPRODUCT(betagorros,B145:D145)))</f>
        <v>0.24565849026361578</v>
      </c>
      <c r="I145" s="27">
        <f t="shared" si="20"/>
        <v>0.24565849026361578</v>
      </c>
      <c r="J145">
        <f t="shared" si="21"/>
        <v>-1.4038129585238119</v>
      </c>
      <c r="K145" s="5"/>
      <c r="N145" s="11">
        <f t="shared" si="22"/>
        <v>0.24540991619009614</v>
      </c>
      <c r="O145" s="71">
        <f t="shared" si="23"/>
        <v>0.75459008380990389</v>
      </c>
      <c r="U145" s="4">
        <v>14</v>
      </c>
      <c r="V145" s="5">
        <v>6.9000000000000006E-2</v>
      </c>
      <c r="W145" s="20">
        <v>0</v>
      </c>
      <c r="X145" s="31">
        <f t="shared" si="15"/>
        <v>0.13204886933813606</v>
      </c>
      <c r="Y145" s="40">
        <f t="shared" si="16"/>
        <v>0</v>
      </c>
      <c r="Z145" s="4">
        <f t="shared" si="17"/>
        <v>1</v>
      </c>
      <c r="AA145" s="5" t="str">
        <f t="shared" si="18"/>
        <v/>
      </c>
      <c r="AB145" s="6">
        <f t="shared" si="19"/>
        <v>1</v>
      </c>
      <c r="AE145" s="4">
        <v>12.8</v>
      </c>
      <c r="AF145" s="6">
        <f t="shared" ref="AF145:AF208" si="24">(-$H$8-$I$8*AE145)/$J$8</f>
        <v>0.52089362504284742</v>
      </c>
    </row>
    <row r="146" spans="2:32">
      <c r="B146" s="26">
        <v>1</v>
      </c>
      <c r="C146" s="4">
        <v>20</v>
      </c>
      <c r="D146" s="5">
        <v>6.6000000000000003E-2</v>
      </c>
      <c r="E146" s="20">
        <v>1</v>
      </c>
      <c r="G146" s="5"/>
      <c r="H146" s="11">
        <f>1/(1+EXP(-SUMPRODUCT(betagorros,B146:D146)))</f>
        <v>0.21157030513722694</v>
      </c>
      <c r="I146" s="27">
        <f t="shared" si="20"/>
        <v>0.21157030513722694</v>
      </c>
      <c r="J146">
        <f t="shared" si="21"/>
        <v>-1.5531979237360867</v>
      </c>
      <c r="K146" s="5"/>
      <c r="N146" s="11">
        <f t="shared" si="22"/>
        <v>0.21133330099143124</v>
      </c>
      <c r="O146" s="71">
        <f t="shared" si="23"/>
        <v>0.78866669900856878</v>
      </c>
      <c r="U146" s="4">
        <v>12</v>
      </c>
      <c r="V146" s="5">
        <v>6.9000000000000006E-2</v>
      </c>
      <c r="W146" s="20">
        <v>0</v>
      </c>
      <c r="X146" s="31">
        <f t="shared" ref="X146:X209" si="25">1/(1+EXP(-$H$8-$I$8*U146-$J$8*V146))</f>
        <v>0.11139737867132393</v>
      </c>
      <c r="Y146" s="40">
        <f t="shared" ref="Y146:Y209" si="26">IF(X146&gt;50%,1,0)</f>
        <v>0</v>
      </c>
      <c r="Z146" s="4">
        <f t="shared" ref="Z146:Z209" si="27">IF(W146=Y146,1,0)</f>
        <v>1</v>
      </c>
      <c r="AA146" s="5" t="str">
        <f t="shared" ref="AA146:AA209" si="28">IF(W146=1,IF(W146=Y146,1,0),"")</f>
        <v/>
      </c>
      <c r="AB146" s="6">
        <f t="shared" ref="AB146:AB209" si="29">IF(W146=0,IF(W146=Y146,1,0),"")</f>
        <v>1</v>
      </c>
      <c r="AE146" s="4">
        <v>12.9</v>
      </c>
      <c r="AF146" s="6">
        <f t="shared" si="24"/>
        <v>0.51870568165912589</v>
      </c>
    </row>
    <row r="147" spans="2:32">
      <c r="B147" s="26">
        <v>1</v>
      </c>
      <c r="C147" s="4">
        <v>23</v>
      </c>
      <c r="D147" s="5">
        <v>6.6000000000000003E-2</v>
      </c>
      <c r="E147" s="20">
        <v>0</v>
      </c>
      <c r="G147" s="5"/>
      <c r="H147" s="11">
        <f>1/(1+EXP(-SUMPRODUCT(betagorros,B147:D147)))</f>
        <v>0.26403296383988711</v>
      </c>
      <c r="I147" s="27">
        <f t="shared" si="20"/>
        <v>0.73596703616011294</v>
      </c>
      <c r="J147">
        <f t="shared" si="21"/>
        <v>-0.30656994908219892</v>
      </c>
      <c r="K147" s="5"/>
      <c r="N147" s="11">
        <f t="shared" si="22"/>
        <v>0.26378002266300921</v>
      </c>
      <c r="O147" s="71">
        <f t="shared" si="23"/>
        <v>-0.26378002266300921</v>
      </c>
      <c r="U147" s="4">
        <v>16</v>
      </c>
      <c r="V147" s="5">
        <v>6.9000000000000006E-2</v>
      </c>
      <c r="W147" s="20">
        <v>0</v>
      </c>
      <c r="X147" s="31">
        <f t="shared" si="25"/>
        <v>0.15585735049362537</v>
      </c>
      <c r="Y147" s="40">
        <f t="shared" si="26"/>
        <v>0</v>
      </c>
      <c r="Z147" s="4">
        <f t="shared" si="27"/>
        <v>1</v>
      </c>
      <c r="AA147" s="5" t="str">
        <f t="shared" si="28"/>
        <v/>
      </c>
      <c r="AB147" s="6">
        <f t="shared" si="29"/>
        <v>1</v>
      </c>
      <c r="AE147" s="4">
        <v>13</v>
      </c>
      <c r="AF147" s="6">
        <f t="shared" si="24"/>
        <v>0.51651773827540426</v>
      </c>
    </row>
    <row r="148" spans="2:32">
      <c r="B148" s="26">
        <v>1</v>
      </c>
      <c r="C148" s="4">
        <v>24.5</v>
      </c>
      <c r="D148" s="5">
        <v>6.6000000000000003E-2</v>
      </c>
      <c r="E148" s="20">
        <v>0</v>
      </c>
      <c r="G148" s="5"/>
      <c r="H148" s="11">
        <f>1/(1+EXP(-SUMPRODUCT(betagorros,B148:D148)))</f>
        <v>0.29319350433623836</v>
      </c>
      <c r="I148" s="27">
        <f t="shared" si="20"/>
        <v>0.70680649566376164</v>
      </c>
      <c r="J148">
        <f t="shared" si="21"/>
        <v>-0.34699834833581267</v>
      </c>
      <c r="K148" s="5"/>
      <c r="N148" s="11">
        <f t="shared" si="22"/>
        <v>0.29293610357733768</v>
      </c>
      <c r="O148" s="71">
        <f t="shared" si="23"/>
        <v>-0.29293610357733768</v>
      </c>
      <c r="U148" s="4">
        <v>15</v>
      </c>
      <c r="V148" s="5">
        <v>6.9000000000000006E-2</v>
      </c>
      <c r="W148" s="20">
        <v>0</v>
      </c>
      <c r="X148" s="31">
        <f t="shared" si="25"/>
        <v>0.14354270971953315</v>
      </c>
      <c r="Y148" s="40">
        <f t="shared" si="26"/>
        <v>0</v>
      </c>
      <c r="Z148" s="4">
        <f t="shared" si="27"/>
        <v>1</v>
      </c>
      <c r="AA148" s="5" t="str">
        <f t="shared" si="28"/>
        <v/>
      </c>
      <c r="AB148" s="6">
        <f t="shared" si="29"/>
        <v>1</v>
      </c>
      <c r="AE148" s="4">
        <v>13.1</v>
      </c>
      <c r="AF148" s="6">
        <f t="shared" si="24"/>
        <v>0.51432979489168251</v>
      </c>
    </row>
    <row r="149" spans="2:32">
      <c r="B149" s="26">
        <v>1</v>
      </c>
      <c r="C149" s="4">
        <v>20</v>
      </c>
      <c r="D149" s="5">
        <v>6.8000000000000005E-2</v>
      </c>
      <c r="E149" s="20">
        <v>0</v>
      </c>
      <c r="G149" s="5"/>
      <c r="H149" s="11">
        <f>1/(1+EXP(-SUMPRODUCT(betagorros,B149:D149)))</f>
        <v>0.21304994393859544</v>
      </c>
      <c r="I149" s="27">
        <f t="shared" si="20"/>
        <v>0.78695005606140456</v>
      </c>
      <c r="J149">
        <f t="shared" si="21"/>
        <v>-0.23959049374569039</v>
      </c>
      <c r="K149" s="5"/>
      <c r="N149" s="11">
        <f t="shared" si="22"/>
        <v>0.21281314814382904</v>
      </c>
      <c r="O149" s="71">
        <f t="shared" si="23"/>
        <v>-0.21281314814382904</v>
      </c>
      <c r="U149" s="4">
        <v>17</v>
      </c>
      <c r="V149" s="5">
        <v>6.9000000000000006E-2</v>
      </c>
      <c r="W149" s="20">
        <v>0</v>
      </c>
      <c r="X149" s="31">
        <f t="shared" si="25"/>
        <v>0.16901997934192547</v>
      </c>
      <c r="Y149" s="40">
        <f t="shared" si="26"/>
        <v>0</v>
      </c>
      <c r="Z149" s="4">
        <f t="shared" si="27"/>
        <v>1</v>
      </c>
      <c r="AA149" s="5" t="str">
        <f t="shared" si="28"/>
        <v/>
      </c>
      <c r="AB149" s="6">
        <f t="shared" si="29"/>
        <v>1</v>
      </c>
      <c r="AE149" s="4">
        <v>13.2</v>
      </c>
      <c r="AF149" s="6">
        <f t="shared" si="24"/>
        <v>0.51214185150796099</v>
      </c>
    </row>
    <row r="150" spans="2:32">
      <c r="B150" s="26">
        <v>1</v>
      </c>
      <c r="C150" s="4">
        <v>34</v>
      </c>
      <c r="D150" s="5">
        <v>6.8000000000000005E-2</v>
      </c>
      <c r="E150" s="20">
        <v>0</v>
      </c>
      <c r="G150" s="5"/>
      <c r="H150" s="11">
        <f>1/(1+EXP(-SUMPRODUCT(betagorros,B150:D150)))</f>
        <v>0.51210835469078608</v>
      </c>
      <c r="I150" s="27">
        <f t="shared" si="20"/>
        <v>0.48789164530921392</v>
      </c>
      <c r="J150">
        <f t="shared" si="21"/>
        <v>-0.71766193608393403</v>
      </c>
      <c r="K150" s="5"/>
      <c r="N150" s="11">
        <f t="shared" si="22"/>
        <v>0.51189445568371217</v>
      </c>
      <c r="O150" s="71">
        <f t="shared" si="23"/>
        <v>-0.51189445568371217</v>
      </c>
      <c r="U150" s="4">
        <v>16</v>
      </c>
      <c r="V150" s="5">
        <v>6.9000000000000006E-2</v>
      </c>
      <c r="W150" s="20">
        <v>0</v>
      </c>
      <c r="X150" s="31">
        <f t="shared" si="25"/>
        <v>0.15585735049362537</v>
      </c>
      <c r="Y150" s="40">
        <f t="shared" si="26"/>
        <v>0</v>
      </c>
      <c r="Z150" s="4">
        <f t="shared" si="27"/>
        <v>1</v>
      </c>
      <c r="AA150" s="5" t="str">
        <f t="shared" si="28"/>
        <v/>
      </c>
      <c r="AB150" s="6">
        <f t="shared" si="29"/>
        <v>1</v>
      </c>
      <c r="AE150" s="4">
        <v>13.3</v>
      </c>
      <c r="AF150" s="6">
        <f t="shared" si="24"/>
        <v>0.50995390812423935</v>
      </c>
    </row>
    <row r="151" spans="2:32">
      <c r="B151" s="26">
        <v>1</v>
      </c>
      <c r="C151" s="4">
        <v>12</v>
      </c>
      <c r="D151" s="5">
        <v>6.8000000000000005E-2</v>
      </c>
      <c r="E151" s="20">
        <v>0</v>
      </c>
      <c r="G151" s="5"/>
      <c r="H151" s="11">
        <f>1/(1+EXP(-SUMPRODUCT(betagorros,B151:D151)))</f>
        <v>0.11096022206170129</v>
      </c>
      <c r="I151" s="27">
        <f t="shared" si="20"/>
        <v>0.88903977793829869</v>
      </c>
      <c r="J151">
        <f t="shared" si="21"/>
        <v>-0.11761329988172908</v>
      </c>
      <c r="K151" s="5"/>
      <c r="N151" s="11">
        <f t="shared" si="22"/>
        <v>0.11078956452526642</v>
      </c>
      <c r="O151" s="71">
        <f t="shared" si="23"/>
        <v>-0.11078956452526642</v>
      </c>
      <c r="U151" s="4">
        <v>16</v>
      </c>
      <c r="V151" s="5">
        <v>6.9000000000000006E-2</v>
      </c>
      <c r="W151" s="20">
        <v>0</v>
      </c>
      <c r="X151" s="31">
        <f t="shared" si="25"/>
        <v>0.15585735049362537</v>
      </c>
      <c r="Y151" s="40">
        <f t="shared" si="26"/>
        <v>0</v>
      </c>
      <c r="Z151" s="4">
        <f t="shared" si="27"/>
        <v>1</v>
      </c>
      <c r="AA151" s="5" t="str">
        <f t="shared" si="28"/>
        <v/>
      </c>
      <c r="AB151" s="6">
        <f t="shared" si="29"/>
        <v>1</v>
      </c>
      <c r="AE151" s="4">
        <v>13.4</v>
      </c>
      <c r="AF151" s="6">
        <f t="shared" si="24"/>
        <v>0.50776596474051772</v>
      </c>
    </row>
    <row r="152" spans="2:32">
      <c r="B152" s="26">
        <v>1</v>
      </c>
      <c r="C152" s="4">
        <v>17</v>
      </c>
      <c r="D152" s="5">
        <v>6.8000000000000005E-2</v>
      </c>
      <c r="E152" s="20">
        <v>0</v>
      </c>
      <c r="G152" s="5"/>
      <c r="H152" s="11">
        <f>1/(1+EXP(-SUMPRODUCT(betagorros,B152:D152)))</f>
        <v>0.16839954811842922</v>
      </c>
      <c r="I152" s="27">
        <f t="shared" si="20"/>
        <v>0.83160045188157072</v>
      </c>
      <c r="J152">
        <f t="shared" si="21"/>
        <v>-0.18440317961029465</v>
      </c>
      <c r="K152" s="5"/>
      <c r="N152" s="11">
        <f t="shared" si="22"/>
        <v>0.16818507819576892</v>
      </c>
      <c r="O152" s="71">
        <f t="shared" si="23"/>
        <v>-0.16818507819576892</v>
      </c>
      <c r="U152" s="4">
        <v>11</v>
      </c>
      <c r="V152" s="5">
        <v>6.9000000000000006E-2</v>
      </c>
      <c r="W152" s="20">
        <v>0</v>
      </c>
      <c r="X152" s="31">
        <f t="shared" si="25"/>
        <v>0.10217044031233727</v>
      </c>
      <c r="Y152" s="40">
        <f t="shared" si="26"/>
        <v>0</v>
      </c>
      <c r="Z152" s="4">
        <f t="shared" si="27"/>
        <v>1</v>
      </c>
      <c r="AA152" s="5" t="str">
        <f t="shared" si="28"/>
        <v/>
      </c>
      <c r="AB152" s="6">
        <f t="shared" si="29"/>
        <v>1</v>
      </c>
      <c r="AE152" s="4">
        <v>13.5</v>
      </c>
      <c r="AF152" s="6">
        <f t="shared" si="24"/>
        <v>0.50557802135679619</v>
      </c>
    </row>
    <row r="153" spans="2:32">
      <c r="B153" s="26">
        <v>1</v>
      </c>
      <c r="C153" s="4">
        <v>8</v>
      </c>
      <c r="D153" s="5">
        <v>6.9000000000000006E-2</v>
      </c>
      <c r="E153" s="20">
        <v>0</v>
      </c>
      <c r="G153" s="5"/>
      <c r="H153" s="11">
        <f>1/(1+EXP(-SUMPRODUCT(betagorros,B153:D153)))</f>
        <v>7.8441555936506799E-2</v>
      </c>
      <c r="I153" s="27">
        <f t="shared" si="20"/>
        <v>0.92155844406349319</v>
      </c>
      <c r="J153">
        <f t="shared" si="21"/>
        <v>-8.1689081134082242E-2</v>
      </c>
      <c r="K153" s="5"/>
      <c r="N153" s="11">
        <f t="shared" si="22"/>
        <v>7.8305328676976038E-2</v>
      </c>
      <c r="O153" s="71">
        <f t="shared" si="23"/>
        <v>-7.8305328676976038E-2</v>
      </c>
      <c r="U153" s="4">
        <v>22</v>
      </c>
      <c r="V153" s="5">
        <v>7.0000000000000007E-2</v>
      </c>
      <c r="W153" s="20">
        <v>0</v>
      </c>
      <c r="X153" s="31">
        <f t="shared" si="25"/>
        <v>0.24895237642486592</v>
      </c>
      <c r="Y153" s="40">
        <f t="shared" si="26"/>
        <v>0</v>
      </c>
      <c r="Z153" s="4">
        <f t="shared" si="27"/>
        <v>1</v>
      </c>
      <c r="AA153" s="5" t="str">
        <f t="shared" si="28"/>
        <v/>
      </c>
      <c r="AB153" s="6">
        <f t="shared" si="29"/>
        <v>1</v>
      </c>
      <c r="AE153" s="4">
        <v>13.6</v>
      </c>
      <c r="AF153" s="6">
        <f t="shared" si="24"/>
        <v>0.50339007797307456</v>
      </c>
    </row>
    <row r="154" spans="2:32">
      <c r="B154" s="26">
        <v>1</v>
      </c>
      <c r="C154" s="4">
        <v>37</v>
      </c>
      <c r="D154" s="5">
        <v>6.9000000000000006E-2</v>
      </c>
      <c r="E154" s="20">
        <v>0</v>
      </c>
      <c r="G154" s="5"/>
      <c r="H154" s="11">
        <f>1/(1+EXP(-SUMPRODUCT(betagorros,B154:D154)))</f>
        <v>0.58497764833995969</v>
      </c>
      <c r="I154" s="27">
        <f t="shared" si="20"/>
        <v>0.41502235166004031</v>
      </c>
      <c r="J154">
        <f t="shared" si="21"/>
        <v>-0.8794229007800215</v>
      </c>
      <c r="K154" s="5"/>
      <c r="N154" s="11">
        <f t="shared" si="22"/>
        <v>0.58479979403801019</v>
      </c>
      <c r="O154" s="71">
        <f t="shared" si="23"/>
        <v>-0.58479979403801019</v>
      </c>
      <c r="U154" s="4">
        <v>24</v>
      </c>
      <c r="V154" s="5">
        <v>7.0000000000000007E-2</v>
      </c>
      <c r="W154" s="20">
        <v>0</v>
      </c>
      <c r="X154" s="31">
        <f t="shared" si="25"/>
        <v>0.2868720753004253</v>
      </c>
      <c r="Y154" s="40">
        <f t="shared" si="26"/>
        <v>0</v>
      </c>
      <c r="Z154" s="4">
        <f t="shared" si="27"/>
        <v>1</v>
      </c>
      <c r="AA154" s="5" t="str">
        <f t="shared" si="28"/>
        <v/>
      </c>
      <c r="AB154" s="6">
        <f t="shared" si="29"/>
        <v>1</v>
      </c>
      <c r="AE154" s="4">
        <v>13.7</v>
      </c>
      <c r="AF154" s="6">
        <f t="shared" si="24"/>
        <v>0.50120213458935292</v>
      </c>
    </row>
    <row r="155" spans="2:32">
      <c r="B155" s="26">
        <v>1</v>
      </c>
      <c r="C155" s="4">
        <v>21</v>
      </c>
      <c r="D155" s="5">
        <v>6.9000000000000006E-2</v>
      </c>
      <c r="E155" s="20">
        <v>0</v>
      </c>
      <c r="G155" s="5"/>
      <c r="H155" s="11">
        <f>1/(1+EXP(-SUMPRODUCT(betagorros,B155:D155)))</f>
        <v>0.23051193443260432</v>
      </c>
      <c r="I155" s="27">
        <f t="shared" si="20"/>
        <v>0.76948806556739568</v>
      </c>
      <c r="J155">
        <f t="shared" si="21"/>
        <v>-0.26202983515759276</v>
      </c>
      <c r="K155" s="5"/>
      <c r="N155" s="11">
        <f t="shared" si="22"/>
        <v>0.23026920939191972</v>
      </c>
      <c r="O155" s="71">
        <f t="shared" si="23"/>
        <v>-0.23026920939191972</v>
      </c>
      <c r="U155" s="4">
        <v>10</v>
      </c>
      <c r="V155" s="5">
        <v>7.0999999999999994E-2</v>
      </c>
      <c r="W155" s="20">
        <v>0</v>
      </c>
      <c r="X155" s="31">
        <f t="shared" si="25"/>
        <v>9.4380766601829411E-2</v>
      </c>
      <c r="Y155" s="40">
        <f t="shared" si="26"/>
        <v>0</v>
      </c>
      <c r="Z155" s="4">
        <f t="shared" si="27"/>
        <v>1</v>
      </c>
      <c r="AA155" s="5" t="str">
        <f t="shared" si="28"/>
        <v/>
      </c>
      <c r="AB155" s="6">
        <f t="shared" si="29"/>
        <v>1</v>
      </c>
      <c r="AE155" s="4">
        <v>13.8</v>
      </c>
      <c r="AF155" s="6">
        <f t="shared" si="24"/>
        <v>0.49901419120563129</v>
      </c>
    </row>
    <row r="156" spans="2:32">
      <c r="B156" s="26">
        <v>1</v>
      </c>
      <c r="C156" s="4">
        <v>5</v>
      </c>
      <c r="D156" s="5">
        <v>6.9000000000000006E-2</v>
      </c>
      <c r="E156" s="20">
        <v>0</v>
      </c>
      <c r="G156" s="5"/>
      <c r="H156" s="11">
        <f>1/(1+EXP(-SUMPRODUCT(betagorros,B156:D156)))</f>
        <v>5.9856253465688035E-2</v>
      </c>
      <c r="I156" s="27">
        <f t="shared" si="20"/>
        <v>0.94014374653431199</v>
      </c>
      <c r="J156">
        <f t="shared" si="21"/>
        <v>-6.1722493564428167E-2</v>
      </c>
      <c r="K156" s="5"/>
      <c r="N156" s="11">
        <f t="shared" si="22"/>
        <v>5.974350683302538E-2</v>
      </c>
      <c r="O156" s="71">
        <f t="shared" si="23"/>
        <v>-5.974350683302538E-2</v>
      </c>
      <c r="U156" s="4">
        <v>18</v>
      </c>
      <c r="V156" s="5">
        <v>7.0999999999999994E-2</v>
      </c>
      <c r="W156" s="20">
        <v>0</v>
      </c>
      <c r="X156" s="31">
        <f t="shared" si="25"/>
        <v>0.18438001676726568</v>
      </c>
      <c r="Y156" s="40">
        <f t="shared" si="26"/>
        <v>0</v>
      </c>
      <c r="Z156" s="4">
        <f t="shared" si="27"/>
        <v>1</v>
      </c>
      <c r="AA156" s="5" t="str">
        <f t="shared" si="28"/>
        <v/>
      </c>
      <c r="AB156" s="6">
        <f t="shared" si="29"/>
        <v>1</v>
      </c>
      <c r="AE156" s="4">
        <v>13.9</v>
      </c>
      <c r="AF156" s="6">
        <f t="shared" si="24"/>
        <v>0.49682624782190965</v>
      </c>
    </row>
    <row r="157" spans="2:32">
      <c r="B157" s="26">
        <v>1</v>
      </c>
      <c r="C157" s="4">
        <v>6</v>
      </c>
      <c r="D157" s="5">
        <v>6.9000000000000006E-2</v>
      </c>
      <c r="E157" s="20">
        <v>0</v>
      </c>
      <c r="G157" s="5"/>
      <c r="H157" s="11">
        <f>1/(1+EXP(-SUMPRODUCT(betagorros,B157:D157)))</f>
        <v>6.5540784547417422E-2</v>
      </c>
      <c r="I157" s="27">
        <f t="shared" si="20"/>
        <v>0.93445921545258259</v>
      </c>
      <c r="J157">
        <f t="shared" si="21"/>
        <v>-6.7787296214317158E-2</v>
      </c>
      <c r="K157" s="5"/>
      <c r="N157" s="11">
        <f t="shared" si="22"/>
        <v>6.5420507260963531E-2</v>
      </c>
      <c r="O157" s="71">
        <f t="shared" si="23"/>
        <v>-6.5420507260963531E-2</v>
      </c>
      <c r="U157" s="4">
        <v>13</v>
      </c>
      <c r="V157" s="5">
        <v>7.0999999999999994E-2</v>
      </c>
      <c r="W157" s="20">
        <v>0</v>
      </c>
      <c r="X157" s="31">
        <f t="shared" si="25"/>
        <v>0.12229148611880657</v>
      </c>
      <c r="Y157" s="40">
        <f t="shared" si="26"/>
        <v>0</v>
      </c>
      <c r="Z157" s="4">
        <f t="shared" si="27"/>
        <v>1</v>
      </c>
      <c r="AA157" s="5" t="str">
        <f t="shared" si="28"/>
        <v/>
      </c>
      <c r="AB157" s="6">
        <f t="shared" si="29"/>
        <v>1</v>
      </c>
      <c r="AE157" s="4">
        <v>14</v>
      </c>
      <c r="AF157" s="6">
        <f t="shared" si="24"/>
        <v>0.49463830443818807</v>
      </c>
    </row>
    <row r="158" spans="2:32">
      <c r="B158" s="26">
        <v>1</v>
      </c>
      <c r="C158" s="4">
        <v>12</v>
      </c>
      <c r="D158" s="5">
        <v>6.9000000000000006E-2</v>
      </c>
      <c r="E158" s="20">
        <v>1</v>
      </c>
      <c r="G158" s="5"/>
      <c r="H158" s="11">
        <f>1/(1+EXP(-SUMPRODUCT(betagorros,B158:D158)))</f>
        <v>0.11139737867132393</v>
      </c>
      <c r="I158" s="27">
        <f t="shared" si="20"/>
        <v>0.11139737867132393</v>
      </c>
      <c r="J158">
        <f t="shared" si="21"/>
        <v>-2.1946514825438683</v>
      </c>
      <c r="K158" s="5"/>
      <c r="N158" s="11">
        <f t="shared" si="22"/>
        <v>0.11122655141946684</v>
      </c>
      <c r="O158" s="71">
        <f t="shared" si="23"/>
        <v>0.8887734485805332</v>
      </c>
      <c r="U158" s="4">
        <v>8</v>
      </c>
      <c r="V158" s="5">
        <v>7.0999999999999994E-2</v>
      </c>
      <c r="W158" s="20">
        <v>0</v>
      </c>
      <c r="X158" s="31">
        <f t="shared" si="25"/>
        <v>7.9083534115032758E-2</v>
      </c>
      <c r="Y158" s="40">
        <f t="shared" si="26"/>
        <v>0</v>
      </c>
      <c r="Z158" s="4">
        <f t="shared" si="27"/>
        <v>1</v>
      </c>
      <c r="AA158" s="5" t="str">
        <f t="shared" si="28"/>
        <v/>
      </c>
      <c r="AB158" s="6">
        <f t="shared" si="29"/>
        <v>1</v>
      </c>
      <c r="AE158" s="4">
        <v>14.1</v>
      </c>
      <c r="AF158" s="6">
        <f t="shared" si="24"/>
        <v>0.49245036105446649</v>
      </c>
    </row>
    <row r="159" spans="2:32">
      <c r="B159" s="26">
        <v>1</v>
      </c>
      <c r="C159" s="4">
        <v>25</v>
      </c>
      <c r="D159" s="5">
        <v>6.9000000000000006E-2</v>
      </c>
      <c r="E159" s="20">
        <v>1</v>
      </c>
      <c r="G159" s="5"/>
      <c r="H159" s="11">
        <f>1/(1+EXP(-SUMPRODUCT(betagorros,B159:D159)))</f>
        <v>0.30613382028393621</v>
      </c>
      <c r="I159" s="27">
        <f t="shared" si="20"/>
        <v>0.30613382028393621</v>
      </c>
      <c r="J159">
        <f t="shared" si="21"/>
        <v>-1.1837329514374635</v>
      </c>
      <c r="K159" s="5"/>
      <c r="N159" s="11">
        <f t="shared" si="22"/>
        <v>0.30587689419444947</v>
      </c>
      <c r="O159" s="71">
        <f t="shared" si="23"/>
        <v>0.69412310580555059</v>
      </c>
      <c r="U159" s="4">
        <v>8.5</v>
      </c>
      <c r="V159" s="5">
        <v>7.0999999999999994E-2</v>
      </c>
      <c r="W159" s="20">
        <v>0</v>
      </c>
      <c r="X159" s="31">
        <f t="shared" si="25"/>
        <v>8.2680739298120684E-2</v>
      </c>
      <c r="Y159" s="40">
        <f t="shared" si="26"/>
        <v>0</v>
      </c>
      <c r="Z159" s="4">
        <f t="shared" si="27"/>
        <v>1</v>
      </c>
      <c r="AA159" s="5" t="str">
        <f t="shared" si="28"/>
        <v/>
      </c>
      <c r="AB159" s="6">
        <f t="shared" si="29"/>
        <v>1</v>
      </c>
      <c r="AE159" s="4">
        <v>14.2</v>
      </c>
      <c r="AF159" s="6">
        <f t="shared" si="24"/>
        <v>0.49026241767074474</v>
      </c>
    </row>
    <row r="160" spans="2:32">
      <c r="B160" s="26">
        <v>1</v>
      </c>
      <c r="C160" s="4">
        <v>25</v>
      </c>
      <c r="D160" s="5">
        <v>6.9000000000000006E-2</v>
      </c>
      <c r="E160" s="20">
        <v>1</v>
      </c>
      <c r="G160" s="5"/>
      <c r="H160" s="11">
        <f>1/(1+EXP(-SUMPRODUCT(betagorros,B160:D160)))</f>
        <v>0.30613382028393621</v>
      </c>
      <c r="I160" s="27">
        <f t="shared" si="20"/>
        <v>0.30613382028393621</v>
      </c>
      <c r="J160">
        <f t="shared" si="21"/>
        <v>-1.1837329514374635</v>
      </c>
      <c r="K160" s="5"/>
      <c r="N160" s="11">
        <f t="shared" si="22"/>
        <v>0.30587689419444947</v>
      </c>
      <c r="O160" s="71">
        <f t="shared" si="23"/>
        <v>0.69412310580555059</v>
      </c>
      <c r="U160" s="4">
        <v>37.5</v>
      </c>
      <c r="V160" s="5">
        <v>7.0999999999999994E-2</v>
      </c>
      <c r="W160" s="20">
        <v>0</v>
      </c>
      <c r="X160" s="31">
        <f t="shared" si="25"/>
        <v>0.59880411565802893</v>
      </c>
      <c r="Y160" s="40">
        <f t="shared" si="26"/>
        <v>1</v>
      </c>
      <c r="Z160" s="4">
        <f t="shared" si="27"/>
        <v>0</v>
      </c>
      <c r="AA160" s="5" t="str">
        <f t="shared" si="28"/>
        <v/>
      </c>
      <c r="AB160" s="6">
        <f t="shared" si="29"/>
        <v>0</v>
      </c>
      <c r="AE160" s="4">
        <v>14.3</v>
      </c>
      <c r="AF160" s="6">
        <f t="shared" si="24"/>
        <v>0.48807447428702316</v>
      </c>
    </row>
    <row r="161" spans="2:32">
      <c r="B161" s="26">
        <v>1</v>
      </c>
      <c r="C161" s="4">
        <v>25</v>
      </c>
      <c r="D161" s="5">
        <v>6.9000000000000006E-2</v>
      </c>
      <c r="E161" s="20">
        <v>1</v>
      </c>
      <c r="G161" s="5"/>
      <c r="H161" s="11">
        <f>1/(1+EXP(-SUMPRODUCT(betagorros,B161:D161)))</f>
        <v>0.30613382028393621</v>
      </c>
      <c r="I161" s="27">
        <f t="shared" si="20"/>
        <v>0.30613382028393621</v>
      </c>
      <c r="J161">
        <f t="shared" si="21"/>
        <v>-1.1837329514374635</v>
      </c>
      <c r="K161" s="5"/>
      <c r="N161" s="11">
        <f t="shared" si="22"/>
        <v>0.30587689419444947</v>
      </c>
      <c r="O161" s="71">
        <f t="shared" si="23"/>
        <v>0.69412310580555059</v>
      </c>
      <c r="U161" s="4">
        <v>23</v>
      </c>
      <c r="V161" s="5">
        <v>7.1999999999999995E-2</v>
      </c>
      <c r="W161" s="20">
        <v>0</v>
      </c>
      <c r="X161" s="31">
        <f t="shared" si="25"/>
        <v>0.26922301859426545</v>
      </c>
      <c r="Y161" s="40">
        <f t="shared" si="26"/>
        <v>0</v>
      </c>
      <c r="Z161" s="4">
        <f t="shared" si="27"/>
        <v>1</v>
      </c>
      <c r="AA161" s="5" t="str">
        <f t="shared" si="28"/>
        <v/>
      </c>
      <c r="AB161" s="6">
        <f t="shared" si="29"/>
        <v>1</v>
      </c>
      <c r="AE161" s="4">
        <v>14.4</v>
      </c>
      <c r="AF161" s="6">
        <f t="shared" si="24"/>
        <v>0.48588653090330158</v>
      </c>
    </row>
    <row r="162" spans="2:32">
      <c r="B162" s="26">
        <v>1</v>
      </c>
      <c r="C162" s="4">
        <v>14</v>
      </c>
      <c r="D162" s="5">
        <v>6.9000000000000006E-2</v>
      </c>
      <c r="E162" s="20">
        <v>0</v>
      </c>
      <c r="G162" s="5"/>
      <c r="H162" s="11">
        <f>1/(1+EXP(-SUMPRODUCT(betagorros,B162:D162)))</f>
        <v>0.13204886933813606</v>
      </c>
      <c r="I162" s="27">
        <f t="shared" si="20"/>
        <v>0.86795113066186391</v>
      </c>
      <c r="J162">
        <f t="shared" si="21"/>
        <v>-0.14161986698755416</v>
      </c>
      <c r="K162" s="5"/>
      <c r="N162" s="11">
        <f t="shared" si="22"/>
        <v>0.1318601781479837</v>
      </c>
      <c r="O162" s="71">
        <f t="shared" si="23"/>
        <v>-0.1318601781479837</v>
      </c>
      <c r="U162" s="4">
        <v>5</v>
      </c>
      <c r="V162" s="5">
        <v>7.1999999999999995E-2</v>
      </c>
      <c r="W162" s="20">
        <v>0</v>
      </c>
      <c r="X162" s="31">
        <f t="shared" si="25"/>
        <v>6.0607468238482079E-2</v>
      </c>
      <c r="Y162" s="40">
        <f t="shared" si="26"/>
        <v>0</v>
      </c>
      <c r="Z162" s="4">
        <f t="shared" si="27"/>
        <v>1</v>
      </c>
      <c r="AA162" s="5" t="str">
        <f t="shared" si="28"/>
        <v/>
      </c>
      <c r="AB162" s="6">
        <f t="shared" si="29"/>
        <v>1</v>
      </c>
      <c r="AE162" s="4">
        <v>14.5</v>
      </c>
      <c r="AF162" s="6">
        <f t="shared" si="24"/>
        <v>0.48369858751957995</v>
      </c>
    </row>
    <row r="163" spans="2:32">
      <c r="B163" s="26">
        <v>1</v>
      </c>
      <c r="C163" s="4">
        <v>12</v>
      </c>
      <c r="D163" s="5">
        <v>6.9000000000000006E-2</v>
      </c>
      <c r="E163" s="20">
        <v>0</v>
      </c>
      <c r="G163" s="5"/>
      <c r="H163" s="11">
        <f>1/(1+EXP(-SUMPRODUCT(betagorros,B163:D163)))</f>
        <v>0.11139737867132393</v>
      </c>
      <c r="I163" s="27">
        <f t="shared" si="20"/>
        <v>0.88860262132867607</v>
      </c>
      <c r="J163">
        <f t="shared" si="21"/>
        <v>-0.11810513853118459</v>
      </c>
      <c r="K163" s="5"/>
      <c r="N163" s="11">
        <f t="shared" si="22"/>
        <v>0.11122655141946684</v>
      </c>
      <c r="O163" s="71">
        <f t="shared" si="23"/>
        <v>-0.11122655141946684</v>
      </c>
      <c r="U163" s="4">
        <v>8</v>
      </c>
      <c r="V163" s="5">
        <v>7.2999999999999995E-2</v>
      </c>
      <c r="W163" s="20">
        <v>0</v>
      </c>
      <c r="X163" s="31">
        <f t="shared" si="25"/>
        <v>7.97303117812804E-2</v>
      </c>
      <c r="Y163" s="40">
        <f t="shared" si="26"/>
        <v>0</v>
      </c>
      <c r="Z163" s="4">
        <f t="shared" si="27"/>
        <v>1</v>
      </c>
      <c r="AA163" s="5" t="str">
        <f t="shared" si="28"/>
        <v/>
      </c>
      <c r="AB163" s="6">
        <f t="shared" si="29"/>
        <v>1</v>
      </c>
      <c r="AE163" s="4">
        <v>14.6</v>
      </c>
      <c r="AF163" s="6">
        <f t="shared" si="24"/>
        <v>0.48151064413585837</v>
      </c>
    </row>
    <row r="164" spans="2:32">
      <c r="B164" s="26">
        <v>1</v>
      </c>
      <c r="C164" s="4">
        <v>16</v>
      </c>
      <c r="D164" s="5">
        <v>6.9000000000000006E-2</v>
      </c>
      <c r="E164" s="20">
        <v>0</v>
      </c>
      <c r="G164" s="5"/>
      <c r="H164" s="11">
        <f>1/(1+EXP(-SUMPRODUCT(betagorros,B164:D164)))</f>
        <v>0.15585735049362537</v>
      </c>
      <c r="I164" s="27">
        <f t="shared" si="20"/>
        <v>0.84414264950637463</v>
      </c>
      <c r="J164">
        <f t="shared" si="21"/>
        <v>-0.16943378266496181</v>
      </c>
      <c r="K164" s="5"/>
      <c r="N164" s="11">
        <f t="shared" si="22"/>
        <v>0.15565119320276644</v>
      </c>
      <c r="O164" s="71">
        <f t="shared" si="23"/>
        <v>-0.15565119320276644</v>
      </c>
      <c r="U164" s="4">
        <v>7</v>
      </c>
      <c r="V164" s="5">
        <v>7.2999999999999995E-2</v>
      </c>
      <c r="W164" s="20">
        <v>0</v>
      </c>
      <c r="X164" s="31">
        <f t="shared" si="25"/>
        <v>7.2911109278572792E-2</v>
      </c>
      <c r="Y164" s="40">
        <f t="shared" si="26"/>
        <v>0</v>
      </c>
      <c r="Z164" s="4">
        <f t="shared" si="27"/>
        <v>1</v>
      </c>
      <c r="AA164" s="5" t="str">
        <f t="shared" si="28"/>
        <v/>
      </c>
      <c r="AB164" s="6">
        <f t="shared" si="29"/>
        <v>1</v>
      </c>
      <c r="AE164" s="4">
        <v>14.7</v>
      </c>
      <c r="AF164" s="6">
        <f t="shared" si="24"/>
        <v>0.47932270075213679</v>
      </c>
    </row>
    <row r="165" spans="2:32">
      <c r="B165" s="26">
        <v>1</v>
      </c>
      <c r="C165" s="4">
        <v>15</v>
      </c>
      <c r="D165" s="5">
        <v>6.9000000000000006E-2</v>
      </c>
      <c r="E165" s="20">
        <v>0</v>
      </c>
      <c r="G165" s="5"/>
      <c r="H165" s="11">
        <f>1/(1+EXP(-SUMPRODUCT(betagorros,B165:D165)))</f>
        <v>0.14354270971953315</v>
      </c>
      <c r="I165" s="27">
        <f t="shared" si="20"/>
        <v>0.8564572902804668</v>
      </c>
      <c r="J165">
        <f t="shared" si="21"/>
        <v>-0.15495082786645906</v>
      </c>
      <c r="K165" s="5"/>
      <c r="N165" s="11">
        <f t="shared" si="22"/>
        <v>0.14334519095718756</v>
      </c>
      <c r="O165" s="71">
        <f t="shared" si="23"/>
        <v>-0.14334519095718756</v>
      </c>
      <c r="U165" s="4">
        <v>11</v>
      </c>
      <c r="V165" s="5">
        <v>7.2999999999999995E-2</v>
      </c>
      <c r="W165" s="20">
        <v>0</v>
      </c>
      <c r="X165" s="31">
        <f t="shared" si="25"/>
        <v>0.10380513648685613</v>
      </c>
      <c r="Y165" s="40">
        <f t="shared" si="26"/>
        <v>0</v>
      </c>
      <c r="Z165" s="4">
        <f t="shared" si="27"/>
        <v>1</v>
      </c>
      <c r="AA165" s="5" t="str">
        <f t="shared" si="28"/>
        <v/>
      </c>
      <c r="AB165" s="6">
        <f t="shared" si="29"/>
        <v>1</v>
      </c>
      <c r="AE165" s="4">
        <v>14.8</v>
      </c>
      <c r="AF165" s="6">
        <f t="shared" si="24"/>
        <v>0.4771347573684151</v>
      </c>
    </row>
    <row r="166" spans="2:32">
      <c r="B166" s="26">
        <v>1</v>
      </c>
      <c r="C166" s="4">
        <v>17</v>
      </c>
      <c r="D166" s="5">
        <v>6.9000000000000006E-2</v>
      </c>
      <c r="E166" s="20">
        <v>0</v>
      </c>
      <c r="G166" s="5"/>
      <c r="H166" s="11">
        <f>1/(1+EXP(-SUMPRODUCT(betagorros,B166:D166)))</f>
        <v>0.16901997934192547</v>
      </c>
      <c r="I166" s="27">
        <f t="shared" si="20"/>
        <v>0.83098002065807453</v>
      </c>
      <c r="J166">
        <f t="shared" si="21"/>
        <v>-0.18514952694510797</v>
      </c>
      <c r="K166" s="5"/>
      <c r="N166" s="11">
        <f t="shared" si="22"/>
        <v>0.1688054736699498</v>
      </c>
      <c r="O166" s="71">
        <f t="shared" si="23"/>
        <v>-0.1688054736699498</v>
      </c>
      <c r="U166" s="4">
        <v>21</v>
      </c>
      <c r="V166" s="5">
        <v>7.2999999999999995E-2</v>
      </c>
      <c r="W166" s="20">
        <v>0</v>
      </c>
      <c r="X166" s="31">
        <f t="shared" si="25"/>
        <v>0.23366563927478606</v>
      </c>
      <c r="Y166" s="40">
        <f t="shared" si="26"/>
        <v>0</v>
      </c>
      <c r="Z166" s="4">
        <f t="shared" si="27"/>
        <v>1</v>
      </c>
      <c r="AA166" s="5" t="str">
        <f t="shared" si="28"/>
        <v/>
      </c>
      <c r="AB166" s="6">
        <f t="shared" si="29"/>
        <v>1</v>
      </c>
      <c r="AE166" s="4">
        <v>14.9</v>
      </c>
      <c r="AF166" s="6">
        <f t="shared" si="24"/>
        <v>0.47494681398469346</v>
      </c>
    </row>
    <row r="167" spans="2:32">
      <c r="B167" s="26">
        <v>1</v>
      </c>
      <c r="C167" s="4">
        <v>16</v>
      </c>
      <c r="D167" s="5">
        <v>6.9000000000000006E-2</v>
      </c>
      <c r="E167" s="20">
        <v>0</v>
      </c>
      <c r="G167" s="5"/>
      <c r="H167" s="11">
        <f>1/(1+EXP(-SUMPRODUCT(betagorros,B167:D167)))</f>
        <v>0.15585735049362537</v>
      </c>
      <c r="I167" s="27">
        <f t="shared" si="20"/>
        <v>0.84414264950637463</v>
      </c>
      <c r="J167">
        <f t="shared" si="21"/>
        <v>-0.16943378266496181</v>
      </c>
      <c r="K167" s="5"/>
      <c r="N167" s="11">
        <f t="shared" si="22"/>
        <v>0.15565119320276644</v>
      </c>
      <c r="O167" s="71">
        <f t="shared" si="23"/>
        <v>-0.15565119320276644</v>
      </c>
      <c r="U167" s="4">
        <v>6</v>
      </c>
      <c r="V167" s="5">
        <v>7.2999999999999995E-2</v>
      </c>
      <c r="W167" s="20">
        <v>0</v>
      </c>
      <c r="X167" s="31">
        <f t="shared" si="25"/>
        <v>6.6632912315155141E-2</v>
      </c>
      <c r="Y167" s="40">
        <f t="shared" si="26"/>
        <v>0</v>
      </c>
      <c r="Z167" s="4">
        <f t="shared" si="27"/>
        <v>1</v>
      </c>
      <c r="AA167" s="5" t="str">
        <f t="shared" si="28"/>
        <v/>
      </c>
      <c r="AB167" s="6">
        <f t="shared" si="29"/>
        <v>1</v>
      </c>
      <c r="AE167" s="4">
        <v>15</v>
      </c>
      <c r="AF167" s="6">
        <f t="shared" si="24"/>
        <v>0.47275887060097188</v>
      </c>
    </row>
    <row r="168" spans="2:32">
      <c r="B168" s="26">
        <v>1</v>
      </c>
      <c r="C168" s="4">
        <v>16</v>
      </c>
      <c r="D168" s="5">
        <v>6.9000000000000006E-2</v>
      </c>
      <c r="E168" s="20">
        <v>0</v>
      </c>
      <c r="G168" s="5"/>
      <c r="H168" s="11">
        <f>1/(1+EXP(-SUMPRODUCT(betagorros,B168:D168)))</f>
        <v>0.15585735049362537</v>
      </c>
      <c r="I168" s="27">
        <f t="shared" si="20"/>
        <v>0.84414264950637463</v>
      </c>
      <c r="J168">
        <f t="shared" si="21"/>
        <v>-0.16943378266496181</v>
      </c>
      <c r="K168" s="5"/>
      <c r="N168" s="11">
        <f t="shared" si="22"/>
        <v>0.15565119320276644</v>
      </c>
      <c r="O168" s="71">
        <f t="shared" si="23"/>
        <v>-0.15565119320276644</v>
      </c>
      <c r="U168" s="4">
        <v>5</v>
      </c>
      <c r="V168" s="5">
        <v>7.2999999999999995E-2</v>
      </c>
      <c r="W168" s="20">
        <v>0</v>
      </c>
      <c r="X168" s="31">
        <f t="shared" si="25"/>
        <v>6.0859827183295273E-2</v>
      </c>
      <c r="Y168" s="40">
        <f t="shared" si="26"/>
        <v>0</v>
      </c>
      <c r="Z168" s="4">
        <f t="shared" si="27"/>
        <v>1</v>
      </c>
      <c r="AA168" s="5" t="str">
        <f t="shared" si="28"/>
        <v/>
      </c>
      <c r="AB168" s="6">
        <f t="shared" si="29"/>
        <v>1</v>
      </c>
      <c r="AE168" s="4">
        <v>15.1</v>
      </c>
      <c r="AF168" s="6">
        <f t="shared" si="24"/>
        <v>0.47057092721725025</v>
      </c>
    </row>
    <row r="169" spans="2:32">
      <c r="B169" s="26">
        <v>1</v>
      </c>
      <c r="C169" s="4">
        <v>11</v>
      </c>
      <c r="D169" s="5">
        <v>6.9000000000000006E-2</v>
      </c>
      <c r="E169" s="20">
        <v>0</v>
      </c>
      <c r="G169" s="5"/>
      <c r="H169" s="11">
        <f>1/(1+EXP(-SUMPRODUCT(betagorros,B169:D169)))</f>
        <v>0.10217044031233727</v>
      </c>
      <c r="I169" s="27">
        <f t="shared" si="20"/>
        <v>0.89782955968766276</v>
      </c>
      <c r="J169">
        <f t="shared" si="21"/>
        <v>-0.10777502859659836</v>
      </c>
      <c r="K169" s="5"/>
      <c r="N169" s="11">
        <f t="shared" si="22"/>
        <v>0.10200849463652008</v>
      </c>
      <c r="O169" s="71">
        <f t="shared" si="23"/>
        <v>-0.10200849463652008</v>
      </c>
      <c r="U169" s="4">
        <v>9</v>
      </c>
      <c r="V169" s="5">
        <v>7.2999999999999995E-2</v>
      </c>
      <c r="W169" s="20">
        <v>0</v>
      </c>
      <c r="X169" s="31">
        <f t="shared" si="25"/>
        <v>8.7127359455683034E-2</v>
      </c>
      <c r="Y169" s="40">
        <f t="shared" si="26"/>
        <v>0</v>
      </c>
      <c r="Z169" s="4">
        <f t="shared" si="27"/>
        <v>1</v>
      </c>
      <c r="AA169" s="5" t="str">
        <f t="shared" si="28"/>
        <v/>
      </c>
      <c r="AB169" s="6">
        <f t="shared" si="29"/>
        <v>1</v>
      </c>
      <c r="AE169" s="4">
        <v>15.2</v>
      </c>
      <c r="AF169" s="6">
        <f t="shared" si="24"/>
        <v>0.46838298383352855</v>
      </c>
    </row>
    <row r="170" spans="2:32">
      <c r="B170" s="26">
        <v>1</v>
      </c>
      <c r="C170" s="4">
        <v>22</v>
      </c>
      <c r="D170" s="5">
        <v>7.0000000000000007E-2</v>
      </c>
      <c r="E170" s="20">
        <v>0</v>
      </c>
      <c r="G170" s="5"/>
      <c r="H170" s="11">
        <f>1/(1+EXP(-SUMPRODUCT(betagorros,B170:D170)))</f>
        <v>0.24895237642486592</v>
      </c>
      <c r="I170" s="27">
        <f t="shared" si="20"/>
        <v>0.7510476235751341</v>
      </c>
      <c r="J170">
        <f t="shared" si="21"/>
        <v>-0.28628621567977597</v>
      </c>
      <c r="K170" s="5"/>
      <c r="N170" s="11">
        <f t="shared" si="22"/>
        <v>0.24870473246340793</v>
      </c>
      <c r="O170" s="71">
        <f t="shared" si="23"/>
        <v>-0.24870473246340793</v>
      </c>
      <c r="U170" s="4">
        <v>11</v>
      </c>
      <c r="V170" s="5">
        <v>7.2999999999999995E-2</v>
      </c>
      <c r="W170" s="20">
        <v>0</v>
      </c>
      <c r="X170" s="31">
        <f t="shared" si="25"/>
        <v>0.10380513648685613</v>
      </c>
      <c r="Y170" s="40">
        <f t="shared" si="26"/>
        <v>0</v>
      </c>
      <c r="Z170" s="4">
        <f t="shared" si="27"/>
        <v>1</v>
      </c>
      <c r="AA170" s="5" t="str">
        <f t="shared" si="28"/>
        <v/>
      </c>
      <c r="AB170" s="6">
        <f t="shared" si="29"/>
        <v>1</v>
      </c>
      <c r="AE170" s="4">
        <v>15.3</v>
      </c>
      <c r="AF170" s="6">
        <f t="shared" si="24"/>
        <v>0.46619504044980697</v>
      </c>
    </row>
    <row r="171" spans="2:32">
      <c r="B171" s="26">
        <v>1</v>
      </c>
      <c r="C171" s="4">
        <v>24</v>
      </c>
      <c r="D171" s="5">
        <v>7.0000000000000007E-2</v>
      </c>
      <c r="E171" s="20">
        <v>0</v>
      </c>
      <c r="G171" s="5"/>
      <c r="H171" s="11">
        <f>1/(1+EXP(-SUMPRODUCT(betagorros,B171:D171)))</f>
        <v>0.2868720753004253</v>
      </c>
      <c r="I171" s="27">
        <f t="shared" si="20"/>
        <v>0.71312792469957476</v>
      </c>
      <c r="J171">
        <f t="shared" si="21"/>
        <v>-0.33809445713028102</v>
      </c>
      <c r="K171" s="5"/>
      <c r="N171" s="11">
        <f t="shared" si="22"/>
        <v>0.28661737006035842</v>
      </c>
      <c r="O171" s="71">
        <f t="shared" si="23"/>
        <v>-0.28661737006035842</v>
      </c>
      <c r="U171" s="4">
        <v>6</v>
      </c>
      <c r="V171" s="5">
        <v>7.4999999999999997E-2</v>
      </c>
      <c r="W171" s="20">
        <v>0</v>
      </c>
      <c r="X171" s="31">
        <f t="shared" si="25"/>
        <v>6.7185292395330234E-2</v>
      </c>
      <c r="Y171" s="40">
        <f t="shared" si="26"/>
        <v>0</v>
      </c>
      <c r="Z171" s="4">
        <f t="shared" si="27"/>
        <v>1</v>
      </c>
      <c r="AA171" s="5" t="str">
        <f t="shared" si="28"/>
        <v/>
      </c>
      <c r="AB171" s="6">
        <f t="shared" si="29"/>
        <v>1</v>
      </c>
      <c r="AE171" s="4">
        <v>15.4</v>
      </c>
      <c r="AF171" s="6">
        <f t="shared" si="24"/>
        <v>0.46400709706608539</v>
      </c>
    </row>
    <row r="172" spans="2:32">
      <c r="B172" s="26">
        <v>1</v>
      </c>
      <c r="C172" s="4">
        <v>10</v>
      </c>
      <c r="D172" s="5">
        <v>7.0999999999999994E-2</v>
      </c>
      <c r="E172" s="20">
        <v>0</v>
      </c>
      <c r="G172" s="5"/>
      <c r="H172" s="11">
        <f>1/(1+EXP(-SUMPRODUCT(betagorros,B172:D172)))</f>
        <v>9.4380766601829411E-2</v>
      </c>
      <c r="I172" s="27">
        <f t="shared" si="20"/>
        <v>0.90561923339817063</v>
      </c>
      <c r="J172">
        <f t="shared" si="21"/>
        <v>-9.9136333465714974E-2</v>
      </c>
      <c r="K172" s="5"/>
      <c r="N172" s="11">
        <f t="shared" si="22"/>
        <v>9.4227200062928257E-2</v>
      </c>
      <c r="O172" s="71">
        <f t="shared" si="23"/>
        <v>-9.4227200062928257E-2</v>
      </c>
      <c r="U172" s="4">
        <v>6</v>
      </c>
      <c r="V172" s="5">
        <v>7.4999999999999997E-2</v>
      </c>
      <c r="W172" s="20">
        <v>0</v>
      </c>
      <c r="X172" s="31">
        <f t="shared" si="25"/>
        <v>6.7185292395330234E-2</v>
      </c>
      <c r="Y172" s="40">
        <f t="shared" si="26"/>
        <v>0</v>
      </c>
      <c r="Z172" s="4">
        <f t="shared" si="27"/>
        <v>1</v>
      </c>
      <c r="AA172" s="5" t="str">
        <f t="shared" si="28"/>
        <v/>
      </c>
      <c r="AB172" s="6">
        <f t="shared" si="29"/>
        <v>1</v>
      </c>
      <c r="AE172" s="4">
        <v>15.5</v>
      </c>
      <c r="AF172" s="6">
        <f t="shared" si="24"/>
        <v>0.46181915368236376</v>
      </c>
    </row>
    <row r="173" spans="2:32">
      <c r="B173" s="26">
        <v>1</v>
      </c>
      <c r="C173" s="4">
        <v>18</v>
      </c>
      <c r="D173" s="5">
        <v>7.0999999999999994E-2</v>
      </c>
      <c r="E173" s="20">
        <v>0</v>
      </c>
      <c r="G173" s="5"/>
      <c r="H173" s="11">
        <f>1/(1+EXP(-SUMPRODUCT(betagorros,B173:D173)))</f>
        <v>0.18438001676726568</v>
      </c>
      <c r="I173" s="27">
        <f t="shared" si="20"/>
        <v>0.81561998323273432</v>
      </c>
      <c r="J173">
        <f t="shared" si="21"/>
        <v>-0.20380673931576157</v>
      </c>
      <c r="K173" s="5"/>
      <c r="N173" s="11">
        <f t="shared" si="22"/>
        <v>0.1841575852807672</v>
      </c>
      <c r="O173" s="71">
        <f t="shared" si="23"/>
        <v>-0.1841575852807672</v>
      </c>
      <c r="U173" s="4">
        <v>6</v>
      </c>
      <c r="V173" s="5">
        <v>7.4999999999999997E-2</v>
      </c>
      <c r="W173" s="20">
        <v>0</v>
      </c>
      <c r="X173" s="31">
        <f t="shared" si="25"/>
        <v>6.7185292395330234E-2</v>
      </c>
      <c r="Y173" s="40">
        <f t="shared" si="26"/>
        <v>0</v>
      </c>
      <c r="Z173" s="4">
        <f t="shared" si="27"/>
        <v>1</v>
      </c>
      <c r="AA173" s="5" t="str">
        <f t="shared" si="28"/>
        <v/>
      </c>
      <c r="AB173" s="6">
        <f t="shared" si="29"/>
        <v>1</v>
      </c>
      <c r="AE173" s="4">
        <v>15.6</v>
      </c>
      <c r="AF173" s="6">
        <f t="shared" si="24"/>
        <v>0.45963121029864218</v>
      </c>
    </row>
    <row r="174" spans="2:32">
      <c r="B174" s="26">
        <v>1</v>
      </c>
      <c r="C174" s="4">
        <v>13</v>
      </c>
      <c r="D174" s="5">
        <v>7.0999999999999994E-2</v>
      </c>
      <c r="E174" s="20">
        <v>0</v>
      </c>
      <c r="G174" s="5"/>
      <c r="H174" s="11">
        <f>1/(1+EXP(-SUMPRODUCT(betagorros,B174:D174)))</f>
        <v>0.12229148611880657</v>
      </c>
      <c r="I174" s="27">
        <f t="shared" si="20"/>
        <v>0.87770851388119342</v>
      </c>
      <c r="J174">
        <f t="shared" si="21"/>
        <v>-0.13044072921327735</v>
      </c>
      <c r="K174" s="5"/>
      <c r="N174" s="11">
        <f t="shared" si="22"/>
        <v>0.12211141989833874</v>
      </c>
      <c r="O174" s="71">
        <f t="shared" si="23"/>
        <v>-0.12211141989833874</v>
      </c>
      <c r="U174" s="4">
        <v>34</v>
      </c>
      <c r="V174" s="5">
        <v>7.5999999999999998E-2</v>
      </c>
      <c r="W174" s="20">
        <v>0</v>
      </c>
      <c r="X174" s="31">
        <f t="shared" si="25"/>
        <v>0.52094617190466219</v>
      </c>
      <c r="Y174" s="40">
        <f t="shared" si="26"/>
        <v>1</v>
      </c>
      <c r="Z174" s="4">
        <f t="shared" si="27"/>
        <v>0</v>
      </c>
      <c r="AA174" s="5" t="str">
        <f t="shared" si="28"/>
        <v/>
      </c>
      <c r="AB174" s="6">
        <f t="shared" si="29"/>
        <v>0</v>
      </c>
      <c r="AE174" s="4">
        <v>15.7</v>
      </c>
      <c r="AF174" s="6">
        <f t="shared" si="24"/>
        <v>0.4574432669149206</v>
      </c>
    </row>
    <row r="175" spans="2:32">
      <c r="B175" s="26">
        <v>1</v>
      </c>
      <c r="C175" s="4">
        <v>8</v>
      </c>
      <c r="D175" s="5">
        <v>7.0999999999999994E-2</v>
      </c>
      <c r="E175" s="20">
        <v>0</v>
      </c>
      <c r="G175" s="5"/>
      <c r="H175" s="11">
        <f>1/(1+EXP(-SUMPRODUCT(betagorros,B175:D175)))</f>
        <v>7.9083534115032758E-2</v>
      </c>
      <c r="I175" s="27">
        <f t="shared" si="20"/>
        <v>0.92091646588496723</v>
      </c>
      <c r="J175">
        <f t="shared" si="21"/>
        <v>-8.2385946205122754E-2</v>
      </c>
      <c r="K175" s="5"/>
      <c r="N175" s="11">
        <f t="shared" si="22"/>
        <v>7.8946903151269357E-2</v>
      </c>
      <c r="O175" s="71">
        <f t="shared" si="23"/>
        <v>-7.8946903151269357E-2</v>
      </c>
      <c r="U175" s="4">
        <v>14</v>
      </c>
      <c r="V175" s="5">
        <v>7.6999999999999999E-2</v>
      </c>
      <c r="W175" s="20">
        <v>0</v>
      </c>
      <c r="X175" s="31">
        <f t="shared" si="25"/>
        <v>0.13615816847509335</v>
      </c>
      <c r="Y175" s="40">
        <f t="shared" si="26"/>
        <v>0</v>
      </c>
      <c r="Z175" s="4">
        <f t="shared" si="27"/>
        <v>1</v>
      </c>
      <c r="AA175" s="5" t="str">
        <f t="shared" si="28"/>
        <v/>
      </c>
      <c r="AB175" s="6">
        <f t="shared" si="29"/>
        <v>1</v>
      </c>
      <c r="AE175" s="4">
        <v>15.8</v>
      </c>
      <c r="AF175" s="6">
        <f t="shared" si="24"/>
        <v>0.45525532353119885</v>
      </c>
    </row>
    <row r="176" spans="2:32">
      <c r="B176" s="26">
        <v>1</v>
      </c>
      <c r="C176" s="4">
        <v>8.5</v>
      </c>
      <c r="D176" s="5">
        <v>7.0999999999999994E-2</v>
      </c>
      <c r="E176" s="20">
        <v>0</v>
      </c>
      <c r="G176" s="5"/>
      <c r="H176" s="11">
        <f>1/(1+EXP(-SUMPRODUCT(betagorros,B176:D176)))</f>
        <v>8.2680739298120684E-2</v>
      </c>
      <c r="I176" s="27">
        <f t="shared" si="20"/>
        <v>0.9173192607018793</v>
      </c>
      <c r="J176">
        <f t="shared" si="21"/>
        <v>-8.6299709519321199E-2</v>
      </c>
      <c r="K176" s="5"/>
      <c r="N176" s="11">
        <f t="shared" si="22"/>
        <v>8.2539956523086502E-2</v>
      </c>
      <c r="O176" s="71">
        <f t="shared" si="23"/>
        <v>-8.2539956523086502E-2</v>
      </c>
      <c r="U176" s="4">
        <v>12</v>
      </c>
      <c r="V176" s="5">
        <v>7.8E-2</v>
      </c>
      <c r="W176" s="20">
        <v>0</v>
      </c>
      <c r="X176" s="31">
        <f t="shared" si="25"/>
        <v>0.11539995790129483</v>
      </c>
      <c r="Y176" s="40">
        <f t="shared" si="26"/>
        <v>0</v>
      </c>
      <c r="Z176" s="4">
        <f t="shared" si="27"/>
        <v>1</v>
      </c>
      <c r="AA176" s="5" t="str">
        <f t="shared" si="28"/>
        <v/>
      </c>
      <c r="AB176" s="6">
        <f t="shared" si="29"/>
        <v>1</v>
      </c>
      <c r="AE176" s="4">
        <v>15.9</v>
      </c>
      <c r="AF176" s="6">
        <f t="shared" si="24"/>
        <v>0.45306738014747727</v>
      </c>
    </row>
    <row r="177" spans="2:32">
      <c r="B177" s="26">
        <v>1</v>
      </c>
      <c r="C177" s="4">
        <v>37.5</v>
      </c>
      <c r="D177" s="5">
        <v>7.0999999999999994E-2</v>
      </c>
      <c r="E177" s="20">
        <v>0</v>
      </c>
      <c r="G177" s="5"/>
      <c r="H177" s="11">
        <f>1/(1+EXP(-SUMPRODUCT(betagorros,B177:D177)))</f>
        <v>0.59880411565802893</v>
      </c>
      <c r="I177" s="27">
        <f t="shared" si="20"/>
        <v>0.40119588434197107</v>
      </c>
      <c r="J177">
        <f t="shared" si="21"/>
        <v>-0.91330548131693645</v>
      </c>
      <c r="K177" s="5"/>
      <c r="N177" s="11">
        <f t="shared" si="22"/>
        <v>0.59863493389638833</v>
      </c>
      <c r="O177" s="71">
        <f t="shared" si="23"/>
        <v>-0.59863493389638833</v>
      </c>
      <c r="U177" s="4">
        <v>34</v>
      </c>
      <c r="V177" s="5">
        <v>7.8E-2</v>
      </c>
      <c r="W177" s="20">
        <v>0</v>
      </c>
      <c r="X177" s="31">
        <f t="shared" si="25"/>
        <v>0.52315379541127349</v>
      </c>
      <c r="Y177" s="40">
        <f t="shared" si="26"/>
        <v>1</v>
      </c>
      <c r="Z177" s="4">
        <f t="shared" si="27"/>
        <v>0</v>
      </c>
      <c r="AA177" s="5" t="str">
        <f t="shared" si="28"/>
        <v/>
      </c>
      <c r="AB177" s="6">
        <f t="shared" si="29"/>
        <v>0</v>
      </c>
      <c r="AE177" s="4">
        <v>16</v>
      </c>
      <c r="AF177" s="6">
        <f t="shared" si="24"/>
        <v>0.45087943676375569</v>
      </c>
    </row>
    <row r="178" spans="2:32">
      <c r="B178" s="26">
        <v>1</v>
      </c>
      <c r="C178" s="4">
        <v>23</v>
      </c>
      <c r="D178" s="5">
        <v>7.1999999999999995E-2</v>
      </c>
      <c r="E178" s="20">
        <v>0</v>
      </c>
      <c r="G178" s="5"/>
      <c r="H178" s="11">
        <f>1/(1+EXP(-SUMPRODUCT(betagorros,B178:D178)))</f>
        <v>0.26922301859426545</v>
      </c>
      <c r="I178" s="27">
        <f t="shared" si="20"/>
        <v>0.73077698140573455</v>
      </c>
      <c r="J178">
        <f t="shared" si="21"/>
        <v>-0.31364695277712318</v>
      </c>
      <c r="K178" s="5"/>
      <c r="N178" s="11">
        <f t="shared" si="22"/>
        <v>0.26897191711865237</v>
      </c>
      <c r="O178" s="71">
        <f t="shared" si="23"/>
        <v>-0.26897191711865237</v>
      </c>
      <c r="U178" s="4">
        <v>51</v>
      </c>
      <c r="V178" s="5">
        <v>7.8E-2</v>
      </c>
      <c r="W178" s="20">
        <v>0</v>
      </c>
      <c r="X178" s="31">
        <f t="shared" si="25"/>
        <v>0.85045028018010749</v>
      </c>
      <c r="Y178" s="40">
        <f t="shared" si="26"/>
        <v>1</v>
      </c>
      <c r="Z178" s="4">
        <f t="shared" si="27"/>
        <v>0</v>
      </c>
      <c r="AA178" s="5" t="str">
        <f t="shared" si="28"/>
        <v/>
      </c>
      <c r="AB178" s="6">
        <f t="shared" si="29"/>
        <v>0</v>
      </c>
      <c r="AE178" s="4">
        <v>16.100000000000001</v>
      </c>
      <c r="AF178" s="6">
        <f t="shared" si="24"/>
        <v>0.44869149338003406</v>
      </c>
    </row>
    <row r="179" spans="2:32">
      <c r="B179" s="26">
        <v>1</v>
      </c>
      <c r="C179" s="4">
        <v>5</v>
      </c>
      <c r="D179" s="5">
        <v>7.1999999999999995E-2</v>
      </c>
      <c r="E179" s="20">
        <v>0</v>
      </c>
      <c r="G179" s="5"/>
      <c r="H179" s="11">
        <f>1/(1+EXP(-SUMPRODUCT(betagorros,B179:D179)))</f>
        <v>6.0607468238482079E-2</v>
      </c>
      <c r="I179" s="27">
        <f t="shared" si="20"/>
        <v>0.93939253176151793</v>
      </c>
      <c r="J179">
        <f t="shared" si="21"/>
        <v>-6.2521855429873055E-2</v>
      </c>
      <c r="K179" s="5"/>
      <c r="N179" s="11">
        <f t="shared" si="22"/>
        <v>6.049411949793447E-2</v>
      </c>
      <c r="O179" s="71">
        <f t="shared" si="23"/>
        <v>-6.049411949793447E-2</v>
      </c>
      <c r="U179" s="4">
        <v>28</v>
      </c>
      <c r="V179" s="5">
        <v>7.8E-2</v>
      </c>
      <c r="W179" s="20">
        <v>0</v>
      </c>
      <c r="X179" s="31">
        <f t="shared" si="25"/>
        <v>0.38034890739174643</v>
      </c>
      <c r="Y179" s="40">
        <f t="shared" si="26"/>
        <v>0</v>
      </c>
      <c r="Z179" s="4">
        <f t="shared" si="27"/>
        <v>1</v>
      </c>
      <c r="AA179" s="5" t="str">
        <f t="shared" si="28"/>
        <v/>
      </c>
      <c r="AB179" s="6">
        <f t="shared" si="29"/>
        <v>1</v>
      </c>
      <c r="AE179" s="4">
        <v>16.2</v>
      </c>
      <c r="AF179" s="6">
        <f t="shared" si="24"/>
        <v>0.44650354999631248</v>
      </c>
    </row>
    <row r="180" spans="2:32">
      <c r="B180" s="26">
        <v>1</v>
      </c>
      <c r="C180" s="4">
        <v>8</v>
      </c>
      <c r="D180" s="5">
        <v>7.2999999999999995E-2</v>
      </c>
      <c r="E180" s="20">
        <v>0</v>
      </c>
      <c r="G180" s="5"/>
      <c r="H180" s="11">
        <f>1/(1+EXP(-SUMPRODUCT(betagorros,B180:D180)))</f>
        <v>7.97303117812804E-2</v>
      </c>
      <c r="I180" s="27">
        <f t="shared" si="20"/>
        <v>0.92026968821871957</v>
      </c>
      <c r="J180">
        <f t="shared" si="21"/>
        <v>-8.3088512527827479E-2</v>
      </c>
      <c r="K180" s="5"/>
      <c r="N180" s="11">
        <f t="shared" si="22"/>
        <v>7.9593280266791688E-2</v>
      </c>
      <c r="O180" s="71">
        <f t="shared" si="23"/>
        <v>-7.9593280266791688E-2</v>
      </c>
      <c r="U180" s="4">
        <v>38</v>
      </c>
      <c r="V180" s="5">
        <v>7.9000000000000001E-2</v>
      </c>
      <c r="W180" s="20">
        <v>0</v>
      </c>
      <c r="X180" s="31">
        <f t="shared" si="25"/>
        <v>0.6187559815660838</v>
      </c>
      <c r="Y180" s="40">
        <f t="shared" si="26"/>
        <v>1</v>
      </c>
      <c r="Z180" s="4">
        <f t="shared" si="27"/>
        <v>0</v>
      </c>
      <c r="AA180" s="5" t="str">
        <f t="shared" si="28"/>
        <v/>
      </c>
      <c r="AB180" s="6">
        <f t="shared" si="29"/>
        <v>0</v>
      </c>
      <c r="AE180" s="4">
        <v>16.3</v>
      </c>
      <c r="AF180" s="6">
        <f t="shared" si="24"/>
        <v>0.44431560661259084</v>
      </c>
    </row>
    <row r="181" spans="2:32">
      <c r="B181" s="26">
        <v>1</v>
      </c>
      <c r="C181" s="4">
        <v>7</v>
      </c>
      <c r="D181" s="5">
        <v>7.2999999999999995E-2</v>
      </c>
      <c r="E181" s="20">
        <v>0</v>
      </c>
      <c r="G181" s="5"/>
      <c r="H181" s="11">
        <f>1/(1+EXP(-SUMPRODUCT(betagorros,B181:D181)))</f>
        <v>7.2911109278572792E-2</v>
      </c>
      <c r="I181" s="27">
        <f t="shared" si="20"/>
        <v>0.92708889072142719</v>
      </c>
      <c r="J181">
        <f t="shared" si="21"/>
        <v>-7.5705827267629436E-2</v>
      </c>
      <c r="K181" s="5"/>
      <c r="N181" s="11">
        <f t="shared" si="22"/>
        <v>7.2782186665725085E-2</v>
      </c>
      <c r="O181" s="71">
        <f t="shared" si="23"/>
        <v>-7.2782186665725085E-2</v>
      </c>
      <c r="U181" s="4">
        <v>13</v>
      </c>
      <c r="V181" s="5">
        <v>7.9000000000000001E-2</v>
      </c>
      <c r="W181" s="20">
        <v>0</v>
      </c>
      <c r="X181" s="31">
        <f t="shared" si="25"/>
        <v>0.12614126948132137</v>
      </c>
      <c r="Y181" s="40">
        <f t="shared" si="26"/>
        <v>0</v>
      </c>
      <c r="Z181" s="4">
        <f t="shared" si="27"/>
        <v>1</v>
      </c>
      <c r="AA181" s="5" t="str">
        <f t="shared" si="28"/>
        <v/>
      </c>
      <c r="AB181" s="6">
        <f t="shared" si="29"/>
        <v>1</v>
      </c>
      <c r="AE181" s="4">
        <v>16.399999999999999</v>
      </c>
      <c r="AF181" s="6">
        <f t="shared" si="24"/>
        <v>0.44212766322886926</v>
      </c>
    </row>
    <row r="182" spans="2:32">
      <c r="B182" s="26">
        <v>1</v>
      </c>
      <c r="C182" s="4">
        <v>11</v>
      </c>
      <c r="D182" s="5">
        <v>7.2999999999999995E-2</v>
      </c>
      <c r="E182" s="20">
        <v>0</v>
      </c>
      <c r="G182" s="5"/>
      <c r="H182" s="11">
        <f>1/(1+EXP(-SUMPRODUCT(betagorros,B182:D182)))</f>
        <v>0.10380513648685613</v>
      </c>
      <c r="I182" s="27">
        <f t="shared" si="20"/>
        <v>0.89619486351314381</v>
      </c>
      <c r="J182">
        <f t="shared" si="21"/>
        <v>-0.10959740805341051</v>
      </c>
      <c r="K182" s="5"/>
      <c r="N182" s="11">
        <f t="shared" si="22"/>
        <v>0.10364247205699027</v>
      </c>
      <c r="O182" s="71">
        <f t="shared" si="23"/>
        <v>-0.10364247205699027</v>
      </c>
      <c r="U182" s="4">
        <v>10</v>
      </c>
      <c r="V182" s="5">
        <v>7.9000000000000001E-2</v>
      </c>
      <c r="W182" s="20">
        <v>0</v>
      </c>
      <c r="X182" s="31">
        <f t="shared" si="25"/>
        <v>9.7449462612621135E-2</v>
      </c>
      <c r="Y182" s="40">
        <f t="shared" si="26"/>
        <v>0</v>
      </c>
      <c r="Z182" s="4">
        <f t="shared" si="27"/>
        <v>1</v>
      </c>
      <c r="AA182" s="5" t="str">
        <f t="shared" si="28"/>
        <v/>
      </c>
      <c r="AB182" s="6">
        <f t="shared" si="29"/>
        <v>1</v>
      </c>
      <c r="AE182" s="4">
        <v>16.5</v>
      </c>
      <c r="AF182" s="6">
        <f t="shared" si="24"/>
        <v>0.43993971984514757</v>
      </c>
    </row>
    <row r="183" spans="2:32">
      <c r="B183" s="26">
        <v>1</v>
      </c>
      <c r="C183" s="4">
        <v>14</v>
      </c>
      <c r="D183" s="5">
        <v>7.2999999999999995E-2</v>
      </c>
      <c r="E183" s="20">
        <v>1</v>
      </c>
      <c r="G183" s="5"/>
      <c r="H183" s="11">
        <f>1/(1+EXP(-SUMPRODUCT(betagorros,B183:D183)))</f>
        <v>0.13409021553869244</v>
      </c>
      <c r="I183" s="27">
        <f t="shared" si="20"/>
        <v>0.13409021553869244</v>
      </c>
      <c r="J183">
        <f t="shared" si="21"/>
        <v>-2.0092424552737826</v>
      </c>
      <c r="K183" s="5"/>
      <c r="N183" s="11">
        <f t="shared" si="22"/>
        <v>0.1339010212912308</v>
      </c>
      <c r="O183" s="71">
        <f t="shared" si="23"/>
        <v>0.86609897870876917</v>
      </c>
      <c r="U183" s="4">
        <v>12</v>
      </c>
      <c r="V183" s="5">
        <v>7.9000000000000001E-2</v>
      </c>
      <c r="W183" s="20">
        <v>0</v>
      </c>
      <c r="X183" s="31">
        <f t="shared" si="25"/>
        <v>0.1158523266562775</v>
      </c>
      <c r="Y183" s="40">
        <f t="shared" si="26"/>
        <v>0</v>
      </c>
      <c r="Z183" s="4">
        <f t="shared" si="27"/>
        <v>1</v>
      </c>
      <c r="AA183" s="5" t="str">
        <f t="shared" si="28"/>
        <v/>
      </c>
      <c r="AB183" s="6">
        <f t="shared" si="29"/>
        <v>1</v>
      </c>
      <c r="AE183" s="4">
        <v>16.600000000000001</v>
      </c>
      <c r="AF183" s="6">
        <f t="shared" si="24"/>
        <v>0.43775177646142593</v>
      </c>
    </row>
    <row r="184" spans="2:32">
      <c r="B184" s="26">
        <v>1</v>
      </c>
      <c r="C184" s="4">
        <v>21</v>
      </c>
      <c r="D184" s="5">
        <v>7.2999999999999995E-2</v>
      </c>
      <c r="E184" s="20">
        <v>0</v>
      </c>
      <c r="G184" s="5"/>
      <c r="H184" s="11">
        <f>1/(1+EXP(-SUMPRODUCT(betagorros,B184:D184)))</f>
        <v>0.23366563927478606</v>
      </c>
      <c r="I184" s="27">
        <f t="shared" si="20"/>
        <v>0.76633436072521399</v>
      </c>
      <c r="J184">
        <f t="shared" si="21"/>
        <v>-0.26613670222870245</v>
      </c>
      <c r="K184" s="5"/>
      <c r="N184" s="11">
        <f t="shared" si="22"/>
        <v>0.23342363100070512</v>
      </c>
      <c r="O184" s="71">
        <f t="shared" si="23"/>
        <v>-0.23342363100070512</v>
      </c>
      <c r="U184" s="4">
        <v>10</v>
      </c>
      <c r="V184" s="5">
        <v>7.9000000000000001E-2</v>
      </c>
      <c r="W184" s="20">
        <v>0</v>
      </c>
      <c r="X184" s="31">
        <f t="shared" si="25"/>
        <v>9.7449462612621135E-2</v>
      </c>
      <c r="Y184" s="40">
        <f t="shared" si="26"/>
        <v>0</v>
      </c>
      <c r="Z184" s="4">
        <f t="shared" si="27"/>
        <v>1</v>
      </c>
      <c r="AA184" s="5" t="str">
        <f t="shared" si="28"/>
        <v/>
      </c>
      <c r="AB184" s="6">
        <f t="shared" si="29"/>
        <v>1</v>
      </c>
      <c r="AE184" s="4">
        <v>16.7</v>
      </c>
      <c r="AF184" s="6">
        <f t="shared" si="24"/>
        <v>0.43556383307770441</v>
      </c>
    </row>
    <row r="185" spans="2:32">
      <c r="B185" s="26">
        <v>1</v>
      </c>
      <c r="C185" s="4">
        <v>11</v>
      </c>
      <c r="D185" s="5">
        <v>7.2999999999999995E-2</v>
      </c>
      <c r="E185" s="20">
        <v>1</v>
      </c>
      <c r="G185" s="5"/>
      <c r="H185" s="11">
        <f>1/(1+EXP(-SUMPRODUCT(betagorros,B185:D185)))</f>
        <v>0.10380513648685613</v>
      </c>
      <c r="I185" s="27">
        <f t="shared" si="20"/>
        <v>0.10380513648685613</v>
      </c>
      <c r="J185">
        <f t="shared" si="21"/>
        <v>-2.2652398250155494</v>
      </c>
      <c r="K185" s="5"/>
      <c r="N185" s="11">
        <f t="shared" si="22"/>
        <v>0.10364247205699027</v>
      </c>
      <c r="O185" s="71">
        <f t="shared" si="23"/>
        <v>0.89635752794300971</v>
      </c>
      <c r="U185" s="4">
        <v>11</v>
      </c>
      <c r="V185" s="5">
        <v>8.1000000000000003E-2</v>
      </c>
      <c r="W185" s="20">
        <v>0</v>
      </c>
      <c r="X185" s="31">
        <f t="shared" si="25"/>
        <v>0.10714400335553265</v>
      </c>
      <c r="Y185" s="40">
        <f t="shared" si="26"/>
        <v>0</v>
      </c>
      <c r="Z185" s="4">
        <f t="shared" si="27"/>
        <v>1</v>
      </c>
      <c r="AA185" s="5" t="str">
        <f t="shared" si="28"/>
        <v/>
      </c>
      <c r="AB185" s="6">
        <f t="shared" si="29"/>
        <v>1</v>
      </c>
      <c r="AE185" s="4">
        <v>16.8</v>
      </c>
      <c r="AF185" s="6">
        <f t="shared" si="24"/>
        <v>0.43337588969398272</v>
      </c>
    </row>
    <row r="186" spans="2:32">
      <c r="B186" s="26">
        <v>1</v>
      </c>
      <c r="C186" s="4">
        <v>6</v>
      </c>
      <c r="D186" s="5">
        <v>7.2999999999999995E-2</v>
      </c>
      <c r="E186" s="20">
        <v>0</v>
      </c>
      <c r="G186" s="5"/>
      <c r="H186" s="11">
        <f>1/(1+EXP(-SUMPRODUCT(betagorros,B186:D186)))</f>
        <v>6.6632912315155141E-2</v>
      </c>
      <c r="I186" s="27">
        <f t="shared" si="20"/>
        <v>0.93336708768484489</v>
      </c>
      <c r="J186">
        <f t="shared" si="21"/>
        <v>-6.8956706764283393E-2</v>
      </c>
      <c r="K186" s="5"/>
      <c r="N186" s="11">
        <f t="shared" si="22"/>
        <v>6.6511824888441429E-2</v>
      </c>
      <c r="O186" s="71">
        <f t="shared" si="23"/>
        <v>-6.6511824888441429E-2</v>
      </c>
      <c r="U186" s="4">
        <v>25</v>
      </c>
      <c r="V186" s="5">
        <v>8.1000000000000003E-2</v>
      </c>
      <c r="W186" s="20">
        <v>0</v>
      </c>
      <c r="X186" s="31">
        <f t="shared" si="25"/>
        <v>0.31752474968265748</v>
      </c>
      <c r="Y186" s="40">
        <f t="shared" si="26"/>
        <v>0</v>
      </c>
      <c r="Z186" s="4">
        <f t="shared" si="27"/>
        <v>1</v>
      </c>
      <c r="AA186" s="5" t="str">
        <f t="shared" si="28"/>
        <v/>
      </c>
      <c r="AB186" s="6">
        <f t="shared" si="29"/>
        <v>1</v>
      </c>
      <c r="AE186" s="4">
        <v>16.899999999999999</v>
      </c>
      <c r="AF186" s="6">
        <f t="shared" si="24"/>
        <v>0.43118794631026114</v>
      </c>
    </row>
    <row r="187" spans="2:32">
      <c r="B187" s="26">
        <v>1</v>
      </c>
      <c r="C187" s="4">
        <v>5</v>
      </c>
      <c r="D187" s="5">
        <v>7.2999999999999995E-2</v>
      </c>
      <c r="E187" s="20">
        <v>0</v>
      </c>
      <c r="G187" s="5"/>
      <c r="H187" s="11">
        <f>1/(1+EXP(-SUMPRODUCT(betagorros,B187:D187)))</f>
        <v>6.0859827183295273E-2</v>
      </c>
      <c r="I187" s="27">
        <f t="shared" si="20"/>
        <v>0.9391401728167047</v>
      </c>
      <c r="J187">
        <f t="shared" si="21"/>
        <v>-6.2790532089817594E-2</v>
      </c>
      <c r="K187" s="5"/>
      <c r="N187" s="11">
        <f t="shared" si="22"/>
        <v>6.074627855351513E-2</v>
      </c>
      <c r="O187" s="71">
        <f t="shared" si="23"/>
        <v>-6.074627855351513E-2</v>
      </c>
      <c r="U187" s="4">
        <v>6</v>
      </c>
      <c r="V187" s="5">
        <v>8.1000000000000003E-2</v>
      </c>
      <c r="W187" s="20">
        <v>0</v>
      </c>
      <c r="X187" s="31">
        <f t="shared" si="25"/>
        <v>6.8868022184688793E-2</v>
      </c>
      <c r="Y187" s="40">
        <f t="shared" si="26"/>
        <v>0</v>
      </c>
      <c r="Z187" s="4">
        <f t="shared" si="27"/>
        <v>1</v>
      </c>
      <c r="AA187" s="5" t="str">
        <f t="shared" si="28"/>
        <v/>
      </c>
      <c r="AB187" s="6">
        <f t="shared" si="29"/>
        <v>1</v>
      </c>
      <c r="AE187" s="4">
        <v>17</v>
      </c>
      <c r="AF187" s="6">
        <f t="shared" si="24"/>
        <v>0.4290000029265395</v>
      </c>
    </row>
    <row r="188" spans="2:32">
      <c r="B188" s="26">
        <v>1</v>
      </c>
      <c r="C188" s="4">
        <v>9</v>
      </c>
      <c r="D188" s="5">
        <v>7.2999999999999995E-2</v>
      </c>
      <c r="E188" s="20">
        <v>0</v>
      </c>
      <c r="G188" s="5"/>
      <c r="H188" s="11">
        <f>1/(1+EXP(-SUMPRODUCT(betagorros,B188:D188)))</f>
        <v>8.7127359455683034E-2</v>
      </c>
      <c r="I188" s="27">
        <f t="shared" si="20"/>
        <v>0.91287264054431694</v>
      </c>
      <c r="J188">
        <f t="shared" si="21"/>
        <v>-9.1158903687879642E-2</v>
      </c>
      <c r="K188" s="5"/>
      <c r="N188" s="11">
        <f t="shared" si="22"/>
        <v>8.6981974995880507E-2</v>
      </c>
      <c r="O188" s="71">
        <f t="shared" si="23"/>
        <v>-8.6981974995880507E-2</v>
      </c>
      <c r="U188" s="4">
        <v>9</v>
      </c>
      <c r="V188" s="5">
        <v>8.1000000000000003E-2</v>
      </c>
      <c r="W188" s="20">
        <v>0</v>
      </c>
      <c r="X188" s="31">
        <f t="shared" si="25"/>
        <v>8.998365133976266E-2</v>
      </c>
      <c r="Y188" s="40">
        <f t="shared" si="26"/>
        <v>0</v>
      </c>
      <c r="Z188" s="4">
        <f t="shared" si="27"/>
        <v>1</v>
      </c>
      <c r="AA188" s="5" t="str">
        <f t="shared" si="28"/>
        <v/>
      </c>
      <c r="AB188" s="6">
        <f t="shared" si="29"/>
        <v>1</v>
      </c>
      <c r="AE188" s="4">
        <v>17.100000000000001</v>
      </c>
      <c r="AF188" s="6">
        <f t="shared" si="24"/>
        <v>0.42681205954281781</v>
      </c>
    </row>
    <row r="189" spans="2:32">
      <c r="B189" s="26">
        <v>1</v>
      </c>
      <c r="C189" s="4">
        <v>11</v>
      </c>
      <c r="D189" s="5">
        <v>7.2999999999999995E-2</v>
      </c>
      <c r="E189" s="20">
        <v>0</v>
      </c>
      <c r="G189" s="5"/>
      <c r="H189" s="11">
        <f>1/(1+EXP(-SUMPRODUCT(betagorros,B189:D189)))</f>
        <v>0.10380513648685613</v>
      </c>
      <c r="I189" s="27">
        <f t="shared" si="20"/>
        <v>0.89619486351314381</v>
      </c>
      <c r="J189">
        <f t="shared" si="21"/>
        <v>-0.10959740805341051</v>
      </c>
      <c r="K189" s="5"/>
      <c r="N189" s="11">
        <f t="shared" si="22"/>
        <v>0.10364247205699027</v>
      </c>
      <c r="O189" s="71">
        <f t="shared" si="23"/>
        <v>-0.10364247205699027</v>
      </c>
      <c r="U189" s="4">
        <v>39</v>
      </c>
      <c r="V189" s="5">
        <v>8.1000000000000003E-2</v>
      </c>
      <c r="W189" s="20">
        <v>0</v>
      </c>
      <c r="X189" s="31">
        <f t="shared" si="25"/>
        <v>0.6433446242824552</v>
      </c>
      <c r="Y189" s="40">
        <f t="shared" si="26"/>
        <v>1</v>
      </c>
      <c r="Z189" s="4">
        <f t="shared" si="27"/>
        <v>0</v>
      </c>
      <c r="AA189" s="5" t="str">
        <f t="shared" si="28"/>
        <v/>
      </c>
      <c r="AB189" s="6">
        <f t="shared" si="29"/>
        <v>0</v>
      </c>
      <c r="AE189" s="4">
        <v>17.2</v>
      </c>
      <c r="AF189" s="6">
        <f t="shared" si="24"/>
        <v>0.42462411615909629</v>
      </c>
    </row>
    <row r="190" spans="2:32">
      <c r="B190" s="26">
        <v>1</v>
      </c>
      <c r="C190" s="4">
        <v>6</v>
      </c>
      <c r="D190" s="5">
        <v>7.4999999999999997E-2</v>
      </c>
      <c r="E190" s="20">
        <v>0</v>
      </c>
      <c r="G190" s="5"/>
      <c r="H190" s="11">
        <f>1/(1+EXP(-SUMPRODUCT(betagorros,B190:D190)))</f>
        <v>6.7185292395330234E-2</v>
      </c>
      <c r="I190" s="27">
        <f t="shared" si="20"/>
        <v>0.93281470760466978</v>
      </c>
      <c r="J190">
        <f t="shared" si="21"/>
        <v>-6.9548696352544584E-2</v>
      </c>
      <c r="K190" s="5"/>
      <c r="N190" s="11">
        <f t="shared" si="22"/>
        <v>6.7063803055740528E-2</v>
      </c>
      <c r="O190" s="71">
        <f t="shared" si="23"/>
        <v>-6.7063803055740528E-2</v>
      </c>
      <c r="U190" s="4">
        <v>40</v>
      </c>
      <c r="V190" s="5">
        <v>8.1000000000000003E-2</v>
      </c>
      <c r="W190" s="20">
        <v>0</v>
      </c>
      <c r="X190" s="31">
        <f t="shared" si="25"/>
        <v>0.66523288391850499</v>
      </c>
      <c r="Y190" s="40">
        <f t="shared" si="26"/>
        <v>1</v>
      </c>
      <c r="Z190" s="4">
        <f t="shared" si="27"/>
        <v>0</v>
      </c>
      <c r="AA190" s="5" t="str">
        <f t="shared" si="28"/>
        <v/>
      </c>
      <c r="AB190" s="6">
        <f t="shared" si="29"/>
        <v>0</v>
      </c>
      <c r="AE190" s="4">
        <v>17.3</v>
      </c>
      <c r="AF190" s="6">
        <f t="shared" si="24"/>
        <v>0.42243617277537465</v>
      </c>
    </row>
    <row r="191" spans="2:32">
      <c r="B191" s="26">
        <v>1</v>
      </c>
      <c r="C191" s="4">
        <v>6</v>
      </c>
      <c r="D191" s="5">
        <v>7.4999999999999997E-2</v>
      </c>
      <c r="E191" s="20">
        <v>0</v>
      </c>
      <c r="G191" s="5"/>
      <c r="H191" s="11">
        <f>1/(1+EXP(-SUMPRODUCT(betagorros,B191:D191)))</f>
        <v>6.7185292395330234E-2</v>
      </c>
      <c r="I191" s="27">
        <f t="shared" si="20"/>
        <v>0.93281470760466978</v>
      </c>
      <c r="J191">
        <f t="shared" si="21"/>
        <v>-6.9548696352544584E-2</v>
      </c>
      <c r="K191" s="5"/>
      <c r="N191" s="11">
        <f t="shared" si="22"/>
        <v>6.7063803055740528E-2</v>
      </c>
      <c r="O191" s="71">
        <f t="shared" si="23"/>
        <v>-6.7063803055740528E-2</v>
      </c>
      <c r="U191" s="4">
        <v>36</v>
      </c>
      <c r="V191" s="5">
        <v>8.1000000000000003E-2</v>
      </c>
      <c r="W191" s="20">
        <v>0</v>
      </c>
      <c r="X191" s="31">
        <f t="shared" si="25"/>
        <v>0.57432909642195806</v>
      </c>
      <c r="Y191" s="40">
        <f t="shared" si="26"/>
        <v>1</v>
      </c>
      <c r="Z191" s="4">
        <f t="shared" si="27"/>
        <v>0</v>
      </c>
      <c r="AA191" s="5" t="str">
        <f t="shared" si="28"/>
        <v/>
      </c>
      <c r="AB191" s="6">
        <f t="shared" si="29"/>
        <v>0</v>
      </c>
      <c r="AE191" s="4">
        <v>17.399999999999999</v>
      </c>
      <c r="AF191" s="6">
        <f t="shared" si="24"/>
        <v>0.42024822939165302</v>
      </c>
    </row>
    <row r="192" spans="2:32">
      <c r="B192" s="26">
        <v>1</v>
      </c>
      <c r="C192" s="4">
        <v>6</v>
      </c>
      <c r="D192" s="5">
        <v>7.4999999999999997E-2</v>
      </c>
      <c r="E192" s="20">
        <v>0</v>
      </c>
      <c r="G192" s="5"/>
      <c r="H192" s="11">
        <f>1/(1+EXP(-SUMPRODUCT(betagorros,B192:D192)))</f>
        <v>6.7185292395330234E-2</v>
      </c>
      <c r="I192" s="27">
        <f t="shared" si="20"/>
        <v>0.93281470760466978</v>
      </c>
      <c r="J192">
        <f t="shared" si="21"/>
        <v>-6.9548696352544584E-2</v>
      </c>
      <c r="K192" s="5"/>
      <c r="N192" s="11">
        <f t="shared" si="22"/>
        <v>6.7063803055740528E-2</v>
      </c>
      <c r="O192" s="71">
        <f t="shared" si="23"/>
        <v>-6.7063803055740528E-2</v>
      </c>
      <c r="U192" s="4">
        <v>7</v>
      </c>
      <c r="V192" s="5">
        <v>8.2000000000000003E-2</v>
      </c>
      <c r="W192" s="20">
        <v>0</v>
      </c>
      <c r="X192" s="31">
        <f t="shared" si="25"/>
        <v>7.5648575888734373E-2</v>
      </c>
      <c r="Y192" s="40">
        <f t="shared" si="26"/>
        <v>0</v>
      </c>
      <c r="Z192" s="4">
        <f t="shared" si="27"/>
        <v>1</v>
      </c>
      <c r="AA192" s="5" t="str">
        <f t="shared" si="28"/>
        <v/>
      </c>
      <c r="AB192" s="6">
        <f t="shared" si="29"/>
        <v>1</v>
      </c>
      <c r="AE192" s="4">
        <v>17.5</v>
      </c>
      <c r="AF192" s="6">
        <f t="shared" si="24"/>
        <v>0.41806028600793138</v>
      </c>
    </row>
    <row r="193" spans="2:32">
      <c r="B193" s="26">
        <v>1</v>
      </c>
      <c r="C193" s="4">
        <v>34</v>
      </c>
      <c r="D193" s="5">
        <v>7.5999999999999998E-2</v>
      </c>
      <c r="E193" s="20">
        <v>0</v>
      </c>
      <c r="G193" s="5"/>
      <c r="H193" s="11">
        <f>1/(1+EXP(-SUMPRODUCT(betagorros,B193:D193)))</f>
        <v>0.52094617190466219</v>
      </c>
      <c r="I193" s="27">
        <f t="shared" si="20"/>
        <v>0.47905382809533781</v>
      </c>
      <c r="J193">
        <f t="shared" si="21"/>
        <v>-0.7359423119030134</v>
      </c>
      <c r="K193" s="5"/>
      <c r="N193" s="11">
        <f t="shared" si="22"/>
        <v>0.52074097411224629</v>
      </c>
      <c r="O193" s="71">
        <f t="shared" si="23"/>
        <v>-0.52074097411224629</v>
      </c>
      <c r="U193" s="4">
        <v>6</v>
      </c>
      <c r="V193" s="5">
        <v>8.2000000000000003E-2</v>
      </c>
      <c r="W193" s="20">
        <v>0</v>
      </c>
      <c r="X193" s="31">
        <f t="shared" si="25"/>
        <v>6.9152244654082776E-2</v>
      </c>
      <c r="Y193" s="40">
        <f t="shared" si="26"/>
        <v>0</v>
      </c>
      <c r="Z193" s="4">
        <f t="shared" si="27"/>
        <v>1</v>
      </c>
      <c r="AA193" s="5" t="str">
        <f t="shared" si="28"/>
        <v/>
      </c>
      <c r="AB193" s="6">
        <f t="shared" si="29"/>
        <v>1</v>
      </c>
      <c r="AE193" s="4">
        <v>17.600000000000001</v>
      </c>
      <c r="AF193" s="6">
        <f t="shared" si="24"/>
        <v>0.41587234262420975</v>
      </c>
    </row>
    <row r="194" spans="2:32">
      <c r="B194" s="26">
        <v>1</v>
      </c>
      <c r="C194" s="4">
        <v>14</v>
      </c>
      <c r="D194" s="5">
        <v>7.6999999999999999E-2</v>
      </c>
      <c r="E194" s="20">
        <v>0</v>
      </c>
      <c r="G194" s="5"/>
      <c r="H194" s="11">
        <f>1/(1+EXP(-SUMPRODUCT(betagorros,B194:D194)))</f>
        <v>0.13615816847509335</v>
      </c>
      <c r="I194" s="27">
        <f t="shared" si="20"/>
        <v>0.86384183152490668</v>
      </c>
      <c r="J194">
        <f t="shared" si="21"/>
        <v>-0.14636559230128196</v>
      </c>
      <c r="K194" s="5"/>
      <c r="N194" s="11">
        <f t="shared" si="22"/>
        <v>0.1359685040914905</v>
      </c>
      <c r="O194" s="71">
        <f t="shared" si="23"/>
        <v>-0.1359685040914905</v>
      </c>
      <c r="U194" s="4">
        <v>20</v>
      </c>
      <c r="V194" s="5">
        <v>8.2000000000000003E-2</v>
      </c>
      <c r="W194" s="20">
        <v>0</v>
      </c>
      <c r="X194" s="31">
        <f t="shared" si="25"/>
        <v>0.22361822031886333</v>
      </c>
      <c r="Y194" s="40">
        <f t="shared" si="26"/>
        <v>0</v>
      </c>
      <c r="Z194" s="4">
        <f t="shared" si="27"/>
        <v>1</v>
      </c>
      <c r="AA194" s="5" t="str">
        <f t="shared" si="28"/>
        <v/>
      </c>
      <c r="AB194" s="6">
        <f t="shared" si="29"/>
        <v>1</v>
      </c>
      <c r="AE194" s="4">
        <v>17.7</v>
      </c>
      <c r="AF194" s="6">
        <f t="shared" si="24"/>
        <v>0.41368439924048822</v>
      </c>
    </row>
    <row r="195" spans="2:32">
      <c r="B195" s="26">
        <v>1</v>
      </c>
      <c r="C195" s="4">
        <v>13</v>
      </c>
      <c r="D195" s="5">
        <v>7.8E-2</v>
      </c>
      <c r="E195" s="20">
        <v>1</v>
      </c>
      <c r="G195" s="5"/>
      <c r="H195" s="11">
        <f>1/(1+EXP(-SUMPRODUCT(betagorros,B195:D195)))</f>
        <v>0.12565443515362909</v>
      </c>
      <c r="I195" s="27">
        <f t="shared" si="20"/>
        <v>0.12565443515362909</v>
      </c>
      <c r="J195">
        <f t="shared" si="21"/>
        <v>-2.0742197179343935</v>
      </c>
      <c r="K195" s="5"/>
      <c r="N195" s="11">
        <f t="shared" si="22"/>
        <v>0.12547337693729951</v>
      </c>
      <c r="O195" s="71">
        <f t="shared" si="23"/>
        <v>0.87452662306270046</v>
      </c>
      <c r="U195" s="4">
        <v>13</v>
      </c>
      <c r="V195" s="5">
        <v>8.2000000000000003E-2</v>
      </c>
      <c r="W195" s="20">
        <v>0</v>
      </c>
      <c r="X195" s="31">
        <f t="shared" si="25"/>
        <v>0.1276114634417306</v>
      </c>
      <c r="Y195" s="40">
        <f t="shared" si="26"/>
        <v>0</v>
      </c>
      <c r="Z195" s="4">
        <f t="shared" si="27"/>
        <v>1</v>
      </c>
      <c r="AA195" s="5" t="str">
        <f t="shared" si="28"/>
        <v/>
      </c>
      <c r="AB195" s="6">
        <f t="shared" si="29"/>
        <v>1</v>
      </c>
      <c r="AE195" s="4">
        <v>17.8</v>
      </c>
      <c r="AF195" s="6">
        <f t="shared" si="24"/>
        <v>0.41149645585676653</v>
      </c>
    </row>
    <row r="196" spans="2:32">
      <c r="B196" s="26">
        <v>1</v>
      </c>
      <c r="C196" s="4">
        <v>11</v>
      </c>
      <c r="D196" s="5">
        <v>7.8E-2</v>
      </c>
      <c r="E196" s="20">
        <v>1</v>
      </c>
      <c r="G196" s="5"/>
      <c r="H196" s="11">
        <f>1/(1+EXP(-SUMPRODUCT(betagorros,B196:D196)))</f>
        <v>0.10588099299768448</v>
      </c>
      <c r="I196" s="27">
        <f t="shared" si="20"/>
        <v>0.10588099299768448</v>
      </c>
      <c r="J196">
        <f t="shared" si="21"/>
        <v>-2.2454395231473385</v>
      </c>
      <c r="K196" s="5"/>
      <c r="N196" s="11">
        <f t="shared" si="22"/>
        <v>0.10571746063615975</v>
      </c>
      <c r="O196" s="71">
        <f t="shared" si="23"/>
        <v>0.89428253936384028</v>
      </c>
      <c r="U196" s="4">
        <v>7</v>
      </c>
      <c r="V196" s="5">
        <v>8.2000000000000003E-2</v>
      </c>
      <c r="W196" s="20">
        <v>0</v>
      </c>
      <c r="X196" s="31">
        <f t="shared" si="25"/>
        <v>7.5648575888734373E-2</v>
      </c>
      <c r="Y196" s="40">
        <f t="shared" si="26"/>
        <v>0</v>
      </c>
      <c r="Z196" s="4">
        <f t="shared" si="27"/>
        <v>1</v>
      </c>
      <c r="AA196" s="5" t="str">
        <f t="shared" si="28"/>
        <v/>
      </c>
      <c r="AB196" s="6">
        <f t="shared" si="29"/>
        <v>1</v>
      </c>
      <c r="AE196" s="4">
        <v>17.899999999999999</v>
      </c>
      <c r="AF196" s="6">
        <f t="shared" si="24"/>
        <v>0.40930851247304495</v>
      </c>
    </row>
    <row r="197" spans="2:32">
      <c r="B197" s="26">
        <v>1</v>
      </c>
      <c r="C197" s="4">
        <v>9</v>
      </c>
      <c r="D197" s="5">
        <v>7.8E-2</v>
      </c>
      <c r="E197" s="20">
        <v>1</v>
      </c>
      <c r="G197" s="5"/>
      <c r="H197" s="11">
        <f>1/(1+EXP(-SUMPRODUCT(betagorros,B197:D197)))</f>
        <v>8.8902784864564571E-2</v>
      </c>
      <c r="I197" s="27">
        <f t="shared" si="20"/>
        <v>8.8902784864564571E-2</v>
      </c>
      <c r="J197">
        <f t="shared" si="21"/>
        <v>-2.4202118111422961</v>
      </c>
      <c r="K197" s="5"/>
      <c r="N197" s="11">
        <f t="shared" si="22"/>
        <v>8.8756437936853977E-2</v>
      </c>
      <c r="O197" s="71">
        <f t="shared" si="23"/>
        <v>0.91124356206314605</v>
      </c>
      <c r="U197" s="4">
        <v>6</v>
      </c>
      <c r="V197" s="5">
        <v>8.2000000000000003E-2</v>
      </c>
      <c r="W197" s="20">
        <v>0</v>
      </c>
      <c r="X197" s="31">
        <f t="shared" si="25"/>
        <v>6.9152244654082776E-2</v>
      </c>
      <c r="Y197" s="40">
        <f t="shared" si="26"/>
        <v>0</v>
      </c>
      <c r="Z197" s="4">
        <f t="shared" si="27"/>
        <v>1</v>
      </c>
      <c r="AA197" s="5" t="str">
        <f t="shared" si="28"/>
        <v/>
      </c>
      <c r="AB197" s="6">
        <f t="shared" si="29"/>
        <v>1</v>
      </c>
      <c r="AE197" s="4">
        <v>18</v>
      </c>
      <c r="AF197" s="6">
        <f t="shared" si="24"/>
        <v>0.40712056908932331</v>
      </c>
    </row>
    <row r="198" spans="2:32">
      <c r="B198" s="26">
        <v>1</v>
      </c>
      <c r="C198" s="4">
        <v>13</v>
      </c>
      <c r="D198" s="5">
        <v>7.8E-2</v>
      </c>
      <c r="E198" s="20">
        <v>1</v>
      </c>
      <c r="G198" s="5"/>
      <c r="H198" s="11">
        <f>1/(1+EXP(-SUMPRODUCT(betagorros,B198:D198)))</f>
        <v>0.12565443515362909</v>
      </c>
      <c r="I198" s="27">
        <f t="shared" si="20"/>
        <v>0.12565443515362909</v>
      </c>
      <c r="J198">
        <f t="shared" si="21"/>
        <v>-2.0742197179343935</v>
      </c>
      <c r="K198" s="5"/>
      <c r="N198" s="11">
        <f t="shared" si="22"/>
        <v>0.12547337693729951</v>
      </c>
      <c r="O198" s="71">
        <f t="shared" si="23"/>
        <v>0.87452662306270046</v>
      </c>
      <c r="U198" s="4">
        <v>8</v>
      </c>
      <c r="V198" s="5">
        <v>8.2000000000000003E-2</v>
      </c>
      <c r="W198" s="20">
        <v>0</v>
      </c>
      <c r="X198" s="31">
        <f t="shared" si="25"/>
        <v>8.2700968083183363E-2</v>
      </c>
      <c r="Y198" s="40">
        <f t="shared" si="26"/>
        <v>0</v>
      </c>
      <c r="Z198" s="4">
        <f t="shared" si="27"/>
        <v>1</v>
      </c>
      <c r="AA198" s="5" t="str">
        <f t="shared" si="28"/>
        <v/>
      </c>
      <c r="AB198" s="6">
        <f t="shared" si="29"/>
        <v>1</v>
      </c>
      <c r="AE198" s="4">
        <v>18.100000000000001</v>
      </c>
      <c r="AF198" s="6">
        <f t="shared" si="24"/>
        <v>0.40493262570560162</v>
      </c>
    </row>
    <row r="199" spans="2:32">
      <c r="B199" s="26">
        <v>1</v>
      </c>
      <c r="C199" s="4">
        <v>13</v>
      </c>
      <c r="D199" s="5">
        <v>7.8E-2</v>
      </c>
      <c r="E199" s="20">
        <v>1</v>
      </c>
      <c r="G199" s="5"/>
      <c r="H199" s="11">
        <f>1/(1+EXP(-SUMPRODUCT(betagorros,B199:D199)))</f>
        <v>0.12565443515362909</v>
      </c>
      <c r="I199" s="27">
        <f t="shared" si="20"/>
        <v>0.12565443515362909</v>
      </c>
      <c r="J199">
        <f t="shared" si="21"/>
        <v>-2.0742197179343935</v>
      </c>
      <c r="K199" s="5"/>
      <c r="N199" s="11">
        <f t="shared" si="22"/>
        <v>0.12547337693729951</v>
      </c>
      <c r="O199" s="71">
        <f t="shared" si="23"/>
        <v>0.87452662306270046</v>
      </c>
      <c r="U199" s="4">
        <v>5</v>
      </c>
      <c r="V199" s="5">
        <v>8.5000000000000006E-2</v>
      </c>
      <c r="W199" s="20">
        <v>0</v>
      </c>
      <c r="X199" s="31">
        <f t="shared" si="25"/>
        <v>6.3965698238467206E-2</v>
      </c>
      <c r="Y199" s="40">
        <f t="shared" si="26"/>
        <v>0</v>
      </c>
      <c r="Z199" s="4">
        <f t="shared" si="27"/>
        <v>1</v>
      </c>
      <c r="AA199" s="5" t="str">
        <f t="shared" si="28"/>
        <v/>
      </c>
      <c r="AB199" s="6">
        <f t="shared" si="29"/>
        <v>1</v>
      </c>
      <c r="AE199" s="4">
        <v>18.2</v>
      </c>
      <c r="AF199" s="6">
        <f t="shared" si="24"/>
        <v>0.4027446823218801</v>
      </c>
    </row>
    <row r="200" spans="2:32">
      <c r="B200" s="26">
        <v>1</v>
      </c>
      <c r="C200" s="4">
        <v>12</v>
      </c>
      <c r="D200" s="5">
        <v>7.8E-2</v>
      </c>
      <c r="E200" s="20">
        <v>1</v>
      </c>
      <c r="G200" s="5"/>
      <c r="H200" s="11">
        <f>1/(1+EXP(-SUMPRODUCT(betagorros,B200:D200)))</f>
        <v>0.11539995790129483</v>
      </c>
      <c r="I200" s="27">
        <f t="shared" si="20"/>
        <v>0.11539995790129483</v>
      </c>
      <c r="J200">
        <f t="shared" si="21"/>
        <v>-2.1593512897150084</v>
      </c>
      <c r="K200" s="5"/>
      <c r="N200" s="11">
        <f t="shared" si="22"/>
        <v>0.11522767315341796</v>
      </c>
      <c r="O200" s="71">
        <f t="shared" si="23"/>
        <v>0.88477232684658202</v>
      </c>
      <c r="U200" s="4">
        <v>6</v>
      </c>
      <c r="V200" s="5">
        <v>8.5000000000000006E-2</v>
      </c>
      <c r="W200" s="20">
        <v>0</v>
      </c>
      <c r="X200" s="31">
        <f t="shared" si="25"/>
        <v>7.0011438930267955E-2</v>
      </c>
      <c r="Y200" s="40">
        <f t="shared" si="26"/>
        <v>0</v>
      </c>
      <c r="Z200" s="4">
        <f t="shared" si="27"/>
        <v>1</v>
      </c>
      <c r="AA200" s="5" t="str">
        <f t="shared" si="28"/>
        <v/>
      </c>
      <c r="AB200" s="6">
        <f t="shared" si="29"/>
        <v>1</v>
      </c>
      <c r="AE200" s="4">
        <v>18.3</v>
      </c>
      <c r="AF200" s="6">
        <f t="shared" si="24"/>
        <v>0.40055673893815846</v>
      </c>
    </row>
    <row r="201" spans="2:32">
      <c r="B201" s="26">
        <v>1</v>
      </c>
      <c r="C201" s="4">
        <v>15</v>
      </c>
      <c r="D201" s="5">
        <v>7.8E-2</v>
      </c>
      <c r="E201" s="20">
        <v>1</v>
      </c>
      <c r="G201" s="5"/>
      <c r="H201" s="11">
        <f>1/(1+EXP(-SUMPRODUCT(betagorros,B201:D201)))</f>
        <v>0.14850726211976009</v>
      </c>
      <c r="I201" s="27">
        <f t="shared" si="20"/>
        <v>0.14850726211976009</v>
      </c>
      <c r="J201">
        <f t="shared" si="21"/>
        <v>-1.9071214187717358</v>
      </c>
      <c r="K201" s="5"/>
      <c r="N201" s="11">
        <f t="shared" si="22"/>
        <v>0.14830890775058439</v>
      </c>
      <c r="O201" s="71">
        <f t="shared" si="23"/>
        <v>0.85169109224941564</v>
      </c>
      <c r="U201" s="4">
        <v>5</v>
      </c>
      <c r="V201" s="5">
        <v>8.5000000000000006E-2</v>
      </c>
      <c r="W201" s="20">
        <v>0</v>
      </c>
      <c r="X201" s="31">
        <f t="shared" si="25"/>
        <v>6.3965698238467206E-2</v>
      </c>
      <c r="Y201" s="40">
        <f t="shared" si="26"/>
        <v>0</v>
      </c>
      <c r="Z201" s="4">
        <f t="shared" si="27"/>
        <v>1</v>
      </c>
      <c r="AA201" s="5" t="str">
        <f t="shared" si="28"/>
        <v/>
      </c>
      <c r="AB201" s="6">
        <f t="shared" si="29"/>
        <v>1</v>
      </c>
      <c r="AE201" s="4">
        <v>18.399999999999999</v>
      </c>
      <c r="AF201" s="6">
        <f t="shared" si="24"/>
        <v>0.39836879555443683</v>
      </c>
    </row>
    <row r="202" spans="2:32">
      <c r="B202" s="26">
        <v>1</v>
      </c>
      <c r="C202" s="4">
        <v>12</v>
      </c>
      <c r="D202" s="5">
        <v>7.8E-2</v>
      </c>
      <c r="E202" s="20">
        <v>0</v>
      </c>
      <c r="G202" s="5"/>
      <c r="H202" s="11">
        <f>1/(1+EXP(-SUMPRODUCT(betagorros,B202:D202)))</f>
        <v>0.11539995790129483</v>
      </c>
      <c r="I202" s="27">
        <f t="shared" si="20"/>
        <v>0.88460004209870513</v>
      </c>
      <c r="J202">
        <f t="shared" si="21"/>
        <v>-0.12261966595724355</v>
      </c>
      <c r="K202" s="5"/>
      <c r="N202" s="11">
        <f t="shared" si="22"/>
        <v>0.11522767315341796</v>
      </c>
      <c r="O202" s="71">
        <f t="shared" si="23"/>
        <v>-0.11522767315341796</v>
      </c>
      <c r="U202" s="4">
        <v>5</v>
      </c>
      <c r="V202" s="5">
        <v>8.5000000000000006E-2</v>
      </c>
      <c r="W202" s="20">
        <v>0</v>
      </c>
      <c r="X202" s="31">
        <f t="shared" si="25"/>
        <v>6.3965698238467206E-2</v>
      </c>
      <c r="Y202" s="40">
        <f t="shared" si="26"/>
        <v>0</v>
      </c>
      <c r="Z202" s="4">
        <f t="shared" si="27"/>
        <v>1</v>
      </c>
      <c r="AA202" s="5" t="str">
        <f t="shared" si="28"/>
        <v/>
      </c>
      <c r="AB202" s="6">
        <f t="shared" si="29"/>
        <v>1</v>
      </c>
      <c r="AE202" s="4">
        <v>18.5</v>
      </c>
      <c r="AF202" s="6">
        <f t="shared" si="24"/>
        <v>0.39618085217071519</v>
      </c>
    </row>
    <row r="203" spans="2:32">
      <c r="B203" s="26">
        <v>1</v>
      </c>
      <c r="C203" s="4">
        <v>11</v>
      </c>
      <c r="D203" s="5">
        <v>7.8E-2</v>
      </c>
      <c r="E203" s="20">
        <v>1</v>
      </c>
      <c r="G203" s="5"/>
      <c r="H203" s="11">
        <f>1/(1+EXP(-SUMPRODUCT(betagorros,B203:D203)))</f>
        <v>0.10588099299768448</v>
      </c>
      <c r="I203" s="27">
        <f t="shared" ref="I203:I266" si="30">IF(E203=1,H203,1-H203)</f>
        <v>0.10588099299768448</v>
      </c>
      <c r="J203">
        <f t="shared" ref="J203:J266" si="31">LN(I203)</f>
        <v>-2.2454395231473385</v>
      </c>
      <c r="K203" s="5"/>
      <c r="N203" s="11">
        <f t="shared" si="22"/>
        <v>0.10571746063615975</v>
      </c>
      <c r="O203" s="71">
        <f t="shared" si="23"/>
        <v>0.89428253936384028</v>
      </c>
      <c r="U203" s="4">
        <v>6</v>
      </c>
      <c r="V203" s="5">
        <v>8.5000000000000006E-2</v>
      </c>
      <c r="W203" s="20">
        <v>0</v>
      </c>
      <c r="X203" s="31">
        <f t="shared" si="25"/>
        <v>7.0011438930267955E-2</v>
      </c>
      <c r="Y203" s="40">
        <f t="shared" si="26"/>
        <v>0</v>
      </c>
      <c r="Z203" s="4">
        <f t="shared" si="27"/>
        <v>1</v>
      </c>
      <c r="AA203" s="5" t="str">
        <f t="shared" si="28"/>
        <v/>
      </c>
      <c r="AB203" s="6">
        <f t="shared" si="29"/>
        <v>1</v>
      </c>
      <c r="AE203" s="4">
        <v>18.600000000000001</v>
      </c>
      <c r="AF203" s="6">
        <f t="shared" si="24"/>
        <v>0.39399290878699356</v>
      </c>
    </row>
    <row r="204" spans="2:32">
      <c r="B204" s="26">
        <v>1</v>
      </c>
      <c r="C204" s="4">
        <v>17</v>
      </c>
      <c r="D204" s="5">
        <v>7.8E-2</v>
      </c>
      <c r="E204" s="20">
        <v>1</v>
      </c>
      <c r="G204" s="5"/>
      <c r="H204" s="11">
        <f>1/(1+EXP(-SUMPRODUCT(betagorros,B204:D204)))</f>
        <v>0.17468596259406011</v>
      </c>
      <c r="I204" s="27">
        <f t="shared" si="30"/>
        <v>0.17468596259406011</v>
      </c>
      <c r="J204">
        <f t="shared" si="31"/>
        <v>-1.744765416564126</v>
      </c>
      <c r="K204" s="5"/>
      <c r="N204" s="11">
        <f t="shared" ref="N204:N267" si="32">1/(1+EXP(-SUMPRODUCT($N$8:$P$8,B204:D204)))</f>
        <v>0.17447126378662914</v>
      </c>
      <c r="O204" s="71">
        <f t="shared" ref="O204:O267" si="33">E204-N204</f>
        <v>0.82552873621337086</v>
      </c>
      <c r="U204" s="4">
        <v>12</v>
      </c>
      <c r="V204" s="5">
        <v>8.5000000000000006E-2</v>
      </c>
      <c r="W204" s="20">
        <v>0</v>
      </c>
      <c r="X204" s="31">
        <f t="shared" si="25"/>
        <v>0.11859900136164797</v>
      </c>
      <c r="Y204" s="40">
        <f t="shared" si="26"/>
        <v>0</v>
      </c>
      <c r="Z204" s="4">
        <f t="shared" si="27"/>
        <v>1</v>
      </c>
      <c r="AA204" s="5" t="str">
        <f t="shared" si="28"/>
        <v/>
      </c>
      <c r="AB204" s="6">
        <f t="shared" si="29"/>
        <v>1</v>
      </c>
      <c r="AE204" s="4">
        <v>18.7</v>
      </c>
      <c r="AF204" s="6">
        <f t="shared" si="24"/>
        <v>0.39180496540327198</v>
      </c>
    </row>
    <row r="205" spans="2:32">
      <c r="B205" s="26">
        <v>1</v>
      </c>
      <c r="C205" s="4">
        <v>12</v>
      </c>
      <c r="D205" s="5">
        <v>7.8E-2</v>
      </c>
      <c r="E205" s="20">
        <v>1</v>
      </c>
      <c r="G205" s="5"/>
      <c r="H205" s="11">
        <f>1/(1+EXP(-SUMPRODUCT(betagorros,B205:D205)))</f>
        <v>0.11539995790129483</v>
      </c>
      <c r="I205" s="27">
        <f t="shared" si="30"/>
        <v>0.11539995790129483</v>
      </c>
      <c r="J205">
        <f t="shared" si="31"/>
        <v>-2.1593512897150084</v>
      </c>
      <c r="K205" s="5"/>
      <c r="N205" s="11">
        <f t="shared" si="32"/>
        <v>0.11522767315341796</v>
      </c>
      <c r="O205" s="71">
        <f t="shared" si="33"/>
        <v>0.88477232684658202</v>
      </c>
      <c r="U205" s="4">
        <v>6</v>
      </c>
      <c r="V205" s="5">
        <v>8.5000000000000006E-2</v>
      </c>
      <c r="W205" s="20">
        <v>0</v>
      </c>
      <c r="X205" s="31">
        <f t="shared" si="25"/>
        <v>7.0011438930267955E-2</v>
      </c>
      <c r="Y205" s="40">
        <f t="shared" si="26"/>
        <v>0</v>
      </c>
      <c r="Z205" s="4">
        <f t="shared" si="27"/>
        <v>1</v>
      </c>
      <c r="AA205" s="5" t="str">
        <f t="shared" si="28"/>
        <v/>
      </c>
      <c r="AB205" s="6">
        <f t="shared" si="29"/>
        <v>1</v>
      </c>
      <c r="AE205" s="4">
        <v>18.8</v>
      </c>
      <c r="AF205" s="6">
        <f t="shared" si="24"/>
        <v>0.38961702201955034</v>
      </c>
    </row>
    <row r="206" spans="2:32">
      <c r="B206" s="26">
        <v>1</v>
      </c>
      <c r="C206" s="4">
        <v>11</v>
      </c>
      <c r="D206" s="5">
        <v>7.8E-2</v>
      </c>
      <c r="E206" s="20">
        <v>1</v>
      </c>
      <c r="G206" s="5"/>
      <c r="H206" s="11">
        <f>1/(1+EXP(-SUMPRODUCT(betagorros,B206:D206)))</f>
        <v>0.10588099299768448</v>
      </c>
      <c r="I206" s="27">
        <f t="shared" si="30"/>
        <v>0.10588099299768448</v>
      </c>
      <c r="J206">
        <f t="shared" si="31"/>
        <v>-2.2454395231473385</v>
      </c>
      <c r="K206" s="5"/>
      <c r="N206" s="11">
        <f t="shared" si="32"/>
        <v>0.10571746063615975</v>
      </c>
      <c r="O206" s="71">
        <f t="shared" si="33"/>
        <v>0.89428253936384028</v>
      </c>
      <c r="U206" s="4">
        <v>8</v>
      </c>
      <c r="V206" s="5">
        <v>8.5000000000000006E-2</v>
      </c>
      <c r="W206" s="20">
        <v>0</v>
      </c>
      <c r="X206" s="31">
        <f t="shared" si="25"/>
        <v>8.3713361782379689E-2</v>
      </c>
      <c r="Y206" s="40">
        <f t="shared" si="26"/>
        <v>0</v>
      </c>
      <c r="Z206" s="4">
        <f t="shared" si="27"/>
        <v>1</v>
      </c>
      <c r="AA206" s="5" t="str">
        <f t="shared" si="28"/>
        <v/>
      </c>
      <c r="AB206" s="6">
        <f t="shared" si="29"/>
        <v>1</v>
      </c>
      <c r="AE206" s="4">
        <v>18.899999999999999</v>
      </c>
      <c r="AF206" s="6">
        <f t="shared" si="24"/>
        <v>0.38742907863582876</v>
      </c>
    </row>
    <row r="207" spans="2:32">
      <c r="B207" s="26">
        <v>1</v>
      </c>
      <c r="C207" s="4">
        <v>34</v>
      </c>
      <c r="D207" s="5">
        <v>7.8E-2</v>
      </c>
      <c r="E207" s="20">
        <v>0</v>
      </c>
      <c r="G207" s="5"/>
      <c r="H207" s="11">
        <f>1/(1+EXP(-SUMPRODUCT(betagorros,B207:D207)))</f>
        <v>0.52315379541127349</v>
      </c>
      <c r="I207" s="27">
        <f t="shared" si="30"/>
        <v>0.47684620458872651</v>
      </c>
      <c r="J207">
        <f t="shared" si="31"/>
        <v>-0.74056126232887987</v>
      </c>
      <c r="K207" s="5"/>
      <c r="N207" s="11">
        <f t="shared" si="32"/>
        <v>0.52295078966229624</v>
      </c>
      <c r="O207" s="71">
        <f t="shared" si="33"/>
        <v>-0.52295078966229624</v>
      </c>
      <c r="U207" s="4">
        <v>6</v>
      </c>
      <c r="V207" s="5">
        <v>8.5000000000000006E-2</v>
      </c>
      <c r="W207" s="20">
        <v>0</v>
      </c>
      <c r="X207" s="31">
        <f t="shared" si="25"/>
        <v>7.0011438930267955E-2</v>
      </c>
      <c r="Y207" s="40">
        <f t="shared" si="26"/>
        <v>0</v>
      </c>
      <c r="Z207" s="4">
        <f t="shared" si="27"/>
        <v>1</v>
      </c>
      <c r="AA207" s="5" t="str">
        <f t="shared" si="28"/>
        <v/>
      </c>
      <c r="AB207" s="6">
        <f t="shared" si="29"/>
        <v>1</v>
      </c>
      <c r="AE207" s="4">
        <v>19</v>
      </c>
      <c r="AF207" s="6">
        <f t="shared" si="24"/>
        <v>0.38524113525210713</v>
      </c>
    </row>
    <row r="208" spans="2:32">
      <c r="B208" s="26">
        <v>1</v>
      </c>
      <c r="C208" s="4">
        <v>51</v>
      </c>
      <c r="D208" s="5">
        <v>7.8E-2</v>
      </c>
      <c r="E208" s="20">
        <v>0</v>
      </c>
      <c r="G208" s="5"/>
      <c r="H208" s="11">
        <f>1/(1+EXP(-SUMPRODUCT(betagorros,B208:D208)))</f>
        <v>0.85045028018010749</v>
      </c>
      <c r="I208" s="27">
        <f t="shared" si="30"/>
        <v>0.14954971981989251</v>
      </c>
      <c r="J208">
        <f t="shared" si="31"/>
        <v>-1.9001263673957818</v>
      </c>
      <c r="K208" s="5"/>
      <c r="N208" s="11">
        <f t="shared" si="32"/>
        <v>0.85043278056768801</v>
      </c>
      <c r="O208" s="71">
        <f t="shared" si="33"/>
        <v>-0.85043278056768801</v>
      </c>
      <c r="U208" s="4">
        <v>7</v>
      </c>
      <c r="V208" s="5">
        <v>8.5000000000000006E-2</v>
      </c>
      <c r="W208" s="20">
        <v>0</v>
      </c>
      <c r="X208" s="31">
        <f t="shared" si="25"/>
        <v>7.6581844485128878E-2</v>
      </c>
      <c r="Y208" s="40">
        <f t="shared" si="26"/>
        <v>0</v>
      </c>
      <c r="Z208" s="4">
        <f t="shared" si="27"/>
        <v>1</v>
      </c>
      <c r="AA208" s="5" t="str">
        <f t="shared" si="28"/>
        <v/>
      </c>
      <c r="AB208" s="6">
        <f t="shared" si="29"/>
        <v>1</v>
      </c>
      <c r="AE208" s="4">
        <v>19.100000000000001</v>
      </c>
      <c r="AF208" s="6">
        <f t="shared" si="24"/>
        <v>0.38305319186838543</v>
      </c>
    </row>
    <row r="209" spans="2:32">
      <c r="B209" s="26">
        <v>1</v>
      </c>
      <c r="C209" s="4">
        <v>28</v>
      </c>
      <c r="D209" s="5">
        <v>7.8E-2</v>
      </c>
      <c r="E209" s="20">
        <v>0</v>
      </c>
      <c r="G209" s="5"/>
      <c r="H209" s="11">
        <f>1/(1+EXP(-SUMPRODUCT(betagorros,B209:D209)))</f>
        <v>0.38034890739174643</v>
      </c>
      <c r="I209" s="27">
        <f t="shared" si="30"/>
        <v>0.61965109260825357</v>
      </c>
      <c r="J209">
        <f t="shared" si="31"/>
        <v>-0.47859871320603908</v>
      </c>
      <c r="K209" s="5"/>
      <c r="N209" s="11">
        <f t="shared" si="32"/>
        <v>0.38010090521101736</v>
      </c>
      <c r="O209" s="71">
        <f t="shared" si="33"/>
        <v>-0.38010090521101736</v>
      </c>
      <c r="U209" s="4">
        <v>6</v>
      </c>
      <c r="V209" s="5">
        <v>8.5000000000000006E-2</v>
      </c>
      <c r="W209" s="20">
        <v>0</v>
      </c>
      <c r="X209" s="31">
        <f t="shared" si="25"/>
        <v>7.0011438930267955E-2</v>
      </c>
      <c r="Y209" s="40">
        <f t="shared" si="26"/>
        <v>0</v>
      </c>
      <c r="Z209" s="4">
        <f t="shared" si="27"/>
        <v>1</v>
      </c>
      <c r="AA209" s="5" t="str">
        <f t="shared" si="28"/>
        <v/>
      </c>
      <c r="AB209" s="6">
        <f t="shared" si="29"/>
        <v>1</v>
      </c>
      <c r="AE209" s="4">
        <v>19.2</v>
      </c>
      <c r="AF209" s="6">
        <f t="shared" ref="AF209:AF272" si="34">(-$H$8-$I$8*AE209)/$J$8</f>
        <v>0.38086524848466391</v>
      </c>
    </row>
    <row r="210" spans="2:32">
      <c r="B210" s="26">
        <v>1</v>
      </c>
      <c r="C210" s="4">
        <v>38</v>
      </c>
      <c r="D210" s="5">
        <v>7.9000000000000001E-2</v>
      </c>
      <c r="E210" s="20">
        <v>0</v>
      </c>
      <c r="G210" s="5"/>
      <c r="H210" s="11">
        <f>1/(1+EXP(-SUMPRODUCT(betagorros,B210:D210)))</f>
        <v>0.6187559815660838</v>
      </c>
      <c r="I210" s="27">
        <f t="shared" si="30"/>
        <v>0.3812440184339162</v>
      </c>
      <c r="J210">
        <f t="shared" si="31"/>
        <v>-0.96431564053725727</v>
      </c>
      <c r="K210" s="5"/>
      <c r="N210" s="11">
        <f t="shared" si="32"/>
        <v>0.61860253735959236</v>
      </c>
      <c r="O210" s="71">
        <f t="shared" si="33"/>
        <v>-0.61860253735959236</v>
      </c>
      <c r="U210" s="4">
        <v>7</v>
      </c>
      <c r="V210" s="5">
        <v>8.5000000000000006E-2</v>
      </c>
      <c r="W210" s="20">
        <v>0</v>
      </c>
      <c r="X210" s="31">
        <f t="shared" ref="X210:X273" si="35">1/(1+EXP(-$H$8-$I$8*U210-$J$8*V210))</f>
        <v>7.6581844485128878E-2</v>
      </c>
      <c r="Y210" s="40">
        <f t="shared" ref="Y210:Y273" si="36">IF(X210&gt;50%,1,0)</f>
        <v>0</v>
      </c>
      <c r="Z210" s="4">
        <f t="shared" ref="Z210:Z273" si="37">IF(W210=Y210,1,0)</f>
        <v>1</v>
      </c>
      <c r="AA210" s="5" t="str">
        <f t="shared" ref="AA210:AA273" si="38">IF(W210=1,IF(W210=Y210,1,0),"")</f>
        <v/>
      </c>
      <c r="AB210" s="6">
        <f t="shared" ref="AB210:AB273" si="39">IF(W210=0,IF(W210=Y210,1,0),"")</f>
        <v>1</v>
      </c>
      <c r="AE210" s="4">
        <v>19.3</v>
      </c>
      <c r="AF210" s="6">
        <f t="shared" si="34"/>
        <v>0.37867730510094227</v>
      </c>
    </row>
    <row r="211" spans="2:32">
      <c r="B211" s="26">
        <v>1</v>
      </c>
      <c r="C211" s="4">
        <v>13</v>
      </c>
      <c r="D211" s="5">
        <v>7.9000000000000001E-2</v>
      </c>
      <c r="E211" s="20">
        <v>0</v>
      </c>
      <c r="G211" s="5"/>
      <c r="H211" s="11">
        <f>1/(1+EXP(-SUMPRODUCT(betagorros,B211:D211)))</f>
        <v>0.12614126948132137</v>
      </c>
      <c r="I211" s="27">
        <f t="shared" si="30"/>
        <v>0.87385873051867868</v>
      </c>
      <c r="J211">
        <f t="shared" si="31"/>
        <v>-0.13483655195318942</v>
      </c>
      <c r="K211" s="5"/>
      <c r="N211" s="11">
        <f t="shared" si="32"/>
        <v>0.12596007693207742</v>
      </c>
      <c r="O211" s="71">
        <f t="shared" si="33"/>
        <v>-0.12596007693207742</v>
      </c>
      <c r="U211" s="4">
        <v>9</v>
      </c>
      <c r="V211" s="5">
        <v>8.5000000000000006E-2</v>
      </c>
      <c r="W211" s="20">
        <v>0</v>
      </c>
      <c r="X211" s="31">
        <f t="shared" si="35"/>
        <v>9.1443221633045649E-2</v>
      </c>
      <c r="Y211" s="40">
        <f t="shared" si="36"/>
        <v>0</v>
      </c>
      <c r="Z211" s="4">
        <f t="shared" si="37"/>
        <v>1</v>
      </c>
      <c r="AA211" s="5" t="str">
        <f t="shared" si="38"/>
        <v/>
      </c>
      <c r="AB211" s="6">
        <f t="shared" si="39"/>
        <v>1</v>
      </c>
      <c r="AE211" s="4">
        <v>19.399999999999999</v>
      </c>
      <c r="AF211" s="6">
        <f t="shared" si="34"/>
        <v>0.37648936171722064</v>
      </c>
    </row>
    <row r="212" spans="2:32">
      <c r="B212" s="26">
        <v>1</v>
      </c>
      <c r="C212" s="4">
        <v>10</v>
      </c>
      <c r="D212" s="5">
        <v>7.9000000000000001E-2</v>
      </c>
      <c r="E212" s="20">
        <v>0</v>
      </c>
      <c r="G212" s="5"/>
      <c r="H212" s="11">
        <f>1/(1+EXP(-SUMPRODUCT(betagorros,B212:D212)))</f>
        <v>9.7449462612621135E-2</v>
      </c>
      <c r="I212" s="27">
        <f t="shared" si="30"/>
        <v>0.90255053738737889</v>
      </c>
      <c r="J212">
        <f t="shared" si="31"/>
        <v>-0.10253059323775146</v>
      </c>
      <c r="K212" s="5"/>
      <c r="N212" s="11">
        <f t="shared" si="32"/>
        <v>9.7294414052442366E-2</v>
      </c>
      <c r="O212" s="71">
        <f t="shared" si="33"/>
        <v>-9.7294414052442366E-2</v>
      </c>
      <c r="U212" s="4">
        <v>10</v>
      </c>
      <c r="V212" s="5">
        <v>8.5000000000000006E-2</v>
      </c>
      <c r="W212" s="20">
        <v>0</v>
      </c>
      <c r="X212" s="31">
        <f t="shared" si="35"/>
        <v>9.9809087686882916E-2</v>
      </c>
      <c r="Y212" s="40">
        <f t="shared" si="36"/>
        <v>0</v>
      </c>
      <c r="Z212" s="4">
        <f t="shared" si="37"/>
        <v>1</v>
      </c>
      <c r="AA212" s="5" t="str">
        <f t="shared" si="38"/>
        <v/>
      </c>
      <c r="AB212" s="6">
        <f t="shared" si="39"/>
        <v>1</v>
      </c>
      <c r="AE212" s="4">
        <v>19.5</v>
      </c>
      <c r="AF212" s="6">
        <f t="shared" si="34"/>
        <v>0.374301418333499</v>
      </c>
    </row>
    <row r="213" spans="2:32">
      <c r="B213" s="26">
        <v>1</v>
      </c>
      <c r="C213" s="4">
        <v>12</v>
      </c>
      <c r="D213" s="5">
        <v>7.9000000000000001E-2</v>
      </c>
      <c r="E213" s="20">
        <v>0</v>
      </c>
      <c r="G213" s="5"/>
      <c r="H213" s="11">
        <f>1/(1+EXP(-SUMPRODUCT(betagorros,B213:D213)))</f>
        <v>0.1158523266562775</v>
      </c>
      <c r="I213" s="27">
        <f t="shared" si="30"/>
        <v>0.88414767334372246</v>
      </c>
      <c r="J213">
        <f t="shared" si="31"/>
        <v>-0.12313117900220358</v>
      </c>
      <c r="K213" s="5"/>
      <c r="N213" s="11">
        <f t="shared" si="32"/>
        <v>0.11567988796118256</v>
      </c>
      <c r="O213" s="71">
        <f t="shared" si="33"/>
        <v>-0.11567988796118256</v>
      </c>
      <c r="U213" s="4">
        <v>12</v>
      </c>
      <c r="V213" s="5">
        <v>8.5000000000000006E-2</v>
      </c>
      <c r="W213" s="20">
        <v>0</v>
      </c>
      <c r="X213" s="31">
        <f t="shared" si="35"/>
        <v>0.11859900136164797</v>
      </c>
      <c r="Y213" s="40">
        <f t="shared" si="36"/>
        <v>0</v>
      </c>
      <c r="Z213" s="4">
        <f t="shared" si="37"/>
        <v>1</v>
      </c>
      <c r="AA213" s="5" t="str">
        <f t="shared" si="38"/>
        <v/>
      </c>
      <c r="AB213" s="6">
        <f t="shared" si="39"/>
        <v>1</v>
      </c>
      <c r="AE213" s="4">
        <v>19.600000000000001</v>
      </c>
      <c r="AF213" s="6">
        <f t="shared" si="34"/>
        <v>0.37211347494977737</v>
      </c>
    </row>
    <row r="214" spans="2:32">
      <c r="B214" s="26">
        <v>1</v>
      </c>
      <c r="C214" s="4">
        <v>10</v>
      </c>
      <c r="D214" s="5">
        <v>7.9000000000000001E-2</v>
      </c>
      <c r="E214" s="20">
        <v>0</v>
      </c>
      <c r="G214" s="5"/>
      <c r="H214" s="11">
        <f>1/(1+EXP(-SUMPRODUCT(betagorros,B214:D214)))</f>
        <v>9.7449462612621135E-2</v>
      </c>
      <c r="I214" s="27">
        <f t="shared" si="30"/>
        <v>0.90255053738737889</v>
      </c>
      <c r="J214">
        <f t="shared" si="31"/>
        <v>-0.10253059323775146</v>
      </c>
      <c r="K214" s="5"/>
      <c r="N214" s="11">
        <f t="shared" si="32"/>
        <v>9.7294414052442366E-2</v>
      </c>
      <c r="O214" s="71">
        <f t="shared" si="33"/>
        <v>-9.7294414052442366E-2</v>
      </c>
      <c r="U214" s="4">
        <v>5</v>
      </c>
      <c r="V214" s="5">
        <v>8.5000000000000006E-2</v>
      </c>
      <c r="W214" s="20">
        <v>0</v>
      </c>
      <c r="X214" s="31">
        <f t="shared" si="35"/>
        <v>6.3965698238467206E-2</v>
      </c>
      <c r="Y214" s="40">
        <f t="shared" si="36"/>
        <v>0</v>
      </c>
      <c r="Z214" s="4">
        <f t="shared" si="37"/>
        <v>1</v>
      </c>
      <c r="AA214" s="5" t="str">
        <f t="shared" si="38"/>
        <v/>
      </c>
      <c r="AB214" s="6">
        <f t="shared" si="39"/>
        <v>1</v>
      </c>
      <c r="AE214" s="4">
        <v>19.7</v>
      </c>
      <c r="AF214" s="6">
        <f t="shared" si="34"/>
        <v>0.36992553156605579</v>
      </c>
    </row>
    <row r="215" spans="2:32">
      <c r="B215" s="26">
        <v>1</v>
      </c>
      <c r="C215" s="4">
        <v>11</v>
      </c>
      <c r="D215" s="5">
        <v>8.1000000000000003E-2</v>
      </c>
      <c r="E215" s="20">
        <v>0</v>
      </c>
      <c r="G215" s="5"/>
      <c r="H215" s="11">
        <f>1/(1+EXP(-SUMPRODUCT(betagorros,B215:D215)))</f>
        <v>0.10714400335553265</v>
      </c>
      <c r="I215" s="27">
        <f t="shared" si="30"/>
        <v>0.89285599664446735</v>
      </c>
      <c r="J215">
        <f t="shared" si="31"/>
        <v>-0.11332996906602376</v>
      </c>
      <c r="K215" s="5"/>
      <c r="N215" s="11">
        <f t="shared" si="32"/>
        <v>0.10697996706412441</v>
      </c>
      <c r="O215" s="71">
        <f t="shared" si="33"/>
        <v>-0.10697996706412441</v>
      </c>
      <c r="U215" s="4">
        <v>9</v>
      </c>
      <c r="V215" s="5">
        <v>8.6999999999999994E-2</v>
      </c>
      <c r="W215" s="20">
        <v>0</v>
      </c>
      <c r="X215" s="31">
        <f t="shared" si="35"/>
        <v>9.2180963842419694E-2</v>
      </c>
      <c r="Y215" s="40">
        <f t="shared" si="36"/>
        <v>0</v>
      </c>
      <c r="Z215" s="4">
        <f t="shared" si="37"/>
        <v>1</v>
      </c>
      <c r="AA215" s="5" t="str">
        <f t="shared" si="38"/>
        <v/>
      </c>
      <c r="AB215" s="6">
        <f t="shared" si="39"/>
        <v>1</v>
      </c>
      <c r="AE215" s="4">
        <v>19.8</v>
      </c>
      <c r="AF215" s="6">
        <f t="shared" si="34"/>
        <v>0.36773758818233415</v>
      </c>
    </row>
    <row r="216" spans="2:32">
      <c r="B216" s="26">
        <v>1</v>
      </c>
      <c r="C216" s="4">
        <v>25</v>
      </c>
      <c r="D216" s="5">
        <v>8.1000000000000003E-2</v>
      </c>
      <c r="E216" s="20">
        <v>0</v>
      </c>
      <c r="G216" s="5"/>
      <c r="H216" s="11">
        <f>1/(1+EXP(-SUMPRODUCT(betagorros,B216:D216)))</f>
        <v>0.31752474968265748</v>
      </c>
      <c r="I216" s="27">
        <f t="shared" si="30"/>
        <v>0.68247525031734257</v>
      </c>
      <c r="J216">
        <f t="shared" si="31"/>
        <v>-0.38202901585184351</v>
      </c>
      <c r="K216" s="5"/>
      <c r="N216" s="11">
        <f t="shared" si="32"/>
        <v>0.31727363938761266</v>
      </c>
      <c r="O216" s="71">
        <f t="shared" si="33"/>
        <v>-0.31727363938761266</v>
      </c>
      <c r="U216" s="4">
        <v>7</v>
      </c>
      <c r="V216" s="5">
        <v>8.6999999999999994E-2</v>
      </c>
      <c r="W216" s="20">
        <v>0</v>
      </c>
      <c r="X216" s="31">
        <f t="shared" si="35"/>
        <v>7.7209877663627843E-2</v>
      </c>
      <c r="Y216" s="40">
        <f t="shared" si="36"/>
        <v>0</v>
      </c>
      <c r="Z216" s="4">
        <f t="shared" si="37"/>
        <v>1</v>
      </c>
      <c r="AA216" s="5" t="str">
        <f t="shared" si="38"/>
        <v/>
      </c>
      <c r="AB216" s="6">
        <f t="shared" si="39"/>
        <v>1</v>
      </c>
      <c r="AE216" s="4">
        <v>19.899999999999999</v>
      </c>
      <c r="AF216" s="6">
        <f t="shared" si="34"/>
        <v>0.36554964479861263</v>
      </c>
    </row>
    <row r="217" spans="2:32">
      <c r="B217" s="26">
        <v>1</v>
      </c>
      <c r="C217" s="4">
        <v>6</v>
      </c>
      <c r="D217" s="5">
        <v>8.1000000000000003E-2</v>
      </c>
      <c r="E217" s="20">
        <v>0</v>
      </c>
      <c r="G217" s="5"/>
      <c r="H217" s="11">
        <f>1/(1+EXP(-SUMPRODUCT(betagorros,B217:D217)))</f>
        <v>6.8868022184688793E-2</v>
      </c>
      <c r="I217" s="27">
        <f t="shared" si="30"/>
        <v>0.93113197781531121</v>
      </c>
      <c r="J217">
        <f t="shared" si="31"/>
        <v>-7.1354252551836458E-2</v>
      </c>
      <c r="K217" s="5"/>
      <c r="N217" s="11">
        <f t="shared" si="32"/>
        <v>6.8745340449732933E-2</v>
      </c>
      <c r="O217" s="71">
        <f t="shared" si="33"/>
        <v>-6.8745340449732933E-2</v>
      </c>
      <c r="U217" s="4">
        <v>5</v>
      </c>
      <c r="V217" s="5">
        <v>8.7999999999999995E-2</v>
      </c>
      <c r="W217" s="20">
        <v>0</v>
      </c>
      <c r="X217" s="31">
        <f t="shared" si="35"/>
        <v>6.4764934929829016E-2</v>
      </c>
      <c r="Y217" s="40">
        <f t="shared" si="36"/>
        <v>0</v>
      </c>
      <c r="Z217" s="4">
        <f t="shared" si="37"/>
        <v>1</v>
      </c>
      <c r="AA217" s="5" t="str">
        <f t="shared" si="38"/>
        <v/>
      </c>
      <c r="AB217" s="6">
        <f t="shared" si="39"/>
        <v>1</v>
      </c>
      <c r="AE217" s="4">
        <v>20</v>
      </c>
      <c r="AF217" s="6">
        <f t="shared" si="34"/>
        <v>0.36336170141489094</v>
      </c>
    </row>
    <row r="218" spans="2:32">
      <c r="B218" s="26">
        <v>1</v>
      </c>
      <c r="C218" s="4">
        <v>9</v>
      </c>
      <c r="D218" s="5">
        <v>8.1000000000000003E-2</v>
      </c>
      <c r="E218" s="20">
        <v>0</v>
      </c>
      <c r="G218" s="5"/>
      <c r="H218" s="11">
        <f>1/(1+EXP(-SUMPRODUCT(betagorros,B218:D218)))</f>
        <v>8.998365133976266E-2</v>
      </c>
      <c r="I218" s="27">
        <f t="shared" si="30"/>
        <v>0.91001634866023728</v>
      </c>
      <c r="J218">
        <f t="shared" si="31"/>
        <v>-9.4292714071919762E-2</v>
      </c>
      <c r="K218" s="5"/>
      <c r="N218" s="11">
        <f t="shared" si="32"/>
        <v>8.9836739088975479E-2</v>
      </c>
      <c r="O218" s="71">
        <f t="shared" si="33"/>
        <v>-8.9836739088975479E-2</v>
      </c>
      <c r="U218" s="4">
        <v>6</v>
      </c>
      <c r="V218" s="5">
        <v>8.7999999999999995E-2</v>
      </c>
      <c r="W218" s="20">
        <v>0</v>
      </c>
      <c r="X218" s="31">
        <f t="shared" si="35"/>
        <v>7.0880495540993321E-2</v>
      </c>
      <c r="Y218" s="40">
        <f t="shared" si="36"/>
        <v>0</v>
      </c>
      <c r="Z218" s="4">
        <f t="shared" si="37"/>
        <v>1</v>
      </c>
      <c r="AA218" s="5" t="str">
        <f t="shared" si="38"/>
        <v/>
      </c>
      <c r="AB218" s="6">
        <f t="shared" si="39"/>
        <v>1</v>
      </c>
      <c r="AE218" s="4">
        <v>20.100000000000001</v>
      </c>
      <c r="AF218" s="6">
        <f t="shared" si="34"/>
        <v>0.36117375803116925</v>
      </c>
    </row>
    <row r="219" spans="2:32">
      <c r="B219" s="26">
        <v>1</v>
      </c>
      <c r="C219" s="4">
        <v>39</v>
      </c>
      <c r="D219" s="5">
        <v>8.1000000000000003E-2</v>
      </c>
      <c r="E219" s="20">
        <v>0</v>
      </c>
      <c r="G219" s="5"/>
      <c r="H219" s="11">
        <f>1/(1+EXP(-SUMPRODUCT(betagorros,B219:D219)))</f>
        <v>0.6433446242824552</v>
      </c>
      <c r="I219" s="27">
        <f t="shared" si="30"/>
        <v>0.3566553757175448</v>
      </c>
      <c r="J219">
        <f t="shared" si="31"/>
        <v>-1.0309852975620808</v>
      </c>
      <c r="K219" s="5"/>
      <c r="N219" s="11">
        <f t="shared" si="32"/>
        <v>0.64320644096825308</v>
      </c>
      <c r="O219" s="71">
        <f t="shared" si="33"/>
        <v>-0.64320644096825308</v>
      </c>
      <c r="U219" s="4">
        <v>6</v>
      </c>
      <c r="V219" s="5">
        <v>8.7999999999999995E-2</v>
      </c>
      <c r="W219" s="20">
        <v>0</v>
      </c>
      <c r="X219" s="31">
        <f t="shared" si="35"/>
        <v>7.0880495540993321E-2</v>
      </c>
      <c r="Y219" s="40">
        <f t="shared" si="36"/>
        <v>0</v>
      </c>
      <c r="Z219" s="4">
        <f t="shared" si="37"/>
        <v>1</v>
      </c>
      <c r="AA219" s="5" t="str">
        <f t="shared" si="38"/>
        <v/>
      </c>
      <c r="AB219" s="6">
        <f t="shared" si="39"/>
        <v>1</v>
      </c>
      <c r="AE219" s="4">
        <v>20.2</v>
      </c>
      <c r="AF219" s="6">
        <f t="shared" si="34"/>
        <v>0.35898581464744772</v>
      </c>
    </row>
    <row r="220" spans="2:32">
      <c r="B220" s="26">
        <v>1</v>
      </c>
      <c r="C220" s="4">
        <v>40</v>
      </c>
      <c r="D220" s="5">
        <v>8.1000000000000003E-2</v>
      </c>
      <c r="E220" s="20">
        <v>0</v>
      </c>
      <c r="G220" s="5"/>
      <c r="H220" s="11">
        <f>1/(1+EXP(-SUMPRODUCT(betagorros,B220:D220)))</f>
        <v>0.66523288391850499</v>
      </c>
      <c r="I220" s="27">
        <f t="shared" si="30"/>
        <v>0.33476711608149501</v>
      </c>
      <c r="J220">
        <f t="shared" si="31"/>
        <v>-1.0943201647799985</v>
      </c>
      <c r="K220" s="5"/>
      <c r="N220" s="11">
        <f t="shared" si="32"/>
        <v>0.66510762585815586</v>
      </c>
      <c r="O220" s="71">
        <f t="shared" si="33"/>
        <v>-0.66510762585815586</v>
      </c>
      <c r="U220" s="4">
        <v>5</v>
      </c>
      <c r="V220" s="5">
        <v>8.7999999999999995E-2</v>
      </c>
      <c r="W220" s="20">
        <v>0</v>
      </c>
      <c r="X220" s="31">
        <f t="shared" si="35"/>
        <v>6.4764934929829016E-2</v>
      </c>
      <c r="Y220" s="40">
        <f t="shared" si="36"/>
        <v>0</v>
      </c>
      <c r="Z220" s="4">
        <f t="shared" si="37"/>
        <v>1</v>
      </c>
      <c r="AA220" s="5" t="str">
        <f t="shared" si="38"/>
        <v/>
      </c>
      <c r="AB220" s="6">
        <f t="shared" si="39"/>
        <v>1</v>
      </c>
      <c r="AE220" s="4">
        <v>20.3</v>
      </c>
      <c r="AF220" s="6">
        <f t="shared" si="34"/>
        <v>0.35679787126372609</v>
      </c>
    </row>
    <row r="221" spans="2:32">
      <c r="B221" s="26">
        <v>1</v>
      </c>
      <c r="C221" s="4">
        <v>36</v>
      </c>
      <c r="D221" s="5">
        <v>8.1000000000000003E-2</v>
      </c>
      <c r="E221" s="20">
        <v>0</v>
      </c>
      <c r="G221" s="5"/>
      <c r="H221" s="11">
        <f>1/(1+EXP(-SUMPRODUCT(betagorros,B221:D221)))</f>
        <v>0.57432909642195806</v>
      </c>
      <c r="I221" s="27">
        <f t="shared" si="30"/>
        <v>0.42567090357804194</v>
      </c>
      <c r="J221">
        <f t="shared" si="31"/>
        <v>-0.8540887580774823</v>
      </c>
      <c r="K221" s="5"/>
      <c r="N221" s="11">
        <f t="shared" si="32"/>
        <v>0.57415269745968311</v>
      </c>
      <c r="O221" s="71">
        <f t="shared" si="33"/>
        <v>-0.57415269745968311</v>
      </c>
      <c r="U221" s="4">
        <v>5</v>
      </c>
      <c r="V221" s="5">
        <v>8.7999999999999995E-2</v>
      </c>
      <c r="W221" s="20">
        <v>0</v>
      </c>
      <c r="X221" s="31">
        <f t="shared" si="35"/>
        <v>6.4764934929829016E-2</v>
      </c>
      <c r="Y221" s="40">
        <f t="shared" si="36"/>
        <v>0</v>
      </c>
      <c r="Z221" s="4">
        <f t="shared" si="37"/>
        <v>1</v>
      </c>
      <c r="AA221" s="5" t="str">
        <f t="shared" si="38"/>
        <v/>
      </c>
      <c r="AB221" s="6">
        <f t="shared" si="39"/>
        <v>1</v>
      </c>
      <c r="AE221" s="4">
        <v>20.399999999999999</v>
      </c>
      <c r="AF221" s="6">
        <f t="shared" si="34"/>
        <v>0.35460992788000451</v>
      </c>
    </row>
    <row r="222" spans="2:32">
      <c r="B222" s="26">
        <v>1</v>
      </c>
      <c r="C222" s="4">
        <v>7</v>
      </c>
      <c r="D222" s="5">
        <v>8.2000000000000003E-2</v>
      </c>
      <c r="E222" s="20">
        <v>0</v>
      </c>
      <c r="G222" s="5"/>
      <c r="H222" s="11">
        <f>1/(1+EXP(-SUMPRODUCT(betagorros,B222:D222)))</f>
        <v>7.5648575888734373E-2</v>
      </c>
      <c r="I222" s="27">
        <f t="shared" si="30"/>
        <v>0.92435142411126558</v>
      </c>
      <c r="J222">
        <f t="shared" si="31"/>
        <v>-7.8662950522495154E-2</v>
      </c>
      <c r="K222" s="5"/>
      <c r="N222" s="11">
        <f t="shared" si="32"/>
        <v>7.5517867221441659E-2</v>
      </c>
      <c r="O222" s="71">
        <f t="shared" si="33"/>
        <v>-7.5517867221441659E-2</v>
      </c>
      <c r="U222" s="4">
        <v>8</v>
      </c>
      <c r="V222" s="5">
        <v>8.7999999999999995E-2</v>
      </c>
      <c r="W222" s="20">
        <v>0</v>
      </c>
      <c r="X222" s="31">
        <f t="shared" si="35"/>
        <v>8.4737003964103524E-2</v>
      </c>
      <c r="Y222" s="40">
        <f t="shared" si="36"/>
        <v>0</v>
      </c>
      <c r="Z222" s="4">
        <f t="shared" si="37"/>
        <v>1</v>
      </c>
      <c r="AA222" s="5" t="str">
        <f t="shared" si="38"/>
        <v/>
      </c>
      <c r="AB222" s="6">
        <f t="shared" si="39"/>
        <v>1</v>
      </c>
      <c r="AE222" s="4">
        <v>20.5</v>
      </c>
      <c r="AF222" s="6">
        <f t="shared" si="34"/>
        <v>0.35242198449628287</v>
      </c>
    </row>
    <row r="223" spans="2:32">
      <c r="B223" s="26">
        <v>1</v>
      </c>
      <c r="C223" s="4">
        <v>6</v>
      </c>
      <c r="D223" s="5">
        <v>8.2000000000000003E-2</v>
      </c>
      <c r="E223" s="20">
        <v>0</v>
      </c>
      <c r="G223" s="5"/>
      <c r="H223" s="11">
        <f>1/(1+EXP(-SUMPRODUCT(betagorros,B223:D223)))</f>
        <v>6.9152244654082776E-2</v>
      </c>
      <c r="I223" s="27">
        <f t="shared" si="30"/>
        <v>0.93084775534591724</v>
      </c>
      <c r="J223">
        <f t="shared" si="31"/>
        <v>-7.1659543169709017E-2</v>
      </c>
      <c r="K223" s="5"/>
      <c r="N223" s="11">
        <f t="shared" si="32"/>
        <v>6.9029366211904197E-2</v>
      </c>
      <c r="O223" s="71">
        <f t="shared" si="33"/>
        <v>-6.9029366211904197E-2</v>
      </c>
      <c r="U223" s="4">
        <v>5</v>
      </c>
      <c r="V223" s="5">
        <v>8.7999999999999995E-2</v>
      </c>
      <c r="W223" s="20">
        <v>0</v>
      </c>
      <c r="X223" s="31">
        <f t="shared" si="35"/>
        <v>6.4764934929829016E-2</v>
      </c>
      <c r="Y223" s="40">
        <f t="shared" si="36"/>
        <v>0</v>
      </c>
      <c r="Z223" s="4">
        <f t="shared" si="37"/>
        <v>1</v>
      </c>
      <c r="AA223" s="5" t="str">
        <f t="shared" si="38"/>
        <v/>
      </c>
      <c r="AB223" s="6">
        <f t="shared" si="39"/>
        <v>1</v>
      </c>
      <c r="AE223" s="4">
        <v>20.6</v>
      </c>
      <c r="AF223" s="6">
        <f t="shared" si="34"/>
        <v>0.35023404111256123</v>
      </c>
    </row>
    <row r="224" spans="2:32">
      <c r="B224" s="26">
        <v>1</v>
      </c>
      <c r="C224" s="4">
        <v>20</v>
      </c>
      <c r="D224" s="5">
        <v>8.2000000000000003E-2</v>
      </c>
      <c r="E224" s="20">
        <v>0</v>
      </c>
      <c r="G224" s="5"/>
      <c r="H224" s="11">
        <f>1/(1+EXP(-SUMPRODUCT(betagorros,B224:D224)))</f>
        <v>0.22361822031886333</v>
      </c>
      <c r="I224" s="27">
        <f t="shared" si="30"/>
        <v>0.77638177968113664</v>
      </c>
      <c r="J224">
        <f t="shared" si="31"/>
        <v>-0.2531108956582519</v>
      </c>
      <c r="K224" s="5"/>
      <c r="N224" s="11">
        <f t="shared" si="32"/>
        <v>0.22338329483037825</v>
      </c>
      <c r="O224" s="71">
        <f t="shared" si="33"/>
        <v>-0.22338329483037825</v>
      </c>
      <c r="U224" s="4">
        <v>7</v>
      </c>
      <c r="V224" s="5">
        <v>8.7999999999999995E-2</v>
      </c>
      <c r="W224" s="20">
        <v>0</v>
      </c>
      <c r="X224" s="31">
        <f t="shared" si="35"/>
        <v>7.752566106633399E-2</v>
      </c>
      <c r="Y224" s="40">
        <f t="shared" si="36"/>
        <v>0</v>
      </c>
      <c r="Z224" s="4">
        <f t="shared" si="37"/>
        <v>1</v>
      </c>
      <c r="AA224" s="5" t="str">
        <f t="shared" si="38"/>
        <v/>
      </c>
      <c r="AB224" s="6">
        <f t="shared" si="39"/>
        <v>1</v>
      </c>
      <c r="AE224" s="4">
        <v>20.7</v>
      </c>
      <c r="AF224" s="6">
        <f t="shared" si="34"/>
        <v>0.3480460977288396</v>
      </c>
    </row>
    <row r="225" spans="2:32">
      <c r="B225" s="26">
        <v>1</v>
      </c>
      <c r="C225" s="4">
        <v>13</v>
      </c>
      <c r="D225" s="5">
        <v>8.2000000000000003E-2</v>
      </c>
      <c r="E225" s="20">
        <v>0</v>
      </c>
      <c r="G225" s="5"/>
      <c r="H225" s="11">
        <f>1/(1+EXP(-SUMPRODUCT(betagorros,B225:D225)))</f>
        <v>0.1276114634417306</v>
      </c>
      <c r="I225" s="27">
        <f t="shared" si="30"/>
        <v>0.87238853655826942</v>
      </c>
      <c r="J225">
        <f t="shared" si="31"/>
        <v>-0.13652038486219029</v>
      </c>
      <c r="K225" s="5"/>
      <c r="N225" s="11">
        <f t="shared" si="32"/>
        <v>0.12742987925187049</v>
      </c>
      <c r="O225" s="71">
        <f t="shared" si="33"/>
        <v>-0.12742987925187049</v>
      </c>
      <c r="U225" s="4">
        <v>5</v>
      </c>
      <c r="V225" s="5">
        <v>8.7999999999999995E-2</v>
      </c>
      <c r="W225" s="20">
        <v>0</v>
      </c>
      <c r="X225" s="31">
        <f t="shared" si="35"/>
        <v>6.4764934929829016E-2</v>
      </c>
      <c r="Y225" s="40">
        <f t="shared" si="36"/>
        <v>0</v>
      </c>
      <c r="Z225" s="4">
        <f t="shared" si="37"/>
        <v>1</v>
      </c>
      <c r="AA225" s="5" t="str">
        <f t="shared" si="38"/>
        <v/>
      </c>
      <c r="AB225" s="6">
        <f t="shared" si="39"/>
        <v>1</v>
      </c>
      <c r="AE225" s="4">
        <v>20.8</v>
      </c>
      <c r="AF225" s="6">
        <f t="shared" si="34"/>
        <v>0.34585815434511802</v>
      </c>
    </row>
    <row r="226" spans="2:32">
      <c r="B226" s="26">
        <v>1</v>
      </c>
      <c r="C226" s="4">
        <v>7</v>
      </c>
      <c r="D226" s="5">
        <v>8.2000000000000003E-2</v>
      </c>
      <c r="E226" s="20">
        <v>0</v>
      </c>
      <c r="G226" s="5"/>
      <c r="H226" s="11">
        <f>1/(1+EXP(-SUMPRODUCT(betagorros,B226:D226)))</f>
        <v>7.5648575888734373E-2</v>
      </c>
      <c r="I226" s="27">
        <f t="shared" si="30"/>
        <v>0.92435142411126558</v>
      </c>
      <c r="J226">
        <f t="shared" si="31"/>
        <v>-7.8662950522495154E-2</v>
      </c>
      <c r="K226" s="5"/>
      <c r="N226" s="11">
        <f t="shared" si="32"/>
        <v>7.5517867221441659E-2</v>
      </c>
      <c r="O226" s="71">
        <f t="shared" si="33"/>
        <v>-7.5517867221441659E-2</v>
      </c>
      <c r="U226" s="4">
        <v>21</v>
      </c>
      <c r="V226" s="5">
        <v>8.8999999999999996E-2</v>
      </c>
      <c r="W226" s="20">
        <v>0</v>
      </c>
      <c r="X226" s="31">
        <f t="shared" si="35"/>
        <v>0.24657827346646413</v>
      </c>
      <c r="Y226" s="40">
        <f t="shared" si="36"/>
        <v>0</v>
      </c>
      <c r="Z226" s="4">
        <f t="shared" si="37"/>
        <v>1</v>
      </c>
      <c r="AA226" s="5" t="str">
        <f t="shared" si="38"/>
        <v/>
      </c>
      <c r="AB226" s="6">
        <f t="shared" si="39"/>
        <v>1</v>
      </c>
      <c r="AE226" s="4">
        <v>20.9</v>
      </c>
      <c r="AF226" s="6">
        <f t="shared" si="34"/>
        <v>0.34367021096139644</v>
      </c>
    </row>
    <row r="227" spans="2:32">
      <c r="B227" s="26">
        <v>1</v>
      </c>
      <c r="C227" s="4">
        <v>6</v>
      </c>
      <c r="D227" s="5">
        <v>8.2000000000000003E-2</v>
      </c>
      <c r="E227" s="20">
        <v>0</v>
      </c>
      <c r="G227" s="5"/>
      <c r="H227" s="11">
        <f>1/(1+EXP(-SUMPRODUCT(betagorros,B227:D227)))</f>
        <v>6.9152244654082776E-2</v>
      </c>
      <c r="I227" s="27">
        <f t="shared" si="30"/>
        <v>0.93084775534591724</v>
      </c>
      <c r="J227">
        <f t="shared" si="31"/>
        <v>-7.1659543169709017E-2</v>
      </c>
      <c r="K227" s="5"/>
      <c r="N227" s="11">
        <f t="shared" si="32"/>
        <v>6.9029366211904197E-2</v>
      </c>
      <c r="O227" s="71">
        <f t="shared" si="33"/>
        <v>-6.9029366211904197E-2</v>
      </c>
      <c r="U227" s="4">
        <v>22</v>
      </c>
      <c r="V227" s="5">
        <v>8.8999999999999996E-2</v>
      </c>
      <c r="W227" s="20">
        <v>0</v>
      </c>
      <c r="X227" s="31">
        <f t="shared" si="35"/>
        <v>0.26499737581926647</v>
      </c>
      <c r="Y227" s="40">
        <f t="shared" si="36"/>
        <v>0</v>
      </c>
      <c r="Z227" s="4">
        <f t="shared" si="37"/>
        <v>1</v>
      </c>
      <c r="AA227" s="5" t="str">
        <f t="shared" si="38"/>
        <v/>
      </c>
      <c r="AB227" s="6">
        <f t="shared" si="39"/>
        <v>1</v>
      </c>
      <c r="AE227" s="4">
        <v>21</v>
      </c>
      <c r="AF227" s="6">
        <f t="shared" si="34"/>
        <v>0.34148226757767475</v>
      </c>
    </row>
    <row r="228" spans="2:32">
      <c r="B228" s="26">
        <v>1</v>
      </c>
      <c r="C228" s="4">
        <v>8</v>
      </c>
      <c r="D228" s="5">
        <v>8.2000000000000003E-2</v>
      </c>
      <c r="E228" s="20">
        <v>0</v>
      </c>
      <c r="G228" s="5"/>
      <c r="H228" s="11">
        <f>1/(1+EXP(-SUMPRODUCT(betagorros,B228:D228)))</f>
        <v>8.2700968083183363E-2</v>
      </c>
      <c r="I228" s="27">
        <f t="shared" si="30"/>
        <v>0.91729903191681661</v>
      </c>
      <c r="J228">
        <f t="shared" si="31"/>
        <v>-8.6321761828670671E-2</v>
      </c>
      <c r="K228" s="5"/>
      <c r="N228" s="11">
        <f t="shared" si="32"/>
        <v>8.2562175055491946E-2</v>
      </c>
      <c r="O228" s="71">
        <f t="shared" si="33"/>
        <v>-8.2562175055491946E-2</v>
      </c>
      <c r="U228" s="4">
        <v>31</v>
      </c>
      <c r="V228" s="5">
        <v>8.8999999999999996E-2</v>
      </c>
      <c r="W228" s="20">
        <v>0</v>
      </c>
      <c r="X228" s="31">
        <f t="shared" si="35"/>
        <v>0.4628111531241052</v>
      </c>
      <c r="Y228" s="40">
        <f t="shared" si="36"/>
        <v>0</v>
      </c>
      <c r="Z228" s="4">
        <f t="shared" si="37"/>
        <v>1</v>
      </c>
      <c r="AA228" s="5" t="str">
        <f t="shared" si="38"/>
        <v/>
      </c>
      <c r="AB228" s="6">
        <f t="shared" si="39"/>
        <v>1</v>
      </c>
      <c r="AE228" s="4">
        <v>21.1</v>
      </c>
      <c r="AF228" s="6">
        <f t="shared" si="34"/>
        <v>0.33929432419395311</v>
      </c>
    </row>
    <row r="229" spans="2:32">
      <c r="B229" s="26">
        <v>1</v>
      </c>
      <c r="C229" s="4">
        <v>5</v>
      </c>
      <c r="D229" s="5">
        <v>8.5000000000000006E-2</v>
      </c>
      <c r="E229" s="20">
        <v>0</v>
      </c>
      <c r="G229" s="5"/>
      <c r="H229" s="11">
        <f>1/(1+EXP(-SUMPRODUCT(betagorros,B229:D229)))</f>
        <v>6.3965698238467206E-2</v>
      </c>
      <c r="I229" s="27">
        <f t="shared" si="30"/>
        <v>0.93603430176153279</v>
      </c>
      <c r="J229">
        <f t="shared" si="31"/>
        <v>-6.6103155994911761E-2</v>
      </c>
      <c r="K229" s="5"/>
      <c r="N229" s="11">
        <f t="shared" si="32"/>
        <v>6.3849785440735371E-2</v>
      </c>
      <c r="O229" s="71">
        <f t="shared" si="33"/>
        <v>-6.3849785440735371E-2</v>
      </c>
      <c r="U229" s="4">
        <v>28</v>
      </c>
      <c r="V229" s="5">
        <v>8.8999999999999996E-2</v>
      </c>
      <c r="W229" s="20">
        <v>0</v>
      </c>
      <c r="X229" s="31">
        <f t="shared" si="35"/>
        <v>0.39188272611022934</v>
      </c>
      <c r="Y229" s="40">
        <f t="shared" si="36"/>
        <v>0</v>
      </c>
      <c r="Z229" s="4">
        <f t="shared" si="37"/>
        <v>1</v>
      </c>
      <c r="AA229" s="5" t="str">
        <f t="shared" si="38"/>
        <v/>
      </c>
      <c r="AB229" s="6">
        <f t="shared" si="39"/>
        <v>1</v>
      </c>
      <c r="AE229" s="4">
        <v>21.2</v>
      </c>
      <c r="AF229" s="6">
        <f t="shared" si="34"/>
        <v>0.33710638081023153</v>
      </c>
    </row>
    <row r="230" spans="2:32">
      <c r="B230" s="26">
        <v>1</v>
      </c>
      <c r="C230" s="4">
        <v>6</v>
      </c>
      <c r="D230" s="5">
        <v>8.5000000000000006E-2</v>
      </c>
      <c r="E230" s="20">
        <v>0</v>
      </c>
      <c r="G230" s="5"/>
      <c r="H230" s="11">
        <f>1/(1+EXP(-SUMPRODUCT(betagorros,B230:D230)))</f>
        <v>7.0011438930267955E-2</v>
      </c>
      <c r="I230" s="27">
        <f t="shared" si="30"/>
        <v>0.92998856106973204</v>
      </c>
      <c r="J230">
        <f t="shared" si="31"/>
        <v>-7.2582992835499432E-2</v>
      </c>
      <c r="K230" s="5"/>
      <c r="N230" s="11">
        <f t="shared" si="32"/>
        <v>6.988797399209104E-2</v>
      </c>
      <c r="O230" s="71">
        <f t="shared" si="33"/>
        <v>-6.988797399209104E-2</v>
      </c>
      <c r="U230" s="4">
        <v>28</v>
      </c>
      <c r="V230" s="5">
        <v>8.8999999999999996E-2</v>
      </c>
      <c r="W230" s="20">
        <v>0</v>
      </c>
      <c r="X230" s="31">
        <f t="shared" si="35"/>
        <v>0.39188272611022934</v>
      </c>
      <c r="Y230" s="40">
        <f t="shared" si="36"/>
        <v>0</v>
      </c>
      <c r="Z230" s="4">
        <f t="shared" si="37"/>
        <v>1</v>
      </c>
      <c r="AA230" s="5" t="str">
        <f t="shared" si="38"/>
        <v/>
      </c>
      <c r="AB230" s="6">
        <f t="shared" si="39"/>
        <v>1</v>
      </c>
      <c r="AE230" s="4">
        <v>21.3</v>
      </c>
      <c r="AF230" s="6">
        <f t="shared" si="34"/>
        <v>0.33491843742650995</v>
      </c>
    </row>
    <row r="231" spans="2:32">
      <c r="B231" s="26">
        <v>1</v>
      </c>
      <c r="C231" s="4">
        <v>5</v>
      </c>
      <c r="D231" s="5">
        <v>8.5000000000000006E-2</v>
      </c>
      <c r="E231" s="20">
        <v>0</v>
      </c>
      <c r="G231" s="5"/>
      <c r="H231" s="11">
        <f>1/(1+EXP(-SUMPRODUCT(betagorros,B231:D231)))</f>
        <v>6.3965698238467206E-2</v>
      </c>
      <c r="I231" s="27">
        <f t="shared" si="30"/>
        <v>0.93603430176153279</v>
      </c>
      <c r="J231">
        <f t="shared" si="31"/>
        <v>-6.6103155994911761E-2</v>
      </c>
      <c r="K231" s="5"/>
      <c r="N231" s="11">
        <f t="shared" si="32"/>
        <v>6.3849785440735371E-2</v>
      </c>
      <c r="O231" s="71">
        <f t="shared" si="33"/>
        <v>-6.3849785440735371E-2</v>
      </c>
      <c r="U231" s="4">
        <v>28</v>
      </c>
      <c r="V231" s="5">
        <v>8.8999999999999996E-2</v>
      </c>
      <c r="W231" s="20">
        <v>0</v>
      </c>
      <c r="X231" s="31">
        <f t="shared" si="35"/>
        <v>0.39188272611022934</v>
      </c>
      <c r="Y231" s="40">
        <f t="shared" si="36"/>
        <v>0</v>
      </c>
      <c r="Z231" s="4">
        <f t="shared" si="37"/>
        <v>1</v>
      </c>
      <c r="AA231" s="5" t="str">
        <f t="shared" si="38"/>
        <v/>
      </c>
      <c r="AB231" s="6">
        <f t="shared" si="39"/>
        <v>1</v>
      </c>
      <c r="AE231" s="4">
        <v>21.4</v>
      </c>
      <c r="AF231" s="6">
        <f t="shared" si="34"/>
        <v>0.33273049404278832</v>
      </c>
    </row>
    <row r="232" spans="2:32">
      <c r="B232" s="26">
        <v>1</v>
      </c>
      <c r="C232" s="4">
        <v>5</v>
      </c>
      <c r="D232" s="5">
        <v>8.5000000000000006E-2</v>
      </c>
      <c r="E232" s="20">
        <v>0</v>
      </c>
      <c r="G232" s="5"/>
      <c r="H232" s="11">
        <f>1/(1+EXP(-SUMPRODUCT(betagorros,B232:D232)))</f>
        <v>6.3965698238467206E-2</v>
      </c>
      <c r="I232" s="27">
        <f t="shared" si="30"/>
        <v>0.93603430176153279</v>
      </c>
      <c r="J232">
        <f t="shared" si="31"/>
        <v>-6.6103155994911761E-2</v>
      </c>
      <c r="K232" s="5"/>
      <c r="N232" s="11">
        <f t="shared" si="32"/>
        <v>6.3849785440735371E-2</v>
      </c>
      <c r="O232" s="71">
        <f t="shared" si="33"/>
        <v>-6.3849785440735371E-2</v>
      </c>
      <c r="U232" s="4">
        <v>13</v>
      </c>
      <c r="V232" s="5">
        <v>8.8999999999999996E-2</v>
      </c>
      <c r="W232" s="20">
        <v>0</v>
      </c>
      <c r="X232" s="31">
        <f t="shared" si="35"/>
        <v>0.13109885738589536</v>
      </c>
      <c r="Y232" s="40">
        <f t="shared" si="36"/>
        <v>0</v>
      </c>
      <c r="Z232" s="4">
        <f t="shared" si="37"/>
        <v>1</v>
      </c>
      <c r="AA232" s="5" t="str">
        <f t="shared" si="38"/>
        <v/>
      </c>
      <c r="AB232" s="6">
        <f t="shared" si="39"/>
        <v>1</v>
      </c>
      <c r="AE232" s="4">
        <v>21.5</v>
      </c>
      <c r="AF232" s="6">
        <f t="shared" si="34"/>
        <v>0.33054255065906663</v>
      </c>
    </row>
    <row r="233" spans="2:32">
      <c r="B233" s="26">
        <v>1</v>
      </c>
      <c r="C233" s="4">
        <v>6</v>
      </c>
      <c r="D233" s="5">
        <v>8.5000000000000006E-2</v>
      </c>
      <c r="E233" s="20">
        <v>0</v>
      </c>
      <c r="G233" s="5"/>
      <c r="H233" s="11">
        <f>1/(1+EXP(-SUMPRODUCT(betagorros,B233:D233)))</f>
        <v>7.0011438930267955E-2</v>
      </c>
      <c r="I233" s="27">
        <f t="shared" si="30"/>
        <v>0.92998856106973204</v>
      </c>
      <c r="J233">
        <f t="shared" si="31"/>
        <v>-7.2582992835499432E-2</v>
      </c>
      <c r="K233" s="5"/>
      <c r="N233" s="11">
        <f t="shared" si="32"/>
        <v>6.988797399209104E-2</v>
      </c>
      <c r="O233" s="71">
        <f t="shared" si="33"/>
        <v>-6.988797399209104E-2</v>
      </c>
      <c r="U233" s="4">
        <v>16</v>
      </c>
      <c r="V233" s="5">
        <v>8.8999999999999996E-2</v>
      </c>
      <c r="W233" s="20">
        <v>0</v>
      </c>
      <c r="X233" s="31">
        <f t="shared" si="35"/>
        <v>0.1678554220850087</v>
      </c>
      <c r="Y233" s="40">
        <f t="shared" si="36"/>
        <v>0</v>
      </c>
      <c r="Z233" s="4">
        <f t="shared" si="37"/>
        <v>1</v>
      </c>
      <c r="AA233" s="5" t="str">
        <f t="shared" si="38"/>
        <v/>
      </c>
      <c r="AB233" s="6">
        <f t="shared" si="39"/>
        <v>1</v>
      </c>
      <c r="AE233" s="4">
        <v>21.6</v>
      </c>
      <c r="AF233" s="6">
        <f t="shared" si="34"/>
        <v>0.32835460727534505</v>
      </c>
    </row>
    <row r="234" spans="2:32">
      <c r="B234" s="26">
        <v>1</v>
      </c>
      <c r="C234" s="4">
        <v>12</v>
      </c>
      <c r="D234" s="5">
        <v>8.5000000000000006E-2</v>
      </c>
      <c r="E234" s="20">
        <v>0</v>
      </c>
      <c r="G234" s="5"/>
      <c r="H234" s="11">
        <f>1/(1+EXP(-SUMPRODUCT(betagorros,B234:D234)))</f>
        <v>0.11859900136164797</v>
      </c>
      <c r="I234" s="27">
        <f t="shared" si="30"/>
        <v>0.88140099863835197</v>
      </c>
      <c r="J234">
        <f t="shared" si="31"/>
        <v>-0.12624259356110518</v>
      </c>
      <c r="K234" s="5"/>
      <c r="N234" s="11">
        <f t="shared" si="32"/>
        <v>0.11842567396011743</v>
      </c>
      <c r="O234" s="71">
        <f t="shared" si="33"/>
        <v>-0.11842567396011743</v>
      </c>
      <c r="U234" s="4">
        <v>16</v>
      </c>
      <c r="V234" s="5">
        <v>8.8999999999999996E-2</v>
      </c>
      <c r="W234" s="20">
        <v>0</v>
      </c>
      <c r="X234" s="31">
        <f t="shared" si="35"/>
        <v>0.1678554220850087</v>
      </c>
      <c r="Y234" s="40">
        <f t="shared" si="36"/>
        <v>0</v>
      </c>
      <c r="Z234" s="4">
        <f t="shared" si="37"/>
        <v>1</v>
      </c>
      <c r="AA234" s="5" t="str">
        <f t="shared" si="38"/>
        <v/>
      </c>
      <c r="AB234" s="6">
        <f t="shared" si="39"/>
        <v>1</v>
      </c>
      <c r="AE234" s="4">
        <v>21.7</v>
      </c>
      <c r="AF234" s="6">
        <f t="shared" si="34"/>
        <v>0.32616666389162341</v>
      </c>
    </row>
    <row r="235" spans="2:32">
      <c r="B235" s="26">
        <v>1</v>
      </c>
      <c r="C235" s="4">
        <v>6</v>
      </c>
      <c r="D235" s="5">
        <v>8.5000000000000006E-2</v>
      </c>
      <c r="E235" s="20">
        <v>0</v>
      </c>
      <c r="G235" s="5"/>
      <c r="H235" s="11">
        <f>1/(1+EXP(-SUMPRODUCT(betagorros,B235:D235)))</f>
        <v>7.0011438930267955E-2</v>
      </c>
      <c r="I235" s="27">
        <f t="shared" si="30"/>
        <v>0.92998856106973204</v>
      </c>
      <c r="J235">
        <f t="shared" si="31"/>
        <v>-7.2582992835499432E-2</v>
      </c>
      <c r="K235" s="5"/>
      <c r="N235" s="11">
        <f t="shared" si="32"/>
        <v>6.988797399209104E-2</v>
      </c>
      <c r="O235" s="71">
        <f t="shared" si="33"/>
        <v>-6.988797399209104E-2</v>
      </c>
      <c r="U235" s="4">
        <v>10</v>
      </c>
      <c r="V235" s="5">
        <v>8.8999999999999996E-2</v>
      </c>
      <c r="W235" s="20">
        <v>0</v>
      </c>
      <c r="X235" s="31">
        <f t="shared" si="35"/>
        <v>0.10141027030648601</v>
      </c>
      <c r="Y235" s="40">
        <f t="shared" si="36"/>
        <v>0</v>
      </c>
      <c r="Z235" s="4">
        <f t="shared" si="37"/>
        <v>1</v>
      </c>
      <c r="AA235" s="5" t="str">
        <f t="shared" si="38"/>
        <v/>
      </c>
      <c r="AB235" s="6">
        <f t="shared" si="39"/>
        <v>1</v>
      </c>
      <c r="AE235" s="4">
        <v>21.8</v>
      </c>
      <c r="AF235" s="6">
        <f t="shared" si="34"/>
        <v>0.32397872050790183</v>
      </c>
    </row>
    <row r="236" spans="2:32">
      <c r="B236" s="26">
        <v>1</v>
      </c>
      <c r="C236" s="4">
        <v>8</v>
      </c>
      <c r="D236" s="5">
        <v>8.5000000000000006E-2</v>
      </c>
      <c r="E236" s="20">
        <v>0</v>
      </c>
      <c r="G236" s="5"/>
      <c r="H236" s="11">
        <f>1/(1+EXP(-SUMPRODUCT(betagorros,B236:D236)))</f>
        <v>8.3713361782379689E-2</v>
      </c>
      <c r="I236" s="27">
        <f t="shared" si="30"/>
        <v>0.91628663821762035</v>
      </c>
      <c r="J236">
        <f t="shared" si="31"/>
        <v>-8.7426039440090433E-2</v>
      </c>
      <c r="K236" s="5"/>
      <c r="N236" s="11">
        <f t="shared" si="32"/>
        <v>8.3573997253286444E-2</v>
      </c>
      <c r="O236" s="71">
        <f t="shared" si="33"/>
        <v>-8.3573997253286444E-2</v>
      </c>
      <c r="U236" s="4">
        <v>14</v>
      </c>
      <c r="V236" s="5">
        <v>8.8999999999999996E-2</v>
      </c>
      <c r="W236" s="20">
        <v>0</v>
      </c>
      <c r="X236" s="31">
        <f t="shared" si="35"/>
        <v>0.1425235849951339</v>
      </c>
      <c r="Y236" s="40">
        <f t="shared" si="36"/>
        <v>0</v>
      </c>
      <c r="Z236" s="4">
        <f t="shared" si="37"/>
        <v>1</v>
      </c>
      <c r="AA236" s="5" t="str">
        <f t="shared" si="38"/>
        <v/>
      </c>
      <c r="AB236" s="6">
        <f t="shared" si="39"/>
        <v>1</v>
      </c>
      <c r="AE236" s="4">
        <v>21.9</v>
      </c>
      <c r="AF236" s="6">
        <f t="shared" si="34"/>
        <v>0.32179077712418025</v>
      </c>
    </row>
    <row r="237" spans="2:32">
      <c r="B237" s="26">
        <v>1</v>
      </c>
      <c r="C237" s="4">
        <v>6</v>
      </c>
      <c r="D237" s="5">
        <v>8.5000000000000006E-2</v>
      </c>
      <c r="E237" s="20">
        <v>0</v>
      </c>
      <c r="G237" s="5"/>
      <c r="H237" s="11">
        <f>1/(1+EXP(-SUMPRODUCT(betagorros,B237:D237)))</f>
        <v>7.0011438930267955E-2</v>
      </c>
      <c r="I237" s="27">
        <f t="shared" si="30"/>
        <v>0.92998856106973204</v>
      </c>
      <c r="J237">
        <f t="shared" si="31"/>
        <v>-7.2582992835499432E-2</v>
      </c>
      <c r="K237" s="5"/>
      <c r="N237" s="11">
        <f t="shared" si="32"/>
        <v>6.988797399209104E-2</v>
      </c>
      <c r="O237" s="71">
        <f t="shared" si="33"/>
        <v>-6.988797399209104E-2</v>
      </c>
      <c r="U237" s="4">
        <v>5</v>
      </c>
      <c r="V237" s="5">
        <v>8.8999999999999996E-2</v>
      </c>
      <c r="W237" s="20">
        <v>0</v>
      </c>
      <c r="X237" s="31">
        <f t="shared" si="35"/>
        <v>6.503340641738603E-2</v>
      </c>
      <c r="Y237" s="40">
        <f t="shared" si="36"/>
        <v>0</v>
      </c>
      <c r="Z237" s="4">
        <f t="shared" si="37"/>
        <v>1</v>
      </c>
      <c r="AA237" s="5" t="str">
        <f t="shared" si="38"/>
        <v/>
      </c>
      <c r="AB237" s="6">
        <f t="shared" si="39"/>
        <v>1</v>
      </c>
      <c r="AE237" s="4">
        <v>22</v>
      </c>
      <c r="AF237" s="6">
        <f t="shared" si="34"/>
        <v>0.3196028337404585</v>
      </c>
    </row>
    <row r="238" spans="2:32">
      <c r="B238" s="26">
        <v>1</v>
      </c>
      <c r="C238" s="4">
        <v>7</v>
      </c>
      <c r="D238" s="5">
        <v>8.5000000000000006E-2</v>
      </c>
      <c r="E238" s="20">
        <v>0</v>
      </c>
      <c r="G238" s="5"/>
      <c r="H238" s="11">
        <f>1/(1+EXP(-SUMPRODUCT(betagorros,B238:D238)))</f>
        <v>7.6581844485128878E-2</v>
      </c>
      <c r="I238" s="27">
        <f t="shared" si="30"/>
        <v>0.92341815551487116</v>
      </c>
      <c r="J238">
        <f t="shared" si="31"/>
        <v>-7.9673107509648844E-2</v>
      </c>
      <c r="K238" s="5"/>
      <c r="N238" s="11">
        <f t="shared" si="32"/>
        <v>7.6450553402856614E-2</v>
      </c>
      <c r="O238" s="71">
        <f t="shared" si="33"/>
        <v>-7.6450553402856614E-2</v>
      </c>
      <c r="U238" s="4">
        <v>7</v>
      </c>
      <c r="V238" s="5">
        <v>8.8999999999999996E-2</v>
      </c>
      <c r="W238" s="20">
        <v>0</v>
      </c>
      <c r="X238" s="31">
        <f t="shared" si="35"/>
        <v>7.7842627054463959E-2</v>
      </c>
      <c r="Y238" s="40">
        <f t="shared" si="36"/>
        <v>0</v>
      </c>
      <c r="Z238" s="4">
        <f t="shared" si="37"/>
        <v>1</v>
      </c>
      <c r="AA238" s="5" t="str">
        <f t="shared" si="38"/>
        <v/>
      </c>
      <c r="AB238" s="6">
        <f t="shared" si="39"/>
        <v>1</v>
      </c>
      <c r="AE238" s="4">
        <v>22.1</v>
      </c>
      <c r="AF238" s="6">
        <f t="shared" si="34"/>
        <v>0.31741489035673692</v>
      </c>
    </row>
    <row r="239" spans="2:32">
      <c r="B239" s="26">
        <v>1</v>
      </c>
      <c r="C239" s="4">
        <v>6</v>
      </c>
      <c r="D239" s="5">
        <v>8.5000000000000006E-2</v>
      </c>
      <c r="E239" s="20">
        <v>0</v>
      </c>
      <c r="G239" s="5"/>
      <c r="H239" s="11">
        <f>1/(1+EXP(-SUMPRODUCT(betagorros,B239:D239)))</f>
        <v>7.0011438930267955E-2</v>
      </c>
      <c r="I239" s="27">
        <f t="shared" si="30"/>
        <v>0.92998856106973204</v>
      </c>
      <c r="J239">
        <f t="shared" si="31"/>
        <v>-7.2582992835499432E-2</v>
      </c>
      <c r="K239" s="5"/>
      <c r="N239" s="11">
        <f t="shared" si="32"/>
        <v>6.988797399209104E-2</v>
      </c>
      <c r="O239" s="71">
        <f t="shared" si="33"/>
        <v>-6.988797399209104E-2</v>
      </c>
      <c r="U239" s="4">
        <v>6</v>
      </c>
      <c r="V239" s="5">
        <v>8.8999999999999996E-2</v>
      </c>
      <c r="W239" s="20">
        <v>0</v>
      </c>
      <c r="X239" s="31">
        <f t="shared" si="35"/>
        <v>7.1172388758796307E-2</v>
      </c>
      <c r="Y239" s="40">
        <f t="shared" si="36"/>
        <v>0</v>
      </c>
      <c r="Z239" s="4">
        <f t="shared" si="37"/>
        <v>1</v>
      </c>
      <c r="AA239" s="5" t="str">
        <f t="shared" si="38"/>
        <v/>
      </c>
      <c r="AB239" s="6">
        <f t="shared" si="39"/>
        <v>1</v>
      </c>
      <c r="AE239" s="4">
        <v>22.2</v>
      </c>
      <c r="AF239" s="6">
        <f t="shared" si="34"/>
        <v>0.31522694697301534</v>
      </c>
    </row>
    <row r="240" spans="2:32">
      <c r="B240" s="26">
        <v>1</v>
      </c>
      <c r="C240" s="4">
        <v>7</v>
      </c>
      <c r="D240" s="5">
        <v>8.5000000000000006E-2</v>
      </c>
      <c r="E240" s="20">
        <v>0</v>
      </c>
      <c r="G240" s="5"/>
      <c r="H240" s="11">
        <f>1/(1+EXP(-SUMPRODUCT(betagorros,B240:D240)))</f>
        <v>7.6581844485128878E-2</v>
      </c>
      <c r="I240" s="27">
        <f t="shared" si="30"/>
        <v>0.92341815551487116</v>
      </c>
      <c r="J240">
        <f t="shared" si="31"/>
        <v>-7.9673107509648844E-2</v>
      </c>
      <c r="K240" s="5"/>
      <c r="N240" s="11">
        <f t="shared" si="32"/>
        <v>7.6450553402856614E-2</v>
      </c>
      <c r="O240" s="71">
        <f t="shared" si="33"/>
        <v>-7.6450553402856614E-2</v>
      </c>
      <c r="U240" s="4">
        <v>9</v>
      </c>
      <c r="V240" s="5">
        <v>8.8999999999999996E-2</v>
      </c>
      <c r="W240" s="20">
        <v>0</v>
      </c>
      <c r="X240" s="31">
        <f t="shared" si="35"/>
        <v>9.292404923810009E-2</v>
      </c>
      <c r="Y240" s="40">
        <f t="shared" si="36"/>
        <v>0</v>
      </c>
      <c r="Z240" s="4">
        <f t="shared" si="37"/>
        <v>1</v>
      </c>
      <c r="AA240" s="5" t="str">
        <f t="shared" si="38"/>
        <v/>
      </c>
      <c r="AB240" s="6">
        <f t="shared" si="39"/>
        <v>1</v>
      </c>
      <c r="AE240" s="4">
        <v>22.3</v>
      </c>
      <c r="AF240" s="6">
        <f t="shared" si="34"/>
        <v>0.31303900358929371</v>
      </c>
    </row>
    <row r="241" spans="2:32">
      <c r="B241" s="26">
        <v>1</v>
      </c>
      <c r="C241" s="4">
        <v>9</v>
      </c>
      <c r="D241" s="5">
        <v>8.5000000000000006E-2</v>
      </c>
      <c r="E241" s="20">
        <v>0</v>
      </c>
      <c r="G241" s="5"/>
      <c r="H241" s="11">
        <f>1/(1+EXP(-SUMPRODUCT(betagorros,B241:D241)))</f>
        <v>9.1443221633045649E-2</v>
      </c>
      <c r="I241" s="27">
        <f t="shared" si="30"/>
        <v>0.90855677836695437</v>
      </c>
      <c r="J241">
        <f t="shared" si="31"/>
        <v>-9.5897896272169394E-2</v>
      </c>
      <c r="K241" s="5"/>
      <c r="N241" s="11">
        <f t="shared" si="32"/>
        <v>9.1295570368074716E-2</v>
      </c>
      <c r="O241" s="71">
        <f t="shared" si="33"/>
        <v>-9.1295570368074716E-2</v>
      </c>
      <c r="U241" s="4">
        <v>8</v>
      </c>
      <c r="V241" s="5">
        <v>8.8999999999999996E-2</v>
      </c>
      <c r="W241" s="20">
        <v>0</v>
      </c>
      <c r="X241" s="31">
        <f t="shared" si="35"/>
        <v>8.5080734424048871E-2</v>
      </c>
      <c r="Y241" s="40">
        <f t="shared" si="36"/>
        <v>0</v>
      </c>
      <c r="Z241" s="4">
        <f t="shared" si="37"/>
        <v>1</v>
      </c>
      <c r="AA241" s="5" t="str">
        <f t="shared" si="38"/>
        <v/>
      </c>
      <c r="AB241" s="6">
        <f t="shared" si="39"/>
        <v>1</v>
      </c>
      <c r="AE241" s="4">
        <v>22.4</v>
      </c>
      <c r="AF241" s="6">
        <f t="shared" si="34"/>
        <v>0.31085106020557213</v>
      </c>
    </row>
    <row r="242" spans="2:32">
      <c r="B242" s="26">
        <v>1</v>
      </c>
      <c r="C242" s="4">
        <v>10</v>
      </c>
      <c r="D242" s="5">
        <v>8.5000000000000006E-2</v>
      </c>
      <c r="E242" s="20">
        <v>0</v>
      </c>
      <c r="G242" s="5"/>
      <c r="H242" s="11">
        <f>1/(1+EXP(-SUMPRODUCT(betagorros,B242:D242)))</f>
        <v>9.9809087686882916E-2</v>
      </c>
      <c r="I242" s="27">
        <f t="shared" si="30"/>
        <v>0.9001909123131171</v>
      </c>
      <c r="J242">
        <f t="shared" si="31"/>
        <v>-0.10514841336075659</v>
      </c>
      <c r="K242" s="5"/>
      <c r="N242" s="11">
        <f t="shared" si="32"/>
        <v>9.9652978415238375E-2</v>
      </c>
      <c r="O242" s="71">
        <f t="shared" si="33"/>
        <v>-9.9652978415238375E-2</v>
      </c>
      <c r="U242" s="4">
        <v>12</v>
      </c>
      <c r="V242" s="5">
        <v>8.8999999999999996E-2</v>
      </c>
      <c r="W242" s="20">
        <v>0</v>
      </c>
      <c r="X242" s="31">
        <f t="shared" si="35"/>
        <v>0.12046128284360932</v>
      </c>
      <c r="Y242" s="40">
        <f t="shared" si="36"/>
        <v>0</v>
      </c>
      <c r="Z242" s="4">
        <f t="shared" si="37"/>
        <v>1</v>
      </c>
      <c r="AA242" s="5" t="str">
        <f t="shared" si="38"/>
        <v/>
      </c>
      <c r="AB242" s="6">
        <f t="shared" si="39"/>
        <v>1</v>
      </c>
      <c r="AE242" s="4">
        <v>22.5</v>
      </c>
      <c r="AF242" s="6">
        <f t="shared" si="34"/>
        <v>0.30866311682185044</v>
      </c>
    </row>
    <row r="243" spans="2:32">
      <c r="B243" s="26">
        <v>1</v>
      </c>
      <c r="C243" s="4">
        <v>12</v>
      </c>
      <c r="D243" s="5">
        <v>8.5000000000000006E-2</v>
      </c>
      <c r="E243" s="20">
        <v>0</v>
      </c>
      <c r="G243" s="5"/>
      <c r="H243" s="11">
        <f>1/(1+EXP(-SUMPRODUCT(betagorros,B243:D243)))</f>
        <v>0.11859900136164797</v>
      </c>
      <c r="I243" s="27">
        <f t="shared" si="30"/>
        <v>0.88140099863835197</v>
      </c>
      <c r="J243">
        <f t="shared" si="31"/>
        <v>-0.12624259356110518</v>
      </c>
      <c r="K243" s="5"/>
      <c r="N243" s="11">
        <f t="shared" si="32"/>
        <v>0.11842567396011743</v>
      </c>
      <c r="O243" s="71">
        <f t="shared" si="33"/>
        <v>-0.11842567396011743</v>
      </c>
      <c r="U243" s="4">
        <v>13</v>
      </c>
      <c r="V243" s="5">
        <v>8.8999999999999996E-2</v>
      </c>
      <c r="W243" s="20">
        <v>0</v>
      </c>
      <c r="X243" s="31">
        <f t="shared" si="35"/>
        <v>0.13109885738589536</v>
      </c>
      <c r="Y243" s="40">
        <f t="shared" si="36"/>
        <v>0</v>
      </c>
      <c r="Z243" s="4">
        <f t="shared" si="37"/>
        <v>1</v>
      </c>
      <c r="AA243" s="5" t="str">
        <f t="shared" si="38"/>
        <v/>
      </c>
      <c r="AB243" s="6">
        <f t="shared" si="39"/>
        <v>1</v>
      </c>
      <c r="AE243" s="4">
        <v>22.6</v>
      </c>
      <c r="AF243" s="6">
        <f t="shared" si="34"/>
        <v>0.30647517343812886</v>
      </c>
    </row>
    <row r="244" spans="2:32">
      <c r="B244" s="26">
        <v>1</v>
      </c>
      <c r="C244" s="4">
        <v>5</v>
      </c>
      <c r="D244" s="5">
        <v>8.5000000000000006E-2</v>
      </c>
      <c r="E244" s="20">
        <v>0</v>
      </c>
      <c r="G244" s="5"/>
      <c r="H244" s="11">
        <f>1/(1+EXP(-SUMPRODUCT(betagorros,B244:D244)))</f>
        <v>6.3965698238467206E-2</v>
      </c>
      <c r="I244" s="27">
        <f t="shared" si="30"/>
        <v>0.93603430176153279</v>
      </c>
      <c r="J244">
        <f t="shared" si="31"/>
        <v>-6.6103155994911761E-2</v>
      </c>
      <c r="K244" s="5"/>
      <c r="N244" s="11">
        <f t="shared" si="32"/>
        <v>6.3849785440735371E-2</v>
      </c>
      <c r="O244" s="71">
        <f t="shared" si="33"/>
        <v>-6.3849785440735371E-2</v>
      </c>
      <c r="U244" s="4">
        <v>7</v>
      </c>
      <c r="V244" s="5">
        <v>8.8999999999999996E-2</v>
      </c>
      <c r="W244" s="20">
        <v>0</v>
      </c>
      <c r="X244" s="31">
        <f t="shared" si="35"/>
        <v>7.7842627054463959E-2</v>
      </c>
      <c r="Y244" s="40">
        <f t="shared" si="36"/>
        <v>0</v>
      </c>
      <c r="Z244" s="4">
        <f t="shared" si="37"/>
        <v>1</v>
      </c>
      <c r="AA244" s="5" t="str">
        <f t="shared" si="38"/>
        <v/>
      </c>
      <c r="AB244" s="6">
        <f t="shared" si="39"/>
        <v>1</v>
      </c>
      <c r="AE244" s="4">
        <v>22.7</v>
      </c>
      <c r="AF244" s="6">
        <f t="shared" si="34"/>
        <v>0.30428723005440722</v>
      </c>
    </row>
    <row r="245" spans="2:32">
      <c r="B245" s="26">
        <v>1</v>
      </c>
      <c r="C245" s="4">
        <v>42</v>
      </c>
      <c r="D245" s="5">
        <v>8.6999999999999994E-2</v>
      </c>
      <c r="E245" s="20">
        <v>1</v>
      </c>
      <c r="G245" s="5"/>
      <c r="H245" s="11">
        <f>1/(1+EXP(-SUMPRODUCT(betagorros,B245:D245)))</f>
        <v>0.71235068057084283</v>
      </c>
      <c r="I245" s="27">
        <f t="shared" si="30"/>
        <v>0.71235068057084283</v>
      </c>
      <c r="J245">
        <f t="shared" si="31"/>
        <v>-0.33918495993107067</v>
      </c>
      <c r="K245" s="5"/>
      <c r="N245" s="11">
        <f t="shared" si="32"/>
        <v>0.71225693594060224</v>
      </c>
      <c r="O245" s="71">
        <f t="shared" si="33"/>
        <v>0.28774306405939776</v>
      </c>
      <c r="U245" s="4">
        <v>7</v>
      </c>
      <c r="V245" s="5">
        <v>0.09</v>
      </c>
      <c r="W245" s="20">
        <v>0</v>
      </c>
      <c r="X245" s="31">
        <f t="shared" si="35"/>
        <v>7.8160779164475835E-2</v>
      </c>
      <c r="Y245" s="40">
        <f t="shared" si="36"/>
        <v>0</v>
      </c>
      <c r="Z245" s="4">
        <f t="shared" si="37"/>
        <v>1</v>
      </c>
      <c r="AA245" s="5" t="str">
        <f t="shared" si="38"/>
        <v/>
      </c>
      <c r="AB245" s="6">
        <f t="shared" si="39"/>
        <v>1</v>
      </c>
      <c r="AE245" s="4">
        <v>22.8</v>
      </c>
      <c r="AF245" s="6">
        <f t="shared" si="34"/>
        <v>0.30209928667068564</v>
      </c>
    </row>
    <row r="246" spans="2:32">
      <c r="B246" s="26">
        <v>1</v>
      </c>
      <c r="C246" s="4">
        <v>9</v>
      </c>
      <c r="D246" s="5">
        <v>8.6999999999999994E-2</v>
      </c>
      <c r="E246" s="20">
        <v>0</v>
      </c>
      <c r="G246" s="5"/>
      <c r="H246" s="11">
        <f>1/(1+EXP(-SUMPRODUCT(betagorros,B246:D246)))</f>
        <v>9.2180963842419694E-2</v>
      </c>
      <c r="I246" s="27">
        <f t="shared" si="30"/>
        <v>0.90781903615758031</v>
      </c>
      <c r="J246">
        <f t="shared" si="31"/>
        <v>-9.6710219629530275E-2</v>
      </c>
      <c r="K246" s="5"/>
      <c r="N246" s="11">
        <f t="shared" si="32"/>
        <v>9.2032949576096798E-2</v>
      </c>
      <c r="O246" s="71">
        <f t="shared" si="33"/>
        <v>-9.2032949576096798E-2</v>
      </c>
      <c r="U246" s="4">
        <v>8</v>
      </c>
      <c r="V246" s="5">
        <v>0.09</v>
      </c>
      <c r="W246" s="20">
        <v>0</v>
      </c>
      <c r="X246" s="31">
        <f t="shared" si="35"/>
        <v>8.5425729067047096E-2</v>
      </c>
      <c r="Y246" s="40">
        <f t="shared" si="36"/>
        <v>0</v>
      </c>
      <c r="Z246" s="4">
        <f t="shared" si="37"/>
        <v>1</v>
      </c>
      <c r="AA246" s="5" t="str">
        <f t="shared" si="38"/>
        <v/>
      </c>
      <c r="AB246" s="6">
        <f t="shared" si="39"/>
        <v>1</v>
      </c>
      <c r="AE246" s="4">
        <v>22.9</v>
      </c>
      <c r="AF246" s="6">
        <f t="shared" si="34"/>
        <v>0.29991134328696406</v>
      </c>
    </row>
    <row r="247" spans="2:32">
      <c r="B247" s="26">
        <v>1</v>
      </c>
      <c r="C247" s="4">
        <v>6</v>
      </c>
      <c r="D247" s="5">
        <v>8.6999999999999994E-2</v>
      </c>
      <c r="E247" s="20">
        <v>1</v>
      </c>
      <c r="G247" s="5"/>
      <c r="H247" s="11">
        <f>1/(1+EXP(-SUMPRODUCT(betagorros,B247:D247)))</f>
        <v>7.0589708460495615E-2</v>
      </c>
      <c r="I247" s="27">
        <f t="shared" si="30"/>
        <v>7.0589708460495615E-2</v>
      </c>
      <c r="J247">
        <f t="shared" si="31"/>
        <v>-2.6508709176230125</v>
      </c>
      <c r="K247" s="5"/>
      <c r="N247" s="11">
        <f t="shared" si="32"/>
        <v>7.0465855624378432E-2</v>
      </c>
      <c r="O247" s="71">
        <f t="shared" si="33"/>
        <v>0.92953414437562154</v>
      </c>
      <c r="U247" s="4">
        <v>6</v>
      </c>
      <c r="V247" s="5">
        <v>0.09</v>
      </c>
      <c r="W247" s="20">
        <v>0</v>
      </c>
      <c r="X247" s="31">
        <f t="shared" si="35"/>
        <v>7.1465391564879119E-2</v>
      </c>
      <c r="Y247" s="40">
        <f t="shared" si="36"/>
        <v>0</v>
      </c>
      <c r="Z247" s="4">
        <f t="shared" si="37"/>
        <v>1</v>
      </c>
      <c r="AA247" s="5" t="str">
        <f t="shared" si="38"/>
        <v/>
      </c>
      <c r="AB247" s="6">
        <f t="shared" si="39"/>
        <v>1</v>
      </c>
      <c r="AE247" s="4">
        <v>23</v>
      </c>
      <c r="AF247" s="6">
        <f t="shared" si="34"/>
        <v>0.29772339990324231</v>
      </c>
    </row>
    <row r="248" spans="2:32">
      <c r="B248" s="26">
        <v>1</v>
      </c>
      <c r="C248" s="4">
        <v>9</v>
      </c>
      <c r="D248" s="5">
        <v>8.6999999999999994E-2</v>
      </c>
      <c r="E248" s="20">
        <v>1</v>
      </c>
      <c r="G248" s="5"/>
      <c r="H248" s="11">
        <f>1/(1+EXP(-SUMPRODUCT(betagorros,B248:D248)))</f>
        <v>9.2180963842419694E-2</v>
      </c>
      <c r="I248" s="27">
        <f t="shared" si="30"/>
        <v>9.2180963842419694E-2</v>
      </c>
      <c r="J248">
        <f t="shared" si="31"/>
        <v>-2.3840016356539677</v>
      </c>
      <c r="K248" s="5"/>
      <c r="N248" s="11">
        <f t="shared" si="32"/>
        <v>9.2032949576096798E-2</v>
      </c>
      <c r="O248" s="71">
        <f t="shared" si="33"/>
        <v>0.90796705042390324</v>
      </c>
      <c r="U248" s="4">
        <v>6</v>
      </c>
      <c r="V248" s="5">
        <v>0.09</v>
      </c>
      <c r="W248" s="20">
        <v>0</v>
      </c>
      <c r="X248" s="31">
        <f t="shared" si="35"/>
        <v>7.1465391564879119E-2</v>
      </c>
      <c r="Y248" s="40">
        <f t="shared" si="36"/>
        <v>0</v>
      </c>
      <c r="Z248" s="4">
        <f t="shared" si="37"/>
        <v>1</v>
      </c>
      <c r="AA248" s="5" t="str">
        <f t="shared" si="38"/>
        <v/>
      </c>
      <c r="AB248" s="6">
        <f t="shared" si="39"/>
        <v>1</v>
      </c>
      <c r="AE248" s="4">
        <v>23.1</v>
      </c>
      <c r="AF248" s="6">
        <f t="shared" si="34"/>
        <v>0.29553545651952073</v>
      </c>
    </row>
    <row r="249" spans="2:32">
      <c r="B249" s="26">
        <v>1</v>
      </c>
      <c r="C249" s="4">
        <v>7</v>
      </c>
      <c r="D249" s="5">
        <v>8.6999999999999994E-2</v>
      </c>
      <c r="E249" s="20">
        <v>0</v>
      </c>
      <c r="G249" s="5"/>
      <c r="H249" s="11">
        <f>1/(1+EXP(-SUMPRODUCT(betagorros,B249:D249)))</f>
        <v>7.7209877663627843E-2</v>
      </c>
      <c r="I249" s="27">
        <f t="shared" si="30"/>
        <v>0.92279012233637214</v>
      </c>
      <c r="J249">
        <f t="shared" si="31"/>
        <v>-8.0353456753294361E-2</v>
      </c>
      <c r="K249" s="5"/>
      <c r="N249" s="11">
        <f t="shared" si="32"/>
        <v>7.7078202097258422E-2</v>
      </c>
      <c r="O249" s="71">
        <f t="shared" si="33"/>
        <v>-7.7078202097258422E-2</v>
      </c>
      <c r="U249" s="4">
        <v>10</v>
      </c>
      <c r="V249" s="5">
        <v>0.09</v>
      </c>
      <c r="W249" s="20">
        <v>0</v>
      </c>
      <c r="X249" s="31">
        <f t="shared" si="35"/>
        <v>0.1018141112146245</v>
      </c>
      <c r="Y249" s="40">
        <f t="shared" si="36"/>
        <v>0</v>
      </c>
      <c r="Z249" s="4">
        <f t="shared" si="37"/>
        <v>1</v>
      </c>
      <c r="AA249" s="5" t="str">
        <f t="shared" si="38"/>
        <v/>
      </c>
      <c r="AB249" s="6">
        <f t="shared" si="39"/>
        <v>1</v>
      </c>
      <c r="AE249" s="4">
        <v>23.2</v>
      </c>
      <c r="AF249" s="6">
        <f t="shared" si="34"/>
        <v>0.29334751313579915</v>
      </c>
    </row>
    <row r="250" spans="2:32">
      <c r="B250" s="26">
        <v>1</v>
      </c>
      <c r="C250" s="4">
        <v>25</v>
      </c>
      <c r="D250" s="5">
        <v>8.6999999999999994E-2</v>
      </c>
      <c r="E250" s="20">
        <v>1</v>
      </c>
      <c r="G250" s="5"/>
      <c r="H250" s="11">
        <f>1/(1+EXP(-SUMPRODUCT(betagorros,B250:D250)))</f>
        <v>0.32330437758446778</v>
      </c>
      <c r="I250" s="27">
        <f t="shared" si="30"/>
        <v>0.32330437758446778</v>
      </c>
      <c r="J250">
        <f t="shared" si="31"/>
        <v>-1.1291610540254755</v>
      </c>
      <c r="K250" s="5"/>
      <c r="N250" s="11">
        <f t="shared" si="32"/>
        <v>0.32305641525903034</v>
      </c>
      <c r="O250" s="71">
        <f t="shared" si="33"/>
        <v>0.67694358474096972</v>
      </c>
      <c r="U250" s="4">
        <v>10</v>
      </c>
      <c r="V250" s="5">
        <v>0.09</v>
      </c>
      <c r="W250" s="20">
        <v>0</v>
      </c>
      <c r="X250" s="31">
        <f t="shared" si="35"/>
        <v>0.1018141112146245</v>
      </c>
      <c r="Y250" s="40">
        <f t="shared" si="36"/>
        <v>0</v>
      </c>
      <c r="Z250" s="4">
        <f t="shared" si="37"/>
        <v>1</v>
      </c>
      <c r="AA250" s="5" t="str">
        <f t="shared" si="38"/>
        <v/>
      </c>
      <c r="AB250" s="6">
        <f t="shared" si="39"/>
        <v>1</v>
      </c>
      <c r="AE250" s="4">
        <v>23.3</v>
      </c>
      <c r="AF250" s="6">
        <f t="shared" si="34"/>
        <v>0.29115956975207752</v>
      </c>
    </row>
    <row r="251" spans="2:32">
      <c r="B251" s="26">
        <v>1</v>
      </c>
      <c r="C251" s="4">
        <v>5</v>
      </c>
      <c r="D251" s="5">
        <v>8.7999999999999995E-2</v>
      </c>
      <c r="E251" s="20">
        <v>0</v>
      </c>
      <c r="G251" s="5"/>
      <c r="H251" s="11">
        <f>1/(1+EXP(-SUMPRODUCT(betagorros,B251:D251)))</f>
        <v>6.4764934929829016E-2</v>
      </c>
      <c r="I251" s="27">
        <f t="shared" si="30"/>
        <v>0.93523506507017096</v>
      </c>
      <c r="J251">
        <f t="shared" si="31"/>
        <v>-6.6957374798605016E-2</v>
      </c>
      <c r="K251" s="5"/>
      <c r="N251" s="11">
        <f t="shared" si="32"/>
        <v>6.4648441866243148E-2</v>
      </c>
      <c r="O251" s="71">
        <f t="shared" si="33"/>
        <v>-6.4648441866243148E-2</v>
      </c>
      <c r="U251" s="4">
        <v>11</v>
      </c>
      <c r="V251" s="5">
        <v>0.09</v>
      </c>
      <c r="W251" s="20">
        <v>0</v>
      </c>
      <c r="X251" s="31">
        <f t="shared" si="35"/>
        <v>0.11101284865092932</v>
      </c>
      <c r="Y251" s="40">
        <f t="shared" si="36"/>
        <v>0</v>
      </c>
      <c r="Z251" s="4">
        <f t="shared" si="37"/>
        <v>1</v>
      </c>
      <c r="AA251" s="5" t="str">
        <f t="shared" si="38"/>
        <v/>
      </c>
      <c r="AB251" s="6">
        <f t="shared" si="39"/>
        <v>1</v>
      </c>
      <c r="AE251" s="4">
        <v>23.4</v>
      </c>
      <c r="AF251" s="6">
        <f t="shared" si="34"/>
        <v>0.28897162636835594</v>
      </c>
    </row>
    <row r="252" spans="2:32">
      <c r="B252" s="26">
        <v>1</v>
      </c>
      <c r="C252" s="4">
        <v>6</v>
      </c>
      <c r="D252" s="5">
        <v>8.7999999999999995E-2</v>
      </c>
      <c r="E252" s="20">
        <v>0</v>
      </c>
      <c r="G252" s="5"/>
      <c r="H252" s="11">
        <f>1/(1+EXP(-SUMPRODUCT(betagorros,B252:D252)))</f>
        <v>7.0880495540993321E-2</v>
      </c>
      <c r="I252" s="27">
        <f t="shared" si="30"/>
        <v>0.92911950445900671</v>
      </c>
      <c r="J252">
        <f t="shared" si="31"/>
        <v>-7.3517910702987285E-2</v>
      </c>
      <c r="K252" s="5"/>
      <c r="N252" s="11">
        <f t="shared" si="32"/>
        <v>7.075644970932865E-2</v>
      </c>
      <c r="O252" s="71">
        <f t="shared" si="33"/>
        <v>-7.075644970932865E-2</v>
      </c>
      <c r="U252" s="4">
        <v>11</v>
      </c>
      <c r="V252" s="5">
        <v>0.09</v>
      </c>
      <c r="W252" s="20">
        <v>0</v>
      </c>
      <c r="X252" s="31">
        <f t="shared" si="35"/>
        <v>0.11101284865092932</v>
      </c>
      <c r="Y252" s="40">
        <f t="shared" si="36"/>
        <v>0</v>
      </c>
      <c r="Z252" s="4">
        <f t="shared" si="37"/>
        <v>1</v>
      </c>
      <c r="AA252" s="5" t="str">
        <f t="shared" si="38"/>
        <v/>
      </c>
      <c r="AB252" s="6">
        <f t="shared" si="39"/>
        <v>1</v>
      </c>
      <c r="AE252" s="4">
        <v>23.5</v>
      </c>
      <c r="AF252" s="6">
        <f t="shared" si="34"/>
        <v>0.28678368298463425</v>
      </c>
    </row>
    <row r="253" spans="2:32">
      <c r="B253" s="26">
        <v>1</v>
      </c>
      <c r="C253" s="4">
        <v>6</v>
      </c>
      <c r="D253" s="5">
        <v>8.7999999999999995E-2</v>
      </c>
      <c r="E253" s="20">
        <v>0</v>
      </c>
      <c r="G253" s="5"/>
      <c r="H253" s="11">
        <f>1/(1+EXP(-SUMPRODUCT(betagorros,B253:D253)))</f>
        <v>7.0880495540993321E-2</v>
      </c>
      <c r="I253" s="27">
        <f t="shared" si="30"/>
        <v>0.92911950445900671</v>
      </c>
      <c r="J253">
        <f t="shared" si="31"/>
        <v>-7.3517910702987285E-2</v>
      </c>
      <c r="K253" s="5"/>
      <c r="N253" s="11">
        <f t="shared" si="32"/>
        <v>7.075644970932865E-2</v>
      </c>
      <c r="O253" s="71">
        <f t="shared" si="33"/>
        <v>-7.075644970932865E-2</v>
      </c>
      <c r="U253" s="4">
        <v>9</v>
      </c>
      <c r="V253" s="5">
        <v>9.0999999999999998E-2</v>
      </c>
      <c r="W253" s="20">
        <v>0</v>
      </c>
      <c r="X253" s="31">
        <f t="shared" si="35"/>
        <v>9.3672506676996212E-2</v>
      </c>
      <c r="Y253" s="40">
        <f t="shared" si="36"/>
        <v>0</v>
      </c>
      <c r="Z253" s="4">
        <f t="shared" si="37"/>
        <v>1</v>
      </c>
      <c r="AA253" s="5" t="str">
        <f t="shared" si="38"/>
        <v/>
      </c>
      <c r="AB253" s="6">
        <f t="shared" si="39"/>
        <v>1</v>
      </c>
      <c r="AE253" s="4">
        <v>23.6</v>
      </c>
      <c r="AF253" s="6">
        <f t="shared" si="34"/>
        <v>0.28459573960091267</v>
      </c>
    </row>
    <row r="254" spans="2:32">
      <c r="B254" s="26">
        <v>1</v>
      </c>
      <c r="C254" s="4">
        <v>5</v>
      </c>
      <c r="D254" s="5">
        <v>8.7999999999999995E-2</v>
      </c>
      <c r="E254" s="20">
        <v>0</v>
      </c>
      <c r="G254" s="5"/>
      <c r="H254" s="11">
        <f>1/(1+EXP(-SUMPRODUCT(betagorros,B254:D254)))</f>
        <v>6.4764934929829016E-2</v>
      </c>
      <c r="I254" s="27">
        <f t="shared" si="30"/>
        <v>0.93523506507017096</v>
      </c>
      <c r="J254">
        <f t="shared" si="31"/>
        <v>-6.6957374798605016E-2</v>
      </c>
      <c r="K254" s="5"/>
      <c r="N254" s="11">
        <f t="shared" si="32"/>
        <v>6.4648441866243148E-2</v>
      </c>
      <c r="O254" s="71">
        <f t="shared" si="33"/>
        <v>-6.4648441866243148E-2</v>
      </c>
      <c r="U254" s="4">
        <v>12</v>
      </c>
      <c r="V254" s="5">
        <v>9.0999999999999998E-2</v>
      </c>
      <c r="W254" s="20">
        <v>0</v>
      </c>
      <c r="X254" s="31">
        <f t="shared" si="35"/>
        <v>0.12140185386648795</v>
      </c>
      <c r="Y254" s="40">
        <f t="shared" si="36"/>
        <v>0</v>
      </c>
      <c r="Z254" s="4">
        <f t="shared" si="37"/>
        <v>1</v>
      </c>
      <c r="AA254" s="5" t="str">
        <f t="shared" si="38"/>
        <v/>
      </c>
      <c r="AB254" s="6">
        <f t="shared" si="39"/>
        <v>1</v>
      </c>
      <c r="AE254" s="4">
        <v>23.7</v>
      </c>
      <c r="AF254" s="6">
        <f t="shared" si="34"/>
        <v>0.28240779621719103</v>
      </c>
    </row>
    <row r="255" spans="2:32">
      <c r="B255" s="26">
        <v>1</v>
      </c>
      <c r="C255" s="4">
        <v>5</v>
      </c>
      <c r="D255" s="5">
        <v>8.7999999999999995E-2</v>
      </c>
      <c r="E255" s="20">
        <v>0</v>
      </c>
      <c r="G255" s="5"/>
      <c r="H255" s="11">
        <f>1/(1+EXP(-SUMPRODUCT(betagorros,B255:D255)))</f>
        <v>6.4764934929829016E-2</v>
      </c>
      <c r="I255" s="27">
        <f t="shared" si="30"/>
        <v>0.93523506507017096</v>
      </c>
      <c r="J255">
        <f t="shared" si="31"/>
        <v>-6.6957374798605016E-2</v>
      </c>
      <c r="K255" s="5"/>
      <c r="N255" s="11">
        <f t="shared" si="32"/>
        <v>6.4648441866243148E-2</v>
      </c>
      <c r="O255" s="71">
        <f t="shared" si="33"/>
        <v>-6.4648441866243148E-2</v>
      </c>
      <c r="U255" s="4">
        <v>5</v>
      </c>
      <c r="V255" s="5">
        <v>9.0999999999999998E-2</v>
      </c>
      <c r="W255" s="20">
        <v>0</v>
      </c>
      <c r="X255" s="31">
        <f t="shared" si="35"/>
        <v>6.5573458315652478E-2</v>
      </c>
      <c r="Y255" s="40">
        <f t="shared" si="36"/>
        <v>0</v>
      </c>
      <c r="Z255" s="4">
        <f t="shared" si="37"/>
        <v>1</v>
      </c>
      <c r="AA255" s="5" t="str">
        <f t="shared" si="38"/>
        <v/>
      </c>
      <c r="AB255" s="6">
        <f t="shared" si="39"/>
        <v>1</v>
      </c>
      <c r="AE255" s="4">
        <v>23.8</v>
      </c>
      <c r="AF255" s="6">
        <f t="shared" si="34"/>
        <v>0.28021985283346945</v>
      </c>
    </row>
    <row r="256" spans="2:32">
      <c r="B256" s="26">
        <v>1</v>
      </c>
      <c r="C256" s="4">
        <v>8</v>
      </c>
      <c r="D256" s="5">
        <v>8.7999999999999995E-2</v>
      </c>
      <c r="E256" s="20">
        <v>0</v>
      </c>
      <c r="G256" s="5"/>
      <c r="H256" s="11">
        <f>1/(1+EXP(-SUMPRODUCT(betagorros,B256:D256)))</f>
        <v>8.4737003964103524E-2</v>
      </c>
      <c r="I256" s="27">
        <f t="shared" si="30"/>
        <v>0.91526299603589645</v>
      </c>
      <c r="J256">
        <f t="shared" si="31"/>
        <v>-8.8543827644310874E-2</v>
      </c>
      <c r="K256" s="5"/>
      <c r="N256" s="11">
        <f t="shared" si="32"/>
        <v>8.4597076190284018E-2</v>
      </c>
      <c r="O256" s="71">
        <f t="shared" si="33"/>
        <v>-8.4597076190284018E-2</v>
      </c>
      <c r="U256" s="4">
        <v>10</v>
      </c>
      <c r="V256" s="5">
        <v>9.0999999999999998E-2</v>
      </c>
      <c r="W256" s="20">
        <v>0</v>
      </c>
      <c r="X256" s="31">
        <f t="shared" si="35"/>
        <v>0.10221937737690669</v>
      </c>
      <c r="Y256" s="40">
        <f t="shared" si="36"/>
        <v>0</v>
      </c>
      <c r="Z256" s="4">
        <f t="shared" si="37"/>
        <v>1</v>
      </c>
      <c r="AA256" s="5" t="str">
        <f t="shared" si="38"/>
        <v/>
      </c>
      <c r="AB256" s="6">
        <f t="shared" si="39"/>
        <v>1</v>
      </c>
      <c r="AE256" s="4">
        <v>23.9</v>
      </c>
      <c r="AF256" s="6">
        <f t="shared" si="34"/>
        <v>0.27803190944974787</v>
      </c>
    </row>
    <row r="257" spans="2:32">
      <c r="B257" s="26">
        <v>1</v>
      </c>
      <c r="C257" s="4">
        <v>5</v>
      </c>
      <c r="D257" s="5">
        <v>8.7999999999999995E-2</v>
      </c>
      <c r="E257" s="20">
        <v>0</v>
      </c>
      <c r="G257" s="5"/>
      <c r="H257" s="11">
        <f>1/(1+EXP(-SUMPRODUCT(betagorros,B257:D257)))</f>
        <v>6.4764934929829016E-2</v>
      </c>
      <c r="I257" s="27">
        <f t="shared" si="30"/>
        <v>0.93523506507017096</v>
      </c>
      <c r="J257">
        <f t="shared" si="31"/>
        <v>-6.6957374798605016E-2</v>
      </c>
      <c r="K257" s="5"/>
      <c r="N257" s="11">
        <f t="shared" si="32"/>
        <v>6.4648441866243148E-2</v>
      </c>
      <c r="O257" s="71">
        <f t="shared" si="33"/>
        <v>-6.4648441866243148E-2</v>
      </c>
      <c r="U257" s="4">
        <v>7</v>
      </c>
      <c r="V257" s="5">
        <v>9.0999999999999998E-2</v>
      </c>
      <c r="W257" s="20">
        <v>0</v>
      </c>
      <c r="X257" s="31">
        <f t="shared" si="35"/>
        <v>7.8480120936044964E-2</v>
      </c>
      <c r="Y257" s="40">
        <f t="shared" si="36"/>
        <v>0</v>
      </c>
      <c r="Z257" s="4">
        <f t="shared" si="37"/>
        <v>1</v>
      </c>
      <c r="AA257" s="5" t="str">
        <f t="shared" si="38"/>
        <v/>
      </c>
      <c r="AB257" s="6">
        <f t="shared" si="39"/>
        <v>1</v>
      </c>
      <c r="AE257" s="4">
        <v>24</v>
      </c>
      <c r="AF257" s="6">
        <f t="shared" si="34"/>
        <v>0.27584396606602624</v>
      </c>
    </row>
    <row r="258" spans="2:32">
      <c r="B258" s="26">
        <v>1</v>
      </c>
      <c r="C258" s="4">
        <v>7</v>
      </c>
      <c r="D258" s="5">
        <v>8.7999999999999995E-2</v>
      </c>
      <c r="E258" s="20">
        <v>0</v>
      </c>
      <c r="G258" s="5"/>
      <c r="H258" s="11">
        <f>1/(1+EXP(-SUMPRODUCT(betagorros,B258:D258)))</f>
        <v>7.752566106633399E-2</v>
      </c>
      <c r="I258" s="27">
        <f t="shared" si="30"/>
        <v>0.92247433893366604</v>
      </c>
      <c r="J258">
        <f t="shared" si="31"/>
        <v>-8.0695720328425966E-2</v>
      </c>
      <c r="K258" s="5"/>
      <c r="N258" s="11">
        <f t="shared" si="32"/>
        <v>7.7393794421725032E-2</v>
      </c>
      <c r="O258" s="71">
        <f t="shared" si="33"/>
        <v>-7.7393794421725032E-2</v>
      </c>
      <c r="U258" s="4">
        <v>17</v>
      </c>
      <c r="V258" s="5">
        <v>9.0999999999999998E-2</v>
      </c>
      <c r="W258" s="20">
        <v>0</v>
      </c>
      <c r="X258" s="31">
        <f t="shared" si="35"/>
        <v>0.18313295133327409</v>
      </c>
      <c r="Y258" s="40">
        <f t="shared" si="36"/>
        <v>0</v>
      </c>
      <c r="Z258" s="4">
        <f t="shared" si="37"/>
        <v>1</v>
      </c>
      <c r="AA258" s="5" t="str">
        <f t="shared" si="38"/>
        <v/>
      </c>
      <c r="AB258" s="6">
        <f t="shared" si="39"/>
        <v>1</v>
      </c>
      <c r="AE258" s="4">
        <v>24.1</v>
      </c>
      <c r="AF258" s="6">
        <f t="shared" si="34"/>
        <v>0.27365602268230454</v>
      </c>
    </row>
    <row r="259" spans="2:32">
      <c r="B259" s="26">
        <v>1</v>
      </c>
      <c r="C259" s="4">
        <v>5</v>
      </c>
      <c r="D259" s="5">
        <v>8.7999999999999995E-2</v>
      </c>
      <c r="E259" s="20">
        <v>0</v>
      </c>
      <c r="G259" s="5"/>
      <c r="H259" s="11">
        <f>1/(1+EXP(-SUMPRODUCT(betagorros,B259:D259)))</f>
        <v>6.4764934929829016E-2</v>
      </c>
      <c r="I259" s="27">
        <f t="shared" si="30"/>
        <v>0.93523506507017096</v>
      </c>
      <c r="J259">
        <f t="shared" si="31"/>
        <v>-6.6957374798605016E-2</v>
      </c>
      <c r="K259" s="5"/>
      <c r="N259" s="11">
        <f t="shared" si="32"/>
        <v>6.4648441866243148E-2</v>
      </c>
      <c r="O259" s="71">
        <f t="shared" si="33"/>
        <v>-6.4648441866243148E-2</v>
      </c>
      <c r="U259" s="4">
        <v>5</v>
      </c>
      <c r="V259" s="5">
        <v>9.4E-2</v>
      </c>
      <c r="W259" s="20">
        <v>0</v>
      </c>
      <c r="X259" s="31">
        <f t="shared" si="35"/>
        <v>6.6391358748986301E-2</v>
      </c>
      <c r="Y259" s="40">
        <f t="shared" si="36"/>
        <v>0</v>
      </c>
      <c r="Z259" s="4">
        <f t="shared" si="37"/>
        <v>1</v>
      </c>
      <c r="AA259" s="5" t="str">
        <f t="shared" si="38"/>
        <v/>
      </c>
      <c r="AB259" s="6">
        <f t="shared" si="39"/>
        <v>1</v>
      </c>
      <c r="AE259" s="4">
        <v>24.2</v>
      </c>
      <c r="AF259" s="6">
        <f t="shared" si="34"/>
        <v>0.27146807929858296</v>
      </c>
    </row>
    <row r="260" spans="2:32">
      <c r="B260" s="26">
        <v>1</v>
      </c>
      <c r="C260" s="4">
        <v>21</v>
      </c>
      <c r="D260" s="5">
        <v>8.8999999999999996E-2</v>
      </c>
      <c r="E260" s="20">
        <v>0</v>
      </c>
      <c r="G260" s="5"/>
      <c r="H260" s="11">
        <f>1/(1+EXP(-SUMPRODUCT(betagorros,B260:D260)))</f>
        <v>0.24657827346646413</v>
      </c>
      <c r="I260" s="27">
        <f t="shared" si="30"/>
        <v>0.7534217265335359</v>
      </c>
      <c r="J260">
        <f t="shared" si="31"/>
        <v>-0.28313014616079413</v>
      </c>
      <c r="K260" s="5"/>
      <c r="N260" s="11">
        <f t="shared" si="32"/>
        <v>0.24633976616748335</v>
      </c>
      <c r="O260" s="71">
        <f t="shared" si="33"/>
        <v>-0.24633976616748335</v>
      </c>
      <c r="U260" s="4">
        <v>7</v>
      </c>
      <c r="V260" s="5">
        <v>9.4E-2</v>
      </c>
      <c r="W260" s="20">
        <v>0</v>
      </c>
      <c r="X260" s="31">
        <f t="shared" si="35"/>
        <v>7.9445319663730002E-2</v>
      </c>
      <c r="Y260" s="40">
        <f t="shared" si="36"/>
        <v>0</v>
      </c>
      <c r="Z260" s="4">
        <f t="shared" si="37"/>
        <v>1</v>
      </c>
      <c r="AA260" s="5" t="str">
        <f t="shared" si="38"/>
        <v/>
      </c>
      <c r="AB260" s="6">
        <f t="shared" si="39"/>
        <v>1</v>
      </c>
      <c r="AE260" s="4">
        <v>24.3</v>
      </c>
      <c r="AF260" s="6">
        <f t="shared" si="34"/>
        <v>0.26928013591486133</v>
      </c>
    </row>
    <row r="261" spans="2:32">
      <c r="B261" s="26">
        <v>1</v>
      </c>
      <c r="C261" s="4">
        <v>22</v>
      </c>
      <c r="D261" s="5">
        <v>8.8999999999999996E-2</v>
      </c>
      <c r="E261" s="20">
        <v>0</v>
      </c>
      <c r="G261" s="5"/>
      <c r="H261" s="11">
        <f>1/(1+EXP(-SUMPRODUCT(betagorros,B261:D261)))</f>
        <v>0.26499737581926647</v>
      </c>
      <c r="I261" s="27">
        <f t="shared" si="30"/>
        <v>0.73500262418073348</v>
      </c>
      <c r="J261">
        <f t="shared" si="31"/>
        <v>-0.30788120946175085</v>
      </c>
      <c r="K261" s="5"/>
      <c r="N261" s="11">
        <f t="shared" si="32"/>
        <v>0.26475505523807408</v>
      </c>
      <c r="O261" s="71">
        <f t="shared" si="33"/>
        <v>-0.26475505523807408</v>
      </c>
      <c r="U261" s="4">
        <v>5</v>
      </c>
      <c r="V261" s="5">
        <v>9.4E-2</v>
      </c>
      <c r="W261" s="20">
        <v>0</v>
      </c>
      <c r="X261" s="31">
        <f t="shared" si="35"/>
        <v>6.6391358748986301E-2</v>
      </c>
      <c r="Y261" s="40">
        <f t="shared" si="36"/>
        <v>0</v>
      </c>
      <c r="Z261" s="4">
        <f t="shared" si="37"/>
        <v>1</v>
      </c>
      <c r="AA261" s="5" t="str">
        <f t="shared" si="38"/>
        <v/>
      </c>
      <c r="AB261" s="6">
        <f t="shared" si="39"/>
        <v>1</v>
      </c>
      <c r="AE261" s="4">
        <v>24.4</v>
      </c>
      <c r="AF261" s="6">
        <f t="shared" si="34"/>
        <v>0.26709219253113975</v>
      </c>
    </row>
    <row r="262" spans="2:32">
      <c r="B262" s="26">
        <v>1</v>
      </c>
      <c r="C262" s="4">
        <v>31</v>
      </c>
      <c r="D262" s="5">
        <v>8.8999999999999996E-2</v>
      </c>
      <c r="E262" s="20">
        <v>0</v>
      </c>
      <c r="G262" s="5"/>
      <c r="H262" s="11">
        <f>1/(1+EXP(-SUMPRODUCT(betagorros,B262:D262)))</f>
        <v>0.4628111531241052</v>
      </c>
      <c r="I262" s="27">
        <f t="shared" si="30"/>
        <v>0.53718884687589474</v>
      </c>
      <c r="J262">
        <f t="shared" si="31"/>
        <v>-0.62140557613477665</v>
      </c>
      <c r="K262" s="5"/>
      <c r="N262" s="11">
        <f t="shared" si="32"/>
        <v>0.46259075990351661</v>
      </c>
      <c r="O262" s="71">
        <f t="shared" si="33"/>
        <v>-0.46259075990351661</v>
      </c>
      <c r="U262" s="4">
        <v>33</v>
      </c>
      <c r="V262" s="5">
        <v>9.4E-2</v>
      </c>
      <c r="W262" s="20">
        <v>0</v>
      </c>
      <c r="X262" s="31">
        <f t="shared" si="35"/>
        <v>0.51666175070639153</v>
      </c>
      <c r="Y262" s="40">
        <f t="shared" si="36"/>
        <v>1</v>
      </c>
      <c r="Z262" s="4">
        <f t="shared" si="37"/>
        <v>0</v>
      </c>
      <c r="AA262" s="5" t="str">
        <f t="shared" si="38"/>
        <v/>
      </c>
      <c r="AB262" s="6">
        <f t="shared" si="39"/>
        <v>0</v>
      </c>
      <c r="AE262" s="4">
        <v>24.5</v>
      </c>
      <c r="AF262" s="6">
        <f t="shared" si="34"/>
        <v>0.26490424914741817</v>
      </c>
    </row>
    <row r="263" spans="2:32">
      <c r="B263" s="26">
        <v>1</v>
      </c>
      <c r="C263" s="4">
        <v>28</v>
      </c>
      <c r="D263" s="5">
        <v>8.8999999999999996E-2</v>
      </c>
      <c r="E263" s="20">
        <v>0</v>
      </c>
      <c r="G263" s="5"/>
      <c r="H263" s="11">
        <f>1/(1+EXP(-SUMPRODUCT(betagorros,B263:D263)))</f>
        <v>0.39188272611022934</v>
      </c>
      <c r="I263" s="27">
        <f t="shared" si="30"/>
        <v>0.60811727388977066</v>
      </c>
      <c r="J263">
        <f t="shared" si="31"/>
        <v>-0.4973875309287068</v>
      </c>
      <c r="K263" s="5"/>
      <c r="N263" s="11">
        <f t="shared" si="32"/>
        <v>0.39164305223386842</v>
      </c>
      <c r="O263" s="71">
        <f t="shared" si="33"/>
        <v>-0.39164305223386842</v>
      </c>
      <c r="U263" s="4">
        <v>10</v>
      </c>
      <c r="V263" s="5">
        <v>9.5000000000000001E-2</v>
      </c>
      <c r="W263" s="20">
        <v>0</v>
      </c>
      <c r="X263" s="31">
        <f t="shared" si="35"/>
        <v>0.10385476596011871</v>
      </c>
      <c r="Y263" s="40">
        <f t="shared" si="36"/>
        <v>0</v>
      </c>
      <c r="Z263" s="4">
        <f t="shared" si="37"/>
        <v>1</v>
      </c>
      <c r="AA263" s="5" t="str">
        <f t="shared" si="38"/>
        <v/>
      </c>
      <c r="AB263" s="6">
        <f t="shared" si="39"/>
        <v>1</v>
      </c>
      <c r="AE263" s="4">
        <v>24.6</v>
      </c>
      <c r="AF263" s="6">
        <f t="shared" si="34"/>
        <v>0.26271630576369648</v>
      </c>
    </row>
    <row r="264" spans="2:32">
      <c r="B264" s="26">
        <v>1</v>
      </c>
      <c r="C264" s="4">
        <v>28</v>
      </c>
      <c r="D264" s="5">
        <v>8.8999999999999996E-2</v>
      </c>
      <c r="E264" s="20">
        <v>0</v>
      </c>
      <c r="G264" s="5"/>
      <c r="H264" s="11">
        <f>1/(1+EXP(-SUMPRODUCT(betagorros,B264:D264)))</f>
        <v>0.39188272611022934</v>
      </c>
      <c r="I264" s="27">
        <f t="shared" si="30"/>
        <v>0.60811727388977066</v>
      </c>
      <c r="J264">
        <f t="shared" si="31"/>
        <v>-0.4973875309287068</v>
      </c>
      <c r="K264" s="5"/>
      <c r="N264" s="11">
        <f t="shared" si="32"/>
        <v>0.39164305223386842</v>
      </c>
      <c r="O264" s="71">
        <f t="shared" si="33"/>
        <v>-0.39164305223386842</v>
      </c>
      <c r="U264" s="4">
        <v>14</v>
      </c>
      <c r="V264" s="5">
        <v>9.6000000000000002E-2</v>
      </c>
      <c r="W264" s="20">
        <v>0</v>
      </c>
      <c r="X264" s="31">
        <f t="shared" si="35"/>
        <v>0.14635013563576948</v>
      </c>
      <c r="Y264" s="40">
        <f t="shared" si="36"/>
        <v>0</v>
      </c>
      <c r="Z264" s="4">
        <f t="shared" si="37"/>
        <v>1</v>
      </c>
      <c r="AA264" s="5" t="str">
        <f t="shared" si="38"/>
        <v/>
      </c>
      <c r="AB264" s="6">
        <f t="shared" si="39"/>
        <v>1</v>
      </c>
      <c r="AE264" s="4">
        <v>24.7</v>
      </c>
      <c r="AF264" s="6">
        <f t="shared" si="34"/>
        <v>0.26052836237997484</v>
      </c>
    </row>
    <row r="265" spans="2:32">
      <c r="B265" s="26">
        <v>1</v>
      </c>
      <c r="C265" s="4">
        <v>28</v>
      </c>
      <c r="D265" s="5">
        <v>8.8999999999999996E-2</v>
      </c>
      <c r="E265" s="20">
        <v>0</v>
      </c>
      <c r="G265" s="5"/>
      <c r="H265" s="11">
        <f>1/(1+EXP(-SUMPRODUCT(betagorros,B265:D265)))</f>
        <v>0.39188272611022934</v>
      </c>
      <c r="I265" s="27">
        <f t="shared" si="30"/>
        <v>0.60811727388977066</v>
      </c>
      <c r="J265">
        <f t="shared" si="31"/>
        <v>-0.4973875309287068</v>
      </c>
      <c r="K265" s="5"/>
      <c r="N265" s="11">
        <f t="shared" si="32"/>
        <v>0.39164305223386842</v>
      </c>
      <c r="O265" s="71">
        <f t="shared" si="33"/>
        <v>-0.39164305223386842</v>
      </c>
      <c r="U265" s="4">
        <v>15</v>
      </c>
      <c r="V265" s="5">
        <v>9.6000000000000002E-2</v>
      </c>
      <c r="W265" s="20">
        <v>0</v>
      </c>
      <c r="X265" s="31">
        <f t="shared" si="35"/>
        <v>0.15886095309561107</v>
      </c>
      <c r="Y265" s="40">
        <f t="shared" si="36"/>
        <v>0</v>
      </c>
      <c r="Z265" s="4">
        <f t="shared" si="37"/>
        <v>1</v>
      </c>
      <c r="AA265" s="5" t="str">
        <f t="shared" si="38"/>
        <v/>
      </c>
      <c r="AB265" s="6">
        <f t="shared" si="39"/>
        <v>1</v>
      </c>
      <c r="AE265" s="4">
        <v>24.8</v>
      </c>
      <c r="AF265" s="6">
        <f t="shared" si="34"/>
        <v>0.25834041899625326</v>
      </c>
    </row>
    <row r="266" spans="2:32">
      <c r="B266" s="26">
        <v>1</v>
      </c>
      <c r="C266" s="4">
        <v>13</v>
      </c>
      <c r="D266" s="5">
        <v>8.8999999999999996E-2</v>
      </c>
      <c r="E266" s="20">
        <v>0</v>
      </c>
      <c r="G266" s="5"/>
      <c r="H266" s="11">
        <f>1/(1+EXP(-SUMPRODUCT(betagorros,B266:D266)))</f>
        <v>0.13109885738589536</v>
      </c>
      <c r="I266" s="27">
        <f t="shared" si="30"/>
        <v>0.86890114261410467</v>
      </c>
      <c r="J266">
        <f t="shared" si="31"/>
        <v>-0.14052592012563667</v>
      </c>
      <c r="K266" s="5"/>
      <c r="N266" s="11">
        <f t="shared" si="32"/>
        <v>0.1309164273089391</v>
      </c>
      <c r="O266" s="71">
        <f t="shared" si="33"/>
        <v>-0.1309164273089391</v>
      </c>
      <c r="U266" s="4">
        <v>15</v>
      </c>
      <c r="V266" s="5">
        <v>9.6000000000000002E-2</v>
      </c>
      <c r="W266" s="20">
        <v>0</v>
      </c>
      <c r="X266" s="31">
        <f t="shared" si="35"/>
        <v>0.15886095309561107</v>
      </c>
      <c r="Y266" s="40">
        <f t="shared" si="36"/>
        <v>0</v>
      </c>
      <c r="Z266" s="4">
        <f t="shared" si="37"/>
        <v>1</v>
      </c>
      <c r="AA266" s="5" t="str">
        <f t="shared" si="38"/>
        <v/>
      </c>
      <c r="AB266" s="6">
        <f t="shared" si="39"/>
        <v>1</v>
      </c>
      <c r="AE266" s="4">
        <v>24.9</v>
      </c>
      <c r="AF266" s="6">
        <f t="shared" si="34"/>
        <v>0.25615247561253163</v>
      </c>
    </row>
    <row r="267" spans="2:32">
      <c r="B267" s="26">
        <v>1</v>
      </c>
      <c r="C267" s="4">
        <v>16</v>
      </c>
      <c r="D267" s="5">
        <v>8.8999999999999996E-2</v>
      </c>
      <c r="E267" s="20">
        <v>0</v>
      </c>
      <c r="G267" s="5"/>
      <c r="H267" s="11">
        <f>1/(1+EXP(-SUMPRODUCT(betagorros,B267:D267)))</f>
        <v>0.1678554220850087</v>
      </c>
      <c r="I267" s="27">
        <f t="shared" ref="I267:I330" si="40">IF(E267=1,H267,1-H267)</f>
        <v>0.8321445779149913</v>
      </c>
      <c r="J267">
        <f t="shared" ref="J267:J330" si="41">LN(I267)</f>
        <v>-0.18374908172501087</v>
      </c>
      <c r="K267" s="5"/>
      <c r="N267" s="11">
        <f t="shared" si="32"/>
        <v>0.167648361356039</v>
      </c>
      <c r="O267" s="71">
        <f t="shared" si="33"/>
        <v>-0.167648361356039</v>
      </c>
      <c r="U267" s="4">
        <v>21</v>
      </c>
      <c r="V267" s="5">
        <v>9.6000000000000002E-2</v>
      </c>
      <c r="W267" s="20">
        <v>0</v>
      </c>
      <c r="X267" s="31">
        <f t="shared" si="35"/>
        <v>0.25237628172719107</v>
      </c>
      <c r="Y267" s="40">
        <f t="shared" si="36"/>
        <v>0</v>
      </c>
      <c r="Z267" s="4">
        <f t="shared" si="37"/>
        <v>1</v>
      </c>
      <c r="AA267" s="5" t="str">
        <f t="shared" si="38"/>
        <v/>
      </c>
      <c r="AB267" s="6">
        <f t="shared" si="39"/>
        <v>1</v>
      </c>
      <c r="AE267" s="4">
        <v>25</v>
      </c>
      <c r="AF267" s="6">
        <f t="shared" si="34"/>
        <v>0.25396453222881005</v>
      </c>
    </row>
    <row r="268" spans="2:32">
      <c r="B268" s="26">
        <v>1</v>
      </c>
      <c r="C268" s="4">
        <v>16</v>
      </c>
      <c r="D268" s="5">
        <v>8.8999999999999996E-2</v>
      </c>
      <c r="E268" s="20">
        <v>0</v>
      </c>
      <c r="G268" s="5"/>
      <c r="H268" s="11">
        <f>1/(1+EXP(-SUMPRODUCT(betagorros,B268:D268)))</f>
        <v>0.1678554220850087</v>
      </c>
      <c r="I268" s="27">
        <f t="shared" si="40"/>
        <v>0.8321445779149913</v>
      </c>
      <c r="J268">
        <f t="shared" si="41"/>
        <v>-0.18374908172501087</v>
      </c>
      <c r="K268" s="5"/>
      <c r="N268" s="11">
        <f t="shared" ref="N268:N331" si="42">1/(1+EXP(-SUMPRODUCT($N$8:$P$8,B268:D268)))</f>
        <v>0.167648361356039</v>
      </c>
      <c r="O268" s="71">
        <f t="shared" ref="O268:O331" si="43">E268-N268</f>
        <v>-0.167648361356039</v>
      </c>
      <c r="U268" s="4">
        <v>13</v>
      </c>
      <c r="V268" s="5">
        <v>9.6000000000000002E-2</v>
      </c>
      <c r="W268" s="20">
        <v>0</v>
      </c>
      <c r="X268" s="31">
        <f t="shared" si="35"/>
        <v>0.13466684388664601</v>
      </c>
      <c r="Y268" s="40">
        <f t="shared" si="36"/>
        <v>0</v>
      </c>
      <c r="Z268" s="4">
        <f t="shared" si="37"/>
        <v>1</v>
      </c>
      <c r="AA268" s="5" t="str">
        <f t="shared" si="38"/>
        <v/>
      </c>
      <c r="AB268" s="6">
        <f t="shared" si="39"/>
        <v>1</v>
      </c>
      <c r="AE268" s="4">
        <v>25.1</v>
      </c>
      <c r="AF268" s="6">
        <f t="shared" si="34"/>
        <v>0.25177658884508836</v>
      </c>
    </row>
    <row r="269" spans="2:32">
      <c r="B269" s="26">
        <v>1</v>
      </c>
      <c r="C269" s="4">
        <v>10</v>
      </c>
      <c r="D269" s="5">
        <v>8.8999999999999996E-2</v>
      </c>
      <c r="E269" s="20">
        <v>0</v>
      </c>
      <c r="G269" s="5"/>
      <c r="H269" s="11">
        <f>1/(1+EXP(-SUMPRODUCT(betagorros,B269:D269)))</f>
        <v>0.10141027030648601</v>
      </c>
      <c r="I269" s="27">
        <f t="shared" si="40"/>
        <v>0.89858972969351403</v>
      </c>
      <c r="J269">
        <f t="shared" si="41"/>
        <v>-0.10692871164184564</v>
      </c>
      <c r="K269" s="5"/>
      <c r="N269" s="11">
        <f t="shared" si="42"/>
        <v>0.10125347940642497</v>
      </c>
      <c r="O269" s="71">
        <f t="shared" si="43"/>
        <v>-0.10125347940642497</v>
      </c>
      <c r="U269" s="4">
        <v>10</v>
      </c>
      <c r="V269" s="5">
        <v>9.6000000000000002E-2</v>
      </c>
      <c r="W269" s="20">
        <v>0</v>
      </c>
      <c r="X269" s="31">
        <f t="shared" si="35"/>
        <v>0.10426721191160956</v>
      </c>
      <c r="Y269" s="40">
        <f t="shared" si="36"/>
        <v>0</v>
      </c>
      <c r="Z269" s="4">
        <f t="shared" si="37"/>
        <v>1</v>
      </c>
      <c r="AA269" s="5" t="str">
        <f t="shared" si="38"/>
        <v/>
      </c>
      <c r="AB269" s="6">
        <f t="shared" si="39"/>
        <v>1</v>
      </c>
      <c r="AE269" s="4">
        <v>25.2</v>
      </c>
      <c r="AF269" s="6">
        <f t="shared" si="34"/>
        <v>0.24958864546136675</v>
      </c>
    </row>
    <row r="270" spans="2:32">
      <c r="B270" s="26">
        <v>1</v>
      </c>
      <c r="C270" s="4">
        <v>12</v>
      </c>
      <c r="D270" s="5">
        <v>8.8999999999999996E-2</v>
      </c>
      <c r="E270" s="20">
        <v>1</v>
      </c>
      <c r="G270" s="5"/>
      <c r="H270" s="11">
        <f>1/(1+EXP(-SUMPRODUCT(betagorros,B270:D270)))</f>
        <v>0.12046128284360932</v>
      </c>
      <c r="I270" s="27">
        <f t="shared" si="40"/>
        <v>0.12046128284360932</v>
      </c>
      <c r="J270">
        <f t="shared" si="41"/>
        <v>-2.1164268818830942</v>
      </c>
      <c r="K270" s="5"/>
      <c r="N270" s="11">
        <f t="shared" si="42"/>
        <v>0.12028739720271991</v>
      </c>
      <c r="O270" s="71">
        <f t="shared" si="43"/>
        <v>0.87971260279728014</v>
      </c>
      <c r="U270" s="4">
        <v>12</v>
      </c>
      <c r="V270" s="5">
        <v>9.6000000000000002E-2</v>
      </c>
      <c r="W270" s="20">
        <v>0</v>
      </c>
      <c r="X270" s="31">
        <f t="shared" si="35"/>
        <v>0.12378100014268024</v>
      </c>
      <c r="Y270" s="40">
        <f t="shared" si="36"/>
        <v>0</v>
      </c>
      <c r="Z270" s="4">
        <f t="shared" si="37"/>
        <v>1</v>
      </c>
      <c r="AA270" s="5" t="str">
        <f t="shared" si="38"/>
        <v/>
      </c>
      <c r="AB270" s="6">
        <f t="shared" si="39"/>
        <v>1</v>
      </c>
      <c r="AE270" s="4">
        <v>25.3</v>
      </c>
      <c r="AF270" s="6">
        <f t="shared" si="34"/>
        <v>0.24740070207764517</v>
      </c>
    </row>
    <row r="271" spans="2:32">
      <c r="B271" s="26">
        <v>1</v>
      </c>
      <c r="C271" s="4">
        <v>14</v>
      </c>
      <c r="D271" s="5">
        <v>8.8999999999999996E-2</v>
      </c>
      <c r="E271" s="20">
        <v>0</v>
      </c>
      <c r="G271" s="5"/>
      <c r="H271" s="11">
        <f>1/(1+EXP(-SUMPRODUCT(betagorros,B271:D271)))</f>
        <v>0.1425235849951339</v>
      </c>
      <c r="I271" s="27">
        <f t="shared" si="40"/>
        <v>0.85747641500486615</v>
      </c>
      <c r="J271">
        <f t="shared" si="41"/>
        <v>-0.15376160468779715</v>
      </c>
      <c r="K271" s="5"/>
      <c r="N271" s="11">
        <f t="shared" si="42"/>
        <v>0.14233271638953832</v>
      </c>
      <c r="O271" s="71">
        <f t="shared" si="43"/>
        <v>-0.14233271638953832</v>
      </c>
      <c r="U271" s="4">
        <v>23</v>
      </c>
      <c r="V271" s="5">
        <v>9.6000000000000002E-2</v>
      </c>
      <c r="W271" s="20">
        <v>0</v>
      </c>
      <c r="X271" s="31">
        <f t="shared" si="35"/>
        <v>0.29061569949510985</v>
      </c>
      <c r="Y271" s="40">
        <f t="shared" si="36"/>
        <v>0</v>
      </c>
      <c r="Z271" s="4">
        <f t="shared" si="37"/>
        <v>1</v>
      </c>
      <c r="AA271" s="5" t="str">
        <f t="shared" si="38"/>
        <v/>
      </c>
      <c r="AB271" s="6">
        <f t="shared" si="39"/>
        <v>1</v>
      </c>
      <c r="AE271" s="4">
        <v>25.4</v>
      </c>
      <c r="AF271" s="6">
        <f t="shared" si="34"/>
        <v>0.24521275869392356</v>
      </c>
    </row>
    <row r="272" spans="2:32">
      <c r="B272" s="26">
        <v>1</v>
      </c>
      <c r="C272" s="4">
        <v>5</v>
      </c>
      <c r="D272" s="5">
        <v>8.8999999999999996E-2</v>
      </c>
      <c r="E272" s="20">
        <v>0</v>
      </c>
      <c r="G272" s="5"/>
      <c r="H272" s="11">
        <f>1/(1+EXP(-SUMPRODUCT(betagorros,B272:D272)))</f>
        <v>6.503340641738603E-2</v>
      </c>
      <c r="I272" s="27">
        <f t="shared" si="40"/>
        <v>0.93496659358261391</v>
      </c>
      <c r="J272">
        <f t="shared" si="41"/>
        <v>-6.7244479120386641E-2</v>
      </c>
      <c r="K272" s="5"/>
      <c r="N272" s="11">
        <f t="shared" si="42"/>
        <v>6.4916720964625793E-2</v>
      </c>
      <c r="O272" s="71">
        <f t="shared" si="43"/>
        <v>-6.4916720964625793E-2</v>
      </c>
      <c r="U272" s="4">
        <v>17</v>
      </c>
      <c r="V272" s="5">
        <v>9.7000000000000003E-2</v>
      </c>
      <c r="W272" s="20">
        <v>0</v>
      </c>
      <c r="X272" s="31">
        <f t="shared" si="35"/>
        <v>0.18713712323746007</v>
      </c>
      <c r="Y272" s="40">
        <f t="shared" si="36"/>
        <v>0</v>
      </c>
      <c r="Z272" s="4">
        <f t="shared" si="37"/>
        <v>1</v>
      </c>
      <c r="AA272" s="5" t="str">
        <f t="shared" si="38"/>
        <v/>
      </c>
      <c r="AB272" s="6">
        <f t="shared" si="39"/>
        <v>1</v>
      </c>
      <c r="AE272" s="4">
        <v>25.5</v>
      </c>
      <c r="AF272" s="6">
        <f t="shared" si="34"/>
        <v>0.24302481531020195</v>
      </c>
    </row>
    <row r="273" spans="2:32">
      <c r="B273" s="26">
        <v>1</v>
      </c>
      <c r="C273" s="4">
        <v>7</v>
      </c>
      <c r="D273" s="5">
        <v>8.8999999999999996E-2</v>
      </c>
      <c r="E273" s="20">
        <v>0</v>
      </c>
      <c r="G273" s="5"/>
      <c r="H273" s="11">
        <f>1/(1+EXP(-SUMPRODUCT(betagorros,B273:D273)))</f>
        <v>7.7842627054463959E-2</v>
      </c>
      <c r="I273" s="27">
        <f t="shared" si="40"/>
        <v>0.92215737294553601</v>
      </c>
      <c r="J273">
        <f t="shared" si="41"/>
        <v>-8.1039383498920536E-2</v>
      </c>
      <c r="K273" s="5"/>
      <c r="N273" s="11">
        <f t="shared" si="42"/>
        <v>7.771057011915479E-2</v>
      </c>
      <c r="O273" s="71">
        <f t="shared" si="43"/>
        <v>-7.771057011915479E-2</v>
      </c>
      <c r="U273" s="4">
        <v>8</v>
      </c>
      <c r="V273" s="5">
        <v>9.7000000000000003E-2</v>
      </c>
      <c r="W273" s="20">
        <v>0</v>
      </c>
      <c r="X273" s="31">
        <f t="shared" si="35"/>
        <v>8.7876390649608574E-2</v>
      </c>
      <c r="Y273" s="40">
        <f t="shared" si="36"/>
        <v>0</v>
      </c>
      <c r="Z273" s="4">
        <f t="shared" si="37"/>
        <v>1</v>
      </c>
      <c r="AA273" s="5" t="str">
        <f t="shared" si="38"/>
        <v/>
      </c>
      <c r="AB273" s="6">
        <f t="shared" si="39"/>
        <v>1</v>
      </c>
      <c r="AE273" s="4">
        <v>25.6</v>
      </c>
      <c r="AF273" s="6">
        <f t="shared" ref="AF273:AF336" si="44">(-$H$8-$I$8*AE273)/$J$8</f>
        <v>0.24083687192648026</v>
      </c>
    </row>
    <row r="274" spans="2:32">
      <c r="B274" s="26">
        <v>1</v>
      </c>
      <c r="C274" s="4">
        <v>6</v>
      </c>
      <c r="D274" s="5">
        <v>8.8999999999999996E-2</v>
      </c>
      <c r="E274" s="20">
        <v>0</v>
      </c>
      <c r="G274" s="5"/>
      <c r="H274" s="11">
        <f>1/(1+EXP(-SUMPRODUCT(betagorros,B274:D274)))</f>
        <v>7.1172388758796307E-2</v>
      </c>
      <c r="I274" s="27">
        <f t="shared" si="40"/>
        <v>0.92882761124120372</v>
      </c>
      <c r="J274">
        <f t="shared" si="41"/>
        <v>-7.3832121175113119E-2</v>
      </c>
      <c r="K274" s="5"/>
      <c r="N274" s="11">
        <f t="shared" si="42"/>
        <v>7.1048150577781494E-2</v>
      </c>
      <c r="O274" s="71">
        <f t="shared" si="43"/>
        <v>-7.1048150577781494E-2</v>
      </c>
      <c r="U274" s="4">
        <v>5</v>
      </c>
      <c r="V274" s="5">
        <v>9.7000000000000003E-2</v>
      </c>
      <c r="W274" s="20">
        <v>0</v>
      </c>
      <c r="X274" s="31">
        <f t="shared" ref="X274:X337" si="45">1/(1+EXP(-$H$8-$I$8*U274-$J$8*V274))</f>
        <v>6.7218727020026167E-2</v>
      </c>
      <c r="Y274" s="40">
        <f t="shared" ref="Y274:Y337" si="46">IF(X274&gt;50%,1,0)</f>
        <v>0</v>
      </c>
      <c r="Z274" s="4">
        <f t="shared" ref="Z274:Z337" si="47">IF(W274=Y274,1,0)</f>
        <v>1</v>
      </c>
      <c r="AA274" s="5" t="str">
        <f t="shared" ref="AA274:AA337" si="48">IF(W274=1,IF(W274=Y274,1,0),"")</f>
        <v/>
      </c>
      <c r="AB274" s="6">
        <f t="shared" ref="AB274:AB337" si="49">IF(W274=0,IF(W274=Y274,1,0),"")</f>
        <v>1</v>
      </c>
      <c r="AE274" s="4">
        <v>25.7</v>
      </c>
      <c r="AF274" s="6">
        <f t="shared" si="44"/>
        <v>0.23864892854275865</v>
      </c>
    </row>
    <row r="275" spans="2:32">
      <c r="B275" s="26">
        <v>1</v>
      </c>
      <c r="C275" s="4">
        <v>9</v>
      </c>
      <c r="D275" s="5">
        <v>8.8999999999999996E-2</v>
      </c>
      <c r="E275" s="20">
        <v>0</v>
      </c>
      <c r="G275" s="5"/>
      <c r="H275" s="11">
        <f>1/(1+EXP(-SUMPRODUCT(betagorros,B275:D275)))</f>
        <v>9.292404923810009E-2</v>
      </c>
      <c r="I275" s="27">
        <f t="shared" si="40"/>
        <v>0.90707595076189995</v>
      </c>
      <c r="J275">
        <f t="shared" si="41"/>
        <v>-9.7529093936373726E-2</v>
      </c>
      <c r="K275" s="5"/>
      <c r="N275" s="11">
        <f t="shared" si="42"/>
        <v>9.2775676417945041E-2</v>
      </c>
      <c r="O275" s="71">
        <f t="shared" si="43"/>
        <v>-9.2775676417945041E-2</v>
      </c>
      <c r="U275" s="4">
        <v>16</v>
      </c>
      <c r="V275" s="5">
        <v>9.7000000000000003E-2</v>
      </c>
      <c r="W275" s="20">
        <v>0</v>
      </c>
      <c r="X275" s="31">
        <f t="shared" si="45"/>
        <v>0.17285708898748137</v>
      </c>
      <c r="Y275" s="40">
        <f t="shared" si="46"/>
        <v>0</v>
      </c>
      <c r="Z275" s="4">
        <f t="shared" si="47"/>
        <v>1</v>
      </c>
      <c r="AA275" s="5" t="str">
        <f t="shared" si="48"/>
        <v/>
      </c>
      <c r="AB275" s="6">
        <f t="shared" si="49"/>
        <v>1</v>
      </c>
      <c r="AE275" s="4">
        <v>25.8</v>
      </c>
      <c r="AF275" s="6">
        <f t="shared" si="44"/>
        <v>0.23646098515903707</v>
      </c>
    </row>
    <row r="276" spans="2:32">
      <c r="B276" s="26">
        <v>1</v>
      </c>
      <c r="C276" s="4">
        <v>8</v>
      </c>
      <c r="D276" s="5">
        <v>8.8999999999999996E-2</v>
      </c>
      <c r="E276" s="20">
        <v>0</v>
      </c>
      <c r="G276" s="5"/>
      <c r="H276" s="11">
        <f>1/(1+EXP(-SUMPRODUCT(betagorros,B276:D276)))</f>
        <v>8.5080734424048871E-2</v>
      </c>
      <c r="I276" s="27">
        <f t="shared" si="40"/>
        <v>0.91491926557595116</v>
      </c>
      <c r="J276">
        <f t="shared" si="41"/>
        <v>-8.8919451942717165E-2</v>
      </c>
      <c r="K276" s="5"/>
      <c r="N276" s="11">
        <f t="shared" si="42"/>
        <v>8.4940620781286516E-2</v>
      </c>
      <c r="O276" s="71">
        <f t="shared" si="43"/>
        <v>-8.4940620781286516E-2</v>
      </c>
      <c r="U276" s="4">
        <v>7</v>
      </c>
      <c r="V276" s="5">
        <v>9.7000000000000003E-2</v>
      </c>
      <c r="W276" s="20">
        <v>0</v>
      </c>
      <c r="X276" s="31">
        <f t="shared" si="45"/>
        <v>8.0421353068732243E-2</v>
      </c>
      <c r="Y276" s="40">
        <f t="shared" si="46"/>
        <v>0</v>
      </c>
      <c r="Z276" s="4">
        <f t="shared" si="47"/>
        <v>1</v>
      </c>
      <c r="AA276" s="5" t="str">
        <f t="shared" si="48"/>
        <v/>
      </c>
      <c r="AB276" s="6">
        <f t="shared" si="49"/>
        <v>1</v>
      </c>
      <c r="AE276" s="4">
        <v>25.9</v>
      </c>
      <c r="AF276" s="6">
        <f t="shared" si="44"/>
        <v>0.23427304177531547</v>
      </c>
    </row>
    <row r="277" spans="2:32">
      <c r="B277" s="26">
        <v>1</v>
      </c>
      <c r="C277" s="4">
        <v>12</v>
      </c>
      <c r="D277" s="5">
        <v>8.8999999999999996E-2</v>
      </c>
      <c r="E277" s="20">
        <v>0</v>
      </c>
      <c r="G277" s="5"/>
      <c r="H277" s="11">
        <f>1/(1+EXP(-SUMPRODUCT(betagorros,B277:D277)))</f>
        <v>0.12046128284360932</v>
      </c>
      <c r="I277" s="27">
        <f t="shared" si="40"/>
        <v>0.87953871715639065</v>
      </c>
      <c r="J277">
        <f t="shared" si="41"/>
        <v>-0.12835769399245306</v>
      </c>
      <c r="K277" s="5"/>
      <c r="N277" s="11">
        <f t="shared" si="42"/>
        <v>0.12028739720271991</v>
      </c>
      <c r="O277" s="71">
        <f t="shared" si="43"/>
        <v>-0.12028739720271991</v>
      </c>
      <c r="U277" s="4">
        <v>8</v>
      </c>
      <c r="V277" s="5">
        <v>9.7000000000000003E-2</v>
      </c>
      <c r="W277" s="20">
        <v>0</v>
      </c>
      <c r="X277" s="31">
        <f t="shared" si="45"/>
        <v>8.7876390649608574E-2</v>
      </c>
      <c r="Y277" s="40">
        <f t="shared" si="46"/>
        <v>0</v>
      </c>
      <c r="Z277" s="4">
        <f t="shared" si="47"/>
        <v>1</v>
      </c>
      <c r="AA277" s="5" t="str">
        <f t="shared" si="48"/>
        <v/>
      </c>
      <c r="AB277" s="6">
        <f t="shared" si="49"/>
        <v>1</v>
      </c>
      <c r="AE277" s="4">
        <v>26</v>
      </c>
      <c r="AF277" s="6">
        <f t="shared" si="44"/>
        <v>0.23208509839159386</v>
      </c>
    </row>
    <row r="278" spans="2:32">
      <c r="B278" s="26">
        <v>1</v>
      </c>
      <c r="C278" s="4">
        <v>13</v>
      </c>
      <c r="D278" s="5">
        <v>8.8999999999999996E-2</v>
      </c>
      <c r="E278" s="20">
        <v>0</v>
      </c>
      <c r="G278" s="5"/>
      <c r="H278" s="11">
        <f>1/(1+EXP(-SUMPRODUCT(betagorros,B278:D278)))</f>
        <v>0.13109885738589536</v>
      </c>
      <c r="I278" s="27">
        <f t="shared" si="40"/>
        <v>0.86890114261410467</v>
      </c>
      <c r="J278">
        <f t="shared" si="41"/>
        <v>-0.14052592012563667</v>
      </c>
      <c r="K278" s="5"/>
      <c r="N278" s="11">
        <f t="shared" si="42"/>
        <v>0.1309164273089391</v>
      </c>
      <c r="O278" s="71">
        <f t="shared" si="43"/>
        <v>-0.1309164273089391</v>
      </c>
      <c r="U278" s="4">
        <v>15</v>
      </c>
      <c r="V278" s="5">
        <v>9.7000000000000003E-2</v>
      </c>
      <c r="W278" s="20">
        <v>0</v>
      </c>
      <c r="X278" s="31">
        <f t="shared" si="45"/>
        <v>0.15945297982966783</v>
      </c>
      <c r="Y278" s="40">
        <f t="shared" si="46"/>
        <v>0</v>
      </c>
      <c r="Z278" s="4">
        <f t="shared" si="47"/>
        <v>1</v>
      </c>
      <c r="AA278" s="5" t="str">
        <f t="shared" si="48"/>
        <v/>
      </c>
      <c r="AB278" s="6">
        <f t="shared" si="49"/>
        <v>1</v>
      </c>
      <c r="AE278" s="4">
        <v>26.1</v>
      </c>
      <c r="AF278" s="6">
        <f t="shared" si="44"/>
        <v>0.22989715500787217</v>
      </c>
    </row>
    <row r="279" spans="2:32">
      <c r="B279" s="26">
        <v>1</v>
      </c>
      <c r="C279" s="4">
        <v>7</v>
      </c>
      <c r="D279" s="5">
        <v>8.8999999999999996E-2</v>
      </c>
      <c r="E279" s="20">
        <v>0</v>
      </c>
      <c r="G279" s="5"/>
      <c r="H279" s="11">
        <f>1/(1+EXP(-SUMPRODUCT(betagorros,B279:D279)))</f>
        <v>7.7842627054463959E-2</v>
      </c>
      <c r="I279" s="27">
        <f t="shared" si="40"/>
        <v>0.92215737294553601</v>
      </c>
      <c r="J279">
        <f t="shared" si="41"/>
        <v>-8.1039383498920536E-2</v>
      </c>
      <c r="K279" s="5"/>
      <c r="N279" s="11">
        <f t="shared" si="42"/>
        <v>7.771057011915479E-2</v>
      </c>
      <c r="O279" s="71">
        <f t="shared" si="43"/>
        <v>-7.771057011915479E-2</v>
      </c>
      <c r="U279" s="4">
        <v>11</v>
      </c>
      <c r="V279" s="5">
        <v>9.7000000000000003E-2</v>
      </c>
      <c r="W279" s="20">
        <v>0</v>
      </c>
      <c r="X279" s="31">
        <f t="shared" si="45"/>
        <v>0.11410596300957897</v>
      </c>
      <c r="Y279" s="40">
        <f t="shared" si="46"/>
        <v>0</v>
      </c>
      <c r="Z279" s="4">
        <f t="shared" si="47"/>
        <v>1</v>
      </c>
      <c r="AA279" s="5" t="str">
        <f t="shared" si="48"/>
        <v/>
      </c>
      <c r="AB279" s="6">
        <f t="shared" si="49"/>
        <v>1</v>
      </c>
      <c r="AE279" s="4">
        <v>26.2</v>
      </c>
      <c r="AF279" s="6">
        <f t="shared" si="44"/>
        <v>0.22770921162415056</v>
      </c>
    </row>
    <row r="280" spans="2:32">
      <c r="B280" s="26">
        <v>1</v>
      </c>
      <c r="C280" s="4">
        <v>7</v>
      </c>
      <c r="D280" s="5">
        <v>0.09</v>
      </c>
      <c r="E280" s="20">
        <v>0</v>
      </c>
      <c r="G280" s="5"/>
      <c r="H280" s="11">
        <f>1/(1+EXP(-SUMPRODUCT(betagorros,B280:D280)))</f>
        <v>7.8160779164475835E-2</v>
      </c>
      <c r="I280" s="27">
        <f t="shared" si="40"/>
        <v>0.92183922083552416</v>
      </c>
      <c r="J280">
        <f t="shared" si="41"/>
        <v>-8.1384451504188812E-2</v>
      </c>
      <c r="K280" s="5"/>
      <c r="N280" s="11">
        <f t="shared" si="42"/>
        <v>7.8028532734805228E-2</v>
      </c>
      <c r="O280" s="71">
        <f t="shared" si="43"/>
        <v>-7.8028532734805228E-2</v>
      </c>
      <c r="U280" s="4">
        <v>14</v>
      </c>
      <c r="V280" s="5">
        <v>9.7000000000000003E-2</v>
      </c>
      <c r="W280" s="20">
        <v>0</v>
      </c>
      <c r="X280" s="31">
        <f t="shared" si="45"/>
        <v>0.146903681154291</v>
      </c>
      <c r="Y280" s="40">
        <f t="shared" si="46"/>
        <v>0</v>
      </c>
      <c r="Z280" s="4">
        <f t="shared" si="47"/>
        <v>1</v>
      </c>
      <c r="AA280" s="5" t="str">
        <f t="shared" si="48"/>
        <v/>
      </c>
      <c r="AB280" s="6">
        <f t="shared" si="49"/>
        <v>1</v>
      </c>
      <c r="AE280" s="4">
        <v>26.3</v>
      </c>
      <c r="AF280" s="6">
        <f t="shared" si="44"/>
        <v>0.22552126824042898</v>
      </c>
    </row>
    <row r="281" spans="2:32">
      <c r="B281" s="26">
        <v>1</v>
      </c>
      <c r="C281" s="4">
        <v>8</v>
      </c>
      <c r="D281" s="5">
        <v>0.09</v>
      </c>
      <c r="E281" s="20">
        <v>0</v>
      </c>
      <c r="G281" s="5"/>
      <c r="H281" s="11">
        <f>1/(1+EXP(-SUMPRODUCT(betagorros,B281:D281)))</f>
        <v>8.5425729067047096E-2</v>
      </c>
      <c r="I281" s="27">
        <f t="shared" si="40"/>
        <v>0.91457427093295296</v>
      </c>
      <c r="J281">
        <f t="shared" si="41"/>
        <v>-8.9296599650760866E-2</v>
      </c>
      <c r="K281" s="5"/>
      <c r="N281" s="11">
        <f t="shared" si="42"/>
        <v>8.5285430511008731E-2</v>
      </c>
      <c r="O281" s="71">
        <f t="shared" si="43"/>
        <v>-8.5285430511008731E-2</v>
      </c>
      <c r="U281" s="4">
        <v>9</v>
      </c>
      <c r="V281" s="5">
        <v>9.7000000000000003E-2</v>
      </c>
      <c r="W281" s="20">
        <v>0</v>
      </c>
      <c r="X281" s="31">
        <f t="shared" si="45"/>
        <v>9.5950399730858726E-2</v>
      </c>
      <c r="Y281" s="40">
        <f t="shared" si="46"/>
        <v>0</v>
      </c>
      <c r="Z281" s="4">
        <f t="shared" si="47"/>
        <v>1</v>
      </c>
      <c r="AA281" s="5" t="str">
        <f t="shared" si="48"/>
        <v/>
      </c>
      <c r="AB281" s="6">
        <f t="shared" si="49"/>
        <v>1</v>
      </c>
      <c r="AE281" s="4">
        <v>26.4</v>
      </c>
      <c r="AF281" s="6">
        <f t="shared" si="44"/>
        <v>0.22333332485670737</v>
      </c>
    </row>
    <row r="282" spans="2:32">
      <c r="B282" s="26">
        <v>1</v>
      </c>
      <c r="C282" s="4">
        <v>6</v>
      </c>
      <c r="D282" s="5">
        <v>0.09</v>
      </c>
      <c r="E282" s="20">
        <v>0</v>
      </c>
      <c r="G282" s="5"/>
      <c r="H282" s="11">
        <f>1/(1+EXP(-SUMPRODUCT(betagorros,B282:D282)))</f>
        <v>7.1465391564879119E-2</v>
      </c>
      <c r="I282" s="27">
        <f t="shared" si="40"/>
        <v>0.92853460843512092</v>
      </c>
      <c r="J282">
        <f t="shared" si="41"/>
        <v>-7.4147625394386393E-2</v>
      </c>
      <c r="K282" s="5"/>
      <c r="N282" s="11">
        <f t="shared" si="42"/>
        <v>7.1340961688697163E-2</v>
      </c>
      <c r="O282" s="71">
        <f t="shared" si="43"/>
        <v>-7.1340961688697163E-2</v>
      </c>
      <c r="U282" s="4">
        <v>13</v>
      </c>
      <c r="V282" s="5">
        <v>9.9000000000000005E-2</v>
      </c>
      <c r="W282" s="20">
        <v>0</v>
      </c>
      <c r="X282" s="31">
        <f t="shared" si="45"/>
        <v>0.13622091487422133</v>
      </c>
      <c r="Y282" s="40">
        <f t="shared" si="46"/>
        <v>0</v>
      </c>
      <c r="Z282" s="4">
        <f t="shared" si="47"/>
        <v>1</v>
      </c>
      <c r="AA282" s="5" t="str">
        <f t="shared" si="48"/>
        <v/>
      </c>
      <c r="AB282" s="6">
        <f t="shared" si="49"/>
        <v>1</v>
      </c>
      <c r="AE282" s="4">
        <v>26.5</v>
      </c>
      <c r="AF282" s="6">
        <f t="shared" si="44"/>
        <v>0.22114538147298576</v>
      </c>
    </row>
    <row r="283" spans="2:32">
      <c r="B283" s="26">
        <v>1</v>
      </c>
      <c r="C283" s="4">
        <v>6</v>
      </c>
      <c r="D283" s="5">
        <v>0.09</v>
      </c>
      <c r="E283" s="20">
        <v>0</v>
      </c>
      <c r="G283" s="5"/>
      <c r="H283" s="11">
        <f>1/(1+EXP(-SUMPRODUCT(betagorros,B283:D283)))</f>
        <v>7.1465391564879119E-2</v>
      </c>
      <c r="I283" s="27">
        <f t="shared" si="40"/>
        <v>0.92853460843512092</v>
      </c>
      <c r="J283">
        <f t="shared" si="41"/>
        <v>-7.4147625394386393E-2</v>
      </c>
      <c r="K283" s="5"/>
      <c r="N283" s="11">
        <f t="shared" si="42"/>
        <v>7.1340961688697163E-2</v>
      </c>
      <c r="O283" s="71">
        <f t="shared" si="43"/>
        <v>-7.1340961688697163E-2</v>
      </c>
      <c r="U283" s="4">
        <v>15</v>
      </c>
      <c r="V283" s="5">
        <v>9.9000000000000005E-2</v>
      </c>
      <c r="W283" s="20">
        <v>0</v>
      </c>
      <c r="X283" s="31">
        <f t="shared" si="45"/>
        <v>0.16064239506690203</v>
      </c>
      <c r="Y283" s="40">
        <f t="shared" si="46"/>
        <v>0</v>
      </c>
      <c r="Z283" s="4">
        <f t="shared" si="47"/>
        <v>1</v>
      </c>
      <c r="AA283" s="5" t="str">
        <f t="shared" si="48"/>
        <v/>
      </c>
      <c r="AB283" s="6">
        <f t="shared" si="49"/>
        <v>1</v>
      </c>
      <c r="AE283" s="4">
        <v>26.6</v>
      </c>
      <c r="AF283" s="6">
        <f t="shared" si="44"/>
        <v>0.21895743808926407</v>
      </c>
    </row>
    <row r="284" spans="2:32">
      <c r="B284" s="26">
        <v>1</v>
      </c>
      <c r="C284" s="4">
        <v>10</v>
      </c>
      <c r="D284" s="5">
        <v>0.09</v>
      </c>
      <c r="E284" s="20">
        <v>0</v>
      </c>
      <c r="G284" s="5"/>
      <c r="H284" s="11">
        <f>1/(1+EXP(-SUMPRODUCT(betagorros,B284:D284)))</f>
        <v>0.1018141112146245</v>
      </c>
      <c r="I284" s="27">
        <f t="shared" si="40"/>
        <v>0.89818588878537553</v>
      </c>
      <c r="J284">
        <f t="shared" si="41"/>
        <v>-0.10737822900036878</v>
      </c>
      <c r="K284" s="5"/>
      <c r="N284" s="11">
        <f t="shared" si="42"/>
        <v>0.10165715319891637</v>
      </c>
      <c r="O284" s="71">
        <f t="shared" si="43"/>
        <v>-0.10165715319891637</v>
      </c>
      <c r="U284" s="4">
        <v>14</v>
      </c>
      <c r="V284" s="5">
        <v>9.9000000000000005E-2</v>
      </c>
      <c r="W284" s="20">
        <v>0</v>
      </c>
      <c r="X284" s="31">
        <f t="shared" si="45"/>
        <v>0.1480159709700351</v>
      </c>
      <c r="Y284" s="40">
        <f t="shared" si="46"/>
        <v>0</v>
      </c>
      <c r="Z284" s="4">
        <f t="shared" si="47"/>
        <v>1</v>
      </c>
      <c r="AA284" s="5" t="str">
        <f t="shared" si="48"/>
        <v/>
      </c>
      <c r="AB284" s="6">
        <f t="shared" si="49"/>
        <v>1</v>
      </c>
      <c r="AE284" s="4">
        <v>26.7</v>
      </c>
      <c r="AF284" s="6">
        <f t="shared" si="44"/>
        <v>0.21676949470554246</v>
      </c>
    </row>
    <row r="285" spans="2:32">
      <c r="B285" s="26">
        <v>1</v>
      </c>
      <c r="C285" s="4">
        <v>10</v>
      </c>
      <c r="D285" s="5">
        <v>0.09</v>
      </c>
      <c r="E285" s="20">
        <v>0</v>
      </c>
      <c r="G285" s="5"/>
      <c r="H285" s="11">
        <f>1/(1+EXP(-SUMPRODUCT(betagorros,B285:D285)))</f>
        <v>0.1018141112146245</v>
      </c>
      <c r="I285" s="27">
        <f t="shared" si="40"/>
        <v>0.89818588878537553</v>
      </c>
      <c r="J285">
        <f t="shared" si="41"/>
        <v>-0.10737822900036878</v>
      </c>
      <c r="K285" s="5"/>
      <c r="N285" s="11">
        <f t="shared" si="42"/>
        <v>0.10165715319891637</v>
      </c>
      <c r="O285" s="71">
        <f t="shared" si="43"/>
        <v>-0.10165715319891637</v>
      </c>
      <c r="U285" s="4">
        <v>16</v>
      </c>
      <c r="V285" s="5">
        <v>9.9000000000000005E-2</v>
      </c>
      <c r="W285" s="20">
        <v>0</v>
      </c>
      <c r="X285" s="31">
        <f t="shared" si="45"/>
        <v>0.17412577728668155</v>
      </c>
      <c r="Y285" s="40">
        <f t="shared" si="46"/>
        <v>0</v>
      </c>
      <c r="Z285" s="4">
        <f t="shared" si="47"/>
        <v>1</v>
      </c>
      <c r="AA285" s="5" t="str">
        <f t="shared" si="48"/>
        <v/>
      </c>
      <c r="AB285" s="6">
        <f t="shared" si="49"/>
        <v>1</v>
      </c>
      <c r="AE285" s="4">
        <v>26.8</v>
      </c>
      <c r="AF285" s="6">
        <f t="shared" si="44"/>
        <v>0.21458155132182086</v>
      </c>
    </row>
    <row r="286" spans="2:32">
      <c r="B286" s="26">
        <v>1</v>
      </c>
      <c r="C286" s="4">
        <v>11</v>
      </c>
      <c r="D286" s="5">
        <v>0.09</v>
      </c>
      <c r="E286" s="20">
        <v>0</v>
      </c>
      <c r="G286" s="5"/>
      <c r="H286" s="11">
        <f>1/(1+EXP(-SUMPRODUCT(betagorros,B286:D286)))</f>
        <v>0.11101284865092932</v>
      </c>
      <c r="I286" s="27">
        <f t="shared" si="40"/>
        <v>0.88898715134907069</v>
      </c>
      <c r="J286">
        <f t="shared" si="41"/>
        <v>-0.11767249649835677</v>
      </c>
      <c r="K286" s="5"/>
      <c r="N286" s="11">
        <f t="shared" si="42"/>
        <v>0.11084737990251506</v>
      </c>
      <c r="O286" s="71">
        <f t="shared" si="43"/>
        <v>-0.11084737990251506</v>
      </c>
      <c r="U286" s="4">
        <v>10</v>
      </c>
      <c r="V286" s="5">
        <v>9.9000000000000005E-2</v>
      </c>
      <c r="W286" s="20">
        <v>0</v>
      </c>
      <c r="X286" s="31">
        <f t="shared" si="45"/>
        <v>0.10551324381527021</v>
      </c>
      <c r="Y286" s="40">
        <f t="shared" si="46"/>
        <v>0</v>
      </c>
      <c r="Z286" s="4">
        <f t="shared" si="47"/>
        <v>1</v>
      </c>
      <c r="AA286" s="5" t="str">
        <f t="shared" si="48"/>
        <v/>
      </c>
      <c r="AB286" s="6">
        <f t="shared" si="49"/>
        <v>1</v>
      </c>
      <c r="AE286" s="4">
        <v>26.9</v>
      </c>
      <c r="AF286" s="6">
        <f t="shared" si="44"/>
        <v>0.21239360793809928</v>
      </c>
    </row>
    <row r="287" spans="2:32">
      <c r="B287" s="26">
        <v>1</v>
      </c>
      <c r="C287" s="4">
        <v>11</v>
      </c>
      <c r="D287" s="5">
        <v>0.09</v>
      </c>
      <c r="E287" s="20">
        <v>0</v>
      </c>
      <c r="G287" s="5"/>
      <c r="H287" s="11">
        <f>1/(1+EXP(-SUMPRODUCT(betagorros,B287:D287)))</f>
        <v>0.11101284865092932</v>
      </c>
      <c r="I287" s="27">
        <f t="shared" si="40"/>
        <v>0.88898715134907069</v>
      </c>
      <c r="J287">
        <f t="shared" si="41"/>
        <v>-0.11767249649835677</v>
      </c>
      <c r="K287" s="5"/>
      <c r="N287" s="11">
        <f t="shared" si="42"/>
        <v>0.11084737990251506</v>
      </c>
      <c r="O287" s="71">
        <f t="shared" si="43"/>
        <v>-0.11084737990251506</v>
      </c>
      <c r="U287" s="4">
        <v>11</v>
      </c>
      <c r="V287" s="5">
        <v>9.9000000000000005E-2</v>
      </c>
      <c r="W287" s="20">
        <v>0</v>
      </c>
      <c r="X287" s="31">
        <f t="shared" si="45"/>
        <v>0.11500339959752628</v>
      </c>
      <c r="Y287" s="40">
        <f t="shared" si="46"/>
        <v>0</v>
      </c>
      <c r="Z287" s="4">
        <f t="shared" si="47"/>
        <v>1</v>
      </c>
      <c r="AA287" s="5" t="str">
        <f t="shared" si="48"/>
        <v/>
      </c>
      <c r="AB287" s="6">
        <f t="shared" si="49"/>
        <v>1</v>
      </c>
      <c r="AE287" s="4">
        <v>27</v>
      </c>
      <c r="AF287" s="6">
        <f t="shared" si="44"/>
        <v>0.21020566455437767</v>
      </c>
    </row>
    <row r="288" spans="2:32">
      <c r="B288" s="26">
        <v>1</v>
      </c>
      <c r="C288" s="4">
        <v>9</v>
      </c>
      <c r="D288" s="5">
        <v>9.0999999999999998E-2</v>
      </c>
      <c r="E288" s="20">
        <v>0</v>
      </c>
      <c r="G288" s="5"/>
      <c r="H288" s="11">
        <f>1/(1+EXP(-SUMPRODUCT(betagorros,B288:D288)))</f>
        <v>9.3672506676996212E-2</v>
      </c>
      <c r="I288" s="27">
        <f t="shared" si="40"/>
        <v>0.90632749332300377</v>
      </c>
      <c r="J288">
        <f t="shared" si="41"/>
        <v>-9.8354566595354034E-2</v>
      </c>
      <c r="K288" s="5"/>
      <c r="N288" s="11">
        <f t="shared" si="42"/>
        <v>9.3523779834053522E-2</v>
      </c>
      <c r="O288" s="71">
        <f t="shared" si="43"/>
        <v>-9.3523779834053522E-2</v>
      </c>
      <c r="U288" s="4">
        <v>12</v>
      </c>
      <c r="V288" s="5">
        <v>9.9000000000000005E-2</v>
      </c>
      <c r="W288" s="20">
        <v>0</v>
      </c>
      <c r="X288" s="31">
        <f t="shared" si="45"/>
        <v>0.1252276270305315</v>
      </c>
      <c r="Y288" s="40">
        <f t="shared" si="46"/>
        <v>0</v>
      </c>
      <c r="Z288" s="4">
        <f t="shared" si="47"/>
        <v>1</v>
      </c>
      <c r="AA288" s="5" t="str">
        <f t="shared" si="48"/>
        <v/>
      </c>
      <c r="AB288" s="6">
        <f t="shared" si="49"/>
        <v>1</v>
      </c>
      <c r="AE288" s="4">
        <v>27.1</v>
      </c>
      <c r="AF288" s="6">
        <f t="shared" si="44"/>
        <v>0.20801772117065598</v>
      </c>
    </row>
    <row r="289" spans="2:32">
      <c r="B289" s="26">
        <v>1</v>
      </c>
      <c r="C289" s="4">
        <v>12</v>
      </c>
      <c r="D289" s="5">
        <v>9.0999999999999998E-2</v>
      </c>
      <c r="E289" s="20">
        <v>0</v>
      </c>
      <c r="G289" s="5"/>
      <c r="H289" s="11">
        <f>1/(1+EXP(-SUMPRODUCT(betagorros,B289:D289)))</f>
        <v>0.12140185386648795</v>
      </c>
      <c r="I289" s="27">
        <f t="shared" si="40"/>
        <v>0.87859814613351206</v>
      </c>
      <c r="J289">
        <f t="shared" si="41"/>
        <v>-0.12942765746600282</v>
      </c>
      <c r="K289" s="5"/>
      <c r="N289" s="11">
        <f t="shared" si="42"/>
        <v>0.12122769967856445</v>
      </c>
      <c r="O289" s="71">
        <f t="shared" si="43"/>
        <v>-0.12122769967856445</v>
      </c>
      <c r="U289" s="4">
        <v>10</v>
      </c>
      <c r="V289" s="5">
        <v>9.9000000000000005E-2</v>
      </c>
      <c r="W289" s="20">
        <v>0</v>
      </c>
      <c r="X289" s="31">
        <f t="shared" si="45"/>
        <v>0.10551324381527021</v>
      </c>
      <c r="Y289" s="40">
        <f t="shared" si="46"/>
        <v>0</v>
      </c>
      <c r="Z289" s="4">
        <f t="shared" si="47"/>
        <v>1</v>
      </c>
      <c r="AA289" s="5" t="str">
        <f t="shared" si="48"/>
        <v/>
      </c>
      <c r="AB289" s="6">
        <f t="shared" si="49"/>
        <v>1</v>
      </c>
      <c r="AE289" s="4">
        <v>27.2</v>
      </c>
      <c r="AF289" s="6">
        <f t="shared" si="44"/>
        <v>0.20582977778693437</v>
      </c>
    </row>
    <row r="290" spans="2:32">
      <c r="B290" s="26">
        <v>1</v>
      </c>
      <c r="C290" s="4">
        <v>5</v>
      </c>
      <c r="D290" s="5">
        <v>9.0999999999999998E-2</v>
      </c>
      <c r="E290" s="20">
        <v>0</v>
      </c>
      <c r="G290" s="5"/>
      <c r="H290" s="11">
        <f>1/(1+EXP(-SUMPRODUCT(betagorros,B290:D290)))</f>
        <v>6.5573458315652478E-2</v>
      </c>
      <c r="I290" s="27">
        <f t="shared" si="40"/>
        <v>0.93442654168434758</v>
      </c>
      <c r="J290">
        <f t="shared" si="41"/>
        <v>-6.7822262255567742E-2</v>
      </c>
      <c r="K290" s="5"/>
      <c r="N290" s="11">
        <f t="shared" si="42"/>
        <v>6.5456389676861709E-2</v>
      </c>
      <c r="O290" s="71">
        <f t="shared" si="43"/>
        <v>-6.5456389676861709E-2</v>
      </c>
      <c r="U290" s="4">
        <v>17</v>
      </c>
      <c r="V290" s="5">
        <v>9.9000000000000005E-2</v>
      </c>
      <c r="W290" s="20">
        <v>0</v>
      </c>
      <c r="X290" s="31">
        <f t="shared" si="45"/>
        <v>0.18848673669387064</v>
      </c>
      <c r="Y290" s="40">
        <f t="shared" si="46"/>
        <v>0</v>
      </c>
      <c r="Z290" s="4">
        <f t="shared" si="47"/>
        <v>1</v>
      </c>
      <c r="AA290" s="5" t="str">
        <f t="shared" si="48"/>
        <v/>
      </c>
      <c r="AB290" s="6">
        <f t="shared" si="49"/>
        <v>1</v>
      </c>
      <c r="AE290" s="4">
        <v>27.3</v>
      </c>
      <c r="AF290" s="6">
        <f t="shared" si="44"/>
        <v>0.20364183440321276</v>
      </c>
    </row>
    <row r="291" spans="2:32">
      <c r="B291" s="26">
        <v>1</v>
      </c>
      <c r="C291" s="4">
        <v>10</v>
      </c>
      <c r="D291" s="5">
        <v>9.0999999999999998E-2</v>
      </c>
      <c r="E291" s="20">
        <v>0</v>
      </c>
      <c r="G291" s="5"/>
      <c r="H291" s="11">
        <f>1/(1+EXP(-SUMPRODUCT(betagorros,B291:D291)))</f>
        <v>0.10221937737690669</v>
      </c>
      <c r="I291" s="27">
        <f t="shared" si="40"/>
        <v>0.89778062262309333</v>
      </c>
      <c r="J291">
        <f t="shared" si="41"/>
        <v>-0.10782953604488936</v>
      </c>
      <c r="K291" s="5"/>
      <c r="N291" s="11">
        <f t="shared" si="42"/>
        <v>0.10206225358468282</v>
      </c>
      <c r="O291" s="71">
        <f t="shared" si="43"/>
        <v>-0.10206225358468282</v>
      </c>
      <c r="U291" s="4">
        <v>18</v>
      </c>
      <c r="V291" s="5">
        <v>9.9000000000000005E-2</v>
      </c>
      <c r="W291" s="20">
        <v>0</v>
      </c>
      <c r="X291" s="31">
        <f t="shared" si="45"/>
        <v>0.20373992046331796</v>
      </c>
      <c r="Y291" s="40">
        <f t="shared" si="46"/>
        <v>0</v>
      </c>
      <c r="Z291" s="4">
        <f t="shared" si="47"/>
        <v>1</v>
      </c>
      <c r="AA291" s="5" t="str">
        <f t="shared" si="48"/>
        <v/>
      </c>
      <c r="AB291" s="6">
        <f t="shared" si="49"/>
        <v>1</v>
      </c>
      <c r="AE291" s="4">
        <v>27.4</v>
      </c>
      <c r="AF291" s="6">
        <f t="shared" si="44"/>
        <v>0.20145389101949118</v>
      </c>
    </row>
    <row r="292" spans="2:32">
      <c r="B292" s="26">
        <v>1</v>
      </c>
      <c r="C292" s="4">
        <v>7</v>
      </c>
      <c r="D292" s="5">
        <v>9.0999999999999998E-2</v>
      </c>
      <c r="E292" s="20">
        <v>0</v>
      </c>
      <c r="G292" s="5"/>
      <c r="H292" s="11">
        <f>1/(1+EXP(-SUMPRODUCT(betagorros,B292:D292)))</f>
        <v>7.8480120936044964E-2</v>
      </c>
      <c r="I292" s="27">
        <f t="shared" si="40"/>
        <v>0.92151987906395505</v>
      </c>
      <c r="J292">
        <f t="shared" si="41"/>
        <v>-8.1730929599293775E-2</v>
      </c>
      <c r="K292" s="5"/>
      <c r="N292" s="11">
        <f t="shared" si="42"/>
        <v>7.834768581719051E-2</v>
      </c>
      <c r="O292" s="71">
        <f t="shared" si="43"/>
        <v>-7.834768581719051E-2</v>
      </c>
      <c r="U292" s="4">
        <v>16</v>
      </c>
      <c r="V292" s="5">
        <v>9.9000000000000005E-2</v>
      </c>
      <c r="W292" s="20">
        <v>0</v>
      </c>
      <c r="X292" s="31">
        <f t="shared" si="45"/>
        <v>0.17412577728668155</v>
      </c>
      <c r="Y292" s="40">
        <f t="shared" si="46"/>
        <v>0</v>
      </c>
      <c r="Z292" s="4">
        <f t="shared" si="47"/>
        <v>1</v>
      </c>
      <c r="AA292" s="5" t="str">
        <f t="shared" si="48"/>
        <v/>
      </c>
      <c r="AB292" s="6">
        <f t="shared" si="49"/>
        <v>1</v>
      </c>
      <c r="AE292" s="4">
        <v>27.5</v>
      </c>
      <c r="AF292" s="6">
        <f t="shared" si="44"/>
        <v>0.19926594763576957</v>
      </c>
    </row>
    <row r="293" spans="2:32">
      <c r="B293" s="26">
        <v>1</v>
      </c>
      <c r="C293" s="4">
        <v>17</v>
      </c>
      <c r="D293" s="5">
        <v>9.0999999999999998E-2</v>
      </c>
      <c r="E293" s="20">
        <v>0</v>
      </c>
      <c r="G293" s="5"/>
      <c r="H293" s="11">
        <f>1/(1+EXP(-SUMPRODUCT(betagorros,B293:D293)))</f>
        <v>0.18313295133327409</v>
      </c>
      <c r="I293" s="27">
        <f t="shared" si="40"/>
        <v>0.81686704866672588</v>
      </c>
      <c r="J293">
        <f t="shared" si="41"/>
        <v>-0.20227892849435963</v>
      </c>
      <c r="K293" s="5"/>
      <c r="N293" s="11">
        <f t="shared" si="42"/>
        <v>0.18291839729147216</v>
      </c>
      <c r="O293" s="71">
        <f t="shared" si="43"/>
        <v>-0.18291839729147216</v>
      </c>
      <c r="U293" s="4">
        <v>15</v>
      </c>
      <c r="V293" s="5">
        <v>9.9000000000000005E-2</v>
      </c>
      <c r="W293" s="20">
        <v>0</v>
      </c>
      <c r="X293" s="31">
        <f t="shared" si="45"/>
        <v>0.16064239506690203</v>
      </c>
      <c r="Y293" s="40">
        <f t="shared" si="46"/>
        <v>0</v>
      </c>
      <c r="Z293" s="4">
        <f t="shared" si="47"/>
        <v>1</v>
      </c>
      <c r="AA293" s="5" t="str">
        <f t="shared" si="48"/>
        <v/>
      </c>
      <c r="AB293" s="6">
        <f t="shared" si="49"/>
        <v>1</v>
      </c>
      <c r="AE293" s="4">
        <v>27.6</v>
      </c>
      <c r="AF293" s="6">
        <f t="shared" si="44"/>
        <v>0.19707800425204788</v>
      </c>
    </row>
    <row r="294" spans="2:32">
      <c r="B294" s="26">
        <v>1</v>
      </c>
      <c r="C294" s="4">
        <v>5</v>
      </c>
      <c r="D294" s="5">
        <v>9.4E-2</v>
      </c>
      <c r="E294" s="20">
        <v>0</v>
      </c>
      <c r="G294" s="5"/>
      <c r="H294" s="11">
        <f>1/(1+EXP(-SUMPRODUCT(betagorros,B294:D294)))</f>
        <v>6.6391358748986301E-2</v>
      </c>
      <c r="I294" s="27">
        <f t="shared" si="40"/>
        <v>0.93360864125101373</v>
      </c>
      <c r="J294">
        <f t="shared" si="41"/>
        <v>-6.8697942213922183E-2</v>
      </c>
      <c r="K294" s="5"/>
      <c r="N294" s="11">
        <f t="shared" si="42"/>
        <v>6.6273719421110891E-2</v>
      </c>
      <c r="O294" s="71">
        <f t="shared" si="43"/>
        <v>-6.6273719421110891E-2</v>
      </c>
      <c r="U294" s="4">
        <v>15</v>
      </c>
      <c r="V294" s="5">
        <v>9.9000000000000005E-2</v>
      </c>
      <c r="W294" s="20">
        <v>0</v>
      </c>
      <c r="X294" s="31">
        <f t="shared" si="45"/>
        <v>0.16064239506690203</v>
      </c>
      <c r="Y294" s="40">
        <f t="shared" si="46"/>
        <v>0</v>
      </c>
      <c r="Z294" s="4">
        <f t="shared" si="47"/>
        <v>1</v>
      </c>
      <c r="AA294" s="5" t="str">
        <f t="shared" si="48"/>
        <v/>
      </c>
      <c r="AB294" s="6">
        <f t="shared" si="49"/>
        <v>1</v>
      </c>
      <c r="AE294" s="4">
        <v>27.7</v>
      </c>
      <c r="AF294" s="6">
        <f t="shared" si="44"/>
        <v>0.19489006086832628</v>
      </c>
    </row>
    <row r="295" spans="2:32">
      <c r="B295" s="26">
        <v>1</v>
      </c>
      <c r="C295" s="4">
        <v>7</v>
      </c>
      <c r="D295" s="5">
        <v>9.4E-2</v>
      </c>
      <c r="E295" s="20">
        <v>0</v>
      </c>
      <c r="G295" s="5"/>
      <c r="H295" s="11">
        <f>1/(1+EXP(-SUMPRODUCT(betagorros,B295:D295)))</f>
        <v>7.9445319663730002E-2</v>
      </c>
      <c r="I295" s="27">
        <f t="shared" si="40"/>
        <v>0.92055468033626997</v>
      </c>
      <c r="J295">
        <f t="shared" si="41"/>
        <v>-8.2778877209330415E-2</v>
      </c>
      <c r="K295" s="5"/>
      <c r="N295" s="11">
        <f t="shared" si="42"/>
        <v>7.9312323397369322E-2</v>
      </c>
      <c r="O295" s="71">
        <f t="shared" si="43"/>
        <v>-7.9312323397369322E-2</v>
      </c>
      <c r="U295" s="4">
        <v>17</v>
      </c>
      <c r="V295" s="5">
        <v>9.9000000000000005E-2</v>
      </c>
      <c r="W295" s="20">
        <v>0</v>
      </c>
      <c r="X295" s="31">
        <f t="shared" si="45"/>
        <v>0.18848673669387064</v>
      </c>
      <c r="Y295" s="40">
        <f t="shared" si="46"/>
        <v>0</v>
      </c>
      <c r="Z295" s="4">
        <f t="shared" si="47"/>
        <v>1</v>
      </c>
      <c r="AA295" s="5" t="str">
        <f t="shared" si="48"/>
        <v/>
      </c>
      <c r="AB295" s="6">
        <f t="shared" si="49"/>
        <v>1</v>
      </c>
      <c r="AE295" s="4">
        <v>27.8</v>
      </c>
      <c r="AF295" s="6">
        <f t="shared" si="44"/>
        <v>0.19270211748460467</v>
      </c>
    </row>
    <row r="296" spans="2:32">
      <c r="B296" s="26">
        <v>1</v>
      </c>
      <c r="C296" s="4">
        <v>5</v>
      </c>
      <c r="D296" s="5">
        <v>9.4E-2</v>
      </c>
      <c r="E296" s="20">
        <v>0</v>
      </c>
      <c r="G296" s="5"/>
      <c r="H296" s="11">
        <f>1/(1+EXP(-SUMPRODUCT(betagorros,B296:D296)))</f>
        <v>6.6391358748986301E-2</v>
      </c>
      <c r="I296" s="27">
        <f t="shared" si="40"/>
        <v>0.93360864125101373</v>
      </c>
      <c r="J296">
        <f t="shared" si="41"/>
        <v>-6.8697942213922183E-2</v>
      </c>
      <c r="K296" s="5"/>
      <c r="N296" s="11">
        <f t="shared" si="42"/>
        <v>6.6273719421110891E-2</v>
      </c>
      <c r="O296" s="71">
        <f t="shared" si="43"/>
        <v>-6.6273719421110891E-2</v>
      </c>
      <c r="U296" s="4">
        <v>15</v>
      </c>
      <c r="V296" s="5">
        <v>9.9000000000000005E-2</v>
      </c>
      <c r="W296" s="20">
        <v>0</v>
      </c>
      <c r="X296" s="31">
        <f t="shared" si="45"/>
        <v>0.16064239506690203</v>
      </c>
      <c r="Y296" s="40">
        <f t="shared" si="46"/>
        <v>0</v>
      </c>
      <c r="Z296" s="4">
        <f t="shared" si="47"/>
        <v>1</v>
      </c>
      <c r="AA296" s="5" t="str">
        <f t="shared" si="48"/>
        <v/>
      </c>
      <c r="AB296" s="6">
        <f t="shared" si="49"/>
        <v>1</v>
      </c>
      <c r="AE296" s="4">
        <v>27.9</v>
      </c>
      <c r="AF296" s="6">
        <f t="shared" si="44"/>
        <v>0.19051417410088309</v>
      </c>
    </row>
    <row r="297" spans="2:32">
      <c r="B297" s="26">
        <v>1</v>
      </c>
      <c r="C297" s="4">
        <v>33</v>
      </c>
      <c r="D297" s="5">
        <v>9.4E-2</v>
      </c>
      <c r="E297" s="20">
        <v>0</v>
      </c>
      <c r="G297" s="5"/>
      <c r="H297" s="11">
        <f>1/(1+EXP(-SUMPRODUCT(betagorros,B297:D297)))</f>
        <v>0.51666175070639153</v>
      </c>
      <c r="I297" s="27">
        <f t="shared" si="40"/>
        <v>0.48333824929360847</v>
      </c>
      <c r="J297">
        <f t="shared" si="41"/>
        <v>-0.72703856133505707</v>
      </c>
      <c r="K297" s="5"/>
      <c r="N297" s="11">
        <f t="shared" si="42"/>
        <v>0.51646551907898819</v>
      </c>
      <c r="O297" s="71">
        <f t="shared" si="43"/>
        <v>-0.51646551907898819</v>
      </c>
      <c r="U297" s="4">
        <v>16</v>
      </c>
      <c r="V297" s="5">
        <v>9.9000000000000005E-2</v>
      </c>
      <c r="W297" s="20">
        <v>0</v>
      </c>
      <c r="X297" s="31">
        <f t="shared" si="45"/>
        <v>0.17412577728668155</v>
      </c>
      <c r="Y297" s="40">
        <f t="shared" si="46"/>
        <v>0</v>
      </c>
      <c r="Z297" s="4">
        <f t="shared" si="47"/>
        <v>1</v>
      </c>
      <c r="AA297" s="5" t="str">
        <f t="shared" si="48"/>
        <v/>
      </c>
      <c r="AB297" s="6">
        <f t="shared" si="49"/>
        <v>1</v>
      </c>
      <c r="AE297" s="4">
        <v>28</v>
      </c>
      <c r="AF297" s="6">
        <f t="shared" si="44"/>
        <v>0.18832623071716148</v>
      </c>
    </row>
    <row r="298" spans="2:32">
      <c r="B298" s="26">
        <v>1</v>
      </c>
      <c r="C298" s="4">
        <v>10</v>
      </c>
      <c r="D298" s="5">
        <v>9.5000000000000001E-2</v>
      </c>
      <c r="E298" s="20">
        <v>0</v>
      </c>
      <c r="G298" s="5"/>
      <c r="H298" s="11">
        <f>1/(1+EXP(-SUMPRODUCT(betagorros,B298:D298)))</f>
        <v>0.10385476596011871</v>
      </c>
      <c r="I298" s="27">
        <f t="shared" si="40"/>
        <v>0.89614523403988133</v>
      </c>
      <c r="J298">
        <f t="shared" si="41"/>
        <v>-0.10965278758025691</v>
      </c>
      <c r="K298" s="5"/>
      <c r="N298" s="11">
        <f t="shared" si="42"/>
        <v>0.10369699268034178</v>
      </c>
      <c r="O298" s="71">
        <f t="shared" si="43"/>
        <v>-0.10369699268034178</v>
      </c>
      <c r="U298" s="4">
        <v>17</v>
      </c>
      <c r="V298" s="5">
        <v>9.9000000000000005E-2</v>
      </c>
      <c r="W298" s="20">
        <v>0</v>
      </c>
      <c r="X298" s="31">
        <f t="shared" si="45"/>
        <v>0.18848673669387064</v>
      </c>
      <c r="Y298" s="40">
        <f t="shared" si="46"/>
        <v>0</v>
      </c>
      <c r="Z298" s="4">
        <f t="shared" si="47"/>
        <v>1</v>
      </c>
      <c r="AA298" s="5" t="str">
        <f t="shared" si="48"/>
        <v/>
      </c>
      <c r="AB298" s="6">
        <f t="shared" si="49"/>
        <v>1</v>
      </c>
      <c r="AE298" s="4">
        <v>28.1</v>
      </c>
      <c r="AF298" s="6">
        <f t="shared" si="44"/>
        <v>0.18613828733343979</v>
      </c>
    </row>
    <row r="299" spans="2:32">
      <c r="B299" s="26">
        <v>1</v>
      </c>
      <c r="C299" s="4">
        <v>12</v>
      </c>
      <c r="D299" s="5">
        <v>9.5000000000000001E-2</v>
      </c>
      <c r="E299" s="20">
        <v>1</v>
      </c>
      <c r="G299" s="5"/>
      <c r="H299" s="11">
        <f>1/(1+EXP(-SUMPRODUCT(betagorros,B299:D299)))</f>
        <v>0.12330198979732003</v>
      </c>
      <c r="I299" s="27">
        <f t="shared" si="40"/>
        <v>0.12330198979732003</v>
      </c>
      <c r="J299">
        <f t="shared" si="41"/>
        <v>-2.0931187310886861</v>
      </c>
      <c r="K299" s="5"/>
      <c r="N299" s="11">
        <f t="shared" si="42"/>
        <v>0.12312732016973602</v>
      </c>
      <c r="O299" s="71">
        <f t="shared" si="43"/>
        <v>0.87687267983026396</v>
      </c>
      <c r="U299" s="4">
        <v>8</v>
      </c>
      <c r="V299" s="5">
        <v>9.9000000000000005E-2</v>
      </c>
      <c r="W299" s="20">
        <v>0</v>
      </c>
      <c r="X299" s="31">
        <f t="shared" si="45"/>
        <v>8.8588162329641368E-2</v>
      </c>
      <c r="Y299" s="40">
        <f t="shared" si="46"/>
        <v>0</v>
      </c>
      <c r="Z299" s="4">
        <f t="shared" si="47"/>
        <v>1</v>
      </c>
      <c r="AA299" s="5" t="str">
        <f t="shared" si="48"/>
        <v/>
      </c>
      <c r="AB299" s="6">
        <f t="shared" si="49"/>
        <v>1</v>
      </c>
      <c r="AE299" s="4">
        <v>28.2</v>
      </c>
      <c r="AF299" s="6">
        <f t="shared" si="44"/>
        <v>0.18395034394971829</v>
      </c>
    </row>
    <row r="300" spans="2:32">
      <c r="B300" s="26">
        <v>1</v>
      </c>
      <c r="C300" s="4">
        <v>14</v>
      </c>
      <c r="D300" s="5">
        <v>9.6000000000000002E-2</v>
      </c>
      <c r="E300" s="20">
        <v>0</v>
      </c>
      <c r="G300" s="5"/>
      <c r="H300" s="11">
        <f>1/(1+EXP(-SUMPRODUCT(betagorros,B300:D300)))</f>
        <v>0.14635013563576948</v>
      </c>
      <c r="I300" s="27">
        <f t="shared" si="40"/>
        <v>0.85364986436423052</v>
      </c>
      <c r="J300">
        <f t="shared" si="41"/>
        <v>-0.15823416415411165</v>
      </c>
      <c r="K300" s="5"/>
      <c r="N300" s="11">
        <f t="shared" si="42"/>
        <v>0.14615871432475716</v>
      </c>
      <c r="O300" s="71">
        <f t="shared" si="43"/>
        <v>-0.14615871432475716</v>
      </c>
      <c r="U300" s="4">
        <v>13</v>
      </c>
      <c r="V300" s="5">
        <v>9.9000000000000005E-2</v>
      </c>
      <c r="W300" s="20">
        <v>0</v>
      </c>
      <c r="X300" s="31">
        <f t="shared" si="45"/>
        <v>0.13622091487422133</v>
      </c>
      <c r="Y300" s="40">
        <f t="shared" si="46"/>
        <v>0</v>
      </c>
      <c r="Z300" s="4">
        <f t="shared" si="47"/>
        <v>1</v>
      </c>
      <c r="AA300" s="5" t="str">
        <f t="shared" si="48"/>
        <v/>
      </c>
      <c r="AB300" s="6">
        <f t="shared" si="49"/>
        <v>1</v>
      </c>
      <c r="AE300" s="4">
        <v>28.3</v>
      </c>
      <c r="AF300" s="6">
        <f t="shared" si="44"/>
        <v>0.18176240056599657</v>
      </c>
    </row>
    <row r="301" spans="2:32">
      <c r="B301" s="26">
        <v>1</v>
      </c>
      <c r="C301" s="4">
        <v>15</v>
      </c>
      <c r="D301" s="5">
        <v>9.6000000000000002E-2</v>
      </c>
      <c r="E301" s="20">
        <v>0</v>
      </c>
      <c r="G301" s="5"/>
      <c r="H301" s="11">
        <f>1/(1+EXP(-SUMPRODUCT(betagorros,B301:D301)))</f>
        <v>0.15886095309561107</v>
      </c>
      <c r="I301" s="27">
        <f t="shared" si="40"/>
        <v>0.8411390469043889</v>
      </c>
      <c r="J301">
        <f t="shared" si="41"/>
        <v>-0.17299829747413339</v>
      </c>
      <c r="K301" s="5"/>
      <c r="N301" s="11">
        <f t="shared" si="42"/>
        <v>0.15866151869358777</v>
      </c>
      <c r="O301" s="71">
        <f t="shared" si="43"/>
        <v>-0.15866151869358777</v>
      </c>
      <c r="U301" s="4">
        <v>12</v>
      </c>
      <c r="V301" s="5">
        <v>9.9000000000000005E-2</v>
      </c>
      <c r="W301" s="20">
        <v>0</v>
      </c>
      <c r="X301" s="31">
        <f t="shared" si="45"/>
        <v>0.1252276270305315</v>
      </c>
      <c r="Y301" s="40">
        <f t="shared" si="46"/>
        <v>0</v>
      </c>
      <c r="Z301" s="4">
        <f t="shared" si="47"/>
        <v>1</v>
      </c>
      <c r="AA301" s="5" t="str">
        <f t="shared" si="48"/>
        <v/>
      </c>
      <c r="AB301" s="6">
        <f t="shared" si="49"/>
        <v>1</v>
      </c>
      <c r="AE301" s="4">
        <v>28.4</v>
      </c>
      <c r="AF301" s="6">
        <f t="shared" si="44"/>
        <v>0.17957445718227499</v>
      </c>
    </row>
    <row r="302" spans="2:32">
      <c r="B302" s="26">
        <v>1</v>
      </c>
      <c r="C302" s="4">
        <v>15</v>
      </c>
      <c r="D302" s="5">
        <v>9.6000000000000002E-2</v>
      </c>
      <c r="E302" s="20">
        <v>0</v>
      </c>
      <c r="G302" s="5"/>
      <c r="H302" s="11">
        <f>1/(1+EXP(-SUMPRODUCT(betagorros,B302:D302)))</f>
        <v>0.15886095309561107</v>
      </c>
      <c r="I302" s="27">
        <f t="shared" si="40"/>
        <v>0.8411390469043889</v>
      </c>
      <c r="J302">
        <f t="shared" si="41"/>
        <v>-0.17299829747413339</v>
      </c>
      <c r="K302" s="5"/>
      <c r="N302" s="11">
        <f t="shared" si="42"/>
        <v>0.15866151869358777</v>
      </c>
      <c r="O302" s="71">
        <f t="shared" si="43"/>
        <v>-0.15866151869358777</v>
      </c>
      <c r="U302" s="4">
        <v>12</v>
      </c>
      <c r="V302" s="5">
        <v>9.9000000000000005E-2</v>
      </c>
      <c r="W302" s="20">
        <v>0</v>
      </c>
      <c r="X302" s="31">
        <f t="shared" si="45"/>
        <v>0.1252276270305315</v>
      </c>
      <c r="Y302" s="40">
        <f t="shared" si="46"/>
        <v>0</v>
      </c>
      <c r="Z302" s="4">
        <f t="shared" si="47"/>
        <v>1</v>
      </c>
      <c r="AA302" s="5" t="str">
        <f t="shared" si="48"/>
        <v/>
      </c>
      <c r="AB302" s="6">
        <f t="shared" si="49"/>
        <v>1</v>
      </c>
      <c r="AE302" s="4">
        <v>28.5</v>
      </c>
      <c r="AF302" s="6">
        <f t="shared" si="44"/>
        <v>0.17738651379855339</v>
      </c>
    </row>
    <row r="303" spans="2:32">
      <c r="B303" s="26">
        <v>1</v>
      </c>
      <c r="C303" s="4">
        <v>21</v>
      </c>
      <c r="D303" s="5">
        <v>9.6000000000000002E-2</v>
      </c>
      <c r="E303" s="20">
        <v>0</v>
      </c>
      <c r="G303" s="5"/>
      <c r="H303" s="11">
        <f>1/(1+EXP(-SUMPRODUCT(betagorros,B303:D303)))</f>
        <v>0.25237628172719107</v>
      </c>
      <c r="I303" s="27">
        <f t="shared" si="40"/>
        <v>0.74762371827280893</v>
      </c>
      <c r="J303">
        <f t="shared" si="41"/>
        <v>-0.29085547801740225</v>
      </c>
      <c r="K303" s="5"/>
      <c r="N303" s="11">
        <f t="shared" si="42"/>
        <v>0.25213963120009381</v>
      </c>
      <c r="O303" s="71">
        <f t="shared" si="43"/>
        <v>-0.25213963120009381</v>
      </c>
      <c r="U303" s="4">
        <v>17</v>
      </c>
      <c r="V303" s="5">
        <v>9.9000000000000005E-2</v>
      </c>
      <c r="W303" s="20">
        <v>0</v>
      </c>
      <c r="X303" s="31">
        <f t="shared" si="45"/>
        <v>0.18848673669387064</v>
      </c>
      <c r="Y303" s="40">
        <f t="shared" si="46"/>
        <v>0</v>
      </c>
      <c r="Z303" s="4">
        <f t="shared" si="47"/>
        <v>1</v>
      </c>
      <c r="AA303" s="5" t="str">
        <f t="shared" si="48"/>
        <v/>
      </c>
      <c r="AB303" s="6">
        <f t="shared" si="49"/>
        <v>1</v>
      </c>
      <c r="AE303" s="4">
        <v>28.6</v>
      </c>
      <c r="AF303" s="6">
        <f t="shared" si="44"/>
        <v>0.17519857041483169</v>
      </c>
    </row>
    <row r="304" spans="2:32">
      <c r="B304" s="26">
        <v>1</v>
      </c>
      <c r="C304" s="4">
        <v>13</v>
      </c>
      <c r="D304" s="5">
        <v>9.6000000000000002E-2</v>
      </c>
      <c r="E304" s="20">
        <v>0</v>
      </c>
      <c r="G304" s="5"/>
      <c r="H304" s="11">
        <f>1/(1+EXP(-SUMPRODUCT(betagorros,B304:D304)))</f>
        <v>0.13466684388664601</v>
      </c>
      <c r="I304" s="27">
        <f t="shared" si="40"/>
        <v>0.86533315611335393</v>
      </c>
      <c r="J304">
        <f t="shared" si="41"/>
        <v>-0.14464069462595514</v>
      </c>
      <c r="K304" s="5"/>
      <c r="N304" s="11">
        <f t="shared" si="42"/>
        <v>0.13448366670779774</v>
      </c>
      <c r="O304" s="71">
        <f t="shared" si="43"/>
        <v>-0.13448366670779774</v>
      </c>
      <c r="U304" s="4">
        <v>5</v>
      </c>
      <c r="V304" s="5">
        <v>9.9000000000000005E-2</v>
      </c>
      <c r="W304" s="20">
        <v>0</v>
      </c>
      <c r="X304" s="31">
        <f t="shared" si="45"/>
        <v>6.7775610805567252E-2</v>
      </c>
      <c r="Y304" s="40">
        <f t="shared" si="46"/>
        <v>0</v>
      </c>
      <c r="Z304" s="4">
        <f t="shared" si="47"/>
        <v>1</v>
      </c>
      <c r="AA304" s="5" t="str">
        <f t="shared" si="48"/>
        <v/>
      </c>
      <c r="AB304" s="6">
        <f t="shared" si="49"/>
        <v>1</v>
      </c>
      <c r="AE304" s="4">
        <v>28.7</v>
      </c>
      <c r="AF304" s="6">
        <f t="shared" si="44"/>
        <v>0.1730106270311102</v>
      </c>
    </row>
    <row r="305" spans="2:32">
      <c r="B305" s="26">
        <v>1</v>
      </c>
      <c r="C305" s="4">
        <v>10</v>
      </c>
      <c r="D305" s="5">
        <v>9.6000000000000002E-2</v>
      </c>
      <c r="E305" s="20">
        <v>0</v>
      </c>
      <c r="G305" s="5"/>
      <c r="H305" s="11">
        <f>1/(1+EXP(-SUMPRODUCT(betagorros,B305:D305)))</f>
        <v>0.10426721191160956</v>
      </c>
      <c r="I305" s="27">
        <f t="shared" si="40"/>
        <v>0.89573278808839041</v>
      </c>
      <c r="J305">
        <f t="shared" si="41"/>
        <v>-0.11011313806581612</v>
      </c>
      <c r="K305" s="5"/>
      <c r="N305" s="11">
        <f t="shared" si="42"/>
        <v>0.10410927972166541</v>
      </c>
      <c r="O305" s="71">
        <f t="shared" si="43"/>
        <v>-0.10410927972166541</v>
      </c>
      <c r="U305" s="4">
        <v>7</v>
      </c>
      <c r="V305" s="5">
        <v>9.9000000000000005E-2</v>
      </c>
      <c r="W305" s="20">
        <v>0</v>
      </c>
      <c r="X305" s="31">
        <f t="shared" si="45"/>
        <v>8.1078108694972298E-2</v>
      </c>
      <c r="Y305" s="40">
        <f t="shared" si="46"/>
        <v>0</v>
      </c>
      <c r="Z305" s="4">
        <f t="shared" si="47"/>
        <v>1</v>
      </c>
      <c r="AA305" s="5" t="str">
        <f t="shared" si="48"/>
        <v/>
      </c>
      <c r="AB305" s="6">
        <f t="shared" si="49"/>
        <v>1</v>
      </c>
      <c r="AE305" s="4">
        <v>28.8</v>
      </c>
      <c r="AF305" s="6">
        <f t="shared" si="44"/>
        <v>0.17082268364738848</v>
      </c>
    </row>
    <row r="306" spans="2:32">
      <c r="B306" s="26">
        <v>1</v>
      </c>
      <c r="C306" s="4">
        <v>12</v>
      </c>
      <c r="D306" s="5">
        <v>9.6000000000000002E-2</v>
      </c>
      <c r="E306" s="20">
        <v>0</v>
      </c>
      <c r="G306" s="5"/>
      <c r="H306" s="11">
        <f>1/(1+EXP(-SUMPRODUCT(betagorros,B306:D306)))</f>
        <v>0.12378100014268024</v>
      </c>
      <c r="I306" s="27">
        <f t="shared" si="40"/>
        <v>0.87621899985731977</v>
      </c>
      <c r="J306">
        <f t="shared" si="41"/>
        <v>-0.13213921945337453</v>
      </c>
      <c r="K306" s="5"/>
      <c r="N306" s="11">
        <f t="shared" si="42"/>
        <v>0.12360620624112439</v>
      </c>
      <c r="O306" s="71">
        <f t="shared" si="43"/>
        <v>-0.12360620624112439</v>
      </c>
      <c r="U306" s="4">
        <v>9</v>
      </c>
      <c r="V306" s="5">
        <v>9.9000000000000005E-2</v>
      </c>
      <c r="W306" s="20">
        <v>0</v>
      </c>
      <c r="X306" s="31">
        <f t="shared" si="45"/>
        <v>9.6720633768058048E-2</v>
      </c>
      <c r="Y306" s="40">
        <f t="shared" si="46"/>
        <v>0</v>
      </c>
      <c r="Z306" s="4">
        <f t="shared" si="47"/>
        <v>1</v>
      </c>
      <c r="AA306" s="5" t="str">
        <f t="shared" si="48"/>
        <v/>
      </c>
      <c r="AB306" s="6">
        <f t="shared" si="49"/>
        <v>1</v>
      </c>
      <c r="AE306" s="4">
        <v>28.9</v>
      </c>
      <c r="AF306" s="6">
        <f t="shared" si="44"/>
        <v>0.1686347402636669</v>
      </c>
    </row>
    <row r="307" spans="2:32">
      <c r="B307" s="26">
        <v>1</v>
      </c>
      <c r="C307" s="4">
        <v>25</v>
      </c>
      <c r="D307" s="5">
        <v>9.6000000000000002E-2</v>
      </c>
      <c r="E307" s="20">
        <v>1</v>
      </c>
      <c r="G307" s="5"/>
      <c r="H307" s="11">
        <f>1/(1+EXP(-SUMPRODUCT(betagorros,B307:D307)))</f>
        <v>0.33207553582264604</v>
      </c>
      <c r="I307" s="27">
        <f t="shared" si="40"/>
        <v>0.33207553582264604</v>
      </c>
      <c r="J307">
        <f t="shared" si="41"/>
        <v>-1.1023928184057481</v>
      </c>
      <c r="K307" s="5"/>
      <c r="N307" s="11">
        <f t="shared" si="42"/>
        <v>0.33183259317243019</v>
      </c>
      <c r="O307" s="71">
        <f t="shared" si="43"/>
        <v>0.66816740682756981</v>
      </c>
      <c r="U307" s="4">
        <v>7</v>
      </c>
      <c r="V307" s="5">
        <v>9.9000000000000005E-2</v>
      </c>
      <c r="W307" s="20">
        <v>0</v>
      </c>
      <c r="X307" s="31">
        <f t="shared" si="45"/>
        <v>8.1078108694972298E-2</v>
      </c>
      <c r="Y307" s="40">
        <f t="shared" si="46"/>
        <v>0</v>
      </c>
      <c r="Z307" s="4">
        <f t="shared" si="47"/>
        <v>1</v>
      </c>
      <c r="AA307" s="5" t="str">
        <f t="shared" si="48"/>
        <v/>
      </c>
      <c r="AB307" s="6">
        <f t="shared" si="49"/>
        <v>1</v>
      </c>
      <c r="AE307" s="4">
        <v>29</v>
      </c>
      <c r="AF307" s="6">
        <f t="shared" si="44"/>
        <v>0.16644679687994529</v>
      </c>
    </row>
    <row r="308" spans="2:32">
      <c r="B308" s="26">
        <v>1</v>
      </c>
      <c r="C308" s="4">
        <v>23</v>
      </c>
      <c r="D308" s="5">
        <v>9.6000000000000002E-2</v>
      </c>
      <c r="E308" s="20">
        <v>0</v>
      </c>
      <c r="G308" s="5"/>
      <c r="H308" s="11">
        <f>1/(1+EXP(-SUMPRODUCT(betagorros,B308:D308)))</f>
        <v>0.29061569949510985</v>
      </c>
      <c r="I308" s="27">
        <f t="shared" si="40"/>
        <v>0.7093843005048901</v>
      </c>
      <c r="J308">
        <f t="shared" si="41"/>
        <v>-0.34335786755441799</v>
      </c>
      <c r="K308" s="5"/>
      <c r="N308" s="11">
        <f t="shared" si="42"/>
        <v>0.29037350940937706</v>
      </c>
      <c r="O308" s="71">
        <f t="shared" si="43"/>
        <v>-0.29037350940937706</v>
      </c>
      <c r="U308" s="4">
        <v>8</v>
      </c>
      <c r="V308" s="5">
        <v>9.9000000000000005E-2</v>
      </c>
      <c r="W308" s="20">
        <v>0</v>
      </c>
      <c r="X308" s="31">
        <f t="shared" si="45"/>
        <v>8.8588162329641368E-2</v>
      </c>
      <c r="Y308" s="40">
        <f t="shared" si="46"/>
        <v>0</v>
      </c>
      <c r="Z308" s="4">
        <f t="shared" si="47"/>
        <v>1</v>
      </c>
      <c r="AA308" s="5" t="str">
        <f t="shared" si="48"/>
        <v/>
      </c>
      <c r="AB308" s="6">
        <f t="shared" si="49"/>
        <v>1</v>
      </c>
      <c r="AE308" s="4">
        <v>29.1</v>
      </c>
      <c r="AF308" s="6">
        <f t="shared" si="44"/>
        <v>0.1642588534962236</v>
      </c>
    </row>
    <row r="309" spans="2:32">
      <c r="B309" s="26">
        <v>1</v>
      </c>
      <c r="C309" s="4">
        <v>17</v>
      </c>
      <c r="D309" s="5">
        <v>9.7000000000000003E-2</v>
      </c>
      <c r="E309" s="20">
        <v>0</v>
      </c>
      <c r="G309" s="5"/>
      <c r="H309" s="11">
        <f>1/(1+EXP(-SUMPRODUCT(betagorros,B309:D309)))</f>
        <v>0.18713712323746007</v>
      </c>
      <c r="I309" s="27">
        <f t="shared" si="40"/>
        <v>0.81286287676253988</v>
      </c>
      <c r="J309">
        <f t="shared" si="41"/>
        <v>-0.20719284692828374</v>
      </c>
      <c r="K309" s="5"/>
      <c r="N309" s="11">
        <f t="shared" si="42"/>
        <v>0.18692281208392966</v>
      </c>
      <c r="O309" s="71">
        <f t="shared" si="43"/>
        <v>-0.18692281208392966</v>
      </c>
      <c r="U309" s="4">
        <v>5</v>
      </c>
      <c r="V309" s="5">
        <v>9.9000000000000005E-2</v>
      </c>
      <c r="W309" s="20">
        <v>0</v>
      </c>
      <c r="X309" s="31">
        <f t="shared" si="45"/>
        <v>6.7775610805567252E-2</v>
      </c>
      <c r="Y309" s="40">
        <f t="shared" si="46"/>
        <v>0</v>
      </c>
      <c r="Z309" s="4">
        <f t="shared" si="47"/>
        <v>1</v>
      </c>
      <c r="AA309" s="5" t="str">
        <f t="shared" si="48"/>
        <v/>
      </c>
      <c r="AB309" s="6">
        <f t="shared" si="49"/>
        <v>1</v>
      </c>
      <c r="AE309" s="4">
        <v>29.2</v>
      </c>
      <c r="AF309" s="6">
        <f t="shared" si="44"/>
        <v>0.1620709101125021</v>
      </c>
    </row>
    <row r="310" spans="2:32">
      <c r="B310" s="26">
        <v>1</v>
      </c>
      <c r="C310" s="4">
        <v>8</v>
      </c>
      <c r="D310" s="5">
        <v>9.7000000000000003E-2</v>
      </c>
      <c r="E310" s="20">
        <v>0</v>
      </c>
      <c r="G310" s="5"/>
      <c r="H310" s="11">
        <f>1/(1+EXP(-SUMPRODUCT(betagorros,B310:D310)))</f>
        <v>8.7876390649608574E-2</v>
      </c>
      <c r="I310" s="27">
        <f t="shared" si="40"/>
        <v>0.91212360935039138</v>
      </c>
      <c r="J310">
        <f t="shared" si="41"/>
        <v>-9.1979761523644885E-2</v>
      </c>
      <c r="K310" s="5"/>
      <c r="N310" s="11">
        <f t="shared" si="42"/>
        <v>8.7734825276374939E-2</v>
      </c>
      <c r="O310" s="71">
        <f t="shared" si="43"/>
        <v>-8.7734825276374939E-2</v>
      </c>
      <c r="U310" s="4">
        <v>5</v>
      </c>
      <c r="V310" s="5">
        <v>9.9000000000000005E-2</v>
      </c>
      <c r="W310" s="20">
        <v>0</v>
      </c>
      <c r="X310" s="31">
        <f t="shared" si="45"/>
        <v>6.7775610805567252E-2</v>
      </c>
      <c r="Y310" s="40">
        <f t="shared" si="46"/>
        <v>0</v>
      </c>
      <c r="Z310" s="4">
        <f t="shared" si="47"/>
        <v>1</v>
      </c>
      <c r="AA310" s="5" t="str">
        <f t="shared" si="48"/>
        <v/>
      </c>
      <c r="AB310" s="6">
        <f t="shared" si="49"/>
        <v>1</v>
      </c>
      <c r="AE310" s="4">
        <v>29.3</v>
      </c>
      <c r="AF310" s="6">
        <f t="shared" si="44"/>
        <v>0.15988296672878038</v>
      </c>
    </row>
    <row r="311" spans="2:32">
      <c r="B311" s="26">
        <v>1</v>
      </c>
      <c r="C311" s="4">
        <v>5</v>
      </c>
      <c r="D311" s="5">
        <v>9.7000000000000003E-2</v>
      </c>
      <c r="E311" s="20">
        <v>0</v>
      </c>
      <c r="G311" s="5"/>
      <c r="H311" s="11">
        <f>1/(1+EXP(-SUMPRODUCT(betagorros,B311:D311)))</f>
        <v>6.7218727020026167E-2</v>
      </c>
      <c r="I311" s="27">
        <f t="shared" si="40"/>
        <v>0.93278127297997382</v>
      </c>
      <c r="J311">
        <f t="shared" si="41"/>
        <v>-6.958453972382915E-2</v>
      </c>
      <c r="K311" s="5"/>
      <c r="N311" s="11">
        <f t="shared" si="42"/>
        <v>6.7100522087743683E-2</v>
      </c>
      <c r="O311" s="71">
        <f t="shared" si="43"/>
        <v>-6.7100522087743683E-2</v>
      </c>
      <c r="U311" s="4">
        <v>6</v>
      </c>
      <c r="V311" s="5">
        <v>9.9000000000000005E-2</v>
      </c>
      <c r="W311" s="20">
        <v>0</v>
      </c>
      <c r="X311" s="31">
        <f t="shared" si="45"/>
        <v>7.4152919883491958E-2</v>
      </c>
      <c r="Y311" s="40">
        <f t="shared" si="46"/>
        <v>0</v>
      </c>
      <c r="Z311" s="4">
        <f t="shared" si="47"/>
        <v>1</v>
      </c>
      <c r="AA311" s="5" t="str">
        <f t="shared" si="48"/>
        <v/>
      </c>
      <c r="AB311" s="6">
        <f t="shared" si="49"/>
        <v>1</v>
      </c>
      <c r="AE311" s="4">
        <v>29.4</v>
      </c>
      <c r="AF311" s="6">
        <f t="shared" si="44"/>
        <v>0.1576950233450588</v>
      </c>
    </row>
    <row r="312" spans="2:32">
      <c r="B312" s="26">
        <v>1</v>
      </c>
      <c r="C312" s="4">
        <v>16</v>
      </c>
      <c r="D312" s="5">
        <v>9.7000000000000003E-2</v>
      </c>
      <c r="E312" s="20">
        <v>0</v>
      </c>
      <c r="G312" s="5"/>
      <c r="H312" s="11">
        <f>1/(1+EXP(-SUMPRODUCT(betagorros,B312:D312)))</f>
        <v>0.17285708898748137</v>
      </c>
      <c r="I312" s="27">
        <f t="shared" si="40"/>
        <v>0.82714291101251858</v>
      </c>
      <c r="J312">
        <f t="shared" si="41"/>
        <v>-0.18977779234301431</v>
      </c>
      <c r="K312" s="5"/>
      <c r="N312" s="11">
        <f t="shared" si="42"/>
        <v>0.17264997633098814</v>
      </c>
      <c r="O312" s="71">
        <f t="shared" si="43"/>
        <v>-0.17264997633098814</v>
      </c>
      <c r="U312" s="4">
        <v>11</v>
      </c>
      <c r="V312" s="5">
        <v>9.9000000000000005E-2</v>
      </c>
      <c r="W312" s="20">
        <v>0</v>
      </c>
      <c r="X312" s="31">
        <f t="shared" si="45"/>
        <v>0.11500339959752628</v>
      </c>
      <c r="Y312" s="40">
        <f t="shared" si="46"/>
        <v>0</v>
      </c>
      <c r="Z312" s="4">
        <f t="shared" si="47"/>
        <v>1</v>
      </c>
      <c r="AA312" s="5" t="str">
        <f t="shared" si="48"/>
        <v/>
      </c>
      <c r="AB312" s="6">
        <f t="shared" si="49"/>
        <v>1</v>
      </c>
      <c r="AE312" s="4">
        <v>29.5</v>
      </c>
      <c r="AF312" s="6">
        <f t="shared" si="44"/>
        <v>0.1555070799613372</v>
      </c>
    </row>
    <row r="313" spans="2:32">
      <c r="B313" s="26">
        <v>1</v>
      </c>
      <c r="C313" s="4">
        <v>7</v>
      </c>
      <c r="D313" s="5">
        <v>9.7000000000000003E-2</v>
      </c>
      <c r="E313" s="20">
        <v>0</v>
      </c>
      <c r="G313" s="5"/>
      <c r="H313" s="11">
        <f>1/(1+EXP(-SUMPRODUCT(betagorros,B313:D313)))</f>
        <v>8.0421353068732243E-2</v>
      </c>
      <c r="I313" s="27">
        <f t="shared" si="40"/>
        <v>0.91957864693126778</v>
      </c>
      <c r="J313">
        <f t="shared" si="41"/>
        <v>-8.3839706315647189E-2</v>
      </c>
      <c r="K313" s="5"/>
      <c r="N313" s="11">
        <f t="shared" si="42"/>
        <v>8.0287803223442894E-2</v>
      </c>
      <c r="O313" s="71">
        <f t="shared" si="43"/>
        <v>-8.0287803223442894E-2</v>
      </c>
      <c r="U313" s="4">
        <v>11</v>
      </c>
      <c r="V313" s="5">
        <v>9.9000000000000005E-2</v>
      </c>
      <c r="W313" s="20">
        <v>0</v>
      </c>
      <c r="X313" s="31">
        <f t="shared" si="45"/>
        <v>0.11500339959752628</v>
      </c>
      <c r="Y313" s="40">
        <f t="shared" si="46"/>
        <v>0</v>
      </c>
      <c r="Z313" s="4">
        <f t="shared" si="47"/>
        <v>1</v>
      </c>
      <c r="AA313" s="5" t="str">
        <f t="shared" si="48"/>
        <v/>
      </c>
      <c r="AB313" s="6">
        <f t="shared" si="49"/>
        <v>1</v>
      </c>
      <c r="AE313" s="4">
        <v>29.6</v>
      </c>
      <c r="AF313" s="6">
        <f t="shared" si="44"/>
        <v>0.15331913657761551</v>
      </c>
    </row>
    <row r="314" spans="2:32">
      <c r="B314" s="26">
        <v>1</v>
      </c>
      <c r="C314" s="4">
        <v>8</v>
      </c>
      <c r="D314" s="5">
        <v>9.7000000000000003E-2</v>
      </c>
      <c r="E314" s="20">
        <v>0</v>
      </c>
      <c r="G314" s="5"/>
      <c r="H314" s="11">
        <f>1/(1+EXP(-SUMPRODUCT(betagorros,B314:D314)))</f>
        <v>8.7876390649608574E-2</v>
      </c>
      <c r="I314" s="27">
        <f t="shared" si="40"/>
        <v>0.91212360935039138</v>
      </c>
      <c r="J314">
        <f t="shared" si="41"/>
        <v>-9.1979761523644885E-2</v>
      </c>
      <c r="K314" s="5"/>
      <c r="N314" s="11">
        <f t="shared" si="42"/>
        <v>8.7734825276374939E-2</v>
      </c>
      <c r="O314" s="71">
        <f t="shared" si="43"/>
        <v>-8.7734825276374939E-2</v>
      </c>
      <c r="U314" s="4">
        <v>5</v>
      </c>
      <c r="V314" s="5">
        <v>0.1</v>
      </c>
      <c r="W314" s="20">
        <v>0</v>
      </c>
      <c r="X314" s="31">
        <f t="shared" si="45"/>
        <v>6.8055654346139138E-2</v>
      </c>
      <c r="Y314" s="40">
        <f t="shared" si="46"/>
        <v>0</v>
      </c>
      <c r="Z314" s="4">
        <f t="shared" si="47"/>
        <v>1</v>
      </c>
      <c r="AA314" s="5" t="str">
        <f t="shared" si="48"/>
        <v/>
      </c>
      <c r="AB314" s="6">
        <f t="shared" si="49"/>
        <v>1</v>
      </c>
      <c r="AE314" s="4">
        <v>29.7</v>
      </c>
      <c r="AF314" s="6">
        <f t="shared" si="44"/>
        <v>0.15113119319389398</v>
      </c>
    </row>
    <row r="315" spans="2:32">
      <c r="B315" s="26">
        <v>1</v>
      </c>
      <c r="C315" s="4">
        <v>15</v>
      </c>
      <c r="D315" s="5">
        <v>9.7000000000000003E-2</v>
      </c>
      <c r="E315" s="20">
        <v>0</v>
      </c>
      <c r="G315" s="5"/>
      <c r="H315" s="11">
        <f>1/(1+EXP(-SUMPRODUCT(betagorros,B315:D315)))</f>
        <v>0.15945297982966783</v>
      </c>
      <c r="I315" s="27">
        <f t="shared" si="40"/>
        <v>0.84054702017033223</v>
      </c>
      <c r="J315">
        <f t="shared" si="41"/>
        <v>-0.17370238460443121</v>
      </c>
      <c r="K315" s="5"/>
      <c r="N315" s="11">
        <f t="shared" si="42"/>
        <v>0.15925350976263339</v>
      </c>
      <c r="O315" s="71">
        <f t="shared" si="43"/>
        <v>-0.15925350976263339</v>
      </c>
      <c r="U315" s="4">
        <v>11</v>
      </c>
      <c r="V315" s="5">
        <v>0.1</v>
      </c>
      <c r="W315" s="20">
        <v>0</v>
      </c>
      <c r="X315" s="31">
        <f t="shared" si="45"/>
        <v>0.11545441672937284</v>
      </c>
      <c r="Y315" s="40">
        <f t="shared" si="46"/>
        <v>0</v>
      </c>
      <c r="Z315" s="4">
        <f t="shared" si="47"/>
        <v>1</v>
      </c>
      <c r="AA315" s="5" t="str">
        <f t="shared" si="48"/>
        <v/>
      </c>
      <c r="AB315" s="6">
        <f t="shared" si="49"/>
        <v>1</v>
      </c>
      <c r="AE315" s="4">
        <v>29.8</v>
      </c>
      <c r="AF315" s="6">
        <f t="shared" si="44"/>
        <v>0.14894324981017229</v>
      </c>
    </row>
    <row r="316" spans="2:32">
      <c r="B316" s="26">
        <v>1</v>
      </c>
      <c r="C316" s="4">
        <v>11</v>
      </c>
      <c r="D316" s="5">
        <v>9.7000000000000003E-2</v>
      </c>
      <c r="E316" s="20">
        <v>0</v>
      </c>
      <c r="G316" s="5"/>
      <c r="H316" s="11">
        <f>1/(1+EXP(-SUMPRODUCT(betagorros,B316:D316)))</f>
        <v>0.11410596300957897</v>
      </c>
      <c r="I316" s="27">
        <f t="shared" si="40"/>
        <v>0.88589403699042102</v>
      </c>
      <c r="J316">
        <f t="shared" si="41"/>
        <v>-0.12115793260563094</v>
      </c>
      <c r="K316" s="5"/>
      <c r="N316" s="11">
        <f t="shared" si="42"/>
        <v>0.1139394666402586</v>
      </c>
      <c r="O316" s="71">
        <f t="shared" si="43"/>
        <v>-0.1139394666402586</v>
      </c>
      <c r="U316" s="4">
        <v>7</v>
      </c>
      <c r="V316" s="5">
        <v>0.1</v>
      </c>
      <c r="W316" s="20">
        <v>0</v>
      </c>
      <c r="X316" s="31">
        <f t="shared" si="45"/>
        <v>8.1408317203886069E-2</v>
      </c>
      <c r="Y316" s="40">
        <f t="shared" si="46"/>
        <v>0</v>
      </c>
      <c r="Z316" s="4">
        <f t="shared" si="47"/>
        <v>1</v>
      </c>
      <c r="AA316" s="5" t="str">
        <f t="shared" si="48"/>
        <v/>
      </c>
      <c r="AB316" s="6">
        <f t="shared" si="49"/>
        <v>1</v>
      </c>
      <c r="AE316" s="4">
        <v>29.9</v>
      </c>
      <c r="AF316" s="6">
        <f t="shared" si="44"/>
        <v>0.14675530642645068</v>
      </c>
    </row>
    <row r="317" spans="2:32">
      <c r="B317" s="26">
        <v>1</v>
      </c>
      <c r="C317" s="4">
        <v>14</v>
      </c>
      <c r="D317" s="5">
        <v>9.7000000000000003E-2</v>
      </c>
      <c r="E317" s="20">
        <v>0</v>
      </c>
      <c r="G317" s="5"/>
      <c r="H317" s="11">
        <f>1/(1+EXP(-SUMPRODUCT(betagorros,B317:D317)))</f>
        <v>0.146903681154291</v>
      </c>
      <c r="I317" s="27">
        <f t="shared" si="40"/>
        <v>0.85309631884570902</v>
      </c>
      <c r="J317">
        <f t="shared" si="41"/>
        <v>-0.15888282010937421</v>
      </c>
      <c r="K317" s="5"/>
      <c r="N317" s="11">
        <f t="shared" si="42"/>
        <v>0.14671219025676066</v>
      </c>
      <c r="O317" s="71">
        <f t="shared" si="43"/>
        <v>-0.14671219025676066</v>
      </c>
      <c r="U317" s="4">
        <v>5</v>
      </c>
      <c r="V317" s="5">
        <v>0.1</v>
      </c>
      <c r="W317" s="20">
        <v>0</v>
      </c>
      <c r="X317" s="31">
        <f t="shared" si="45"/>
        <v>6.8055654346139138E-2</v>
      </c>
      <c r="Y317" s="40">
        <f t="shared" si="46"/>
        <v>0</v>
      </c>
      <c r="Z317" s="4">
        <f t="shared" si="47"/>
        <v>1</v>
      </c>
      <c r="AA317" s="5" t="str">
        <f t="shared" si="48"/>
        <v/>
      </c>
      <c r="AB317" s="6">
        <f t="shared" si="49"/>
        <v>1</v>
      </c>
      <c r="AE317" s="4">
        <v>30</v>
      </c>
      <c r="AF317" s="6">
        <f t="shared" si="44"/>
        <v>0.1445673630427291</v>
      </c>
    </row>
    <row r="318" spans="2:32">
      <c r="B318" s="26">
        <v>1</v>
      </c>
      <c r="C318" s="4">
        <v>9</v>
      </c>
      <c r="D318" s="5">
        <v>9.7000000000000003E-2</v>
      </c>
      <c r="E318" s="20">
        <v>0</v>
      </c>
      <c r="G318" s="5"/>
      <c r="H318" s="11">
        <f>1/(1+EXP(-SUMPRODUCT(betagorros,B318:D318)))</f>
        <v>9.5950399730858726E-2</v>
      </c>
      <c r="I318" s="27">
        <f t="shared" si="40"/>
        <v>0.90404960026914127</v>
      </c>
      <c r="J318">
        <f t="shared" si="41"/>
        <v>-0.10087105254076995</v>
      </c>
      <c r="K318" s="5"/>
      <c r="N318" s="11">
        <f t="shared" si="42"/>
        <v>9.5800638850006795E-2</v>
      </c>
      <c r="O318" s="71">
        <f t="shared" si="43"/>
        <v>-9.5800638850006795E-2</v>
      </c>
      <c r="U318" s="4">
        <v>5</v>
      </c>
      <c r="V318" s="5">
        <v>0.1</v>
      </c>
      <c r="W318" s="20">
        <v>0</v>
      </c>
      <c r="X318" s="31">
        <f t="shared" si="45"/>
        <v>6.8055654346139138E-2</v>
      </c>
      <c r="Y318" s="40">
        <f t="shared" si="46"/>
        <v>0</v>
      </c>
      <c r="Z318" s="4">
        <f t="shared" si="47"/>
        <v>1</v>
      </c>
      <c r="AA318" s="5" t="str">
        <f t="shared" si="48"/>
        <v/>
      </c>
      <c r="AB318" s="6">
        <f t="shared" si="49"/>
        <v>1</v>
      </c>
      <c r="AE318" s="4">
        <v>30.1</v>
      </c>
      <c r="AF318" s="6">
        <f t="shared" si="44"/>
        <v>0.14237941965900741</v>
      </c>
    </row>
    <row r="319" spans="2:32">
      <c r="B319" s="26">
        <v>1</v>
      </c>
      <c r="C319" s="4">
        <v>13</v>
      </c>
      <c r="D319" s="5">
        <v>9.9000000000000005E-2</v>
      </c>
      <c r="E319" s="20">
        <v>0</v>
      </c>
      <c r="G319" s="5"/>
      <c r="H319" s="11">
        <f>1/(1+EXP(-SUMPRODUCT(betagorros,B319:D319)))</f>
        <v>0.13622091487422133</v>
      </c>
      <c r="I319" s="27">
        <f t="shared" si="40"/>
        <v>0.86377908512577872</v>
      </c>
      <c r="J319">
        <f t="shared" si="41"/>
        <v>-0.14643823138379225</v>
      </c>
      <c r="K319" s="5"/>
      <c r="N319" s="11">
        <f t="shared" si="42"/>
        <v>0.13603744887839234</v>
      </c>
      <c r="O319" s="71">
        <f t="shared" si="43"/>
        <v>-0.13603744887839234</v>
      </c>
      <c r="U319" s="4">
        <v>9</v>
      </c>
      <c r="V319" s="5">
        <v>0.1</v>
      </c>
      <c r="W319" s="20">
        <v>0</v>
      </c>
      <c r="X319" s="31">
        <f t="shared" si="45"/>
        <v>9.7107817559458437E-2</v>
      </c>
      <c r="Y319" s="40">
        <f t="shared" si="46"/>
        <v>0</v>
      </c>
      <c r="Z319" s="4">
        <f t="shared" si="47"/>
        <v>1</v>
      </c>
      <c r="AA319" s="5" t="str">
        <f t="shared" si="48"/>
        <v/>
      </c>
      <c r="AB319" s="6">
        <f t="shared" si="49"/>
        <v>1</v>
      </c>
      <c r="AE319" s="4">
        <v>30.2</v>
      </c>
      <c r="AF319" s="6">
        <f t="shared" si="44"/>
        <v>0.14019147627528589</v>
      </c>
    </row>
    <row r="320" spans="2:32">
      <c r="B320" s="26">
        <v>1</v>
      </c>
      <c r="C320" s="4">
        <v>15</v>
      </c>
      <c r="D320" s="5">
        <v>9.9000000000000005E-2</v>
      </c>
      <c r="E320" s="20">
        <v>0</v>
      </c>
      <c r="G320" s="5"/>
      <c r="H320" s="11">
        <f>1/(1+EXP(-SUMPRODUCT(betagorros,B320:D320)))</f>
        <v>0.16064239506690203</v>
      </c>
      <c r="I320" s="27">
        <f t="shared" si="40"/>
        <v>0.83935760493309797</v>
      </c>
      <c r="J320">
        <f t="shared" si="41"/>
        <v>-0.17511843575187344</v>
      </c>
      <c r="K320" s="5"/>
      <c r="N320" s="11">
        <f t="shared" si="42"/>
        <v>0.16044286164397495</v>
      </c>
      <c r="O320" s="71">
        <f t="shared" si="43"/>
        <v>-0.16044286164397495</v>
      </c>
      <c r="U320" s="4">
        <v>19</v>
      </c>
      <c r="V320" s="5">
        <v>0.1</v>
      </c>
      <c r="W320" s="20">
        <v>0</v>
      </c>
      <c r="X320" s="31">
        <f t="shared" si="45"/>
        <v>0.22065279965080115</v>
      </c>
      <c r="Y320" s="40">
        <f t="shared" si="46"/>
        <v>0</v>
      </c>
      <c r="Z320" s="4">
        <f t="shared" si="47"/>
        <v>1</v>
      </c>
      <c r="AA320" s="5" t="str">
        <f t="shared" si="48"/>
        <v/>
      </c>
      <c r="AB320" s="6">
        <f t="shared" si="49"/>
        <v>1</v>
      </c>
      <c r="AE320" s="4">
        <v>30.3</v>
      </c>
      <c r="AF320" s="6">
        <f t="shared" si="44"/>
        <v>0.1380035328915642</v>
      </c>
    </row>
    <row r="321" spans="2:32">
      <c r="B321" s="26">
        <v>1</v>
      </c>
      <c r="C321" s="4">
        <v>14</v>
      </c>
      <c r="D321" s="5">
        <v>9.9000000000000005E-2</v>
      </c>
      <c r="E321" s="20">
        <v>0</v>
      </c>
      <c r="G321" s="5"/>
      <c r="H321" s="11">
        <f>1/(1+EXP(-SUMPRODUCT(betagorros,B321:D321)))</f>
        <v>0.1480159709700351</v>
      </c>
      <c r="I321" s="27">
        <f t="shared" si="40"/>
        <v>0.85198402902996495</v>
      </c>
      <c r="J321">
        <f t="shared" si="41"/>
        <v>-0.16018749759851028</v>
      </c>
      <c r="K321" s="5"/>
      <c r="N321" s="11">
        <f t="shared" si="42"/>
        <v>0.14782434806444641</v>
      </c>
      <c r="O321" s="71">
        <f t="shared" si="43"/>
        <v>-0.14782434806444641</v>
      </c>
      <c r="U321" s="4">
        <v>18</v>
      </c>
      <c r="V321" s="5">
        <v>0.1</v>
      </c>
      <c r="W321" s="20">
        <v>0</v>
      </c>
      <c r="X321" s="31">
        <f t="shared" si="45"/>
        <v>0.20445854342580197</v>
      </c>
      <c r="Y321" s="40">
        <f t="shared" si="46"/>
        <v>0</v>
      </c>
      <c r="Z321" s="4">
        <f t="shared" si="47"/>
        <v>1</v>
      </c>
      <c r="AA321" s="5" t="str">
        <f t="shared" si="48"/>
        <v/>
      </c>
      <c r="AB321" s="6">
        <f t="shared" si="49"/>
        <v>1</v>
      </c>
      <c r="AE321" s="4">
        <v>30.4</v>
      </c>
      <c r="AF321" s="6">
        <f t="shared" si="44"/>
        <v>0.13581558950784259</v>
      </c>
    </row>
    <row r="322" spans="2:32">
      <c r="B322" s="26">
        <v>1</v>
      </c>
      <c r="C322" s="4">
        <v>16</v>
      </c>
      <c r="D322" s="5">
        <v>9.9000000000000005E-2</v>
      </c>
      <c r="E322" s="20">
        <v>0</v>
      </c>
      <c r="G322" s="5"/>
      <c r="H322" s="11">
        <f>1/(1+EXP(-SUMPRODUCT(betagorros,B322:D322)))</f>
        <v>0.17412577728668155</v>
      </c>
      <c r="I322" s="27">
        <f t="shared" si="40"/>
        <v>0.82587422271331845</v>
      </c>
      <c r="J322">
        <f t="shared" si="41"/>
        <v>-0.19131278979999686</v>
      </c>
      <c r="K322" s="5"/>
      <c r="N322" s="11">
        <f t="shared" si="42"/>
        <v>0.17391868064705976</v>
      </c>
      <c r="O322" s="71">
        <f t="shared" si="43"/>
        <v>-0.17391868064705976</v>
      </c>
      <c r="U322" s="4">
        <v>11</v>
      </c>
      <c r="V322" s="5">
        <v>0.1</v>
      </c>
      <c r="W322" s="20">
        <v>0</v>
      </c>
      <c r="X322" s="31">
        <f t="shared" si="45"/>
        <v>0.11545441672937284</v>
      </c>
      <c r="Y322" s="40">
        <f t="shared" si="46"/>
        <v>0</v>
      </c>
      <c r="Z322" s="4">
        <f t="shared" si="47"/>
        <v>1</v>
      </c>
      <c r="AA322" s="5" t="str">
        <f t="shared" si="48"/>
        <v/>
      </c>
      <c r="AB322" s="6">
        <f t="shared" si="49"/>
        <v>1</v>
      </c>
      <c r="AE322" s="4">
        <v>30.5</v>
      </c>
      <c r="AF322" s="6">
        <f t="shared" si="44"/>
        <v>0.13362764612412101</v>
      </c>
    </row>
    <row r="323" spans="2:32">
      <c r="B323" s="26">
        <v>1</v>
      </c>
      <c r="C323" s="4">
        <v>10</v>
      </c>
      <c r="D323" s="5">
        <v>9.9000000000000005E-2</v>
      </c>
      <c r="E323" s="20">
        <v>0</v>
      </c>
      <c r="G323" s="5"/>
      <c r="H323" s="11">
        <f>1/(1+EXP(-SUMPRODUCT(betagorros,B323:D323)))</f>
        <v>0.10551324381527021</v>
      </c>
      <c r="I323" s="27">
        <f t="shared" si="40"/>
        <v>0.89448675618472984</v>
      </c>
      <c r="J323">
        <f t="shared" si="41"/>
        <v>-0.11150518197334529</v>
      </c>
      <c r="K323" s="5"/>
      <c r="N323" s="11">
        <f t="shared" si="42"/>
        <v>0.10535484338684926</v>
      </c>
      <c r="O323" s="71">
        <f t="shared" si="43"/>
        <v>-0.10535484338684926</v>
      </c>
      <c r="U323" s="4">
        <v>14</v>
      </c>
      <c r="V323" s="5">
        <v>0.1</v>
      </c>
      <c r="W323" s="20">
        <v>0</v>
      </c>
      <c r="X323" s="31">
        <f t="shared" si="45"/>
        <v>0.14857472061582133</v>
      </c>
      <c r="Y323" s="40">
        <f t="shared" si="46"/>
        <v>0</v>
      </c>
      <c r="Z323" s="4">
        <f t="shared" si="47"/>
        <v>1</v>
      </c>
      <c r="AA323" s="5" t="str">
        <f t="shared" si="48"/>
        <v/>
      </c>
      <c r="AB323" s="6">
        <f t="shared" si="49"/>
        <v>1</v>
      </c>
      <c r="AE323" s="4">
        <v>30.6</v>
      </c>
      <c r="AF323" s="6">
        <f t="shared" si="44"/>
        <v>0.13143970274039929</v>
      </c>
    </row>
    <row r="324" spans="2:32">
      <c r="B324" s="26">
        <v>1</v>
      </c>
      <c r="C324" s="4">
        <v>11</v>
      </c>
      <c r="D324" s="5">
        <v>9.9000000000000005E-2</v>
      </c>
      <c r="E324" s="20">
        <v>0</v>
      </c>
      <c r="G324" s="5"/>
      <c r="H324" s="11">
        <f>1/(1+EXP(-SUMPRODUCT(betagorros,B324:D324)))</f>
        <v>0.11500339959752628</v>
      </c>
      <c r="I324" s="27">
        <f t="shared" si="40"/>
        <v>0.88499660040247374</v>
      </c>
      <c r="J324">
        <f t="shared" si="41"/>
        <v>-0.12217147533472257</v>
      </c>
      <c r="K324" s="5"/>
      <c r="N324" s="11">
        <f t="shared" si="42"/>
        <v>0.11483662418025049</v>
      </c>
      <c r="O324" s="71">
        <f t="shared" si="43"/>
        <v>-0.11483662418025049</v>
      </c>
      <c r="U324" s="4">
        <v>6</v>
      </c>
      <c r="V324" s="5">
        <v>0.1</v>
      </c>
      <c r="W324" s="20">
        <v>0</v>
      </c>
      <c r="X324" s="31">
        <f t="shared" si="45"/>
        <v>7.4457209337453312E-2</v>
      </c>
      <c r="Y324" s="40">
        <f t="shared" si="46"/>
        <v>0</v>
      </c>
      <c r="Z324" s="4">
        <f t="shared" si="47"/>
        <v>1</v>
      </c>
      <c r="AA324" s="5" t="str">
        <f t="shared" si="48"/>
        <v/>
      </c>
      <c r="AB324" s="6">
        <f t="shared" si="49"/>
        <v>1</v>
      </c>
      <c r="AE324" s="4">
        <v>30.7</v>
      </c>
      <c r="AF324" s="6">
        <f t="shared" si="44"/>
        <v>0.12925175935667779</v>
      </c>
    </row>
    <row r="325" spans="2:32">
      <c r="B325" s="26">
        <v>1</v>
      </c>
      <c r="C325" s="4">
        <v>12</v>
      </c>
      <c r="D325" s="5">
        <v>9.9000000000000005E-2</v>
      </c>
      <c r="E325" s="20">
        <v>0</v>
      </c>
      <c r="G325" s="5"/>
      <c r="H325" s="11">
        <f>1/(1+EXP(-SUMPRODUCT(betagorros,B325:D325)))</f>
        <v>0.1252276270305315</v>
      </c>
      <c r="I325" s="27">
        <f t="shared" si="40"/>
        <v>0.87477237296946853</v>
      </c>
      <c r="J325">
        <f t="shared" si="41"/>
        <v>-0.13379157164589928</v>
      </c>
      <c r="K325" s="5"/>
      <c r="N325" s="11">
        <f t="shared" si="42"/>
        <v>0.12505247151881838</v>
      </c>
      <c r="O325" s="71">
        <f t="shared" si="43"/>
        <v>-0.12505247151881838</v>
      </c>
      <c r="U325" s="4">
        <v>7</v>
      </c>
      <c r="V325" s="5">
        <v>0.1</v>
      </c>
      <c r="W325" s="20">
        <v>0</v>
      </c>
      <c r="X325" s="31">
        <f t="shared" si="45"/>
        <v>8.1408317203886069E-2</v>
      </c>
      <c r="Y325" s="40">
        <f t="shared" si="46"/>
        <v>0</v>
      </c>
      <c r="Z325" s="4">
        <f t="shared" si="47"/>
        <v>1</v>
      </c>
      <c r="AA325" s="5" t="str">
        <f t="shared" si="48"/>
        <v/>
      </c>
      <c r="AB325" s="6">
        <f t="shared" si="49"/>
        <v>1</v>
      </c>
      <c r="AE325" s="4">
        <v>30.8</v>
      </c>
      <c r="AF325" s="6">
        <f t="shared" si="44"/>
        <v>0.1270638159729561</v>
      </c>
    </row>
    <row r="326" spans="2:32">
      <c r="B326" s="26">
        <v>1</v>
      </c>
      <c r="C326" s="4">
        <v>10</v>
      </c>
      <c r="D326" s="5">
        <v>9.9000000000000005E-2</v>
      </c>
      <c r="E326" s="20">
        <v>0</v>
      </c>
      <c r="G326" s="5"/>
      <c r="H326" s="11">
        <f>1/(1+EXP(-SUMPRODUCT(betagorros,B326:D326)))</f>
        <v>0.10551324381527021</v>
      </c>
      <c r="I326" s="27">
        <f t="shared" si="40"/>
        <v>0.89448675618472984</v>
      </c>
      <c r="J326">
        <f t="shared" si="41"/>
        <v>-0.11150518197334529</v>
      </c>
      <c r="K326" s="5"/>
      <c r="N326" s="11">
        <f t="shared" si="42"/>
        <v>0.10535484338684926</v>
      </c>
      <c r="O326" s="71">
        <f t="shared" si="43"/>
        <v>-0.10535484338684926</v>
      </c>
      <c r="U326" s="4">
        <v>7</v>
      </c>
      <c r="V326" s="5">
        <v>0.1</v>
      </c>
      <c r="W326" s="20">
        <v>0</v>
      </c>
      <c r="X326" s="31">
        <f t="shared" si="45"/>
        <v>8.1408317203886069E-2</v>
      </c>
      <c r="Y326" s="40">
        <f t="shared" si="46"/>
        <v>0</v>
      </c>
      <c r="Z326" s="4">
        <f t="shared" si="47"/>
        <v>1</v>
      </c>
      <c r="AA326" s="5" t="str">
        <f t="shared" si="48"/>
        <v/>
      </c>
      <c r="AB326" s="6">
        <f t="shared" si="49"/>
        <v>1</v>
      </c>
      <c r="AE326" s="4">
        <v>30.9</v>
      </c>
      <c r="AF326" s="6">
        <f t="shared" si="44"/>
        <v>0.12487587258923451</v>
      </c>
    </row>
    <row r="327" spans="2:32">
      <c r="B327" s="26">
        <v>1</v>
      </c>
      <c r="C327" s="4">
        <v>17</v>
      </c>
      <c r="D327" s="5">
        <v>9.9000000000000005E-2</v>
      </c>
      <c r="E327" s="20">
        <v>0</v>
      </c>
      <c r="G327" s="5"/>
      <c r="H327" s="11">
        <f>1/(1+EXP(-SUMPRODUCT(betagorros,B327:D327)))</f>
        <v>0.18848673669387064</v>
      </c>
      <c r="I327" s="27">
        <f t="shared" si="40"/>
        <v>0.81151326330612938</v>
      </c>
      <c r="J327">
        <f t="shared" si="41"/>
        <v>-0.20885454797605357</v>
      </c>
      <c r="K327" s="5"/>
      <c r="N327" s="11">
        <f t="shared" si="42"/>
        <v>0.18827253195296809</v>
      </c>
      <c r="O327" s="71">
        <f t="shared" si="43"/>
        <v>-0.18827253195296809</v>
      </c>
      <c r="U327" s="4">
        <v>7</v>
      </c>
      <c r="V327" s="5">
        <v>0.1</v>
      </c>
      <c r="W327" s="20">
        <v>0</v>
      </c>
      <c r="X327" s="31">
        <f t="shared" si="45"/>
        <v>8.1408317203886069E-2</v>
      </c>
      <c r="Y327" s="40">
        <f t="shared" si="46"/>
        <v>0</v>
      </c>
      <c r="Z327" s="4">
        <f t="shared" si="47"/>
        <v>1</v>
      </c>
      <c r="AA327" s="5" t="str">
        <f t="shared" si="48"/>
        <v/>
      </c>
      <c r="AB327" s="6">
        <f t="shared" si="49"/>
        <v>1</v>
      </c>
      <c r="AE327" s="4">
        <v>31</v>
      </c>
      <c r="AF327" s="6">
        <f t="shared" si="44"/>
        <v>0.1226879292055129</v>
      </c>
    </row>
    <row r="328" spans="2:32">
      <c r="B328" s="26">
        <v>1</v>
      </c>
      <c r="C328" s="4">
        <v>18</v>
      </c>
      <c r="D328" s="5">
        <v>9.9000000000000005E-2</v>
      </c>
      <c r="E328" s="20">
        <v>0</v>
      </c>
      <c r="G328" s="5"/>
      <c r="H328" s="11">
        <f>1/(1+EXP(-SUMPRODUCT(betagorros,B328:D328)))</f>
        <v>0.20373992046331796</v>
      </c>
      <c r="I328" s="27">
        <f t="shared" si="40"/>
        <v>0.7962600795366821</v>
      </c>
      <c r="J328">
        <f t="shared" si="41"/>
        <v>-0.22782941341710095</v>
      </c>
      <c r="K328" s="5"/>
      <c r="N328" s="11">
        <f t="shared" si="42"/>
        <v>0.2035191758163758</v>
      </c>
      <c r="O328" s="71">
        <f t="shared" si="43"/>
        <v>-0.2035191758163758</v>
      </c>
      <c r="U328" s="4">
        <v>16</v>
      </c>
      <c r="V328" s="5">
        <v>0.1</v>
      </c>
      <c r="W328" s="20">
        <v>0</v>
      </c>
      <c r="X328" s="31">
        <f t="shared" si="45"/>
        <v>0.17476287195257248</v>
      </c>
      <c r="Y328" s="40">
        <f t="shared" si="46"/>
        <v>0</v>
      </c>
      <c r="Z328" s="4">
        <f t="shared" si="47"/>
        <v>1</v>
      </c>
      <c r="AA328" s="5" t="str">
        <f t="shared" si="48"/>
        <v/>
      </c>
      <c r="AB328" s="6">
        <f t="shared" si="49"/>
        <v>1</v>
      </c>
      <c r="AE328" s="4">
        <v>31.1</v>
      </c>
      <c r="AF328" s="6">
        <f t="shared" si="44"/>
        <v>0.12049998582179121</v>
      </c>
    </row>
    <row r="329" spans="2:32">
      <c r="B329" s="26">
        <v>1</v>
      </c>
      <c r="C329" s="4">
        <v>16</v>
      </c>
      <c r="D329" s="5">
        <v>9.9000000000000005E-2</v>
      </c>
      <c r="E329" s="20">
        <v>0</v>
      </c>
      <c r="G329" s="5"/>
      <c r="H329" s="11">
        <f>1/(1+EXP(-SUMPRODUCT(betagorros,B329:D329)))</f>
        <v>0.17412577728668155</v>
      </c>
      <c r="I329" s="27">
        <f t="shared" si="40"/>
        <v>0.82587422271331845</v>
      </c>
      <c r="J329">
        <f t="shared" si="41"/>
        <v>-0.19131278979999686</v>
      </c>
      <c r="K329" s="5"/>
      <c r="N329" s="11">
        <f t="shared" si="42"/>
        <v>0.17391868064705976</v>
      </c>
      <c r="O329" s="71">
        <f t="shared" si="43"/>
        <v>-0.17391868064705976</v>
      </c>
      <c r="U329" s="4">
        <v>7</v>
      </c>
      <c r="V329" s="5">
        <v>0.1</v>
      </c>
      <c r="W329" s="20">
        <v>0</v>
      </c>
      <c r="X329" s="31">
        <f t="shared" si="45"/>
        <v>8.1408317203886069E-2</v>
      </c>
      <c r="Y329" s="40">
        <f t="shared" si="46"/>
        <v>0</v>
      </c>
      <c r="Z329" s="4">
        <f t="shared" si="47"/>
        <v>1</v>
      </c>
      <c r="AA329" s="5" t="str">
        <f t="shared" si="48"/>
        <v/>
      </c>
      <c r="AB329" s="6">
        <f t="shared" si="49"/>
        <v>1</v>
      </c>
      <c r="AE329" s="4">
        <v>31.2</v>
      </c>
      <c r="AF329" s="6">
        <f t="shared" si="44"/>
        <v>0.11831204243806971</v>
      </c>
    </row>
    <row r="330" spans="2:32">
      <c r="B330" s="26">
        <v>1</v>
      </c>
      <c r="C330" s="4">
        <v>15</v>
      </c>
      <c r="D330" s="5">
        <v>9.9000000000000005E-2</v>
      </c>
      <c r="E330" s="20">
        <v>0</v>
      </c>
      <c r="G330" s="5"/>
      <c r="H330" s="11">
        <f>1/(1+EXP(-SUMPRODUCT(betagorros,B330:D330)))</f>
        <v>0.16064239506690203</v>
      </c>
      <c r="I330" s="27">
        <f t="shared" si="40"/>
        <v>0.83935760493309797</v>
      </c>
      <c r="J330">
        <f t="shared" si="41"/>
        <v>-0.17511843575187344</v>
      </c>
      <c r="K330" s="5"/>
      <c r="N330" s="11">
        <f t="shared" si="42"/>
        <v>0.16044286164397495</v>
      </c>
      <c r="O330" s="71">
        <f t="shared" si="43"/>
        <v>-0.16044286164397495</v>
      </c>
      <c r="U330" s="4">
        <v>9</v>
      </c>
      <c r="V330" s="5">
        <v>0.1</v>
      </c>
      <c r="W330" s="20">
        <v>0</v>
      </c>
      <c r="X330" s="31">
        <f t="shared" si="45"/>
        <v>9.7107817559458437E-2</v>
      </c>
      <c r="Y330" s="40">
        <f t="shared" si="46"/>
        <v>0</v>
      </c>
      <c r="Z330" s="4">
        <f t="shared" si="47"/>
        <v>1</v>
      </c>
      <c r="AA330" s="5" t="str">
        <f t="shared" si="48"/>
        <v/>
      </c>
      <c r="AB330" s="6">
        <f t="shared" si="49"/>
        <v>1</v>
      </c>
      <c r="AE330" s="4">
        <v>31.3</v>
      </c>
      <c r="AF330" s="6">
        <f t="shared" si="44"/>
        <v>0.11612409905434801</v>
      </c>
    </row>
    <row r="331" spans="2:32">
      <c r="B331" s="26">
        <v>1</v>
      </c>
      <c r="C331" s="4">
        <v>15</v>
      </c>
      <c r="D331" s="5">
        <v>9.9000000000000005E-2</v>
      </c>
      <c r="E331" s="20">
        <v>0</v>
      </c>
      <c r="G331" s="5"/>
      <c r="H331" s="11">
        <f>1/(1+EXP(-SUMPRODUCT(betagorros,B331:D331)))</f>
        <v>0.16064239506690203</v>
      </c>
      <c r="I331" s="27">
        <f t="shared" ref="I331:I394" si="50">IF(E331=1,H331,1-H331)</f>
        <v>0.83935760493309797</v>
      </c>
      <c r="J331">
        <f t="shared" ref="J331:J394" si="51">LN(I331)</f>
        <v>-0.17511843575187344</v>
      </c>
      <c r="K331" s="5"/>
      <c r="N331" s="11">
        <f t="shared" si="42"/>
        <v>0.16044286164397495</v>
      </c>
      <c r="O331" s="71">
        <f t="shared" si="43"/>
        <v>-0.16044286164397495</v>
      </c>
      <c r="U331" s="4">
        <v>9</v>
      </c>
      <c r="V331" s="5">
        <v>0.1</v>
      </c>
      <c r="W331" s="20">
        <v>0</v>
      </c>
      <c r="X331" s="31">
        <f t="shared" si="45"/>
        <v>9.7107817559458437E-2</v>
      </c>
      <c r="Y331" s="40">
        <f t="shared" si="46"/>
        <v>0</v>
      </c>
      <c r="Z331" s="4">
        <f t="shared" si="47"/>
        <v>1</v>
      </c>
      <c r="AA331" s="5" t="str">
        <f t="shared" si="48"/>
        <v/>
      </c>
      <c r="AB331" s="6">
        <f t="shared" si="49"/>
        <v>1</v>
      </c>
      <c r="AE331" s="4">
        <v>31.4</v>
      </c>
      <c r="AF331" s="6">
        <f t="shared" si="44"/>
        <v>0.11393615567062641</v>
      </c>
    </row>
    <row r="332" spans="2:32">
      <c r="B332" s="26">
        <v>1</v>
      </c>
      <c r="C332" s="4">
        <v>17</v>
      </c>
      <c r="D332" s="5">
        <v>9.9000000000000005E-2</v>
      </c>
      <c r="E332" s="20">
        <v>0</v>
      </c>
      <c r="G332" s="5"/>
      <c r="H332" s="11">
        <f>1/(1+EXP(-SUMPRODUCT(betagorros,B332:D332)))</f>
        <v>0.18848673669387064</v>
      </c>
      <c r="I332" s="27">
        <f t="shared" si="50"/>
        <v>0.81151326330612938</v>
      </c>
      <c r="J332">
        <f t="shared" si="51"/>
        <v>-0.20885454797605357</v>
      </c>
      <c r="K332" s="5"/>
      <c r="N332" s="11">
        <f t="shared" ref="N332:N395" si="52">1/(1+EXP(-SUMPRODUCT($N$8:$P$8,B332:D332)))</f>
        <v>0.18827253195296809</v>
      </c>
      <c r="O332" s="71">
        <f t="shared" ref="O332:O395" si="53">E332-N332</f>
        <v>-0.18827253195296809</v>
      </c>
      <c r="U332" s="4">
        <v>14</v>
      </c>
      <c r="V332" s="5">
        <v>0.1</v>
      </c>
      <c r="W332" s="20">
        <v>0</v>
      </c>
      <c r="X332" s="31">
        <f t="shared" si="45"/>
        <v>0.14857472061582133</v>
      </c>
      <c r="Y332" s="40">
        <f t="shared" si="46"/>
        <v>0</v>
      </c>
      <c r="Z332" s="4">
        <f t="shared" si="47"/>
        <v>1</v>
      </c>
      <c r="AA332" s="5" t="str">
        <f t="shared" si="48"/>
        <v/>
      </c>
      <c r="AB332" s="6">
        <f t="shared" si="49"/>
        <v>1</v>
      </c>
      <c r="AE332" s="4">
        <v>31.5</v>
      </c>
      <c r="AF332" s="6">
        <f t="shared" si="44"/>
        <v>0.11174821228690481</v>
      </c>
    </row>
    <row r="333" spans="2:32">
      <c r="B333" s="26">
        <v>1</v>
      </c>
      <c r="C333" s="4">
        <v>15</v>
      </c>
      <c r="D333" s="5">
        <v>9.9000000000000005E-2</v>
      </c>
      <c r="E333" s="20">
        <v>0</v>
      </c>
      <c r="G333" s="5"/>
      <c r="H333" s="11">
        <f>1/(1+EXP(-SUMPRODUCT(betagorros,B333:D333)))</f>
        <v>0.16064239506690203</v>
      </c>
      <c r="I333" s="27">
        <f t="shared" si="50"/>
        <v>0.83935760493309797</v>
      </c>
      <c r="J333">
        <f t="shared" si="51"/>
        <v>-0.17511843575187344</v>
      </c>
      <c r="K333" s="5"/>
      <c r="N333" s="11">
        <f t="shared" si="52"/>
        <v>0.16044286164397495</v>
      </c>
      <c r="O333" s="71">
        <f t="shared" si="53"/>
        <v>-0.16044286164397495</v>
      </c>
      <c r="U333" s="4">
        <v>11</v>
      </c>
      <c r="V333" s="5">
        <v>0.1</v>
      </c>
      <c r="W333" s="20">
        <v>0</v>
      </c>
      <c r="X333" s="31">
        <f t="shared" si="45"/>
        <v>0.11545441672937284</v>
      </c>
      <c r="Y333" s="40">
        <f t="shared" si="46"/>
        <v>0</v>
      </c>
      <c r="Z333" s="4">
        <f t="shared" si="47"/>
        <v>1</v>
      </c>
      <c r="AA333" s="5" t="str">
        <f t="shared" si="48"/>
        <v/>
      </c>
      <c r="AB333" s="6">
        <f t="shared" si="49"/>
        <v>1</v>
      </c>
      <c r="AE333" s="4">
        <v>31.6</v>
      </c>
      <c r="AF333" s="6">
        <f t="shared" si="44"/>
        <v>0.10956026890318311</v>
      </c>
    </row>
    <row r="334" spans="2:32">
      <c r="B334" s="26">
        <v>1</v>
      </c>
      <c r="C334" s="4">
        <v>16</v>
      </c>
      <c r="D334" s="5">
        <v>9.9000000000000005E-2</v>
      </c>
      <c r="E334" s="20">
        <v>0</v>
      </c>
      <c r="G334" s="5"/>
      <c r="H334" s="11">
        <f>1/(1+EXP(-SUMPRODUCT(betagorros,B334:D334)))</f>
        <v>0.17412577728668155</v>
      </c>
      <c r="I334" s="27">
        <f t="shared" si="50"/>
        <v>0.82587422271331845</v>
      </c>
      <c r="J334">
        <f t="shared" si="51"/>
        <v>-0.19131278979999686</v>
      </c>
      <c r="K334" s="5"/>
      <c r="N334" s="11">
        <f t="shared" si="52"/>
        <v>0.17391868064705976</v>
      </c>
      <c r="O334" s="71">
        <f t="shared" si="53"/>
        <v>-0.17391868064705976</v>
      </c>
      <c r="U334" s="4">
        <v>7</v>
      </c>
      <c r="V334" s="5">
        <v>0.1</v>
      </c>
      <c r="W334" s="20">
        <v>0</v>
      </c>
      <c r="X334" s="31">
        <f t="shared" si="45"/>
        <v>8.1408317203886069E-2</v>
      </c>
      <c r="Y334" s="40">
        <f t="shared" si="46"/>
        <v>0</v>
      </c>
      <c r="Z334" s="4">
        <f t="shared" si="47"/>
        <v>1</v>
      </c>
      <c r="AA334" s="5" t="str">
        <f t="shared" si="48"/>
        <v/>
      </c>
      <c r="AB334" s="6">
        <f t="shared" si="49"/>
        <v>1</v>
      </c>
      <c r="AE334" s="4">
        <v>31.7</v>
      </c>
      <c r="AF334" s="6">
        <f t="shared" si="44"/>
        <v>0.10737232551946162</v>
      </c>
    </row>
    <row r="335" spans="2:32">
      <c r="B335" s="26">
        <v>1</v>
      </c>
      <c r="C335" s="4">
        <v>17</v>
      </c>
      <c r="D335" s="5">
        <v>9.9000000000000005E-2</v>
      </c>
      <c r="E335" s="20">
        <v>0</v>
      </c>
      <c r="G335" s="5"/>
      <c r="H335" s="11">
        <f>1/(1+EXP(-SUMPRODUCT(betagorros,B335:D335)))</f>
        <v>0.18848673669387064</v>
      </c>
      <c r="I335" s="27">
        <f t="shared" si="50"/>
        <v>0.81151326330612938</v>
      </c>
      <c r="J335">
        <f t="shared" si="51"/>
        <v>-0.20885454797605357</v>
      </c>
      <c r="K335" s="5"/>
      <c r="N335" s="11">
        <f t="shared" si="52"/>
        <v>0.18827253195296809</v>
      </c>
      <c r="O335" s="71">
        <f t="shared" si="53"/>
        <v>-0.18827253195296809</v>
      </c>
      <c r="U335" s="4">
        <v>17</v>
      </c>
      <c r="V335" s="5">
        <v>0.1</v>
      </c>
      <c r="W335" s="20">
        <v>0</v>
      </c>
      <c r="X335" s="31">
        <f t="shared" si="45"/>
        <v>0.1891643404075718</v>
      </c>
      <c r="Y335" s="40">
        <f t="shared" si="46"/>
        <v>0</v>
      </c>
      <c r="Z335" s="4">
        <f t="shared" si="47"/>
        <v>1</v>
      </c>
      <c r="AA335" s="5" t="str">
        <f t="shared" si="48"/>
        <v/>
      </c>
      <c r="AB335" s="6">
        <f t="shared" si="49"/>
        <v>1</v>
      </c>
      <c r="AE335" s="4">
        <v>31.8</v>
      </c>
      <c r="AF335" s="6">
        <f t="shared" si="44"/>
        <v>0.10518438213573991</v>
      </c>
    </row>
    <row r="336" spans="2:32">
      <c r="B336" s="26">
        <v>1</v>
      </c>
      <c r="C336" s="4">
        <v>8</v>
      </c>
      <c r="D336" s="5">
        <v>9.9000000000000005E-2</v>
      </c>
      <c r="E336" s="20">
        <v>0</v>
      </c>
      <c r="G336" s="5"/>
      <c r="H336" s="11">
        <f>1/(1+EXP(-SUMPRODUCT(betagorros,B336:D336)))</f>
        <v>8.8588162329641368E-2</v>
      </c>
      <c r="I336" s="27">
        <f t="shared" si="50"/>
        <v>0.9114118376703586</v>
      </c>
      <c r="J336">
        <f t="shared" si="51"/>
        <v>-9.2760411789964275E-2</v>
      </c>
      <c r="K336" s="5"/>
      <c r="N336" s="11">
        <f t="shared" si="52"/>
        <v>8.844624416726353E-2</v>
      </c>
      <c r="O336" s="71">
        <f t="shared" si="53"/>
        <v>-8.844624416726353E-2</v>
      </c>
      <c r="U336" s="4">
        <v>46</v>
      </c>
      <c r="V336" s="5">
        <v>0.1</v>
      </c>
      <c r="W336" s="20">
        <v>0</v>
      </c>
      <c r="X336" s="31">
        <f t="shared" si="45"/>
        <v>0.79437546870745723</v>
      </c>
      <c r="Y336" s="40">
        <f t="shared" si="46"/>
        <v>1</v>
      </c>
      <c r="Z336" s="4">
        <f t="shared" si="47"/>
        <v>0</v>
      </c>
      <c r="AA336" s="5" t="str">
        <f t="shared" si="48"/>
        <v/>
      </c>
      <c r="AB336" s="6">
        <f t="shared" si="49"/>
        <v>0</v>
      </c>
      <c r="AE336" s="4">
        <v>31.9</v>
      </c>
      <c r="AF336" s="6">
        <f t="shared" si="44"/>
        <v>0.10299643875201842</v>
      </c>
    </row>
    <row r="337" spans="2:32">
      <c r="B337" s="26">
        <v>1</v>
      </c>
      <c r="C337" s="4">
        <v>13</v>
      </c>
      <c r="D337" s="5">
        <v>9.9000000000000005E-2</v>
      </c>
      <c r="E337" s="20">
        <v>0</v>
      </c>
      <c r="G337" s="5"/>
      <c r="H337" s="11">
        <f>1/(1+EXP(-SUMPRODUCT(betagorros,B337:D337)))</f>
        <v>0.13622091487422133</v>
      </c>
      <c r="I337" s="27">
        <f t="shared" si="50"/>
        <v>0.86377908512577872</v>
      </c>
      <c r="J337">
        <f t="shared" si="51"/>
        <v>-0.14643823138379225</v>
      </c>
      <c r="K337" s="5"/>
      <c r="N337" s="11">
        <f t="shared" si="52"/>
        <v>0.13603744887839234</v>
      </c>
      <c r="O337" s="71">
        <f t="shared" si="53"/>
        <v>-0.13603744887839234</v>
      </c>
      <c r="U337" s="4">
        <v>10</v>
      </c>
      <c r="V337" s="5">
        <v>0.10199999999999999</v>
      </c>
      <c r="W337" s="20">
        <v>0</v>
      </c>
      <c r="X337" s="31">
        <f t="shared" si="45"/>
        <v>0.10677239129273308</v>
      </c>
      <c r="Y337" s="40">
        <f t="shared" si="46"/>
        <v>0</v>
      </c>
      <c r="Z337" s="4">
        <f t="shared" si="47"/>
        <v>1</v>
      </c>
      <c r="AA337" s="5" t="str">
        <f t="shared" si="48"/>
        <v/>
      </c>
      <c r="AB337" s="6">
        <f t="shared" si="49"/>
        <v>1</v>
      </c>
      <c r="AE337" s="4">
        <v>32</v>
      </c>
      <c r="AF337" s="6">
        <f t="shared" ref="AF337:AF383" si="54">(-$H$8-$I$8*AE337)/$J$8</f>
        <v>0.10080849536829671</v>
      </c>
    </row>
    <row r="338" spans="2:32">
      <c r="B338" s="26">
        <v>1</v>
      </c>
      <c r="C338" s="4">
        <v>12</v>
      </c>
      <c r="D338" s="5">
        <v>9.9000000000000005E-2</v>
      </c>
      <c r="E338" s="20">
        <v>0</v>
      </c>
      <c r="G338" s="5"/>
      <c r="H338" s="11">
        <f>1/(1+EXP(-SUMPRODUCT(betagorros,B338:D338)))</f>
        <v>0.1252276270305315</v>
      </c>
      <c r="I338" s="27">
        <f t="shared" si="50"/>
        <v>0.87477237296946853</v>
      </c>
      <c r="J338">
        <f t="shared" si="51"/>
        <v>-0.13379157164589928</v>
      </c>
      <c r="K338" s="5"/>
      <c r="N338" s="11">
        <f t="shared" si="52"/>
        <v>0.12505247151881838</v>
      </c>
      <c r="O338" s="71">
        <f t="shared" si="53"/>
        <v>-0.12505247151881838</v>
      </c>
      <c r="U338" s="4">
        <v>14</v>
      </c>
      <c r="V338" s="5">
        <v>0.10199999999999999</v>
      </c>
      <c r="W338" s="20">
        <v>0</v>
      </c>
      <c r="X338" s="31">
        <f t="shared" ref="X338:X401" si="55">1/(1+EXP(-$H$8-$I$8*U338-$J$8*V338))</f>
        <v>0.14969744262401613</v>
      </c>
      <c r="Y338" s="40">
        <f t="shared" ref="Y338:Y401" si="56">IF(X338&gt;50%,1,0)</f>
        <v>0</v>
      </c>
      <c r="Z338" s="4">
        <f t="shared" ref="Z338:Z401" si="57">IF(W338=Y338,1,0)</f>
        <v>1</v>
      </c>
      <c r="AA338" s="5" t="str">
        <f t="shared" ref="AA338:AA401" si="58">IF(W338=1,IF(W338=Y338,1,0),"")</f>
        <v/>
      </c>
      <c r="AB338" s="6">
        <f t="shared" ref="AB338:AB401" si="59">IF(W338=0,IF(W338=Y338,1,0),"")</f>
        <v>1</v>
      </c>
      <c r="AE338" s="4">
        <v>32.1</v>
      </c>
      <c r="AF338" s="6">
        <f t="shared" si="54"/>
        <v>9.8620551984575019E-2</v>
      </c>
    </row>
    <row r="339" spans="2:32">
      <c r="B339" s="26">
        <v>1</v>
      </c>
      <c r="C339" s="4">
        <v>12</v>
      </c>
      <c r="D339" s="5">
        <v>9.9000000000000005E-2</v>
      </c>
      <c r="E339" s="20">
        <v>0</v>
      </c>
      <c r="G339" s="5"/>
      <c r="H339" s="11">
        <f>1/(1+EXP(-SUMPRODUCT(betagorros,B339:D339)))</f>
        <v>0.1252276270305315</v>
      </c>
      <c r="I339" s="27">
        <f t="shared" si="50"/>
        <v>0.87477237296946853</v>
      </c>
      <c r="J339">
        <f t="shared" si="51"/>
        <v>-0.13379157164589928</v>
      </c>
      <c r="K339" s="5"/>
      <c r="N339" s="11">
        <f t="shared" si="52"/>
        <v>0.12505247151881838</v>
      </c>
      <c r="O339" s="71">
        <f t="shared" si="53"/>
        <v>-0.12505247151881838</v>
      </c>
      <c r="U339" s="4">
        <v>17</v>
      </c>
      <c r="V339" s="5">
        <v>0.10199999999999999</v>
      </c>
      <c r="W339" s="20">
        <v>0</v>
      </c>
      <c r="X339" s="31">
        <f t="shared" si="55"/>
        <v>0.19052514717491498</v>
      </c>
      <c r="Y339" s="40">
        <f t="shared" si="56"/>
        <v>0</v>
      </c>
      <c r="Z339" s="4">
        <f t="shared" si="57"/>
        <v>1</v>
      </c>
      <c r="AA339" s="5" t="str">
        <f t="shared" si="58"/>
        <v/>
      </c>
      <c r="AB339" s="6">
        <f t="shared" si="59"/>
        <v>1</v>
      </c>
      <c r="AE339" s="4">
        <v>32.200000000000003</v>
      </c>
      <c r="AF339" s="6">
        <f t="shared" si="54"/>
        <v>9.6432608600853412E-2</v>
      </c>
    </row>
    <row r="340" spans="2:32">
      <c r="B340" s="26">
        <v>1</v>
      </c>
      <c r="C340" s="4">
        <v>12</v>
      </c>
      <c r="D340" s="5">
        <v>9.9000000000000005E-2</v>
      </c>
      <c r="E340" s="20">
        <v>1</v>
      </c>
      <c r="G340" s="5"/>
      <c r="H340" s="11">
        <f>1/(1+EXP(-SUMPRODUCT(betagorros,B340:D340)))</f>
        <v>0.1252276270305315</v>
      </c>
      <c r="I340" s="27">
        <f t="shared" si="50"/>
        <v>0.1252276270305315</v>
      </c>
      <c r="J340">
        <f t="shared" si="51"/>
        <v>-2.0776221814755194</v>
      </c>
      <c r="K340" s="5"/>
      <c r="N340" s="11">
        <f t="shared" si="52"/>
        <v>0.12505247151881838</v>
      </c>
      <c r="O340" s="71">
        <f t="shared" si="53"/>
        <v>0.87494752848118162</v>
      </c>
      <c r="U340" s="4">
        <v>16</v>
      </c>
      <c r="V340" s="5">
        <v>0.10199999999999999</v>
      </c>
      <c r="W340" s="20">
        <v>0</v>
      </c>
      <c r="X340" s="31">
        <f t="shared" si="55"/>
        <v>0.17604257079003593</v>
      </c>
      <c r="Y340" s="40">
        <f t="shared" si="56"/>
        <v>0</v>
      </c>
      <c r="Z340" s="4">
        <f t="shared" si="57"/>
        <v>1</v>
      </c>
      <c r="AA340" s="5" t="str">
        <f t="shared" si="58"/>
        <v/>
      </c>
      <c r="AB340" s="6">
        <f t="shared" si="59"/>
        <v>1</v>
      </c>
      <c r="AE340" s="4">
        <v>32.299999999999997</v>
      </c>
      <c r="AF340" s="6">
        <f t="shared" si="54"/>
        <v>9.4244665217131915E-2</v>
      </c>
    </row>
    <row r="341" spans="2:32">
      <c r="B341" s="26">
        <v>1</v>
      </c>
      <c r="C341" s="4">
        <v>17</v>
      </c>
      <c r="D341" s="5">
        <v>9.9000000000000005E-2</v>
      </c>
      <c r="E341" s="20">
        <v>0</v>
      </c>
      <c r="G341" s="5"/>
      <c r="H341" s="11">
        <f>1/(1+EXP(-SUMPRODUCT(betagorros,B341:D341)))</f>
        <v>0.18848673669387064</v>
      </c>
      <c r="I341" s="27">
        <f t="shared" si="50"/>
        <v>0.81151326330612938</v>
      </c>
      <c r="J341">
        <f t="shared" si="51"/>
        <v>-0.20885454797605357</v>
      </c>
      <c r="K341" s="5"/>
      <c r="N341" s="11">
        <f t="shared" si="52"/>
        <v>0.18827253195296809</v>
      </c>
      <c r="O341" s="71">
        <f t="shared" si="53"/>
        <v>-0.18827253195296809</v>
      </c>
      <c r="U341" s="4">
        <v>18</v>
      </c>
      <c r="V341" s="5">
        <v>0.10199999999999999</v>
      </c>
      <c r="W341" s="20">
        <v>0</v>
      </c>
      <c r="X341" s="31">
        <f t="shared" si="55"/>
        <v>0.20590143435286423</v>
      </c>
      <c r="Y341" s="40">
        <f t="shared" si="56"/>
        <v>0</v>
      </c>
      <c r="Z341" s="4">
        <f t="shared" si="57"/>
        <v>1</v>
      </c>
      <c r="AA341" s="5" t="str">
        <f t="shared" si="58"/>
        <v/>
      </c>
      <c r="AB341" s="6">
        <f t="shared" si="59"/>
        <v>1</v>
      </c>
      <c r="AE341" s="4">
        <v>32.4</v>
      </c>
      <c r="AF341" s="6">
        <f t="shared" si="54"/>
        <v>9.2056721833410321E-2</v>
      </c>
    </row>
    <row r="342" spans="2:32">
      <c r="B342" s="26">
        <v>1</v>
      </c>
      <c r="C342" s="4">
        <v>5</v>
      </c>
      <c r="D342" s="5">
        <v>9.9000000000000005E-2</v>
      </c>
      <c r="E342" s="20">
        <v>0</v>
      </c>
      <c r="G342" s="5"/>
      <c r="H342" s="11">
        <f>1/(1+EXP(-SUMPRODUCT(betagorros,B342:D342)))</f>
        <v>6.7775610805567252E-2</v>
      </c>
      <c r="I342" s="27">
        <f t="shared" si="50"/>
        <v>0.93222438919443273</v>
      </c>
      <c r="J342">
        <f t="shared" si="51"/>
        <v>-7.0181732336576874E-2</v>
      </c>
      <c r="K342" s="5"/>
      <c r="N342" s="11">
        <f t="shared" si="52"/>
        <v>6.7657031727954647E-2</v>
      </c>
      <c r="O342" s="71">
        <f t="shared" si="53"/>
        <v>-6.7657031727954647E-2</v>
      </c>
      <c r="U342" s="4">
        <v>15</v>
      </c>
      <c r="V342" s="5">
        <v>0.10199999999999999</v>
      </c>
      <c r="W342" s="20">
        <v>0</v>
      </c>
      <c r="X342" s="31">
        <f t="shared" si="55"/>
        <v>0.16243995594818095</v>
      </c>
      <c r="Y342" s="40">
        <f t="shared" si="56"/>
        <v>0</v>
      </c>
      <c r="Z342" s="4">
        <f t="shared" si="57"/>
        <v>1</v>
      </c>
      <c r="AA342" s="5" t="str">
        <f t="shared" si="58"/>
        <v/>
      </c>
      <c r="AB342" s="6">
        <f t="shared" si="59"/>
        <v>1</v>
      </c>
      <c r="AE342" s="4">
        <v>32.5</v>
      </c>
      <c r="AF342" s="6">
        <f t="shared" si="54"/>
        <v>8.9868778449688616E-2</v>
      </c>
    </row>
    <row r="343" spans="2:32">
      <c r="B343" s="26">
        <v>1</v>
      </c>
      <c r="C343" s="4">
        <v>7</v>
      </c>
      <c r="D343" s="5">
        <v>9.9000000000000005E-2</v>
      </c>
      <c r="E343" s="20">
        <v>0</v>
      </c>
      <c r="G343" s="5"/>
      <c r="H343" s="11">
        <f>1/(1+EXP(-SUMPRODUCT(betagorros,B343:D343)))</f>
        <v>8.1078108694972298E-2</v>
      </c>
      <c r="I343" s="27">
        <f t="shared" si="50"/>
        <v>0.91892189130502766</v>
      </c>
      <c r="J343">
        <f t="shared" si="51"/>
        <v>-8.4554153377823266E-2</v>
      </c>
      <c r="K343" s="5"/>
      <c r="N343" s="11">
        <f t="shared" si="52"/>
        <v>8.094419412269506E-2</v>
      </c>
      <c r="O343" s="71">
        <f t="shared" si="53"/>
        <v>-8.094419412269506E-2</v>
      </c>
      <c r="U343" s="4">
        <v>8</v>
      </c>
      <c r="V343" s="5">
        <v>0.10199999999999999</v>
      </c>
      <c r="W343" s="20">
        <v>0</v>
      </c>
      <c r="X343" s="31">
        <f t="shared" si="55"/>
        <v>8.96655801223461E-2</v>
      </c>
      <c r="Y343" s="40">
        <f t="shared" si="56"/>
        <v>0</v>
      </c>
      <c r="Z343" s="4">
        <f t="shared" si="57"/>
        <v>1</v>
      </c>
      <c r="AA343" s="5" t="str">
        <f t="shared" si="58"/>
        <v/>
      </c>
      <c r="AB343" s="6">
        <f t="shared" si="59"/>
        <v>1</v>
      </c>
      <c r="AE343" s="4">
        <v>32.6</v>
      </c>
      <c r="AF343" s="6">
        <f t="shared" si="54"/>
        <v>8.7680835065967022E-2</v>
      </c>
    </row>
    <row r="344" spans="2:32">
      <c r="B344" s="26">
        <v>1</v>
      </c>
      <c r="C344" s="4">
        <v>9</v>
      </c>
      <c r="D344" s="5">
        <v>9.9000000000000005E-2</v>
      </c>
      <c r="E344" s="20">
        <v>0</v>
      </c>
      <c r="G344" s="5"/>
      <c r="H344" s="11">
        <f>1/(1+EXP(-SUMPRODUCT(betagorros,B344:D344)))</f>
        <v>9.6720633768058048E-2</v>
      </c>
      <c r="I344" s="27">
        <f t="shared" si="50"/>
        <v>0.90327936623194194</v>
      </c>
      <c r="J344">
        <f t="shared" si="51"/>
        <v>-0.10172339773979726</v>
      </c>
      <c r="K344" s="5"/>
      <c r="N344" s="11">
        <f t="shared" si="52"/>
        <v>9.6570537835726639E-2</v>
      </c>
      <c r="O344" s="71">
        <f t="shared" si="53"/>
        <v>-9.6570537835726639E-2</v>
      </c>
      <c r="U344" s="4">
        <v>7</v>
      </c>
      <c r="V344" s="5">
        <v>0.10199999999999999</v>
      </c>
      <c r="W344" s="20">
        <v>0</v>
      </c>
      <c r="X344" s="31">
        <f t="shared" si="55"/>
        <v>8.2072413453926879E-2</v>
      </c>
      <c r="Y344" s="40">
        <f t="shared" si="56"/>
        <v>0</v>
      </c>
      <c r="Z344" s="4">
        <f t="shared" si="57"/>
        <v>1</v>
      </c>
      <c r="AA344" s="5" t="str">
        <f t="shared" si="58"/>
        <v/>
      </c>
      <c r="AB344" s="6">
        <f t="shared" si="59"/>
        <v>1</v>
      </c>
      <c r="AE344" s="4">
        <v>32.700000000000003</v>
      </c>
      <c r="AF344" s="6">
        <f t="shared" si="54"/>
        <v>8.5492891682245317E-2</v>
      </c>
    </row>
    <row r="345" spans="2:32">
      <c r="B345" s="26">
        <v>1</v>
      </c>
      <c r="C345" s="4">
        <v>7</v>
      </c>
      <c r="D345" s="5">
        <v>9.9000000000000005E-2</v>
      </c>
      <c r="E345" s="20">
        <v>0</v>
      </c>
      <c r="G345" s="5"/>
      <c r="H345" s="11">
        <f>1/(1+EXP(-SUMPRODUCT(betagorros,B345:D345)))</f>
        <v>8.1078108694972298E-2</v>
      </c>
      <c r="I345" s="27">
        <f t="shared" si="50"/>
        <v>0.91892189130502766</v>
      </c>
      <c r="J345">
        <f t="shared" si="51"/>
        <v>-8.4554153377823266E-2</v>
      </c>
      <c r="K345" s="5"/>
      <c r="N345" s="11">
        <f t="shared" si="52"/>
        <v>8.094419412269506E-2</v>
      </c>
      <c r="O345" s="71">
        <f t="shared" si="53"/>
        <v>-8.094419412269506E-2</v>
      </c>
      <c r="U345" s="4">
        <v>13</v>
      </c>
      <c r="V345" s="5">
        <v>0.10199999999999999</v>
      </c>
      <c r="W345" s="20">
        <v>0</v>
      </c>
      <c r="X345" s="31">
        <f t="shared" si="55"/>
        <v>0.1377900643013944</v>
      </c>
      <c r="Y345" s="40">
        <f t="shared" si="56"/>
        <v>0</v>
      </c>
      <c r="Z345" s="4">
        <f t="shared" si="57"/>
        <v>1</v>
      </c>
      <c r="AA345" s="5" t="str">
        <f t="shared" si="58"/>
        <v/>
      </c>
      <c r="AB345" s="6">
        <f t="shared" si="59"/>
        <v>1</v>
      </c>
      <c r="AE345" s="4">
        <v>32.799999999999997</v>
      </c>
      <c r="AF345" s="6">
        <f t="shared" si="54"/>
        <v>8.330494829852382E-2</v>
      </c>
    </row>
    <row r="346" spans="2:32">
      <c r="B346" s="26">
        <v>1</v>
      </c>
      <c r="C346" s="4">
        <v>8</v>
      </c>
      <c r="D346" s="5">
        <v>9.9000000000000005E-2</v>
      </c>
      <c r="E346" s="20">
        <v>0</v>
      </c>
      <c r="G346" s="5"/>
      <c r="H346" s="11">
        <f>1/(1+EXP(-SUMPRODUCT(betagorros,B346:D346)))</f>
        <v>8.8588162329641368E-2</v>
      </c>
      <c r="I346" s="27">
        <f t="shared" si="50"/>
        <v>0.9114118376703586</v>
      </c>
      <c r="J346">
        <f t="shared" si="51"/>
        <v>-9.2760411789964275E-2</v>
      </c>
      <c r="K346" s="5"/>
      <c r="N346" s="11">
        <f t="shared" si="52"/>
        <v>8.844624416726353E-2</v>
      </c>
      <c r="O346" s="71">
        <f t="shared" si="53"/>
        <v>-8.844624416726353E-2</v>
      </c>
      <c r="U346" s="4">
        <v>9</v>
      </c>
      <c r="V346" s="5">
        <v>0.10199999999999999</v>
      </c>
      <c r="W346" s="20">
        <v>0</v>
      </c>
      <c r="X346" s="31">
        <f t="shared" si="55"/>
        <v>9.7886336679041008E-2</v>
      </c>
      <c r="Y346" s="40">
        <f t="shared" si="56"/>
        <v>0</v>
      </c>
      <c r="Z346" s="4">
        <f t="shared" si="57"/>
        <v>1</v>
      </c>
      <c r="AA346" s="5" t="str">
        <f t="shared" si="58"/>
        <v/>
      </c>
      <c r="AB346" s="6">
        <f t="shared" si="59"/>
        <v>1</v>
      </c>
      <c r="AE346" s="4">
        <v>32.9</v>
      </c>
      <c r="AF346" s="6">
        <f t="shared" si="54"/>
        <v>8.1117004914802227E-2</v>
      </c>
    </row>
    <row r="347" spans="2:32">
      <c r="B347" s="26">
        <v>1</v>
      </c>
      <c r="C347" s="4">
        <v>5</v>
      </c>
      <c r="D347" s="5">
        <v>9.9000000000000005E-2</v>
      </c>
      <c r="E347" s="20">
        <v>0</v>
      </c>
      <c r="G347" s="5"/>
      <c r="H347" s="11">
        <f>1/(1+EXP(-SUMPRODUCT(betagorros,B347:D347)))</f>
        <v>6.7775610805567252E-2</v>
      </c>
      <c r="I347" s="27">
        <f t="shared" si="50"/>
        <v>0.93222438919443273</v>
      </c>
      <c r="J347">
        <f t="shared" si="51"/>
        <v>-7.0181732336576874E-2</v>
      </c>
      <c r="K347" s="5"/>
      <c r="N347" s="11">
        <f t="shared" si="52"/>
        <v>6.7657031727954647E-2</v>
      </c>
      <c r="O347" s="71">
        <f t="shared" si="53"/>
        <v>-6.7657031727954647E-2</v>
      </c>
      <c r="U347" s="4">
        <v>10</v>
      </c>
      <c r="V347" s="5">
        <v>0.10199999999999999</v>
      </c>
      <c r="W347" s="20">
        <v>0</v>
      </c>
      <c r="X347" s="31">
        <f t="shared" si="55"/>
        <v>0.10677239129273308</v>
      </c>
      <c r="Y347" s="40">
        <f t="shared" si="56"/>
        <v>0</v>
      </c>
      <c r="Z347" s="4">
        <f t="shared" si="57"/>
        <v>1</v>
      </c>
      <c r="AA347" s="5" t="str">
        <f t="shared" si="58"/>
        <v/>
      </c>
      <c r="AB347" s="6">
        <f t="shared" si="59"/>
        <v>1</v>
      </c>
      <c r="AE347" s="4">
        <v>33</v>
      </c>
      <c r="AF347" s="6">
        <f t="shared" si="54"/>
        <v>7.8929061531080522E-2</v>
      </c>
    </row>
    <row r="348" spans="2:32">
      <c r="B348" s="26">
        <v>1</v>
      </c>
      <c r="C348" s="4">
        <v>5</v>
      </c>
      <c r="D348" s="5">
        <v>9.9000000000000005E-2</v>
      </c>
      <c r="E348" s="20">
        <v>0</v>
      </c>
      <c r="G348" s="5"/>
      <c r="H348" s="11">
        <f>1/(1+EXP(-SUMPRODUCT(betagorros,B348:D348)))</f>
        <v>6.7775610805567252E-2</v>
      </c>
      <c r="I348" s="27">
        <f t="shared" si="50"/>
        <v>0.93222438919443273</v>
      </c>
      <c r="J348">
        <f t="shared" si="51"/>
        <v>-7.0181732336576874E-2</v>
      </c>
      <c r="K348" s="5"/>
      <c r="N348" s="11">
        <f t="shared" si="52"/>
        <v>6.7657031727954647E-2</v>
      </c>
      <c r="O348" s="71">
        <f t="shared" si="53"/>
        <v>-6.7657031727954647E-2</v>
      </c>
      <c r="U348" s="4">
        <v>22</v>
      </c>
      <c r="V348" s="5">
        <v>0.10299999999999999</v>
      </c>
      <c r="W348" s="20">
        <v>0</v>
      </c>
      <c r="X348" s="31">
        <f t="shared" si="55"/>
        <v>0.27723469460887928</v>
      </c>
      <c r="Y348" s="40">
        <f t="shared" si="56"/>
        <v>0</v>
      </c>
      <c r="Z348" s="4">
        <f t="shared" si="57"/>
        <v>1</v>
      </c>
      <c r="AA348" s="5" t="str">
        <f t="shared" si="58"/>
        <v/>
      </c>
      <c r="AB348" s="6">
        <f t="shared" si="59"/>
        <v>1</v>
      </c>
      <c r="AE348" s="4">
        <v>33.1</v>
      </c>
      <c r="AF348" s="6">
        <f t="shared" si="54"/>
        <v>7.6741118147358928E-2</v>
      </c>
    </row>
    <row r="349" spans="2:32">
      <c r="B349" s="26">
        <v>1</v>
      </c>
      <c r="C349" s="4">
        <v>6</v>
      </c>
      <c r="D349" s="5">
        <v>9.9000000000000005E-2</v>
      </c>
      <c r="E349" s="20">
        <v>0</v>
      </c>
      <c r="G349" s="5"/>
      <c r="H349" s="11">
        <f>1/(1+EXP(-SUMPRODUCT(betagorros,B349:D349)))</f>
        <v>7.4152919883491958E-2</v>
      </c>
      <c r="I349" s="27">
        <f t="shared" si="50"/>
        <v>0.92584708011650807</v>
      </c>
      <c r="J349">
        <f t="shared" si="51"/>
        <v>-7.7046198236062527E-2</v>
      </c>
      <c r="K349" s="5"/>
      <c r="N349" s="11">
        <f t="shared" si="52"/>
        <v>7.4026795526005745E-2</v>
      </c>
      <c r="O349" s="71">
        <f t="shared" si="53"/>
        <v>-7.4026795526005745E-2</v>
      </c>
      <c r="U349" s="4">
        <v>23</v>
      </c>
      <c r="V349" s="5">
        <v>0.10299999999999999</v>
      </c>
      <c r="W349" s="20">
        <v>0</v>
      </c>
      <c r="X349" s="31">
        <f t="shared" si="55"/>
        <v>0.29704094978692219</v>
      </c>
      <c r="Y349" s="40">
        <f t="shared" si="56"/>
        <v>0</v>
      </c>
      <c r="Z349" s="4">
        <f t="shared" si="57"/>
        <v>1</v>
      </c>
      <c r="AA349" s="5" t="str">
        <f t="shared" si="58"/>
        <v/>
      </c>
      <c r="AB349" s="6">
        <f t="shared" si="59"/>
        <v>1</v>
      </c>
      <c r="AE349" s="4">
        <v>33.200000000000003</v>
      </c>
      <c r="AF349" s="6">
        <f t="shared" si="54"/>
        <v>7.4553174763637223E-2</v>
      </c>
    </row>
    <row r="350" spans="2:32">
      <c r="B350" s="26">
        <v>1</v>
      </c>
      <c r="C350" s="4">
        <v>11</v>
      </c>
      <c r="D350" s="5">
        <v>9.9000000000000005E-2</v>
      </c>
      <c r="E350" s="20">
        <v>0</v>
      </c>
      <c r="G350" s="5"/>
      <c r="H350" s="11">
        <f>1/(1+EXP(-SUMPRODUCT(betagorros,B350:D350)))</f>
        <v>0.11500339959752628</v>
      </c>
      <c r="I350" s="27">
        <f t="shared" si="50"/>
        <v>0.88499660040247374</v>
      </c>
      <c r="J350">
        <f t="shared" si="51"/>
        <v>-0.12217147533472257</v>
      </c>
      <c r="K350" s="5"/>
      <c r="N350" s="11">
        <f t="shared" si="52"/>
        <v>0.11483662418025049</v>
      </c>
      <c r="O350" s="71">
        <f t="shared" si="53"/>
        <v>-0.11483662418025049</v>
      </c>
      <c r="U350" s="4">
        <v>26</v>
      </c>
      <c r="V350" s="5">
        <v>0.10299999999999999</v>
      </c>
      <c r="W350" s="20">
        <v>0</v>
      </c>
      <c r="X350" s="31">
        <f t="shared" si="55"/>
        <v>0.3609936277186005</v>
      </c>
      <c r="Y350" s="40">
        <f t="shared" si="56"/>
        <v>0</v>
      </c>
      <c r="Z350" s="4">
        <f t="shared" si="57"/>
        <v>1</v>
      </c>
      <c r="AA350" s="5" t="str">
        <f t="shared" si="58"/>
        <v/>
      </c>
      <c r="AB350" s="6">
        <f t="shared" si="59"/>
        <v>1</v>
      </c>
      <c r="AE350" s="4">
        <v>33.299999999999997</v>
      </c>
      <c r="AF350" s="6">
        <f t="shared" si="54"/>
        <v>7.2365231379915726E-2</v>
      </c>
    </row>
    <row r="351" spans="2:32">
      <c r="B351" s="26">
        <v>1</v>
      </c>
      <c r="C351" s="4">
        <v>11</v>
      </c>
      <c r="D351" s="5">
        <v>9.9000000000000005E-2</v>
      </c>
      <c r="E351" s="20">
        <v>0</v>
      </c>
      <c r="G351" s="5"/>
      <c r="H351" s="11">
        <f>1/(1+EXP(-SUMPRODUCT(betagorros,B351:D351)))</f>
        <v>0.11500339959752628</v>
      </c>
      <c r="I351" s="27">
        <f t="shared" si="50"/>
        <v>0.88499660040247374</v>
      </c>
      <c r="J351">
        <f t="shared" si="51"/>
        <v>-0.12217147533472257</v>
      </c>
      <c r="K351" s="5"/>
      <c r="N351" s="11">
        <f t="shared" si="52"/>
        <v>0.11483662418025049</v>
      </c>
      <c r="O351" s="71">
        <f t="shared" si="53"/>
        <v>-0.11483662418025049</v>
      </c>
      <c r="U351" s="4">
        <v>25</v>
      </c>
      <c r="V351" s="5">
        <v>0.10299999999999999</v>
      </c>
      <c r="W351" s="20">
        <v>0</v>
      </c>
      <c r="X351" s="31">
        <f t="shared" si="55"/>
        <v>0.33897940926546954</v>
      </c>
      <c r="Y351" s="40">
        <f t="shared" si="56"/>
        <v>0</v>
      </c>
      <c r="Z351" s="4">
        <f t="shared" si="57"/>
        <v>1</v>
      </c>
      <c r="AA351" s="5" t="str">
        <f t="shared" si="58"/>
        <v/>
      </c>
      <c r="AB351" s="6">
        <f t="shared" si="59"/>
        <v>1</v>
      </c>
      <c r="AE351" s="4">
        <v>33.4</v>
      </c>
      <c r="AF351" s="6">
        <f t="shared" si="54"/>
        <v>7.0177287996194132E-2</v>
      </c>
    </row>
    <row r="352" spans="2:32">
      <c r="B352" s="26">
        <v>1</v>
      </c>
      <c r="C352" s="4">
        <v>5</v>
      </c>
      <c r="D352" s="5">
        <v>0.1</v>
      </c>
      <c r="E352" s="20">
        <v>0</v>
      </c>
      <c r="G352" s="5"/>
      <c r="H352" s="11">
        <f>1/(1+EXP(-SUMPRODUCT(betagorros,B352:D352)))</f>
        <v>6.8055654346139138E-2</v>
      </c>
      <c r="I352" s="27">
        <f t="shared" si="50"/>
        <v>0.93194434565386086</v>
      </c>
      <c r="J352">
        <f t="shared" si="51"/>
        <v>-7.0482181043223902E-2</v>
      </c>
      <c r="K352" s="5"/>
      <c r="N352" s="11">
        <f t="shared" si="52"/>
        <v>6.7936889095779218E-2</v>
      </c>
      <c r="O352" s="71">
        <f t="shared" si="53"/>
        <v>-6.7936889095779218E-2</v>
      </c>
      <c r="U352" s="4">
        <v>17</v>
      </c>
      <c r="V352" s="5">
        <v>0.10299999999999999</v>
      </c>
      <c r="W352" s="20">
        <v>0</v>
      </c>
      <c r="X352" s="31">
        <f t="shared" si="55"/>
        <v>0.19120835228392075</v>
      </c>
      <c r="Y352" s="40">
        <f t="shared" si="56"/>
        <v>0</v>
      </c>
      <c r="Z352" s="4">
        <f t="shared" si="57"/>
        <v>1</v>
      </c>
      <c r="AA352" s="5" t="str">
        <f t="shared" si="58"/>
        <v/>
      </c>
      <c r="AB352" s="6">
        <f t="shared" si="59"/>
        <v>1</v>
      </c>
      <c r="AE352" s="4">
        <v>33.5</v>
      </c>
      <c r="AF352" s="6">
        <f t="shared" si="54"/>
        <v>6.7989344612472427E-2</v>
      </c>
    </row>
    <row r="353" spans="2:32">
      <c r="B353" s="26">
        <v>1</v>
      </c>
      <c r="C353" s="4">
        <v>11</v>
      </c>
      <c r="D353" s="5">
        <v>0.1</v>
      </c>
      <c r="E353" s="20">
        <v>0</v>
      </c>
      <c r="G353" s="5"/>
      <c r="H353" s="11">
        <f>1/(1+EXP(-SUMPRODUCT(betagorros,B353:D353)))</f>
        <v>0.11545441672937284</v>
      </c>
      <c r="I353" s="27">
        <f t="shared" si="50"/>
        <v>0.88454558327062716</v>
      </c>
      <c r="J353">
        <f t="shared" si="51"/>
        <v>-0.12268123107355082</v>
      </c>
      <c r="K353" s="5"/>
      <c r="N353" s="11">
        <f t="shared" si="52"/>
        <v>0.11528750427570968</v>
      </c>
      <c r="O353" s="71">
        <f t="shared" si="53"/>
        <v>-0.11528750427570968</v>
      </c>
      <c r="U353" s="4">
        <v>21</v>
      </c>
      <c r="V353" s="5">
        <v>0.10299999999999999</v>
      </c>
      <c r="W353" s="20">
        <v>0</v>
      </c>
      <c r="X353" s="31">
        <f t="shared" si="55"/>
        <v>0.25826389006206124</v>
      </c>
      <c r="Y353" s="40">
        <f t="shared" si="56"/>
        <v>0</v>
      </c>
      <c r="Z353" s="4">
        <f t="shared" si="57"/>
        <v>1</v>
      </c>
      <c r="AA353" s="5" t="str">
        <f t="shared" si="58"/>
        <v/>
      </c>
      <c r="AB353" s="6">
        <f t="shared" si="59"/>
        <v>1</v>
      </c>
      <c r="AE353" s="4">
        <v>33.6</v>
      </c>
      <c r="AF353" s="6">
        <f t="shared" si="54"/>
        <v>6.5801401228750833E-2</v>
      </c>
    </row>
    <row r="354" spans="2:32">
      <c r="B354" s="26">
        <v>1</v>
      </c>
      <c r="C354" s="4">
        <v>7</v>
      </c>
      <c r="D354" s="5">
        <v>0.1</v>
      </c>
      <c r="E354" s="20">
        <v>0</v>
      </c>
      <c r="G354" s="5"/>
      <c r="H354" s="11">
        <f>1/(1+EXP(-SUMPRODUCT(betagorros,B354:D354)))</f>
        <v>8.1408317203886069E-2</v>
      </c>
      <c r="I354" s="27">
        <f t="shared" si="50"/>
        <v>0.91859168279611392</v>
      </c>
      <c r="J354">
        <f t="shared" si="51"/>
        <v>-8.4913561348596817E-2</v>
      </c>
      <c r="K354" s="5"/>
      <c r="N354" s="11">
        <f t="shared" si="52"/>
        <v>8.1274221593263196E-2</v>
      </c>
      <c r="O354" s="71">
        <f t="shared" si="53"/>
        <v>-8.1274221593263196E-2</v>
      </c>
      <c r="U354" s="4">
        <v>25</v>
      </c>
      <c r="V354" s="5">
        <v>0.104</v>
      </c>
      <c r="W354" s="20">
        <v>0</v>
      </c>
      <c r="X354" s="31">
        <f t="shared" si="55"/>
        <v>0.33997137855968051</v>
      </c>
      <c r="Y354" s="40">
        <f t="shared" si="56"/>
        <v>0</v>
      </c>
      <c r="Z354" s="4">
        <f t="shared" si="57"/>
        <v>1</v>
      </c>
      <c r="AA354" s="5" t="str">
        <f t="shared" si="58"/>
        <v/>
      </c>
      <c r="AB354" s="6">
        <f t="shared" si="59"/>
        <v>1</v>
      </c>
      <c r="AE354" s="4">
        <v>33.700000000000003</v>
      </c>
      <c r="AF354" s="6">
        <f t="shared" si="54"/>
        <v>6.3613457845029128E-2</v>
      </c>
    </row>
    <row r="355" spans="2:32">
      <c r="B355" s="26">
        <v>1</v>
      </c>
      <c r="C355" s="4">
        <v>5</v>
      </c>
      <c r="D355" s="5">
        <v>0.1</v>
      </c>
      <c r="E355" s="20">
        <v>0</v>
      </c>
      <c r="G355" s="5"/>
      <c r="H355" s="11">
        <f>1/(1+EXP(-SUMPRODUCT(betagorros,B355:D355)))</f>
        <v>6.8055654346139138E-2</v>
      </c>
      <c r="I355" s="27">
        <f t="shared" si="50"/>
        <v>0.93194434565386086</v>
      </c>
      <c r="J355">
        <f t="shared" si="51"/>
        <v>-7.0482181043223902E-2</v>
      </c>
      <c r="K355" s="5"/>
      <c r="N355" s="11">
        <f t="shared" si="52"/>
        <v>6.7936889095779218E-2</v>
      </c>
      <c r="O355" s="71">
        <f t="shared" si="53"/>
        <v>-6.7936889095779218E-2</v>
      </c>
      <c r="U355" s="4">
        <v>7</v>
      </c>
      <c r="V355" s="5">
        <v>0.106</v>
      </c>
      <c r="W355" s="20">
        <v>0</v>
      </c>
      <c r="X355" s="31">
        <f t="shared" si="55"/>
        <v>8.341542294169553E-2</v>
      </c>
      <c r="Y355" s="40">
        <f t="shared" si="56"/>
        <v>0</v>
      </c>
      <c r="Z355" s="4">
        <f t="shared" si="57"/>
        <v>1</v>
      </c>
      <c r="AA355" s="5" t="str">
        <f t="shared" si="58"/>
        <v/>
      </c>
      <c r="AB355" s="6">
        <f t="shared" si="59"/>
        <v>1</v>
      </c>
      <c r="AE355" s="4">
        <v>33.799999999999997</v>
      </c>
      <c r="AF355" s="6">
        <f t="shared" si="54"/>
        <v>6.1425514461307631E-2</v>
      </c>
    </row>
    <row r="356" spans="2:32">
      <c r="B356" s="26">
        <v>1</v>
      </c>
      <c r="C356" s="4">
        <v>5</v>
      </c>
      <c r="D356" s="5">
        <v>0.1</v>
      </c>
      <c r="E356" s="20">
        <v>0</v>
      </c>
      <c r="G356" s="5"/>
      <c r="H356" s="11">
        <f>1/(1+EXP(-SUMPRODUCT(betagorros,B356:D356)))</f>
        <v>6.8055654346139138E-2</v>
      </c>
      <c r="I356" s="27">
        <f t="shared" si="50"/>
        <v>0.93194434565386086</v>
      </c>
      <c r="J356">
        <f t="shared" si="51"/>
        <v>-7.0482181043223902E-2</v>
      </c>
      <c r="K356" s="5"/>
      <c r="N356" s="11">
        <f t="shared" si="52"/>
        <v>6.7936889095779218E-2</v>
      </c>
      <c r="O356" s="71">
        <f t="shared" si="53"/>
        <v>-6.7936889095779218E-2</v>
      </c>
      <c r="U356" s="4">
        <v>8</v>
      </c>
      <c r="V356" s="5">
        <v>0.106</v>
      </c>
      <c r="W356" s="20">
        <v>0</v>
      </c>
      <c r="X356" s="31">
        <f t="shared" si="55"/>
        <v>9.1120507773098713E-2</v>
      </c>
      <c r="Y356" s="40">
        <f t="shared" si="56"/>
        <v>0</v>
      </c>
      <c r="Z356" s="4">
        <f t="shared" si="57"/>
        <v>1</v>
      </c>
      <c r="AA356" s="5" t="str">
        <f t="shared" si="58"/>
        <v/>
      </c>
      <c r="AB356" s="6">
        <f t="shared" si="59"/>
        <v>1</v>
      </c>
      <c r="AE356" s="4">
        <v>33.9</v>
      </c>
      <c r="AF356" s="6">
        <f t="shared" si="54"/>
        <v>5.9237571077586031E-2</v>
      </c>
    </row>
    <row r="357" spans="2:32">
      <c r="B357" s="26">
        <v>1</v>
      </c>
      <c r="C357" s="4">
        <v>9</v>
      </c>
      <c r="D357" s="5">
        <v>0.1</v>
      </c>
      <c r="E357" s="20">
        <v>0</v>
      </c>
      <c r="G357" s="5"/>
      <c r="H357" s="11">
        <f>1/(1+EXP(-SUMPRODUCT(betagorros,B357:D357)))</f>
        <v>9.7107817559458437E-2</v>
      </c>
      <c r="I357" s="27">
        <f t="shared" si="50"/>
        <v>0.90289218244054159</v>
      </c>
      <c r="J357">
        <f t="shared" si="51"/>
        <v>-0.102152131984466</v>
      </c>
      <c r="K357" s="5"/>
      <c r="N357" s="11">
        <f t="shared" si="52"/>
        <v>9.6957555955036148E-2</v>
      </c>
      <c r="O357" s="71">
        <f t="shared" si="53"/>
        <v>-9.6957555955036148E-2</v>
      </c>
      <c r="U357" s="4">
        <v>9</v>
      </c>
      <c r="V357" s="5">
        <v>0.106</v>
      </c>
      <c r="W357" s="20">
        <v>0</v>
      </c>
      <c r="X357" s="31">
        <f t="shared" si="55"/>
        <v>9.9460081721713528E-2</v>
      </c>
      <c r="Y357" s="40">
        <f t="shared" si="56"/>
        <v>0</v>
      </c>
      <c r="Z357" s="4">
        <f t="shared" si="57"/>
        <v>1</v>
      </c>
      <c r="AA357" s="5" t="str">
        <f t="shared" si="58"/>
        <v/>
      </c>
      <c r="AB357" s="6">
        <f t="shared" si="59"/>
        <v>1</v>
      </c>
      <c r="AE357" s="4">
        <v>34</v>
      </c>
      <c r="AF357" s="6">
        <f t="shared" si="54"/>
        <v>5.7049627693864333E-2</v>
      </c>
    </row>
    <row r="358" spans="2:32">
      <c r="B358" s="26">
        <v>1</v>
      </c>
      <c r="C358" s="4">
        <v>19</v>
      </c>
      <c r="D358" s="5">
        <v>0.1</v>
      </c>
      <c r="E358" s="20">
        <v>0</v>
      </c>
      <c r="G358" s="5"/>
      <c r="H358" s="11">
        <f>1/(1+EXP(-SUMPRODUCT(betagorros,B358:D358)))</f>
        <v>0.22065279965080115</v>
      </c>
      <c r="I358" s="27">
        <f t="shared" si="50"/>
        <v>0.7793472003491988</v>
      </c>
      <c r="J358">
        <f t="shared" si="51"/>
        <v>-0.2492986323430029</v>
      </c>
      <c r="K358" s="5"/>
      <c r="N358" s="11">
        <f t="shared" si="52"/>
        <v>0.22042636527637044</v>
      </c>
      <c r="O358" s="71">
        <f t="shared" si="53"/>
        <v>-0.22042636527637044</v>
      </c>
      <c r="U358" s="4">
        <v>14</v>
      </c>
      <c r="V358" s="5">
        <v>0.108</v>
      </c>
      <c r="W358" s="20">
        <v>0</v>
      </c>
      <c r="X358" s="31">
        <f t="shared" si="55"/>
        <v>0.1531075775115972</v>
      </c>
      <c r="Y358" s="40">
        <f t="shared" si="56"/>
        <v>0</v>
      </c>
      <c r="Z358" s="4">
        <f t="shared" si="57"/>
        <v>1</v>
      </c>
      <c r="AA358" s="5" t="str">
        <f t="shared" si="58"/>
        <v/>
      </c>
      <c r="AB358" s="6">
        <f t="shared" si="59"/>
        <v>1</v>
      </c>
      <c r="AE358" s="4">
        <v>34.1</v>
      </c>
      <c r="AF358" s="6">
        <f t="shared" si="54"/>
        <v>5.4861684310142732E-2</v>
      </c>
    </row>
    <row r="359" spans="2:32">
      <c r="B359" s="26">
        <v>1</v>
      </c>
      <c r="C359" s="4">
        <v>18</v>
      </c>
      <c r="D359" s="5">
        <v>0.1</v>
      </c>
      <c r="E359" s="20">
        <v>0</v>
      </c>
      <c r="G359" s="5"/>
      <c r="H359" s="11">
        <f>1/(1+EXP(-SUMPRODUCT(betagorros,B359:D359)))</f>
        <v>0.20445854342580197</v>
      </c>
      <c r="I359" s="27">
        <f t="shared" si="50"/>
        <v>0.79554145657419806</v>
      </c>
      <c r="J359">
        <f t="shared" si="51"/>
        <v>-0.22873231870397548</v>
      </c>
      <c r="K359" s="5"/>
      <c r="N359" s="11">
        <f t="shared" si="52"/>
        <v>0.2042379079578413</v>
      </c>
      <c r="O359" s="71">
        <f t="shared" si="53"/>
        <v>-0.2042379079578413</v>
      </c>
      <c r="U359" s="4">
        <v>20</v>
      </c>
      <c r="V359" s="5">
        <v>0.108</v>
      </c>
      <c r="W359" s="20">
        <v>0</v>
      </c>
      <c r="X359" s="31">
        <f t="shared" si="55"/>
        <v>0.24421944884541721</v>
      </c>
      <c r="Y359" s="40">
        <f t="shared" si="56"/>
        <v>0</v>
      </c>
      <c r="Z359" s="4">
        <f t="shared" si="57"/>
        <v>1</v>
      </c>
      <c r="AA359" s="5" t="str">
        <f t="shared" si="58"/>
        <v/>
      </c>
      <c r="AB359" s="6">
        <f t="shared" si="59"/>
        <v>1</v>
      </c>
      <c r="AE359" s="4">
        <v>34.200000000000003</v>
      </c>
      <c r="AF359" s="6">
        <f t="shared" si="54"/>
        <v>5.2673740926421034E-2</v>
      </c>
    </row>
    <row r="360" spans="2:32">
      <c r="B360" s="26">
        <v>1</v>
      </c>
      <c r="C360" s="4">
        <v>11</v>
      </c>
      <c r="D360" s="5">
        <v>0.1</v>
      </c>
      <c r="E360" s="20">
        <v>0</v>
      </c>
      <c r="G360" s="5"/>
      <c r="H360" s="11">
        <f>1/(1+EXP(-SUMPRODUCT(betagorros,B360:D360)))</f>
        <v>0.11545441672937284</v>
      </c>
      <c r="I360" s="27">
        <f t="shared" si="50"/>
        <v>0.88454558327062716</v>
      </c>
      <c r="J360">
        <f t="shared" si="51"/>
        <v>-0.12268123107355082</v>
      </c>
      <c r="K360" s="5"/>
      <c r="N360" s="11">
        <f t="shared" si="52"/>
        <v>0.11528750427570968</v>
      </c>
      <c r="O360" s="71">
        <f t="shared" si="53"/>
        <v>-0.11528750427570968</v>
      </c>
      <c r="U360" s="4">
        <v>51</v>
      </c>
      <c r="V360" s="5">
        <v>0.108</v>
      </c>
      <c r="W360" s="20">
        <v>0</v>
      </c>
      <c r="X360" s="31">
        <f t="shared" si="55"/>
        <v>0.86655691959885306</v>
      </c>
      <c r="Y360" s="40">
        <f t="shared" si="56"/>
        <v>1</v>
      </c>
      <c r="Z360" s="4">
        <f t="shared" si="57"/>
        <v>0</v>
      </c>
      <c r="AA360" s="5" t="str">
        <f t="shared" si="58"/>
        <v/>
      </c>
      <c r="AB360" s="6">
        <f t="shared" si="59"/>
        <v>0</v>
      </c>
      <c r="AE360" s="4">
        <v>34.299999999999997</v>
      </c>
      <c r="AF360" s="6">
        <f t="shared" si="54"/>
        <v>5.048579754269953E-2</v>
      </c>
    </row>
    <row r="361" spans="2:32">
      <c r="B361" s="26">
        <v>1</v>
      </c>
      <c r="C361" s="4">
        <v>14</v>
      </c>
      <c r="D361" s="5">
        <v>0.1</v>
      </c>
      <c r="E361" s="20">
        <v>0</v>
      </c>
      <c r="G361" s="5"/>
      <c r="H361" s="11">
        <f>1/(1+EXP(-SUMPRODUCT(betagorros,B361:D361)))</f>
        <v>0.14857472061582133</v>
      </c>
      <c r="I361" s="27">
        <f t="shared" si="50"/>
        <v>0.85142527938417867</v>
      </c>
      <c r="J361">
        <f t="shared" si="51"/>
        <v>-0.160843534480622</v>
      </c>
      <c r="K361" s="5"/>
      <c r="N361" s="11">
        <f t="shared" si="52"/>
        <v>0.14838303531597513</v>
      </c>
      <c r="O361" s="71">
        <f t="shared" si="53"/>
        <v>-0.14838303531597513</v>
      </c>
      <c r="U361" s="4">
        <v>19</v>
      </c>
      <c r="V361" s="5">
        <v>0.108</v>
      </c>
      <c r="W361" s="20">
        <v>0</v>
      </c>
      <c r="X361" s="31">
        <f t="shared" si="55"/>
        <v>0.22679891541090366</v>
      </c>
      <c r="Y361" s="40">
        <f t="shared" si="56"/>
        <v>0</v>
      </c>
      <c r="Z361" s="4">
        <f t="shared" si="57"/>
        <v>1</v>
      </c>
      <c r="AA361" s="5" t="str">
        <f t="shared" si="58"/>
        <v/>
      </c>
      <c r="AB361" s="6">
        <f t="shared" si="59"/>
        <v>1</v>
      </c>
      <c r="AE361" s="4">
        <v>34.4</v>
      </c>
      <c r="AF361" s="6">
        <f t="shared" si="54"/>
        <v>4.8297854158977936E-2</v>
      </c>
    </row>
    <row r="362" spans="2:32">
      <c r="B362" s="26">
        <v>1</v>
      </c>
      <c r="C362" s="4">
        <v>6</v>
      </c>
      <c r="D362" s="5">
        <v>0.1</v>
      </c>
      <c r="E362" s="20">
        <v>0</v>
      </c>
      <c r="G362" s="5"/>
      <c r="H362" s="11">
        <f>1/(1+EXP(-SUMPRODUCT(betagorros,B362:D362)))</f>
        <v>7.4457209337453312E-2</v>
      </c>
      <c r="I362" s="27">
        <f t="shared" si="50"/>
        <v>0.92554279066254663</v>
      </c>
      <c r="J362">
        <f t="shared" si="51"/>
        <v>-7.7374912853663144E-2</v>
      </c>
      <c r="K362" s="5"/>
      <c r="N362" s="11">
        <f t="shared" si="52"/>
        <v>7.4330900274435216E-2</v>
      </c>
      <c r="O362" s="71">
        <f t="shared" si="53"/>
        <v>-7.4330900274435216E-2</v>
      </c>
      <c r="U362" s="4">
        <v>17</v>
      </c>
      <c r="V362" s="5">
        <v>0.108</v>
      </c>
      <c r="W362" s="20">
        <v>0</v>
      </c>
      <c r="X362" s="31">
        <f t="shared" si="55"/>
        <v>0.19465243338310093</v>
      </c>
      <c r="Y362" s="40">
        <f t="shared" si="56"/>
        <v>0</v>
      </c>
      <c r="Z362" s="4">
        <f t="shared" si="57"/>
        <v>1</v>
      </c>
      <c r="AA362" s="5" t="str">
        <f t="shared" si="58"/>
        <v/>
      </c>
      <c r="AB362" s="6">
        <f t="shared" si="59"/>
        <v>1</v>
      </c>
      <c r="AE362" s="4">
        <v>34.5</v>
      </c>
      <c r="AF362" s="6">
        <f t="shared" si="54"/>
        <v>4.6109910775256231E-2</v>
      </c>
    </row>
    <row r="363" spans="2:32">
      <c r="B363" s="26">
        <v>1</v>
      </c>
      <c r="C363" s="4">
        <v>7</v>
      </c>
      <c r="D363" s="5">
        <v>0.1</v>
      </c>
      <c r="E363" s="20">
        <v>0</v>
      </c>
      <c r="G363" s="5"/>
      <c r="H363" s="11">
        <f>1/(1+EXP(-SUMPRODUCT(betagorros,B363:D363)))</f>
        <v>8.1408317203886069E-2</v>
      </c>
      <c r="I363" s="27">
        <f t="shared" si="50"/>
        <v>0.91859168279611392</v>
      </c>
      <c r="J363">
        <f t="shared" si="51"/>
        <v>-8.4913561348596817E-2</v>
      </c>
      <c r="K363" s="5"/>
      <c r="N363" s="11">
        <f t="shared" si="52"/>
        <v>8.1274221593263196E-2</v>
      </c>
      <c r="O363" s="71">
        <f t="shared" si="53"/>
        <v>-8.1274221593263196E-2</v>
      </c>
      <c r="U363" s="4">
        <v>5.5</v>
      </c>
      <c r="V363" s="5">
        <v>0.108</v>
      </c>
      <c r="W363" s="20">
        <v>0</v>
      </c>
      <c r="X363" s="31">
        <f t="shared" si="55"/>
        <v>7.3565943989058108E-2</v>
      </c>
      <c r="Y363" s="40">
        <f t="shared" si="56"/>
        <v>0</v>
      </c>
      <c r="Z363" s="4">
        <f t="shared" si="57"/>
        <v>1</v>
      </c>
      <c r="AA363" s="5" t="str">
        <f t="shared" si="58"/>
        <v/>
      </c>
      <c r="AB363" s="6">
        <f t="shared" si="59"/>
        <v>1</v>
      </c>
      <c r="AE363" s="4">
        <v>34.6</v>
      </c>
      <c r="AF363" s="6">
        <f t="shared" si="54"/>
        <v>4.3921967391534637E-2</v>
      </c>
    </row>
    <row r="364" spans="2:32">
      <c r="B364" s="26">
        <v>1</v>
      </c>
      <c r="C364" s="4">
        <v>7</v>
      </c>
      <c r="D364" s="5">
        <v>0.1</v>
      </c>
      <c r="E364" s="20">
        <v>0</v>
      </c>
      <c r="G364" s="5"/>
      <c r="H364" s="11">
        <f>1/(1+EXP(-SUMPRODUCT(betagorros,B364:D364)))</f>
        <v>8.1408317203886069E-2</v>
      </c>
      <c r="I364" s="27">
        <f t="shared" si="50"/>
        <v>0.91859168279611392</v>
      </c>
      <c r="J364">
        <f t="shared" si="51"/>
        <v>-8.4913561348596817E-2</v>
      </c>
      <c r="K364" s="5"/>
      <c r="N364" s="11">
        <f t="shared" si="52"/>
        <v>8.1274221593263196E-2</v>
      </c>
      <c r="O364" s="71">
        <f t="shared" si="53"/>
        <v>-8.1274221593263196E-2</v>
      </c>
      <c r="U364" s="4">
        <v>29</v>
      </c>
      <c r="V364" s="5">
        <v>0.108</v>
      </c>
      <c r="W364" s="20">
        <v>0</v>
      </c>
      <c r="X364" s="31">
        <f t="shared" si="55"/>
        <v>0.43571764664389068</v>
      </c>
      <c r="Y364" s="40">
        <f t="shared" si="56"/>
        <v>0</v>
      </c>
      <c r="Z364" s="4">
        <f t="shared" si="57"/>
        <v>1</v>
      </c>
      <c r="AA364" s="5" t="str">
        <f t="shared" si="58"/>
        <v/>
      </c>
      <c r="AB364" s="6">
        <f t="shared" si="59"/>
        <v>1</v>
      </c>
      <c r="AE364" s="4">
        <v>34.700000000000003</v>
      </c>
      <c r="AF364" s="6">
        <f t="shared" si="54"/>
        <v>4.1734024007812939E-2</v>
      </c>
    </row>
    <row r="365" spans="2:32">
      <c r="B365" s="26">
        <v>1</v>
      </c>
      <c r="C365" s="4">
        <v>7</v>
      </c>
      <c r="D365" s="5">
        <v>0.1</v>
      </c>
      <c r="E365" s="20">
        <v>0</v>
      </c>
      <c r="G365" s="5"/>
      <c r="H365" s="11">
        <f>1/(1+EXP(-SUMPRODUCT(betagorros,B365:D365)))</f>
        <v>8.1408317203886069E-2</v>
      </c>
      <c r="I365" s="27">
        <f t="shared" si="50"/>
        <v>0.91859168279611392</v>
      </c>
      <c r="J365">
        <f t="shared" si="51"/>
        <v>-8.4913561348596817E-2</v>
      </c>
      <c r="K365" s="5"/>
      <c r="N365" s="11">
        <f t="shared" si="52"/>
        <v>8.1274221593263196E-2</v>
      </c>
      <c r="O365" s="71">
        <f t="shared" si="53"/>
        <v>-8.1274221593263196E-2</v>
      </c>
      <c r="U365" s="4">
        <v>46</v>
      </c>
      <c r="V365" s="5">
        <v>0.11</v>
      </c>
      <c r="W365" s="20">
        <v>0</v>
      </c>
      <c r="X365" s="31">
        <f t="shared" si="55"/>
        <v>0.80150749276545852</v>
      </c>
      <c r="Y365" s="40">
        <f t="shared" si="56"/>
        <v>1</v>
      </c>
      <c r="Z365" s="4">
        <f t="shared" si="57"/>
        <v>0</v>
      </c>
      <c r="AA365" s="5" t="str">
        <f t="shared" si="58"/>
        <v/>
      </c>
      <c r="AB365" s="6">
        <f t="shared" si="59"/>
        <v>0</v>
      </c>
      <c r="AE365" s="4">
        <v>34.799999999999997</v>
      </c>
      <c r="AF365" s="6">
        <f t="shared" si="54"/>
        <v>3.9546080624091436E-2</v>
      </c>
    </row>
    <row r="366" spans="2:32">
      <c r="B366" s="26">
        <v>1</v>
      </c>
      <c r="C366" s="4">
        <v>16</v>
      </c>
      <c r="D366" s="5">
        <v>0.1</v>
      </c>
      <c r="E366" s="20">
        <v>0</v>
      </c>
      <c r="G366" s="5"/>
      <c r="H366" s="11">
        <f>1/(1+EXP(-SUMPRODUCT(betagorros,B366:D366)))</f>
        <v>0.17476287195257248</v>
      </c>
      <c r="I366" s="27">
        <f t="shared" si="50"/>
        <v>0.82523712804742755</v>
      </c>
      <c r="J366">
        <f t="shared" si="51"/>
        <v>-0.19208450601067598</v>
      </c>
      <c r="K366" s="5"/>
      <c r="N366" s="11">
        <f t="shared" si="52"/>
        <v>0.17455578774540664</v>
      </c>
      <c r="O366" s="71">
        <f t="shared" si="53"/>
        <v>-0.17455578774540664</v>
      </c>
      <c r="U366" s="4">
        <v>14</v>
      </c>
      <c r="V366" s="5">
        <v>0.115</v>
      </c>
      <c r="W366" s="20">
        <v>0</v>
      </c>
      <c r="X366" s="31">
        <f t="shared" si="55"/>
        <v>0.15716620858393843</v>
      </c>
      <c r="Y366" s="40">
        <f t="shared" si="56"/>
        <v>0</v>
      </c>
      <c r="Z366" s="4">
        <f t="shared" si="57"/>
        <v>1</v>
      </c>
      <c r="AA366" s="5" t="str">
        <f t="shared" si="58"/>
        <v/>
      </c>
      <c r="AB366" s="6">
        <f t="shared" si="59"/>
        <v>1</v>
      </c>
      <c r="AE366" s="4">
        <v>34.9</v>
      </c>
      <c r="AF366" s="6">
        <f t="shared" si="54"/>
        <v>3.7358137240369835E-2</v>
      </c>
    </row>
    <row r="367" spans="2:32">
      <c r="B367" s="26">
        <v>1</v>
      </c>
      <c r="C367" s="4">
        <v>7</v>
      </c>
      <c r="D367" s="5">
        <v>0.1</v>
      </c>
      <c r="E367" s="20">
        <v>0</v>
      </c>
      <c r="G367" s="5"/>
      <c r="H367" s="11">
        <f>1/(1+EXP(-SUMPRODUCT(betagorros,B367:D367)))</f>
        <v>8.1408317203886069E-2</v>
      </c>
      <c r="I367" s="27">
        <f t="shared" si="50"/>
        <v>0.91859168279611392</v>
      </c>
      <c r="J367">
        <f t="shared" si="51"/>
        <v>-8.4913561348596817E-2</v>
      </c>
      <c r="K367" s="5"/>
      <c r="N367" s="11">
        <f t="shared" si="52"/>
        <v>8.1274221593263196E-2</v>
      </c>
      <c r="O367" s="71">
        <f t="shared" si="53"/>
        <v>-8.1274221593263196E-2</v>
      </c>
      <c r="U367" s="4">
        <v>6</v>
      </c>
      <c r="V367" s="5">
        <v>0.115</v>
      </c>
      <c r="W367" s="20">
        <v>0</v>
      </c>
      <c r="X367" s="31">
        <f t="shared" si="55"/>
        <v>7.9161258609252064E-2</v>
      </c>
      <c r="Y367" s="40">
        <f t="shared" si="56"/>
        <v>0</v>
      </c>
      <c r="Z367" s="4">
        <f t="shared" si="57"/>
        <v>1</v>
      </c>
      <c r="AA367" s="5" t="str">
        <f t="shared" si="58"/>
        <v/>
      </c>
      <c r="AB367" s="6">
        <f t="shared" si="59"/>
        <v>1</v>
      </c>
      <c r="AE367" s="4">
        <v>35</v>
      </c>
      <c r="AF367" s="6">
        <f t="shared" si="54"/>
        <v>3.5170193856648137E-2</v>
      </c>
    </row>
    <row r="368" spans="2:32">
      <c r="B368" s="26">
        <v>1</v>
      </c>
      <c r="C368" s="4">
        <v>9</v>
      </c>
      <c r="D368" s="5">
        <v>0.1</v>
      </c>
      <c r="E368" s="20">
        <v>0</v>
      </c>
      <c r="G368" s="5"/>
      <c r="H368" s="11">
        <f>1/(1+EXP(-SUMPRODUCT(betagorros,B368:D368)))</f>
        <v>9.7107817559458437E-2</v>
      </c>
      <c r="I368" s="27">
        <f t="shared" si="50"/>
        <v>0.90289218244054159</v>
      </c>
      <c r="J368">
        <f t="shared" si="51"/>
        <v>-0.102152131984466</v>
      </c>
      <c r="K368" s="5"/>
      <c r="N368" s="11">
        <f t="shared" si="52"/>
        <v>9.6957555955036148E-2</v>
      </c>
      <c r="O368" s="71">
        <f t="shared" si="53"/>
        <v>-9.6957555955036148E-2</v>
      </c>
      <c r="U368" s="4">
        <v>16</v>
      </c>
      <c r="V368" s="5">
        <v>0.115</v>
      </c>
      <c r="W368" s="20">
        <v>0</v>
      </c>
      <c r="X368" s="31">
        <f t="shared" si="55"/>
        <v>0.18454049070321477</v>
      </c>
      <c r="Y368" s="40">
        <f t="shared" si="56"/>
        <v>0</v>
      </c>
      <c r="Z368" s="4">
        <f t="shared" si="57"/>
        <v>1</v>
      </c>
      <c r="AA368" s="5" t="str">
        <f t="shared" si="58"/>
        <v/>
      </c>
      <c r="AB368" s="6">
        <f t="shared" si="59"/>
        <v>1</v>
      </c>
      <c r="AE368" s="4">
        <v>35.1</v>
      </c>
      <c r="AF368" s="6">
        <f t="shared" si="54"/>
        <v>3.2982250472926543E-2</v>
      </c>
    </row>
    <row r="369" spans="2:32">
      <c r="B369" s="26">
        <v>1</v>
      </c>
      <c r="C369" s="4">
        <v>9</v>
      </c>
      <c r="D369" s="5">
        <v>0.1</v>
      </c>
      <c r="E369" s="20">
        <v>0</v>
      </c>
      <c r="G369" s="5"/>
      <c r="H369" s="11">
        <f>1/(1+EXP(-SUMPRODUCT(betagorros,B369:D369)))</f>
        <v>9.7107817559458437E-2</v>
      </c>
      <c r="I369" s="27">
        <f t="shared" si="50"/>
        <v>0.90289218244054159</v>
      </c>
      <c r="J369">
        <f t="shared" si="51"/>
        <v>-0.102152131984466</v>
      </c>
      <c r="K369" s="5"/>
      <c r="N369" s="11">
        <f t="shared" si="52"/>
        <v>9.6957555955036148E-2</v>
      </c>
      <c r="O369" s="71">
        <f t="shared" si="53"/>
        <v>-9.6957555955036148E-2</v>
      </c>
      <c r="U369" s="4">
        <v>14</v>
      </c>
      <c r="V369" s="5">
        <v>0.115</v>
      </c>
      <c r="W369" s="20">
        <v>0</v>
      </c>
      <c r="X369" s="31">
        <f t="shared" si="55"/>
        <v>0.15716620858393843</v>
      </c>
      <c r="Y369" s="40">
        <f t="shared" si="56"/>
        <v>0</v>
      </c>
      <c r="Z369" s="4">
        <f t="shared" si="57"/>
        <v>1</v>
      </c>
      <c r="AA369" s="5" t="str">
        <f t="shared" si="58"/>
        <v/>
      </c>
      <c r="AB369" s="6">
        <f t="shared" si="59"/>
        <v>1</v>
      </c>
      <c r="AE369" s="4">
        <v>35.200000000000003</v>
      </c>
      <c r="AF369" s="6">
        <f t="shared" si="54"/>
        <v>3.0794307089204841E-2</v>
      </c>
    </row>
    <row r="370" spans="2:32">
      <c r="B370" s="26">
        <v>1</v>
      </c>
      <c r="C370" s="4">
        <v>14</v>
      </c>
      <c r="D370" s="5">
        <v>0.1</v>
      </c>
      <c r="E370" s="20">
        <v>0</v>
      </c>
      <c r="G370" s="5"/>
      <c r="H370" s="11">
        <f>1/(1+EXP(-SUMPRODUCT(betagorros,B370:D370)))</f>
        <v>0.14857472061582133</v>
      </c>
      <c r="I370" s="27">
        <f t="shared" si="50"/>
        <v>0.85142527938417867</v>
      </c>
      <c r="J370">
        <f t="shared" si="51"/>
        <v>-0.160843534480622</v>
      </c>
      <c r="K370" s="5"/>
      <c r="N370" s="11">
        <f t="shared" si="52"/>
        <v>0.14838303531597513</v>
      </c>
      <c r="O370" s="71">
        <f t="shared" si="53"/>
        <v>-0.14838303531597513</v>
      </c>
      <c r="U370" s="4">
        <v>6</v>
      </c>
      <c r="V370" s="5">
        <v>0.115</v>
      </c>
      <c r="W370" s="20">
        <v>0</v>
      </c>
      <c r="X370" s="31">
        <f t="shared" si="55"/>
        <v>7.9161258609252064E-2</v>
      </c>
      <c r="Y370" s="40">
        <f t="shared" si="56"/>
        <v>0</v>
      </c>
      <c r="Z370" s="4">
        <f t="shared" si="57"/>
        <v>1</v>
      </c>
      <c r="AA370" s="5" t="str">
        <f t="shared" si="58"/>
        <v/>
      </c>
      <c r="AB370" s="6">
        <f t="shared" si="59"/>
        <v>1</v>
      </c>
      <c r="AE370" s="4">
        <v>35.299999999999997</v>
      </c>
      <c r="AF370" s="6">
        <f t="shared" si="54"/>
        <v>2.8606363705483341E-2</v>
      </c>
    </row>
    <row r="371" spans="2:32">
      <c r="B371" s="26">
        <v>1</v>
      </c>
      <c r="C371" s="4">
        <v>11</v>
      </c>
      <c r="D371" s="5">
        <v>0.1</v>
      </c>
      <c r="E371" s="20">
        <v>0</v>
      </c>
      <c r="G371" s="5"/>
      <c r="H371" s="11">
        <f>1/(1+EXP(-SUMPRODUCT(betagorros,B371:D371)))</f>
        <v>0.11545441672937284</v>
      </c>
      <c r="I371" s="27">
        <f t="shared" si="50"/>
        <v>0.88454558327062716</v>
      </c>
      <c r="J371">
        <f t="shared" si="51"/>
        <v>-0.12268123107355082</v>
      </c>
      <c r="K371" s="5"/>
      <c r="N371" s="11">
        <f t="shared" si="52"/>
        <v>0.11528750427570968</v>
      </c>
      <c r="O371" s="71">
        <f t="shared" si="53"/>
        <v>-0.11528750427570968</v>
      </c>
      <c r="U371" s="4">
        <v>6</v>
      </c>
      <c r="V371" s="5">
        <v>0.11600000000000001</v>
      </c>
      <c r="W371" s="20">
        <v>0</v>
      </c>
      <c r="X371" s="31">
        <f t="shared" si="55"/>
        <v>7.9484335590080973E-2</v>
      </c>
      <c r="Y371" s="40">
        <f t="shared" si="56"/>
        <v>0</v>
      </c>
      <c r="Z371" s="4">
        <f t="shared" si="57"/>
        <v>1</v>
      </c>
      <c r="AA371" s="5" t="str">
        <f t="shared" si="58"/>
        <v/>
      </c>
      <c r="AB371" s="6">
        <f t="shared" si="59"/>
        <v>1</v>
      </c>
      <c r="AE371" s="4">
        <v>35.4</v>
      </c>
      <c r="AF371" s="6">
        <f t="shared" si="54"/>
        <v>2.6418420321761744E-2</v>
      </c>
    </row>
    <row r="372" spans="2:32">
      <c r="B372" s="26">
        <v>1</v>
      </c>
      <c r="C372" s="4">
        <v>7</v>
      </c>
      <c r="D372" s="5">
        <v>0.1</v>
      </c>
      <c r="E372" s="20">
        <v>0</v>
      </c>
      <c r="G372" s="5"/>
      <c r="H372" s="11">
        <f>1/(1+EXP(-SUMPRODUCT(betagorros,B372:D372)))</f>
        <v>8.1408317203886069E-2</v>
      </c>
      <c r="I372" s="27">
        <f t="shared" si="50"/>
        <v>0.91859168279611392</v>
      </c>
      <c r="J372">
        <f t="shared" si="51"/>
        <v>-8.4913561348596817E-2</v>
      </c>
      <c r="K372" s="5"/>
      <c r="N372" s="11">
        <f t="shared" si="52"/>
        <v>8.1274221593263196E-2</v>
      </c>
      <c r="O372" s="71">
        <f t="shared" si="53"/>
        <v>-8.1274221593263196E-2</v>
      </c>
      <c r="U372" s="4">
        <v>6</v>
      </c>
      <c r="V372" s="5">
        <v>0.11600000000000001</v>
      </c>
      <c r="W372" s="20">
        <v>0</v>
      </c>
      <c r="X372" s="31">
        <f t="shared" si="55"/>
        <v>7.9484335590080973E-2</v>
      </c>
      <c r="Y372" s="40">
        <f t="shared" si="56"/>
        <v>0</v>
      </c>
      <c r="Z372" s="4">
        <f t="shared" si="57"/>
        <v>1</v>
      </c>
      <c r="AA372" s="5" t="str">
        <f t="shared" si="58"/>
        <v/>
      </c>
      <c r="AB372" s="6">
        <f t="shared" si="59"/>
        <v>1</v>
      </c>
      <c r="AE372" s="4">
        <v>35.5</v>
      </c>
      <c r="AF372" s="6">
        <f t="shared" si="54"/>
        <v>2.4230476938040042E-2</v>
      </c>
    </row>
    <row r="373" spans="2:32">
      <c r="B373" s="26">
        <v>1</v>
      </c>
      <c r="C373" s="4">
        <v>17</v>
      </c>
      <c r="D373" s="5">
        <v>0.1</v>
      </c>
      <c r="E373" s="20">
        <v>0</v>
      </c>
      <c r="G373" s="5"/>
      <c r="H373" s="11">
        <f>1/(1+EXP(-SUMPRODUCT(betagorros,B373:D373)))</f>
        <v>0.1891643404075718</v>
      </c>
      <c r="I373" s="27">
        <f t="shared" si="50"/>
        <v>0.8108356595924282</v>
      </c>
      <c r="J373">
        <f t="shared" si="51"/>
        <v>-0.20968988462101215</v>
      </c>
      <c r="K373" s="5"/>
      <c r="N373" s="11">
        <f t="shared" si="52"/>
        <v>0.18895019370297275</v>
      </c>
      <c r="O373" s="71">
        <f t="shared" si="53"/>
        <v>-0.18895019370297275</v>
      </c>
      <c r="U373" s="4">
        <v>23</v>
      </c>
      <c r="V373" s="5">
        <v>0.11600000000000001</v>
      </c>
      <c r="W373" s="20">
        <v>0</v>
      </c>
      <c r="X373" s="31">
        <f t="shared" si="55"/>
        <v>0.30918794231849139</v>
      </c>
      <c r="Y373" s="40">
        <f t="shared" si="56"/>
        <v>0</v>
      </c>
      <c r="Z373" s="4">
        <f t="shared" si="57"/>
        <v>1</v>
      </c>
      <c r="AA373" s="5" t="str">
        <f t="shared" si="58"/>
        <v/>
      </c>
      <c r="AB373" s="6">
        <f t="shared" si="59"/>
        <v>1</v>
      </c>
      <c r="AE373" s="4">
        <v>35.6</v>
      </c>
      <c r="AF373" s="6">
        <f t="shared" si="54"/>
        <v>2.2042533554318445E-2</v>
      </c>
    </row>
    <row r="374" spans="2:32">
      <c r="B374" s="26">
        <v>1</v>
      </c>
      <c r="C374" s="4">
        <v>46</v>
      </c>
      <c r="D374" s="5">
        <v>0.1</v>
      </c>
      <c r="E374" s="20">
        <v>0</v>
      </c>
      <c r="G374" s="5"/>
      <c r="H374" s="11">
        <f>1/(1+EXP(-SUMPRODUCT(betagorros,B374:D374)))</f>
        <v>0.79437546870745723</v>
      </c>
      <c r="I374" s="27">
        <f t="shared" si="50"/>
        <v>0.20562453129254277</v>
      </c>
      <c r="J374">
        <f t="shared" si="51"/>
        <v>-1.5817034368934622</v>
      </c>
      <c r="K374" s="5"/>
      <c r="N374" s="11">
        <f t="shared" si="52"/>
        <v>0.79433572155713961</v>
      </c>
      <c r="O374" s="71">
        <f t="shared" si="53"/>
        <v>-0.79433572155713961</v>
      </c>
      <c r="U374" s="4">
        <v>8</v>
      </c>
      <c r="V374" s="5">
        <v>0.11600000000000001</v>
      </c>
      <c r="W374" s="20">
        <v>0</v>
      </c>
      <c r="X374" s="31">
        <f t="shared" si="55"/>
        <v>9.4851110573745803E-2</v>
      </c>
      <c r="Y374" s="40">
        <f t="shared" si="56"/>
        <v>0</v>
      </c>
      <c r="Z374" s="4">
        <f t="shared" si="57"/>
        <v>1</v>
      </c>
      <c r="AA374" s="5" t="str">
        <f t="shared" si="58"/>
        <v/>
      </c>
      <c r="AB374" s="6">
        <f t="shared" si="59"/>
        <v>1</v>
      </c>
      <c r="AE374" s="4">
        <v>35.700000000000003</v>
      </c>
      <c r="AF374" s="6">
        <f t="shared" si="54"/>
        <v>1.9854590170596743E-2</v>
      </c>
    </row>
    <row r="375" spans="2:32">
      <c r="B375" s="26">
        <v>1</v>
      </c>
      <c r="C375" s="4">
        <v>10</v>
      </c>
      <c r="D375" s="5">
        <v>0.10199999999999999</v>
      </c>
      <c r="E375" s="20">
        <v>0</v>
      </c>
      <c r="G375" s="5"/>
      <c r="H375" s="11">
        <f>1/(1+EXP(-SUMPRODUCT(betagorros,B375:D375)))</f>
        <v>0.10677239129273308</v>
      </c>
      <c r="I375" s="27">
        <f t="shared" si="50"/>
        <v>0.89322760870726692</v>
      </c>
      <c r="J375">
        <f t="shared" si="51"/>
        <v>-0.11291384961109086</v>
      </c>
      <c r="K375" s="5"/>
      <c r="N375" s="11">
        <f t="shared" si="52"/>
        <v>0.10661353560711352</v>
      </c>
      <c r="O375" s="71">
        <f t="shared" si="53"/>
        <v>-0.10661353560711352</v>
      </c>
      <c r="U375" s="4">
        <v>17</v>
      </c>
      <c r="V375" s="5">
        <v>0.11600000000000001</v>
      </c>
      <c r="W375" s="20">
        <v>0</v>
      </c>
      <c r="X375" s="31">
        <f t="shared" si="55"/>
        <v>0.2002604238222232</v>
      </c>
      <c r="Y375" s="40">
        <f t="shared" si="56"/>
        <v>0</v>
      </c>
      <c r="Z375" s="4">
        <f t="shared" si="57"/>
        <v>1</v>
      </c>
      <c r="AA375" s="5" t="str">
        <f t="shared" si="58"/>
        <v/>
      </c>
      <c r="AB375" s="6">
        <f t="shared" si="59"/>
        <v>1</v>
      </c>
      <c r="AE375" s="4">
        <v>35.799999999999997</v>
      </c>
      <c r="AF375" s="6">
        <f t="shared" si="54"/>
        <v>1.7666646786875247E-2</v>
      </c>
    </row>
    <row r="376" spans="2:32">
      <c r="B376" s="26">
        <v>1</v>
      </c>
      <c r="C376" s="4">
        <v>14</v>
      </c>
      <c r="D376" s="5">
        <v>0.10199999999999999</v>
      </c>
      <c r="E376" s="20">
        <v>0</v>
      </c>
      <c r="G376" s="5"/>
      <c r="H376" s="11">
        <f>1/(1+EXP(-SUMPRODUCT(betagorros,B376:D376)))</f>
        <v>0.14969744262401613</v>
      </c>
      <c r="I376" s="27">
        <f t="shared" si="50"/>
        <v>0.85030255737598393</v>
      </c>
      <c r="J376">
        <f t="shared" si="51"/>
        <v>-0.16216304297879652</v>
      </c>
      <c r="K376" s="5"/>
      <c r="N376" s="11">
        <f t="shared" si="52"/>
        <v>0.14950563982338833</v>
      </c>
      <c r="O376" s="71">
        <f t="shared" si="53"/>
        <v>-0.14950563982338833</v>
      </c>
      <c r="U376" s="4">
        <v>8</v>
      </c>
      <c r="V376" s="5">
        <v>0.11799999999999999</v>
      </c>
      <c r="W376" s="20">
        <v>0</v>
      </c>
      <c r="X376" s="31">
        <f t="shared" si="55"/>
        <v>9.5613453442255122E-2</v>
      </c>
      <c r="Y376" s="40">
        <f t="shared" si="56"/>
        <v>0</v>
      </c>
      <c r="Z376" s="4">
        <f t="shared" si="57"/>
        <v>1</v>
      </c>
      <c r="AA376" s="5" t="str">
        <f t="shared" si="58"/>
        <v/>
      </c>
      <c r="AB376" s="6">
        <f t="shared" si="59"/>
        <v>1</v>
      </c>
      <c r="AE376" s="4">
        <v>35.9</v>
      </c>
      <c r="AF376" s="6">
        <f t="shared" si="54"/>
        <v>1.5478703403153646E-2</v>
      </c>
    </row>
    <row r="377" spans="2:32">
      <c r="B377" s="26">
        <v>1</v>
      </c>
      <c r="C377" s="4">
        <v>17</v>
      </c>
      <c r="D377" s="5">
        <v>0.10199999999999999</v>
      </c>
      <c r="E377" s="20">
        <v>0</v>
      </c>
      <c r="G377" s="5"/>
      <c r="H377" s="11">
        <f>1/(1+EXP(-SUMPRODUCT(betagorros,B377:D377)))</f>
        <v>0.19052514717491498</v>
      </c>
      <c r="I377" s="27">
        <f t="shared" si="50"/>
        <v>0.80947485282508502</v>
      </c>
      <c r="J377">
        <f t="shared" si="51"/>
        <v>-0.21136957141790302</v>
      </c>
      <c r="K377" s="5"/>
      <c r="N377" s="11">
        <f t="shared" si="52"/>
        <v>0.19031112626679519</v>
      </c>
      <c r="O377" s="71">
        <f t="shared" si="53"/>
        <v>-0.19031112626679519</v>
      </c>
      <c r="U377" s="4">
        <v>6</v>
      </c>
      <c r="V377" s="5">
        <v>0.11799999999999999</v>
      </c>
      <c r="W377" s="20">
        <v>0</v>
      </c>
      <c r="X377" s="31">
        <f t="shared" si="55"/>
        <v>8.0134105945487172E-2</v>
      </c>
      <c r="Y377" s="40">
        <f t="shared" si="56"/>
        <v>0</v>
      </c>
      <c r="Z377" s="4">
        <f t="shared" si="57"/>
        <v>1</v>
      </c>
      <c r="AA377" s="5" t="str">
        <f t="shared" si="58"/>
        <v/>
      </c>
      <c r="AB377" s="6">
        <f t="shared" si="59"/>
        <v>1</v>
      </c>
      <c r="AE377" s="4">
        <v>36</v>
      </c>
      <c r="AF377" s="6">
        <f t="shared" si="54"/>
        <v>1.3290760019431948E-2</v>
      </c>
    </row>
    <row r="378" spans="2:32">
      <c r="B378" s="26">
        <v>1</v>
      </c>
      <c r="C378" s="4">
        <v>16</v>
      </c>
      <c r="D378" s="5">
        <v>0.10199999999999999</v>
      </c>
      <c r="E378" s="20">
        <v>0</v>
      </c>
      <c r="G378" s="5"/>
      <c r="H378" s="11">
        <f>1/(1+EXP(-SUMPRODUCT(betagorros,B378:D378)))</f>
        <v>0.17604257079003593</v>
      </c>
      <c r="I378" s="27">
        <f t="shared" si="50"/>
        <v>0.82395742920996407</v>
      </c>
      <c r="J378">
        <f t="shared" si="51"/>
        <v>-0.19363641398741477</v>
      </c>
      <c r="K378" s="5"/>
      <c r="N378" s="11">
        <f t="shared" si="52"/>
        <v>0.17583552036276287</v>
      </c>
      <c r="O378" s="71">
        <f t="shared" si="53"/>
        <v>-0.17583552036276287</v>
      </c>
      <c r="U378" s="4">
        <v>8</v>
      </c>
      <c r="V378" s="5">
        <v>0.11899999999999999</v>
      </c>
      <c r="W378" s="20">
        <v>0</v>
      </c>
      <c r="X378" s="31">
        <f t="shared" si="55"/>
        <v>9.599667609590698E-2</v>
      </c>
      <c r="Y378" s="40">
        <f t="shared" si="56"/>
        <v>0</v>
      </c>
      <c r="Z378" s="4">
        <f t="shared" si="57"/>
        <v>1</v>
      </c>
      <c r="AA378" s="5" t="str">
        <f t="shared" si="58"/>
        <v/>
      </c>
      <c r="AB378" s="6">
        <f t="shared" si="59"/>
        <v>1</v>
      </c>
      <c r="AE378" s="4">
        <v>36.1</v>
      </c>
      <c r="AF378" s="6">
        <f t="shared" si="54"/>
        <v>1.1102816635710349E-2</v>
      </c>
    </row>
    <row r="379" spans="2:32">
      <c r="B379" s="26">
        <v>1</v>
      </c>
      <c r="C379" s="4">
        <v>18</v>
      </c>
      <c r="D379" s="5">
        <v>0.10199999999999999</v>
      </c>
      <c r="E379" s="20">
        <v>0</v>
      </c>
      <c r="G379" s="5"/>
      <c r="H379" s="11">
        <f>1/(1+EXP(-SUMPRODUCT(betagorros,B379:D379)))</f>
        <v>0.20590143435286423</v>
      </c>
      <c r="I379" s="27">
        <f t="shared" si="50"/>
        <v>0.79409856564713577</v>
      </c>
      <c r="J379">
        <f t="shared" si="51"/>
        <v>-0.23054768734486755</v>
      </c>
      <c r="K379" s="5"/>
      <c r="N379" s="11">
        <f t="shared" si="52"/>
        <v>0.20568102774625793</v>
      </c>
      <c r="O379" s="71">
        <f t="shared" si="53"/>
        <v>-0.20568102774625793</v>
      </c>
      <c r="U379" s="4">
        <v>13</v>
      </c>
      <c r="V379" s="5">
        <v>0.11899999999999999</v>
      </c>
      <c r="W379" s="20">
        <v>0</v>
      </c>
      <c r="X379" s="31">
        <f t="shared" si="55"/>
        <v>0.14697053696090051</v>
      </c>
      <c r="Y379" s="40">
        <f t="shared" si="56"/>
        <v>0</v>
      </c>
      <c r="Z379" s="4">
        <f t="shared" si="57"/>
        <v>1</v>
      </c>
      <c r="AA379" s="5" t="str">
        <f t="shared" si="58"/>
        <v/>
      </c>
      <c r="AB379" s="6">
        <f t="shared" si="59"/>
        <v>1</v>
      </c>
      <c r="AE379" s="4">
        <v>36.200000000000003</v>
      </c>
      <c r="AF379" s="6">
        <f t="shared" si="54"/>
        <v>8.9148732519886489E-3</v>
      </c>
    </row>
    <row r="380" spans="2:32">
      <c r="B380" s="26">
        <v>1</v>
      </c>
      <c r="C380" s="4">
        <v>15</v>
      </c>
      <c r="D380" s="5">
        <v>0.10199999999999999</v>
      </c>
      <c r="E380" s="20">
        <v>0</v>
      </c>
      <c r="G380" s="5"/>
      <c r="H380" s="11">
        <f>1/(1+EXP(-SUMPRODUCT(betagorros,B380:D380)))</f>
        <v>0.16243995594818095</v>
      </c>
      <c r="I380" s="27">
        <f t="shared" si="50"/>
        <v>0.83756004405181905</v>
      </c>
      <c r="J380">
        <f t="shared" si="51"/>
        <v>-0.17726232346260382</v>
      </c>
      <c r="K380" s="5"/>
      <c r="N380" s="11">
        <f t="shared" si="52"/>
        <v>0.16224034763185829</v>
      </c>
      <c r="O380" s="71">
        <f t="shared" si="53"/>
        <v>-0.16224034763185829</v>
      </c>
      <c r="U380" s="4">
        <v>7</v>
      </c>
      <c r="V380" s="5">
        <v>0.11899999999999999</v>
      </c>
      <c r="W380" s="20">
        <v>0</v>
      </c>
      <c r="X380" s="31">
        <f t="shared" si="55"/>
        <v>8.7919151661137923E-2</v>
      </c>
      <c r="Y380" s="40">
        <f t="shared" si="56"/>
        <v>0</v>
      </c>
      <c r="Z380" s="4">
        <f t="shared" si="57"/>
        <v>1</v>
      </c>
      <c r="AA380" s="5" t="str">
        <f t="shared" si="58"/>
        <v/>
      </c>
      <c r="AB380" s="6">
        <f t="shared" si="59"/>
        <v>1</v>
      </c>
      <c r="AE380" s="4">
        <v>36.299999999999997</v>
      </c>
      <c r="AF380" s="6">
        <f t="shared" si="54"/>
        <v>6.7269298682671496E-3</v>
      </c>
    </row>
    <row r="381" spans="2:32">
      <c r="B381" s="26">
        <v>1</v>
      </c>
      <c r="C381" s="4">
        <v>8</v>
      </c>
      <c r="D381" s="5">
        <v>0.10199999999999999</v>
      </c>
      <c r="E381" s="20">
        <v>0</v>
      </c>
      <c r="G381" s="5"/>
      <c r="H381" s="11">
        <f>1/(1+EXP(-SUMPRODUCT(betagorros,B381:D381)))</f>
        <v>8.96655801223461E-2</v>
      </c>
      <c r="I381" s="27">
        <f t="shared" si="50"/>
        <v>0.91033441987765396</v>
      </c>
      <c r="J381">
        <f t="shared" si="51"/>
        <v>-9.3943252609710329E-2</v>
      </c>
      <c r="K381" s="5"/>
      <c r="N381" s="11">
        <f t="shared" si="52"/>
        <v>8.9523140707173321E-2</v>
      </c>
      <c r="O381" s="71">
        <f t="shared" si="53"/>
        <v>-8.9523140707173321E-2</v>
      </c>
      <c r="U381" s="4">
        <v>14</v>
      </c>
      <c r="V381" s="5">
        <v>0.11899999999999999</v>
      </c>
      <c r="W381" s="20">
        <v>0</v>
      </c>
      <c r="X381" s="31">
        <f t="shared" si="55"/>
        <v>0.15952447885662452</v>
      </c>
      <c r="Y381" s="40">
        <f t="shared" si="56"/>
        <v>0</v>
      </c>
      <c r="Z381" s="4">
        <f t="shared" si="57"/>
        <v>1</v>
      </c>
      <c r="AA381" s="5" t="str">
        <f t="shared" si="58"/>
        <v/>
      </c>
      <c r="AB381" s="6">
        <f t="shared" si="59"/>
        <v>1</v>
      </c>
      <c r="AE381" s="4">
        <v>36.4</v>
      </c>
      <c r="AF381" s="6">
        <f t="shared" si="54"/>
        <v>4.5389864845455504E-3</v>
      </c>
    </row>
    <row r="382" spans="2:32">
      <c r="B382" s="26">
        <v>1</v>
      </c>
      <c r="C382" s="4">
        <v>7</v>
      </c>
      <c r="D382" s="5">
        <v>0.10199999999999999</v>
      </c>
      <c r="E382" s="20">
        <v>1</v>
      </c>
      <c r="G382" s="5"/>
      <c r="H382" s="11">
        <f>1/(1+EXP(-SUMPRODUCT(betagorros,B382:D382)))</f>
        <v>8.2072413453926879E-2</v>
      </c>
      <c r="I382" s="27">
        <f t="shared" si="50"/>
        <v>8.2072413453926879E-2</v>
      </c>
      <c r="J382">
        <f t="shared" si="51"/>
        <v>-2.5001533305116994</v>
      </c>
      <c r="K382" s="5"/>
      <c r="N382" s="11">
        <f t="shared" si="52"/>
        <v>8.1937958463064564E-2</v>
      </c>
      <c r="O382" s="71">
        <f t="shared" si="53"/>
        <v>0.91806204153693538</v>
      </c>
      <c r="U382" s="4">
        <v>13</v>
      </c>
      <c r="V382" s="5">
        <v>0.11899999999999999</v>
      </c>
      <c r="W382" s="20">
        <v>0</v>
      </c>
      <c r="X382" s="31">
        <f t="shared" si="55"/>
        <v>0.14697053696090051</v>
      </c>
      <c r="Y382" s="40">
        <f t="shared" si="56"/>
        <v>0</v>
      </c>
      <c r="Z382" s="4">
        <f t="shared" si="57"/>
        <v>1</v>
      </c>
      <c r="AA382" s="5" t="str">
        <f t="shared" si="58"/>
        <v/>
      </c>
      <c r="AB382" s="6">
        <f t="shared" si="59"/>
        <v>1</v>
      </c>
      <c r="AE382" s="4">
        <v>36.5</v>
      </c>
      <c r="AF382" s="6">
        <f t="shared" si="54"/>
        <v>2.3510431008238511E-3</v>
      </c>
    </row>
    <row r="383" spans="2:32" ht="15.75" thickBot="1">
      <c r="B383" s="26">
        <v>1</v>
      </c>
      <c r="C383" s="4">
        <v>7</v>
      </c>
      <c r="D383" s="5">
        <v>0.10199999999999999</v>
      </c>
      <c r="E383" s="20">
        <v>0</v>
      </c>
      <c r="G383" s="5"/>
      <c r="H383" s="11">
        <f>1/(1+EXP(-SUMPRODUCT(betagorros,B383:D383)))</f>
        <v>8.2072413453926879E-2</v>
      </c>
      <c r="I383" s="27">
        <f t="shared" si="50"/>
        <v>0.91792758654607309</v>
      </c>
      <c r="J383">
        <f t="shared" si="51"/>
        <v>-8.5636773231066401E-2</v>
      </c>
      <c r="K383" s="5"/>
      <c r="N383" s="11">
        <f t="shared" si="52"/>
        <v>8.1937958463064564E-2</v>
      </c>
      <c r="O383" s="71">
        <f t="shared" si="53"/>
        <v>-8.1937958463064564E-2</v>
      </c>
      <c r="U383" s="4">
        <v>15</v>
      </c>
      <c r="V383" s="5">
        <v>0.11899999999999999</v>
      </c>
      <c r="W383" s="20">
        <v>0</v>
      </c>
      <c r="X383" s="31">
        <f t="shared" si="55"/>
        <v>0.17293336186310831</v>
      </c>
      <c r="Y383" s="40">
        <f t="shared" si="56"/>
        <v>0</v>
      </c>
      <c r="Z383" s="4">
        <f t="shared" si="57"/>
        <v>1</v>
      </c>
      <c r="AA383" s="5" t="str">
        <f t="shared" si="58"/>
        <v/>
      </c>
      <c r="AB383" s="6">
        <f t="shared" si="59"/>
        <v>1</v>
      </c>
      <c r="AE383" s="7">
        <v>36.6</v>
      </c>
      <c r="AF383" s="9">
        <f t="shared" si="54"/>
        <v>1.6309971710225214E-4</v>
      </c>
    </row>
    <row r="384" spans="2:32">
      <c r="B384" s="26">
        <v>1</v>
      </c>
      <c r="C384" s="4">
        <v>13</v>
      </c>
      <c r="D384" s="5">
        <v>0.10199999999999999</v>
      </c>
      <c r="E384" s="20">
        <v>0</v>
      </c>
      <c r="G384" s="5"/>
      <c r="H384" s="11">
        <f>1/(1+EXP(-SUMPRODUCT(betagorros,B384:D384)))</f>
        <v>0.1377900643013944</v>
      </c>
      <c r="I384" s="27">
        <f t="shared" si="50"/>
        <v>0.8622099356986056</v>
      </c>
      <c r="J384">
        <f t="shared" si="51"/>
        <v>-0.14825649307671329</v>
      </c>
      <c r="K384" s="5"/>
      <c r="N384" s="11">
        <f t="shared" si="52"/>
        <v>0.13760632883084639</v>
      </c>
      <c r="O384" s="71">
        <f t="shared" si="53"/>
        <v>-0.13760632883084639</v>
      </c>
      <c r="U384" s="4">
        <v>12</v>
      </c>
      <c r="V384" s="5">
        <v>0.11899999999999999</v>
      </c>
      <c r="W384" s="20">
        <v>0</v>
      </c>
      <c r="X384" s="31">
        <f t="shared" si="55"/>
        <v>0.13524556461230147</v>
      </c>
      <c r="Y384" s="40">
        <f t="shared" si="56"/>
        <v>0</v>
      </c>
      <c r="Z384" s="4">
        <f t="shared" si="57"/>
        <v>1</v>
      </c>
      <c r="AA384" s="5" t="str">
        <f t="shared" si="58"/>
        <v/>
      </c>
      <c r="AB384" s="6">
        <f t="shared" si="59"/>
        <v>1</v>
      </c>
    </row>
    <row r="385" spans="2:28">
      <c r="B385" s="26">
        <v>1</v>
      </c>
      <c r="C385" s="4">
        <v>9</v>
      </c>
      <c r="D385" s="5">
        <v>0.10199999999999999</v>
      </c>
      <c r="E385" s="20">
        <v>0</v>
      </c>
      <c r="G385" s="5"/>
      <c r="H385" s="11">
        <f>1/(1+EXP(-SUMPRODUCT(betagorros,B385:D385)))</f>
        <v>9.7886336679041008E-2</v>
      </c>
      <c r="I385" s="27">
        <f t="shared" si="50"/>
        <v>0.90211366332095899</v>
      </c>
      <c r="J385">
        <f t="shared" si="51"/>
        <v>-0.10301475430747564</v>
      </c>
      <c r="K385" s="5"/>
      <c r="N385" s="11">
        <f t="shared" si="52"/>
        <v>9.773574749204135E-2</v>
      </c>
      <c r="O385" s="71">
        <f t="shared" si="53"/>
        <v>-9.773574749204135E-2</v>
      </c>
      <c r="U385" s="4">
        <v>8</v>
      </c>
      <c r="V385" s="5">
        <v>0.11899999999999999</v>
      </c>
      <c r="W385" s="20">
        <v>0</v>
      </c>
      <c r="X385" s="31">
        <f t="shared" si="55"/>
        <v>9.599667609590698E-2</v>
      </c>
      <c r="Y385" s="40">
        <f t="shared" si="56"/>
        <v>0</v>
      </c>
      <c r="Z385" s="4">
        <f t="shared" si="57"/>
        <v>1</v>
      </c>
      <c r="AA385" s="5" t="str">
        <f t="shared" si="58"/>
        <v/>
      </c>
      <c r="AB385" s="6">
        <f t="shared" si="59"/>
        <v>1</v>
      </c>
    </row>
    <row r="386" spans="2:28">
      <c r="B386" s="26">
        <v>1</v>
      </c>
      <c r="C386" s="4">
        <v>10</v>
      </c>
      <c r="D386" s="5">
        <v>0.10199999999999999</v>
      </c>
      <c r="E386" s="20">
        <v>0</v>
      </c>
      <c r="G386" s="5"/>
      <c r="H386" s="11">
        <f>1/(1+EXP(-SUMPRODUCT(betagorros,B386:D386)))</f>
        <v>0.10677239129273308</v>
      </c>
      <c r="I386" s="27">
        <f t="shared" si="50"/>
        <v>0.89322760870726692</v>
      </c>
      <c r="J386">
        <f t="shared" si="51"/>
        <v>-0.11291384961109086</v>
      </c>
      <c r="K386" s="5"/>
      <c r="N386" s="11">
        <f t="shared" si="52"/>
        <v>0.10661353560711352</v>
      </c>
      <c r="O386" s="71">
        <f t="shared" si="53"/>
        <v>-0.10661353560711352</v>
      </c>
      <c r="U386" s="4">
        <v>12</v>
      </c>
      <c r="V386" s="5">
        <v>0.11899999999999999</v>
      </c>
      <c r="W386" s="20">
        <v>0</v>
      </c>
      <c r="X386" s="31">
        <f t="shared" si="55"/>
        <v>0.13524556461230147</v>
      </c>
      <c r="Y386" s="40">
        <f t="shared" si="56"/>
        <v>0</v>
      </c>
      <c r="Z386" s="4">
        <f t="shared" si="57"/>
        <v>1</v>
      </c>
      <c r="AA386" s="5" t="str">
        <f t="shared" si="58"/>
        <v/>
      </c>
      <c r="AB386" s="6">
        <f t="shared" si="59"/>
        <v>1</v>
      </c>
    </row>
    <row r="387" spans="2:28">
      <c r="B387" s="26">
        <v>1</v>
      </c>
      <c r="C387" s="4">
        <v>22</v>
      </c>
      <c r="D387" s="5">
        <v>0.10299999999999999</v>
      </c>
      <c r="E387" s="20">
        <v>0</v>
      </c>
      <c r="G387" s="5"/>
      <c r="H387" s="11">
        <f>1/(1+EXP(-SUMPRODUCT(betagorros,B387:D387)))</f>
        <v>0.27723469460887928</v>
      </c>
      <c r="I387" s="27">
        <f t="shared" si="50"/>
        <v>0.72276530539112072</v>
      </c>
      <c r="J387">
        <f t="shared" si="51"/>
        <v>-0.32467072170510064</v>
      </c>
      <c r="K387" s="5"/>
      <c r="N387" s="11">
        <f t="shared" si="52"/>
        <v>0.2769972709534736</v>
      </c>
      <c r="O387" s="71">
        <f t="shared" si="53"/>
        <v>-0.2769972709534736</v>
      </c>
      <c r="U387" s="4">
        <v>10</v>
      </c>
      <c r="V387" s="5">
        <v>0.11899999999999999</v>
      </c>
      <c r="W387" s="20">
        <v>0</v>
      </c>
      <c r="X387" s="31">
        <f t="shared" si="55"/>
        <v>0.11415988999011614</v>
      </c>
      <c r="Y387" s="40">
        <f t="shared" si="56"/>
        <v>0</v>
      </c>
      <c r="Z387" s="4">
        <f t="shared" si="57"/>
        <v>1</v>
      </c>
      <c r="AA387" s="5" t="str">
        <f t="shared" si="58"/>
        <v/>
      </c>
      <c r="AB387" s="6">
        <f t="shared" si="59"/>
        <v>1</v>
      </c>
    </row>
    <row r="388" spans="2:28">
      <c r="B388" s="26">
        <v>1</v>
      </c>
      <c r="C388" s="4">
        <v>21</v>
      </c>
      <c r="D388" s="5">
        <v>0.10299999999999999</v>
      </c>
      <c r="E388" s="20">
        <v>1</v>
      </c>
      <c r="G388" s="5"/>
      <c r="H388" s="11">
        <f>1/(1+EXP(-SUMPRODUCT(betagorros,B388:D388)))</f>
        <v>0.25826389006206124</v>
      </c>
      <c r="I388" s="27">
        <f t="shared" si="50"/>
        <v>0.25826389006206124</v>
      </c>
      <c r="J388">
        <f t="shared" si="51"/>
        <v>-1.3537733870964885</v>
      </c>
      <c r="K388" s="5"/>
      <c r="N388" s="11">
        <f t="shared" si="52"/>
        <v>0.25802929782868034</v>
      </c>
      <c r="O388" s="71">
        <f t="shared" si="53"/>
        <v>0.74197070217131966</v>
      </c>
      <c r="U388" s="4">
        <v>13</v>
      </c>
      <c r="V388" s="5">
        <v>0.11899999999999999</v>
      </c>
      <c r="W388" s="20">
        <v>0</v>
      </c>
      <c r="X388" s="31">
        <f t="shared" si="55"/>
        <v>0.14697053696090051</v>
      </c>
      <c r="Y388" s="40">
        <f t="shared" si="56"/>
        <v>0</v>
      </c>
      <c r="Z388" s="4">
        <f t="shared" si="57"/>
        <v>1</v>
      </c>
      <c r="AA388" s="5" t="str">
        <f t="shared" si="58"/>
        <v/>
      </c>
      <c r="AB388" s="6">
        <f t="shared" si="59"/>
        <v>1</v>
      </c>
    </row>
    <row r="389" spans="2:28">
      <c r="B389" s="26">
        <v>1</v>
      </c>
      <c r="C389" s="4">
        <v>23</v>
      </c>
      <c r="D389" s="5">
        <v>0.10299999999999999</v>
      </c>
      <c r="E389" s="20">
        <v>0</v>
      </c>
      <c r="G389" s="5"/>
      <c r="H389" s="11">
        <f>1/(1+EXP(-SUMPRODUCT(betagorros,B389:D389)))</f>
        <v>0.29704094978692219</v>
      </c>
      <c r="I389" s="27">
        <f t="shared" si="50"/>
        <v>0.70295905021307781</v>
      </c>
      <c r="J389">
        <f t="shared" si="51"/>
        <v>-0.35245663892059326</v>
      </c>
      <c r="K389" s="5"/>
      <c r="N389" s="11">
        <f t="shared" si="52"/>
        <v>0.29680183059842646</v>
      </c>
      <c r="O389" s="71">
        <f t="shared" si="53"/>
        <v>-0.29680183059842646</v>
      </c>
      <c r="U389" s="4">
        <v>12</v>
      </c>
      <c r="V389" s="5">
        <v>0.11899999999999999</v>
      </c>
      <c r="W389" s="20">
        <v>0</v>
      </c>
      <c r="X389" s="31">
        <f t="shared" si="55"/>
        <v>0.13524556461230147</v>
      </c>
      <c r="Y389" s="40">
        <f t="shared" si="56"/>
        <v>0</v>
      </c>
      <c r="Z389" s="4">
        <f t="shared" si="57"/>
        <v>1</v>
      </c>
      <c r="AA389" s="5" t="str">
        <f t="shared" si="58"/>
        <v/>
      </c>
      <c r="AB389" s="6">
        <f t="shared" si="59"/>
        <v>1</v>
      </c>
    </row>
    <row r="390" spans="2:28">
      <c r="B390" s="26">
        <v>1</v>
      </c>
      <c r="C390" s="4">
        <v>26</v>
      </c>
      <c r="D390" s="5">
        <v>0.10299999999999999</v>
      </c>
      <c r="E390" s="20">
        <v>0</v>
      </c>
      <c r="G390" s="5"/>
      <c r="H390" s="11">
        <f>1/(1+EXP(-SUMPRODUCT(betagorros,B390:D390)))</f>
        <v>0.3609936277186005</v>
      </c>
      <c r="I390" s="27">
        <f t="shared" si="50"/>
        <v>0.63900637228139945</v>
      </c>
      <c r="J390">
        <f t="shared" si="51"/>
        <v>-0.44784085238296439</v>
      </c>
      <c r="K390" s="5"/>
      <c r="N390" s="11">
        <f t="shared" si="52"/>
        <v>0.36075696180200045</v>
      </c>
      <c r="O390" s="71">
        <f t="shared" si="53"/>
        <v>-0.36075696180200045</v>
      </c>
      <c r="U390" s="4">
        <v>13</v>
      </c>
      <c r="V390" s="5">
        <v>0.11899999999999999</v>
      </c>
      <c r="W390" s="20">
        <v>0</v>
      </c>
      <c r="X390" s="31">
        <f t="shared" si="55"/>
        <v>0.14697053696090051</v>
      </c>
      <c r="Y390" s="40">
        <f t="shared" si="56"/>
        <v>0</v>
      </c>
      <c r="Z390" s="4">
        <f t="shared" si="57"/>
        <v>1</v>
      </c>
      <c r="AA390" s="5" t="str">
        <f t="shared" si="58"/>
        <v/>
      </c>
      <c r="AB390" s="6">
        <f t="shared" si="59"/>
        <v>1</v>
      </c>
    </row>
    <row r="391" spans="2:28">
      <c r="B391" s="26">
        <v>1</v>
      </c>
      <c r="C391" s="4">
        <v>25</v>
      </c>
      <c r="D391" s="5">
        <v>0.10299999999999999</v>
      </c>
      <c r="E391" s="20">
        <v>0</v>
      </c>
      <c r="G391" s="5"/>
      <c r="H391" s="11">
        <f>1/(1+EXP(-SUMPRODUCT(betagorros,B391:D391)))</f>
        <v>0.33897940926546954</v>
      </c>
      <c r="I391" s="27">
        <f t="shared" si="50"/>
        <v>0.66102059073453046</v>
      </c>
      <c r="J391">
        <f t="shared" si="51"/>
        <v>-0.41397028873131714</v>
      </c>
      <c r="K391" s="5"/>
      <c r="N391" s="11">
        <f t="shared" si="52"/>
        <v>0.33874061549978635</v>
      </c>
      <c r="O391" s="71">
        <f t="shared" si="53"/>
        <v>-0.33874061549978635</v>
      </c>
      <c r="U391" s="4">
        <v>15</v>
      </c>
      <c r="V391" s="5">
        <v>0.12</v>
      </c>
      <c r="W391" s="20">
        <v>0</v>
      </c>
      <c r="X391" s="31">
        <f t="shared" si="55"/>
        <v>0.17356701059658808</v>
      </c>
      <c r="Y391" s="40">
        <f t="shared" si="56"/>
        <v>0</v>
      </c>
      <c r="Z391" s="4">
        <f t="shared" si="57"/>
        <v>1</v>
      </c>
      <c r="AA391" s="5" t="str">
        <f t="shared" si="58"/>
        <v/>
      </c>
      <c r="AB391" s="6">
        <f t="shared" si="59"/>
        <v>1</v>
      </c>
    </row>
    <row r="392" spans="2:28">
      <c r="B392" s="26">
        <v>1</v>
      </c>
      <c r="C392" s="4">
        <v>17</v>
      </c>
      <c r="D392" s="5">
        <v>0.10299999999999999</v>
      </c>
      <c r="E392" s="20">
        <v>0</v>
      </c>
      <c r="G392" s="5"/>
      <c r="H392" s="11">
        <f>1/(1+EXP(-SUMPRODUCT(betagorros,B392:D392)))</f>
        <v>0.19120835228392075</v>
      </c>
      <c r="I392" s="27">
        <f t="shared" si="50"/>
        <v>0.80879164771607925</v>
      </c>
      <c r="J392">
        <f t="shared" si="51"/>
        <v>-0.2122139380897318</v>
      </c>
      <c r="K392" s="5"/>
      <c r="N392" s="11">
        <f t="shared" si="52"/>
        <v>0.19099439916137265</v>
      </c>
      <c r="O392" s="71">
        <f t="shared" si="53"/>
        <v>-0.19099439916137265</v>
      </c>
      <c r="U392" s="4">
        <v>7</v>
      </c>
      <c r="V392" s="5">
        <v>0.12</v>
      </c>
      <c r="W392" s="20">
        <v>0</v>
      </c>
      <c r="X392" s="31">
        <f t="shared" si="55"/>
        <v>8.8274545349685457E-2</v>
      </c>
      <c r="Y392" s="40">
        <f t="shared" si="56"/>
        <v>0</v>
      </c>
      <c r="Z392" s="4">
        <f t="shared" si="57"/>
        <v>1</v>
      </c>
      <c r="AA392" s="5" t="str">
        <f t="shared" si="58"/>
        <v/>
      </c>
      <c r="AB392" s="6">
        <f t="shared" si="59"/>
        <v>1</v>
      </c>
    </row>
    <row r="393" spans="2:28">
      <c r="B393" s="26">
        <v>1</v>
      </c>
      <c r="C393" s="4">
        <v>21</v>
      </c>
      <c r="D393" s="5">
        <v>0.10299999999999999</v>
      </c>
      <c r="E393" s="20">
        <v>0</v>
      </c>
      <c r="G393" s="5"/>
      <c r="H393" s="11">
        <f>1/(1+EXP(-SUMPRODUCT(betagorros,B393:D393)))</f>
        <v>0.25826389006206124</v>
      </c>
      <c r="I393" s="27">
        <f t="shared" si="50"/>
        <v>0.7417361099379387</v>
      </c>
      <c r="J393">
        <f t="shared" si="51"/>
        <v>-0.29876174605605393</v>
      </c>
      <c r="K393" s="5"/>
      <c r="N393" s="11">
        <f t="shared" si="52"/>
        <v>0.25802929782868034</v>
      </c>
      <c r="O393" s="71">
        <f t="shared" si="53"/>
        <v>-0.25802929782868034</v>
      </c>
      <c r="U393" s="4">
        <v>14</v>
      </c>
      <c r="V393" s="5">
        <v>0.12</v>
      </c>
      <c r="W393" s="20">
        <v>0</v>
      </c>
      <c r="X393" s="31">
        <f t="shared" si="55"/>
        <v>0.16011850763810057</v>
      </c>
      <c r="Y393" s="40">
        <f t="shared" si="56"/>
        <v>0</v>
      </c>
      <c r="Z393" s="4">
        <f t="shared" si="57"/>
        <v>1</v>
      </c>
      <c r="AA393" s="5" t="str">
        <f t="shared" si="58"/>
        <v/>
      </c>
      <c r="AB393" s="6">
        <f t="shared" si="59"/>
        <v>1</v>
      </c>
    </row>
    <row r="394" spans="2:28">
      <c r="B394" s="26">
        <v>1</v>
      </c>
      <c r="C394" s="4">
        <v>13</v>
      </c>
      <c r="D394" s="5">
        <v>0.10299999999999999</v>
      </c>
      <c r="E394" s="20">
        <v>1</v>
      </c>
      <c r="G394" s="5"/>
      <c r="H394" s="11">
        <f>1/(1+EXP(-SUMPRODUCT(betagorros,B394:D394)))</f>
        <v>0.13831647878797723</v>
      </c>
      <c r="I394" s="27">
        <f t="shared" si="50"/>
        <v>0.13831647878797723</v>
      </c>
      <c r="J394">
        <f t="shared" si="51"/>
        <v>-1.9782108949295665</v>
      </c>
      <c r="K394" s="5"/>
      <c r="N394" s="11">
        <f t="shared" si="52"/>
        <v>0.13813265785325551</v>
      </c>
      <c r="O394" s="71">
        <f t="shared" si="53"/>
        <v>0.86186734214674443</v>
      </c>
      <c r="U394" s="4">
        <v>16</v>
      </c>
      <c r="V394" s="5">
        <v>0.12</v>
      </c>
      <c r="W394" s="20">
        <v>0</v>
      </c>
      <c r="X394" s="31">
        <f t="shared" si="55"/>
        <v>0.18789237038812728</v>
      </c>
      <c r="Y394" s="40">
        <f t="shared" si="56"/>
        <v>0</v>
      </c>
      <c r="Z394" s="4">
        <f t="shared" si="57"/>
        <v>1</v>
      </c>
      <c r="AA394" s="5" t="str">
        <f t="shared" si="58"/>
        <v/>
      </c>
      <c r="AB394" s="6">
        <f t="shared" si="59"/>
        <v>1</v>
      </c>
    </row>
    <row r="395" spans="2:28">
      <c r="B395" s="26">
        <v>1</v>
      </c>
      <c r="C395" s="4">
        <v>15</v>
      </c>
      <c r="D395" s="5">
        <v>0.104</v>
      </c>
      <c r="E395" s="20">
        <v>1</v>
      </c>
      <c r="G395" s="5"/>
      <c r="H395" s="11">
        <f>1/(1+EXP(-SUMPRODUCT(betagorros,B395:D395)))</f>
        <v>0.16364731417979378</v>
      </c>
      <c r="I395" s="27">
        <f t="shared" ref="I395:I458" si="60">IF(E395=1,H395,1-H395)</f>
        <v>0.16364731417979378</v>
      </c>
      <c r="J395">
        <f t="shared" ref="J395:J458" si="61">LN(I395)</f>
        <v>-1.8100416901476655</v>
      </c>
      <c r="K395" s="5"/>
      <c r="N395" s="11">
        <f t="shared" si="52"/>
        <v>0.16344766952063683</v>
      </c>
      <c r="O395" s="71">
        <f t="shared" si="53"/>
        <v>0.83655233047936317</v>
      </c>
      <c r="U395" s="4">
        <v>14</v>
      </c>
      <c r="V395" s="5">
        <v>0.12</v>
      </c>
      <c r="W395" s="20">
        <v>0</v>
      </c>
      <c r="X395" s="31">
        <f t="shared" si="55"/>
        <v>0.16011850763810057</v>
      </c>
      <c r="Y395" s="40">
        <f t="shared" si="56"/>
        <v>0</v>
      </c>
      <c r="Z395" s="4">
        <f t="shared" si="57"/>
        <v>1</v>
      </c>
      <c r="AA395" s="5" t="str">
        <f t="shared" si="58"/>
        <v/>
      </c>
      <c r="AB395" s="6">
        <f t="shared" si="59"/>
        <v>1</v>
      </c>
    </row>
    <row r="396" spans="2:28">
      <c r="B396" s="26">
        <v>1</v>
      </c>
      <c r="C396" s="4">
        <v>25</v>
      </c>
      <c r="D396" s="5">
        <v>0.104</v>
      </c>
      <c r="E396" s="20">
        <v>0</v>
      </c>
      <c r="G396" s="5"/>
      <c r="H396" s="11">
        <f>1/(1+EXP(-SUMPRODUCT(betagorros,B396:D396)))</f>
        <v>0.33997137855968051</v>
      </c>
      <c r="I396" s="27">
        <f t="shared" si="60"/>
        <v>0.66002862144031949</v>
      </c>
      <c r="J396">
        <f t="shared" si="61"/>
        <v>-0.41547207908326989</v>
      </c>
      <c r="K396" s="5"/>
      <c r="N396" s="11">
        <f t="shared" ref="N396:N459" si="62">1/(1+EXP(-SUMPRODUCT($N$8:$P$8,B396:D396)))</f>
        <v>0.33973319481597214</v>
      </c>
      <c r="O396" s="71">
        <f t="shared" ref="O396:O459" si="63">E396-N396</f>
        <v>-0.33973319481597214</v>
      </c>
      <c r="U396" s="4">
        <v>13</v>
      </c>
      <c r="V396" s="5">
        <v>0.12</v>
      </c>
      <c r="W396" s="20">
        <v>0</v>
      </c>
      <c r="X396" s="31">
        <f t="shared" si="55"/>
        <v>0.14752602351736849</v>
      </c>
      <c r="Y396" s="40">
        <f t="shared" si="56"/>
        <v>0</v>
      </c>
      <c r="Z396" s="4">
        <f t="shared" si="57"/>
        <v>1</v>
      </c>
      <c r="AA396" s="5" t="str">
        <f t="shared" si="58"/>
        <v/>
      </c>
      <c r="AB396" s="6">
        <f t="shared" si="59"/>
        <v>1</v>
      </c>
    </row>
    <row r="397" spans="2:28">
      <c r="B397" s="26">
        <v>1</v>
      </c>
      <c r="C397" s="4">
        <v>7</v>
      </c>
      <c r="D397" s="5">
        <v>0.106</v>
      </c>
      <c r="E397" s="20">
        <v>0</v>
      </c>
      <c r="G397" s="5"/>
      <c r="H397" s="11">
        <f>1/(1+EXP(-SUMPRODUCT(betagorros,B397:D397)))</f>
        <v>8.341542294169553E-2</v>
      </c>
      <c r="I397" s="27">
        <f t="shared" si="60"/>
        <v>0.91658457705830443</v>
      </c>
      <c r="J397">
        <f t="shared" si="61"/>
        <v>-8.7100933299707931E-2</v>
      </c>
      <c r="K397" s="5"/>
      <c r="N397" s="11">
        <f t="shared" si="62"/>
        <v>8.3280260237077519E-2</v>
      </c>
      <c r="O397" s="71">
        <f t="shared" si="63"/>
        <v>-8.3280260237077519E-2</v>
      </c>
      <c r="U397" s="4">
        <v>13</v>
      </c>
      <c r="V397" s="5">
        <v>0.12</v>
      </c>
      <c r="W397" s="20">
        <v>0</v>
      </c>
      <c r="X397" s="31">
        <f t="shared" si="55"/>
        <v>0.14752602351736849</v>
      </c>
      <c r="Y397" s="40">
        <f t="shared" si="56"/>
        <v>0</v>
      </c>
      <c r="Z397" s="4">
        <f t="shared" si="57"/>
        <v>1</v>
      </c>
      <c r="AA397" s="5" t="str">
        <f t="shared" si="58"/>
        <v/>
      </c>
      <c r="AB397" s="6">
        <f t="shared" si="59"/>
        <v>1</v>
      </c>
    </row>
    <row r="398" spans="2:28">
      <c r="B398" s="26">
        <v>1</v>
      </c>
      <c r="C398" s="4">
        <v>8</v>
      </c>
      <c r="D398" s="5">
        <v>0.106</v>
      </c>
      <c r="E398" s="20">
        <v>0</v>
      </c>
      <c r="G398" s="5"/>
      <c r="H398" s="11">
        <f>1/(1+EXP(-SUMPRODUCT(betagorros,B398:D398)))</f>
        <v>9.1120507773098713E-2</v>
      </c>
      <c r="I398" s="27">
        <f t="shared" si="60"/>
        <v>0.90887949222690123</v>
      </c>
      <c r="J398">
        <f t="shared" si="61"/>
        <v>-9.5542765400666446E-2</v>
      </c>
      <c r="K398" s="5"/>
      <c r="N398" s="11">
        <f t="shared" si="62"/>
        <v>9.0977388583185562E-2</v>
      </c>
      <c r="O398" s="71">
        <f t="shared" si="63"/>
        <v>-9.0977388583185562E-2</v>
      </c>
      <c r="U398" s="4">
        <v>10</v>
      </c>
      <c r="V398" s="5">
        <v>0.12</v>
      </c>
      <c r="W398" s="20">
        <v>0</v>
      </c>
      <c r="X398" s="31">
        <f t="shared" si="55"/>
        <v>0.11460802746587657</v>
      </c>
      <c r="Y398" s="40">
        <f t="shared" si="56"/>
        <v>0</v>
      </c>
      <c r="Z398" s="4">
        <f t="shared" si="57"/>
        <v>1</v>
      </c>
      <c r="AA398" s="5" t="str">
        <f t="shared" si="58"/>
        <v/>
      </c>
      <c r="AB398" s="6">
        <f t="shared" si="59"/>
        <v>1</v>
      </c>
    </row>
    <row r="399" spans="2:28">
      <c r="B399" s="26">
        <v>1</v>
      </c>
      <c r="C399" s="4">
        <v>9</v>
      </c>
      <c r="D399" s="5">
        <v>0.106</v>
      </c>
      <c r="E399" s="20">
        <v>0</v>
      </c>
      <c r="G399" s="5"/>
      <c r="H399" s="11">
        <f>1/(1+EXP(-SUMPRODUCT(betagorros,B399:D399)))</f>
        <v>9.9460081721713528E-2</v>
      </c>
      <c r="I399" s="27">
        <f t="shared" si="60"/>
        <v>0.9005399182782865</v>
      </c>
      <c r="J399">
        <f t="shared" si="61"/>
        <v>-0.10476078633331821</v>
      </c>
      <c r="K399" s="5"/>
      <c r="N399" s="11">
        <f t="shared" si="62"/>
        <v>9.9308852722316598E-2</v>
      </c>
      <c r="O399" s="71">
        <f t="shared" si="63"/>
        <v>-9.9308852722316598E-2</v>
      </c>
      <c r="U399" s="4">
        <v>10</v>
      </c>
      <c r="V399" s="5">
        <v>0.12</v>
      </c>
      <c r="W399" s="20">
        <v>0</v>
      </c>
      <c r="X399" s="31">
        <f t="shared" si="55"/>
        <v>0.11460802746587657</v>
      </c>
      <c r="Y399" s="40">
        <f t="shared" si="56"/>
        <v>0</v>
      </c>
      <c r="Z399" s="4">
        <f t="shared" si="57"/>
        <v>1</v>
      </c>
      <c r="AA399" s="5" t="str">
        <f t="shared" si="58"/>
        <v/>
      </c>
      <c r="AB399" s="6">
        <f t="shared" si="59"/>
        <v>1</v>
      </c>
    </row>
    <row r="400" spans="2:28">
      <c r="B400" s="26">
        <v>1</v>
      </c>
      <c r="C400" s="4">
        <v>14</v>
      </c>
      <c r="D400" s="5">
        <v>0.108</v>
      </c>
      <c r="E400" s="20">
        <v>0</v>
      </c>
      <c r="G400" s="5"/>
      <c r="H400" s="11">
        <f>1/(1+EXP(-SUMPRODUCT(betagorros,B400:D400)))</f>
        <v>0.1531075775115972</v>
      </c>
      <c r="I400" s="27">
        <f t="shared" si="60"/>
        <v>0.8468924224884028</v>
      </c>
      <c r="J400">
        <f t="shared" si="61"/>
        <v>-0.16618160244565319</v>
      </c>
      <c r="K400" s="5"/>
      <c r="N400" s="11">
        <f t="shared" si="62"/>
        <v>0.15291548149163162</v>
      </c>
      <c r="O400" s="71">
        <f t="shared" si="63"/>
        <v>-0.15291548149163162</v>
      </c>
      <c r="U400" s="4">
        <v>6</v>
      </c>
      <c r="V400" s="5">
        <v>0.121</v>
      </c>
      <c r="W400" s="20">
        <v>0</v>
      </c>
      <c r="X400" s="31">
        <f t="shared" si="55"/>
        <v>8.1117855831297242E-2</v>
      </c>
      <c r="Y400" s="40">
        <f t="shared" si="56"/>
        <v>0</v>
      </c>
      <c r="Z400" s="4">
        <f t="shared" si="57"/>
        <v>1</v>
      </c>
      <c r="AA400" s="5" t="str">
        <f t="shared" si="58"/>
        <v/>
      </c>
      <c r="AB400" s="6">
        <f t="shared" si="59"/>
        <v>1</v>
      </c>
    </row>
    <row r="401" spans="2:28">
      <c r="B401" s="26">
        <v>1</v>
      </c>
      <c r="C401" s="4">
        <v>20</v>
      </c>
      <c r="D401" s="5">
        <v>0.108</v>
      </c>
      <c r="E401" s="20">
        <v>0</v>
      </c>
      <c r="G401" s="5"/>
      <c r="H401" s="11">
        <f>1/(1+EXP(-SUMPRODUCT(betagorros,B401:D401)))</f>
        <v>0.24421944884541721</v>
      </c>
      <c r="I401" s="27">
        <f t="shared" si="60"/>
        <v>0.75578055115458276</v>
      </c>
      <c r="J401">
        <f t="shared" si="61"/>
        <v>-0.28000422119146146</v>
      </c>
      <c r="K401" s="5"/>
      <c r="N401" s="11">
        <f t="shared" si="62"/>
        <v>0.24398998521412357</v>
      </c>
      <c r="O401" s="71">
        <f t="shared" si="63"/>
        <v>-0.24398998521412357</v>
      </c>
      <c r="U401" s="4">
        <v>9</v>
      </c>
      <c r="V401" s="5">
        <v>0.121</v>
      </c>
      <c r="W401" s="20">
        <v>0</v>
      </c>
      <c r="X401" s="31">
        <f t="shared" si="55"/>
        <v>0.10556359374461891</v>
      </c>
      <c r="Y401" s="40">
        <f t="shared" si="56"/>
        <v>0</v>
      </c>
      <c r="Z401" s="4">
        <f t="shared" si="57"/>
        <v>1</v>
      </c>
      <c r="AA401" s="5" t="str">
        <f t="shared" si="58"/>
        <v/>
      </c>
      <c r="AB401" s="6">
        <f t="shared" si="59"/>
        <v>1</v>
      </c>
    </row>
    <row r="402" spans="2:28">
      <c r="B402" s="26">
        <v>1</v>
      </c>
      <c r="C402" s="4">
        <v>51</v>
      </c>
      <c r="D402" s="5">
        <v>0.108</v>
      </c>
      <c r="E402" s="20">
        <v>0</v>
      </c>
      <c r="G402" s="5"/>
      <c r="H402" s="11">
        <f>1/(1+EXP(-SUMPRODUCT(betagorros,B402:D402)))</f>
        <v>0.86655691959885306</v>
      </c>
      <c r="I402" s="27">
        <f t="shared" si="60"/>
        <v>0.13344308040114694</v>
      </c>
      <c r="J402">
        <f t="shared" si="61"/>
        <v>-2.0140802560971749</v>
      </c>
      <c r="K402" s="5"/>
      <c r="N402" s="11">
        <f t="shared" si="62"/>
        <v>0.8665556966229554</v>
      </c>
      <c r="O402" s="71">
        <f t="shared" si="63"/>
        <v>-0.8665556966229554</v>
      </c>
      <c r="U402" s="4">
        <v>12</v>
      </c>
      <c r="V402" s="5">
        <v>0.121</v>
      </c>
      <c r="W402" s="20">
        <v>0</v>
      </c>
      <c r="X402" s="31">
        <f t="shared" ref="X402:X465" si="64">1/(1+EXP(-$H$8-$I$8*U402-$J$8*V402))</f>
        <v>0.13628368562718612</v>
      </c>
      <c r="Y402" s="40">
        <f t="shared" ref="Y402:Y465" si="65">IF(X402&gt;50%,1,0)</f>
        <v>0</v>
      </c>
      <c r="Z402" s="4">
        <f t="shared" ref="Z402:Z465" si="66">IF(W402=Y402,1,0)</f>
        <v>1</v>
      </c>
      <c r="AA402" s="5" t="str">
        <f t="shared" ref="AA402:AA465" si="67">IF(W402=1,IF(W402=Y402,1,0),"")</f>
        <v/>
      </c>
      <c r="AB402" s="6">
        <f t="shared" ref="AB402:AB465" si="68">IF(W402=0,IF(W402=Y402,1,0),"")</f>
        <v>1</v>
      </c>
    </row>
    <row r="403" spans="2:28">
      <c r="B403" s="26">
        <v>1</v>
      </c>
      <c r="C403" s="4">
        <v>19</v>
      </c>
      <c r="D403" s="5">
        <v>0.108</v>
      </c>
      <c r="E403" s="20">
        <v>0</v>
      </c>
      <c r="G403" s="5"/>
      <c r="H403" s="11">
        <f>1/(1+EXP(-SUMPRODUCT(betagorros,B403:D403)))</f>
        <v>0.22679891541090366</v>
      </c>
      <c r="I403" s="27">
        <f t="shared" si="60"/>
        <v>0.77320108458909631</v>
      </c>
      <c r="J403">
        <f t="shared" si="61"/>
        <v>-0.25721612892119505</v>
      </c>
      <c r="K403" s="5"/>
      <c r="N403" s="11">
        <f t="shared" si="62"/>
        <v>0.22657394259007607</v>
      </c>
      <c r="O403" s="71">
        <f t="shared" si="63"/>
        <v>-0.22657394259007607</v>
      </c>
      <c r="U403" s="4">
        <v>5</v>
      </c>
      <c r="V403" s="5">
        <v>0.121</v>
      </c>
      <c r="W403" s="20">
        <v>0</v>
      </c>
      <c r="X403" s="31">
        <f t="shared" si="64"/>
        <v>7.4189546159149786E-2</v>
      </c>
      <c r="Y403" s="40">
        <f t="shared" si="65"/>
        <v>0</v>
      </c>
      <c r="Z403" s="4">
        <f t="shared" si="66"/>
        <v>1</v>
      </c>
      <c r="AA403" s="5" t="str">
        <f t="shared" si="67"/>
        <v/>
      </c>
      <c r="AB403" s="6">
        <f t="shared" si="68"/>
        <v>1</v>
      </c>
    </row>
    <row r="404" spans="2:28">
      <c r="B404" s="26">
        <v>1</v>
      </c>
      <c r="C404" s="4">
        <v>17</v>
      </c>
      <c r="D404" s="5">
        <v>0.108</v>
      </c>
      <c r="E404" s="20">
        <v>0</v>
      </c>
      <c r="G404" s="5"/>
      <c r="H404" s="11">
        <f>1/(1+EXP(-SUMPRODUCT(betagorros,B404:D404)))</f>
        <v>0.19465243338310093</v>
      </c>
      <c r="I404" s="27">
        <f t="shared" si="60"/>
        <v>0.8053475666168991</v>
      </c>
      <c r="J404">
        <f t="shared" si="61"/>
        <v>-0.21648133497245844</v>
      </c>
      <c r="K404" s="5"/>
      <c r="N404" s="11">
        <f t="shared" si="62"/>
        <v>0.19443886856460724</v>
      </c>
      <c r="O404" s="71">
        <f t="shared" si="63"/>
        <v>-0.19443886856460724</v>
      </c>
      <c r="U404" s="4">
        <v>10</v>
      </c>
      <c r="V404" s="5">
        <v>0.121</v>
      </c>
      <c r="W404" s="20">
        <v>0</v>
      </c>
      <c r="X404" s="31">
        <f t="shared" si="64"/>
        <v>0.11505769562528327</v>
      </c>
      <c r="Y404" s="40">
        <f t="shared" si="65"/>
        <v>0</v>
      </c>
      <c r="Z404" s="4">
        <f t="shared" si="66"/>
        <v>1</v>
      </c>
      <c r="AA404" s="5" t="str">
        <f t="shared" si="67"/>
        <v/>
      </c>
      <c r="AB404" s="6">
        <f t="shared" si="68"/>
        <v>1</v>
      </c>
    </row>
    <row r="405" spans="2:28">
      <c r="B405" s="26">
        <v>1</v>
      </c>
      <c r="C405" s="4">
        <v>5.5</v>
      </c>
      <c r="D405" s="5">
        <v>0.108</v>
      </c>
      <c r="E405" s="20">
        <v>0</v>
      </c>
      <c r="G405" s="5"/>
      <c r="H405" s="11">
        <f>1/(1+EXP(-SUMPRODUCT(betagorros,B405:D405)))</f>
        <v>7.3565943989058108E-2</v>
      </c>
      <c r="I405" s="27">
        <f t="shared" si="60"/>
        <v>0.92643405601094186</v>
      </c>
      <c r="J405">
        <f t="shared" si="61"/>
        <v>-7.6412411169257621E-2</v>
      </c>
      <c r="K405" s="5"/>
      <c r="N405" s="11">
        <f t="shared" si="62"/>
        <v>7.3441978336875435E-2</v>
      </c>
      <c r="O405" s="71">
        <f t="shared" si="63"/>
        <v>-7.3441978336875435E-2</v>
      </c>
      <c r="U405" s="4">
        <v>12</v>
      </c>
      <c r="V405" s="5">
        <v>0.121</v>
      </c>
      <c r="W405" s="20">
        <v>0</v>
      </c>
      <c r="X405" s="31">
        <f t="shared" si="64"/>
        <v>0.13628368562718612</v>
      </c>
      <c r="Y405" s="40">
        <f t="shared" si="65"/>
        <v>0</v>
      </c>
      <c r="Z405" s="4">
        <f t="shared" si="66"/>
        <v>1</v>
      </c>
      <c r="AA405" s="5" t="str">
        <f t="shared" si="67"/>
        <v/>
      </c>
      <c r="AB405" s="6">
        <f t="shared" si="68"/>
        <v>1</v>
      </c>
    </row>
    <row r="406" spans="2:28">
      <c r="B406" s="26">
        <v>1</v>
      </c>
      <c r="C406" s="4">
        <v>29</v>
      </c>
      <c r="D406" s="5">
        <v>0.108</v>
      </c>
      <c r="E406" s="20">
        <v>0</v>
      </c>
      <c r="G406" s="5"/>
      <c r="H406" s="11">
        <f>1/(1+EXP(-SUMPRODUCT(betagorros,B406:D406)))</f>
        <v>0.43571764664389068</v>
      </c>
      <c r="I406" s="27">
        <f t="shared" si="60"/>
        <v>0.56428235335610932</v>
      </c>
      <c r="J406">
        <f t="shared" si="61"/>
        <v>-0.57220052623780127</v>
      </c>
      <c r="K406" s="5"/>
      <c r="N406" s="11">
        <f t="shared" si="62"/>
        <v>0.43549991464242471</v>
      </c>
      <c r="O406" s="71">
        <f t="shared" si="63"/>
        <v>-0.43549991464242471</v>
      </c>
      <c r="U406" s="4">
        <v>11</v>
      </c>
      <c r="V406" s="5">
        <v>0.121</v>
      </c>
      <c r="W406" s="20">
        <v>0</v>
      </c>
      <c r="X406" s="31">
        <f t="shared" si="64"/>
        <v>0.12528606681669477</v>
      </c>
      <c r="Y406" s="40">
        <f t="shared" si="65"/>
        <v>0</v>
      </c>
      <c r="Z406" s="4">
        <f t="shared" si="66"/>
        <v>1</v>
      </c>
      <c r="AA406" s="5" t="str">
        <f t="shared" si="67"/>
        <v/>
      </c>
      <c r="AB406" s="6">
        <f t="shared" si="68"/>
        <v>1</v>
      </c>
    </row>
    <row r="407" spans="2:28">
      <c r="B407" s="26">
        <v>1</v>
      </c>
      <c r="C407" s="4">
        <v>46</v>
      </c>
      <c r="D407" s="5">
        <v>0.11</v>
      </c>
      <c r="E407" s="20">
        <v>0</v>
      </c>
      <c r="G407" s="5"/>
      <c r="H407" s="11">
        <f>1/(1+EXP(-SUMPRODUCT(betagorros,B407:D407)))</f>
        <v>0.80150749276545852</v>
      </c>
      <c r="I407" s="27">
        <f t="shared" si="60"/>
        <v>0.19849250723454148</v>
      </c>
      <c r="J407">
        <f t="shared" si="61"/>
        <v>-1.6170039264965872</v>
      </c>
      <c r="K407" s="5"/>
      <c r="N407" s="11">
        <f t="shared" si="62"/>
        <v>0.80147551604288436</v>
      </c>
      <c r="O407" s="71">
        <f t="shared" si="63"/>
        <v>-0.80147551604288436</v>
      </c>
      <c r="U407" s="4">
        <v>10</v>
      </c>
      <c r="V407" s="5">
        <v>0.121</v>
      </c>
      <c r="W407" s="20">
        <v>0</v>
      </c>
      <c r="X407" s="31">
        <f t="shared" si="64"/>
        <v>0.11505769562528327</v>
      </c>
      <c r="Y407" s="40">
        <f t="shared" si="65"/>
        <v>0</v>
      </c>
      <c r="Z407" s="4">
        <f t="shared" si="66"/>
        <v>1</v>
      </c>
      <c r="AA407" s="5" t="str">
        <f t="shared" si="67"/>
        <v/>
      </c>
      <c r="AB407" s="6">
        <f t="shared" si="68"/>
        <v>1</v>
      </c>
    </row>
    <row r="408" spans="2:28">
      <c r="B408" s="26">
        <v>1</v>
      </c>
      <c r="C408" s="4">
        <v>14</v>
      </c>
      <c r="D408" s="5">
        <v>0.115</v>
      </c>
      <c r="E408" s="20">
        <v>0</v>
      </c>
      <c r="G408" s="5"/>
      <c r="H408" s="11">
        <f>1/(1+EXP(-SUMPRODUCT(betagorros,B408:D408)))</f>
        <v>0.15716620858393843</v>
      </c>
      <c r="I408" s="27">
        <f t="shared" si="60"/>
        <v>0.84283379141606152</v>
      </c>
      <c r="J408">
        <f t="shared" si="61"/>
        <v>-0.17098550362702092</v>
      </c>
      <c r="K408" s="5"/>
      <c r="N408" s="11">
        <f t="shared" si="62"/>
        <v>0.15697388595953757</v>
      </c>
      <c r="O408" s="71">
        <f t="shared" si="63"/>
        <v>-0.15697388595953757</v>
      </c>
      <c r="U408" s="4">
        <v>11</v>
      </c>
      <c r="V408" s="5">
        <v>0.121</v>
      </c>
      <c r="W408" s="20">
        <v>0</v>
      </c>
      <c r="X408" s="31">
        <f t="shared" si="64"/>
        <v>0.12528606681669477</v>
      </c>
      <c r="Y408" s="40">
        <f t="shared" si="65"/>
        <v>0</v>
      </c>
      <c r="Z408" s="4">
        <f t="shared" si="66"/>
        <v>1</v>
      </c>
      <c r="AA408" s="5" t="str">
        <f t="shared" si="67"/>
        <v/>
      </c>
      <c r="AB408" s="6">
        <f t="shared" si="68"/>
        <v>1</v>
      </c>
    </row>
    <row r="409" spans="2:28">
      <c r="B409" s="26">
        <v>1</v>
      </c>
      <c r="C409" s="4">
        <v>13</v>
      </c>
      <c r="D409" s="5">
        <v>0.115</v>
      </c>
      <c r="E409" s="20">
        <v>1</v>
      </c>
      <c r="G409" s="5"/>
      <c r="H409" s="11">
        <f>1/(1+EXP(-SUMPRODUCT(betagorros,B409:D409)))</f>
        <v>0.14476588723424424</v>
      </c>
      <c r="I409" s="27">
        <f t="shared" si="60"/>
        <v>0.14476588723424424</v>
      </c>
      <c r="J409">
        <f t="shared" si="61"/>
        <v>-1.932637412183986</v>
      </c>
      <c r="K409" s="5"/>
      <c r="N409" s="11">
        <f t="shared" si="62"/>
        <v>0.14458121637914231</v>
      </c>
      <c r="O409" s="71">
        <f t="shared" si="63"/>
        <v>0.85541878362085766</v>
      </c>
      <c r="U409" s="4">
        <v>14</v>
      </c>
      <c r="V409" s="5">
        <v>0.121</v>
      </c>
      <c r="W409" s="20">
        <v>0</v>
      </c>
      <c r="X409" s="31">
        <f t="shared" si="64"/>
        <v>0.16071432545500405</v>
      </c>
      <c r="Y409" s="40">
        <f t="shared" si="65"/>
        <v>0</v>
      </c>
      <c r="Z409" s="4">
        <f t="shared" si="66"/>
        <v>1</v>
      </c>
      <c r="AA409" s="5" t="str">
        <f t="shared" si="67"/>
        <v/>
      </c>
      <c r="AB409" s="6">
        <f t="shared" si="68"/>
        <v>1</v>
      </c>
    </row>
    <row r="410" spans="2:28">
      <c r="B410" s="26">
        <v>1</v>
      </c>
      <c r="C410" s="4">
        <v>6</v>
      </c>
      <c r="D410" s="5">
        <v>0.115</v>
      </c>
      <c r="E410" s="20">
        <v>0</v>
      </c>
      <c r="G410" s="5"/>
      <c r="H410" s="11">
        <f>1/(1+EXP(-SUMPRODUCT(betagorros,B410:D410)))</f>
        <v>7.9161258609252064E-2</v>
      </c>
      <c r="I410" s="27">
        <f t="shared" si="60"/>
        <v>0.92083874139074795</v>
      </c>
      <c r="J410">
        <f t="shared" si="61"/>
        <v>-8.2470348837957314E-2</v>
      </c>
      <c r="K410" s="5"/>
      <c r="N410" s="11">
        <f t="shared" si="62"/>
        <v>7.9032273121118934E-2</v>
      </c>
      <c r="O410" s="71">
        <f t="shared" si="63"/>
        <v>-7.9032273121118934E-2</v>
      </c>
      <c r="U410" s="4">
        <v>14</v>
      </c>
      <c r="V410" s="5">
        <v>0.121</v>
      </c>
      <c r="W410" s="20">
        <v>0</v>
      </c>
      <c r="X410" s="31">
        <f t="shared" si="64"/>
        <v>0.16071432545500405</v>
      </c>
      <c r="Y410" s="40">
        <f t="shared" si="65"/>
        <v>0</v>
      </c>
      <c r="Z410" s="4">
        <f t="shared" si="66"/>
        <v>1</v>
      </c>
      <c r="AA410" s="5" t="str">
        <f t="shared" si="67"/>
        <v/>
      </c>
      <c r="AB410" s="6">
        <f t="shared" si="68"/>
        <v>1</v>
      </c>
    </row>
    <row r="411" spans="2:28">
      <c r="B411" s="26">
        <v>1</v>
      </c>
      <c r="C411" s="4">
        <v>16</v>
      </c>
      <c r="D411" s="5">
        <v>0.115</v>
      </c>
      <c r="E411" s="20">
        <v>0</v>
      </c>
      <c r="G411" s="5"/>
      <c r="H411" s="11">
        <f>1/(1+EXP(-SUMPRODUCT(betagorros,B411:D411)))</f>
        <v>0.18454049070321477</v>
      </c>
      <c r="I411" s="27">
        <f t="shared" si="60"/>
        <v>0.81545950929678523</v>
      </c>
      <c r="J411">
        <f t="shared" si="61"/>
        <v>-0.20400350953720309</v>
      </c>
      <c r="K411" s="5"/>
      <c r="N411" s="11">
        <f t="shared" si="62"/>
        <v>0.1843339564574539</v>
      </c>
      <c r="O411" s="71">
        <f t="shared" si="63"/>
        <v>-0.1843339564574539</v>
      </c>
      <c r="U411" s="4">
        <v>15</v>
      </c>
      <c r="V411" s="5">
        <v>0.121</v>
      </c>
      <c r="W411" s="20">
        <v>0</v>
      </c>
      <c r="X411" s="31">
        <f t="shared" si="64"/>
        <v>0.17420249206928862</v>
      </c>
      <c r="Y411" s="40">
        <f t="shared" si="65"/>
        <v>0</v>
      </c>
      <c r="Z411" s="4">
        <f t="shared" si="66"/>
        <v>1</v>
      </c>
      <c r="AA411" s="5" t="str">
        <f t="shared" si="67"/>
        <v/>
      </c>
      <c r="AB411" s="6">
        <f t="shared" si="68"/>
        <v>1</v>
      </c>
    </row>
    <row r="412" spans="2:28">
      <c r="B412" s="26">
        <v>1</v>
      </c>
      <c r="C412" s="4">
        <v>14</v>
      </c>
      <c r="D412" s="5">
        <v>0.115</v>
      </c>
      <c r="E412" s="20">
        <v>0</v>
      </c>
      <c r="G412" s="5"/>
      <c r="H412" s="11">
        <f>1/(1+EXP(-SUMPRODUCT(betagorros,B412:D412)))</f>
        <v>0.15716620858393843</v>
      </c>
      <c r="I412" s="27">
        <f t="shared" si="60"/>
        <v>0.84283379141606152</v>
      </c>
      <c r="J412">
        <f t="shared" si="61"/>
        <v>-0.17098550362702092</v>
      </c>
      <c r="K412" s="5"/>
      <c r="N412" s="11">
        <f t="shared" si="62"/>
        <v>0.15697388595953757</v>
      </c>
      <c r="O412" s="71">
        <f t="shared" si="63"/>
        <v>-0.15697388595953757</v>
      </c>
      <c r="U412" s="4">
        <v>15</v>
      </c>
      <c r="V412" s="5">
        <v>0.121</v>
      </c>
      <c r="W412" s="20">
        <v>0</v>
      </c>
      <c r="X412" s="31">
        <f t="shared" si="64"/>
        <v>0.17420249206928862</v>
      </c>
      <c r="Y412" s="40">
        <f t="shared" si="65"/>
        <v>0</v>
      </c>
      <c r="Z412" s="4">
        <f t="shared" si="66"/>
        <v>1</v>
      </c>
      <c r="AA412" s="5" t="str">
        <f t="shared" si="67"/>
        <v/>
      </c>
      <c r="AB412" s="6">
        <f t="shared" si="68"/>
        <v>1</v>
      </c>
    </row>
    <row r="413" spans="2:28">
      <c r="B413" s="26">
        <v>1</v>
      </c>
      <c r="C413" s="4">
        <v>6</v>
      </c>
      <c r="D413" s="5">
        <v>0.115</v>
      </c>
      <c r="E413" s="20">
        <v>0</v>
      </c>
      <c r="G413" s="5"/>
      <c r="H413" s="11">
        <f>1/(1+EXP(-SUMPRODUCT(betagorros,B413:D413)))</f>
        <v>7.9161258609252064E-2</v>
      </c>
      <c r="I413" s="27">
        <f t="shared" si="60"/>
        <v>0.92083874139074795</v>
      </c>
      <c r="J413">
        <f t="shared" si="61"/>
        <v>-8.2470348837957314E-2</v>
      </c>
      <c r="K413" s="5"/>
      <c r="N413" s="11">
        <f t="shared" si="62"/>
        <v>7.9032273121118934E-2</v>
      </c>
      <c r="O413" s="71">
        <f t="shared" si="63"/>
        <v>-7.9032273121118934E-2</v>
      </c>
      <c r="U413" s="4">
        <v>7</v>
      </c>
      <c r="V413" s="5">
        <v>0.121</v>
      </c>
      <c r="W413" s="20">
        <v>0</v>
      </c>
      <c r="X413" s="31">
        <f t="shared" si="64"/>
        <v>8.8631236037186548E-2</v>
      </c>
      <c r="Y413" s="40">
        <f t="shared" si="65"/>
        <v>0</v>
      </c>
      <c r="Z413" s="4">
        <f t="shared" si="66"/>
        <v>1</v>
      </c>
      <c r="AA413" s="5" t="str">
        <f t="shared" si="67"/>
        <v/>
      </c>
      <c r="AB413" s="6">
        <f t="shared" si="68"/>
        <v>1</v>
      </c>
    </row>
    <row r="414" spans="2:28">
      <c r="B414" s="26">
        <v>1</v>
      </c>
      <c r="C414" s="4">
        <v>6</v>
      </c>
      <c r="D414" s="5">
        <v>0.11600000000000001</v>
      </c>
      <c r="E414" s="20">
        <v>0</v>
      </c>
      <c r="G414" s="5"/>
      <c r="H414" s="11">
        <f>1/(1+EXP(-SUMPRODUCT(betagorros,B414:D414)))</f>
        <v>7.9484335590080973E-2</v>
      </c>
      <c r="I414" s="27">
        <f t="shared" si="60"/>
        <v>0.92051566440991905</v>
      </c>
      <c r="J414">
        <f t="shared" si="61"/>
        <v>-8.2821261169800042E-2</v>
      </c>
      <c r="K414" s="5"/>
      <c r="N414" s="11">
        <f t="shared" si="62"/>
        <v>7.9355178346411537E-2</v>
      </c>
      <c r="O414" s="71">
        <f t="shared" si="63"/>
        <v>-7.9355178346411537E-2</v>
      </c>
      <c r="U414" s="4">
        <v>12</v>
      </c>
      <c r="V414" s="5">
        <v>0.121</v>
      </c>
      <c r="W414" s="20">
        <v>0</v>
      </c>
      <c r="X414" s="31">
        <f t="shared" si="64"/>
        <v>0.13628368562718612</v>
      </c>
      <c r="Y414" s="40">
        <f t="shared" si="65"/>
        <v>0</v>
      </c>
      <c r="Z414" s="4">
        <f t="shared" si="66"/>
        <v>1</v>
      </c>
      <c r="AA414" s="5" t="str">
        <f t="shared" si="67"/>
        <v/>
      </c>
      <c r="AB414" s="6">
        <f t="shared" si="68"/>
        <v>1</v>
      </c>
    </row>
    <row r="415" spans="2:28">
      <c r="B415" s="26">
        <v>1</v>
      </c>
      <c r="C415" s="4">
        <v>6</v>
      </c>
      <c r="D415" s="5">
        <v>0.11600000000000001</v>
      </c>
      <c r="E415" s="20">
        <v>0</v>
      </c>
      <c r="G415" s="5"/>
      <c r="H415" s="11">
        <f>1/(1+EXP(-SUMPRODUCT(betagorros,B415:D415)))</f>
        <v>7.9484335590080973E-2</v>
      </c>
      <c r="I415" s="27">
        <f t="shared" si="60"/>
        <v>0.92051566440991905</v>
      </c>
      <c r="J415">
        <f t="shared" si="61"/>
        <v>-8.2821261169800042E-2</v>
      </c>
      <c r="K415" s="5"/>
      <c r="N415" s="11">
        <f t="shared" si="62"/>
        <v>7.9355178346411537E-2</v>
      </c>
      <c r="O415" s="71">
        <f t="shared" si="63"/>
        <v>-7.9355178346411537E-2</v>
      </c>
      <c r="U415" s="4">
        <v>20</v>
      </c>
      <c r="V415" s="5">
        <v>0.121</v>
      </c>
      <c r="W415" s="20">
        <v>0</v>
      </c>
      <c r="X415" s="31">
        <f t="shared" si="64"/>
        <v>0.25498992547485272</v>
      </c>
      <c r="Y415" s="40">
        <f t="shared" si="65"/>
        <v>0</v>
      </c>
      <c r="Z415" s="4">
        <f t="shared" si="66"/>
        <v>1</v>
      </c>
      <c r="AA415" s="5" t="str">
        <f t="shared" si="67"/>
        <v/>
      </c>
      <c r="AB415" s="6">
        <f t="shared" si="68"/>
        <v>1</v>
      </c>
    </row>
    <row r="416" spans="2:28">
      <c r="B416" s="26">
        <v>1</v>
      </c>
      <c r="C416" s="4">
        <v>23</v>
      </c>
      <c r="D416" s="5">
        <v>0.11600000000000001</v>
      </c>
      <c r="E416" s="20">
        <v>0</v>
      </c>
      <c r="G416" s="5"/>
      <c r="H416" s="11">
        <f>1/(1+EXP(-SUMPRODUCT(betagorros,B416:D416)))</f>
        <v>0.30918794231849139</v>
      </c>
      <c r="I416" s="27">
        <f t="shared" si="60"/>
        <v>0.69081205768150866</v>
      </c>
      <c r="J416">
        <f t="shared" si="61"/>
        <v>-0.36988747819849815</v>
      </c>
      <c r="K416" s="5"/>
      <c r="N416" s="11">
        <f t="shared" si="62"/>
        <v>0.30895509272730559</v>
      </c>
      <c r="O416" s="71">
        <f t="shared" si="63"/>
        <v>-0.30895509272730559</v>
      </c>
      <c r="U416" s="4">
        <v>15</v>
      </c>
      <c r="V416" s="5">
        <v>0.121</v>
      </c>
      <c r="W416" s="20">
        <v>0</v>
      </c>
      <c r="X416" s="31">
        <f t="shared" si="64"/>
        <v>0.17420249206928862</v>
      </c>
      <c r="Y416" s="40">
        <f t="shared" si="65"/>
        <v>0</v>
      </c>
      <c r="Z416" s="4">
        <f t="shared" si="66"/>
        <v>1</v>
      </c>
      <c r="AA416" s="5" t="str">
        <f t="shared" si="67"/>
        <v/>
      </c>
      <c r="AB416" s="6">
        <f t="shared" si="68"/>
        <v>1</v>
      </c>
    </row>
    <row r="417" spans="2:28">
      <c r="B417" s="26">
        <v>1</v>
      </c>
      <c r="C417" s="4">
        <v>8</v>
      </c>
      <c r="D417" s="5">
        <v>0.11600000000000001</v>
      </c>
      <c r="E417" s="20">
        <v>0</v>
      </c>
      <c r="G417" s="5"/>
      <c r="H417" s="11">
        <f>1/(1+EXP(-SUMPRODUCT(betagorros,B417:D417)))</f>
        <v>9.4851110573745803E-2</v>
      </c>
      <c r="I417" s="27">
        <f t="shared" si="60"/>
        <v>0.90514888942625416</v>
      </c>
      <c r="J417">
        <f t="shared" si="61"/>
        <v>-9.9655830110885357E-2</v>
      </c>
      <c r="K417" s="5"/>
      <c r="N417" s="11">
        <f t="shared" si="62"/>
        <v>9.470637217220973E-2</v>
      </c>
      <c r="O417" s="71">
        <f t="shared" si="63"/>
        <v>-9.470637217220973E-2</v>
      </c>
      <c r="U417" s="4">
        <v>16</v>
      </c>
      <c r="V417" s="5">
        <v>0.121</v>
      </c>
      <c r="W417" s="20">
        <v>0</v>
      </c>
      <c r="X417" s="31">
        <f t="shared" si="64"/>
        <v>0.18856833387769917</v>
      </c>
      <c r="Y417" s="40">
        <f t="shared" si="65"/>
        <v>0</v>
      </c>
      <c r="Z417" s="4">
        <f t="shared" si="66"/>
        <v>1</v>
      </c>
      <c r="AA417" s="5" t="str">
        <f t="shared" si="67"/>
        <v/>
      </c>
      <c r="AB417" s="6">
        <f t="shared" si="68"/>
        <v>1</v>
      </c>
    </row>
    <row r="418" spans="2:28">
      <c r="B418" s="26">
        <v>1</v>
      </c>
      <c r="C418" s="4">
        <v>17</v>
      </c>
      <c r="D418" s="5">
        <v>0.11600000000000001</v>
      </c>
      <c r="E418" s="20">
        <v>0</v>
      </c>
      <c r="G418" s="5"/>
      <c r="H418" s="11">
        <f>1/(1+EXP(-SUMPRODUCT(betagorros,B418:D418)))</f>
        <v>0.2002604238222232</v>
      </c>
      <c r="I418" s="27">
        <f t="shared" si="60"/>
        <v>0.7997395761777768</v>
      </c>
      <c r="J418">
        <f t="shared" si="61"/>
        <v>-0.22346913408830843</v>
      </c>
      <c r="K418" s="5"/>
      <c r="N418" s="11">
        <f t="shared" si="62"/>
        <v>0.20004765445395034</v>
      </c>
      <c r="O418" s="71">
        <f t="shared" si="63"/>
        <v>-0.20004765445395034</v>
      </c>
      <c r="U418" s="4">
        <v>30</v>
      </c>
      <c r="V418" s="5">
        <v>0.121</v>
      </c>
      <c r="W418" s="20">
        <v>0</v>
      </c>
      <c r="X418" s="31">
        <f t="shared" si="64"/>
        <v>0.473958918581112</v>
      </c>
      <c r="Y418" s="40">
        <f t="shared" si="65"/>
        <v>0</v>
      </c>
      <c r="Z418" s="4">
        <f t="shared" si="66"/>
        <v>1</v>
      </c>
      <c r="AA418" s="5" t="str">
        <f t="shared" si="67"/>
        <v/>
      </c>
      <c r="AB418" s="6">
        <f t="shared" si="68"/>
        <v>1</v>
      </c>
    </row>
    <row r="419" spans="2:28">
      <c r="B419" s="26">
        <v>1</v>
      </c>
      <c r="C419" s="4">
        <v>8</v>
      </c>
      <c r="D419" s="5">
        <v>0.11799999999999999</v>
      </c>
      <c r="E419" s="20">
        <v>0</v>
      </c>
      <c r="G419" s="5"/>
      <c r="H419" s="11">
        <f>1/(1+EXP(-SUMPRODUCT(betagorros,B419:D419)))</f>
        <v>9.5613453442255122E-2</v>
      </c>
      <c r="I419" s="27">
        <f t="shared" si="60"/>
        <v>0.90438654655774486</v>
      </c>
      <c r="J419">
        <f t="shared" si="61"/>
        <v>-0.10049841423325347</v>
      </c>
      <c r="K419" s="5"/>
      <c r="N419" s="11">
        <f t="shared" si="62"/>
        <v>9.5468405620761004E-2</v>
      </c>
      <c r="O419" s="71">
        <f t="shared" si="63"/>
        <v>-9.5468405620761004E-2</v>
      </c>
      <c r="U419" s="4">
        <v>18</v>
      </c>
      <c r="V419" s="5">
        <v>0.121</v>
      </c>
      <c r="W419" s="20">
        <v>0</v>
      </c>
      <c r="X419" s="31">
        <f t="shared" si="64"/>
        <v>0.21998449809602449</v>
      </c>
      <c r="Y419" s="40">
        <f t="shared" si="65"/>
        <v>0</v>
      </c>
      <c r="Z419" s="4">
        <f t="shared" si="66"/>
        <v>1</v>
      </c>
      <c r="AA419" s="5" t="str">
        <f t="shared" si="67"/>
        <v/>
      </c>
      <c r="AB419" s="6">
        <f t="shared" si="68"/>
        <v>1</v>
      </c>
    </row>
    <row r="420" spans="2:28">
      <c r="B420" s="26">
        <v>1</v>
      </c>
      <c r="C420" s="4">
        <v>6</v>
      </c>
      <c r="D420" s="5">
        <v>0.11799999999999999</v>
      </c>
      <c r="E420" s="20">
        <v>0</v>
      </c>
      <c r="G420" s="5"/>
      <c r="H420" s="11">
        <f>1/(1+EXP(-SUMPRODUCT(betagorros,B420:D420)))</f>
        <v>8.0134105945487172E-2</v>
      </c>
      <c r="I420" s="27">
        <f t="shared" si="60"/>
        <v>0.9198658940545128</v>
      </c>
      <c r="J420">
        <f t="shared" si="61"/>
        <v>-8.3527386896192449E-2</v>
      </c>
      <c r="K420" s="5"/>
      <c r="N420" s="11">
        <f t="shared" si="62"/>
        <v>8.0004607853440296E-2</v>
      </c>
      <c r="O420" s="71">
        <f t="shared" si="63"/>
        <v>-8.0004607853440296E-2</v>
      </c>
      <c r="U420" s="4">
        <v>25</v>
      </c>
      <c r="V420" s="5">
        <v>0.121</v>
      </c>
      <c r="W420" s="20">
        <v>0</v>
      </c>
      <c r="X420" s="31">
        <f t="shared" si="64"/>
        <v>0.35704424915419952</v>
      </c>
      <c r="Y420" s="40">
        <f t="shared" si="65"/>
        <v>0</v>
      </c>
      <c r="Z420" s="4">
        <f t="shared" si="66"/>
        <v>1</v>
      </c>
      <c r="AA420" s="5" t="str">
        <f t="shared" si="67"/>
        <v/>
      </c>
      <c r="AB420" s="6">
        <f t="shared" si="68"/>
        <v>1</v>
      </c>
    </row>
    <row r="421" spans="2:28">
      <c r="B421" s="26">
        <v>1</v>
      </c>
      <c r="C421" s="4">
        <v>8</v>
      </c>
      <c r="D421" s="5">
        <v>0.11899999999999999</v>
      </c>
      <c r="E421" s="20">
        <v>0</v>
      </c>
      <c r="G421" s="5"/>
      <c r="H421" s="11">
        <f>1/(1+EXP(-SUMPRODUCT(betagorros,B421:D421)))</f>
        <v>9.599667609590698E-2</v>
      </c>
      <c r="I421" s="27">
        <f t="shared" si="60"/>
        <v>0.90400332390409299</v>
      </c>
      <c r="J421">
        <f t="shared" si="61"/>
        <v>-0.10092224171166166</v>
      </c>
      <c r="K421" s="5"/>
      <c r="N421" s="11">
        <f t="shared" si="62"/>
        <v>9.5851475436216985E-2</v>
      </c>
      <c r="O421" s="71">
        <f t="shared" si="63"/>
        <v>-9.5851475436216985E-2</v>
      </c>
      <c r="U421" s="4">
        <v>13</v>
      </c>
      <c r="V421" s="5">
        <v>0.121</v>
      </c>
      <c r="W421" s="20">
        <v>0</v>
      </c>
      <c r="X421" s="31">
        <f t="shared" si="64"/>
        <v>0.14808324511098614</v>
      </c>
      <c r="Y421" s="40">
        <f t="shared" si="65"/>
        <v>0</v>
      </c>
      <c r="Z421" s="4">
        <f t="shared" si="66"/>
        <v>1</v>
      </c>
      <c r="AA421" s="5" t="str">
        <f t="shared" si="67"/>
        <v/>
      </c>
      <c r="AB421" s="6">
        <f t="shared" si="68"/>
        <v>1</v>
      </c>
    </row>
    <row r="422" spans="2:28">
      <c r="B422" s="26">
        <v>1</v>
      </c>
      <c r="C422" s="4">
        <v>15</v>
      </c>
      <c r="D422" s="5">
        <v>0.11899999999999999</v>
      </c>
      <c r="E422" s="20">
        <v>1</v>
      </c>
      <c r="G422" s="5"/>
      <c r="H422" s="11">
        <f>1/(1+EXP(-SUMPRODUCT(betagorros,B422:D422)))</f>
        <v>0.17293336186310831</v>
      </c>
      <c r="I422" s="27">
        <f t="shared" si="60"/>
        <v>0.17293336186310831</v>
      </c>
      <c r="J422">
        <f t="shared" si="61"/>
        <v>-1.7548489502324029</v>
      </c>
      <c r="K422" s="5"/>
      <c r="N422" s="11">
        <f t="shared" si="62"/>
        <v>0.17273380257325732</v>
      </c>
      <c r="O422" s="71">
        <f t="shared" si="63"/>
        <v>0.82726619742674268</v>
      </c>
      <c r="U422" s="4">
        <v>20</v>
      </c>
      <c r="V422" s="5">
        <v>0.121</v>
      </c>
      <c r="W422" s="20">
        <v>0</v>
      </c>
      <c r="X422" s="31">
        <f t="shared" si="64"/>
        <v>0.25498992547485272</v>
      </c>
      <c r="Y422" s="40">
        <f t="shared" si="65"/>
        <v>0</v>
      </c>
      <c r="Z422" s="4">
        <f t="shared" si="66"/>
        <v>1</v>
      </c>
      <c r="AA422" s="5" t="str">
        <f t="shared" si="67"/>
        <v/>
      </c>
      <c r="AB422" s="6">
        <f t="shared" si="68"/>
        <v>1</v>
      </c>
    </row>
    <row r="423" spans="2:28">
      <c r="B423" s="26">
        <v>1</v>
      </c>
      <c r="C423" s="4">
        <v>13</v>
      </c>
      <c r="D423" s="5">
        <v>0.11899999999999999</v>
      </c>
      <c r="E423" s="20">
        <v>0</v>
      </c>
      <c r="G423" s="5"/>
      <c r="H423" s="11">
        <f>1/(1+EXP(-SUMPRODUCT(betagorros,B423:D423)))</f>
        <v>0.14697053696090051</v>
      </c>
      <c r="I423" s="27">
        <f t="shared" si="60"/>
        <v>0.85302946303909954</v>
      </c>
      <c r="J423">
        <f t="shared" si="61"/>
        <v>-0.15896119159564276</v>
      </c>
      <c r="K423" s="5"/>
      <c r="N423" s="11">
        <f t="shared" si="62"/>
        <v>0.14678565729703291</v>
      </c>
      <c r="O423" s="71">
        <f t="shared" si="63"/>
        <v>-0.14678565729703291</v>
      </c>
      <c r="U423" s="4">
        <v>20</v>
      </c>
      <c r="V423" s="5">
        <v>0.121</v>
      </c>
      <c r="W423" s="20">
        <v>0</v>
      </c>
      <c r="X423" s="31">
        <f t="shared" si="64"/>
        <v>0.25498992547485272</v>
      </c>
      <c r="Y423" s="40">
        <f t="shared" si="65"/>
        <v>0</v>
      </c>
      <c r="Z423" s="4">
        <f t="shared" si="66"/>
        <v>1</v>
      </c>
      <c r="AA423" s="5" t="str">
        <f t="shared" si="67"/>
        <v/>
      </c>
      <c r="AB423" s="6">
        <f t="shared" si="68"/>
        <v>1</v>
      </c>
    </row>
    <row r="424" spans="2:28">
      <c r="B424" s="26">
        <v>1</v>
      </c>
      <c r="C424" s="4">
        <v>7</v>
      </c>
      <c r="D424" s="5">
        <v>0.11899999999999999</v>
      </c>
      <c r="E424" s="20">
        <v>0</v>
      </c>
      <c r="G424" s="5"/>
      <c r="H424" s="11">
        <f>1/(1+EXP(-SUMPRODUCT(betagorros,B424:D424)))</f>
        <v>8.7919151661137923E-2</v>
      </c>
      <c r="I424" s="27">
        <f t="shared" si="60"/>
        <v>0.91208084833886205</v>
      </c>
      <c r="J424">
        <f t="shared" si="61"/>
        <v>-9.20266433425736E-2</v>
      </c>
      <c r="K424" s="5"/>
      <c r="N424" s="11">
        <f t="shared" si="62"/>
        <v>8.7781797264831277E-2</v>
      </c>
      <c r="O424" s="71">
        <f t="shared" si="63"/>
        <v>-8.7781797264831277E-2</v>
      </c>
      <c r="U424" s="4">
        <v>38</v>
      </c>
      <c r="V424" s="5">
        <v>0.128</v>
      </c>
      <c r="W424" s="20">
        <v>0</v>
      </c>
      <c r="X424" s="31">
        <f t="shared" si="64"/>
        <v>0.66841839633871003</v>
      </c>
      <c r="Y424" s="40">
        <f t="shared" si="65"/>
        <v>1</v>
      </c>
      <c r="Z424" s="4">
        <f t="shared" si="66"/>
        <v>0</v>
      </c>
      <c r="AA424" s="5" t="str">
        <f t="shared" si="67"/>
        <v/>
      </c>
      <c r="AB424" s="6">
        <f t="shared" si="68"/>
        <v>0</v>
      </c>
    </row>
    <row r="425" spans="2:28">
      <c r="B425" s="26">
        <v>1</v>
      </c>
      <c r="C425" s="4">
        <v>14</v>
      </c>
      <c r="D425" s="5">
        <v>0.11899999999999999</v>
      </c>
      <c r="E425" s="20">
        <v>0</v>
      </c>
      <c r="G425" s="5"/>
      <c r="H425" s="11">
        <f>1/(1+EXP(-SUMPRODUCT(betagorros,B425:D425)))</f>
        <v>0.15952447885662452</v>
      </c>
      <c r="I425" s="27">
        <f t="shared" si="60"/>
        <v>0.84047552114337543</v>
      </c>
      <c r="J425">
        <f t="shared" si="61"/>
        <v>-0.17378745071775534</v>
      </c>
      <c r="K425" s="5"/>
      <c r="N425" s="11">
        <f t="shared" si="62"/>
        <v>0.15933208427258949</v>
      </c>
      <c r="O425" s="71">
        <f t="shared" si="63"/>
        <v>-0.15933208427258949</v>
      </c>
      <c r="U425" s="4">
        <v>23</v>
      </c>
      <c r="V425" s="5">
        <v>0.128</v>
      </c>
      <c r="W425" s="20">
        <v>0</v>
      </c>
      <c r="X425" s="31">
        <f t="shared" si="64"/>
        <v>0.3206399983702598</v>
      </c>
      <c r="Y425" s="40">
        <f t="shared" si="65"/>
        <v>0</v>
      </c>
      <c r="Z425" s="4">
        <f t="shared" si="66"/>
        <v>1</v>
      </c>
      <c r="AA425" s="5" t="str">
        <f t="shared" si="67"/>
        <v/>
      </c>
      <c r="AB425" s="6">
        <f t="shared" si="68"/>
        <v>1</v>
      </c>
    </row>
    <row r="426" spans="2:28">
      <c r="B426" s="26">
        <v>1</v>
      </c>
      <c r="C426" s="4">
        <v>13</v>
      </c>
      <c r="D426" s="5">
        <v>0.11899999999999999</v>
      </c>
      <c r="E426" s="20">
        <v>0</v>
      </c>
      <c r="G426" s="5"/>
      <c r="H426" s="11">
        <f>1/(1+EXP(-SUMPRODUCT(betagorros,B426:D426)))</f>
        <v>0.14697053696090051</v>
      </c>
      <c r="I426" s="27">
        <f t="shared" si="60"/>
        <v>0.85302946303909954</v>
      </c>
      <c r="J426">
        <f t="shared" si="61"/>
        <v>-0.15896119159564276</v>
      </c>
      <c r="K426" s="5"/>
      <c r="N426" s="11">
        <f t="shared" si="62"/>
        <v>0.14678565729703291</v>
      </c>
      <c r="O426" s="71">
        <f t="shared" si="63"/>
        <v>-0.14678565729703291</v>
      </c>
      <c r="U426" s="4">
        <v>28</v>
      </c>
      <c r="V426" s="5">
        <v>0.128</v>
      </c>
      <c r="W426" s="20">
        <v>0</v>
      </c>
      <c r="X426" s="31">
        <f t="shared" si="64"/>
        <v>0.43367452010536961</v>
      </c>
      <c r="Y426" s="40">
        <f t="shared" si="65"/>
        <v>0</v>
      </c>
      <c r="Z426" s="4">
        <f t="shared" si="66"/>
        <v>1</v>
      </c>
      <c r="AA426" s="5" t="str">
        <f t="shared" si="67"/>
        <v/>
      </c>
      <c r="AB426" s="6">
        <f t="shared" si="68"/>
        <v>1</v>
      </c>
    </row>
    <row r="427" spans="2:28">
      <c r="B427" s="26">
        <v>1</v>
      </c>
      <c r="C427" s="4">
        <v>15</v>
      </c>
      <c r="D427" s="5">
        <v>0.11899999999999999</v>
      </c>
      <c r="E427" s="20">
        <v>0</v>
      </c>
      <c r="G427" s="5"/>
      <c r="H427" s="11">
        <f>1/(1+EXP(-SUMPRODUCT(betagorros,B427:D427)))</f>
        <v>0.17293336186310831</v>
      </c>
      <c r="I427" s="27">
        <f t="shared" si="60"/>
        <v>0.82706663813689163</v>
      </c>
      <c r="J427">
        <f t="shared" si="61"/>
        <v>-0.18987000904641832</v>
      </c>
      <c r="K427" s="5"/>
      <c r="N427" s="11">
        <f t="shared" si="62"/>
        <v>0.17273380257325732</v>
      </c>
      <c r="O427" s="71">
        <f t="shared" si="63"/>
        <v>-0.17273380257325732</v>
      </c>
      <c r="U427" s="4">
        <v>23</v>
      </c>
      <c r="V427" s="5">
        <v>0.128</v>
      </c>
      <c r="W427" s="20">
        <v>0</v>
      </c>
      <c r="X427" s="31">
        <f t="shared" si="64"/>
        <v>0.3206399983702598</v>
      </c>
      <c r="Y427" s="40">
        <f t="shared" si="65"/>
        <v>0</v>
      </c>
      <c r="Z427" s="4">
        <f t="shared" si="66"/>
        <v>1</v>
      </c>
      <c r="AA427" s="5" t="str">
        <f t="shared" si="67"/>
        <v/>
      </c>
      <c r="AB427" s="6">
        <f t="shared" si="68"/>
        <v>1</v>
      </c>
    </row>
    <row r="428" spans="2:28">
      <c r="B428" s="26">
        <v>1</v>
      </c>
      <c r="C428" s="4">
        <v>12</v>
      </c>
      <c r="D428" s="5">
        <v>0.11899999999999999</v>
      </c>
      <c r="E428" s="20">
        <v>0</v>
      </c>
      <c r="G428" s="5"/>
      <c r="H428" s="11">
        <f>1/(1+EXP(-SUMPRODUCT(betagorros,B428:D428)))</f>
        <v>0.13524556461230147</v>
      </c>
      <c r="I428" s="27">
        <f t="shared" si="60"/>
        <v>0.86475443538769858</v>
      </c>
      <c r="J428">
        <f t="shared" si="61"/>
        <v>-0.14530970207977789</v>
      </c>
      <c r="K428" s="5"/>
      <c r="N428" s="11">
        <f t="shared" si="62"/>
        <v>0.1350684520208508</v>
      </c>
      <c r="O428" s="71">
        <f t="shared" si="63"/>
        <v>-0.1350684520208508</v>
      </c>
      <c r="U428" s="4">
        <v>24</v>
      </c>
      <c r="V428" s="5">
        <v>0.128</v>
      </c>
      <c r="W428" s="20">
        <v>0</v>
      </c>
      <c r="X428" s="31">
        <f t="shared" si="64"/>
        <v>0.34207955712089971</v>
      </c>
      <c r="Y428" s="40">
        <f t="shared" si="65"/>
        <v>0</v>
      </c>
      <c r="Z428" s="4">
        <f t="shared" si="66"/>
        <v>1</v>
      </c>
      <c r="AA428" s="5" t="str">
        <f t="shared" si="67"/>
        <v/>
      </c>
      <c r="AB428" s="6">
        <f t="shared" si="68"/>
        <v>1</v>
      </c>
    </row>
    <row r="429" spans="2:28">
      <c r="B429" s="26">
        <v>1</v>
      </c>
      <c r="C429" s="4">
        <v>8</v>
      </c>
      <c r="D429" s="5">
        <v>0.11899999999999999</v>
      </c>
      <c r="E429" s="20">
        <v>0</v>
      </c>
      <c r="G429" s="5"/>
      <c r="H429" s="11">
        <f>1/(1+EXP(-SUMPRODUCT(betagorros,B429:D429)))</f>
        <v>9.599667609590698E-2</v>
      </c>
      <c r="I429" s="27">
        <f t="shared" si="60"/>
        <v>0.90400332390409299</v>
      </c>
      <c r="J429">
        <f t="shared" si="61"/>
        <v>-0.10092224171166166</v>
      </c>
      <c r="K429" s="5"/>
      <c r="N429" s="11">
        <f t="shared" si="62"/>
        <v>9.5851475436216985E-2</v>
      </c>
      <c r="O429" s="71">
        <f t="shared" si="63"/>
        <v>-9.5851475436216985E-2</v>
      </c>
      <c r="U429" s="4">
        <v>23</v>
      </c>
      <c r="V429" s="5">
        <v>0.128</v>
      </c>
      <c r="W429" s="20">
        <v>0</v>
      </c>
      <c r="X429" s="31">
        <f t="shared" si="64"/>
        <v>0.3206399983702598</v>
      </c>
      <c r="Y429" s="40">
        <f t="shared" si="65"/>
        <v>0</v>
      </c>
      <c r="Z429" s="4">
        <f t="shared" si="66"/>
        <v>1</v>
      </c>
      <c r="AA429" s="5" t="str">
        <f t="shared" si="67"/>
        <v/>
      </c>
      <c r="AB429" s="6">
        <f t="shared" si="68"/>
        <v>1</v>
      </c>
    </row>
    <row r="430" spans="2:28">
      <c r="B430" s="26">
        <v>1</v>
      </c>
      <c r="C430" s="4">
        <v>12</v>
      </c>
      <c r="D430" s="5">
        <v>0.11899999999999999</v>
      </c>
      <c r="E430" s="20">
        <v>0</v>
      </c>
      <c r="G430" s="5"/>
      <c r="H430" s="11">
        <f>1/(1+EXP(-SUMPRODUCT(betagorros,B430:D430)))</f>
        <v>0.13524556461230147</v>
      </c>
      <c r="I430" s="27">
        <f t="shared" si="60"/>
        <v>0.86475443538769858</v>
      </c>
      <c r="J430">
        <f t="shared" si="61"/>
        <v>-0.14530970207977789</v>
      </c>
      <c r="K430" s="5"/>
      <c r="N430" s="11">
        <f t="shared" si="62"/>
        <v>0.1350684520208508</v>
      </c>
      <c r="O430" s="71">
        <f t="shared" si="63"/>
        <v>-0.1350684520208508</v>
      </c>
      <c r="U430" s="4">
        <v>42.5</v>
      </c>
      <c r="V430" s="5">
        <v>0.128</v>
      </c>
      <c r="W430" s="20">
        <v>0</v>
      </c>
      <c r="X430" s="31">
        <f t="shared" si="64"/>
        <v>0.75705524242990729</v>
      </c>
      <c r="Y430" s="40">
        <f t="shared" si="65"/>
        <v>1</v>
      </c>
      <c r="Z430" s="4">
        <f t="shared" si="66"/>
        <v>0</v>
      </c>
      <c r="AA430" s="5" t="str">
        <f t="shared" si="67"/>
        <v/>
      </c>
      <c r="AB430" s="6">
        <f t="shared" si="68"/>
        <v>0</v>
      </c>
    </row>
    <row r="431" spans="2:28">
      <c r="B431" s="26">
        <v>1</v>
      </c>
      <c r="C431" s="4">
        <v>10</v>
      </c>
      <c r="D431" s="5">
        <v>0.11899999999999999</v>
      </c>
      <c r="E431" s="20">
        <v>0</v>
      </c>
      <c r="G431" s="5"/>
      <c r="H431" s="11">
        <f>1/(1+EXP(-SUMPRODUCT(betagorros,B431:D431)))</f>
        <v>0.11415988999011614</v>
      </c>
      <c r="I431" s="27">
        <f t="shared" si="60"/>
        <v>0.88584011000988383</v>
      </c>
      <c r="J431">
        <f t="shared" si="61"/>
        <v>-0.12121880740521095</v>
      </c>
      <c r="K431" s="5"/>
      <c r="N431" s="11">
        <f t="shared" si="62"/>
        <v>0.1139987150543165</v>
      </c>
      <c r="O431" s="71">
        <f t="shared" si="63"/>
        <v>-0.1139987150543165</v>
      </c>
      <c r="U431" s="4">
        <v>30</v>
      </c>
      <c r="V431" s="5">
        <v>0.128</v>
      </c>
      <c r="W431" s="20">
        <v>0</v>
      </c>
      <c r="X431" s="31">
        <f t="shared" si="64"/>
        <v>0.48168528306565667</v>
      </c>
      <c r="Y431" s="40">
        <f t="shared" si="65"/>
        <v>0</v>
      </c>
      <c r="Z431" s="4">
        <f t="shared" si="66"/>
        <v>1</v>
      </c>
      <c r="AA431" s="5" t="str">
        <f t="shared" si="67"/>
        <v/>
      </c>
      <c r="AB431" s="6">
        <f t="shared" si="68"/>
        <v>1</v>
      </c>
    </row>
    <row r="432" spans="2:28">
      <c r="B432" s="26">
        <v>1</v>
      </c>
      <c r="C432" s="4">
        <v>13</v>
      </c>
      <c r="D432" s="5">
        <v>0.11899999999999999</v>
      </c>
      <c r="E432" s="20">
        <v>0</v>
      </c>
      <c r="G432" s="5"/>
      <c r="H432" s="11">
        <f>1/(1+EXP(-SUMPRODUCT(betagorros,B432:D432)))</f>
        <v>0.14697053696090051</v>
      </c>
      <c r="I432" s="27">
        <f t="shared" si="60"/>
        <v>0.85302946303909954</v>
      </c>
      <c r="J432">
        <f t="shared" si="61"/>
        <v>-0.15896119159564276</v>
      </c>
      <c r="K432" s="5"/>
      <c r="N432" s="11">
        <f t="shared" si="62"/>
        <v>0.14678565729703291</v>
      </c>
      <c r="O432" s="71">
        <f t="shared" si="63"/>
        <v>-0.14678565729703291</v>
      </c>
      <c r="U432" s="4">
        <v>11</v>
      </c>
      <c r="V432" s="5">
        <v>0.128</v>
      </c>
      <c r="W432" s="20">
        <v>0</v>
      </c>
      <c r="X432" s="31">
        <f t="shared" si="64"/>
        <v>0.12871928834163374</v>
      </c>
      <c r="Y432" s="40">
        <f t="shared" si="65"/>
        <v>0</v>
      </c>
      <c r="Z432" s="4">
        <f t="shared" si="66"/>
        <v>1</v>
      </c>
      <c r="AA432" s="5" t="str">
        <f t="shared" si="67"/>
        <v/>
      </c>
      <c r="AB432" s="6">
        <f t="shared" si="68"/>
        <v>1</v>
      </c>
    </row>
    <row r="433" spans="2:28">
      <c r="B433" s="26">
        <v>1</v>
      </c>
      <c r="C433" s="4">
        <v>12</v>
      </c>
      <c r="D433" s="5">
        <v>0.11899999999999999</v>
      </c>
      <c r="E433" s="20">
        <v>0</v>
      </c>
      <c r="G433" s="5"/>
      <c r="H433" s="11">
        <f>1/(1+EXP(-SUMPRODUCT(betagorros,B433:D433)))</f>
        <v>0.13524556461230147</v>
      </c>
      <c r="I433" s="27">
        <f t="shared" si="60"/>
        <v>0.86475443538769858</v>
      </c>
      <c r="J433">
        <f t="shared" si="61"/>
        <v>-0.14530970207977789</v>
      </c>
      <c r="K433" s="5"/>
      <c r="N433" s="11">
        <f t="shared" si="62"/>
        <v>0.1350684520208508</v>
      </c>
      <c r="O433" s="71">
        <f t="shared" si="63"/>
        <v>-0.1350684520208508</v>
      </c>
      <c r="U433" s="4">
        <v>10</v>
      </c>
      <c r="V433" s="5">
        <v>0.128</v>
      </c>
      <c r="W433" s="20">
        <v>0</v>
      </c>
      <c r="X433" s="31">
        <f t="shared" si="64"/>
        <v>0.11824851941164687</v>
      </c>
      <c r="Y433" s="40">
        <f t="shared" si="65"/>
        <v>0</v>
      </c>
      <c r="Z433" s="4">
        <f t="shared" si="66"/>
        <v>1</v>
      </c>
      <c r="AA433" s="5" t="str">
        <f t="shared" si="67"/>
        <v/>
      </c>
      <c r="AB433" s="6">
        <f t="shared" si="68"/>
        <v>1</v>
      </c>
    </row>
    <row r="434" spans="2:28">
      <c r="B434" s="26">
        <v>1</v>
      </c>
      <c r="C434" s="4">
        <v>13</v>
      </c>
      <c r="D434" s="5">
        <v>0.11899999999999999</v>
      </c>
      <c r="E434" s="20">
        <v>0</v>
      </c>
      <c r="G434" s="5"/>
      <c r="H434" s="11">
        <f>1/(1+EXP(-SUMPRODUCT(betagorros,B434:D434)))</f>
        <v>0.14697053696090051</v>
      </c>
      <c r="I434" s="27">
        <f t="shared" si="60"/>
        <v>0.85302946303909954</v>
      </c>
      <c r="J434">
        <f t="shared" si="61"/>
        <v>-0.15896119159564276</v>
      </c>
      <c r="K434" s="5"/>
      <c r="N434" s="11">
        <f t="shared" si="62"/>
        <v>0.14678565729703291</v>
      </c>
      <c r="O434" s="71">
        <f t="shared" si="63"/>
        <v>-0.14678565729703291</v>
      </c>
      <c r="U434" s="4">
        <v>13</v>
      </c>
      <c r="V434" s="5">
        <v>0.128</v>
      </c>
      <c r="W434" s="20">
        <v>0</v>
      </c>
      <c r="X434" s="31">
        <f t="shared" si="64"/>
        <v>0.15203259881957182</v>
      </c>
      <c r="Y434" s="40">
        <f t="shared" si="65"/>
        <v>0</v>
      </c>
      <c r="Z434" s="4">
        <f t="shared" si="66"/>
        <v>1</v>
      </c>
      <c r="AA434" s="5" t="str">
        <f t="shared" si="67"/>
        <v/>
      </c>
      <c r="AB434" s="6">
        <f t="shared" si="68"/>
        <v>1</v>
      </c>
    </row>
    <row r="435" spans="2:28">
      <c r="B435" s="26">
        <v>1</v>
      </c>
      <c r="C435" s="4">
        <v>22</v>
      </c>
      <c r="D435" s="5">
        <v>0.12</v>
      </c>
      <c r="E435" s="20">
        <v>1</v>
      </c>
      <c r="G435" s="5"/>
      <c r="H435" s="11">
        <f>1/(1+EXP(-SUMPRODUCT(betagorros,B435:D435)))</f>
        <v>0.29255347892905154</v>
      </c>
      <c r="I435" s="27">
        <f t="shared" si="60"/>
        <v>0.29255347892905154</v>
      </c>
      <c r="J435">
        <f t="shared" si="61"/>
        <v>-1.2291077950768394</v>
      </c>
      <c r="K435" s="5"/>
      <c r="N435" s="11">
        <f t="shared" si="62"/>
        <v>0.29232313066062582</v>
      </c>
      <c r="O435" s="71">
        <f t="shared" si="63"/>
        <v>0.70767686933937424</v>
      </c>
      <c r="U435" s="4">
        <v>13</v>
      </c>
      <c r="V435" s="5">
        <v>0.128</v>
      </c>
      <c r="W435" s="20">
        <v>0</v>
      </c>
      <c r="X435" s="31">
        <f t="shared" si="64"/>
        <v>0.15203259881957182</v>
      </c>
      <c r="Y435" s="40">
        <f t="shared" si="65"/>
        <v>0</v>
      </c>
      <c r="Z435" s="4">
        <f t="shared" si="66"/>
        <v>1</v>
      </c>
      <c r="AA435" s="5" t="str">
        <f t="shared" si="67"/>
        <v/>
      </c>
      <c r="AB435" s="6">
        <f t="shared" si="68"/>
        <v>1</v>
      </c>
    </row>
    <row r="436" spans="2:28">
      <c r="B436" s="26">
        <v>1</v>
      </c>
      <c r="C436" s="4">
        <v>15</v>
      </c>
      <c r="D436" s="5">
        <v>0.12</v>
      </c>
      <c r="E436" s="20">
        <v>1</v>
      </c>
      <c r="G436" s="5"/>
      <c r="H436" s="11">
        <f>1/(1+EXP(-SUMPRODUCT(betagorros,B436:D436)))</f>
        <v>0.17356701059658808</v>
      </c>
      <c r="I436" s="27">
        <f t="shared" si="60"/>
        <v>0.17356701059658808</v>
      </c>
      <c r="J436">
        <f t="shared" si="61"/>
        <v>-1.7511915259397342</v>
      </c>
      <c r="K436" s="5"/>
      <c r="N436" s="11">
        <f t="shared" si="62"/>
        <v>0.17336748009984596</v>
      </c>
      <c r="O436" s="71">
        <f t="shared" si="63"/>
        <v>0.82663251990015407</v>
      </c>
      <c r="U436" s="4">
        <v>25</v>
      </c>
      <c r="V436" s="5">
        <v>0.128</v>
      </c>
      <c r="W436" s="20">
        <v>0</v>
      </c>
      <c r="X436" s="31">
        <f t="shared" si="64"/>
        <v>0.36418418517167783</v>
      </c>
      <c r="Y436" s="40">
        <f t="shared" si="65"/>
        <v>0</v>
      </c>
      <c r="Z436" s="4">
        <f t="shared" si="66"/>
        <v>1</v>
      </c>
      <c r="AA436" s="5" t="str">
        <f t="shared" si="67"/>
        <v/>
      </c>
      <c r="AB436" s="6">
        <f t="shared" si="68"/>
        <v>1</v>
      </c>
    </row>
    <row r="437" spans="2:28">
      <c r="B437" s="26">
        <v>1</v>
      </c>
      <c r="C437" s="4">
        <v>11.5</v>
      </c>
      <c r="D437" s="5">
        <v>0.12</v>
      </c>
      <c r="E437" s="20">
        <v>1</v>
      </c>
      <c r="G437" s="5"/>
      <c r="H437" s="11">
        <f>1/(1+EXP(-SUMPRODUCT(betagorros,B437:D437)))</f>
        <v>0.13018485070925376</v>
      </c>
      <c r="I437" s="27">
        <f t="shared" si="60"/>
        <v>0.13018485070925376</v>
      </c>
      <c r="J437">
        <f t="shared" si="61"/>
        <v>-2.0387999099769072</v>
      </c>
      <c r="K437" s="5"/>
      <c r="N437" s="11">
        <f t="shared" si="62"/>
        <v>0.13001159847361196</v>
      </c>
      <c r="O437" s="71">
        <f t="shared" si="63"/>
        <v>0.86998840152638801</v>
      </c>
      <c r="U437" s="4">
        <v>21</v>
      </c>
      <c r="V437" s="5">
        <v>0.128</v>
      </c>
      <c r="W437" s="20">
        <v>0</v>
      </c>
      <c r="X437" s="31">
        <f t="shared" si="64"/>
        <v>0.28000935694685947</v>
      </c>
      <c r="Y437" s="40">
        <f t="shared" si="65"/>
        <v>0</v>
      </c>
      <c r="Z437" s="4">
        <f t="shared" si="66"/>
        <v>1</v>
      </c>
      <c r="AA437" s="5" t="str">
        <f t="shared" si="67"/>
        <v/>
      </c>
      <c r="AB437" s="6">
        <f t="shared" si="68"/>
        <v>1</v>
      </c>
    </row>
    <row r="438" spans="2:28">
      <c r="B438" s="26">
        <v>1</v>
      </c>
      <c r="C438" s="4">
        <v>14</v>
      </c>
      <c r="D438" s="5">
        <v>0.12</v>
      </c>
      <c r="E438" s="20">
        <v>1</v>
      </c>
      <c r="G438" s="5"/>
      <c r="H438" s="11">
        <f>1/(1+EXP(-SUMPRODUCT(betagorros,B438:D438)))</f>
        <v>0.16011850763810057</v>
      </c>
      <c r="I438" s="27">
        <f t="shared" si="60"/>
        <v>0.16011850763810057</v>
      </c>
      <c r="J438">
        <f t="shared" si="61"/>
        <v>-1.8318410651728658</v>
      </c>
      <c r="K438" s="5"/>
      <c r="N438" s="11">
        <f t="shared" si="62"/>
        <v>0.15992610173647462</v>
      </c>
      <c r="O438" s="71">
        <f t="shared" si="63"/>
        <v>0.84007389826352541</v>
      </c>
      <c r="U438" s="4">
        <v>34</v>
      </c>
      <c r="V438" s="5">
        <v>0.128</v>
      </c>
      <c r="W438" s="20">
        <v>0</v>
      </c>
      <c r="X438" s="31">
        <f t="shared" si="64"/>
        <v>0.57783066526184668</v>
      </c>
      <c r="Y438" s="40">
        <f t="shared" si="65"/>
        <v>1</v>
      </c>
      <c r="Z438" s="4">
        <f t="shared" si="66"/>
        <v>0</v>
      </c>
      <c r="AA438" s="5" t="str">
        <f t="shared" si="67"/>
        <v/>
      </c>
      <c r="AB438" s="6">
        <f t="shared" si="68"/>
        <v>0</v>
      </c>
    </row>
    <row r="439" spans="2:28">
      <c r="B439" s="26">
        <v>1</v>
      </c>
      <c r="C439" s="4">
        <v>24</v>
      </c>
      <c r="D439" s="5">
        <v>0.12</v>
      </c>
      <c r="E439" s="20">
        <v>1</v>
      </c>
      <c r="G439" s="5"/>
      <c r="H439" s="11">
        <f>1/(1+EXP(-SUMPRODUCT(betagorros,B439:D439)))</f>
        <v>0.3341595406401795</v>
      </c>
      <c r="I439" s="27">
        <f t="shared" si="60"/>
        <v>0.3341595406401795</v>
      </c>
      <c r="J439">
        <f t="shared" si="61"/>
        <v>-1.0961367334644412</v>
      </c>
      <c r="K439" s="5"/>
      <c r="N439" s="11">
        <f t="shared" si="62"/>
        <v>0.33392958838300285</v>
      </c>
      <c r="O439" s="71">
        <f t="shared" si="63"/>
        <v>0.66607041161699709</v>
      </c>
      <c r="U439" s="4">
        <v>6</v>
      </c>
      <c r="V439" s="5">
        <v>0.128</v>
      </c>
      <c r="W439" s="20">
        <v>0</v>
      </c>
      <c r="X439" s="31">
        <f t="shared" si="64"/>
        <v>8.3456211842049044E-2</v>
      </c>
      <c r="Y439" s="40">
        <f t="shared" si="65"/>
        <v>0</v>
      </c>
      <c r="Z439" s="4">
        <f t="shared" si="66"/>
        <v>1</v>
      </c>
      <c r="AA439" s="5" t="str">
        <f t="shared" si="67"/>
        <v/>
      </c>
      <c r="AB439" s="6">
        <f t="shared" si="68"/>
        <v>1</v>
      </c>
    </row>
    <row r="440" spans="2:28">
      <c r="B440" s="26">
        <v>1</v>
      </c>
      <c r="C440" s="4">
        <v>22</v>
      </c>
      <c r="D440" s="5">
        <v>0.12</v>
      </c>
      <c r="E440" s="20">
        <v>1</v>
      </c>
      <c r="G440" s="5"/>
      <c r="H440" s="11">
        <f>1/(1+EXP(-SUMPRODUCT(betagorros,B440:D440)))</f>
        <v>0.29255347892905154</v>
      </c>
      <c r="I440" s="27">
        <f t="shared" si="60"/>
        <v>0.29255347892905154</v>
      </c>
      <c r="J440">
        <f t="shared" si="61"/>
        <v>-1.2291077950768394</v>
      </c>
      <c r="K440" s="5"/>
      <c r="N440" s="11">
        <f t="shared" si="62"/>
        <v>0.29232313066062582</v>
      </c>
      <c r="O440" s="71">
        <f t="shared" si="63"/>
        <v>0.70767686933937424</v>
      </c>
      <c r="U440" s="4">
        <v>15</v>
      </c>
      <c r="V440" s="5">
        <v>0.128</v>
      </c>
      <c r="W440" s="20">
        <v>0</v>
      </c>
      <c r="X440" s="31">
        <f t="shared" si="64"/>
        <v>0.17870232004219946</v>
      </c>
      <c r="Y440" s="40">
        <f t="shared" si="65"/>
        <v>0</v>
      </c>
      <c r="Z440" s="4">
        <f t="shared" si="66"/>
        <v>1</v>
      </c>
      <c r="AA440" s="5" t="str">
        <f t="shared" si="67"/>
        <v/>
      </c>
      <c r="AB440" s="6">
        <f t="shared" si="68"/>
        <v>1</v>
      </c>
    </row>
    <row r="441" spans="2:28">
      <c r="B441" s="26">
        <v>1</v>
      </c>
      <c r="C441" s="4">
        <v>28</v>
      </c>
      <c r="D441" s="5">
        <v>0.12</v>
      </c>
      <c r="E441" s="20">
        <v>1</v>
      </c>
      <c r="G441" s="5"/>
      <c r="H441" s="11">
        <f>1/(1+EXP(-SUMPRODUCT(betagorros,B441:D441)))</f>
        <v>0.42500374938964797</v>
      </c>
      <c r="I441" s="27">
        <f t="shared" si="60"/>
        <v>0.42500374938964797</v>
      </c>
      <c r="J441">
        <f t="shared" si="61"/>
        <v>-0.85565728800334528</v>
      </c>
      <c r="K441" s="5"/>
      <c r="N441" s="11">
        <f t="shared" si="62"/>
        <v>0.42479003582775005</v>
      </c>
      <c r="O441" s="71">
        <f t="shared" si="63"/>
        <v>0.5752099641722499</v>
      </c>
      <c r="U441" s="4">
        <v>13</v>
      </c>
      <c r="V441" s="5">
        <v>0.128</v>
      </c>
      <c r="W441" s="20">
        <v>0</v>
      </c>
      <c r="X441" s="31">
        <f t="shared" si="64"/>
        <v>0.15203259881957182</v>
      </c>
      <c r="Y441" s="40">
        <f t="shared" si="65"/>
        <v>0</v>
      </c>
      <c r="Z441" s="4">
        <f t="shared" si="66"/>
        <v>1</v>
      </c>
      <c r="AA441" s="5" t="str">
        <f t="shared" si="67"/>
        <v/>
      </c>
      <c r="AB441" s="6">
        <f t="shared" si="68"/>
        <v>1</v>
      </c>
    </row>
    <row r="442" spans="2:28">
      <c r="B442" s="26">
        <v>1</v>
      </c>
      <c r="C442" s="4">
        <v>11</v>
      </c>
      <c r="D442" s="5">
        <v>0.12</v>
      </c>
      <c r="E442" s="20">
        <v>1</v>
      </c>
      <c r="G442" s="5"/>
      <c r="H442" s="11">
        <f>1/(1+EXP(-SUMPRODUCT(betagorros,B442:D442)))</f>
        <v>0.1248020617074876</v>
      </c>
      <c r="I442" s="27">
        <f t="shared" si="60"/>
        <v>0.1248020617074876</v>
      </c>
      <c r="J442">
        <f t="shared" si="61"/>
        <v>-2.0810263030912171</v>
      </c>
      <c r="K442" s="5"/>
      <c r="N442" s="11">
        <f t="shared" si="62"/>
        <v>0.12463277682168819</v>
      </c>
      <c r="O442" s="71">
        <f t="shared" si="63"/>
        <v>0.87536722317831184</v>
      </c>
      <c r="U442" s="4">
        <v>17</v>
      </c>
      <c r="V442" s="5">
        <v>0.128</v>
      </c>
      <c r="W442" s="20">
        <v>0</v>
      </c>
      <c r="X442" s="31">
        <f t="shared" si="64"/>
        <v>0.20889793439331694</v>
      </c>
      <c r="Y442" s="40">
        <f t="shared" si="65"/>
        <v>0</v>
      </c>
      <c r="Z442" s="4">
        <f t="shared" si="66"/>
        <v>1</v>
      </c>
      <c r="AA442" s="5" t="str">
        <f t="shared" si="67"/>
        <v/>
      </c>
      <c r="AB442" s="6">
        <f t="shared" si="68"/>
        <v>1</v>
      </c>
    </row>
    <row r="443" spans="2:28">
      <c r="B443" s="26">
        <v>1</v>
      </c>
      <c r="C443" s="4">
        <v>15</v>
      </c>
      <c r="D443" s="5">
        <v>0.12</v>
      </c>
      <c r="E443" s="20">
        <v>1</v>
      </c>
      <c r="G443" s="5"/>
      <c r="H443" s="11">
        <f>1/(1+EXP(-SUMPRODUCT(betagorros,B443:D443)))</f>
        <v>0.17356701059658808</v>
      </c>
      <c r="I443" s="27">
        <f t="shared" si="60"/>
        <v>0.17356701059658808</v>
      </c>
      <c r="J443">
        <f t="shared" si="61"/>
        <v>-1.7511915259397342</v>
      </c>
      <c r="K443" s="5"/>
      <c r="N443" s="11">
        <f t="shared" si="62"/>
        <v>0.17336748009984596</v>
      </c>
      <c r="O443" s="71">
        <f t="shared" si="63"/>
        <v>0.82663251990015407</v>
      </c>
      <c r="U443" s="4">
        <v>12</v>
      </c>
      <c r="V443" s="5">
        <v>0.128</v>
      </c>
      <c r="W443" s="20">
        <v>0</v>
      </c>
      <c r="X443" s="31">
        <f t="shared" si="64"/>
        <v>0.13997005115779976</v>
      </c>
      <c r="Y443" s="40">
        <f t="shared" si="65"/>
        <v>0</v>
      </c>
      <c r="Z443" s="4">
        <f t="shared" si="66"/>
        <v>1</v>
      </c>
      <c r="AA443" s="5" t="str">
        <f t="shared" si="67"/>
        <v/>
      </c>
      <c r="AB443" s="6">
        <f t="shared" si="68"/>
        <v>1</v>
      </c>
    </row>
    <row r="444" spans="2:28">
      <c r="B444" s="26">
        <v>1</v>
      </c>
      <c r="C444" s="4">
        <v>15</v>
      </c>
      <c r="D444" s="5">
        <v>0.12</v>
      </c>
      <c r="E444" s="20">
        <v>0</v>
      </c>
      <c r="G444" s="5"/>
      <c r="H444" s="11">
        <f>1/(1+EXP(-SUMPRODUCT(betagorros,B444:D444)))</f>
        <v>0.17356701059658808</v>
      </c>
      <c r="I444" s="27">
        <f t="shared" si="60"/>
        <v>0.82643298940341192</v>
      </c>
      <c r="J444">
        <f t="shared" si="61"/>
        <v>-0.19063644255985127</v>
      </c>
      <c r="K444" s="5"/>
      <c r="N444" s="11">
        <f t="shared" si="62"/>
        <v>0.17336748009984596</v>
      </c>
      <c r="O444" s="71">
        <f t="shared" si="63"/>
        <v>-0.17336748009984596</v>
      </c>
      <c r="U444" s="4">
        <v>7</v>
      </c>
      <c r="V444" s="5">
        <v>0.128</v>
      </c>
      <c r="W444" s="20">
        <v>0</v>
      </c>
      <c r="X444" s="31">
        <f t="shared" si="64"/>
        <v>9.116468960774099E-2</v>
      </c>
      <c r="Y444" s="40">
        <f t="shared" si="65"/>
        <v>0</v>
      </c>
      <c r="Z444" s="4">
        <f t="shared" si="66"/>
        <v>1</v>
      </c>
      <c r="AA444" s="5" t="str">
        <f t="shared" si="67"/>
        <v/>
      </c>
      <c r="AB444" s="6">
        <f t="shared" si="68"/>
        <v>1</v>
      </c>
    </row>
    <row r="445" spans="2:28">
      <c r="B445" s="26">
        <v>1</v>
      </c>
      <c r="C445" s="4">
        <v>7</v>
      </c>
      <c r="D445" s="5">
        <v>0.12</v>
      </c>
      <c r="E445" s="20">
        <v>0</v>
      </c>
      <c r="G445" s="5"/>
      <c r="H445" s="11">
        <f>1/(1+EXP(-SUMPRODUCT(betagorros,B445:D445)))</f>
        <v>8.8274545349685457E-2</v>
      </c>
      <c r="I445" s="27">
        <f t="shared" si="60"/>
        <v>0.91172545465031452</v>
      </c>
      <c r="J445">
        <f t="shared" si="61"/>
        <v>-9.2416370796046449E-2</v>
      </c>
      <c r="K445" s="5"/>
      <c r="N445" s="11">
        <f t="shared" si="62"/>
        <v>8.8137029634757225E-2</v>
      </c>
      <c r="O445" s="71">
        <f t="shared" si="63"/>
        <v>-8.8137029634757225E-2</v>
      </c>
      <c r="U445" s="4">
        <v>7</v>
      </c>
      <c r="V445" s="5">
        <v>0.129</v>
      </c>
      <c r="W445" s="20">
        <v>0</v>
      </c>
      <c r="X445" s="31">
        <f t="shared" si="64"/>
        <v>9.1531886069904714E-2</v>
      </c>
      <c r="Y445" s="40">
        <f t="shared" si="65"/>
        <v>0</v>
      </c>
      <c r="Z445" s="4">
        <f t="shared" si="66"/>
        <v>1</v>
      </c>
      <c r="AA445" s="5" t="str">
        <f t="shared" si="67"/>
        <v/>
      </c>
      <c r="AB445" s="6">
        <f t="shared" si="68"/>
        <v>1</v>
      </c>
    </row>
    <row r="446" spans="2:28">
      <c r="B446" s="26">
        <v>1</v>
      </c>
      <c r="C446" s="4">
        <v>14</v>
      </c>
      <c r="D446" s="5">
        <v>0.12</v>
      </c>
      <c r="E446" s="20">
        <v>0</v>
      </c>
      <c r="G446" s="5"/>
      <c r="H446" s="11">
        <f>1/(1+EXP(-SUMPRODUCT(betagorros,B446:D446)))</f>
        <v>0.16011850763810057</v>
      </c>
      <c r="I446" s="27">
        <f t="shared" si="60"/>
        <v>0.83988149236189946</v>
      </c>
      <c r="J446">
        <f t="shared" si="61"/>
        <v>-0.1744944776191189</v>
      </c>
      <c r="K446" s="5"/>
      <c r="N446" s="11">
        <f t="shared" si="62"/>
        <v>0.15992610173647462</v>
      </c>
      <c r="O446" s="71">
        <f t="shared" si="63"/>
        <v>-0.15992610173647462</v>
      </c>
      <c r="U446" s="4">
        <v>5</v>
      </c>
      <c r="V446" s="5">
        <v>0.129</v>
      </c>
      <c r="W446" s="20">
        <v>0</v>
      </c>
      <c r="X446" s="31">
        <f t="shared" si="64"/>
        <v>7.665731494358495E-2</v>
      </c>
      <c r="Y446" s="40">
        <f t="shared" si="65"/>
        <v>0</v>
      </c>
      <c r="Z446" s="4">
        <f t="shared" si="66"/>
        <v>1</v>
      </c>
      <c r="AA446" s="5" t="str">
        <f t="shared" si="67"/>
        <v/>
      </c>
      <c r="AB446" s="6">
        <f t="shared" si="68"/>
        <v>1</v>
      </c>
    </row>
    <row r="447" spans="2:28">
      <c r="B447" s="26">
        <v>1</v>
      </c>
      <c r="C447" s="4">
        <v>16</v>
      </c>
      <c r="D447" s="5">
        <v>0.12</v>
      </c>
      <c r="E447" s="20">
        <v>0</v>
      </c>
      <c r="G447" s="5"/>
      <c r="H447" s="11">
        <f>1/(1+EXP(-SUMPRODUCT(betagorros,B447:D447)))</f>
        <v>0.18789237038812728</v>
      </c>
      <c r="I447" s="27">
        <f t="shared" si="60"/>
        <v>0.81210762961187277</v>
      </c>
      <c r="J447">
        <f t="shared" si="61"/>
        <v>-0.20812239882117833</v>
      </c>
      <c r="K447" s="5"/>
      <c r="N447" s="11">
        <f t="shared" si="62"/>
        <v>0.18768617547306291</v>
      </c>
      <c r="O447" s="71">
        <f t="shared" si="63"/>
        <v>-0.18768617547306291</v>
      </c>
      <c r="U447" s="4">
        <v>7</v>
      </c>
      <c r="V447" s="5">
        <v>0.129</v>
      </c>
      <c r="W447" s="20">
        <v>0</v>
      </c>
      <c r="X447" s="31">
        <f t="shared" si="64"/>
        <v>9.1531886069904714E-2</v>
      </c>
      <c r="Y447" s="40">
        <f t="shared" si="65"/>
        <v>0</v>
      </c>
      <c r="Z447" s="4">
        <f t="shared" si="66"/>
        <v>1</v>
      </c>
      <c r="AA447" s="5" t="str">
        <f t="shared" si="67"/>
        <v/>
      </c>
      <c r="AB447" s="6">
        <f t="shared" si="68"/>
        <v>1</v>
      </c>
    </row>
    <row r="448" spans="2:28">
      <c r="B448" s="26">
        <v>1</v>
      </c>
      <c r="C448" s="4">
        <v>14</v>
      </c>
      <c r="D448" s="5">
        <v>0.12</v>
      </c>
      <c r="E448" s="20">
        <v>0</v>
      </c>
      <c r="G448" s="5"/>
      <c r="H448" s="11">
        <f>1/(1+EXP(-SUMPRODUCT(betagorros,B448:D448)))</f>
        <v>0.16011850763810057</v>
      </c>
      <c r="I448" s="27">
        <f t="shared" si="60"/>
        <v>0.83988149236189946</v>
      </c>
      <c r="J448">
        <f t="shared" si="61"/>
        <v>-0.1744944776191189</v>
      </c>
      <c r="K448" s="5"/>
      <c r="N448" s="11">
        <f t="shared" si="62"/>
        <v>0.15992610173647462</v>
      </c>
      <c r="O448" s="71">
        <f t="shared" si="63"/>
        <v>-0.15992610173647462</v>
      </c>
      <c r="U448" s="4">
        <v>27</v>
      </c>
      <c r="V448" s="5">
        <v>0.13</v>
      </c>
      <c r="W448" s="20">
        <v>0</v>
      </c>
      <c r="X448" s="31">
        <f t="shared" si="64"/>
        <v>0.41221444796921924</v>
      </c>
      <c r="Y448" s="40">
        <f t="shared" si="65"/>
        <v>0</v>
      </c>
      <c r="Z448" s="4">
        <f t="shared" si="66"/>
        <v>1</v>
      </c>
      <c r="AA448" s="5" t="str">
        <f t="shared" si="67"/>
        <v/>
      </c>
      <c r="AB448" s="6">
        <f t="shared" si="68"/>
        <v>1</v>
      </c>
    </row>
    <row r="449" spans="2:28">
      <c r="B449" s="26">
        <v>1</v>
      </c>
      <c r="C449" s="4">
        <v>13</v>
      </c>
      <c r="D449" s="5">
        <v>0.12</v>
      </c>
      <c r="E449" s="20">
        <v>0</v>
      </c>
      <c r="G449" s="5"/>
      <c r="H449" s="11">
        <f>1/(1+EXP(-SUMPRODUCT(betagorros,B449:D449)))</f>
        <v>0.14752602351736849</v>
      </c>
      <c r="I449" s="27">
        <f t="shared" si="60"/>
        <v>0.85247397648263146</v>
      </c>
      <c r="J449">
        <f t="shared" si="61"/>
        <v>-0.15961259641047709</v>
      </c>
      <c r="K449" s="5"/>
      <c r="N449" s="11">
        <f t="shared" si="62"/>
        <v>0.14734109766192305</v>
      </c>
      <c r="O449" s="71">
        <f t="shared" si="63"/>
        <v>-0.14734109766192305</v>
      </c>
      <c r="U449" s="4">
        <v>14</v>
      </c>
      <c r="V449" s="5">
        <v>0.13100000000000001</v>
      </c>
      <c r="W449" s="20">
        <v>0</v>
      </c>
      <c r="X449" s="31">
        <f t="shared" si="64"/>
        <v>0.16677138196450766</v>
      </c>
      <c r="Y449" s="40">
        <f t="shared" si="65"/>
        <v>0</v>
      </c>
      <c r="Z449" s="4">
        <f t="shared" si="66"/>
        <v>1</v>
      </c>
      <c r="AA449" s="5" t="str">
        <f t="shared" si="67"/>
        <v/>
      </c>
      <c r="AB449" s="6">
        <f t="shared" si="68"/>
        <v>1</v>
      </c>
    </row>
    <row r="450" spans="2:28">
      <c r="B450" s="26">
        <v>1</v>
      </c>
      <c r="C450" s="4">
        <v>13</v>
      </c>
      <c r="D450" s="5">
        <v>0.12</v>
      </c>
      <c r="E450" s="20">
        <v>0</v>
      </c>
      <c r="G450" s="5"/>
      <c r="H450" s="11">
        <f>1/(1+EXP(-SUMPRODUCT(betagorros,B450:D450)))</f>
        <v>0.14752602351736849</v>
      </c>
      <c r="I450" s="27">
        <f t="shared" si="60"/>
        <v>0.85247397648263146</v>
      </c>
      <c r="J450">
        <f t="shared" si="61"/>
        <v>-0.15961259641047709</v>
      </c>
      <c r="K450" s="5"/>
      <c r="N450" s="11">
        <f t="shared" si="62"/>
        <v>0.14734109766192305</v>
      </c>
      <c r="O450" s="71">
        <f t="shared" si="63"/>
        <v>-0.14734109766192305</v>
      </c>
      <c r="U450" s="4">
        <v>6</v>
      </c>
      <c r="V450" s="5">
        <v>0.13100000000000001</v>
      </c>
      <c r="W450" s="20">
        <v>0</v>
      </c>
      <c r="X450" s="31">
        <f t="shared" si="64"/>
        <v>8.4476999508218312E-2</v>
      </c>
      <c r="Y450" s="40">
        <f t="shared" si="65"/>
        <v>0</v>
      </c>
      <c r="Z450" s="4">
        <f t="shared" si="66"/>
        <v>1</v>
      </c>
      <c r="AA450" s="5" t="str">
        <f t="shared" si="67"/>
        <v/>
      </c>
      <c r="AB450" s="6">
        <f t="shared" si="68"/>
        <v>1</v>
      </c>
    </row>
    <row r="451" spans="2:28">
      <c r="B451" s="26">
        <v>1</v>
      </c>
      <c r="C451" s="4">
        <v>10</v>
      </c>
      <c r="D451" s="5">
        <v>0.12</v>
      </c>
      <c r="E451" s="20">
        <v>0</v>
      </c>
      <c r="G451" s="5"/>
      <c r="H451" s="11">
        <f>1/(1+EXP(-SUMPRODUCT(betagorros,B451:D451)))</f>
        <v>0.11460802746587657</v>
      </c>
      <c r="I451" s="27">
        <f t="shared" si="60"/>
        <v>0.88539197253412338</v>
      </c>
      <c r="J451">
        <f t="shared" si="61"/>
        <v>-0.1217248252102623</v>
      </c>
      <c r="K451" s="5"/>
      <c r="N451" s="11">
        <f t="shared" si="62"/>
        <v>0.11444673064949727</v>
      </c>
      <c r="O451" s="71">
        <f t="shared" si="63"/>
        <v>-0.11444673064949727</v>
      </c>
      <c r="U451" s="4">
        <v>13</v>
      </c>
      <c r="V451" s="5">
        <v>0.13100000000000001</v>
      </c>
      <c r="W451" s="20">
        <v>0</v>
      </c>
      <c r="X451" s="31">
        <f t="shared" si="64"/>
        <v>0.15375146527337427</v>
      </c>
      <c r="Y451" s="40">
        <f t="shared" si="65"/>
        <v>0</v>
      </c>
      <c r="Z451" s="4">
        <f t="shared" si="66"/>
        <v>1</v>
      </c>
      <c r="AA451" s="5" t="str">
        <f t="shared" si="67"/>
        <v/>
      </c>
      <c r="AB451" s="6">
        <f t="shared" si="68"/>
        <v>1</v>
      </c>
    </row>
    <row r="452" spans="2:28">
      <c r="B452" s="26">
        <v>1</v>
      </c>
      <c r="C452" s="4">
        <v>10</v>
      </c>
      <c r="D452" s="5">
        <v>0.12</v>
      </c>
      <c r="E452" s="20">
        <v>0</v>
      </c>
      <c r="G452" s="5"/>
      <c r="H452" s="11">
        <f>1/(1+EXP(-SUMPRODUCT(betagorros,B452:D452)))</f>
        <v>0.11460802746587657</v>
      </c>
      <c r="I452" s="27">
        <f t="shared" si="60"/>
        <v>0.88539197253412338</v>
      </c>
      <c r="J452">
        <f t="shared" si="61"/>
        <v>-0.1217248252102623</v>
      </c>
      <c r="K452" s="5"/>
      <c r="N452" s="11">
        <f t="shared" si="62"/>
        <v>0.11444673064949727</v>
      </c>
      <c r="O452" s="71">
        <f t="shared" si="63"/>
        <v>-0.11444673064949727</v>
      </c>
      <c r="U452" s="4">
        <v>17</v>
      </c>
      <c r="V452" s="5">
        <v>0.13100000000000001</v>
      </c>
      <c r="W452" s="20">
        <v>0</v>
      </c>
      <c r="X452" s="31">
        <f t="shared" si="64"/>
        <v>0.21109966294334648</v>
      </c>
      <c r="Y452" s="40">
        <f t="shared" si="65"/>
        <v>0</v>
      </c>
      <c r="Z452" s="4">
        <f t="shared" si="66"/>
        <v>1</v>
      </c>
      <c r="AA452" s="5" t="str">
        <f t="shared" si="67"/>
        <v/>
      </c>
      <c r="AB452" s="6">
        <f t="shared" si="68"/>
        <v>1</v>
      </c>
    </row>
    <row r="453" spans="2:28">
      <c r="B453" s="26">
        <v>1</v>
      </c>
      <c r="C453" s="4">
        <v>6</v>
      </c>
      <c r="D453" s="5">
        <v>0.121</v>
      </c>
      <c r="E453" s="20">
        <v>0</v>
      </c>
      <c r="G453" s="5"/>
      <c r="H453" s="11">
        <f>1/(1+EXP(-SUMPRODUCT(betagorros,B453:D453)))</f>
        <v>8.1117855831297242E-2</v>
      </c>
      <c r="I453" s="27">
        <f t="shared" si="60"/>
        <v>0.91888214416870273</v>
      </c>
      <c r="J453">
        <f t="shared" si="61"/>
        <v>-8.4597408409985475E-2</v>
      </c>
      <c r="K453" s="5"/>
      <c r="N453" s="11">
        <f t="shared" si="62"/>
        <v>8.0987853260117745E-2</v>
      </c>
      <c r="O453" s="71">
        <f t="shared" si="63"/>
        <v>-8.0987853260117745E-2</v>
      </c>
      <c r="U453" s="4">
        <v>27</v>
      </c>
      <c r="V453" s="5">
        <v>0.13100000000000001</v>
      </c>
      <c r="W453" s="20">
        <v>0</v>
      </c>
      <c r="X453" s="31">
        <f t="shared" si="64"/>
        <v>0.41328673550637346</v>
      </c>
      <c r="Y453" s="40">
        <f t="shared" si="65"/>
        <v>0</v>
      </c>
      <c r="Z453" s="4">
        <f t="shared" si="66"/>
        <v>1</v>
      </c>
      <c r="AA453" s="5" t="str">
        <f t="shared" si="67"/>
        <v/>
      </c>
      <c r="AB453" s="6">
        <f t="shared" si="68"/>
        <v>1</v>
      </c>
    </row>
    <row r="454" spans="2:28">
      <c r="B454" s="26">
        <v>1</v>
      </c>
      <c r="C454" s="4">
        <v>9</v>
      </c>
      <c r="D454" s="5">
        <v>0.121</v>
      </c>
      <c r="E454" s="20">
        <v>0</v>
      </c>
      <c r="G454" s="5"/>
      <c r="H454" s="11">
        <f>1/(1+EXP(-SUMPRODUCT(betagorros,B454:D454)))</f>
        <v>0.10556359374461891</v>
      </c>
      <c r="I454" s="27">
        <f t="shared" si="60"/>
        <v>0.89443640625538112</v>
      </c>
      <c r="J454">
        <f t="shared" si="61"/>
        <v>-0.11156147274135494</v>
      </c>
      <c r="K454" s="5"/>
      <c r="N454" s="11">
        <f t="shared" si="62"/>
        <v>0.10541015886410708</v>
      </c>
      <c r="O454" s="71">
        <f t="shared" si="63"/>
        <v>-0.10541015886410708</v>
      </c>
      <c r="U454" s="4">
        <v>7</v>
      </c>
      <c r="V454" s="5">
        <v>0.13200000000000001</v>
      </c>
      <c r="W454" s="20">
        <v>0</v>
      </c>
      <c r="X454" s="31">
        <f t="shared" si="64"/>
        <v>9.2641466596261351E-2</v>
      </c>
      <c r="Y454" s="40">
        <f t="shared" si="65"/>
        <v>0</v>
      </c>
      <c r="Z454" s="4">
        <f t="shared" si="66"/>
        <v>1</v>
      </c>
      <c r="AA454" s="5" t="str">
        <f t="shared" si="67"/>
        <v/>
      </c>
      <c r="AB454" s="6">
        <f t="shared" si="68"/>
        <v>1</v>
      </c>
    </row>
    <row r="455" spans="2:28">
      <c r="B455" s="26">
        <v>1</v>
      </c>
      <c r="C455" s="4">
        <v>12</v>
      </c>
      <c r="D455" s="5">
        <v>0.121</v>
      </c>
      <c r="E455" s="20">
        <v>0</v>
      </c>
      <c r="G455" s="5"/>
      <c r="H455" s="11">
        <f>1/(1+EXP(-SUMPRODUCT(betagorros,B455:D455)))</f>
        <v>0.13628368562718612</v>
      </c>
      <c r="I455" s="27">
        <f t="shared" si="60"/>
        <v>0.86371631437281393</v>
      </c>
      <c r="J455">
        <f t="shared" si="61"/>
        <v>-0.14651090393969096</v>
      </c>
      <c r="K455" s="5"/>
      <c r="N455" s="11">
        <f t="shared" si="62"/>
        <v>0.13610642311775939</v>
      </c>
      <c r="O455" s="71">
        <f t="shared" si="63"/>
        <v>-0.13610642311775939</v>
      </c>
      <c r="U455" s="4">
        <v>15</v>
      </c>
      <c r="V455" s="5">
        <v>0.13200000000000001</v>
      </c>
      <c r="W455" s="20">
        <v>0</v>
      </c>
      <c r="X455" s="31">
        <f t="shared" si="64"/>
        <v>0.18131422138117437</v>
      </c>
      <c r="Y455" s="40">
        <f t="shared" si="65"/>
        <v>0</v>
      </c>
      <c r="Z455" s="4">
        <f t="shared" si="66"/>
        <v>1</v>
      </c>
      <c r="AA455" s="5" t="str">
        <f t="shared" si="67"/>
        <v/>
      </c>
      <c r="AB455" s="6">
        <f t="shared" si="68"/>
        <v>1</v>
      </c>
    </row>
    <row r="456" spans="2:28">
      <c r="B456" s="26">
        <v>1</v>
      </c>
      <c r="C456" s="4">
        <v>5</v>
      </c>
      <c r="D456" s="5">
        <v>0.121</v>
      </c>
      <c r="E456" s="20">
        <v>0</v>
      </c>
      <c r="G456" s="5"/>
      <c r="H456" s="11">
        <f>1/(1+EXP(-SUMPRODUCT(betagorros,B456:D456)))</f>
        <v>7.4189546159149786E-2</v>
      </c>
      <c r="I456" s="27">
        <f t="shared" si="60"/>
        <v>0.92581045384085026</v>
      </c>
      <c r="J456">
        <f t="shared" si="61"/>
        <v>-7.7085758764930207E-2</v>
      </c>
      <c r="K456" s="5"/>
      <c r="N456" s="11">
        <f t="shared" si="62"/>
        <v>7.4067024290715183E-2</v>
      </c>
      <c r="O456" s="71">
        <f t="shared" si="63"/>
        <v>-7.4067024290715183E-2</v>
      </c>
      <c r="U456" s="4">
        <v>21</v>
      </c>
      <c r="V456" s="5">
        <v>0.13200000000000001</v>
      </c>
      <c r="W456" s="20">
        <v>0</v>
      </c>
      <c r="X456" s="31">
        <f t="shared" si="64"/>
        <v>0.28359067674932537</v>
      </c>
      <c r="Y456" s="40">
        <f t="shared" si="65"/>
        <v>0</v>
      </c>
      <c r="Z456" s="4">
        <f t="shared" si="66"/>
        <v>1</v>
      </c>
      <c r="AA456" s="5" t="str">
        <f t="shared" si="67"/>
        <v/>
      </c>
      <c r="AB456" s="6">
        <f t="shared" si="68"/>
        <v>1</v>
      </c>
    </row>
    <row r="457" spans="2:28">
      <c r="B457" s="26">
        <v>1</v>
      </c>
      <c r="C457" s="4">
        <v>10</v>
      </c>
      <c r="D457" s="5">
        <v>0.121</v>
      </c>
      <c r="E457" s="20">
        <v>0</v>
      </c>
      <c r="G457" s="5"/>
      <c r="H457" s="11">
        <f>1/(1+EXP(-SUMPRODUCT(betagorros,B457:D457)))</f>
        <v>0.11505769562528327</v>
      </c>
      <c r="I457" s="27">
        <f t="shared" si="60"/>
        <v>0.88494230437471677</v>
      </c>
      <c r="J457">
        <f t="shared" si="61"/>
        <v>-0.12223282889628048</v>
      </c>
      <c r="K457" s="5"/>
      <c r="N457" s="11">
        <f t="shared" si="62"/>
        <v>0.11489627862116145</v>
      </c>
      <c r="O457" s="71">
        <f t="shared" si="63"/>
        <v>-0.11489627862116145</v>
      </c>
      <c r="U457" s="4">
        <v>32</v>
      </c>
      <c r="V457" s="5">
        <v>0.13200000000000001</v>
      </c>
      <c r="W457" s="20">
        <v>0</v>
      </c>
      <c r="X457" s="31">
        <f t="shared" si="64"/>
        <v>0.53444206356278467</v>
      </c>
      <c r="Y457" s="40">
        <f t="shared" si="65"/>
        <v>1</v>
      </c>
      <c r="Z457" s="4">
        <f t="shared" si="66"/>
        <v>0</v>
      </c>
      <c r="AA457" s="5" t="str">
        <f t="shared" si="67"/>
        <v/>
      </c>
      <c r="AB457" s="6">
        <f t="shared" si="68"/>
        <v>0</v>
      </c>
    </row>
    <row r="458" spans="2:28">
      <c r="B458" s="26">
        <v>1</v>
      </c>
      <c r="C458" s="4">
        <v>12</v>
      </c>
      <c r="D458" s="5">
        <v>0.121</v>
      </c>
      <c r="E458" s="20">
        <v>0</v>
      </c>
      <c r="G458" s="5"/>
      <c r="H458" s="11">
        <f>1/(1+EXP(-SUMPRODUCT(betagorros,B458:D458)))</f>
        <v>0.13628368562718612</v>
      </c>
      <c r="I458" s="27">
        <f t="shared" si="60"/>
        <v>0.86371631437281393</v>
      </c>
      <c r="J458">
        <f t="shared" si="61"/>
        <v>-0.14651090393969096</v>
      </c>
      <c r="K458" s="5"/>
      <c r="N458" s="11">
        <f t="shared" si="62"/>
        <v>0.13610642311775939</v>
      </c>
      <c r="O458" s="71">
        <f t="shared" si="63"/>
        <v>-0.13610642311775939</v>
      </c>
      <c r="U458" s="4">
        <v>11</v>
      </c>
      <c r="V458" s="5">
        <v>0.13200000000000001</v>
      </c>
      <c r="W458" s="20">
        <v>0</v>
      </c>
      <c r="X458" s="31">
        <f t="shared" si="64"/>
        <v>0.13071691437922098</v>
      </c>
      <c r="Y458" s="40">
        <f t="shared" si="65"/>
        <v>0</v>
      </c>
      <c r="Z458" s="4">
        <f t="shared" si="66"/>
        <v>1</v>
      </c>
      <c r="AA458" s="5" t="str">
        <f t="shared" si="67"/>
        <v/>
      </c>
      <c r="AB458" s="6">
        <f t="shared" si="68"/>
        <v>1</v>
      </c>
    </row>
    <row r="459" spans="2:28">
      <c r="B459" s="26">
        <v>1</v>
      </c>
      <c r="C459" s="4">
        <v>11</v>
      </c>
      <c r="D459" s="5">
        <v>0.121</v>
      </c>
      <c r="E459" s="20">
        <v>0</v>
      </c>
      <c r="G459" s="5"/>
      <c r="H459" s="11">
        <f>1/(1+EXP(-SUMPRODUCT(betagorros,B459:D459)))</f>
        <v>0.12528606681669477</v>
      </c>
      <c r="I459" s="27">
        <f t="shared" ref="I459:I522" si="69">IF(E459=1,H459,1-H459)</f>
        <v>0.87471393318330526</v>
      </c>
      <c r="J459">
        <f t="shared" ref="J459:J522" si="70">LN(I459)</f>
        <v>-0.1338583795837259</v>
      </c>
      <c r="K459" s="5"/>
      <c r="N459" s="11">
        <f t="shared" si="62"/>
        <v>0.12511668269285886</v>
      </c>
      <c r="O459" s="71">
        <f t="shared" si="63"/>
        <v>-0.12511668269285886</v>
      </c>
      <c r="U459" s="4">
        <v>11</v>
      </c>
      <c r="V459" s="5">
        <v>0.13200000000000001</v>
      </c>
      <c r="W459" s="20">
        <v>0</v>
      </c>
      <c r="X459" s="31">
        <f t="shared" si="64"/>
        <v>0.13071691437922098</v>
      </c>
      <c r="Y459" s="40">
        <f t="shared" si="65"/>
        <v>0</v>
      </c>
      <c r="Z459" s="4">
        <f t="shared" si="66"/>
        <v>1</v>
      </c>
      <c r="AA459" s="5" t="str">
        <f t="shared" si="67"/>
        <v/>
      </c>
      <c r="AB459" s="6">
        <f t="shared" si="68"/>
        <v>1</v>
      </c>
    </row>
    <row r="460" spans="2:28">
      <c r="B460" s="26">
        <v>1</v>
      </c>
      <c r="C460" s="4">
        <v>10</v>
      </c>
      <c r="D460" s="5">
        <v>0.121</v>
      </c>
      <c r="E460" s="20">
        <v>0</v>
      </c>
      <c r="G460" s="5"/>
      <c r="H460" s="11">
        <f>1/(1+EXP(-SUMPRODUCT(betagorros,B460:D460)))</f>
        <v>0.11505769562528327</v>
      </c>
      <c r="I460" s="27">
        <f t="shared" si="69"/>
        <v>0.88494230437471677</v>
      </c>
      <c r="J460">
        <f t="shared" si="70"/>
        <v>-0.12223282889628048</v>
      </c>
      <c r="K460" s="5"/>
      <c r="N460" s="11">
        <f t="shared" ref="N460:N523" si="71">1/(1+EXP(-SUMPRODUCT($N$8:$P$8,B460:D460)))</f>
        <v>0.11489627862116145</v>
      </c>
      <c r="O460" s="71">
        <f t="shared" ref="O460:O523" si="72">E460-N460</f>
        <v>-0.11489627862116145</v>
      </c>
      <c r="U460" s="4">
        <v>21</v>
      </c>
      <c r="V460" s="5">
        <v>0.13200000000000001</v>
      </c>
      <c r="W460" s="20">
        <v>0</v>
      </c>
      <c r="X460" s="31">
        <f t="shared" si="64"/>
        <v>0.28359067674932537</v>
      </c>
      <c r="Y460" s="40">
        <f t="shared" si="65"/>
        <v>0</v>
      </c>
      <c r="Z460" s="4">
        <f t="shared" si="66"/>
        <v>1</v>
      </c>
      <c r="AA460" s="5" t="str">
        <f t="shared" si="67"/>
        <v/>
      </c>
      <c r="AB460" s="6">
        <f t="shared" si="68"/>
        <v>1</v>
      </c>
    </row>
    <row r="461" spans="2:28">
      <c r="B461" s="26">
        <v>1</v>
      </c>
      <c r="C461" s="4">
        <v>11</v>
      </c>
      <c r="D461" s="5">
        <v>0.121</v>
      </c>
      <c r="E461" s="20">
        <v>0</v>
      </c>
      <c r="G461" s="5"/>
      <c r="H461" s="11">
        <f>1/(1+EXP(-SUMPRODUCT(betagorros,B461:D461)))</f>
        <v>0.12528606681669477</v>
      </c>
      <c r="I461" s="27">
        <f t="shared" si="69"/>
        <v>0.87471393318330526</v>
      </c>
      <c r="J461">
        <f t="shared" si="70"/>
        <v>-0.1338583795837259</v>
      </c>
      <c r="K461" s="5"/>
      <c r="N461" s="11">
        <f t="shared" si="71"/>
        <v>0.12511668269285886</v>
      </c>
      <c r="O461" s="71">
        <f t="shared" si="72"/>
        <v>-0.12511668269285886</v>
      </c>
      <c r="U461" s="4">
        <v>21</v>
      </c>
      <c r="V461" s="5">
        <v>0.13200000000000001</v>
      </c>
      <c r="W461" s="20">
        <v>0</v>
      </c>
      <c r="X461" s="31">
        <f t="shared" si="64"/>
        <v>0.28359067674932537</v>
      </c>
      <c r="Y461" s="40">
        <f t="shared" si="65"/>
        <v>0</v>
      </c>
      <c r="Z461" s="4">
        <f t="shared" si="66"/>
        <v>1</v>
      </c>
      <c r="AA461" s="5" t="str">
        <f t="shared" si="67"/>
        <v/>
      </c>
      <c r="AB461" s="6">
        <f t="shared" si="68"/>
        <v>1</v>
      </c>
    </row>
    <row r="462" spans="2:28">
      <c r="B462" s="26">
        <v>1</v>
      </c>
      <c r="C462" s="4">
        <v>14</v>
      </c>
      <c r="D462" s="5">
        <v>0.121</v>
      </c>
      <c r="E462" s="20">
        <v>0</v>
      </c>
      <c r="G462" s="5"/>
      <c r="H462" s="11">
        <f>1/(1+EXP(-SUMPRODUCT(betagorros,B462:D462)))</f>
        <v>0.16071432545500405</v>
      </c>
      <c r="I462" s="27">
        <f t="shared" si="69"/>
        <v>0.83928567454499592</v>
      </c>
      <c r="J462">
        <f t="shared" si="70"/>
        <v>-0.17520413637573493</v>
      </c>
      <c r="K462" s="5"/>
      <c r="N462" s="11">
        <f t="shared" si="71"/>
        <v>0.16052191093160706</v>
      </c>
      <c r="O462" s="71">
        <f t="shared" si="72"/>
        <v>-0.16052191093160706</v>
      </c>
      <c r="U462" s="4">
        <v>9</v>
      </c>
      <c r="V462" s="5">
        <v>0.13200000000000001</v>
      </c>
      <c r="W462" s="20">
        <v>0</v>
      </c>
      <c r="X462" s="31">
        <f t="shared" si="64"/>
        <v>0.11024727253057355</v>
      </c>
      <c r="Y462" s="40">
        <f t="shared" si="65"/>
        <v>0</v>
      </c>
      <c r="Z462" s="4">
        <f t="shared" si="66"/>
        <v>1</v>
      </c>
      <c r="AA462" s="5" t="str">
        <f t="shared" si="67"/>
        <v/>
      </c>
      <c r="AB462" s="6">
        <f t="shared" si="68"/>
        <v>1</v>
      </c>
    </row>
    <row r="463" spans="2:28">
      <c r="B463" s="26">
        <v>1</v>
      </c>
      <c r="C463" s="4">
        <v>14</v>
      </c>
      <c r="D463" s="5">
        <v>0.121</v>
      </c>
      <c r="E463" s="20">
        <v>0</v>
      </c>
      <c r="G463" s="5"/>
      <c r="H463" s="11">
        <f>1/(1+EXP(-SUMPRODUCT(betagorros,B463:D463)))</f>
        <v>0.16071432545500405</v>
      </c>
      <c r="I463" s="27">
        <f t="shared" si="69"/>
        <v>0.83928567454499592</v>
      </c>
      <c r="J463">
        <f t="shared" si="70"/>
        <v>-0.17520413637573493</v>
      </c>
      <c r="K463" s="5"/>
      <c r="N463" s="11">
        <f t="shared" si="71"/>
        <v>0.16052191093160706</v>
      </c>
      <c r="O463" s="71">
        <f t="shared" si="72"/>
        <v>-0.16052191093160706</v>
      </c>
      <c r="U463" s="4">
        <v>7</v>
      </c>
      <c r="V463" s="5">
        <v>0.13200000000000001</v>
      </c>
      <c r="W463" s="20">
        <v>0</v>
      </c>
      <c r="X463" s="31">
        <f t="shared" si="64"/>
        <v>9.2641466596261351E-2</v>
      </c>
      <c r="Y463" s="40">
        <f t="shared" si="65"/>
        <v>0</v>
      </c>
      <c r="Z463" s="4">
        <f t="shared" si="66"/>
        <v>1</v>
      </c>
      <c r="AA463" s="5" t="str">
        <f t="shared" si="67"/>
        <v/>
      </c>
      <c r="AB463" s="6">
        <f t="shared" si="68"/>
        <v>1</v>
      </c>
    </row>
    <row r="464" spans="2:28">
      <c r="B464" s="26">
        <v>1</v>
      </c>
      <c r="C464" s="4">
        <v>15</v>
      </c>
      <c r="D464" s="5">
        <v>0.121</v>
      </c>
      <c r="E464" s="20">
        <v>0</v>
      </c>
      <c r="G464" s="5"/>
      <c r="H464" s="11">
        <f>1/(1+EXP(-SUMPRODUCT(betagorros,B464:D464)))</f>
        <v>0.17420249206928862</v>
      </c>
      <c r="I464" s="27">
        <f t="shared" si="69"/>
        <v>0.82579750793071138</v>
      </c>
      <c r="J464">
        <f t="shared" si="70"/>
        <v>-0.19140568329843111</v>
      </c>
      <c r="K464" s="5"/>
      <c r="N464" s="11">
        <f t="shared" si="71"/>
        <v>0.17400299332848929</v>
      </c>
      <c r="O464" s="71">
        <f t="shared" si="72"/>
        <v>-0.17400299332848929</v>
      </c>
      <c r="U464" s="4">
        <v>13</v>
      </c>
      <c r="V464" s="5">
        <v>0.13200000000000001</v>
      </c>
      <c r="W464" s="20">
        <v>0</v>
      </c>
      <c r="X464" s="31">
        <f t="shared" si="64"/>
        <v>0.15432794413257619</v>
      </c>
      <c r="Y464" s="40">
        <f t="shared" si="65"/>
        <v>0</v>
      </c>
      <c r="Z464" s="4">
        <f t="shared" si="66"/>
        <v>1</v>
      </c>
      <c r="AA464" s="5" t="str">
        <f t="shared" si="67"/>
        <v/>
      </c>
      <c r="AB464" s="6">
        <f t="shared" si="68"/>
        <v>1</v>
      </c>
    </row>
    <row r="465" spans="2:28">
      <c r="B465" s="26">
        <v>1</v>
      </c>
      <c r="C465" s="4">
        <v>15</v>
      </c>
      <c r="D465" s="5">
        <v>0.121</v>
      </c>
      <c r="E465" s="20">
        <v>0</v>
      </c>
      <c r="G465" s="5"/>
      <c r="H465" s="11">
        <f>1/(1+EXP(-SUMPRODUCT(betagorros,B465:D465)))</f>
        <v>0.17420249206928862</v>
      </c>
      <c r="I465" s="27">
        <f t="shared" si="69"/>
        <v>0.82579750793071138</v>
      </c>
      <c r="J465">
        <f t="shared" si="70"/>
        <v>-0.19140568329843111</v>
      </c>
      <c r="K465" s="5"/>
      <c r="N465" s="11">
        <f t="shared" si="71"/>
        <v>0.17400299332848929</v>
      </c>
      <c r="O465" s="71">
        <f t="shared" si="72"/>
        <v>-0.17400299332848929</v>
      </c>
      <c r="U465" s="4">
        <v>17</v>
      </c>
      <c r="V465" s="5">
        <v>0.13200000000000001</v>
      </c>
      <c r="W465" s="20">
        <v>0</v>
      </c>
      <c r="X465" s="31">
        <f t="shared" si="64"/>
        <v>0.21183733874670022</v>
      </c>
      <c r="Y465" s="40">
        <f t="shared" si="65"/>
        <v>0</v>
      </c>
      <c r="Z465" s="4">
        <f t="shared" si="66"/>
        <v>1</v>
      </c>
      <c r="AA465" s="5" t="str">
        <f t="shared" si="67"/>
        <v/>
      </c>
      <c r="AB465" s="6">
        <f t="shared" si="68"/>
        <v>1</v>
      </c>
    </row>
    <row r="466" spans="2:28">
      <c r="B466" s="26">
        <v>1</v>
      </c>
      <c r="C466" s="4">
        <v>7</v>
      </c>
      <c r="D466" s="5">
        <v>0.121</v>
      </c>
      <c r="E466" s="20">
        <v>0</v>
      </c>
      <c r="G466" s="5"/>
      <c r="H466" s="11">
        <f>1/(1+EXP(-SUMPRODUCT(betagorros,B466:D466)))</f>
        <v>8.8631236037186548E-2</v>
      </c>
      <c r="I466" s="27">
        <f t="shared" si="69"/>
        <v>0.91136876396281341</v>
      </c>
      <c r="J466">
        <f t="shared" si="70"/>
        <v>-9.2807673328203846E-2</v>
      </c>
      <c r="K466" s="5"/>
      <c r="N466" s="11">
        <f t="shared" si="71"/>
        <v>8.8493560092047632E-2</v>
      </c>
      <c r="O466" s="71">
        <f t="shared" si="72"/>
        <v>-8.8493560092047632E-2</v>
      </c>
      <c r="U466" s="4">
        <v>28</v>
      </c>
      <c r="V466" s="5">
        <v>0.13200000000000001</v>
      </c>
      <c r="W466" s="20">
        <v>0</v>
      </c>
      <c r="X466" s="31">
        <f t="shared" ref="X466:X529" si="73">1/(1+EXP(-$H$8-$I$8*U466-$J$8*V466))</f>
        <v>0.43802552754336721</v>
      </c>
      <c r="Y466" s="40">
        <f t="shared" ref="Y466:Y529" si="74">IF(X466&gt;50%,1,0)</f>
        <v>0</v>
      </c>
      <c r="Z466" s="4">
        <f t="shared" ref="Z466:Z529" si="75">IF(W466=Y466,1,0)</f>
        <v>1</v>
      </c>
      <c r="AA466" s="5" t="str">
        <f t="shared" ref="AA466:AA529" si="76">IF(W466=1,IF(W466=Y466,1,0),"")</f>
        <v/>
      </c>
      <c r="AB466" s="6">
        <f t="shared" ref="AB466:AB529" si="77">IF(W466=0,IF(W466=Y466,1,0),"")</f>
        <v>1</v>
      </c>
    </row>
    <row r="467" spans="2:28">
      <c r="B467" s="26">
        <v>1</v>
      </c>
      <c r="C467" s="4">
        <v>12</v>
      </c>
      <c r="D467" s="5">
        <v>0.121</v>
      </c>
      <c r="E467" s="20">
        <v>0</v>
      </c>
      <c r="G467" s="5"/>
      <c r="H467" s="11">
        <f>1/(1+EXP(-SUMPRODUCT(betagorros,B467:D467)))</f>
        <v>0.13628368562718612</v>
      </c>
      <c r="I467" s="27">
        <f t="shared" si="69"/>
        <v>0.86371631437281393</v>
      </c>
      <c r="J467">
        <f t="shared" si="70"/>
        <v>-0.14651090393969096</v>
      </c>
      <c r="K467" s="5"/>
      <c r="N467" s="11">
        <f t="shared" si="71"/>
        <v>0.13610642311775939</v>
      </c>
      <c r="O467" s="71">
        <f t="shared" si="72"/>
        <v>-0.13610642311775939</v>
      </c>
      <c r="U467" s="4">
        <v>14</v>
      </c>
      <c r="V467" s="5">
        <v>0.13200000000000001</v>
      </c>
      <c r="W467" s="20">
        <v>0</v>
      </c>
      <c r="X467" s="31">
        <f t="shared" si="73"/>
        <v>0.1673870219870974</v>
      </c>
      <c r="Y467" s="40">
        <f t="shared" si="74"/>
        <v>0</v>
      </c>
      <c r="Z467" s="4">
        <f t="shared" si="75"/>
        <v>1</v>
      </c>
      <c r="AA467" s="5" t="str">
        <f t="shared" si="76"/>
        <v/>
      </c>
      <c r="AB467" s="6">
        <f t="shared" si="77"/>
        <v>1</v>
      </c>
    </row>
    <row r="468" spans="2:28">
      <c r="B468" s="26">
        <v>1</v>
      </c>
      <c r="C468" s="4">
        <v>20</v>
      </c>
      <c r="D468" s="5">
        <v>0.121</v>
      </c>
      <c r="E468" s="20">
        <v>0</v>
      </c>
      <c r="G468" s="5"/>
      <c r="H468" s="11">
        <f>1/(1+EXP(-SUMPRODUCT(betagorros,B468:D468)))</f>
        <v>0.25498992547485272</v>
      </c>
      <c r="I468" s="27">
        <f t="shared" si="69"/>
        <v>0.74501007452514734</v>
      </c>
      <c r="J468">
        <f t="shared" si="70"/>
        <v>-0.29435753784146373</v>
      </c>
      <c r="K468" s="5"/>
      <c r="N468" s="11">
        <f t="shared" si="71"/>
        <v>0.25476420245520526</v>
      </c>
      <c r="O468" s="71">
        <f t="shared" si="72"/>
        <v>-0.25476420245520526</v>
      </c>
      <c r="U468" s="4">
        <v>14</v>
      </c>
      <c r="V468" s="5">
        <v>0.13200000000000001</v>
      </c>
      <c r="W468" s="20">
        <v>0</v>
      </c>
      <c r="X468" s="31">
        <f t="shared" si="73"/>
        <v>0.1673870219870974</v>
      </c>
      <c r="Y468" s="40">
        <f t="shared" si="74"/>
        <v>0</v>
      </c>
      <c r="Z468" s="4">
        <f t="shared" si="75"/>
        <v>1</v>
      </c>
      <c r="AA468" s="5" t="str">
        <f t="shared" si="76"/>
        <v/>
      </c>
      <c r="AB468" s="6">
        <f t="shared" si="77"/>
        <v>1</v>
      </c>
    </row>
    <row r="469" spans="2:28">
      <c r="B469" s="26">
        <v>1</v>
      </c>
      <c r="C469" s="4">
        <v>15</v>
      </c>
      <c r="D469" s="5">
        <v>0.121</v>
      </c>
      <c r="E469" s="20">
        <v>0</v>
      </c>
      <c r="G469" s="5"/>
      <c r="H469" s="11">
        <f>1/(1+EXP(-SUMPRODUCT(betagorros,B469:D469)))</f>
        <v>0.17420249206928862</v>
      </c>
      <c r="I469" s="27">
        <f t="shared" si="69"/>
        <v>0.82579750793071138</v>
      </c>
      <c r="J469">
        <f t="shared" si="70"/>
        <v>-0.19140568329843111</v>
      </c>
      <c r="K469" s="5"/>
      <c r="N469" s="11">
        <f t="shared" si="71"/>
        <v>0.17400299332848929</v>
      </c>
      <c r="O469" s="71">
        <f t="shared" si="72"/>
        <v>-0.17400299332848929</v>
      </c>
      <c r="U469" s="4">
        <v>15</v>
      </c>
      <c r="V469" s="5">
        <v>0.13200000000000001</v>
      </c>
      <c r="W469" s="20">
        <v>0</v>
      </c>
      <c r="X469" s="31">
        <f t="shared" si="73"/>
        <v>0.18131422138117437</v>
      </c>
      <c r="Y469" s="40">
        <f t="shared" si="74"/>
        <v>0</v>
      </c>
      <c r="Z469" s="4">
        <f t="shared" si="75"/>
        <v>1</v>
      </c>
      <c r="AA469" s="5" t="str">
        <f t="shared" si="76"/>
        <v/>
      </c>
      <c r="AB469" s="6">
        <f t="shared" si="77"/>
        <v>1</v>
      </c>
    </row>
    <row r="470" spans="2:28">
      <c r="B470" s="26">
        <v>1</v>
      </c>
      <c r="C470" s="4">
        <v>16</v>
      </c>
      <c r="D470" s="5">
        <v>0.121</v>
      </c>
      <c r="E470" s="20">
        <v>0</v>
      </c>
      <c r="G470" s="5"/>
      <c r="H470" s="11">
        <f>1/(1+EXP(-SUMPRODUCT(betagorros,B470:D470)))</f>
        <v>0.18856833387769917</v>
      </c>
      <c r="I470" s="27">
        <f t="shared" si="69"/>
        <v>0.81143166612230089</v>
      </c>
      <c r="J470">
        <f t="shared" si="70"/>
        <v>-0.20895510244640886</v>
      </c>
      <c r="K470" s="5"/>
      <c r="N470" s="11">
        <f t="shared" si="71"/>
        <v>0.18836221645793155</v>
      </c>
      <c r="O470" s="71">
        <f t="shared" si="72"/>
        <v>-0.18836221645793155</v>
      </c>
      <c r="U470" s="4">
        <v>12</v>
      </c>
      <c r="V470" s="5">
        <v>0.13200000000000001</v>
      </c>
      <c r="W470" s="20">
        <v>0</v>
      </c>
      <c r="X470" s="31">
        <f t="shared" si="73"/>
        <v>0.14211380113806649</v>
      </c>
      <c r="Y470" s="40">
        <f t="shared" si="74"/>
        <v>0</v>
      </c>
      <c r="Z470" s="4">
        <f t="shared" si="75"/>
        <v>1</v>
      </c>
      <c r="AA470" s="5" t="str">
        <f t="shared" si="76"/>
        <v/>
      </c>
      <c r="AB470" s="6">
        <f t="shared" si="77"/>
        <v>1</v>
      </c>
    </row>
    <row r="471" spans="2:28">
      <c r="B471" s="26">
        <v>1</v>
      </c>
      <c r="C471" s="4">
        <v>30</v>
      </c>
      <c r="D471" s="5">
        <v>0.121</v>
      </c>
      <c r="E471" s="20">
        <v>0</v>
      </c>
      <c r="G471" s="5"/>
      <c r="H471" s="11">
        <f>1/(1+EXP(-SUMPRODUCT(betagorros,B471:D471)))</f>
        <v>0.473958918581112</v>
      </c>
      <c r="I471" s="27">
        <f t="shared" si="69"/>
        <v>0.52604108141888806</v>
      </c>
      <c r="J471">
        <f t="shared" si="70"/>
        <v>-0.6423759677373736</v>
      </c>
      <c r="K471" s="5"/>
      <c r="N471" s="11">
        <f t="shared" si="71"/>
        <v>0.47376175795694725</v>
      </c>
      <c r="O471" s="71">
        <f t="shared" si="72"/>
        <v>-0.47376175795694725</v>
      </c>
      <c r="U471" s="4">
        <v>10</v>
      </c>
      <c r="V471" s="5">
        <v>0.13300000000000001</v>
      </c>
      <c r="W471" s="20">
        <v>0</v>
      </c>
      <c r="X471" s="31">
        <f t="shared" si="73"/>
        <v>0.12057434958230498</v>
      </c>
      <c r="Y471" s="40">
        <f t="shared" si="74"/>
        <v>0</v>
      </c>
      <c r="Z471" s="4">
        <f t="shared" si="75"/>
        <v>1</v>
      </c>
      <c r="AA471" s="5" t="str">
        <f t="shared" si="76"/>
        <v/>
      </c>
      <c r="AB471" s="6">
        <f t="shared" si="77"/>
        <v>1</v>
      </c>
    </row>
    <row r="472" spans="2:28">
      <c r="B472" s="26">
        <v>1</v>
      </c>
      <c r="C472" s="4">
        <v>18</v>
      </c>
      <c r="D472" s="5">
        <v>0.121</v>
      </c>
      <c r="E472" s="20">
        <v>0</v>
      </c>
      <c r="G472" s="5"/>
      <c r="H472" s="11">
        <f>1/(1+EXP(-SUMPRODUCT(betagorros,B472:D472)))</f>
        <v>0.21998449809602449</v>
      </c>
      <c r="I472" s="27">
        <f t="shared" si="69"/>
        <v>0.78001550190397551</v>
      </c>
      <c r="J472">
        <f t="shared" si="70"/>
        <v>-0.24844148526012361</v>
      </c>
      <c r="K472" s="5"/>
      <c r="N472" s="11">
        <f t="shared" si="71"/>
        <v>0.21976698069695066</v>
      </c>
      <c r="O472" s="71">
        <f t="shared" si="72"/>
        <v>-0.21976698069695066</v>
      </c>
      <c r="U472" s="4">
        <v>10</v>
      </c>
      <c r="V472" s="5">
        <v>0.13300000000000001</v>
      </c>
      <c r="W472" s="20">
        <v>0</v>
      </c>
      <c r="X472" s="31">
        <f t="shared" si="73"/>
        <v>0.12057434958230498</v>
      </c>
      <c r="Y472" s="40">
        <f t="shared" si="74"/>
        <v>0</v>
      </c>
      <c r="Z472" s="4">
        <f t="shared" si="75"/>
        <v>1</v>
      </c>
      <c r="AA472" s="5" t="str">
        <f t="shared" si="76"/>
        <v/>
      </c>
      <c r="AB472" s="6">
        <f t="shared" si="77"/>
        <v>1</v>
      </c>
    </row>
    <row r="473" spans="2:28">
      <c r="B473" s="26">
        <v>1</v>
      </c>
      <c r="C473" s="4">
        <v>25</v>
      </c>
      <c r="D473" s="5">
        <v>0.121</v>
      </c>
      <c r="E473" s="20">
        <v>0</v>
      </c>
      <c r="G473" s="5"/>
      <c r="H473" s="11">
        <f>1/(1+EXP(-SUMPRODUCT(betagorros,B473:D473)))</f>
        <v>0.35704424915419952</v>
      </c>
      <c r="I473" s="27">
        <f t="shared" si="69"/>
        <v>0.64295575084580048</v>
      </c>
      <c r="J473">
        <f t="shared" si="70"/>
        <v>-0.44167937383753525</v>
      </c>
      <c r="K473" s="5"/>
      <c r="N473" s="11">
        <f t="shared" si="71"/>
        <v>0.35681708754314756</v>
      </c>
      <c r="O473" s="71">
        <f t="shared" si="72"/>
        <v>-0.35681708754314756</v>
      </c>
      <c r="U473" s="4">
        <v>19</v>
      </c>
      <c r="V473" s="5">
        <v>0.13300000000000001</v>
      </c>
      <c r="W473" s="20">
        <v>0</v>
      </c>
      <c r="X473" s="31">
        <f t="shared" si="73"/>
        <v>0.24677650234329201</v>
      </c>
      <c r="Y473" s="40">
        <f t="shared" si="74"/>
        <v>0</v>
      </c>
      <c r="Z473" s="4">
        <f t="shared" si="75"/>
        <v>1</v>
      </c>
      <c r="AA473" s="5" t="str">
        <f t="shared" si="76"/>
        <v/>
      </c>
      <c r="AB473" s="6">
        <f t="shared" si="77"/>
        <v>1</v>
      </c>
    </row>
    <row r="474" spans="2:28">
      <c r="B474" s="26">
        <v>1</v>
      </c>
      <c r="C474" s="4">
        <v>13</v>
      </c>
      <c r="D474" s="5">
        <v>0.121</v>
      </c>
      <c r="E474" s="20">
        <v>0</v>
      </c>
      <c r="G474" s="5"/>
      <c r="H474" s="11">
        <f>1/(1+EXP(-SUMPRODUCT(betagorros,B474:D474)))</f>
        <v>0.14808324511098614</v>
      </c>
      <c r="I474" s="27">
        <f t="shared" si="69"/>
        <v>0.85191675488901386</v>
      </c>
      <c r="J474">
        <f t="shared" si="70"/>
        <v>-0.16026646245564394</v>
      </c>
      <c r="K474" s="5"/>
      <c r="N474" s="11">
        <f t="shared" si="71"/>
        <v>0.14789827549508655</v>
      </c>
      <c r="O474" s="71">
        <f t="shared" si="72"/>
        <v>-0.14789827549508655</v>
      </c>
      <c r="U474" s="4">
        <v>14</v>
      </c>
      <c r="V474" s="5">
        <v>0.13600000000000001</v>
      </c>
      <c r="W474" s="20">
        <v>0</v>
      </c>
      <c r="X474" s="31">
        <f t="shared" si="73"/>
        <v>0.16986774572316299</v>
      </c>
      <c r="Y474" s="40">
        <f t="shared" si="74"/>
        <v>0</v>
      </c>
      <c r="Z474" s="4">
        <f t="shared" si="75"/>
        <v>1</v>
      </c>
      <c r="AA474" s="5" t="str">
        <f t="shared" si="76"/>
        <v/>
      </c>
      <c r="AB474" s="6">
        <f t="shared" si="77"/>
        <v>1</v>
      </c>
    </row>
    <row r="475" spans="2:28">
      <c r="B475" s="26">
        <v>1</v>
      </c>
      <c r="C475" s="4">
        <v>20</v>
      </c>
      <c r="D475" s="5">
        <v>0.121</v>
      </c>
      <c r="E475" s="20">
        <v>0</v>
      </c>
      <c r="G475" s="5"/>
      <c r="H475" s="11">
        <f>1/(1+EXP(-SUMPRODUCT(betagorros,B475:D475)))</f>
        <v>0.25498992547485272</v>
      </c>
      <c r="I475" s="27">
        <f t="shared" si="69"/>
        <v>0.74501007452514734</v>
      </c>
      <c r="J475">
        <f t="shared" si="70"/>
        <v>-0.29435753784146373</v>
      </c>
      <c r="K475" s="5"/>
      <c r="N475" s="11">
        <f t="shared" si="71"/>
        <v>0.25476420245520526</v>
      </c>
      <c r="O475" s="71">
        <f t="shared" si="72"/>
        <v>-0.25476420245520526</v>
      </c>
      <c r="U475" s="4">
        <v>21</v>
      </c>
      <c r="V475" s="5">
        <v>0.13700000000000001</v>
      </c>
      <c r="W475" s="20">
        <v>0</v>
      </c>
      <c r="X475" s="31">
        <f t="shared" si="73"/>
        <v>0.28810601647281642</v>
      </c>
      <c r="Y475" s="40">
        <f t="shared" si="74"/>
        <v>0</v>
      </c>
      <c r="Z475" s="4">
        <f t="shared" si="75"/>
        <v>1</v>
      </c>
      <c r="AA475" s="5" t="str">
        <f t="shared" si="76"/>
        <v/>
      </c>
      <c r="AB475" s="6">
        <f t="shared" si="77"/>
        <v>1</v>
      </c>
    </row>
    <row r="476" spans="2:28">
      <c r="B476" s="26">
        <v>1</v>
      </c>
      <c r="C476" s="4">
        <v>20</v>
      </c>
      <c r="D476" s="5">
        <v>0.121</v>
      </c>
      <c r="E476" s="20">
        <v>0</v>
      </c>
      <c r="G476" s="5"/>
      <c r="H476" s="11">
        <f>1/(1+EXP(-SUMPRODUCT(betagorros,B476:D476)))</f>
        <v>0.25498992547485272</v>
      </c>
      <c r="I476" s="27">
        <f t="shared" si="69"/>
        <v>0.74501007452514734</v>
      </c>
      <c r="J476">
        <f t="shared" si="70"/>
        <v>-0.29435753784146373</v>
      </c>
      <c r="K476" s="5"/>
      <c r="N476" s="11">
        <f t="shared" si="71"/>
        <v>0.25476420245520526</v>
      </c>
      <c r="O476" s="71">
        <f t="shared" si="72"/>
        <v>-0.25476420245520526</v>
      </c>
      <c r="U476" s="4">
        <v>33</v>
      </c>
      <c r="V476" s="5">
        <v>0.13700000000000001</v>
      </c>
      <c r="W476" s="20">
        <v>0</v>
      </c>
      <c r="X476" s="31">
        <f t="shared" si="73"/>
        <v>0.56387349453426749</v>
      </c>
      <c r="Y476" s="40">
        <f t="shared" si="74"/>
        <v>1</v>
      </c>
      <c r="Z476" s="4">
        <f t="shared" si="75"/>
        <v>0</v>
      </c>
      <c r="AA476" s="5" t="str">
        <f t="shared" si="76"/>
        <v/>
      </c>
      <c r="AB476" s="6">
        <f t="shared" si="77"/>
        <v>0</v>
      </c>
    </row>
    <row r="477" spans="2:28">
      <c r="B477" s="26">
        <v>1</v>
      </c>
      <c r="C477" s="4">
        <v>38</v>
      </c>
      <c r="D477" s="5">
        <v>0.128</v>
      </c>
      <c r="E477" s="20">
        <v>0</v>
      </c>
      <c r="G477" s="5"/>
      <c r="H477" s="11">
        <f>1/(1+EXP(-SUMPRODUCT(betagorros,B477:D477)))</f>
        <v>0.66841839633871003</v>
      </c>
      <c r="I477" s="27">
        <f t="shared" si="69"/>
        <v>0.33158160366128997</v>
      </c>
      <c r="J477">
        <f t="shared" si="70"/>
        <v>-1.1038813347590561</v>
      </c>
      <c r="K477" s="5"/>
      <c r="N477" s="11">
        <f t="shared" si="71"/>
        <v>0.66832021080697956</v>
      </c>
      <c r="O477" s="71">
        <f t="shared" si="72"/>
        <v>-0.66832021080697956</v>
      </c>
      <c r="U477" s="4">
        <v>5</v>
      </c>
      <c r="V477" s="5">
        <v>0.13800000000000001</v>
      </c>
      <c r="W477" s="20">
        <v>0</v>
      </c>
      <c r="X477" s="31">
        <f t="shared" si="73"/>
        <v>7.9523369022076379E-2</v>
      </c>
      <c r="Y477" s="40">
        <f t="shared" si="74"/>
        <v>0</v>
      </c>
      <c r="Z477" s="4">
        <f t="shared" si="75"/>
        <v>1</v>
      </c>
      <c r="AA477" s="5" t="str">
        <f t="shared" si="76"/>
        <v/>
      </c>
      <c r="AB477" s="6">
        <f t="shared" si="77"/>
        <v>1</v>
      </c>
    </row>
    <row r="478" spans="2:28">
      <c r="B478" s="26">
        <v>1</v>
      </c>
      <c r="C478" s="4">
        <v>23</v>
      </c>
      <c r="D478" s="5">
        <v>0.128</v>
      </c>
      <c r="E478" s="20">
        <v>0</v>
      </c>
      <c r="G478" s="5"/>
      <c r="H478" s="11">
        <f>1/(1+EXP(-SUMPRODUCT(betagorros,B478:D478)))</f>
        <v>0.3206399983702598</v>
      </c>
      <c r="I478" s="27">
        <f t="shared" si="69"/>
        <v>0.6793600016297402</v>
      </c>
      <c r="J478">
        <f t="shared" si="70"/>
        <v>-0.3866040980683112</v>
      </c>
      <c r="K478" s="5"/>
      <c r="N478" s="11">
        <f t="shared" si="71"/>
        <v>0.32041358671056897</v>
      </c>
      <c r="O478" s="71">
        <f t="shared" si="72"/>
        <v>-0.32041358671056897</v>
      </c>
      <c r="U478" s="4">
        <v>5</v>
      </c>
      <c r="V478" s="5">
        <v>0.13800000000000001</v>
      </c>
      <c r="W478" s="20">
        <v>0</v>
      </c>
      <c r="X478" s="31">
        <f t="shared" si="73"/>
        <v>7.9523369022076379E-2</v>
      </c>
      <c r="Y478" s="40">
        <f t="shared" si="74"/>
        <v>0</v>
      </c>
      <c r="Z478" s="4">
        <f t="shared" si="75"/>
        <v>1</v>
      </c>
      <c r="AA478" s="5" t="str">
        <f t="shared" si="76"/>
        <v/>
      </c>
      <c r="AB478" s="6">
        <f t="shared" si="77"/>
        <v>1</v>
      </c>
    </row>
    <row r="479" spans="2:28">
      <c r="B479" s="26">
        <v>1</v>
      </c>
      <c r="C479" s="4">
        <v>28</v>
      </c>
      <c r="D479" s="5">
        <v>0.128</v>
      </c>
      <c r="E479" s="20">
        <v>0</v>
      </c>
      <c r="G479" s="5"/>
      <c r="H479" s="11">
        <f>1/(1+EXP(-SUMPRODUCT(betagorros,B479:D479)))</f>
        <v>0.43367452010536961</v>
      </c>
      <c r="I479" s="27">
        <f t="shared" si="69"/>
        <v>0.56632547989463045</v>
      </c>
      <c r="J479">
        <f t="shared" si="70"/>
        <v>-0.56858631324109732</v>
      </c>
      <c r="K479" s="5"/>
      <c r="N479" s="11">
        <f t="shared" si="71"/>
        <v>0.43346805065710692</v>
      </c>
      <c r="O479" s="71">
        <f t="shared" si="72"/>
        <v>-0.43346805065710692</v>
      </c>
      <c r="U479" s="4">
        <v>5</v>
      </c>
      <c r="V479" s="5">
        <v>0.13800000000000001</v>
      </c>
      <c r="W479" s="20">
        <v>0</v>
      </c>
      <c r="X479" s="31">
        <f t="shared" si="73"/>
        <v>7.9523369022076379E-2</v>
      </c>
      <c r="Y479" s="40">
        <f t="shared" si="74"/>
        <v>0</v>
      </c>
      <c r="Z479" s="4">
        <f t="shared" si="75"/>
        <v>1</v>
      </c>
      <c r="AA479" s="5" t="str">
        <f t="shared" si="76"/>
        <v/>
      </c>
      <c r="AB479" s="6">
        <f t="shared" si="77"/>
        <v>1</v>
      </c>
    </row>
    <row r="480" spans="2:28">
      <c r="B480" s="26">
        <v>1</v>
      </c>
      <c r="C480" s="4">
        <v>23</v>
      </c>
      <c r="D480" s="5">
        <v>0.128</v>
      </c>
      <c r="E480" s="20">
        <v>0</v>
      </c>
      <c r="G480" s="5"/>
      <c r="H480" s="11">
        <f>1/(1+EXP(-SUMPRODUCT(betagorros,B480:D480)))</f>
        <v>0.3206399983702598</v>
      </c>
      <c r="I480" s="27">
        <f t="shared" si="69"/>
        <v>0.6793600016297402</v>
      </c>
      <c r="J480">
        <f t="shared" si="70"/>
        <v>-0.3866040980683112</v>
      </c>
      <c r="K480" s="5"/>
      <c r="N480" s="11">
        <f t="shared" si="71"/>
        <v>0.32041358671056897</v>
      </c>
      <c r="O480" s="71">
        <f t="shared" si="72"/>
        <v>-0.32041358671056897</v>
      </c>
      <c r="U480" s="4">
        <v>5</v>
      </c>
      <c r="V480" s="5">
        <v>0.13800000000000001</v>
      </c>
      <c r="W480" s="20">
        <v>0</v>
      </c>
      <c r="X480" s="31">
        <f t="shared" si="73"/>
        <v>7.9523369022076379E-2</v>
      </c>
      <c r="Y480" s="40">
        <f t="shared" si="74"/>
        <v>0</v>
      </c>
      <c r="Z480" s="4">
        <f t="shared" si="75"/>
        <v>1</v>
      </c>
      <c r="AA480" s="5" t="str">
        <f t="shared" si="76"/>
        <v/>
      </c>
      <c r="AB480" s="6">
        <f t="shared" si="77"/>
        <v>1</v>
      </c>
    </row>
    <row r="481" spans="2:28">
      <c r="B481" s="26">
        <v>1</v>
      </c>
      <c r="C481" s="4">
        <v>24</v>
      </c>
      <c r="D481" s="5">
        <v>0.128</v>
      </c>
      <c r="E481" s="20">
        <v>0</v>
      </c>
      <c r="G481" s="5"/>
      <c r="H481" s="11">
        <f>1/(1+EXP(-SUMPRODUCT(betagorros,B481:D481)))</f>
        <v>0.34207955712089971</v>
      </c>
      <c r="I481" s="27">
        <f t="shared" si="69"/>
        <v>0.65792044287910034</v>
      </c>
      <c r="J481">
        <f t="shared" si="70"/>
        <v>-0.41867126244528918</v>
      </c>
      <c r="K481" s="5"/>
      <c r="N481" s="11">
        <f t="shared" si="71"/>
        <v>0.34185457304291478</v>
      </c>
      <c r="O481" s="71">
        <f t="shared" si="72"/>
        <v>-0.34185457304291478</v>
      </c>
      <c r="U481" s="4">
        <v>5</v>
      </c>
      <c r="V481" s="5">
        <v>0.13800000000000001</v>
      </c>
      <c r="W481" s="20">
        <v>0</v>
      </c>
      <c r="X481" s="31">
        <f t="shared" si="73"/>
        <v>7.9523369022076379E-2</v>
      </c>
      <c r="Y481" s="40">
        <f t="shared" si="74"/>
        <v>0</v>
      </c>
      <c r="Z481" s="4">
        <f t="shared" si="75"/>
        <v>1</v>
      </c>
      <c r="AA481" s="5" t="str">
        <f t="shared" si="76"/>
        <v/>
      </c>
      <c r="AB481" s="6">
        <f t="shared" si="77"/>
        <v>1</v>
      </c>
    </row>
    <row r="482" spans="2:28">
      <c r="B482" s="26">
        <v>1</v>
      </c>
      <c r="C482" s="4">
        <v>23</v>
      </c>
      <c r="D482" s="5">
        <v>0.128</v>
      </c>
      <c r="E482" s="20">
        <v>0</v>
      </c>
      <c r="G482" s="5"/>
      <c r="H482" s="11">
        <f>1/(1+EXP(-SUMPRODUCT(betagorros,B482:D482)))</f>
        <v>0.3206399983702598</v>
      </c>
      <c r="I482" s="27">
        <f t="shared" si="69"/>
        <v>0.6793600016297402</v>
      </c>
      <c r="J482">
        <f t="shared" si="70"/>
        <v>-0.3866040980683112</v>
      </c>
      <c r="K482" s="5"/>
      <c r="N482" s="11">
        <f t="shared" si="71"/>
        <v>0.32041358671056897</v>
      </c>
      <c r="O482" s="71">
        <f t="shared" si="72"/>
        <v>-0.32041358671056897</v>
      </c>
      <c r="U482" s="4">
        <v>6</v>
      </c>
      <c r="V482" s="5">
        <v>0.13800000000000001</v>
      </c>
      <c r="W482" s="20">
        <v>0</v>
      </c>
      <c r="X482" s="31">
        <f t="shared" si="73"/>
        <v>8.6903030435517142E-2</v>
      </c>
      <c r="Y482" s="40">
        <f t="shared" si="74"/>
        <v>0</v>
      </c>
      <c r="Z482" s="4">
        <f t="shared" si="75"/>
        <v>1</v>
      </c>
      <c r="AA482" s="5" t="str">
        <f t="shared" si="76"/>
        <v/>
      </c>
      <c r="AB482" s="6">
        <f t="shared" si="77"/>
        <v>1</v>
      </c>
    </row>
    <row r="483" spans="2:28">
      <c r="B483" s="26">
        <v>1</v>
      </c>
      <c r="C483" s="4">
        <v>42.5</v>
      </c>
      <c r="D483" s="5">
        <v>0.128</v>
      </c>
      <c r="E483" s="20">
        <v>0</v>
      </c>
      <c r="G483" s="5"/>
      <c r="H483" s="11">
        <f>1/(1+EXP(-SUMPRODUCT(betagorros,B483:D483)))</f>
        <v>0.75705524242990729</v>
      </c>
      <c r="I483" s="27">
        <f t="shared" si="69"/>
        <v>0.24294475757009271</v>
      </c>
      <c r="J483">
        <f t="shared" si="70"/>
        <v>-1.4149211965886292</v>
      </c>
      <c r="K483" s="5"/>
      <c r="N483" s="11">
        <f t="shared" si="71"/>
        <v>0.75700668603615417</v>
      </c>
      <c r="O483" s="71">
        <f t="shared" si="72"/>
        <v>-0.75700668603615417</v>
      </c>
      <c r="U483" s="4">
        <v>56</v>
      </c>
      <c r="V483" s="5">
        <v>0.14199999999999999</v>
      </c>
      <c r="W483" s="20">
        <v>0</v>
      </c>
      <c r="X483" s="31">
        <f t="shared" si="73"/>
        <v>0.92450705400285571</v>
      </c>
      <c r="Y483" s="40">
        <f t="shared" si="74"/>
        <v>1</v>
      </c>
      <c r="Z483" s="4">
        <f t="shared" si="75"/>
        <v>0</v>
      </c>
      <c r="AA483" s="5" t="str">
        <f t="shared" si="76"/>
        <v/>
      </c>
      <c r="AB483" s="6">
        <f t="shared" si="77"/>
        <v>0</v>
      </c>
    </row>
    <row r="484" spans="2:28">
      <c r="B484" s="26">
        <v>1</v>
      </c>
      <c r="C484" s="4">
        <v>30</v>
      </c>
      <c r="D484" s="5">
        <v>0.128</v>
      </c>
      <c r="E484" s="20">
        <v>0</v>
      </c>
      <c r="G484" s="5"/>
      <c r="H484" s="11">
        <f>1/(1+EXP(-SUMPRODUCT(betagorros,B484:D484)))</f>
        <v>0.48168528306565667</v>
      </c>
      <c r="I484" s="27">
        <f t="shared" si="69"/>
        <v>0.51831471693434339</v>
      </c>
      <c r="J484">
        <f t="shared" si="70"/>
        <v>-0.65717265956419868</v>
      </c>
      <c r="K484" s="5"/>
      <c r="N484" s="11">
        <f t="shared" si="71"/>
        <v>0.48149524896367452</v>
      </c>
      <c r="O484" s="71">
        <f t="shared" si="72"/>
        <v>-0.48149524896367452</v>
      </c>
      <c r="U484" s="4">
        <v>30</v>
      </c>
      <c r="V484" s="5">
        <v>0.14199999999999999</v>
      </c>
      <c r="W484" s="20">
        <v>0</v>
      </c>
      <c r="X484" s="31">
        <f t="shared" si="73"/>
        <v>0.49716061826296803</v>
      </c>
      <c r="Y484" s="40">
        <f t="shared" si="74"/>
        <v>0</v>
      </c>
      <c r="Z484" s="4">
        <f t="shared" si="75"/>
        <v>1</v>
      </c>
      <c r="AA484" s="5" t="str">
        <f t="shared" si="76"/>
        <v/>
      </c>
      <c r="AB484" s="6">
        <f t="shared" si="77"/>
        <v>1</v>
      </c>
    </row>
    <row r="485" spans="2:28">
      <c r="B485" s="26">
        <v>1</v>
      </c>
      <c r="C485" s="4">
        <v>11</v>
      </c>
      <c r="D485" s="5">
        <v>0.128</v>
      </c>
      <c r="E485" s="20">
        <v>0</v>
      </c>
      <c r="G485" s="5"/>
      <c r="H485" s="11">
        <f>1/(1+EXP(-SUMPRODUCT(betagorros,B485:D485)))</f>
        <v>0.12871928834163374</v>
      </c>
      <c r="I485" s="27">
        <f t="shared" si="69"/>
        <v>0.87128071165836629</v>
      </c>
      <c r="J485">
        <f t="shared" si="70"/>
        <v>-0.13779106741864089</v>
      </c>
      <c r="K485" s="5"/>
      <c r="N485" s="11">
        <f t="shared" si="71"/>
        <v>0.12854926456788587</v>
      </c>
      <c r="O485" s="71">
        <f t="shared" si="72"/>
        <v>-0.12854926456788587</v>
      </c>
      <c r="U485" s="4">
        <v>18</v>
      </c>
      <c r="V485" s="5">
        <v>0.14199999999999999</v>
      </c>
      <c r="W485" s="20">
        <v>0</v>
      </c>
      <c r="X485" s="31">
        <f t="shared" si="73"/>
        <v>0.23633919118263777</v>
      </c>
      <c r="Y485" s="40">
        <f t="shared" si="74"/>
        <v>0</v>
      </c>
      <c r="Z485" s="4">
        <f t="shared" si="75"/>
        <v>1</v>
      </c>
      <c r="AA485" s="5" t="str">
        <f t="shared" si="76"/>
        <v/>
      </c>
      <c r="AB485" s="6">
        <f t="shared" si="77"/>
        <v>1</v>
      </c>
    </row>
    <row r="486" spans="2:28">
      <c r="B486" s="26">
        <v>1</v>
      </c>
      <c r="C486" s="4">
        <v>10</v>
      </c>
      <c r="D486" s="5">
        <v>0.128</v>
      </c>
      <c r="E486" s="20">
        <v>0</v>
      </c>
      <c r="G486" s="5"/>
      <c r="H486" s="11">
        <f>1/(1+EXP(-SUMPRODUCT(betagorros,B486:D486)))</f>
        <v>0.11824851941164687</v>
      </c>
      <c r="I486" s="27">
        <f t="shared" si="69"/>
        <v>0.88175148058835318</v>
      </c>
      <c r="J486">
        <f t="shared" si="70"/>
        <v>-0.12584503071983436</v>
      </c>
      <c r="K486" s="5"/>
      <c r="N486" s="11">
        <f t="shared" si="71"/>
        <v>0.11808630952317488</v>
      </c>
      <c r="O486" s="71">
        <f t="shared" si="72"/>
        <v>-0.11808630952317488</v>
      </c>
      <c r="U486" s="4">
        <v>11</v>
      </c>
      <c r="V486" s="5">
        <v>0.14199999999999999</v>
      </c>
      <c r="W486" s="20">
        <v>0</v>
      </c>
      <c r="X486" s="31">
        <f t="shared" si="73"/>
        <v>0.1358263819755797</v>
      </c>
      <c r="Y486" s="40">
        <f t="shared" si="74"/>
        <v>0</v>
      </c>
      <c r="Z486" s="4">
        <f t="shared" si="75"/>
        <v>1</v>
      </c>
      <c r="AA486" s="5" t="str">
        <f t="shared" si="76"/>
        <v/>
      </c>
      <c r="AB486" s="6">
        <f t="shared" si="77"/>
        <v>1</v>
      </c>
    </row>
    <row r="487" spans="2:28">
      <c r="B487" s="26">
        <v>1</v>
      </c>
      <c r="C487" s="4">
        <v>13</v>
      </c>
      <c r="D487" s="5">
        <v>0.128</v>
      </c>
      <c r="E487" s="20">
        <v>0</v>
      </c>
      <c r="G487" s="5"/>
      <c r="H487" s="11">
        <f>1/(1+EXP(-SUMPRODUCT(betagorros,B487:D487)))</f>
        <v>0.15203259881957182</v>
      </c>
      <c r="I487" s="27">
        <f t="shared" si="69"/>
        <v>0.84796740118042813</v>
      </c>
      <c r="J487">
        <f t="shared" si="70"/>
        <v>-0.16491308593335888</v>
      </c>
      <c r="K487" s="5"/>
      <c r="N487" s="11">
        <f t="shared" si="71"/>
        <v>0.15184739207962361</v>
      </c>
      <c r="O487" s="71">
        <f t="shared" si="72"/>
        <v>-0.15184739207962361</v>
      </c>
      <c r="U487" s="4">
        <v>6</v>
      </c>
      <c r="V487" s="5">
        <v>0.14399999999999999</v>
      </c>
      <c r="W487" s="20">
        <v>0</v>
      </c>
      <c r="X487" s="31">
        <f t="shared" si="73"/>
        <v>8.9032476992695411E-2</v>
      </c>
      <c r="Y487" s="40">
        <f t="shared" si="74"/>
        <v>0</v>
      </c>
      <c r="Z487" s="4">
        <f t="shared" si="75"/>
        <v>1</v>
      </c>
      <c r="AA487" s="5" t="str">
        <f t="shared" si="76"/>
        <v/>
      </c>
      <c r="AB487" s="6">
        <f t="shared" si="77"/>
        <v>1</v>
      </c>
    </row>
    <row r="488" spans="2:28">
      <c r="B488" s="26">
        <v>1</v>
      </c>
      <c r="C488" s="4">
        <v>13</v>
      </c>
      <c r="D488" s="5">
        <v>0.128</v>
      </c>
      <c r="E488" s="20">
        <v>0</v>
      </c>
      <c r="G488" s="5"/>
      <c r="H488" s="11">
        <f>1/(1+EXP(-SUMPRODUCT(betagorros,B488:D488)))</f>
        <v>0.15203259881957182</v>
      </c>
      <c r="I488" s="27">
        <f t="shared" si="69"/>
        <v>0.84796740118042813</v>
      </c>
      <c r="J488">
        <f t="shared" si="70"/>
        <v>-0.16491308593335888</v>
      </c>
      <c r="K488" s="5"/>
      <c r="N488" s="11">
        <f t="shared" si="71"/>
        <v>0.15184739207962361</v>
      </c>
      <c r="O488" s="71">
        <f t="shared" si="72"/>
        <v>-0.15184739207962361</v>
      </c>
      <c r="U488" s="4">
        <v>20</v>
      </c>
      <c r="V488" s="5">
        <v>0.14399999999999999</v>
      </c>
      <c r="W488" s="20">
        <v>0</v>
      </c>
      <c r="X488" s="31">
        <f t="shared" si="73"/>
        <v>0.27479580374991053</v>
      </c>
      <c r="Y488" s="40">
        <f t="shared" si="74"/>
        <v>0</v>
      </c>
      <c r="Z488" s="4">
        <f t="shared" si="75"/>
        <v>1</v>
      </c>
      <c r="AA488" s="5" t="str">
        <f t="shared" si="76"/>
        <v/>
      </c>
      <c r="AB488" s="6">
        <f t="shared" si="77"/>
        <v>1</v>
      </c>
    </row>
    <row r="489" spans="2:28">
      <c r="B489" s="26">
        <v>1</v>
      </c>
      <c r="C489" s="4">
        <v>25</v>
      </c>
      <c r="D489" s="5">
        <v>0.128</v>
      </c>
      <c r="E489" s="20">
        <v>0</v>
      </c>
      <c r="G489" s="5"/>
      <c r="H489" s="11">
        <f>1/(1+EXP(-SUMPRODUCT(betagorros,B489:D489)))</f>
        <v>0.36418418517167783</v>
      </c>
      <c r="I489" s="27">
        <f t="shared" si="69"/>
        <v>0.63581581482832217</v>
      </c>
      <c r="J489">
        <f t="shared" si="70"/>
        <v>-0.4528463569105351</v>
      </c>
      <c r="K489" s="5"/>
      <c r="N489" s="11">
        <f t="shared" si="71"/>
        <v>0.36396191277380302</v>
      </c>
      <c r="O489" s="71">
        <f t="shared" si="72"/>
        <v>-0.36396191277380302</v>
      </c>
      <c r="U489" s="4">
        <v>17</v>
      </c>
      <c r="V489" s="5">
        <v>0.14399999999999999</v>
      </c>
      <c r="W489" s="20">
        <v>0</v>
      </c>
      <c r="X489" s="31">
        <f t="shared" si="73"/>
        <v>0.22083629556940532</v>
      </c>
      <c r="Y489" s="40">
        <f t="shared" si="74"/>
        <v>0</v>
      </c>
      <c r="Z489" s="4">
        <f t="shared" si="75"/>
        <v>1</v>
      </c>
      <c r="AA489" s="5" t="str">
        <f t="shared" si="76"/>
        <v/>
      </c>
      <c r="AB489" s="6">
        <f t="shared" si="77"/>
        <v>1</v>
      </c>
    </row>
    <row r="490" spans="2:28">
      <c r="B490" s="26">
        <v>1</v>
      </c>
      <c r="C490" s="4">
        <v>21</v>
      </c>
      <c r="D490" s="5">
        <v>0.128</v>
      </c>
      <c r="E490" s="20">
        <v>0</v>
      </c>
      <c r="G490" s="5"/>
      <c r="H490" s="11">
        <f>1/(1+EXP(-SUMPRODUCT(betagorros,B490:D490)))</f>
        <v>0.28000935694685947</v>
      </c>
      <c r="I490" s="27">
        <f t="shared" si="69"/>
        <v>0.71999064305314053</v>
      </c>
      <c r="J490">
        <f t="shared" si="70"/>
        <v>-0.32851706281600873</v>
      </c>
      <c r="K490" s="5"/>
      <c r="N490" s="11">
        <f t="shared" si="71"/>
        <v>0.27978378944321708</v>
      </c>
      <c r="O490" s="71">
        <f t="shared" si="72"/>
        <v>-0.27978378944321708</v>
      </c>
      <c r="U490" s="4">
        <v>9</v>
      </c>
      <c r="V490" s="5">
        <v>0.14399999999999999</v>
      </c>
      <c r="W490" s="20">
        <v>0</v>
      </c>
      <c r="X490" s="31">
        <f t="shared" si="73"/>
        <v>0.11556340142366221</v>
      </c>
      <c r="Y490" s="40">
        <f t="shared" si="74"/>
        <v>0</v>
      </c>
      <c r="Z490" s="4">
        <f t="shared" si="75"/>
        <v>1</v>
      </c>
      <c r="AA490" s="5" t="str">
        <f t="shared" si="76"/>
        <v/>
      </c>
      <c r="AB490" s="6">
        <f t="shared" si="77"/>
        <v>1</v>
      </c>
    </row>
    <row r="491" spans="2:28">
      <c r="B491" s="26">
        <v>1</v>
      </c>
      <c r="C491" s="4">
        <v>34</v>
      </c>
      <c r="D491" s="5">
        <v>0.128</v>
      </c>
      <c r="E491" s="20">
        <v>0</v>
      </c>
      <c r="G491" s="5"/>
      <c r="H491" s="11">
        <f>1/(1+EXP(-SUMPRODUCT(betagorros,B491:D491)))</f>
        <v>0.57783066526184668</v>
      </c>
      <c r="I491" s="27">
        <f t="shared" si="69"/>
        <v>0.42216933473815332</v>
      </c>
      <c r="J491">
        <f t="shared" si="70"/>
        <v>-0.86234877828023659</v>
      </c>
      <c r="K491" s="5"/>
      <c r="N491" s="11">
        <f t="shared" si="71"/>
        <v>0.57768378795171138</v>
      </c>
      <c r="O491" s="71">
        <f t="shared" si="72"/>
        <v>-0.57768378795171138</v>
      </c>
      <c r="U491" s="4">
        <v>34</v>
      </c>
      <c r="V491" s="5">
        <v>0.14399999999999999</v>
      </c>
      <c r="W491" s="20">
        <v>0</v>
      </c>
      <c r="X491" s="31">
        <f t="shared" si="73"/>
        <v>0.59499560095299597</v>
      </c>
      <c r="Y491" s="40">
        <f t="shared" si="74"/>
        <v>1</v>
      </c>
      <c r="Z491" s="4">
        <f t="shared" si="75"/>
        <v>0</v>
      </c>
      <c r="AA491" s="5" t="str">
        <f t="shared" si="76"/>
        <v/>
      </c>
      <c r="AB491" s="6">
        <f t="shared" si="77"/>
        <v>0</v>
      </c>
    </row>
    <row r="492" spans="2:28">
      <c r="B492" s="26">
        <v>1</v>
      </c>
      <c r="C492" s="4">
        <v>6</v>
      </c>
      <c r="D492" s="5">
        <v>0.128</v>
      </c>
      <c r="E492" s="20">
        <v>0</v>
      </c>
      <c r="G492" s="5"/>
      <c r="H492" s="11">
        <f>1/(1+EXP(-SUMPRODUCT(betagorros,B492:D492)))</f>
        <v>8.3456211842049044E-2</v>
      </c>
      <c r="I492" s="27">
        <f t="shared" si="69"/>
        <v>0.91654378815795101</v>
      </c>
      <c r="J492">
        <f t="shared" si="70"/>
        <v>-8.7145435257273057E-2</v>
      </c>
      <c r="K492" s="5"/>
      <c r="N492" s="11">
        <f t="shared" si="71"/>
        <v>8.332506514878657E-2</v>
      </c>
      <c r="O492" s="71">
        <f t="shared" si="72"/>
        <v>-8.332506514878657E-2</v>
      </c>
      <c r="U492" s="4">
        <v>6</v>
      </c>
      <c r="V492" s="5">
        <v>0.14399999999999999</v>
      </c>
      <c r="W492" s="20">
        <v>0</v>
      </c>
      <c r="X492" s="31">
        <f t="shared" si="73"/>
        <v>8.9032476992695411E-2</v>
      </c>
      <c r="Y492" s="40">
        <f t="shared" si="74"/>
        <v>0</v>
      </c>
      <c r="Z492" s="4">
        <f t="shared" si="75"/>
        <v>1</v>
      </c>
      <c r="AA492" s="5" t="str">
        <f t="shared" si="76"/>
        <v/>
      </c>
      <c r="AB492" s="6">
        <f t="shared" si="77"/>
        <v>1</v>
      </c>
    </row>
    <row r="493" spans="2:28">
      <c r="B493" s="26">
        <v>1</v>
      </c>
      <c r="C493" s="4">
        <v>15</v>
      </c>
      <c r="D493" s="5">
        <v>0.128</v>
      </c>
      <c r="E493" s="20">
        <v>0</v>
      </c>
      <c r="G493" s="5"/>
      <c r="H493" s="11">
        <f>1/(1+EXP(-SUMPRODUCT(betagorros,B493:D493)))</f>
        <v>0.17870232004219946</v>
      </c>
      <c r="I493" s="27">
        <f t="shared" si="69"/>
        <v>0.82129767995780056</v>
      </c>
      <c r="J493">
        <f t="shared" si="70"/>
        <v>-0.1968696530813287</v>
      </c>
      <c r="K493" s="5"/>
      <c r="N493" s="11">
        <f t="shared" si="71"/>
        <v>0.17850312764870216</v>
      </c>
      <c r="O493" s="71">
        <f t="shared" si="72"/>
        <v>-0.17850312764870216</v>
      </c>
      <c r="U493" s="4">
        <v>17</v>
      </c>
      <c r="V493" s="5">
        <v>0.14399999999999999</v>
      </c>
      <c r="W493" s="20">
        <v>0</v>
      </c>
      <c r="X493" s="31">
        <f t="shared" si="73"/>
        <v>0.22083629556940532</v>
      </c>
      <c r="Y493" s="40">
        <f t="shared" si="74"/>
        <v>0</v>
      </c>
      <c r="Z493" s="4">
        <f t="shared" si="75"/>
        <v>1</v>
      </c>
      <c r="AA493" s="5" t="str">
        <f t="shared" si="76"/>
        <v/>
      </c>
      <c r="AB493" s="6">
        <f t="shared" si="77"/>
        <v>1</v>
      </c>
    </row>
    <row r="494" spans="2:28">
      <c r="B494" s="26">
        <v>1</v>
      </c>
      <c r="C494" s="4">
        <v>13</v>
      </c>
      <c r="D494" s="5">
        <v>0.128</v>
      </c>
      <c r="E494" s="20">
        <v>0</v>
      </c>
      <c r="G494" s="5"/>
      <c r="H494" s="11">
        <f>1/(1+EXP(-SUMPRODUCT(betagorros,B494:D494)))</f>
        <v>0.15203259881957182</v>
      </c>
      <c r="I494" s="27">
        <f t="shared" si="69"/>
        <v>0.84796740118042813</v>
      </c>
      <c r="J494">
        <f t="shared" si="70"/>
        <v>-0.16491308593335888</v>
      </c>
      <c r="K494" s="5"/>
      <c r="N494" s="11">
        <f t="shared" si="71"/>
        <v>0.15184739207962361</v>
      </c>
      <c r="O494" s="71">
        <f t="shared" si="72"/>
        <v>-0.15184739207962361</v>
      </c>
      <c r="U494" s="4">
        <v>34.5</v>
      </c>
      <c r="V494" s="5">
        <v>0.14499999999999999</v>
      </c>
      <c r="W494" s="20">
        <v>0</v>
      </c>
      <c r="X494" s="31">
        <f t="shared" si="73"/>
        <v>0.60765737485773419</v>
      </c>
      <c r="Y494" s="40">
        <f t="shared" si="74"/>
        <v>1</v>
      </c>
      <c r="Z494" s="4">
        <f t="shared" si="75"/>
        <v>0</v>
      </c>
      <c r="AA494" s="5" t="str">
        <f t="shared" si="76"/>
        <v/>
      </c>
      <c r="AB494" s="6">
        <f t="shared" si="77"/>
        <v>0</v>
      </c>
    </row>
    <row r="495" spans="2:28">
      <c r="B495" s="26">
        <v>1</v>
      </c>
      <c r="C495" s="4">
        <v>17</v>
      </c>
      <c r="D495" s="5">
        <v>0.128</v>
      </c>
      <c r="E495" s="20">
        <v>0</v>
      </c>
      <c r="G495" s="5"/>
      <c r="H495" s="11">
        <f>1/(1+EXP(-SUMPRODUCT(betagorros,B495:D495)))</f>
        <v>0.20889793439331694</v>
      </c>
      <c r="I495" s="27">
        <f t="shared" si="69"/>
        <v>0.79110206560668306</v>
      </c>
      <c r="J495">
        <f t="shared" si="70"/>
        <v>-0.23432828590183938</v>
      </c>
      <c r="K495" s="5"/>
      <c r="N495" s="11">
        <f t="shared" si="71"/>
        <v>0.20868677202410246</v>
      </c>
      <c r="O495" s="71">
        <f t="shared" si="72"/>
        <v>-0.20868677202410246</v>
      </c>
      <c r="U495" s="4">
        <v>6</v>
      </c>
      <c r="V495" s="5">
        <v>0.14499999999999999</v>
      </c>
      <c r="W495" s="20">
        <v>0</v>
      </c>
      <c r="X495" s="31">
        <f t="shared" si="73"/>
        <v>8.9391929976333231E-2</v>
      </c>
      <c r="Y495" s="40">
        <f t="shared" si="74"/>
        <v>0</v>
      </c>
      <c r="Z495" s="4">
        <f t="shared" si="75"/>
        <v>1</v>
      </c>
      <c r="AA495" s="5" t="str">
        <f t="shared" si="76"/>
        <v/>
      </c>
      <c r="AB495" s="6">
        <f t="shared" si="77"/>
        <v>1</v>
      </c>
    </row>
    <row r="496" spans="2:28">
      <c r="B496" s="26">
        <v>1</v>
      </c>
      <c r="C496" s="4">
        <v>12</v>
      </c>
      <c r="D496" s="5">
        <v>0.128</v>
      </c>
      <c r="E496" s="20">
        <v>0</v>
      </c>
      <c r="G496" s="5"/>
      <c r="H496" s="11">
        <f>1/(1+EXP(-SUMPRODUCT(betagorros,B496:D496)))</f>
        <v>0.13997005115779976</v>
      </c>
      <c r="I496" s="27">
        <f t="shared" si="69"/>
        <v>0.8600299488422003</v>
      </c>
      <c r="J496">
        <f t="shared" si="70"/>
        <v>-0.1507880661058166</v>
      </c>
      <c r="K496" s="5"/>
      <c r="N496" s="11">
        <f t="shared" si="71"/>
        <v>0.13979233350886336</v>
      </c>
      <c r="O496" s="71">
        <f t="shared" si="72"/>
        <v>-0.13979233350886336</v>
      </c>
      <c r="U496" s="4">
        <v>9</v>
      </c>
      <c r="V496" s="5">
        <v>0.14499999999999999</v>
      </c>
      <c r="W496" s="20">
        <v>0</v>
      </c>
      <c r="X496" s="31">
        <f t="shared" si="73"/>
        <v>0.11601632685001531</v>
      </c>
      <c r="Y496" s="40">
        <f t="shared" si="74"/>
        <v>0</v>
      </c>
      <c r="Z496" s="4">
        <f t="shared" si="75"/>
        <v>1</v>
      </c>
      <c r="AA496" s="5" t="str">
        <f t="shared" si="76"/>
        <v/>
      </c>
      <c r="AB496" s="6">
        <f t="shared" si="77"/>
        <v>1</v>
      </c>
    </row>
    <row r="497" spans="2:28">
      <c r="B497" s="26">
        <v>1</v>
      </c>
      <c r="C497" s="4">
        <v>7</v>
      </c>
      <c r="D497" s="5">
        <v>0.128</v>
      </c>
      <c r="E497" s="20">
        <v>0</v>
      </c>
      <c r="G497" s="5"/>
      <c r="H497" s="11">
        <f>1/(1+EXP(-SUMPRODUCT(betagorros,B497:D497)))</f>
        <v>9.116468960774099E-2</v>
      </c>
      <c r="I497" s="27">
        <f t="shared" si="69"/>
        <v>0.90883531039225907</v>
      </c>
      <c r="J497">
        <f t="shared" si="70"/>
        <v>-9.559137790532031E-2</v>
      </c>
      <c r="K497" s="5"/>
      <c r="N497" s="11">
        <f t="shared" si="71"/>
        <v>9.1025923373777587E-2</v>
      </c>
      <c r="O497" s="71">
        <f t="shared" si="72"/>
        <v>-9.1025923373777587E-2</v>
      </c>
      <c r="U497" s="4">
        <v>14</v>
      </c>
      <c r="V497" s="5">
        <v>0.14499999999999999</v>
      </c>
      <c r="W497" s="20">
        <v>0</v>
      </c>
      <c r="X497" s="31">
        <f t="shared" si="73"/>
        <v>0.17555614430383285</v>
      </c>
      <c r="Y497" s="40">
        <f t="shared" si="74"/>
        <v>0</v>
      </c>
      <c r="Z497" s="4">
        <f t="shared" si="75"/>
        <v>1</v>
      </c>
      <c r="AA497" s="5" t="str">
        <f t="shared" si="76"/>
        <v/>
      </c>
      <c r="AB497" s="6">
        <f t="shared" si="77"/>
        <v>1</v>
      </c>
    </row>
    <row r="498" spans="2:28">
      <c r="B498" s="26">
        <v>1</v>
      </c>
      <c r="C498" s="4">
        <v>7</v>
      </c>
      <c r="D498" s="5">
        <v>0.129</v>
      </c>
      <c r="E498" s="20">
        <v>0</v>
      </c>
      <c r="G498" s="5"/>
      <c r="H498" s="11">
        <f>1/(1+EXP(-SUMPRODUCT(betagorros,B498:D498)))</f>
        <v>9.1531886069904714E-2</v>
      </c>
      <c r="I498" s="27">
        <f t="shared" si="69"/>
        <v>0.9084681139300953</v>
      </c>
      <c r="J498">
        <f t="shared" si="70"/>
        <v>-9.5995489252106339E-2</v>
      </c>
      <c r="K498" s="5"/>
      <c r="N498" s="11">
        <f t="shared" si="71"/>
        <v>9.139296867717546E-2</v>
      </c>
      <c r="O498" s="71">
        <f t="shared" si="72"/>
        <v>-9.139296867717546E-2</v>
      </c>
      <c r="U498" s="4">
        <v>6</v>
      </c>
      <c r="V498" s="5">
        <v>0.14499999999999999</v>
      </c>
      <c r="W498" s="20">
        <v>0</v>
      </c>
      <c r="X498" s="31">
        <f t="shared" si="73"/>
        <v>8.9391929976333231E-2</v>
      </c>
      <c r="Y498" s="40">
        <f t="shared" si="74"/>
        <v>0</v>
      </c>
      <c r="Z498" s="4">
        <f t="shared" si="75"/>
        <v>1</v>
      </c>
      <c r="AA498" s="5" t="str">
        <f t="shared" si="76"/>
        <v/>
      </c>
      <c r="AB498" s="6">
        <f t="shared" si="77"/>
        <v>1</v>
      </c>
    </row>
    <row r="499" spans="2:28">
      <c r="B499" s="26">
        <v>1</v>
      </c>
      <c r="C499" s="4">
        <v>5</v>
      </c>
      <c r="D499" s="5">
        <v>0.129</v>
      </c>
      <c r="E499" s="20">
        <v>0</v>
      </c>
      <c r="G499" s="5"/>
      <c r="H499" s="11">
        <f>1/(1+EXP(-SUMPRODUCT(betagorros,B499:D499)))</f>
        <v>7.665731494358495E-2</v>
      </c>
      <c r="I499" s="27">
        <f t="shared" si="69"/>
        <v>0.92334268505641504</v>
      </c>
      <c r="J499">
        <f t="shared" si="70"/>
        <v>-7.9754840300208546E-2</v>
      </c>
      <c r="K499" s="5"/>
      <c r="N499" s="11">
        <f t="shared" si="71"/>
        <v>7.6533448228240639E-2</v>
      </c>
      <c r="O499" s="71">
        <f t="shared" si="72"/>
        <v>-7.6533448228240639E-2</v>
      </c>
      <c r="U499" s="4">
        <v>7</v>
      </c>
      <c r="V499" s="5">
        <v>0.14499999999999999</v>
      </c>
      <c r="W499" s="20">
        <v>0</v>
      </c>
      <c r="X499" s="31">
        <f t="shared" si="73"/>
        <v>9.7590287225713834E-2</v>
      </c>
      <c r="Y499" s="40">
        <f t="shared" si="74"/>
        <v>0</v>
      </c>
      <c r="Z499" s="4">
        <f t="shared" si="75"/>
        <v>1</v>
      </c>
      <c r="AA499" s="5" t="str">
        <f t="shared" si="76"/>
        <v/>
      </c>
      <c r="AB499" s="6">
        <f t="shared" si="77"/>
        <v>1</v>
      </c>
    </row>
    <row r="500" spans="2:28">
      <c r="B500" s="26">
        <v>1</v>
      </c>
      <c r="C500" s="4">
        <v>7</v>
      </c>
      <c r="D500" s="5">
        <v>0.129</v>
      </c>
      <c r="E500" s="20">
        <v>0</v>
      </c>
      <c r="G500" s="5"/>
      <c r="H500" s="11">
        <f>1/(1+EXP(-SUMPRODUCT(betagorros,B500:D500)))</f>
        <v>9.1531886069904714E-2</v>
      </c>
      <c r="I500" s="27">
        <f t="shared" si="69"/>
        <v>0.9084681139300953</v>
      </c>
      <c r="J500">
        <f t="shared" si="70"/>
        <v>-9.5995489252106339E-2</v>
      </c>
      <c r="K500" s="5"/>
      <c r="N500" s="11">
        <f t="shared" si="71"/>
        <v>9.139296867717546E-2</v>
      </c>
      <c r="O500" s="71">
        <f t="shared" si="72"/>
        <v>-9.139296867717546E-2</v>
      </c>
      <c r="U500" s="4">
        <v>6</v>
      </c>
      <c r="V500" s="5">
        <v>0.14499999999999999</v>
      </c>
      <c r="W500" s="20">
        <v>0</v>
      </c>
      <c r="X500" s="31">
        <f t="shared" si="73"/>
        <v>8.9391929976333231E-2</v>
      </c>
      <c r="Y500" s="40">
        <f t="shared" si="74"/>
        <v>0</v>
      </c>
      <c r="Z500" s="4">
        <f t="shared" si="75"/>
        <v>1</v>
      </c>
      <c r="AA500" s="5" t="str">
        <f t="shared" si="76"/>
        <v/>
      </c>
      <c r="AB500" s="6">
        <f t="shared" si="77"/>
        <v>1</v>
      </c>
    </row>
    <row r="501" spans="2:28">
      <c r="B501" s="26">
        <v>1</v>
      </c>
      <c r="C501" s="4">
        <v>21</v>
      </c>
      <c r="D501" s="5">
        <v>0.13</v>
      </c>
      <c r="E501" s="20">
        <v>1</v>
      </c>
      <c r="G501" s="5"/>
      <c r="H501" s="11">
        <f>1/(1+EXP(-SUMPRODUCT(betagorros,B501:D501)))</f>
        <v>0.2817965598190858</v>
      </c>
      <c r="I501" s="27">
        <f t="shared" si="69"/>
        <v>0.2817965598190858</v>
      </c>
      <c r="J501">
        <f t="shared" si="70"/>
        <v>-1.2665698874732458</v>
      </c>
      <c r="K501" s="5"/>
      <c r="N501" s="11">
        <f t="shared" si="71"/>
        <v>0.28157182847421358</v>
      </c>
      <c r="O501" s="71">
        <f t="shared" si="72"/>
        <v>0.71842817152578642</v>
      </c>
      <c r="U501" s="4">
        <v>9</v>
      </c>
      <c r="V501" s="5">
        <v>0.14699999999999999</v>
      </c>
      <c r="W501" s="20">
        <v>0</v>
      </c>
      <c r="X501" s="31">
        <f t="shared" si="73"/>
        <v>0.11692680523913943</v>
      </c>
      <c r="Y501" s="40">
        <f t="shared" si="74"/>
        <v>0</v>
      </c>
      <c r="Z501" s="4">
        <f t="shared" si="75"/>
        <v>1</v>
      </c>
      <c r="AA501" s="5" t="str">
        <f t="shared" si="76"/>
        <v/>
      </c>
      <c r="AB501" s="6">
        <f t="shared" si="77"/>
        <v>1</v>
      </c>
    </row>
    <row r="502" spans="2:28">
      <c r="B502" s="26">
        <v>1</v>
      </c>
      <c r="C502" s="4">
        <v>28</v>
      </c>
      <c r="D502" s="5">
        <v>0.13</v>
      </c>
      <c r="E502" s="20">
        <v>1</v>
      </c>
      <c r="G502" s="5"/>
      <c r="H502" s="11">
        <f>1/(1+EXP(-SUMPRODUCT(betagorros,B502:D502)))</f>
        <v>0.43584878903463281</v>
      </c>
      <c r="I502" s="27">
        <f t="shared" si="69"/>
        <v>0.43584878903463281</v>
      </c>
      <c r="J502">
        <f t="shared" si="70"/>
        <v>-0.83045990992778584</v>
      </c>
      <c r="K502" s="5"/>
      <c r="N502" s="11">
        <f t="shared" si="71"/>
        <v>0.43564416247348298</v>
      </c>
      <c r="O502" s="71">
        <f t="shared" si="72"/>
        <v>0.56435583752651697</v>
      </c>
      <c r="U502" s="4">
        <v>16</v>
      </c>
      <c r="V502" s="5">
        <v>0.14699999999999999</v>
      </c>
      <c r="W502" s="20">
        <v>0</v>
      </c>
      <c r="X502" s="31">
        <f t="shared" si="73"/>
        <v>0.20680062916369377</v>
      </c>
      <c r="Y502" s="40">
        <f t="shared" si="74"/>
        <v>0</v>
      </c>
      <c r="Z502" s="4">
        <f t="shared" si="75"/>
        <v>1</v>
      </c>
      <c r="AA502" s="5" t="str">
        <f t="shared" si="76"/>
        <v/>
      </c>
      <c r="AB502" s="6">
        <f t="shared" si="77"/>
        <v>1</v>
      </c>
    </row>
    <row r="503" spans="2:28">
      <c r="B503" s="26">
        <v>1</v>
      </c>
      <c r="C503" s="4">
        <v>27</v>
      </c>
      <c r="D503" s="5">
        <v>0.13</v>
      </c>
      <c r="E503" s="20">
        <v>0</v>
      </c>
      <c r="G503" s="5"/>
      <c r="H503" s="11">
        <f>1/(1+EXP(-SUMPRODUCT(betagorros,B503:D503)))</f>
        <v>0.41221444796921924</v>
      </c>
      <c r="I503" s="27">
        <f t="shared" si="69"/>
        <v>0.58778555203078076</v>
      </c>
      <c r="J503">
        <f t="shared" si="70"/>
        <v>-0.53139310503608461</v>
      </c>
      <c r="K503" s="5"/>
      <c r="N503" s="11">
        <f t="shared" si="71"/>
        <v>0.41200317808551806</v>
      </c>
      <c r="O503" s="71">
        <f t="shared" si="72"/>
        <v>-0.41200317808551806</v>
      </c>
      <c r="U503" s="4">
        <v>13</v>
      </c>
      <c r="V503" s="5">
        <v>0.14699999999999999</v>
      </c>
      <c r="W503" s="20">
        <v>0</v>
      </c>
      <c r="X503" s="31">
        <f t="shared" si="73"/>
        <v>0.16318835398161299</v>
      </c>
      <c r="Y503" s="40">
        <f t="shared" si="74"/>
        <v>0</v>
      </c>
      <c r="Z503" s="4">
        <f t="shared" si="75"/>
        <v>1</v>
      </c>
      <c r="AA503" s="5" t="str">
        <f t="shared" si="76"/>
        <v/>
      </c>
      <c r="AB503" s="6">
        <f t="shared" si="77"/>
        <v>1</v>
      </c>
    </row>
    <row r="504" spans="2:28">
      <c r="B504" s="26">
        <v>1</v>
      </c>
      <c r="C504" s="4">
        <v>36</v>
      </c>
      <c r="D504" s="5">
        <v>0.13</v>
      </c>
      <c r="E504" s="20">
        <v>1</v>
      </c>
      <c r="G504" s="5"/>
      <c r="H504" s="11">
        <f>1/(1+EXP(-SUMPRODUCT(betagorros,B504:D504)))</f>
        <v>0.62628336587168043</v>
      </c>
      <c r="I504" s="27">
        <f t="shared" si="69"/>
        <v>0.62628336587168043</v>
      </c>
      <c r="J504">
        <f t="shared" si="70"/>
        <v>-0.46795234916531464</v>
      </c>
      <c r="K504" s="5"/>
      <c r="N504" s="11">
        <f t="shared" si="71"/>
        <v>0.626163042485542</v>
      </c>
      <c r="O504" s="71">
        <f t="shared" si="72"/>
        <v>0.373836957514458</v>
      </c>
      <c r="U504" s="4">
        <v>14</v>
      </c>
      <c r="V504" s="5">
        <v>0.14699999999999999</v>
      </c>
      <c r="W504" s="20">
        <v>0</v>
      </c>
      <c r="X504" s="31">
        <f t="shared" si="73"/>
        <v>0.17684040711329152</v>
      </c>
      <c r="Y504" s="40">
        <f t="shared" si="74"/>
        <v>0</v>
      </c>
      <c r="Z504" s="4">
        <f t="shared" si="75"/>
        <v>1</v>
      </c>
      <c r="AA504" s="5" t="str">
        <f t="shared" si="76"/>
        <v/>
      </c>
      <c r="AB504" s="6">
        <f t="shared" si="77"/>
        <v>1</v>
      </c>
    </row>
    <row r="505" spans="2:28">
      <c r="B505" s="26">
        <v>1</v>
      </c>
      <c r="C505" s="4">
        <v>14</v>
      </c>
      <c r="D505" s="5">
        <v>0.13100000000000001</v>
      </c>
      <c r="E505" s="20">
        <v>0</v>
      </c>
      <c r="G505" s="5"/>
      <c r="H505" s="11">
        <f>1/(1+EXP(-SUMPRODUCT(betagorros,B505:D505)))</f>
        <v>0.16677138196450766</v>
      </c>
      <c r="I505" s="27">
        <f t="shared" si="69"/>
        <v>0.83322861803549231</v>
      </c>
      <c r="J505">
        <f t="shared" si="70"/>
        <v>-0.1824472230470367</v>
      </c>
      <c r="K505" s="5"/>
      <c r="N505" s="11">
        <f t="shared" si="71"/>
        <v>0.16657903243462094</v>
      </c>
      <c r="O505" s="71">
        <f t="shared" si="72"/>
        <v>-0.16657903243462094</v>
      </c>
      <c r="U505" s="4">
        <v>9</v>
      </c>
      <c r="V505" s="5">
        <v>0.14699999999999999</v>
      </c>
      <c r="W505" s="20">
        <v>0</v>
      </c>
      <c r="X505" s="31">
        <f t="shared" si="73"/>
        <v>0.11692680523913943</v>
      </c>
      <c r="Y505" s="40">
        <f t="shared" si="74"/>
        <v>0</v>
      </c>
      <c r="Z505" s="4">
        <f t="shared" si="75"/>
        <v>1</v>
      </c>
      <c r="AA505" s="5" t="str">
        <f t="shared" si="76"/>
        <v/>
      </c>
      <c r="AB505" s="6">
        <f t="shared" si="77"/>
        <v>1</v>
      </c>
    </row>
    <row r="506" spans="2:28">
      <c r="B506" s="26">
        <v>1</v>
      </c>
      <c r="C506" s="4">
        <v>6</v>
      </c>
      <c r="D506" s="5">
        <v>0.13100000000000001</v>
      </c>
      <c r="E506" s="20">
        <v>0</v>
      </c>
      <c r="G506" s="5"/>
      <c r="H506" s="11">
        <f>1/(1+EXP(-SUMPRODUCT(betagorros,B506:D506)))</f>
        <v>8.4476999508218312E-2</v>
      </c>
      <c r="I506" s="27">
        <f t="shared" si="69"/>
        <v>0.9155230004917817</v>
      </c>
      <c r="J506">
        <f t="shared" si="70"/>
        <v>-8.8259791762316575E-2</v>
      </c>
      <c r="K506" s="5"/>
      <c r="N506" s="11">
        <f t="shared" si="71"/>
        <v>8.4345377227686896E-2</v>
      </c>
      <c r="O506" s="71">
        <f t="shared" si="72"/>
        <v>-8.4345377227686896E-2</v>
      </c>
      <c r="U506" s="4">
        <v>20</v>
      </c>
      <c r="V506" s="5">
        <v>0.14799999999999999</v>
      </c>
      <c r="W506" s="20">
        <v>0</v>
      </c>
      <c r="X506" s="31">
        <f t="shared" si="73"/>
        <v>0.2783362200872414</v>
      </c>
      <c r="Y506" s="40">
        <f t="shared" si="74"/>
        <v>0</v>
      </c>
      <c r="Z506" s="4">
        <f t="shared" si="75"/>
        <v>1</v>
      </c>
      <c r="AA506" s="5" t="str">
        <f t="shared" si="76"/>
        <v/>
      </c>
      <c r="AB506" s="6">
        <f t="shared" si="77"/>
        <v>1</v>
      </c>
    </row>
    <row r="507" spans="2:28">
      <c r="B507" s="26">
        <v>1</v>
      </c>
      <c r="C507" s="4">
        <v>13</v>
      </c>
      <c r="D507" s="5">
        <v>0.13100000000000001</v>
      </c>
      <c r="E507" s="20">
        <v>0</v>
      </c>
      <c r="G507" s="5"/>
      <c r="H507" s="11">
        <f>1/(1+EXP(-SUMPRODUCT(betagorros,B507:D507)))</f>
        <v>0.15375146527337427</v>
      </c>
      <c r="I507" s="27">
        <f t="shared" si="69"/>
        <v>0.84624853472662576</v>
      </c>
      <c r="J507">
        <f t="shared" si="70"/>
        <v>-0.16694218624710613</v>
      </c>
      <c r="K507" s="5"/>
      <c r="N507" s="11">
        <f t="shared" si="71"/>
        <v>0.15356619471702643</v>
      </c>
      <c r="O507" s="71">
        <f t="shared" si="72"/>
        <v>-0.15356619471702643</v>
      </c>
      <c r="U507" s="4">
        <v>14</v>
      </c>
      <c r="V507" s="5">
        <v>0.14799999999999999</v>
      </c>
      <c r="W507" s="20">
        <v>0</v>
      </c>
      <c r="X507" s="31">
        <f t="shared" si="73"/>
        <v>0.1774852995989526</v>
      </c>
      <c r="Y507" s="40">
        <f t="shared" si="74"/>
        <v>0</v>
      </c>
      <c r="Z507" s="4">
        <f t="shared" si="75"/>
        <v>1</v>
      </c>
      <c r="AA507" s="5" t="str">
        <f t="shared" si="76"/>
        <v/>
      </c>
      <c r="AB507" s="6">
        <f t="shared" si="77"/>
        <v>1</v>
      </c>
    </row>
    <row r="508" spans="2:28">
      <c r="B508" s="26">
        <v>1</v>
      </c>
      <c r="C508" s="4">
        <v>17</v>
      </c>
      <c r="D508" s="5">
        <v>0.13100000000000001</v>
      </c>
      <c r="E508" s="20">
        <v>0</v>
      </c>
      <c r="G508" s="5"/>
      <c r="H508" s="11">
        <f>1/(1+EXP(-SUMPRODUCT(betagorros,B508:D508)))</f>
        <v>0.21109966294334648</v>
      </c>
      <c r="I508" s="27">
        <f t="shared" si="69"/>
        <v>0.78890033705665352</v>
      </c>
      <c r="J508">
        <f t="shared" si="70"/>
        <v>-0.23711528163228907</v>
      </c>
      <c r="K508" s="5"/>
      <c r="N508" s="11">
        <f t="shared" si="71"/>
        <v>0.21088898188319205</v>
      </c>
      <c r="O508" s="71">
        <f t="shared" si="72"/>
        <v>-0.21088898188319205</v>
      </c>
      <c r="U508" s="4">
        <v>18</v>
      </c>
      <c r="V508" s="5">
        <v>0.14799999999999999</v>
      </c>
      <c r="W508" s="20">
        <v>0</v>
      </c>
      <c r="X508" s="31">
        <f t="shared" si="73"/>
        <v>0.24116325480832015</v>
      </c>
      <c r="Y508" s="40">
        <f t="shared" si="74"/>
        <v>0</v>
      </c>
      <c r="Z508" s="4">
        <f t="shared" si="75"/>
        <v>1</v>
      </c>
      <c r="AA508" s="5" t="str">
        <f t="shared" si="76"/>
        <v/>
      </c>
      <c r="AB508" s="6">
        <f t="shared" si="77"/>
        <v>1</v>
      </c>
    </row>
    <row r="509" spans="2:28">
      <c r="B509" s="26">
        <v>1</v>
      </c>
      <c r="C509" s="4">
        <v>27</v>
      </c>
      <c r="D509" s="5">
        <v>0.13100000000000001</v>
      </c>
      <c r="E509" s="20">
        <v>0</v>
      </c>
      <c r="G509" s="5"/>
      <c r="H509" s="11">
        <f>1/(1+EXP(-SUMPRODUCT(betagorros,B509:D509)))</f>
        <v>0.41328673550637346</v>
      </c>
      <c r="I509" s="27">
        <f t="shared" si="69"/>
        <v>0.5867132644936266</v>
      </c>
      <c r="J509">
        <f t="shared" si="70"/>
        <v>-0.53321905465815866</v>
      </c>
      <c r="K509" s="5"/>
      <c r="N509" s="11">
        <f t="shared" si="71"/>
        <v>0.41307632869467825</v>
      </c>
      <c r="O509" s="71">
        <f t="shared" si="72"/>
        <v>-0.41307632869467825</v>
      </c>
      <c r="U509" s="4">
        <v>14</v>
      </c>
      <c r="V509" s="5">
        <v>0.14799999999999999</v>
      </c>
      <c r="W509" s="20">
        <v>0</v>
      </c>
      <c r="X509" s="31">
        <f t="shared" si="73"/>
        <v>0.1774852995989526</v>
      </c>
      <c r="Y509" s="40">
        <f t="shared" si="74"/>
        <v>0</v>
      </c>
      <c r="Z509" s="4">
        <f t="shared" si="75"/>
        <v>1</v>
      </c>
      <c r="AA509" s="5" t="str">
        <f t="shared" si="76"/>
        <v/>
      </c>
      <c r="AB509" s="6">
        <f t="shared" si="77"/>
        <v>1</v>
      </c>
    </row>
    <row r="510" spans="2:28">
      <c r="B510" s="26">
        <v>1</v>
      </c>
      <c r="C510" s="4">
        <v>7</v>
      </c>
      <c r="D510" s="5">
        <v>0.13200000000000001</v>
      </c>
      <c r="E510" s="20">
        <v>0</v>
      </c>
      <c r="G510" s="5"/>
      <c r="H510" s="11">
        <f>1/(1+EXP(-SUMPRODUCT(betagorros,B510:D510)))</f>
        <v>9.2641466596261351E-2</v>
      </c>
      <c r="I510" s="27">
        <f t="shared" si="69"/>
        <v>0.90735853340373862</v>
      </c>
      <c r="J510">
        <f t="shared" si="70"/>
        <v>-9.7217611051111721E-2</v>
      </c>
      <c r="K510" s="5"/>
      <c r="N510" s="11">
        <f t="shared" si="71"/>
        <v>9.2502102848670775E-2</v>
      </c>
      <c r="O510" s="71">
        <f t="shared" si="72"/>
        <v>-9.2502102848670775E-2</v>
      </c>
      <c r="U510" s="4">
        <v>14</v>
      </c>
      <c r="V510" s="5">
        <v>0.14799999999999999</v>
      </c>
      <c r="W510" s="20">
        <v>0</v>
      </c>
      <c r="X510" s="31">
        <f t="shared" si="73"/>
        <v>0.1774852995989526</v>
      </c>
      <c r="Y510" s="40">
        <f t="shared" si="74"/>
        <v>0</v>
      </c>
      <c r="Z510" s="4">
        <f t="shared" si="75"/>
        <v>1</v>
      </c>
      <c r="AA510" s="5" t="str">
        <f t="shared" si="76"/>
        <v/>
      </c>
      <c r="AB510" s="6">
        <f t="shared" si="77"/>
        <v>1</v>
      </c>
    </row>
    <row r="511" spans="2:28">
      <c r="B511" s="26">
        <v>1</v>
      </c>
      <c r="C511" s="4">
        <v>15</v>
      </c>
      <c r="D511" s="5">
        <v>0.13200000000000001</v>
      </c>
      <c r="E511" s="20">
        <v>0</v>
      </c>
      <c r="G511" s="5"/>
      <c r="H511" s="11">
        <f>1/(1+EXP(-SUMPRODUCT(betagorros,B511:D511)))</f>
        <v>0.18131422138117437</v>
      </c>
      <c r="I511" s="27">
        <f t="shared" si="69"/>
        <v>0.81868577861882563</v>
      </c>
      <c r="J511">
        <f t="shared" si="70"/>
        <v>-0.20005493343727382</v>
      </c>
      <c r="K511" s="5"/>
      <c r="N511" s="11">
        <f t="shared" si="71"/>
        <v>0.1811152712244716</v>
      </c>
      <c r="O511" s="71">
        <f t="shared" si="72"/>
        <v>-0.1811152712244716</v>
      </c>
      <c r="U511" s="4">
        <v>11</v>
      </c>
      <c r="V511" s="5">
        <v>0.14799999999999999</v>
      </c>
      <c r="W511" s="20">
        <v>0</v>
      </c>
      <c r="X511" s="31">
        <f t="shared" si="73"/>
        <v>0.13897217574647083</v>
      </c>
      <c r="Y511" s="40">
        <f t="shared" si="74"/>
        <v>0</v>
      </c>
      <c r="Z511" s="4">
        <f t="shared" si="75"/>
        <v>1</v>
      </c>
      <c r="AA511" s="5" t="str">
        <f t="shared" si="76"/>
        <v/>
      </c>
      <c r="AB511" s="6">
        <f t="shared" si="77"/>
        <v>1</v>
      </c>
    </row>
    <row r="512" spans="2:28">
      <c r="B512" s="26">
        <v>1</v>
      </c>
      <c r="C512" s="4">
        <v>14</v>
      </c>
      <c r="D512" s="5">
        <v>0.13200000000000001</v>
      </c>
      <c r="E512" s="20">
        <v>1</v>
      </c>
      <c r="G512" s="5"/>
      <c r="H512" s="11">
        <f>1/(1+EXP(-SUMPRODUCT(betagorros,B512:D512)))</f>
        <v>0.1673870219870974</v>
      </c>
      <c r="I512" s="27">
        <f t="shared" si="69"/>
        <v>0.1673870219870974</v>
      </c>
      <c r="J512">
        <f t="shared" si="70"/>
        <v>-1.787446650890929</v>
      </c>
      <c r="K512" s="5"/>
      <c r="N512" s="11">
        <f t="shared" si="71"/>
        <v>0.16719469437020304</v>
      </c>
      <c r="O512" s="71">
        <f t="shared" si="72"/>
        <v>0.83280530562979693</v>
      </c>
      <c r="U512" s="4">
        <v>13</v>
      </c>
      <c r="V512" s="5">
        <v>0.14799999999999999</v>
      </c>
      <c r="W512" s="20">
        <v>0</v>
      </c>
      <c r="X512" s="31">
        <f t="shared" si="73"/>
        <v>0.16379336726756771</v>
      </c>
      <c r="Y512" s="40">
        <f t="shared" si="74"/>
        <v>0</v>
      </c>
      <c r="Z512" s="4">
        <f t="shared" si="75"/>
        <v>1</v>
      </c>
      <c r="AA512" s="5" t="str">
        <f t="shared" si="76"/>
        <v/>
      </c>
      <c r="AB512" s="6">
        <f t="shared" si="77"/>
        <v>1</v>
      </c>
    </row>
    <row r="513" spans="2:28">
      <c r="B513" s="26">
        <v>1</v>
      </c>
      <c r="C513" s="4">
        <v>21</v>
      </c>
      <c r="D513" s="5">
        <v>0.13200000000000001</v>
      </c>
      <c r="E513" s="20">
        <v>0</v>
      </c>
      <c r="G513" s="5"/>
      <c r="H513" s="11">
        <f>1/(1+EXP(-SUMPRODUCT(betagorros,B513:D513)))</f>
        <v>0.28359067674932537</v>
      </c>
      <c r="I513" s="27">
        <f t="shared" si="69"/>
        <v>0.71640932325067463</v>
      </c>
      <c r="J513">
        <f t="shared" si="70"/>
        <v>-0.33350359485084469</v>
      </c>
      <c r="K513" s="5"/>
      <c r="N513" s="11">
        <f t="shared" si="71"/>
        <v>0.28336679857552483</v>
      </c>
      <c r="O513" s="71">
        <f t="shared" si="72"/>
        <v>-0.28336679857552483</v>
      </c>
      <c r="U513" s="4">
        <v>9</v>
      </c>
      <c r="V513" s="5">
        <v>0.14799999999999999</v>
      </c>
      <c r="W513" s="20">
        <v>0</v>
      </c>
      <c r="X513" s="31">
        <f t="shared" si="73"/>
        <v>0.11738436501863003</v>
      </c>
      <c r="Y513" s="40">
        <f t="shared" si="74"/>
        <v>0</v>
      </c>
      <c r="Z513" s="4">
        <f t="shared" si="75"/>
        <v>1</v>
      </c>
      <c r="AA513" s="5" t="str">
        <f t="shared" si="76"/>
        <v/>
      </c>
      <c r="AB513" s="6">
        <f t="shared" si="77"/>
        <v>1</v>
      </c>
    </row>
    <row r="514" spans="2:28">
      <c r="B514" s="26">
        <v>1</v>
      </c>
      <c r="C514" s="4">
        <v>32</v>
      </c>
      <c r="D514" s="5">
        <v>0.13200000000000001</v>
      </c>
      <c r="E514" s="20">
        <v>0</v>
      </c>
      <c r="G514" s="5"/>
      <c r="H514" s="11">
        <f>1/(1+EXP(-SUMPRODUCT(betagorros,B514:D514)))</f>
        <v>0.53444206356278467</v>
      </c>
      <c r="I514" s="27">
        <f t="shared" si="69"/>
        <v>0.46555793643721533</v>
      </c>
      <c r="J514">
        <f t="shared" si="70"/>
        <v>-0.76451872934963216</v>
      </c>
      <c r="K514" s="5"/>
      <c r="N514" s="11">
        <f t="shared" si="71"/>
        <v>0.53427667711147009</v>
      </c>
      <c r="O514" s="71">
        <f t="shared" si="72"/>
        <v>-0.53427667711147009</v>
      </c>
      <c r="U514" s="4">
        <v>26</v>
      </c>
      <c r="V514" s="5">
        <v>0.14799999999999999</v>
      </c>
      <c r="W514" s="20">
        <v>0</v>
      </c>
      <c r="X514" s="31">
        <f t="shared" si="73"/>
        <v>0.4080625452039115</v>
      </c>
      <c r="Y514" s="40">
        <f t="shared" si="74"/>
        <v>0</v>
      </c>
      <c r="Z514" s="4">
        <f t="shared" si="75"/>
        <v>1</v>
      </c>
      <c r="AA514" s="5" t="str">
        <f t="shared" si="76"/>
        <v/>
      </c>
      <c r="AB514" s="6">
        <f t="shared" si="77"/>
        <v>1</v>
      </c>
    </row>
    <row r="515" spans="2:28">
      <c r="B515" s="26">
        <v>1</v>
      </c>
      <c r="C515" s="4">
        <v>11</v>
      </c>
      <c r="D515" s="5">
        <v>0.13200000000000001</v>
      </c>
      <c r="E515" s="20">
        <v>0</v>
      </c>
      <c r="G515" s="5"/>
      <c r="H515" s="11">
        <f>1/(1+EXP(-SUMPRODUCT(betagorros,B515:D515)))</f>
        <v>0.13071691437922098</v>
      </c>
      <c r="I515" s="27">
        <f t="shared" si="69"/>
        <v>0.86928308562077905</v>
      </c>
      <c r="J515">
        <f t="shared" si="70"/>
        <v>-0.14008644655705008</v>
      </c>
      <c r="K515" s="5"/>
      <c r="N515" s="11">
        <f t="shared" si="71"/>
        <v>0.13054656945090451</v>
      </c>
      <c r="O515" s="71">
        <f t="shared" si="72"/>
        <v>-0.13054656945090451</v>
      </c>
      <c r="U515" s="4">
        <v>17</v>
      </c>
      <c r="V515" s="5">
        <v>0.14799999999999999</v>
      </c>
      <c r="W515" s="20">
        <v>0</v>
      </c>
      <c r="X515" s="31">
        <f t="shared" si="73"/>
        <v>0.22389614197319349</v>
      </c>
      <c r="Y515" s="40">
        <f t="shared" si="74"/>
        <v>0</v>
      </c>
      <c r="Z515" s="4">
        <f t="shared" si="75"/>
        <v>1</v>
      </c>
      <c r="AA515" s="5" t="str">
        <f t="shared" si="76"/>
        <v/>
      </c>
      <c r="AB515" s="6">
        <f t="shared" si="77"/>
        <v>1</v>
      </c>
    </row>
    <row r="516" spans="2:28">
      <c r="B516" s="26">
        <v>1</v>
      </c>
      <c r="C516" s="4">
        <v>11</v>
      </c>
      <c r="D516" s="5">
        <v>0.13200000000000001</v>
      </c>
      <c r="E516" s="20">
        <v>0</v>
      </c>
      <c r="G516" s="5"/>
      <c r="H516" s="11">
        <f>1/(1+EXP(-SUMPRODUCT(betagorros,B516:D516)))</f>
        <v>0.13071691437922098</v>
      </c>
      <c r="I516" s="27">
        <f t="shared" si="69"/>
        <v>0.86928308562077905</v>
      </c>
      <c r="J516">
        <f t="shared" si="70"/>
        <v>-0.14008644655705008</v>
      </c>
      <c r="K516" s="5"/>
      <c r="N516" s="11">
        <f t="shared" si="71"/>
        <v>0.13054656945090451</v>
      </c>
      <c r="O516" s="71">
        <f t="shared" si="72"/>
        <v>-0.13054656945090451</v>
      </c>
      <c r="U516" s="4">
        <v>10</v>
      </c>
      <c r="V516" s="5">
        <v>0.14799999999999999</v>
      </c>
      <c r="W516" s="20">
        <v>0</v>
      </c>
      <c r="X516" s="31">
        <f t="shared" si="73"/>
        <v>0.12778970388573896</v>
      </c>
      <c r="Y516" s="40">
        <f t="shared" si="74"/>
        <v>0</v>
      </c>
      <c r="Z516" s="4">
        <f t="shared" si="75"/>
        <v>1</v>
      </c>
      <c r="AA516" s="5" t="str">
        <f t="shared" si="76"/>
        <v/>
      </c>
      <c r="AB516" s="6">
        <f t="shared" si="77"/>
        <v>1</v>
      </c>
    </row>
    <row r="517" spans="2:28">
      <c r="B517" s="26">
        <v>1</v>
      </c>
      <c r="C517" s="4">
        <v>21</v>
      </c>
      <c r="D517" s="5">
        <v>0.13200000000000001</v>
      </c>
      <c r="E517" s="20">
        <v>0</v>
      </c>
      <c r="G517" s="5"/>
      <c r="H517" s="11">
        <f>1/(1+EXP(-SUMPRODUCT(betagorros,B517:D517)))</f>
        <v>0.28359067674932537</v>
      </c>
      <c r="I517" s="27">
        <f t="shared" si="69"/>
        <v>0.71640932325067463</v>
      </c>
      <c r="J517">
        <f t="shared" si="70"/>
        <v>-0.33350359485084469</v>
      </c>
      <c r="K517" s="5"/>
      <c r="N517" s="11">
        <f t="shared" si="71"/>
        <v>0.28336679857552483</v>
      </c>
      <c r="O517" s="71">
        <f t="shared" si="72"/>
        <v>-0.28336679857552483</v>
      </c>
      <c r="U517" s="4">
        <v>6</v>
      </c>
      <c r="V517" s="5">
        <v>0.15</v>
      </c>
      <c r="W517" s="20">
        <v>0</v>
      </c>
      <c r="X517" s="31">
        <f t="shared" si="73"/>
        <v>9.120889071512224E-2</v>
      </c>
      <c r="Y517" s="40">
        <f t="shared" si="74"/>
        <v>0</v>
      </c>
      <c r="Z517" s="4">
        <f t="shared" si="75"/>
        <v>1</v>
      </c>
      <c r="AA517" s="5" t="str">
        <f t="shared" si="76"/>
        <v/>
      </c>
      <c r="AB517" s="6">
        <f t="shared" si="77"/>
        <v>1</v>
      </c>
    </row>
    <row r="518" spans="2:28">
      <c r="B518" s="26">
        <v>1</v>
      </c>
      <c r="C518" s="4">
        <v>21</v>
      </c>
      <c r="D518" s="5">
        <v>0.13200000000000001</v>
      </c>
      <c r="E518" s="20">
        <v>0</v>
      </c>
      <c r="G518" s="5"/>
      <c r="H518" s="11">
        <f>1/(1+EXP(-SUMPRODUCT(betagorros,B518:D518)))</f>
        <v>0.28359067674932537</v>
      </c>
      <c r="I518" s="27">
        <f t="shared" si="69"/>
        <v>0.71640932325067463</v>
      </c>
      <c r="J518">
        <f t="shared" si="70"/>
        <v>-0.33350359485084469</v>
      </c>
      <c r="K518" s="5"/>
      <c r="N518" s="11">
        <f t="shared" si="71"/>
        <v>0.28336679857552483</v>
      </c>
      <c r="O518" s="71">
        <f t="shared" si="72"/>
        <v>-0.28336679857552483</v>
      </c>
      <c r="U518" s="4">
        <v>5</v>
      </c>
      <c r="V518" s="5">
        <v>0.15</v>
      </c>
      <c r="W518" s="20">
        <v>0</v>
      </c>
      <c r="X518" s="31">
        <f t="shared" si="73"/>
        <v>8.3497018870646714E-2</v>
      </c>
      <c r="Y518" s="40">
        <f t="shared" si="74"/>
        <v>0</v>
      </c>
      <c r="Z518" s="4">
        <f t="shared" si="75"/>
        <v>1</v>
      </c>
      <c r="AA518" s="5" t="str">
        <f t="shared" si="76"/>
        <v/>
      </c>
      <c r="AB518" s="6">
        <f t="shared" si="77"/>
        <v>1</v>
      </c>
    </row>
    <row r="519" spans="2:28">
      <c r="B519" s="26">
        <v>1</v>
      </c>
      <c r="C519" s="4">
        <v>9</v>
      </c>
      <c r="D519" s="5">
        <v>0.13200000000000001</v>
      </c>
      <c r="E519" s="20">
        <v>0</v>
      </c>
      <c r="G519" s="5"/>
      <c r="H519" s="11">
        <f>1/(1+EXP(-SUMPRODUCT(betagorros,B519:D519)))</f>
        <v>0.11024727253057355</v>
      </c>
      <c r="I519" s="27">
        <f t="shared" si="69"/>
        <v>0.88975272746942646</v>
      </c>
      <c r="J519">
        <f t="shared" si="70"/>
        <v>-0.11681168916306732</v>
      </c>
      <c r="K519" s="5"/>
      <c r="N519" s="11">
        <f t="shared" si="71"/>
        <v>0.11009243038682813</v>
      </c>
      <c r="O519" s="71">
        <f t="shared" si="72"/>
        <v>-0.11009243038682813</v>
      </c>
      <c r="U519" s="4">
        <v>22</v>
      </c>
      <c r="V519" s="5">
        <v>0.15</v>
      </c>
      <c r="W519" s="20">
        <v>0</v>
      </c>
      <c r="X519" s="31">
        <f t="shared" si="73"/>
        <v>0.32075619293348168</v>
      </c>
      <c r="Y519" s="40">
        <f t="shared" si="74"/>
        <v>0</v>
      </c>
      <c r="Z519" s="4">
        <f t="shared" si="75"/>
        <v>1</v>
      </c>
      <c r="AA519" s="5" t="str">
        <f t="shared" si="76"/>
        <v/>
      </c>
      <c r="AB519" s="6">
        <f t="shared" si="77"/>
        <v>1</v>
      </c>
    </row>
    <row r="520" spans="2:28">
      <c r="B520" s="26">
        <v>1</v>
      </c>
      <c r="C520" s="4">
        <v>7</v>
      </c>
      <c r="D520" s="5">
        <v>0.13200000000000001</v>
      </c>
      <c r="E520" s="20">
        <v>0</v>
      </c>
      <c r="G520" s="5"/>
      <c r="H520" s="11">
        <f>1/(1+EXP(-SUMPRODUCT(betagorros,B520:D520)))</f>
        <v>9.2641466596261351E-2</v>
      </c>
      <c r="I520" s="27">
        <f t="shared" si="69"/>
        <v>0.90735853340373862</v>
      </c>
      <c r="J520">
        <f t="shared" si="70"/>
        <v>-9.7217611051111721E-2</v>
      </c>
      <c r="K520" s="5"/>
      <c r="N520" s="11">
        <f t="shared" si="71"/>
        <v>9.2502102848670775E-2</v>
      </c>
      <c r="O520" s="71">
        <f t="shared" si="72"/>
        <v>-9.2502102848670775E-2</v>
      </c>
      <c r="U520" s="4">
        <v>25</v>
      </c>
      <c r="V520" s="5">
        <v>0.15</v>
      </c>
      <c r="W520" s="20">
        <v>0</v>
      </c>
      <c r="X520" s="31">
        <f t="shared" si="73"/>
        <v>0.3870037803891313</v>
      </c>
      <c r="Y520" s="40">
        <f t="shared" si="74"/>
        <v>0</v>
      </c>
      <c r="Z520" s="4">
        <f t="shared" si="75"/>
        <v>1</v>
      </c>
      <c r="AA520" s="5" t="str">
        <f t="shared" si="76"/>
        <v/>
      </c>
      <c r="AB520" s="6">
        <f t="shared" si="77"/>
        <v>1</v>
      </c>
    </row>
    <row r="521" spans="2:28">
      <c r="B521" s="26">
        <v>1</v>
      </c>
      <c r="C521" s="4">
        <v>13</v>
      </c>
      <c r="D521" s="5">
        <v>0.13200000000000001</v>
      </c>
      <c r="E521" s="20">
        <v>0</v>
      </c>
      <c r="G521" s="5"/>
      <c r="H521" s="11">
        <f>1/(1+EXP(-SUMPRODUCT(betagorros,B521:D521)))</f>
        <v>0.15432794413257619</v>
      </c>
      <c r="I521" s="27">
        <f t="shared" si="69"/>
        <v>0.84567205586742378</v>
      </c>
      <c r="J521">
        <f t="shared" si="70"/>
        <v>-0.16762363534668592</v>
      </c>
      <c r="K521" s="5"/>
      <c r="N521" s="11">
        <f t="shared" si="71"/>
        <v>0.15414265744329339</v>
      </c>
      <c r="O521" s="71">
        <f t="shared" si="72"/>
        <v>-0.15414265744329339</v>
      </c>
      <c r="U521" s="4">
        <v>35</v>
      </c>
      <c r="V521" s="5">
        <v>0.15</v>
      </c>
      <c r="W521" s="20">
        <v>0</v>
      </c>
      <c r="X521" s="31">
        <f t="shared" si="73"/>
        <v>0.62433533769144078</v>
      </c>
      <c r="Y521" s="40">
        <f t="shared" si="74"/>
        <v>1</v>
      </c>
      <c r="Z521" s="4">
        <f t="shared" si="75"/>
        <v>0</v>
      </c>
      <c r="AA521" s="5" t="str">
        <f t="shared" si="76"/>
        <v/>
      </c>
      <c r="AB521" s="6">
        <f t="shared" si="77"/>
        <v>0</v>
      </c>
    </row>
    <row r="522" spans="2:28">
      <c r="B522" s="26">
        <v>1</v>
      </c>
      <c r="C522" s="4">
        <v>17</v>
      </c>
      <c r="D522" s="5">
        <v>0.13200000000000001</v>
      </c>
      <c r="E522" s="20">
        <v>0</v>
      </c>
      <c r="G522" s="5"/>
      <c r="H522" s="11">
        <f>1/(1+EXP(-SUMPRODUCT(betagorros,B522:D522)))</f>
        <v>0.21183733874670022</v>
      </c>
      <c r="I522" s="27">
        <f t="shared" si="69"/>
        <v>0.78816266125329981</v>
      </c>
      <c r="J522">
        <f t="shared" si="70"/>
        <v>-0.23805078751625644</v>
      </c>
      <c r="K522" s="5"/>
      <c r="N522" s="11">
        <f t="shared" si="71"/>
        <v>0.21162682531149057</v>
      </c>
      <c r="O522" s="71">
        <f t="shared" si="72"/>
        <v>-0.21162682531149057</v>
      </c>
      <c r="U522" s="4">
        <v>40</v>
      </c>
      <c r="V522" s="5">
        <v>0.15</v>
      </c>
      <c r="W522" s="20">
        <v>0</v>
      </c>
      <c r="X522" s="31">
        <f t="shared" si="73"/>
        <v>0.72947256742307498</v>
      </c>
      <c r="Y522" s="40">
        <f t="shared" si="74"/>
        <v>1</v>
      </c>
      <c r="Z522" s="4">
        <f t="shared" si="75"/>
        <v>0</v>
      </c>
      <c r="AA522" s="5" t="str">
        <f t="shared" si="76"/>
        <v/>
      </c>
      <c r="AB522" s="6">
        <f t="shared" si="77"/>
        <v>0</v>
      </c>
    </row>
    <row r="523" spans="2:28">
      <c r="B523" s="26">
        <v>1</v>
      </c>
      <c r="C523" s="4">
        <v>28</v>
      </c>
      <c r="D523" s="5">
        <v>0.13200000000000001</v>
      </c>
      <c r="E523" s="20">
        <v>0</v>
      </c>
      <c r="G523" s="5"/>
      <c r="H523" s="11">
        <f>1/(1+EXP(-SUMPRODUCT(betagorros,B523:D523)))</f>
        <v>0.43802552754336721</v>
      </c>
      <c r="I523" s="27">
        <f t="shared" ref="I523:I586" si="78">IF(E523=1,H523,1-H523)</f>
        <v>0.56197447245663279</v>
      </c>
      <c r="J523">
        <f t="shared" ref="J523:J586" si="79">LN(I523)</f>
        <v>-0.5762988527951175</v>
      </c>
      <c r="K523" s="5"/>
      <c r="N523" s="11">
        <f t="shared" si="71"/>
        <v>0.4378227562253113</v>
      </c>
      <c r="O523" s="71">
        <f t="shared" si="72"/>
        <v>-0.4378227562253113</v>
      </c>
      <c r="U523" s="4">
        <v>9</v>
      </c>
      <c r="V523" s="5">
        <v>0.153</v>
      </c>
      <c r="W523" s="20">
        <v>0</v>
      </c>
      <c r="X523" s="31">
        <f t="shared" si="73"/>
        <v>0.11969550544264893</v>
      </c>
      <c r="Y523" s="40">
        <f t="shared" si="74"/>
        <v>0</v>
      </c>
      <c r="Z523" s="4">
        <f t="shared" si="75"/>
        <v>1</v>
      </c>
      <c r="AA523" s="5" t="str">
        <f t="shared" si="76"/>
        <v/>
      </c>
      <c r="AB523" s="6">
        <f t="shared" si="77"/>
        <v>1</v>
      </c>
    </row>
    <row r="524" spans="2:28">
      <c r="B524" s="26">
        <v>1</v>
      </c>
      <c r="C524" s="4">
        <v>14</v>
      </c>
      <c r="D524" s="5">
        <v>0.13200000000000001</v>
      </c>
      <c r="E524" s="20">
        <v>0</v>
      </c>
      <c r="G524" s="5"/>
      <c r="H524" s="11">
        <f>1/(1+EXP(-SUMPRODUCT(betagorros,B524:D524)))</f>
        <v>0.1673870219870974</v>
      </c>
      <c r="I524" s="27">
        <f t="shared" si="78"/>
        <v>0.83261297801290257</v>
      </c>
      <c r="J524">
        <f t="shared" si="79"/>
        <v>-0.18318635701040764</v>
      </c>
      <c r="K524" s="5"/>
      <c r="N524" s="11">
        <f t="shared" ref="N524:N587" si="80">1/(1+EXP(-SUMPRODUCT($N$8:$P$8,B524:D524)))</f>
        <v>0.16719469437020304</v>
      </c>
      <c r="O524" s="71">
        <f t="shared" ref="O524:O587" si="81">E524-N524</f>
        <v>-0.16719469437020304</v>
      </c>
      <c r="U524" s="4">
        <v>6</v>
      </c>
      <c r="V524" s="5">
        <v>0.153</v>
      </c>
      <c r="W524" s="20">
        <v>0</v>
      </c>
      <c r="X524" s="31">
        <f t="shared" si="73"/>
        <v>9.2314953655924625E-2</v>
      </c>
      <c r="Y524" s="40">
        <f t="shared" si="74"/>
        <v>0</v>
      </c>
      <c r="Z524" s="4">
        <f t="shared" si="75"/>
        <v>1</v>
      </c>
      <c r="AA524" s="5" t="str">
        <f t="shared" si="76"/>
        <v/>
      </c>
      <c r="AB524" s="6">
        <f t="shared" si="77"/>
        <v>1</v>
      </c>
    </row>
    <row r="525" spans="2:28">
      <c r="B525" s="26">
        <v>1</v>
      </c>
      <c r="C525" s="4">
        <v>14</v>
      </c>
      <c r="D525" s="5">
        <v>0.13200000000000001</v>
      </c>
      <c r="E525" s="20">
        <v>0</v>
      </c>
      <c r="G525" s="5"/>
      <c r="H525" s="11">
        <f>1/(1+EXP(-SUMPRODUCT(betagorros,B525:D525)))</f>
        <v>0.1673870219870974</v>
      </c>
      <c r="I525" s="27">
        <f t="shared" si="78"/>
        <v>0.83261297801290257</v>
      </c>
      <c r="J525">
        <f t="shared" si="79"/>
        <v>-0.18318635701040764</v>
      </c>
      <c r="K525" s="5"/>
      <c r="N525" s="11">
        <f t="shared" si="80"/>
        <v>0.16719469437020304</v>
      </c>
      <c r="O525" s="71">
        <f t="shared" si="81"/>
        <v>-0.16719469437020304</v>
      </c>
      <c r="U525" s="4">
        <v>22</v>
      </c>
      <c r="V525" s="5">
        <v>0.153</v>
      </c>
      <c r="W525" s="20">
        <v>0</v>
      </c>
      <c r="X525" s="31">
        <f t="shared" si="73"/>
        <v>0.32365454482861433</v>
      </c>
      <c r="Y525" s="40">
        <f t="shared" si="74"/>
        <v>0</v>
      </c>
      <c r="Z525" s="4">
        <f t="shared" si="75"/>
        <v>1</v>
      </c>
      <c r="AA525" s="5" t="str">
        <f t="shared" si="76"/>
        <v/>
      </c>
      <c r="AB525" s="6">
        <f t="shared" si="77"/>
        <v>1</v>
      </c>
    </row>
    <row r="526" spans="2:28">
      <c r="B526" s="26">
        <v>1</v>
      </c>
      <c r="C526" s="4">
        <v>15</v>
      </c>
      <c r="D526" s="5">
        <v>0.13200000000000001</v>
      </c>
      <c r="E526" s="20">
        <v>0</v>
      </c>
      <c r="G526" s="5"/>
      <c r="H526" s="11">
        <f>1/(1+EXP(-SUMPRODUCT(betagorros,B526:D526)))</f>
        <v>0.18131422138117437</v>
      </c>
      <c r="I526" s="27">
        <f t="shared" si="78"/>
        <v>0.81868577861882563</v>
      </c>
      <c r="J526">
        <f t="shared" si="79"/>
        <v>-0.20005493343727382</v>
      </c>
      <c r="K526" s="5"/>
      <c r="N526" s="11">
        <f t="shared" si="80"/>
        <v>0.1811152712244716</v>
      </c>
      <c r="O526" s="71">
        <f t="shared" si="81"/>
        <v>-0.1811152712244716</v>
      </c>
      <c r="U526" s="4">
        <v>19</v>
      </c>
      <c r="V526" s="5">
        <v>0.153</v>
      </c>
      <c r="W526" s="20">
        <v>0</v>
      </c>
      <c r="X526" s="31">
        <f t="shared" si="73"/>
        <v>0.26358813734463582</v>
      </c>
      <c r="Y526" s="40">
        <f t="shared" si="74"/>
        <v>0</v>
      </c>
      <c r="Z526" s="4">
        <f t="shared" si="75"/>
        <v>1</v>
      </c>
      <c r="AA526" s="5" t="str">
        <f t="shared" si="76"/>
        <v/>
      </c>
      <c r="AB526" s="6">
        <f t="shared" si="77"/>
        <v>1</v>
      </c>
    </row>
    <row r="527" spans="2:28">
      <c r="B527" s="26">
        <v>1</v>
      </c>
      <c r="C527" s="4">
        <v>12</v>
      </c>
      <c r="D527" s="5">
        <v>0.13200000000000001</v>
      </c>
      <c r="E527" s="20">
        <v>0</v>
      </c>
      <c r="G527" s="5"/>
      <c r="H527" s="11">
        <f>1/(1+EXP(-SUMPRODUCT(betagorros,B527:D527)))</f>
        <v>0.14211380113806649</v>
      </c>
      <c r="I527" s="27">
        <f t="shared" si="78"/>
        <v>0.85788619886193351</v>
      </c>
      <c r="J527">
        <f t="shared" si="79"/>
        <v>-0.1532838236500737</v>
      </c>
      <c r="K527" s="5"/>
      <c r="N527" s="11">
        <f t="shared" si="80"/>
        <v>0.14193587326223397</v>
      </c>
      <c r="O527" s="71">
        <f t="shared" si="81"/>
        <v>-0.14193587326223397</v>
      </c>
      <c r="U527" s="4">
        <v>26</v>
      </c>
      <c r="V527" s="5">
        <v>0.153</v>
      </c>
      <c r="W527" s="20">
        <v>0</v>
      </c>
      <c r="X527" s="31">
        <f t="shared" si="73"/>
        <v>0.41341607288310828</v>
      </c>
      <c r="Y527" s="40">
        <f t="shared" si="74"/>
        <v>0</v>
      </c>
      <c r="Z527" s="4">
        <f t="shared" si="75"/>
        <v>1</v>
      </c>
      <c r="AA527" s="5" t="str">
        <f t="shared" si="76"/>
        <v/>
      </c>
      <c r="AB527" s="6">
        <f t="shared" si="77"/>
        <v>1</v>
      </c>
    </row>
    <row r="528" spans="2:28">
      <c r="B528" s="26">
        <v>1</v>
      </c>
      <c r="C528" s="4">
        <v>10</v>
      </c>
      <c r="D528" s="5">
        <v>0.13300000000000001</v>
      </c>
      <c r="E528" s="20">
        <v>0</v>
      </c>
      <c r="G528" s="5"/>
      <c r="H528" s="11">
        <f>1/(1+EXP(-SUMPRODUCT(betagorros,B528:D528)))</f>
        <v>0.12057434958230498</v>
      </c>
      <c r="I528" s="27">
        <f t="shared" si="78"/>
        <v>0.87942565041769505</v>
      </c>
      <c r="J528">
        <f t="shared" si="79"/>
        <v>-0.12848625457154797</v>
      </c>
      <c r="K528" s="5"/>
      <c r="N528" s="11">
        <f t="shared" si="80"/>
        <v>0.12041162684235826</v>
      </c>
      <c r="O528" s="71">
        <f t="shared" si="81"/>
        <v>-0.12041162684235826</v>
      </c>
      <c r="U528" s="4">
        <v>21</v>
      </c>
      <c r="V528" s="5">
        <v>0.153</v>
      </c>
      <c r="W528" s="20">
        <v>0</v>
      </c>
      <c r="X528" s="31">
        <f t="shared" si="73"/>
        <v>0.30283822139431715</v>
      </c>
      <c r="Y528" s="40">
        <f t="shared" si="74"/>
        <v>0</v>
      </c>
      <c r="Z528" s="4">
        <f t="shared" si="75"/>
        <v>1</v>
      </c>
      <c r="AA528" s="5" t="str">
        <f t="shared" si="76"/>
        <v/>
      </c>
      <c r="AB528" s="6">
        <f t="shared" si="77"/>
        <v>1</v>
      </c>
    </row>
    <row r="529" spans="2:28">
      <c r="B529" s="26">
        <v>1</v>
      </c>
      <c r="C529" s="4">
        <v>10</v>
      </c>
      <c r="D529" s="5">
        <v>0.13300000000000001</v>
      </c>
      <c r="E529" s="20">
        <v>0</v>
      </c>
      <c r="G529" s="5"/>
      <c r="H529" s="11">
        <f>1/(1+EXP(-SUMPRODUCT(betagorros,B529:D529)))</f>
        <v>0.12057434958230498</v>
      </c>
      <c r="I529" s="27">
        <f t="shared" si="78"/>
        <v>0.87942565041769505</v>
      </c>
      <c r="J529">
        <f t="shared" si="79"/>
        <v>-0.12848625457154797</v>
      </c>
      <c r="K529" s="5"/>
      <c r="N529" s="11">
        <f t="shared" si="80"/>
        <v>0.12041162684235826</v>
      </c>
      <c r="O529" s="71">
        <f t="shared" si="81"/>
        <v>-0.12041162684235826</v>
      </c>
      <c r="U529" s="4">
        <v>17</v>
      </c>
      <c r="V529" s="5">
        <v>0.153</v>
      </c>
      <c r="W529" s="20">
        <v>0</v>
      </c>
      <c r="X529" s="31">
        <f t="shared" si="73"/>
        <v>0.22776319622956884</v>
      </c>
      <c r="Y529" s="40">
        <f t="shared" si="74"/>
        <v>0</v>
      </c>
      <c r="Z529" s="4">
        <f t="shared" si="75"/>
        <v>1</v>
      </c>
      <c r="AA529" s="5" t="str">
        <f t="shared" si="76"/>
        <v/>
      </c>
      <c r="AB529" s="6">
        <f t="shared" si="77"/>
        <v>1</v>
      </c>
    </row>
    <row r="530" spans="2:28">
      <c r="B530" s="26">
        <v>1</v>
      </c>
      <c r="C530" s="4">
        <v>25</v>
      </c>
      <c r="D530" s="5">
        <v>0.13300000000000001</v>
      </c>
      <c r="E530" s="20">
        <v>1</v>
      </c>
      <c r="G530" s="5"/>
      <c r="H530" s="11">
        <f>1/(1+EXP(-SUMPRODUCT(betagorros,B530:D530)))</f>
        <v>0.36932121942192697</v>
      </c>
      <c r="I530" s="27">
        <f t="shared" si="78"/>
        <v>0.36932121942192697</v>
      </c>
      <c r="J530">
        <f t="shared" si="79"/>
        <v>-0.99608850028004436</v>
      </c>
      <c r="K530" s="5"/>
      <c r="N530" s="11">
        <f t="shared" si="80"/>
        <v>0.36910256115577922</v>
      </c>
      <c r="O530" s="71">
        <f t="shared" si="81"/>
        <v>0.63089743884422078</v>
      </c>
      <c r="U530" s="4">
        <v>5</v>
      </c>
      <c r="V530" s="5">
        <v>0.153</v>
      </c>
      <c r="W530" s="20">
        <v>0</v>
      </c>
      <c r="X530" s="31">
        <f t="shared" ref="X530:X593" si="82">1/(1+EXP(-$H$8-$I$8*U530-$J$8*V530))</f>
        <v>8.4518259637952869E-2</v>
      </c>
      <c r="Y530" s="40">
        <f t="shared" ref="Y530:Y593" si="83">IF(X530&gt;50%,1,0)</f>
        <v>0</v>
      </c>
      <c r="Z530" s="4">
        <f t="shared" ref="Z530:Z593" si="84">IF(W530=Y530,1,0)</f>
        <v>1</v>
      </c>
      <c r="AA530" s="5" t="str">
        <f t="shared" ref="AA530:AA593" si="85">IF(W530=1,IF(W530=Y530,1,0),"")</f>
        <v/>
      </c>
      <c r="AB530" s="6">
        <f t="shared" ref="AB530:AB593" si="86">IF(W530=0,IF(W530=Y530,1,0),"")</f>
        <v>1</v>
      </c>
    </row>
    <row r="531" spans="2:28">
      <c r="B531" s="26">
        <v>1</v>
      </c>
      <c r="C531" s="4">
        <v>19</v>
      </c>
      <c r="D531" s="5">
        <v>0.13300000000000001</v>
      </c>
      <c r="E531" s="20">
        <v>0</v>
      </c>
      <c r="G531" s="5"/>
      <c r="H531" s="11">
        <f>1/(1+EXP(-SUMPRODUCT(betagorros,B531:D531)))</f>
        <v>0.24677650234329201</v>
      </c>
      <c r="I531" s="27">
        <f t="shared" si="78"/>
        <v>0.75322349765670804</v>
      </c>
      <c r="J531">
        <f t="shared" si="79"/>
        <v>-0.28339328558444737</v>
      </c>
      <c r="K531" s="5"/>
      <c r="N531" s="11">
        <f t="shared" si="80"/>
        <v>0.2465576927185304</v>
      </c>
      <c r="O531" s="71">
        <f t="shared" si="81"/>
        <v>-0.2465576927185304</v>
      </c>
      <c r="U531" s="4">
        <v>5</v>
      </c>
      <c r="V531" s="5">
        <v>0.153</v>
      </c>
      <c r="W531" s="20">
        <v>0</v>
      </c>
      <c r="X531" s="31">
        <f t="shared" si="82"/>
        <v>8.4518259637952869E-2</v>
      </c>
      <c r="Y531" s="40">
        <f t="shared" si="83"/>
        <v>0</v>
      </c>
      <c r="Z531" s="4">
        <f t="shared" si="84"/>
        <v>1</v>
      </c>
      <c r="AA531" s="5" t="str">
        <f t="shared" si="85"/>
        <v/>
      </c>
      <c r="AB531" s="6">
        <f t="shared" si="86"/>
        <v>1</v>
      </c>
    </row>
    <row r="532" spans="2:28">
      <c r="B532" s="26">
        <v>1</v>
      </c>
      <c r="C532" s="4">
        <v>26</v>
      </c>
      <c r="D532" s="5">
        <v>0.13300000000000001</v>
      </c>
      <c r="E532" s="20">
        <v>1</v>
      </c>
      <c r="G532" s="5"/>
      <c r="H532" s="11">
        <f>1/(1+EXP(-SUMPRODUCT(betagorros,B532:D532)))</f>
        <v>0.39213696975410722</v>
      </c>
      <c r="I532" s="27">
        <f t="shared" si="78"/>
        <v>0.39213696975410722</v>
      </c>
      <c r="J532">
        <f t="shared" si="79"/>
        <v>-0.93614408758402556</v>
      </c>
      <c r="K532" s="5"/>
      <c r="N532" s="11">
        <f t="shared" si="80"/>
        <v>0.39192267649675483</v>
      </c>
      <c r="O532" s="71">
        <f t="shared" si="81"/>
        <v>0.60807732350324517</v>
      </c>
      <c r="U532" s="4">
        <v>25</v>
      </c>
      <c r="V532" s="5">
        <v>0.153</v>
      </c>
      <c r="W532" s="20">
        <v>0</v>
      </c>
      <c r="X532" s="31">
        <f t="shared" si="82"/>
        <v>0.39015690262104025</v>
      </c>
      <c r="Y532" s="40">
        <f t="shared" si="83"/>
        <v>0</v>
      </c>
      <c r="Z532" s="4">
        <f t="shared" si="84"/>
        <v>1</v>
      </c>
      <c r="AA532" s="5" t="str">
        <f t="shared" si="85"/>
        <v/>
      </c>
      <c r="AB532" s="6">
        <f t="shared" si="86"/>
        <v>1</v>
      </c>
    </row>
    <row r="533" spans="2:28">
      <c r="B533" s="26">
        <v>1</v>
      </c>
      <c r="C533" s="4">
        <v>7</v>
      </c>
      <c r="D533" s="5">
        <v>0.13600000000000001</v>
      </c>
      <c r="E533" s="20">
        <v>1</v>
      </c>
      <c r="G533" s="5"/>
      <c r="H533" s="11">
        <f>1/(1+EXP(-SUMPRODUCT(betagorros,B533:D533)))</f>
        <v>9.4139687958437662E-2</v>
      </c>
      <c r="I533" s="27">
        <f t="shared" si="78"/>
        <v>9.4139687958437662E-2</v>
      </c>
      <c r="J533">
        <f t="shared" si="79"/>
        <v>-2.3629755576690039</v>
      </c>
      <c r="K533" s="5"/>
      <c r="N533" s="11">
        <f t="shared" si="80"/>
        <v>9.3999746076674315E-2</v>
      </c>
      <c r="O533" s="71">
        <f t="shared" si="81"/>
        <v>0.90600025392332573</v>
      </c>
      <c r="U533" s="4">
        <v>27</v>
      </c>
      <c r="V533" s="5">
        <v>0.153</v>
      </c>
      <c r="W533" s="20">
        <v>0</v>
      </c>
      <c r="X533" s="31">
        <f t="shared" si="82"/>
        <v>0.4370680797728797</v>
      </c>
      <c r="Y533" s="40">
        <f t="shared" si="83"/>
        <v>0</v>
      </c>
      <c r="Z533" s="4">
        <f t="shared" si="84"/>
        <v>1</v>
      </c>
      <c r="AA533" s="5" t="str">
        <f t="shared" si="85"/>
        <v/>
      </c>
      <c r="AB533" s="6">
        <f t="shared" si="86"/>
        <v>1</v>
      </c>
    </row>
    <row r="534" spans="2:28">
      <c r="B534" s="26">
        <v>1</v>
      </c>
      <c r="C534" s="4">
        <v>9</v>
      </c>
      <c r="D534" s="5">
        <v>0.13600000000000001</v>
      </c>
      <c r="E534" s="20">
        <v>1</v>
      </c>
      <c r="G534" s="5"/>
      <c r="H534" s="11">
        <f>1/(1+EXP(-SUMPRODUCT(betagorros,B534:D534)))</f>
        <v>0.11199507584619585</v>
      </c>
      <c r="I534" s="27">
        <f t="shared" si="78"/>
        <v>0.11199507584619585</v>
      </c>
      <c r="J534">
        <f t="shared" si="79"/>
        <v>-2.1893003743125261</v>
      </c>
      <c r="K534" s="5"/>
      <c r="N534" s="11">
        <f t="shared" si="80"/>
        <v>0.11183976960244202</v>
      </c>
      <c r="O534" s="71">
        <f t="shared" si="81"/>
        <v>0.88816023039755798</v>
      </c>
      <c r="U534" s="4">
        <v>10</v>
      </c>
      <c r="V534" s="5">
        <v>0.158</v>
      </c>
      <c r="W534" s="20">
        <v>0</v>
      </c>
      <c r="X534" s="31">
        <f t="shared" si="82"/>
        <v>0.13280223259126131</v>
      </c>
      <c r="Y534" s="40">
        <f t="shared" si="83"/>
        <v>0</v>
      </c>
      <c r="Z534" s="4">
        <f t="shared" si="84"/>
        <v>1</v>
      </c>
      <c r="AA534" s="5" t="str">
        <f t="shared" si="85"/>
        <v/>
      </c>
      <c r="AB534" s="6">
        <f t="shared" si="86"/>
        <v>1</v>
      </c>
    </row>
    <row r="535" spans="2:28">
      <c r="B535" s="26">
        <v>1</v>
      </c>
      <c r="C535" s="4">
        <v>14</v>
      </c>
      <c r="D535" s="5">
        <v>0.13600000000000001</v>
      </c>
      <c r="E535" s="20">
        <v>0</v>
      </c>
      <c r="G535" s="5"/>
      <c r="H535" s="11">
        <f>1/(1+EXP(-SUMPRODUCT(betagorros,B535:D535)))</f>
        <v>0.16986774572316299</v>
      </c>
      <c r="I535" s="27">
        <f t="shared" si="78"/>
        <v>0.83013225427683701</v>
      </c>
      <c r="J535">
        <f t="shared" si="79"/>
        <v>-0.18617024838294827</v>
      </c>
      <c r="K535" s="5"/>
      <c r="N535" s="11">
        <f t="shared" si="80"/>
        <v>0.16967553444282119</v>
      </c>
      <c r="O535" s="71">
        <f t="shared" si="81"/>
        <v>-0.16967553444282119</v>
      </c>
      <c r="U535" s="4">
        <v>9</v>
      </c>
      <c r="V535" s="5">
        <v>0.158</v>
      </c>
      <c r="W535" s="20">
        <v>0</v>
      </c>
      <c r="X535" s="31">
        <f t="shared" si="82"/>
        <v>0.12204585704202583</v>
      </c>
      <c r="Y535" s="40">
        <f t="shared" si="83"/>
        <v>0</v>
      </c>
      <c r="Z535" s="4">
        <f t="shared" si="84"/>
        <v>1</v>
      </c>
      <c r="AA535" s="5" t="str">
        <f t="shared" si="85"/>
        <v/>
      </c>
      <c r="AB535" s="6">
        <f t="shared" si="86"/>
        <v>1</v>
      </c>
    </row>
    <row r="536" spans="2:28">
      <c r="B536" s="26">
        <v>1</v>
      </c>
      <c r="C536" s="4">
        <v>14</v>
      </c>
      <c r="D536" s="5">
        <v>0.13600000000000001</v>
      </c>
      <c r="E536" s="20">
        <v>1</v>
      </c>
      <c r="G536" s="5"/>
      <c r="H536" s="11">
        <f>1/(1+EXP(-SUMPRODUCT(betagorros,B536:D536)))</f>
        <v>0.16986774572316299</v>
      </c>
      <c r="I536" s="27">
        <f t="shared" si="78"/>
        <v>0.16986774572316299</v>
      </c>
      <c r="J536">
        <f t="shared" si="79"/>
        <v>-1.772735111039061</v>
      </c>
      <c r="K536" s="5"/>
      <c r="N536" s="11">
        <f t="shared" si="80"/>
        <v>0.16967553444282119</v>
      </c>
      <c r="O536" s="71">
        <f t="shared" si="81"/>
        <v>0.83032446555717887</v>
      </c>
      <c r="U536" s="4">
        <v>5</v>
      </c>
      <c r="V536" s="5">
        <v>0.16400000000000001</v>
      </c>
      <c r="W536" s="20">
        <v>0</v>
      </c>
      <c r="X536" s="31">
        <f t="shared" si="82"/>
        <v>8.8360436200966841E-2</v>
      </c>
      <c r="Y536" s="40">
        <f t="shared" si="83"/>
        <v>0</v>
      </c>
      <c r="Z536" s="4">
        <f t="shared" si="84"/>
        <v>1</v>
      </c>
      <c r="AA536" s="5" t="str">
        <f t="shared" si="85"/>
        <v/>
      </c>
      <c r="AB536" s="6">
        <f t="shared" si="86"/>
        <v>1</v>
      </c>
    </row>
    <row r="537" spans="2:28">
      <c r="B537" s="26">
        <v>1</v>
      </c>
      <c r="C537" s="4">
        <v>22</v>
      </c>
      <c r="D537" s="5">
        <v>0.13600000000000001</v>
      </c>
      <c r="E537" s="20">
        <v>1</v>
      </c>
      <c r="G537" s="5"/>
      <c r="H537" s="11">
        <f>1/(1+EXP(-SUMPRODUCT(betagorros,B537:D537)))</f>
        <v>0.30741489752075946</v>
      </c>
      <c r="I537" s="27">
        <f t="shared" si="78"/>
        <v>0.30741489752075946</v>
      </c>
      <c r="J537">
        <f t="shared" si="79"/>
        <v>-1.1795569860696324</v>
      </c>
      <c r="K537" s="5"/>
      <c r="N537" s="11">
        <f t="shared" si="80"/>
        <v>0.30719234490148328</v>
      </c>
      <c r="O537" s="71">
        <f t="shared" si="81"/>
        <v>0.69280765509851672</v>
      </c>
      <c r="U537" s="4">
        <v>14</v>
      </c>
      <c r="V537" s="5">
        <v>0.16400000000000001</v>
      </c>
      <c r="W537" s="20">
        <v>0</v>
      </c>
      <c r="X537" s="31">
        <f t="shared" si="82"/>
        <v>0.18805519644474197</v>
      </c>
      <c r="Y537" s="40">
        <f t="shared" si="83"/>
        <v>0</v>
      </c>
      <c r="Z537" s="4">
        <f t="shared" si="84"/>
        <v>1</v>
      </c>
      <c r="AA537" s="5" t="str">
        <f t="shared" si="85"/>
        <v/>
      </c>
      <c r="AB537" s="6">
        <f t="shared" si="86"/>
        <v>1</v>
      </c>
    </row>
    <row r="538" spans="2:28">
      <c r="B538" s="26">
        <v>1</v>
      </c>
      <c r="C538" s="4">
        <v>19</v>
      </c>
      <c r="D538" s="5">
        <v>0.13600000000000001</v>
      </c>
      <c r="E538" s="20">
        <v>1</v>
      </c>
      <c r="G538" s="5"/>
      <c r="H538" s="11">
        <f>1/(1+EXP(-SUMPRODUCT(betagorros,B538:D538)))</f>
        <v>0.24925167593414405</v>
      </c>
      <c r="I538" s="27">
        <f t="shared" si="78"/>
        <v>0.24925167593414405</v>
      </c>
      <c r="J538">
        <f t="shared" si="79"/>
        <v>-1.3892921462544936</v>
      </c>
      <c r="K538" s="5"/>
      <c r="N538" s="11">
        <f t="shared" si="80"/>
        <v>0.24903377251994163</v>
      </c>
      <c r="O538" s="71">
        <f t="shared" si="81"/>
        <v>0.75096622748005837</v>
      </c>
      <c r="U538" s="4">
        <v>5</v>
      </c>
      <c r="V538" s="5">
        <v>0.16400000000000001</v>
      </c>
      <c r="W538" s="20">
        <v>0</v>
      </c>
      <c r="X538" s="31">
        <f t="shared" si="82"/>
        <v>8.8360436200966841E-2</v>
      </c>
      <c r="Y538" s="40">
        <f t="shared" si="83"/>
        <v>0</v>
      </c>
      <c r="Z538" s="4">
        <f t="shared" si="84"/>
        <v>1</v>
      </c>
      <c r="AA538" s="5" t="str">
        <f t="shared" si="85"/>
        <v/>
      </c>
      <c r="AB538" s="6">
        <f t="shared" si="86"/>
        <v>1</v>
      </c>
    </row>
    <row r="539" spans="2:28">
      <c r="B539" s="26">
        <v>1</v>
      </c>
      <c r="C539" s="4">
        <v>15</v>
      </c>
      <c r="D539" s="5">
        <v>0.13600000000000001</v>
      </c>
      <c r="E539" s="20">
        <v>1</v>
      </c>
      <c r="G539" s="5"/>
      <c r="H539" s="11">
        <f>1/(1+EXP(-SUMPRODUCT(betagorros,B539:D539)))</f>
        <v>0.18395574750752602</v>
      </c>
      <c r="I539" s="27">
        <f t="shared" si="78"/>
        <v>0.18395574750752602</v>
      </c>
      <c r="J539">
        <f t="shared" si="79"/>
        <v>-1.693060052975047</v>
      </c>
      <c r="K539" s="5"/>
      <c r="N539" s="11">
        <f t="shared" si="80"/>
        <v>0.18375708946720012</v>
      </c>
      <c r="O539" s="71">
        <f t="shared" si="81"/>
        <v>0.81624291053279985</v>
      </c>
      <c r="U539" s="4">
        <v>10</v>
      </c>
      <c r="V539" s="5">
        <v>0.16500000000000001</v>
      </c>
      <c r="W539" s="20">
        <v>0</v>
      </c>
      <c r="X539" s="31">
        <f t="shared" si="82"/>
        <v>0.1364093002156142</v>
      </c>
      <c r="Y539" s="40">
        <f t="shared" si="83"/>
        <v>0</v>
      </c>
      <c r="Z539" s="4">
        <f t="shared" si="84"/>
        <v>1</v>
      </c>
      <c r="AA539" s="5" t="str">
        <f t="shared" si="85"/>
        <v/>
      </c>
      <c r="AB539" s="6">
        <f t="shared" si="86"/>
        <v>1</v>
      </c>
    </row>
    <row r="540" spans="2:28">
      <c r="B540" s="26">
        <v>1</v>
      </c>
      <c r="C540" s="4">
        <v>21</v>
      </c>
      <c r="D540" s="5">
        <v>0.13700000000000001</v>
      </c>
      <c r="E540" s="20">
        <v>0</v>
      </c>
      <c r="G540" s="5"/>
      <c r="H540" s="11">
        <f>1/(1+EXP(-SUMPRODUCT(betagorros,B540:D540)))</f>
        <v>0.28810601647281642</v>
      </c>
      <c r="I540" s="27">
        <f t="shared" si="78"/>
        <v>0.71189398352718358</v>
      </c>
      <c r="J540">
        <f t="shared" si="79"/>
        <v>-0.3398262781972709</v>
      </c>
      <c r="K540" s="5"/>
      <c r="N540" s="11">
        <f t="shared" si="80"/>
        <v>0.28788434571179</v>
      </c>
      <c r="O540" s="71">
        <f t="shared" si="81"/>
        <v>-0.28788434571179</v>
      </c>
      <c r="U540" s="4">
        <v>10</v>
      </c>
      <c r="V540" s="5">
        <v>0.16500000000000001</v>
      </c>
      <c r="W540" s="20">
        <v>0</v>
      </c>
      <c r="X540" s="31">
        <f t="shared" si="82"/>
        <v>0.1364093002156142</v>
      </c>
      <c r="Y540" s="40">
        <f t="shared" si="83"/>
        <v>0</v>
      </c>
      <c r="Z540" s="4">
        <f t="shared" si="84"/>
        <v>1</v>
      </c>
      <c r="AA540" s="5" t="str">
        <f t="shared" si="85"/>
        <v/>
      </c>
      <c r="AB540" s="6">
        <f t="shared" si="86"/>
        <v>1</v>
      </c>
    </row>
    <row r="541" spans="2:28">
      <c r="B541" s="26">
        <v>1</v>
      </c>
      <c r="C541" s="4">
        <v>33</v>
      </c>
      <c r="D541" s="5">
        <v>0.13700000000000001</v>
      </c>
      <c r="E541" s="20">
        <v>0</v>
      </c>
      <c r="G541" s="5"/>
      <c r="H541" s="11">
        <f>1/(1+EXP(-SUMPRODUCT(betagorros,B541:D541)))</f>
        <v>0.56387349453426749</v>
      </c>
      <c r="I541" s="27">
        <f t="shared" si="78"/>
        <v>0.43612650546573251</v>
      </c>
      <c r="J541">
        <f t="shared" si="79"/>
        <v>-0.82982292756775455</v>
      </c>
      <c r="K541" s="5"/>
      <c r="N541" s="11">
        <f t="shared" si="80"/>
        <v>0.56372501651517126</v>
      </c>
      <c r="O541" s="71">
        <f t="shared" si="81"/>
        <v>-0.56372501651517126</v>
      </c>
      <c r="U541" s="4">
        <v>11</v>
      </c>
      <c r="V541" s="5">
        <v>0.16500000000000001</v>
      </c>
      <c r="W541" s="20">
        <v>0</v>
      </c>
      <c r="X541" s="31">
        <f t="shared" si="82"/>
        <v>0.14821786917629476</v>
      </c>
      <c r="Y541" s="40">
        <f t="shared" si="83"/>
        <v>0</v>
      </c>
      <c r="Z541" s="4">
        <f t="shared" si="84"/>
        <v>1</v>
      </c>
      <c r="AA541" s="5" t="str">
        <f t="shared" si="85"/>
        <v/>
      </c>
      <c r="AB541" s="6">
        <f t="shared" si="86"/>
        <v>1</v>
      </c>
    </row>
    <row r="542" spans="2:28">
      <c r="B542" s="26">
        <v>1</v>
      </c>
      <c r="C542" s="4">
        <v>5</v>
      </c>
      <c r="D542" s="5">
        <v>0.13800000000000001</v>
      </c>
      <c r="E542" s="20">
        <v>0</v>
      </c>
      <c r="G542" s="5"/>
      <c r="H542" s="11">
        <f>1/(1+EXP(-SUMPRODUCT(betagorros,B542:D542)))</f>
        <v>7.9523369022076379E-2</v>
      </c>
      <c r="I542" s="27">
        <f t="shared" si="78"/>
        <v>0.92047663097792365</v>
      </c>
      <c r="J542">
        <f t="shared" si="79"/>
        <v>-8.2863665944767365E-2</v>
      </c>
      <c r="K542" s="5"/>
      <c r="N542" s="11">
        <f t="shared" si="80"/>
        <v>7.9398054454422398E-2</v>
      </c>
      <c r="O542" s="71">
        <f t="shared" si="81"/>
        <v>-7.9398054454422398E-2</v>
      </c>
      <c r="U542" s="4">
        <v>18</v>
      </c>
      <c r="V542" s="5">
        <v>0.16500000000000001</v>
      </c>
      <c r="W542" s="20">
        <v>0</v>
      </c>
      <c r="X542" s="31">
        <f t="shared" si="82"/>
        <v>0.25519262617216093</v>
      </c>
      <c r="Y542" s="40">
        <f t="shared" si="83"/>
        <v>0</v>
      </c>
      <c r="Z542" s="4">
        <f t="shared" si="84"/>
        <v>1</v>
      </c>
      <c r="AA542" s="5" t="str">
        <f t="shared" si="85"/>
        <v/>
      </c>
      <c r="AB542" s="6">
        <f t="shared" si="86"/>
        <v>1</v>
      </c>
    </row>
    <row r="543" spans="2:28">
      <c r="B543" s="26">
        <v>1</v>
      </c>
      <c r="C543" s="4">
        <v>5</v>
      </c>
      <c r="D543" s="5">
        <v>0.13800000000000001</v>
      </c>
      <c r="E543" s="20">
        <v>0</v>
      </c>
      <c r="G543" s="5"/>
      <c r="H543" s="11">
        <f>1/(1+EXP(-SUMPRODUCT(betagorros,B543:D543)))</f>
        <v>7.9523369022076379E-2</v>
      </c>
      <c r="I543" s="27">
        <f t="shared" si="78"/>
        <v>0.92047663097792365</v>
      </c>
      <c r="J543">
        <f t="shared" si="79"/>
        <v>-8.2863665944767365E-2</v>
      </c>
      <c r="K543" s="5"/>
      <c r="N543" s="11">
        <f t="shared" si="80"/>
        <v>7.9398054454422398E-2</v>
      </c>
      <c r="O543" s="71">
        <f t="shared" si="81"/>
        <v>-7.9398054454422398E-2</v>
      </c>
      <c r="U543" s="4">
        <v>17</v>
      </c>
      <c r="V543" s="5">
        <v>0.16500000000000001</v>
      </c>
      <c r="W543" s="20">
        <v>0</v>
      </c>
      <c r="X543" s="31">
        <f t="shared" si="82"/>
        <v>0.23723505506171308</v>
      </c>
      <c r="Y543" s="40">
        <f t="shared" si="83"/>
        <v>0</v>
      </c>
      <c r="Z543" s="4">
        <f t="shared" si="84"/>
        <v>1</v>
      </c>
      <c r="AA543" s="5" t="str">
        <f t="shared" si="85"/>
        <v/>
      </c>
      <c r="AB543" s="6">
        <f t="shared" si="86"/>
        <v>1</v>
      </c>
    </row>
    <row r="544" spans="2:28">
      <c r="B544" s="26">
        <v>1</v>
      </c>
      <c r="C544" s="4">
        <v>5</v>
      </c>
      <c r="D544" s="5">
        <v>0.13800000000000001</v>
      </c>
      <c r="E544" s="20">
        <v>0</v>
      </c>
      <c r="G544" s="5"/>
      <c r="H544" s="11">
        <f>1/(1+EXP(-SUMPRODUCT(betagorros,B544:D544)))</f>
        <v>7.9523369022076379E-2</v>
      </c>
      <c r="I544" s="27">
        <f t="shared" si="78"/>
        <v>0.92047663097792365</v>
      </c>
      <c r="J544">
        <f t="shared" si="79"/>
        <v>-8.2863665944767365E-2</v>
      </c>
      <c r="K544" s="5"/>
      <c r="N544" s="11">
        <f t="shared" si="80"/>
        <v>7.9398054454422398E-2</v>
      </c>
      <c r="O544" s="71">
        <f t="shared" si="81"/>
        <v>-7.9398054454422398E-2</v>
      </c>
      <c r="U544" s="4">
        <v>17</v>
      </c>
      <c r="V544" s="5">
        <v>0.16500000000000001</v>
      </c>
      <c r="W544" s="20">
        <v>0</v>
      </c>
      <c r="X544" s="31">
        <f t="shared" si="82"/>
        <v>0.23723505506171308</v>
      </c>
      <c r="Y544" s="40">
        <f t="shared" si="83"/>
        <v>0</v>
      </c>
      <c r="Z544" s="4">
        <f t="shared" si="84"/>
        <v>1</v>
      </c>
      <c r="AA544" s="5" t="str">
        <f t="shared" si="85"/>
        <v/>
      </c>
      <c r="AB544" s="6">
        <f t="shared" si="86"/>
        <v>1</v>
      </c>
    </row>
    <row r="545" spans="2:28">
      <c r="B545" s="26">
        <v>1</v>
      </c>
      <c r="C545" s="4">
        <v>5</v>
      </c>
      <c r="D545" s="5">
        <v>0.13800000000000001</v>
      </c>
      <c r="E545" s="20">
        <v>0</v>
      </c>
      <c r="G545" s="5"/>
      <c r="H545" s="11">
        <f>1/(1+EXP(-SUMPRODUCT(betagorros,B545:D545)))</f>
        <v>7.9523369022076379E-2</v>
      </c>
      <c r="I545" s="27">
        <f t="shared" si="78"/>
        <v>0.92047663097792365</v>
      </c>
      <c r="J545">
        <f t="shared" si="79"/>
        <v>-8.2863665944767365E-2</v>
      </c>
      <c r="K545" s="5"/>
      <c r="N545" s="11">
        <f t="shared" si="80"/>
        <v>7.9398054454422398E-2</v>
      </c>
      <c r="O545" s="71">
        <f t="shared" si="81"/>
        <v>-7.9398054454422398E-2</v>
      </c>
      <c r="U545" s="4">
        <v>12</v>
      </c>
      <c r="V545" s="5">
        <v>0.16500000000000001</v>
      </c>
      <c r="W545" s="20">
        <v>0</v>
      </c>
      <c r="X545" s="31">
        <f t="shared" si="82"/>
        <v>0.1608582643500954</v>
      </c>
      <c r="Y545" s="40">
        <f t="shared" si="83"/>
        <v>0</v>
      </c>
      <c r="Z545" s="4">
        <f t="shared" si="84"/>
        <v>1</v>
      </c>
      <c r="AA545" s="5" t="str">
        <f t="shared" si="85"/>
        <v/>
      </c>
      <c r="AB545" s="6">
        <f t="shared" si="86"/>
        <v>1</v>
      </c>
    </row>
    <row r="546" spans="2:28">
      <c r="B546" s="26">
        <v>1</v>
      </c>
      <c r="C546" s="4">
        <v>5</v>
      </c>
      <c r="D546" s="5">
        <v>0.13800000000000001</v>
      </c>
      <c r="E546" s="20">
        <v>0</v>
      </c>
      <c r="G546" s="5"/>
      <c r="H546" s="11">
        <f>1/(1+EXP(-SUMPRODUCT(betagorros,B546:D546)))</f>
        <v>7.9523369022076379E-2</v>
      </c>
      <c r="I546" s="27">
        <f t="shared" si="78"/>
        <v>0.92047663097792365</v>
      </c>
      <c r="J546">
        <f t="shared" si="79"/>
        <v>-8.2863665944767365E-2</v>
      </c>
      <c r="K546" s="5"/>
      <c r="N546" s="11">
        <f t="shared" si="80"/>
        <v>7.9398054454422398E-2</v>
      </c>
      <c r="O546" s="71">
        <f t="shared" si="81"/>
        <v>-7.9398054454422398E-2</v>
      </c>
      <c r="U546" s="4">
        <v>14</v>
      </c>
      <c r="V546" s="5">
        <v>0.16500000000000001</v>
      </c>
      <c r="W546" s="20">
        <v>0</v>
      </c>
      <c r="X546" s="31">
        <f t="shared" si="82"/>
        <v>0.18873160958421292</v>
      </c>
      <c r="Y546" s="40">
        <f t="shared" si="83"/>
        <v>0</v>
      </c>
      <c r="Z546" s="4">
        <f t="shared" si="84"/>
        <v>1</v>
      </c>
      <c r="AA546" s="5" t="str">
        <f t="shared" si="85"/>
        <v/>
      </c>
      <c r="AB546" s="6">
        <f t="shared" si="86"/>
        <v>1</v>
      </c>
    </row>
    <row r="547" spans="2:28">
      <c r="B547" s="26">
        <v>1</v>
      </c>
      <c r="C547" s="4">
        <v>6</v>
      </c>
      <c r="D547" s="5">
        <v>0.13800000000000001</v>
      </c>
      <c r="E547" s="20">
        <v>0</v>
      </c>
      <c r="G547" s="5"/>
      <c r="H547" s="11">
        <f>1/(1+EXP(-SUMPRODUCT(betagorros,B547:D547)))</f>
        <v>8.6903030435517142E-2</v>
      </c>
      <c r="I547" s="27">
        <f t="shared" si="78"/>
        <v>0.91309696956448283</v>
      </c>
      <c r="J547">
        <f t="shared" si="79"/>
        <v>-9.0913194208321391E-2</v>
      </c>
      <c r="K547" s="5"/>
      <c r="N547" s="11">
        <f t="shared" si="80"/>
        <v>8.6770334767366092E-2</v>
      </c>
      <c r="O547" s="71">
        <f t="shared" si="81"/>
        <v>-8.6770334767366092E-2</v>
      </c>
      <c r="U547" s="4">
        <v>25</v>
      </c>
      <c r="V547" s="5">
        <v>0.16500000000000001</v>
      </c>
      <c r="W547" s="20">
        <v>0</v>
      </c>
      <c r="X547" s="31">
        <f t="shared" si="82"/>
        <v>0.40285904841315673</v>
      </c>
      <c r="Y547" s="40">
        <f t="shared" si="83"/>
        <v>0</v>
      </c>
      <c r="Z547" s="4">
        <f t="shared" si="84"/>
        <v>1</v>
      </c>
      <c r="AA547" s="5" t="str">
        <f t="shared" si="85"/>
        <v/>
      </c>
      <c r="AB547" s="6">
        <f t="shared" si="86"/>
        <v>1</v>
      </c>
    </row>
    <row r="548" spans="2:28">
      <c r="B548" s="26">
        <v>1</v>
      </c>
      <c r="C548" s="4">
        <v>56</v>
      </c>
      <c r="D548" s="5">
        <v>0.14199999999999999</v>
      </c>
      <c r="E548" s="20">
        <v>0</v>
      </c>
      <c r="G548" s="5"/>
      <c r="H548" s="11">
        <f>1/(1+EXP(-SUMPRODUCT(betagorros,B548:D548)))</f>
        <v>0.92450705400285571</v>
      </c>
      <c r="I548" s="27">
        <f t="shared" si="78"/>
        <v>7.549294599714429E-2</v>
      </c>
      <c r="J548">
        <f t="shared" si="79"/>
        <v>-2.5837160575934592</v>
      </c>
      <c r="K548" s="5"/>
      <c r="N548" s="11">
        <f t="shared" si="80"/>
        <v>0.92453023906857867</v>
      </c>
      <c r="O548" s="71">
        <f t="shared" si="81"/>
        <v>-0.92453023906857867</v>
      </c>
      <c r="U548" s="4">
        <v>12</v>
      </c>
      <c r="V548" s="5">
        <v>0.16500000000000001</v>
      </c>
      <c r="W548" s="20">
        <v>0</v>
      </c>
      <c r="X548" s="31">
        <f t="shared" si="82"/>
        <v>0.1608582643500954</v>
      </c>
      <c r="Y548" s="40">
        <f t="shared" si="83"/>
        <v>0</v>
      </c>
      <c r="Z548" s="4">
        <f t="shared" si="84"/>
        <v>1</v>
      </c>
      <c r="AA548" s="5" t="str">
        <f t="shared" si="85"/>
        <v/>
      </c>
      <c r="AB548" s="6">
        <f t="shared" si="86"/>
        <v>1</v>
      </c>
    </row>
    <row r="549" spans="2:28">
      <c r="B549" s="26">
        <v>1</v>
      </c>
      <c r="C549" s="4">
        <v>30</v>
      </c>
      <c r="D549" s="5">
        <v>0.14199999999999999</v>
      </c>
      <c r="E549" s="20">
        <v>0</v>
      </c>
      <c r="G549" s="5"/>
      <c r="H549" s="11">
        <f>1/(1+EXP(-SUMPRODUCT(betagorros,B549:D549)))</f>
        <v>0.49716061826296803</v>
      </c>
      <c r="I549" s="27">
        <f t="shared" si="78"/>
        <v>0.50283938173703202</v>
      </c>
      <c r="J549">
        <f t="shared" si="79"/>
        <v>-0.68748448047839927</v>
      </c>
      <c r="K549" s="5"/>
      <c r="N549" s="11">
        <f t="shared" si="80"/>
        <v>0.49698514998163174</v>
      </c>
      <c r="O549" s="71">
        <f t="shared" si="81"/>
        <v>-0.49698514998163174</v>
      </c>
      <c r="U549" s="4">
        <v>10</v>
      </c>
      <c r="V549" s="5">
        <v>0.16500000000000001</v>
      </c>
      <c r="W549" s="20">
        <v>0</v>
      </c>
      <c r="X549" s="31">
        <f t="shared" si="82"/>
        <v>0.1364093002156142</v>
      </c>
      <c r="Y549" s="40">
        <f t="shared" si="83"/>
        <v>0</v>
      </c>
      <c r="Z549" s="4">
        <f t="shared" si="84"/>
        <v>1</v>
      </c>
      <c r="AA549" s="5" t="str">
        <f t="shared" si="85"/>
        <v/>
      </c>
      <c r="AB549" s="6">
        <f t="shared" si="86"/>
        <v>1</v>
      </c>
    </row>
    <row r="550" spans="2:28">
      <c r="B550" s="26">
        <v>1</v>
      </c>
      <c r="C550" s="4">
        <v>18</v>
      </c>
      <c r="D550" s="5">
        <v>0.14199999999999999</v>
      </c>
      <c r="E550" s="20">
        <v>0</v>
      </c>
      <c r="G550" s="5"/>
      <c r="H550" s="11">
        <f>1/(1+EXP(-SUMPRODUCT(betagorros,B550:D550)))</f>
        <v>0.23633919118263777</v>
      </c>
      <c r="I550" s="27">
        <f t="shared" si="78"/>
        <v>0.7636608088173622</v>
      </c>
      <c r="J550">
        <f t="shared" si="79"/>
        <v>-0.2696315559149155</v>
      </c>
      <c r="K550" s="5"/>
      <c r="N550" s="11">
        <f t="shared" si="80"/>
        <v>0.23612643333462538</v>
      </c>
      <c r="O550" s="71">
        <f t="shared" si="81"/>
        <v>-0.23612643333462538</v>
      </c>
      <c r="U550" s="4">
        <v>19</v>
      </c>
      <c r="V550" s="5">
        <v>0.16500000000000001</v>
      </c>
      <c r="W550" s="20">
        <v>0</v>
      </c>
      <c r="X550" s="31">
        <f t="shared" si="82"/>
        <v>0.27402117458204056</v>
      </c>
      <c r="Y550" s="40">
        <f t="shared" si="83"/>
        <v>0</v>
      </c>
      <c r="Z550" s="4">
        <f t="shared" si="84"/>
        <v>1</v>
      </c>
      <c r="AA550" s="5" t="str">
        <f t="shared" si="85"/>
        <v/>
      </c>
      <c r="AB550" s="6">
        <f t="shared" si="86"/>
        <v>1</v>
      </c>
    </row>
    <row r="551" spans="2:28">
      <c r="B551" s="26">
        <v>1</v>
      </c>
      <c r="C551" s="4">
        <v>11</v>
      </c>
      <c r="D551" s="5">
        <v>0.14199999999999999</v>
      </c>
      <c r="E551" s="20">
        <v>0</v>
      </c>
      <c r="G551" s="5"/>
      <c r="H551" s="11">
        <f>1/(1+EXP(-SUMPRODUCT(betagorros,B551:D551)))</f>
        <v>0.1358263819755797</v>
      </c>
      <c r="I551" s="27">
        <f t="shared" si="78"/>
        <v>0.86417361802442028</v>
      </c>
      <c r="J551">
        <f t="shared" si="79"/>
        <v>-0.14598158357765936</v>
      </c>
      <c r="K551" s="5"/>
      <c r="N551" s="11">
        <f t="shared" si="80"/>
        <v>0.13565538164717245</v>
      </c>
      <c r="O551" s="71">
        <f t="shared" si="81"/>
        <v>-0.13565538164717245</v>
      </c>
      <c r="U551" s="4">
        <v>14</v>
      </c>
      <c r="V551" s="5">
        <v>0.16500000000000001</v>
      </c>
      <c r="W551" s="20">
        <v>0</v>
      </c>
      <c r="X551" s="31">
        <f t="shared" si="82"/>
        <v>0.18873160958421292</v>
      </c>
      <c r="Y551" s="40">
        <f t="shared" si="83"/>
        <v>0</v>
      </c>
      <c r="Z551" s="4">
        <f t="shared" si="84"/>
        <v>1</v>
      </c>
      <c r="AA551" s="5" t="str">
        <f t="shared" si="85"/>
        <v/>
      </c>
      <c r="AB551" s="6">
        <f t="shared" si="86"/>
        <v>1</v>
      </c>
    </row>
    <row r="552" spans="2:28">
      <c r="B552" s="26">
        <v>1</v>
      </c>
      <c r="C552" s="4">
        <v>6</v>
      </c>
      <c r="D552" s="5">
        <v>0.14399999999999999</v>
      </c>
      <c r="E552" s="20">
        <v>0</v>
      </c>
      <c r="G552" s="5"/>
      <c r="H552" s="11">
        <f>1/(1+EXP(-SUMPRODUCT(betagorros,B552:D552)))</f>
        <v>8.9032476992695411E-2</v>
      </c>
      <c r="I552" s="27">
        <f t="shared" si="78"/>
        <v>0.91096752300730455</v>
      </c>
      <c r="J552">
        <f t="shared" si="79"/>
        <v>-9.3248032184976543E-2</v>
      </c>
      <c r="K552" s="5"/>
      <c r="N552" s="11">
        <f t="shared" si="80"/>
        <v>8.8898903778806618E-2</v>
      </c>
      <c r="O552" s="71">
        <f t="shared" si="81"/>
        <v>-8.8898903778806618E-2</v>
      </c>
      <c r="U552" s="4">
        <v>16</v>
      </c>
      <c r="V552" s="5">
        <v>0.16600000000000001</v>
      </c>
      <c r="W552" s="20">
        <v>0</v>
      </c>
      <c r="X552" s="31">
        <f t="shared" si="82"/>
        <v>0.22092808452428592</v>
      </c>
      <c r="Y552" s="40">
        <f t="shared" si="83"/>
        <v>0</v>
      </c>
      <c r="Z552" s="4">
        <f t="shared" si="84"/>
        <v>1</v>
      </c>
      <c r="AA552" s="5" t="str">
        <f t="shared" si="85"/>
        <v/>
      </c>
      <c r="AB552" s="6">
        <f t="shared" si="86"/>
        <v>1</v>
      </c>
    </row>
    <row r="553" spans="2:28">
      <c r="B553" s="26">
        <v>1</v>
      </c>
      <c r="C553" s="4">
        <v>20</v>
      </c>
      <c r="D553" s="5">
        <v>0.14399999999999999</v>
      </c>
      <c r="E553" s="20">
        <v>0</v>
      </c>
      <c r="G553" s="5"/>
      <c r="H553" s="11">
        <f>1/(1+EXP(-SUMPRODUCT(betagorros,B553:D553)))</f>
        <v>0.27479580374991053</v>
      </c>
      <c r="I553" s="27">
        <f t="shared" si="78"/>
        <v>0.72520419625008947</v>
      </c>
      <c r="J553">
        <f t="shared" si="79"/>
        <v>-0.32130201378325429</v>
      </c>
      <c r="K553" s="5"/>
      <c r="N553" s="11">
        <f t="shared" si="80"/>
        <v>0.27457840443699921</v>
      </c>
      <c r="O553" s="71">
        <f t="shared" si="81"/>
        <v>-0.27457840443699921</v>
      </c>
      <c r="U553" s="4">
        <v>8</v>
      </c>
      <c r="V553" s="5">
        <v>0.16600000000000001</v>
      </c>
      <c r="W553" s="20">
        <v>0</v>
      </c>
      <c r="X553" s="31">
        <f t="shared" si="82"/>
        <v>0.11561792730187222</v>
      </c>
      <c r="Y553" s="40">
        <f t="shared" si="83"/>
        <v>0</v>
      </c>
      <c r="Z553" s="4">
        <f t="shared" si="84"/>
        <v>1</v>
      </c>
      <c r="AA553" s="5" t="str">
        <f t="shared" si="85"/>
        <v/>
      </c>
      <c r="AB553" s="6">
        <f t="shared" si="86"/>
        <v>1</v>
      </c>
    </row>
    <row r="554" spans="2:28">
      <c r="B554" s="26">
        <v>1</v>
      </c>
      <c r="C554" s="4">
        <v>17</v>
      </c>
      <c r="D554" s="5">
        <v>0.14399999999999999</v>
      </c>
      <c r="E554" s="20">
        <v>0</v>
      </c>
      <c r="G554" s="5"/>
      <c r="H554" s="11">
        <f>1/(1+EXP(-SUMPRODUCT(betagorros,B554:D554)))</f>
        <v>0.22083629556940532</v>
      </c>
      <c r="I554" s="27">
        <f t="shared" si="78"/>
        <v>0.77916370443059468</v>
      </c>
      <c r="J554">
        <f t="shared" si="79"/>
        <v>-0.24953410829493783</v>
      </c>
      <c r="K554" s="5"/>
      <c r="N554" s="11">
        <f t="shared" si="80"/>
        <v>0.22062807828758552</v>
      </c>
      <c r="O554" s="71">
        <f t="shared" si="81"/>
        <v>-0.22062807828758552</v>
      </c>
      <c r="U554" s="4">
        <v>11</v>
      </c>
      <c r="V554" s="5">
        <v>0.16600000000000001</v>
      </c>
      <c r="W554" s="20">
        <v>0</v>
      </c>
      <c r="X554" s="31">
        <f t="shared" si="82"/>
        <v>0.1487772478830495</v>
      </c>
      <c r="Y554" s="40">
        <f t="shared" si="83"/>
        <v>0</v>
      </c>
      <c r="Z554" s="4">
        <f t="shared" si="84"/>
        <v>1</v>
      </c>
      <c r="AA554" s="5" t="str">
        <f t="shared" si="85"/>
        <v/>
      </c>
      <c r="AB554" s="6">
        <f t="shared" si="86"/>
        <v>1</v>
      </c>
    </row>
    <row r="555" spans="2:28">
      <c r="B555" s="26">
        <v>1</v>
      </c>
      <c r="C555" s="4">
        <v>9</v>
      </c>
      <c r="D555" s="5">
        <v>0.14399999999999999</v>
      </c>
      <c r="E555" s="20">
        <v>0</v>
      </c>
      <c r="G555" s="5"/>
      <c r="H555" s="11">
        <f>1/(1+EXP(-SUMPRODUCT(betagorros,B555:D555)))</f>
        <v>0.11556340142366221</v>
      </c>
      <c r="I555" s="27">
        <f t="shared" si="78"/>
        <v>0.88443659857633783</v>
      </c>
      <c r="J555">
        <f t="shared" si="79"/>
        <v>-0.12280444847567686</v>
      </c>
      <c r="K555" s="5"/>
      <c r="N555" s="11">
        <f t="shared" si="80"/>
        <v>0.11540724757837661</v>
      </c>
      <c r="O555" s="71">
        <f t="shared" si="81"/>
        <v>-0.11540724757837661</v>
      </c>
      <c r="U555" s="4">
        <v>19</v>
      </c>
      <c r="V555" s="5">
        <v>0.16600000000000001</v>
      </c>
      <c r="W555" s="20">
        <v>0</v>
      </c>
      <c r="X555" s="31">
        <f t="shared" si="82"/>
        <v>0.27490210764112072</v>
      </c>
      <c r="Y555" s="40">
        <f t="shared" si="83"/>
        <v>0</v>
      </c>
      <c r="Z555" s="4">
        <f t="shared" si="84"/>
        <v>1</v>
      </c>
      <c r="AA555" s="5" t="str">
        <f t="shared" si="85"/>
        <v/>
      </c>
      <c r="AB555" s="6">
        <f t="shared" si="86"/>
        <v>1</v>
      </c>
    </row>
    <row r="556" spans="2:28">
      <c r="B556" s="26">
        <v>1</v>
      </c>
      <c r="C556" s="4">
        <v>34</v>
      </c>
      <c r="D556" s="5">
        <v>0.14399999999999999</v>
      </c>
      <c r="E556" s="20">
        <v>0</v>
      </c>
      <c r="G556" s="5"/>
      <c r="H556" s="11">
        <f>1/(1+EXP(-SUMPRODUCT(betagorros,B556:D556)))</f>
        <v>0.59499560095299597</v>
      </c>
      <c r="I556" s="27">
        <f t="shared" si="78"/>
        <v>0.40500439904700403</v>
      </c>
      <c r="J556">
        <f t="shared" si="79"/>
        <v>-0.9038573500901329</v>
      </c>
      <c r="K556" s="5"/>
      <c r="N556" s="11">
        <f t="shared" si="80"/>
        <v>0.5948668333845778</v>
      </c>
      <c r="O556" s="71">
        <f t="shared" si="81"/>
        <v>-0.5948668333845778</v>
      </c>
      <c r="U556" s="4">
        <v>13</v>
      </c>
      <c r="V556" s="5">
        <v>0.16600000000000001</v>
      </c>
      <c r="W556" s="20">
        <v>0</v>
      </c>
      <c r="X556" s="31">
        <f t="shared" si="82"/>
        <v>0.17499376016611348</v>
      </c>
      <c r="Y556" s="40">
        <f t="shared" si="83"/>
        <v>0</v>
      </c>
      <c r="Z556" s="4">
        <f t="shared" si="84"/>
        <v>1</v>
      </c>
      <c r="AA556" s="5" t="str">
        <f t="shared" si="85"/>
        <v/>
      </c>
      <c r="AB556" s="6">
        <f t="shared" si="86"/>
        <v>1</v>
      </c>
    </row>
    <row r="557" spans="2:28">
      <c r="B557" s="26">
        <v>1</v>
      </c>
      <c r="C557" s="4">
        <v>6</v>
      </c>
      <c r="D557" s="5">
        <v>0.14399999999999999</v>
      </c>
      <c r="E557" s="20">
        <v>0</v>
      </c>
      <c r="G557" s="5"/>
      <c r="H557" s="11">
        <f>1/(1+EXP(-SUMPRODUCT(betagorros,B557:D557)))</f>
        <v>8.9032476992695411E-2</v>
      </c>
      <c r="I557" s="27">
        <f t="shared" si="78"/>
        <v>0.91096752300730455</v>
      </c>
      <c r="J557">
        <f t="shared" si="79"/>
        <v>-9.3248032184976543E-2</v>
      </c>
      <c r="K557" s="5"/>
      <c r="N557" s="11">
        <f t="shared" si="80"/>
        <v>8.8898903778806618E-2</v>
      </c>
      <c r="O557" s="71">
        <f t="shared" si="81"/>
        <v>-8.8898903778806618E-2</v>
      </c>
      <c r="U557" s="4">
        <v>11</v>
      </c>
      <c r="V557" s="5">
        <v>0.16600000000000001</v>
      </c>
      <c r="W557" s="20">
        <v>0</v>
      </c>
      <c r="X557" s="31">
        <f t="shared" si="82"/>
        <v>0.1487772478830495</v>
      </c>
      <c r="Y557" s="40">
        <f t="shared" si="83"/>
        <v>0</v>
      </c>
      <c r="Z557" s="4">
        <f t="shared" si="84"/>
        <v>1</v>
      </c>
      <c r="AA557" s="5" t="str">
        <f t="shared" si="85"/>
        <v/>
      </c>
      <c r="AB557" s="6">
        <f t="shared" si="86"/>
        <v>1</v>
      </c>
    </row>
    <row r="558" spans="2:28">
      <c r="B558" s="26">
        <v>1</v>
      </c>
      <c r="C558" s="4">
        <v>17</v>
      </c>
      <c r="D558" s="5">
        <v>0.14399999999999999</v>
      </c>
      <c r="E558" s="20">
        <v>0</v>
      </c>
      <c r="G558" s="5"/>
      <c r="H558" s="11">
        <f>1/(1+EXP(-SUMPRODUCT(betagorros,B558:D558)))</f>
        <v>0.22083629556940532</v>
      </c>
      <c r="I558" s="27">
        <f t="shared" si="78"/>
        <v>0.77916370443059468</v>
      </c>
      <c r="J558">
        <f t="shared" si="79"/>
        <v>-0.24953410829493783</v>
      </c>
      <c r="K558" s="5"/>
      <c r="N558" s="11">
        <f t="shared" si="80"/>
        <v>0.22062807828758552</v>
      </c>
      <c r="O558" s="71">
        <f t="shared" si="81"/>
        <v>-0.22062807828758552</v>
      </c>
      <c r="U558" s="4">
        <v>16</v>
      </c>
      <c r="V558" s="5">
        <v>0.16700000000000001</v>
      </c>
      <c r="W558" s="20">
        <v>0</v>
      </c>
      <c r="X558" s="31">
        <f t="shared" si="82"/>
        <v>0.22169045387158964</v>
      </c>
      <c r="Y558" s="40">
        <f t="shared" si="83"/>
        <v>0</v>
      </c>
      <c r="Z558" s="4">
        <f t="shared" si="84"/>
        <v>1</v>
      </c>
      <c r="AA558" s="5" t="str">
        <f t="shared" si="85"/>
        <v/>
      </c>
      <c r="AB558" s="6">
        <f t="shared" si="86"/>
        <v>1</v>
      </c>
    </row>
    <row r="559" spans="2:28">
      <c r="B559" s="26">
        <v>1</v>
      </c>
      <c r="C559" s="4">
        <v>9</v>
      </c>
      <c r="D559" s="5">
        <v>0.14399999999999999</v>
      </c>
      <c r="E559" s="20">
        <v>1</v>
      </c>
      <c r="G559" s="5"/>
      <c r="H559" s="11">
        <f>1/(1+EXP(-SUMPRODUCT(betagorros,B559:D559)))</f>
        <v>0.11556340142366221</v>
      </c>
      <c r="I559" s="27">
        <f t="shared" si="78"/>
        <v>0.11556340142366221</v>
      </c>
      <c r="J559">
        <f t="shared" si="79"/>
        <v>-2.1579359695522924</v>
      </c>
      <c r="K559" s="5"/>
      <c r="N559" s="11">
        <f t="shared" si="80"/>
        <v>0.11540724757837661</v>
      </c>
      <c r="O559" s="71">
        <f t="shared" si="81"/>
        <v>0.88459275242162339</v>
      </c>
      <c r="U559" s="4">
        <v>13</v>
      </c>
      <c r="V559" s="5">
        <v>0.16700000000000001</v>
      </c>
      <c r="W559" s="20">
        <v>0</v>
      </c>
      <c r="X559" s="31">
        <f t="shared" si="82"/>
        <v>0.17563335524881515</v>
      </c>
      <c r="Y559" s="40">
        <f t="shared" si="83"/>
        <v>0</v>
      </c>
      <c r="Z559" s="4">
        <f t="shared" si="84"/>
        <v>1</v>
      </c>
      <c r="AA559" s="5" t="str">
        <f t="shared" si="85"/>
        <v/>
      </c>
      <c r="AB559" s="6">
        <f t="shared" si="86"/>
        <v>1</v>
      </c>
    </row>
    <row r="560" spans="2:28">
      <c r="B560" s="26">
        <v>1</v>
      </c>
      <c r="C560" s="4">
        <v>23</v>
      </c>
      <c r="D560" s="5">
        <v>0.14399999999999999</v>
      </c>
      <c r="E560" s="20">
        <v>1</v>
      </c>
      <c r="G560" s="5"/>
      <c r="H560" s="11">
        <f>1/(1+EXP(-SUMPRODUCT(betagorros,B560:D560)))</f>
        <v>0.33625003994974401</v>
      </c>
      <c r="I560" s="27">
        <f t="shared" si="78"/>
        <v>0.33625003994974401</v>
      </c>
      <c r="J560">
        <f t="shared" si="79"/>
        <v>-1.0899002292564477</v>
      </c>
      <c r="K560" s="5"/>
      <c r="N560" s="11">
        <f t="shared" si="80"/>
        <v>0.33603317084429624</v>
      </c>
      <c r="O560" s="71">
        <f t="shared" si="81"/>
        <v>0.66396682915570371</v>
      </c>
      <c r="U560" s="4">
        <v>13</v>
      </c>
      <c r="V560" s="5">
        <v>0.16700000000000001</v>
      </c>
      <c r="W560" s="20">
        <v>0</v>
      </c>
      <c r="X560" s="31">
        <f t="shared" si="82"/>
        <v>0.17563335524881515</v>
      </c>
      <c r="Y560" s="40">
        <f t="shared" si="83"/>
        <v>0</v>
      </c>
      <c r="Z560" s="4">
        <f t="shared" si="84"/>
        <v>1</v>
      </c>
      <c r="AA560" s="5" t="str">
        <f t="shared" si="85"/>
        <v/>
      </c>
      <c r="AB560" s="6">
        <f t="shared" si="86"/>
        <v>1</v>
      </c>
    </row>
    <row r="561" spans="2:28">
      <c r="B561" s="26">
        <v>1</v>
      </c>
      <c r="C561" s="4">
        <v>14</v>
      </c>
      <c r="D561" s="5">
        <v>0.14399999999999999</v>
      </c>
      <c r="E561" s="20">
        <v>1</v>
      </c>
      <c r="G561" s="5"/>
      <c r="H561" s="11">
        <f>1/(1+EXP(-SUMPRODUCT(betagorros,B561:D561)))</f>
        <v>0.17491677073565762</v>
      </c>
      <c r="I561" s="27">
        <f t="shared" si="78"/>
        <v>0.17491677073565762</v>
      </c>
      <c r="J561">
        <f t="shared" si="79"/>
        <v>-1.7434450139864173</v>
      </c>
      <c r="K561" s="5"/>
      <c r="N561" s="11">
        <f t="shared" si="80"/>
        <v>0.17472493252397309</v>
      </c>
      <c r="O561" s="71">
        <f t="shared" si="81"/>
        <v>0.82527506747602697</v>
      </c>
      <c r="U561" s="4">
        <v>23</v>
      </c>
      <c r="V561" s="5">
        <v>0.16700000000000001</v>
      </c>
      <c r="W561" s="20">
        <v>0</v>
      </c>
      <c r="X561" s="31">
        <f t="shared" si="82"/>
        <v>0.35932345840164054</v>
      </c>
      <c r="Y561" s="40">
        <f t="shared" si="83"/>
        <v>0</v>
      </c>
      <c r="Z561" s="4">
        <f t="shared" si="84"/>
        <v>1</v>
      </c>
      <c r="AA561" s="5" t="str">
        <f t="shared" si="85"/>
        <v/>
      </c>
      <c r="AB561" s="6">
        <f t="shared" si="86"/>
        <v>1</v>
      </c>
    </row>
    <row r="562" spans="2:28">
      <c r="B562" s="26">
        <v>1</v>
      </c>
      <c r="C562" s="4">
        <v>36</v>
      </c>
      <c r="D562" s="5">
        <v>0.14499999999999999</v>
      </c>
      <c r="E562" s="20">
        <v>1</v>
      </c>
      <c r="G562" s="5"/>
      <c r="H562" s="11">
        <f>1/(1+EXP(-SUMPRODUCT(betagorros,B562:D562)))</f>
        <v>0.64167992050607559</v>
      </c>
      <c r="I562" s="27">
        <f t="shared" si="78"/>
        <v>0.64167992050607559</v>
      </c>
      <c r="J562">
        <f t="shared" si="79"/>
        <v>-0.44366566580753686</v>
      </c>
      <c r="K562" s="5"/>
      <c r="N562" s="11">
        <f t="shared" si="80"/>
        <v>0.6415763206043904</v>
      </c>
      <c r="O562" s="71">
        <f t="shared" si="81"/>
        <v>0.3584236793956096</v>
      </c>
      <c r="U562" s="4">
        <v>18</v>
      </c>
      <c r="V562" s="5">
        <v>0.16700000000000001</v>
      </c>
      <c r="W562" s="20">
        <v>0</v>
      </c>
      <c r="X562" s="31">
        <f t="shared" si="82"/>
        <v>0.25687794510816236</v>
      </c>
      <c r="Y562" s="40">
        <f t="shared" si="83"/>
        <v>0</v>
      </c>
      <c r="Z562" s="4">
        <f t="shared" si="84"/>
        <v>1</v>
      </c>
      <c r="AA562" s="5" t="str">
        <f t="shared" si="85"/>
        <v/>
      </c>
      <c r="AB562" s="6">
        <f t="shared" si="86"/>
        <v>1</v>
      </c>
    </row>
    <row r="563" spans="2:28">
      <c r="B563" s="26">
        <v>1</v>
      </c>
      <c r="C563" s="4">
        <v>32</v>
      </c>
      <c r="D563" s="5">
        <v>0.14499999999999999</v>
      </c>
      <c r="E563" s="20">
        <v>1</v>
      </c>
      <c r="G563" s="5"/>
      <c r="H563" s="11">
        <f>1/(1+EXP(-SUMPRODUCT(betagorros,B563:D563)))</f>
        <v>0.54871916524372499</v>
      </c>
      <c r="I563" s="27">
        <f t="shared" si="78"/>
        <v>0.54871916524372499</v>
      </c>
      <c r="J563">
        <f t="shared" si="79"/>
        <v>-0.60016850707134151</v>
      </c>
      <c r="K563" s="5"/>
      <c r="N563" s="11">
        <f t="shared" si="80"/>
        <v>0.54856819600777074</v>
      </c>
      <c r="O563" s="71">
        <f t="shared" si="81"/>
        <v>0.45143180399222926</v>
      </c>
      <c r="U563" s="4">
        <v>23</v>
      </c>
      <c r="V563" s="5">
        <v>0.16700000000000001</v>
      </c>
      <c r="W563" s="20">
        <v>0</v>
      </c>
      <c r="X563" s="31">
        <f t="shared" si="82"/>
        <v>0.35932345840164054</v>
      </c>
      <c r="Y563" s="40">
        <f t="shared" si="83"/>
        <v>0</v>
      </c>
      <c r="Z563" s="4">
        <f t="shared" si="84"/>
        <v>1</v>
      </c>
      <c r="AA563" s="5" t="str">
        <f t="shared" si="85"/>
        <v/>
      </c>
      <c r="AB563" s="6">
        <f t="shared" si="86"/>
        <v>1</v>
      </c>
    </row>
    <row r="564" spans="2:28">
      <c r="B564" s="26">
        <v>1</v>
      </c>
      <c r="C564" s="4">
        <v>30.5</v>
      </c>
      <c r="D564" s="5">
        <v>0.14499999999999999</v>
      </c>
      <c r="E564" s="20">
        <v>1</v>
      </c>
      <c r="G564" s="5"/>
      <c r="H564" s="11">
        <f>1/(1+EXP(-SUMPRODUCT(betagorros,B564:D564)))</f>
        <v>0.51257476693425363</v>
      </c>
      <c r="I564" s="27">
        <f t="shared" si="78"/>
        <v>0.51257476693425363</v>
      </c>
      <c r="J564">
        <f t="shared" si="79"/>
        <v>-0.66830869190902098</v>
      </c>
      <c r="K564" s="5"/>
      <c r="N564" s="11">
        <f t="shared" si="80"/>
        <v>0.51240754412653777</v>
      </c>
      <c r="O564" s="71">
        <f t="shared" si="81"/>
        <v>0.48759245587346223</v>
      </c>
      <c r="U564" s="4">
        <v>21</v>
      </c>
      <c r="V564" s="5">
        <v>0.17</v>
      </c>
      <c r="W564" s="20">
        <v>0</v>
      </c>
      <c r="X564" s="31">
        <f t="shared" si="82"/>
        <v>0.31894743813995707</v>
      </c>
      <c r="Y564" s="40">
        <f t="shared" si="83"/>
        <v>0</v>
      </c>
      <c r="Z564" s="4">
        <f t="shared" si="84"/>
        <v>1</v>
      </c>
      <c r="AA564" s="5" t="str">
        <f t="shared" si="85"/>
        <v/>
      </c>
      <c r="AB564" s="6">
        <f t="shared" si="86"/>
        <v>1</v>
      </c>
    </row>
    <row r="565" spans="2:28">
      <c r="B565" s="26">
        <v>1</v>
      </c>
      <c r="C565" s="4">
        <v>34.5</v>
      </c>
      <c r="D565" s="5">
        <v>0.14499999999999999</v>
      </c>
      <c r="E565" s="20">
        <v>0</v>
      </c>
      <c r="G565" s="5"/>
      <c r="H565" s="11">
        <f>1/(1+EXP(-SUMPRODUCT(betagorros,B565:D565)))</f>
        <v>0.60765737485773419</v>
      </c>
      <c r="I565" s="27">
        <f t="shared" si="78"/>
        <v>0.39234262514226581</v>
      </c>
      <c r="J565">
        <f t="shared" si="79"/>
        <v>-0.93561977721519562</v>
      </c>
      <c r="K565" s="5"/>
      <c r="N565" s="11">
        <f t="shared" si="80"/>
        <v>0.60753572887582818</v>
      </c>
      <c r="O565" s="71">
        <f t="shared" si="81"/>
        <v>-0.60753572887582818</v>
      </c>
      <c r="U565" s="4">
        <v>13</v>
      </c>
      <c r="V565" s="5">
        <v>0.17</v>
      </c>
      <c r="W565" s="20">
        <v>0</v>
      </c>
      <c r="X565" s="31">
        <f t="shared" si="82"/>
        <v>0.17756317626625431</v>
      </c>
      <c r="Y565" s="40">
        <f t="shared" si="83"/>
        <v>0</v>
      </c>
      <c r="Z565" s="4">
        <f t="shared" si="84"/>
        <v>1</v>
      </c>
      <c r="AA565" s="5" t="str">
        <f t="shared" si="85"/>
        <v/>
      </c>
      <c r="AB565" s="6">
        <f t="shared" si="86"/>
        <v>1</v>
      </c>
    </row>
    <row r="566" spans="2:28">
      <c r="B566" s="26">
        <v>1</v>
      </c>
      <c r="C566" s="4">
        <v>37</v>
      </c>
      <c r="D566" s="5">
        <v>0.14499999999999999</v>
      </c>
      <c r="E566" s="20">
        <v>1</v>
      </c>
      <c r="G566" s="5"/>
      <c r="H566" s="11">
        <f>1/(1+EXP(-SUMPRODUCT(betagorros,B566:D566)))</f>
        <v>0.66361692622533519</v>
      </c>
      <c r="I566" s="27">
        <f t="shared" si="78"/>
        <v>0.66361692622533519</v>
      </c>
      <c r="J566">
        <f t="shared" si="79"/>
        <v>-0.41005021432245847</v>
      </c>
      <c r="K566" s="5"/>
      <c r="N566" s="11">
        <f t="shared" si="80"/>
        <v>0.66352522308465067</v>
      </c>
      <c r="O566" s="71">
        <f t="shared" si="81"/>
        <v>0.33647477691534933</v>
      </c>
      <c r="U566" s="4">
        <v>18</v>
      </c>
      <c r="V566" s="5">
        <v>0.17</v>
      </c>
      <c r="W566" s="20">
        <v>0</v>
      </c>
      <c r="X566" s="31">
        <f t="shared" si="82"/>
        <v>0.25941954131423967</v>
      </c>
      <c r="Y566" s="40">
        <f t="shared" si="83"/>
        <v>0</v>
      </c>
      <c r="Z566" s="4">
        <f t="shared" si="84"/>
        <v>1</v>
      </c>
      <c r="AA566" s="5" t="str">
        <f t="shared" si="85"/>
        <v/>
      </c>
      <c r="AB566" s="6">
        <f t="shared" si="86"/>
        <v>1</v>
      </c>
    </row>
    <row r="567" spans="2:28">
      <c r="B567" s="26">
        <v>1</v>
      </c>
      <c r="C567" s="4">
        <v>6</v>
      </c>
      <c r="D567" s="5">
        <v>0.14499999999999999</v>
      </c>
      <c r="E567" s="20">
        <v>0</v>
      </c>
      <c r="G567" s="5"/>
      <c r="H567" s="11">
        <f>1/(1+EXP(-SUMPRODUCT(betagorros,B567:D567)))</f>
        <v>8.9391929976333231E-2</v>
      </c>
      <c r="I567" s="27">
        <f t="shared" si="78"/>
        <v>0.91060807002366673</v>
      </c>
      <c r="J567">
        <f t="shared" si="79"/>
        <v>-9.3642693806134242E-2</v>
      </c>
      <c r="K567" s="5"/>
      <c r="N567" s="11">
        <f t="shared" si="80"/>
        <v>8.9258214481282919E-2</v>
      </c>
      <c r="O567" s="71">
        <f t="shared" si="81"/>
        <v>-8.9258214481282919E-2</v>
      </c>
      <c r="U567" s="4">
        <v>14</v>
      </c>
      <c r="V567" s="5">
        <v>0.17</v>
      </c>
      <c r="W567" s="20">
        <v>0</v>
      </c>
      <c r="X567" s="31">
        <f t="shared" si="82"/>
        <v>0.19214167732938287</v>
      </c>
      <c r="Y567" s="40">
        <f t="shared" si="83"/>
        <v>0</v>
      </c>
      <c r="Z567" s="4">
        <f t="shared" si="84"/>
        <v>1</v>
      </c>
      <c r="AA567" s="5" t="str">
        <f t="shared" si="85"/>
        <v/>
      </c>
      <c r="AB567" s="6">
        <f t="shared" si="86"/>
        <v>1</v>
      </c>
    </row>
    <row r="568" spans="2:28">
      <c r="B568" s="26">
        <v>1</v>
      </c>
      <c r="C568" s="4">
        <v>9</v>
      </c>
      <c r="D568" s="5">
        <v>0.14499999999999999</v>
      </c>
      <c r="E568" s="20">
        <v>0</v>
      </c>
      <c r="G568" s="5"/>
      <c r="H568" s="11">
        <f>1/(1+EXP(-SUMPRODUCT(betagorros,B568:D568)))</f>
        <v>0.11601632685001531</v>
      </c>
      <c r="I568" s="27">
        <f t="shared" si="78"/>
        <v>0.88398367314998472</v>
      </c>
      <c r="J568">
        <f t="shared" si="79"/>
        <v>-0.12331668580240061</v>
      </c>
      <c r="K568" s="5"/>
      <c r="N568" s="11">
        <f t="shared" si="80"/>
        <v>0.11586007484612985</v>
      </c>
      <c r="O568" s="71">
        <f t="shared" si="81"/>
        <v>-0.11586007484612985</v>
      </c>
      <c r="U568" s="4">
        <v>12</v>
      </c>
      <c r="V568" s="5">
        <v>0.17</v>
      </c>
      <c r="W568" s="20">
        <v>0</v>
      </c>
      <c r="X568" s="31">
        <f t="shared" si="82"/>
        <v>0.16386643310942892</v>
      </c>
      <c r="Y568" s="40">
        <f t="shared" si="83"/>
        <v>0</v>
      </c>
      <c r="Z568" s="4">
        <f t="shared" si="84"/>
        <v>1</v>
      </c>
      <c r="AA568" s="5" t="str">
        <f t="shared" si="85"/>
        <v/>
      </c>
      <c r="AB568" s="6">
        <f t="shared" si="86"/>
        <v>1</v>
      </c>
    </row>
    <row r="569" spans="2:28">
      <c r="B569" s="26">
        <v>1</v>
      </c>
      <c r="C569" s="4">
        <v>14</v>
      </c>
      <c r="D569" s="5">
        <v>0.14499999999999999</v>
      </c>
      <c r="E569" s="20">
        <v>0</v>
      </c>
      <c r="G569" s="5"/>
      <c r="H569" s="11">
        <f>1/(1+EXP(-SUMPRODUCT(betagorros,B569:D569)))</f>
        <v>0.17555614430383285</v>
      </c>
      <c r="I569" s="27">
        <f t="shared" si="78"/>
        <v>0.82444385569616718</v>
      </c>
      <c r="J569">
        <f t="shared" si="79"/>
        <v>-0.19304623427234638</v>
      </c>
      <c r="K569" s="5"/>
      <c r="N569" s="11">
        <f t="shared" si="80"/>
        <v>0.17536436613953579</v>
      </c>
      <c r="O569" s="71">
        <f t="shared" si="81"/>
        <v>-0.17536436613953579</v>
      </c>
      <c r="U569" s="4">
        <v>15</v>
      </c>
      <c r="V569" s="5">
        <v>0.17</v>
      </c>
      <c r="W569" s="20">
        <v>0</v>
      </c>
      <c r="X569" s="31">
        <f t="shared" si="82"/>
        <v>0.2076149652421577</v>
      </c>
      <c r="Y569" s="40">
        <f t="shared" si="83"/>
        <v>0</v>
      </c>
      <c r="Z569" s="4">
        <f t="shared" si="84"/>
        <v>1</v>
      </c>
      <c r="AA569" s="5" t="str">
        <f t="shared" si="85"/>
        <v/>
      </c>
      <c r="AB569" s="6">
        <f t="shared" si="86"/>
        <v>1</v>
      </c>
    </row>
    <row r="570" spans="2:28">
      <c r="B570" s="26">
        <v>1</v>
      </c>
      <c r="C570" s="4">
        <v>6</v>
      </c>
      <c r="D570" s="5">
        <v>0.14499999999999999</v>
      </c>
      <c r="E570" s="20">
        <v>0</v>
      </c>
      <c r="G570" s="5"/>
      <c r="H570" s="11">
        <f>1/(1+EXP(-SUMPRODUCT(betagorros,B570:D570)))</f>
        <v>8.9391929976333231E-2</v>
      </c>
      <c r="I570" s="27">
        <f t="shared" si="78"/>
        <v>0.91060807002366673</v>
      </c>
      <c r="J570">
        <f t="shared" si="79"/>
        <v>-9.3642693806134242E-2</v>
      </c>
      <c r="K570" s="5"/>
      <c r="N570" s="11">
        <f t="shared" si="80"/>
        <v>8.9258214481282919E-2</v>
      </c>
      <c r="O570" s="71">
        <f t="shared" si="81"/>
        <v>-8.9258214481282919E-2</v>
      </c>
      <c r="U570" s="4">
        <v>8</v>
      </c>
      <c r="V570" s="5">
        <v>0.17</v>
      </c>
      <c r="W570" s="20">
        <v>0</v>
      </c>
      <c r="X570" s="31">
        <f t="shared" si="82"/>
        <v>0.11743963598996282</v>
      </c>
      <c r="Y570" s="40">
        <f t="shared" si="83"/>
        <v>0</v>
      </c>
      <c r="Z570" s="4">
        <f t="shared" si="84"/>
        <v>1</v>
      </c>
      <c r="AA570" s="5" t="str">
        <f t="shared" si="85"/>
        <v/>
      </c>
      <c r="AB570" s="6">
        <f t="shared" si="86"/>
        <v>1</v>
      </c>
    </row>
    <row r="571" spans="2:28">
      <c r="B571" s="26">
        <v>1</v>
      </c>
      <c r="C571" s="4">
        <v>7</v>
      </c>
      <c r="D571" s="5">
        <v>0.14499999999999999</v>
      </c>
      <c r="E571" s="20">
        <v>0</v>
      </c>
      <c r="G571" s="5"/>
      <c r="H571" s="11">
        <f>1/(1+EXP(-SUMPRODUCT(betagorros,B571:D571)))</f>
        <v>9.7590287225713834E-2</v>
      </c>
      <c r="I571" s="27">
        <f t="shared" si="78"/>
        <v>0.90240971277428617</v>
      </c>
      <c r="J571">
        <f t="shared" si="79"/>
        <v>-0.10268663502688877</v>
      </c>
      <c r="K571" s="5"/>
      <c r="N571" s="11">
        <f t="shared" si="80"/>
        <v>9.7449118898127532E-2</v>
      </c>
      <c r="O571" s="71">
        <f t="shared" si="81"/>
        <v>-9.7449118898127532E-2</v>
      </c>
      <c r="U571" s="4">
        <v>12</v>
      </c>
      <c r="V571" s="5">
        <v>0.17</v>
      </c>
      <c r="W571" s="20">
        <v>0</v>
      </c>
      <c r="X571" s="31">
        <f t="shared" si="82"/>
        <v>0.16386643310942892</v>
      </c>
      <c r="Y571" s="40">
        <f t="shared" si="83"/>
        <v>0</v>
      </c>
      <c r="Z571" s="4">
        <f t="shared" si="84"/>
        <v>1</v>
      </c>
      <c r="AA571" s="5" t="str">
        <f t="shared" si="85"/>
        <v/>
      </c>
      <c r="AB571" s="6">
        <f t="shared" si="86"/>
        <v>1</v>
      </c>
    </row>
    <row r="572" spans="2:28">
      <c r="B572" s="26">
        <v>1</v>
      </c>
      <c r="C572" s="4">
        <v>6</v>
      </c>
      <c r="D572" s="5">
        <v>0.14499999999999999</v>
      </c>
      <c r="E572" s="20">
        <v>0</v>
      </c>
      <c r="G572" s="5"/>
      <c r="H572" s="11">
        <f>1/(1+EXP(-SUMPRODUCT(betagorros,B572:D572)))</f>
        <v>8.9391929976333231E-2</v>
      </c>
      <c r="I572" s="27">
        <f t="shared" si="78"/>
        <v>0.91060807002366673</v>
      </c>
      <c r="J572">
        <f t="shared" si="79"/>
        <v>-9.3642693806134242E-2</v>
      </c>
      <c r="K572" s="5"/>
      <c r="N572" s="11">
        <f t="shared" si="80"/>
        <v>8.9258214481282919E-2</v>
      </c>
      <c r="O572" s="71">
        <f t="shared" si="81"/>
        <v>-8.9258214481282919E-2</v>
      </c>
      <c r="U572" s="4">
        <v>9</v>
      </c>
      <c r="V572" s="5">
        <v>0.17</v>
      </c>
      <c r="W572" s="20">
        <v>0</v>
      </c>
      <c r="X572" s="31">
        <f t="shared" si="82"/>
        <v>0.12784916456793369</v>
      </c>
      <c r="Y572" s="40">
        <f t="shared" si="83"/>
        <v>0</v>
      </c>
      <c r="Z572" s="4">
        <f t="shared" si="84"/>
        <v>1</v>
      </c>
      <c r="AA572" s="5" t="str">
        <f t="shared" si="85"/>
        <v/>
      </c>
      <c r="AB572" s="6">
        <f t="shared" si="86"/>
        <v>1</v>
      </c>
    </row>
    <row r="573" spans="2:28">
      <c r="B573" s="26">
        <v>1</v>
      </c>
      <c r="C573" s="4">
        <v>12</v>
      </c>
      <c r="D573" s="5">
        <v>0.14699999999999999</v>
      </c>
      <c r="E573" s="20">
        <v>1</v>
      </c>
      <c r="G573" s="5"/>
      <c r="H573" s="11">
        <f>1/(1+EXP(-SUMPRODUCT(betagorros,B573:D573)))</f>
        <v>0.15039767491176634</v>
      </c>
      <c r="I573" s="27">
        <f t="shared" si="78"/>
        <v>0.15039767491176634</v>
      </c>
      <c r="J573">
        <f t="shared" si="79"/>
        <v>-1.8944723269491506</v>
      </c>
      <c r="K573" s="5"/>
      <c r="N573" s="11">
        <f t="shared" si="80"/>
        <v>0.15021929796048511</v>
      </c>
      <c r="O573" s="71">
        <f t="shared" si="81"/>
        <v>0.84978070203951495</v>
      </c>
      <c r="U573" s="4">
        <v>28</v>
      </c>
      <c r="V573" s="5">
        <v>0.17100000000000001</v>
      </c>
      <c r="W573" s="20">
        <v>0</v>
      </c>
      <c r="X573" s="31">
        <f t="shared" si="82"/>
        <v>0.48084718078779276</v>
      </c>
      <c r="Y573" s="40">
        <f t="shared" si="83"/>
        <v>0</v>
      </c>
      <c r="Z573" s="4">
        <f t="shared" si="84"/>
        <v>1</v>
      </c>
      <c r="AA573" s="5" t="str">
        <f t="shared" si="85"/>
        <v/>
      </c>
      <c r="AB573" s="6">
        <f t="shared" si="86"/>
        <v>1</v>
      </c>
    </row>
    <row r="574" spans="2:28">
      <c r="B574" s="26">
        <v>1</v>
      </c>
      <c r="C574" s="4">
        <v>8</v>
      </c>
      <c r="D574" s="5">
        <v>0.14699999999999999</v>
      </c>
      <c r="E574" s="20">
        <v>1</v>
      </c>
      <c r="G574" s="5"/>
      <c r="H574" s="11">
        <f>1/(1+EXP(-SUMPRODUCT(betagorros,B574:D574)))</f>
        <v>0.10729717209459057</v>
      </c>
      <c r="I574" s="27">
        <f t="shared" si="78"/>
        <v>0.10729717209459057</v>
      </c>
      <c r="J574">
        <f t="shared" si="79"/>
        <v>-2.232152984822418</v>
      </c>
      <c r="K574" s="5"/>
      <c r="N574" s="11">
        <f t="shared" si="80"/>
        <v>0.10714824459544785</v>
      </c>
      <c r="O574" s="71">
        <f t="shared" si="81"/>
        <v>0.89285175540455219</v>
      </c>
      <c r="U574" s="4">
        <v>14</v>
      </c>
      <c r="V574" s="5">
        <v>0.17100000000000001</v>
      </c>
      <c r="W574" s="20">
        <v>0</v>
      </c>
      <c r="X574" s="31">
        <f t="shared" si="82"/>
        <v>0.1928292982938864</v>
      </c>
      <c r="Y574" s="40">
        <f t="shared" si="83"/>
        <v>0</v>
      </c>
      <c r="Z574" s="4">
        <f t="shared" si="84"/>
        <v>1</v>
      </c>
      <c r="AA574" s="5" t="str">
        <f t="shared" si="85"/>
        <v/>
      </c>
      <c r="AB574" s="6">
        <f t="shared" si="86"/>
        <v>1</v>
      </c>
    </row>
    <row r="575" spans="2:28">
      <c r="B575" s="26">
        <v>1</v>
      </c>
      <c r="C575" s="4">
        <v>9</v>
      </c>
      <c r="D575" s="5">
        <v>0.14699999999999999</v>
      </c>
      <c r="E575" s="20">
        <v>0</v>
      </c>
      <c r="G575" s="5"/>
      <c r="H575" s="11">
        <f>1/(1+EXP(-SUMPRODUCT(betagorros,B575:D575)))</f>
        <v>0.11692680523913943</v>
      </c>
      <c r="I575" s="27">
        <f t="shared" si="78"/>
        <v>0.88307319476086055</v>
      </c>
      <c r="J575">
        <f t="shared" si="79"/>
        <v>-0.12434718853972686</v>
      </c>
      <c r="K575" s="5"/>
      <c r="N575" s="11">
        <f t="shared" si="80"/>
        <v>0.11677036224626974</v>
      </c>
      <c r="O575" s="71">
        <f t="shared" si="81"/>
        <v>-0.11677036224626974</v>
      </c>
      <c r="U575" s="4">
        <v>9</v>
      </c>
      <c r="V575" s="5">
        <v>0.17299999999999999</v>
      </c>
      <c r="W575" s="20">
        <v>0</v>
      </c>
      <c r="X575" s="31">
        <f t="shared" si="82"/>
        <v>0.1293363181114493</v>
      </c>
      <c r="Y575" s="40">
        <f t="shared" si="83"/>
        <v>0</v>
      </c>
      <c r="Z575" s="4">
        <f t="shared" si="84"/>
        <v>1</v>
      </c>
      <c r="AA575" s="5" t="str">
        <f t="shared" si="85"/>
        <v/>
      </c>
      <c r="AB575" s="6">
        <f t="shared" si="86"/>
        <v>1</v>
      </c>
    </row>
    <row r="576" spans="2:28">
      <c r="B576" s="26">
        <v>1</v>
      </c>
      <c r="C576" s="4">
        <v>16</v>
      </c>
      <c r="D576" s="5">
        <v>0.14699999999999999</v>
      </c>
      <c r="E576" s="20">
        <v>0</v>
      </c>
      <c r="G576" s="5"/>
      <c r="H576" s="11">
        <f>1/(1+EXP(-SUMPRODUCT(betagorros,B576:D576)))</f>
        <v>0.20680062916369377</v>
      </c>
      <c r="I576" s="27">
        <f t="shared" si="78"/>
        <v>0.79319937083630621</v>
      </c>
      <c r="J576">
        <f t="shared" si="79"/>
        <v>-0.23168067553360067</v>
      </c>
      <c r="K576" s="5"/>
      <c r="N576" s="11">
        <f t="shared" si="80"/>
        <v>0.20659769870220954</v>
      </c>
      <c r="O576" s="71">
        <f t="shared" si="81"/>
        <v>-0.20659769870220954</v>
      </c>
      <c r="U576" s="4">
        <v>11.5</v>
      </c>
      <c r="V576" s="5">
        <v>0.17299999999999999</v>
      </c>
      <c r="W576" s="20">
        <v>0</v>
      </c>
      <c r="X576" s="31">
        <f t="shared" si="82"/>
        <v>0.15911055973644977</v>
      </c>
      <c r="Y576" s="40">
        <f t="shared" si="83"/>
        <v>0</v>
      </c>
      <c r="Z576" s="4">
        <f t="shared" si="84"/>
        <v>1</v>
      </c>
      <c r="AA576" s="5" t="str">
        <f t="shared" si="85"/>
        <v/>
      </c>
      <c r="AB576" s="6">
        <f t="shared" si="86"/>
        <v>1</v>
      </c>
    </row>
    <row r="577" spans="2:28">
      <c r="B577" s="26">
        <v>1</v>
      </c>
      <c r="C577" s="4">
        <v>13</v>
      </c>
      <c r="D577" s="5">
        <v>0.14699999999999999</v>
      </c>
      <c r="E577" s="20">
        <v>0</v>
      </c>
      <c r="G577" s="5"/>
      <c r="H577" s="11">
        <f>1/(1+EXP(-SUMPRODUCT(betagorros,B577:D577)))</f>
        <v>0.16318835398161299</v>
      </c>
      <c r="I577" s="27">
        <f t="shared" si="78"/>
        <v>0.83681164601838698</v>
      </c>
      <c r="J577">
        <f t="shared" si="79"/>
        <v>-0.17815626844233542</v>
      </c>
      <c r="K577" s="5"/>
      <c r="N577" s="11">
        <f t="shared" si="80"/>
        <v>0.16300314375431632</v>
      </c>
      <c r="O577" s="71">
        <f t="shared" si="81"/>
        <v>-0.16300314375431632</v>
      </c>
      <c r="U577" s="4">
        <v>14.5</v>
      </c>
      <c r="V577" s="5">
        <v>0.17299999999999999</v>
      </c>
      <c r="W577" s="20">
        <v>0</v>
      </c>
      <c r="X577" s="31">
        <f t="shared" si="82"/>
        <v>0.20189597255803443</v>
      </c>
      <c r="Y577" s="40">
        <f t="shared" si="83"/>
        <v>0</v>
      </c>
      <c r="Z577" s="4">
        <f t="shared" si="84"/>
        <v>1</v>
      </c>
      <c r="AA577" s="5" t="str">
        <f t="shared" si="85"/>
        <v/>
      </c>
      <c r="AB577" s="6">
        <f t="shared" si="86"/>
        <v>1</v>
      </c>
    </row>
    <row r="578" spans="2:28">
      <c r="B578" s="26">
        <v>1</v>
      </c>
      <c r="C578" s="4">
        <v>12</v>
      </c>
      <c r="D578" s="5">
        <v>0.14699999999999999</v>
      </c>
      <c r="E578" s="20">
        <v>1</v>
      </c>
      <c r="G578" s="5"/>
      <c r="H578" s="11">
        <f>1/(1+EXP(-SUMPRODUCT(betagorros,B578:D578)))</f>
        <v>0.15039767491176634</v>
      </c>
      <c r="I578" s="27">
        <f t="shared" si="78"/>
        <v>0.15039767491176634</v>
      </c>
      <c r="J578">
        <f t="shared" si="79"/>
        <v>-1.8944723269491506</v>
      </c>
      <c r="K578" s="5"/>
      <c r="N578" s="11">
        <f t="shared" si="80"/>
        <v>0.15021929796048511</v>
      </c>
      <c r="O578" s="71">
        <f t="shared" si="81"/>
        <v>0.84978070203951495</v>
      </c>
      <c r="U578" s="4">
        <v>11</v>
      </c>
      <c r="V578" s="5">
        <v>0.17299999999999999</v>
      </c>
      <c r="W578" s="20">
        <v>0</v>
      </c>
      <c r="X578" s="31">
        <f t="shared" si="82"/>
        <v>0.15274179202002927</v>
      </c>
      <c r="Y578" s="40">
        <f t="shared" si="83"/>
        <v>0</v>
      </c>
      <c r="Z578" s="4">
        <f t="shared" si="84"/>
        <v>1</v>
      </c>
      <c r="AA578" s="5" t="str">
        <f t="shared" si="85"/>
        <v/>
      </c>
      <c r="AB578" s="6">
        <f t="shared" si="86"/>
        <v>1</v>
      </c>
    </row>
    <row r="579" spans="2:28">
      <c r="B579" s="26">
        <v>1</v>
      </c>
      <c r="C579" s="4">
        <v>14</v>
      </c>
      <c r="D579" s="5">
        <v>0.14699999999999999</v>
      </c>
      <c r="E579" s="20">
        <v>0</v>
      </c>
      <c r="G579" s="5"/>
      <c r="H579" s="11">
        <f>1/(1+EXP(-SUMPRODUCT(betagorros,B579:D579)))</f>
        <v>0.17684040711329152</v>
      </c>
      <c r="I579" s="27">
        <f t="shared" si="78"/>
        <v>0.82315959288670848</v>
      </c>
      <c r="J579">
        <f t="shared" si="79"/>
        <v>-0.19460518108161684</v>
      </c>
      <c r="K579" s="5"/>
      <c r="N579" s="11">
        <f t="shared" si="80"/>
        <v>0.17664875812679362</v>
      </c>
      <c r="O579" s="71">
        <f t="shared" si="81"/>
        <v>-0.17664875812679362</v>
      </c>
      <c r="U579" s="4">
        <v>12</v>
      </c>
      <c r="V579" s="5">
        <v>0.17299999999999999</v>
      </c>
      <c r="W579" s="20">
        <v>0</v>
      </c>
      <c r="X579" s="31">
        <f t="shared" si="82"/>
        <v>0.16569294877464175</v>
      </c>
      <c r="Y579" s="40">
        <f t="shared" si="83"/>
        <v>0</v>
      </c>
      <c r="Z579" s="4">
        <f t="shared" si="84"/>
        <v>1</v>
      </c>
      <c r="AA579" s="5" t="str">
        <f t="shared" si="85"/>
        <v/>
      </c>
      <c r="AB579" s="6">
        <f t="shared" si="86"/>
        <v>1</v>
      </c>
    </row>
    <row r="580" spans="2:28">
      <c r="B580" s="26">
        <v>1</v>
      </c>
      <c r="C580" s="4">
        <v>9</v>
      </c>
      <c r="D580" s="5">
        <v>0.14699999999999999</v>
      </c>
      <c r="E580" s="20">
        <v>0</v>
      </c>
      <c r="G580" s="5"/>
      <c r="H580" s="11">
        <f>1/(1+EXP(-SUMPRODUCT(betagorros,B580:D580)))</f>
        <v>0.11692680523913943</v>
      </c>
      <c r="I580" s="27">
        <f t="shared" si="78"/>
        <v>0.88307319476086055</v>
      </c>
      <c r="J580">
        <f t="shared" si="79"/>
        <v>-0.12434718853972686</v>
      </c>
      <c r="K580" s="5"/>
      <c r="N580" s="11">
        <f t="shared" si="80"/>
        <v>0.11677036224626974</v>
      </c>
      <c r="O580" s="71">
        <f t="shared" si="81"/>
        <v>-0.11677036224626974</v>
      </c>
      <c r="U580" s="4">
        <v>14</v>
      </c>
      <c r="V580" s="5">
        <v>0.17299999999999999</v>
      </c>
      <c r="W580" s="20">
        <v>0</v>
      </c>
      <c r="X580" s="31">
        <f t="shared" si="82"/>
        <v>0.19421015508178177</v>
      </c>
      <c r="Y580" s="40">
        <f t="shared" si="83"/>
        <v>0</v>
      </c>
      <c r="Z580" s="4">
        <f t="shared" si="84"/>
        <v>1</v>
      </c>
      <c r="AA580" s="5" t="str">
        <f t="shared" si="85"/>
        <v/>
      </c>
      <c r="AB580" s="6">
        <f t="shared" si="86"/>
        <v>1</v>
      </c>
    </row>
    <row r="581" spans="2:28">
      <c r="B581" s="26">
        <v>1</v>
      </c>
      <c r="C581" s="4">
        <v>20</v>
      </c>
      <c r="D581" s="5">
        <v>0.14799999999999999</v>
      </c>
      <c r="E581" s="20">
        <v>0</v>
      </c>
      <c r="G581" s="5"/>
      <c r="H581" s="11">
        <f>1/(1+EXP(-SUMPRODUCT(betagorros,B581:D581)))</f>
        <v>0.2783362200872414</v>
      </c>
      <c r="I581" s="27">
        <f t="shared" si="78"/>
        <v>0.72166377991275854</v>
      </c>
      <c r="J581">
        <f t="shared" si="79"/>
        <v>-0.32619592734254588</v>
      </c>
      <c r="K581" s="5"/>
      <c r="N581" s="11">
        <f t="shared" si="80"/>
        <v>0.27812049394490052</v>
      </c>
      <c r="O581" s="71">
        <f t="shared" si="81"/>
        <v>-0.27812049394490052</v>
      </c>
      <c r="U581" s="4">
        <v>16</v>
      </c>
      <c r="V581" s="5">
        <v>0.17299999999999999</v>
      </c>
      <c r="W581" s="20">
        <v>0</v>
      </c>
      <c r="X581" s="31">
        <f t="shared" si="82"/>
        <v>0.22630412045560716</v>
      </c>
      <c r="Y581" s="40">
        <f t="shared" si="83"/>
        <v>0</v>
      </c>
      <c r="Z581" s="4">
        <f t="shared" si="84"/>
        <v>1</v>
      </c>
      <c r="AA581" s="5" t="str">
        <f t="shared" si="85"/>
        <v/>
      </c>
      <c r="AB581" s="6">
        <f t="shared" si="86"/>
        <v>1</v>
      </c>
    </row>
    <row r="582" spans="2:28">
      <c r="B582" s="26">
        <v>1</v>
      </c>
      <c r="C582" s="4">
        <v>14</v>
      </c>
      <c r="D582" s="5">
        <v>0.14799999999999999</v>
      </c>
      <c r="E582" s="20">
        <v>0</v>
      </c>
      <c r="G582" s="5"/>
      <c r="H582" s="11">
        <f>1/(1+EXP(-SUMPRODUCT(betagorros,B582:D582)))</f>
        <v>0.1774852995989526</v>
      </c>
      <c r="I582" s="27">
        <f t="shared" si="78"/>
        <v>0.82251470040104735</v>
      </c>
      <c r="J582">
        <f t="shared" si="79"/>
        <v>-0.19538892367430608</v>
      </c>
      <c r="K582" s="5"/>
      <c r="N582" s="11">
        <f t="shared" si="80"/>
        <v>0.17729371976817196</v>
      </c>
      <c r="O582" s="71">
        <f t="shared" si="81"/>
        <v>-0.17729371976817196</v>
      </c>
      <c r="U582" s="4">
        <v>7</v>
      </c>
      <c r="V582" s="5">
        <v>0.17299999999999999</v>
      </c>
      <c r="W582" s="20">
        <v>0</v>
      </c>
      <c r="X582" s="31">
        <f t="shared" si="82"/>
        <v>0.10905574834396052</v>
      </c>
      <c r="Y582" s="40">
        <f t="shared" si="83"/>
        <v>0</v>
      </c>
      <c r="Z582" s="4">
        <f t="shared" si="84"/>
        <v>1</v>
      </c>
      <c r="AA582" s="5" t="str">
        <f t="shared" si="85"/>
        <v/>
      </c>
      <c r="AB582" s="6">
        <f t="shared" si="86"/>
        <v>1</v>
      </c>
    </row>
    <row r="583" spans="2:28">
      <c r="B583" s="26">
        <v>1</v>
      </c>
      <c r="C583" s="4">
        <v>18</v>
      </c>
      <c r="D583" s="5">
        <v>0.14799999999999999</v>
      </c>
      <c r="E583" s="20">
        <v>0</v>
      </c>
      <c r="G583" s="5"/>
      <c r="H583" s="11">
        <f>1/(1+EXP(-SUMPRODUCT(betagorros,B583:D583)))</f>
        <v>0.24116325480832015</v>
      </c>
      <c r="I583" s="27">
        <f t="shared" si="78"/>
        <v>0.75883674519167987</v>
      </c>
      <c r="J583">
        <f t="shared" si="79"/>
        <v>-0.27596861669617467</v>
      </c>
      <c r="K583" s="5"/>
      <c r="N583" s="11">
        <f t="shared" si="80"/>
        <v>0.24095217026473684</v>
      </c>
      <c r="O583" s="71">
        <f t="shared" si="81"/>
        <v>-0.24095217026473684</v>
      </c>
      <c r="U583" s="4">
        <v>10</v>
      </c>
      <c r="V583" s="5">
        <v>0.17299999999999999</v>
      </c>
      <c r="W583" s="20">
        <v>0</v>
      </c>
      <c r="X583" s="31">
        <f t="shared" si="82"/>
        <v>0.14063230761689596</v>
      </c>
      <c r="Y583" s="40">
        <f t="shared" si="83"/>
        <v>0</v>
      </c>
      <c r="Z583" s="4">
        <f t="shared" si="84"/>
        <v>1</v>
      </c>
      <c r="AA583" s="5" t="str">
        <f t="shared" si="85"/>
        <v/>
      </c>
      <c r="AB583" s="6">
        <f t="shared" si="86"/>
        <v>1</v>
      </c>
    </row>
    <row r="584" spans="2:28">
      <c r="B584" s="26">
        <v>1</v>
      </c>
      <c r="C584" s="4">
        <v>14</v>
      </c>
      <c r="D584" s="5">
        <v>0.14799999999999999</v>
      </c>
      <c r="E584" s="20">
        <v>0</v>
      </c>
      <c r="G584" s="5"/>
      <c r="H584" s="11">
        <f>1/(1+EXP(-SUMPRODUCT(betagorros,B584:D584)))</f>
        <v>0.1774852995989526</v>
      </c>
      <c r="I584" s="27">
        <f t="shared" si="78"/>
        <v>0.82251470040104735</v>
      </c>
      <c r="J584">
        <f t="shared" si="79"/>
        <v>-0.19538892367430608</v>
      </c>
      <c r="K584" s="5"/>
      <c r="N584" s="11">
        <f t="shared" si="80"/>
        <v>0.17729371976817196</v>
      </c>
      <c r="O584" s="71">
        <f t="shared" si="81"/>
        <v>-0.17729371976817196</v>
      </c>
      <c r="U584" s="4">
        <v>30</v>
      </c>
      <c r="V584" s="5">
        <v>0.17299999999999999</v>
      </c>
      <c r="W584" s="20">
        <v>0</v>
      </c>
      <c r="X584" s="31">
        <f t="shared" si="82"/>
        <v>0.53140409271781375</v>
      </c>
      <c r="Y584" s="40">
        <f t="shared" si="83"/>
        <v>1</v>
      </c>
      <c r="Z584" s="4">
        <f t="shared" si="84"/>
        <v>0</v>
      </c>
      <c r="AA584" s="5" t="str">
        <f t="shared" si="85"/>
        <v/>
      </c>
      <c r="AB584" s="6">
        <f t="shared" si="86"/>
        <v>0</v>
      </c>
    </row>
    <row r="585" spans="2:28">
      <c r="B585" s="26">
        <v>1</v>
      </c>
      <c r="C585" s="4">
        <v>14</v>
      </c>
      <c r="D585" s="5">
        <v>0.14799999999999999</v>
      </c>
      <c r="E585" s="20">
        <v>0</v>
      </c>
      <c r="G585" s="5"/>
      <c r="H585" s="11">
        <f>1/(1+EXP(-SUMPRODUCT(betagorros,B585:D585)))</f>
        <v>0.1774852995989526</v>
      </c>
      <c r="I585" s="27">
        <f t="shared" si="78"/>
        <v>0.82251470040104735</v>
      </c>
      <c r="J585">
        <f t="shared" si="79"/>
        <v>-0.19538892367430608</v>
      </c>
      <c r="K585" s="5"/>
      <c r="N585" s="11">
        <f t="shared" si="80"/>
        <v>0.17729371976817196</v>
      </c>
      <c r="O585" s="71">
        <f t="shared" si="81"/>
        <v>-0.17729371976817196</v>
      </c>
      <c r="U585" s="4">
        <v>22</v>
      </c>
      <c r="V585" s="5">
        <v>0.17399999999999999</v>
      </c>
      <c r="W585" s="20">
        <v>0</v>
      </c>
      <c r="X585" s="31">
        <f t="shared" si="82"/>
        <v>0.34431439541065256</v>
      </c>
      <c r="Y585" s="40">
        <f t="shared" si="83"/>
        <v>0</v>
      </c>
      <c r="Z585" s="4">
        <f t="shared" si="84"/>
        <v>1</v>
      </c>
      <c r="AA585" s="5" t="str">
        <f t="shared" si="85"/>
        <v/>
      </c>
      <c r="AB585" s="6">
        <f t="shared" si="86"/>
        <v>1</v>
      </c>
    </row>
    <row r="586" spans="2:28">
      <c r="B586" s="26">
        <v>1</v>
      </c>
      <c r="C586" s="4">
        <v>11</v>
      </c>
      <c r="D586" s="5">
        <v>0.14799999999999999</v>
      </c>
      <c r="E586" s="20">
        <v>0</v>
      </c>
      <c r="G586" s="5"/>
      <c r="H586" s="11">
        <f>1/(1+EXP(-SUMPRODUCT(betagorros,B586:D586)))</f>
        <v>0.13897217574647083</v>
      </c>
      <c r="I586" s="27">
        <f t="shared" si="78"/>
        <v>0.86102782425352919</v>
      </c>
      <c r="J586">
        <f t="shared" si="79"/>
        <v>-0.14962845887037404</v>
      </c>
      <c r="K586" s="5"/>
      <c r="N586" s="11">
        <f t="shared" si="80"/>
        <v>0.13880088747526531</v>
      </c>
      <c r="O586" s="71">
        <f t="shared" si="81"/>
        <v>-0.13880088747526531</v>
      </c>
      <c r="U586" s="4">
        <v>10</v>
      </c>
      <c r="V586" s="5">
        <v>0.17399999999999999</v>
      </c>
      <c r="W586" s="20">
        <v>0</v>
      </c>
      <c r="X586" s="31">
        <f t="shared" si="82"/>
        <v>0.14116780279249605</v>
      </c>
      <c r="Y586" s="40">
        <f t="shared" si="83"/>
        <v>0</v>
      </c>
      <c r="Z586" s="4">
        <f t="shared" si="84"/>
        <v>1</v>
      </c>
      <c r="AA586" s="5" t="str">
        <f t="shared" si="85"/>
        <v/>
      </c>
      <c r="AB586" s="6">
        <f t="shared" si="86"/>
        <v>1</v>
      </c>
    </row>
    <row r="587" spans="2:28">
      <c r="B587" s="26">
        <v>1</v>
      </c>
      <c r="C587" s="4">
        <v>13</v>
      </c>
      <c r="D587" s="5">
        <v>0.14799999999999999</v>
      </c>
      <c r="E587" s="20">
        <v>0</v>
      </c>
      <c r="G587" s="5"/>
      <c r="H587" s="11">
        <f>1/(1+EXP(-SUMPRODUCT(betagorros,B587:D587)))</f>
        <v>0.16379336726756771</v>
      </c>
      <c r="I587" s="27">
        <f t="shared" ref="I587:I650" si="87">IF(E587=1,H587,1-H587)</f>
        <v>0.83620663273243223</v>
      </c>
      <c r="J587">
        <f t="shared" ref="J587:J650" si="88">LN(I587)</f>
        <v>-0.17887952809826727</v>
      </c>
      <c r="K587" s="5"/>
      <c r="N587" s="11">
        <f t="shared" si="80"/>
        <v>0.16360818396697796</v>
      </c>
      <c r="O587" s="71">
        <f t="shared" si="81"/>
        <v>-0.16360818396697796</v>
      </c>
      <c r="U587" s="4">
        <v>6</v>
      </c>
      <c r="V587" s="5">
        <v>0.17399999999999999</v>
      </c>
      <c r="W587" s="20">
        <v>0</v>
      </c>
      <c r="X587" s="31">
        <f t="shared" si="82"/>
        <v>0.10039979347596144</v>
      </c>
      <c r="Y587" s="40">
        <f t="shared" si="83"/>
        <v>0</v>
      </c>
      <c r="Z587" s="4">
        <f t="shared" si="84"/>
        <v>1</v>
      </c>
      <c r="AA587" s="5" t="str">
        <f t="shared" si="85"/>
        <v/>
      </c>
      <c r="AB587" s="6">
        <f t="shared" si="86"/>
        <v>1</v>
      </c>
    </row>
    <row r="588" spans="2:28">
      <c r="B588" s="26">
        <v>1</v>
      </c>
      <c r="C588" s="4">
        <v>9</v>
      </c>
      <c r="D588" s="5">
        <v>0.14799999999999999</v>
      </c>
      <c r="E588" s="20">
        <v>0</v>
      </c>
      <c r="G588" s="5"/>
      <c r="H588" s="11">
        <f>1/(1+EXP(-SUMPRODUCT(betagorros,B588:D588)))</f>
        <v>0.11738436501863003</v>
      </c>
      <c r="I588" s="27">
        <f t="shared" si="87"/>
        <v>0.88261563498136997</v>
      </c>
      <c r="J588">
        <f t="shared" si="88"/>
        <v>-0.1248654676181527</v>
      </c>
      <c r="K588" s="5"/>
      <c r="N588" s="11">
        <f t="shared" ref="N588:N651" si="89">1/(1+EXP(-SUMPRODUCT($N$8:$P$8,B588:D588)))</f>
        <v>0.11722782921984283</v>
      </c>
      <c r="O588" s="71">
        <f t="shared" ref="O588:O651" si="90">E588-N588</f>
        <v>-0.11722782921984283</v>
      </c>
      <c r="U588" s="4">
        <v>6</v>
      </c>
      <c r="V588" s="5">
        <v>0.17499999999999999</v>
      </c>
      <c r="W588" s="20">
        <v>0</v>
      </c>
      <c r="X588" s="31">
        <f t="shared" si="82"/>
        <v>0.10080006180637256</v>
      </c>
      <c r="Y588" s="40">
        <f t="shared" si="83"/>
        <v>0</v>
      </c>
      <c r="Z588" s="4">
        <f t="shared" si="84"/>
        <v>1</v>
      </c>
      <c r="AA588" s="5" t="str">
        <f t="shared" si="85"/>
        <v/>
      </c>
      <c r="AB588" s="6">
        <f t="shared" si="86"/>
        <v>1</v>
      </c>
    </row>
    <row r="589" spans="2:28">
      <c r="B589" s="26">
        <v>1</v>
      </c>
      <c r="C589" s="4">
        <v>26</v>
      </c>
      <c r="D589" s="5">
        <v>0.14799999999999999</v>
      </c>
      <c r="E589" s="20">
        <v>0</v>
      </c>
      <c r="G589" s="5"/>
      <c r="H589" s="11">
        <f>1/(1+EXP(-SUMPRODUCT(betagorros,B589:D589)))</f>
        <v>0.4080625452039115</v>
      </c>
      <c r="I589" s="27">
        <f t="shared" si="87"/>
        <v>0.5919374547960885</v>
      </c>
      <c r="J589">
        <f t="shared" si="88"/>
        <v>-0.52435430036184072</v>
      </c>
      <c r="K589" s="5"/>
      <c r="N589" s="11">
        <f t="shared" si="89"/>
        <v>0.40786072521188166</v>
      </c>
      <c r="O589" s="71">
        <f t="shared" si="90"/>
        <v>-0.40786072521188166</v>
      </c>
      <c r="U589" s="4">
        <v>9</v>
      </c>
      <c r="V589" s="5">
        <v>0.17499999999999999</v>
      </c>
      <c r="W589" s="20">
        <v>0</v>
      </c>
      <c r="X589" s="31">
        <f t="shared" si="82"/>
        <v>0.13033591721043222</v>
      </c>
      <c r="Y589" s="40">
        <f t="shared" si="83"/>
        <v>0</v>
      </c>
      <c r="Z589" s="4">
        <f t="shared" si="84"/>
        <v>1</v>
      </c>
      <c r="AA589" s="5" t="str">
        <f t="shared" si="85"/>
        <v/>
      </c>
      <c r="AB589" s="6">
        <f t="shared" si="86"/>
        <v>1</v>
      </c>
    </row>
    <row r="590" spans="2:28">
      <c r="B590" s="26">
        <v>1</v>
      </c>
      <c r="C590" s="4">
        <v>17</v>
      </c>
      <c r="D590" s="5">
        <v>0.14799999999999999</v>
      </c>
      <c r="E590" s="20">
        <v>0</v>
      </c>
      <c r="G590" s="5"/>
      <c r="H590" s="11">
        <f>1/(1+EXP(-SUMPRODUCT(betagorros,B590:D590)))</f>
        <v>0.22389614197319349</v>
      </c>
      <c r="I590" s="27">
        <f t="shared" si="87"/>
        <v>0.77610385802680648</v>
      </c>
      <c r="J590">
        <f t="shared" si="88"/>
        <v>-0.25346893009096894</v>
      </c>
      <c r="K590" s="5"/>
      <c r="N590" s="11">
        <f t="shared" si="89"/>
        <v>0.22368880864646426</v>
      </c>
      <c r="O590" s="71">
        <f t="shared" si="90"/>
        <v>-0.22368880864646426</v>
      </c>
      <c r="U590" s="4">
        <v>5</v>
      </c>
      <c r="V590" s="5">
        <v>0.17499999999999999</v>
      </c>
      <c r="W590" s="20">
        <v>0</v>
      </c>
      <c r="X590" s="31">
        <f t="shared" si="82"/>
        <v>9.2359655791408299E-2</v>
      </c>
      <c r="Y590" s="40">
        <f t="shared" si="83"/>
        <v>0</v>
      </c>
      <c r="Z590" s="4">
        <f t="shared" si="84"/>
        <v>1</v>
      </c>
      <c r="AA590" s="5" t="str">
        <f t="shared" si="85"/>
        <v/>
      </c>
      <c r="AB590" s="6">
        <f t="shared" si="86"/>
        <v>1</v>
      </c>
    </row>
    <row r="591" spans="2:28">
      <c r="B591" s="26">
        <v>1</v>
      </c>
      <c r="C591" s="4">
        <v>10</v>
      </c>
      <c r="D591" s="5">
        <v>0.14799999999999999</v>
      </c>
      <c r="E591" s="20">
        <v>0</v>
      </c>
      <c r="G591" s="5"/>
      <c r="H591" s="11">
        <f>1/(1+EXP(-SUMPRODUCT(betagorros,B591:D591)))</f>
        <v>0.12778970388573896</v>
      </c>
      <c r="I591" s="27">
        <f t="shared" si="87"/>
        <v>0.87221029611426104</v>
      </c>
      <c r="J591">
        <f t="shared" si="88"/>
        <v>-0.13672471888017823</v>
      </c>
      <c r="K591" s="5"/>
      <c r="N591" s="11">
        <f t="shared" si="89"/>
        <v>0.12762572693423854</v>
      </c>
      <c r="O591" s="71">
        <f t="shared" si="90"/>
        <v>-0.12762572693423854</v>
      </c>
      <c r="U591" s="4">
        <v>7</v>
      </c>
      <c r="V591" s="5">
        <v>0.17499999999999999</v>
      </c>
      <c r="W591" s="20">
        <v>0</v>
      </c>
      <c r="X591" s="31">
        <f t="shared" si="82"/>
        <v>0.1099183935578756</v>
      </c>
      <c r="Y591" s="40">
        <f t="shared" si="83"/>
        <v>0</v>
      </c>
      <c r="Z591" s="4">
        <f t="shared" si="84"/>
        <v>1</v>
      </c>
      <c r="AA591" s="5" t="str">
        <f t="shared" si="85"/>
        <v/>
      </c>
      <c r="AB591" s="6">
        <f t="shared" si="86"/>
        <v>1</v>
      </c>
    </row>
    <row r="592" spans="2:28">
      <c r="B592" s="26">
        <v>1</v>
      </c>
      <c r="C592" s="4">
        <v>6</v>
      </c>
      <c r="D592" s="5">
        <v>0.15</v>
      </c>
      <c r="E592" s="20">
        <v>0</v>
      </c>
      <c r="G592" s="5"/>
      <c r="H592" s="11">
        <f>1/(1+EXP(-SUMPRODUCT(betagorros,B592:D592)))</f>
        <v>9.120889071512224E-2</v>
      </c>
      <c r="I592" s="27">
        <f t="shared" si="87"/>
        <v>0.90879110928487772</v>
      </c>
      <c r="J592">
        <f t="shared" si="88"/>
        <v>-9.5640013980271193E-2</v>
      </c>
      <c r="K592" s="5"/>
      <c r="N592" s="11">
        <f t="shared" si="89"/>
        <v>9.1074481462653442E-2</v>
      </c>
      <c r="O592" s="71">
        <f t="shared" si="90"/>
        <v>-9.1074481462653442E-2</v>
      </c>
      <c r="U592" s="4">
        <v>8</v>
      </c>
      <c r="V592" s="5">
        <v>0.17499999999999999</v>
      </c>
      <c r="W592" s="20">
        <v>0</v>
      </c>
      <c r="X592" s="31">
        <f t="shared" si="82"/>
        <v>0.11975171697859086</v>
      </c>
      <c r="Y592" s="40">
        <f t="shared" si="83"/>
        <v>0</v>
      </c>
      <c r="Z592" s="4">
        <f t="shared" si="84"/>
        <v>1</v>
      </c>
      <c r="AA592" s="5" t="str">
        <f t="shared" si="85"/>
        <v/>
      </c>
      <c r="AB592" s="6">
        <f t="shared" si="86"/>
        <v>1</v>
      </c>
    </row>
    <row r="593" spans="2:28">
      <c r="B593" s="26">
        <v>1</v>
      </c>
      <c r="C593" s="4">
        <v>5</v>
      </c>
      <c r="D593" s="5">
        <v>0.15</v>
      </c>
      <c r="E593" s="20">
        <v>0</v>
      </c>
      <c r="G593" s="5"/>
      <c r="H593" s="11">
        <f>1/(1+EXP(-SUMPRODUCT(betagorros,B593:D593)))</f>
        <v>8.3497018870646714E-2</v>
      </c>
      <c r="I593" s="27">
        <f t="shared" si="87"/>
        <v>0.91650298112935324</v>
      </c>
      <c r="J593">
        <f t="shared" si="88"/>
        <v>-8.7189958975148932E-2</v>
      </c>
      <c r="K593" s="5"/>
      <c r="N593" s="11">
        <f t="shared" si="89"/>
        <v>8.3369891973400584E-2</v>
      </c>
      <c r="O593" s="71">
        <f t="shared" si="90"/>
        <v>-8.3369891973400584E-2</v>
      </c>
      <c r="U593" s="4">
        <v>9</v>
      </c>
      <c r="V593" s="5">
        <v>0.17499999999999999</v>
      </c>
      <c r="W593" s="20">
        <v>0</v>
      </c>
      <c r="X593" s="31">
        <f t="shared" si="82"/>
        <v>0.13033591721043222</v>
      </c>
      <c r="Y593" s="40">
        <f t="shared" si="83"/>
        <v>0</v>
      </c>
      <c r="Z593" s="4">
        <f t="shared" si="84"/>
        <v>1</v>
      </c>
      <c r="AA593" s="5" t="str">
        <f t="shared" si="85"/>
        <v/>
      </c>
      <c r="AB593" s="6">
        <f t="shared" si="86"/>
        <v>1</v>
      </c>
    </row>
    <row r="594" spans="2:28">
      <c r="B594" s="26">
        <v>1</v>
      </c>
      <c r="C594" s="4">
        <v>27</v>
      </c>
      <c r="D594" s="5">
        <v>0.15</v>
      </c>
      <c r="E594" s="20">
        <v>1</v>
      </c>
      <c r="G594" s="5"/>
      <c r="H594" s="11">
        <f>1/(1+EXP(-SUMPRODUCT(betagorros,B594:D594)))</f>
        <v>0.43380552030575287</v>
      </c>
      <c r="I594" s="27">
        <f t="shared" si="87"/>
        <v>0.43380552030575287</v>
      </c>
      <c r="J594">
        <f t="shared" si="88"/>
        <v>-0.83515895520755357</v>
      </c>
      <c r="K594" s="5"/>
      <c r="N594" s="11">
        <f t="shared" si="89"/>
        <v>0.43361214244258223</v>
      </c>
      <c r="O594" s="71">
        <f t="shared" si="90"/>
        <v>0.56638785755741772</v>
      </c>
      <c r="U594" s="4">
        <v>8</v>
      </c>
      <c r="V594" s="5">
        <v>0.17499999999999999</v>
      </c>
      <c r="W594" s="20">
        <v>0</v>
      </c>
      <c r="X594" s="31">
        <f t="shared" ref="X594:X657" si="91">1/(1+EXP(-$H$8-$I$8*U594-$J$8*V594))</f>
        <v>0.11975171697859086</v>
      </c>
      <c r="Y594" s="40">
        <f t="shared" ref="Y594:Y657" si="92">IF(X594&gt;50%,1,0)</f>
        <v>0</v>
      </c>
      <c r="Z594" s="4">
        <f t="shared" ref="Z594:Z657" si="93">IF(W594=Y594,1,0)</f>
        <v>1</v>
      </c>
      <c r="AA594" s="5" t="str">
        <f t="shared" ref="AA594:AA657" si="94">IF(W594=1,IF(W594=Y594,1,0),"")</f>
        <v/>
      </c>
      <c r="AB594" s="6">
        <f t="shared" ref="AB594:AB657" si="95">IF(W594=0,IF(W594=Y594,1,0),"")</f>
        <v>1</v>
      </c>
    </row>
    <row r="595" spans="2:28">
      <c r="B595" s="26">
        <v>1</v>
      </c>
      <c r="C595" s="4">
        <v>22</v>
      </c>
      <c r="D595" s="5">
        <v>0.15</v>
      </c>
      <c r="E595" s="20">
        <v>0</v>
      </c>
      <c r="G595" s="5"/>
      <c r="H595" s="11">
        <f>1/(1+EXP(-SUMPRODUCT(betagorros,B595:D595)))</f>
        <v>0.32075619293348168</v>
      </c>
      <c r="I595" s="27">
        <f t="shared" si="87"/>
        <v>0.67924380706651832</v>
      </c>
      <c r="J595">
        <f t="shared" si="88"/>
        <v>-0.38677514802822066</v>
      </c>
      <c r="K595" s="5"/>
      <c r="N595" s="11">
        <f t="shared" si="89"/>
        <v>0.32054136060870581</v>
      </c>
      <c r="O595" s="71">
        <f t="shared" si="90"/>
        <v>-0.32054136060870581</v>
      </c>
      <c r="U595" s="4">
        <v>6</v>
      </c>
      <c r="V595" s="5">
        <v>0.17499999999999999</v>
      </c>
      <c r="W595" s="20">
        <v>0</v>
      </c>
      <c r="X595" s="31">
        <f t="shared" si="91"/>
        <v>0.10080006180637256</v>
      </c>
      <c r="Y595" s="40">
        <f t="shared" si="92"/>
        <v>0</v>
      </c>
      <c r="Z595" s="4">
        <f t="shared" si="93"/>
        <v>1</v>
      </c>
      <c r="AA595" s="5" t="str">
        <f t="shared" si="94"/>
        <v/>
      </c>
      <c r="AB595" s="6">
        <f t="shared" si="95"/>
        <v>1</v>
      </c>
    </row>
    <row r="596" spans="2:28">
      <c r="B596" s="26">
        <v>1</v>
      </c>
      <c r="C596" s="4">
        <v>25</v>
      </c>
      <c r="D596" s="5">
        <v>0.15</v>
      </c>
      <c r="E596" s="20">
        <v>0</v>
      </c>
      <c r="G596" s="5"/>
      <c r="H596" s="11">
        <f>1/(1+EXP(-SUMPRODUCT(betagorros,B596:D596)))</f>
        <v>0.3870037803891313</v>
      </c>
      <c r="I596" s="27">
        <f t="shared" si="87"/>
        <v>0.6129962196108687</v>
      </c>
      <c r="J596">
        <f t="shared" si="88"/>
        <v>-0.48939651009451984</v>
      </c>
      <c r="K596" s="5"/>
      <c r="N596" s="11">
        <f t="shared" si="89"/>
        <v>0.38679814409279339</v>
      </c>
      <c r="O596" s="71">
        <f t="shared" si="90"/>
        <v>-0.38679814409279339</v>
      </c>
      <c r="U596" s="4">
        <v>5</v>
      </c>
      <c r="V596" s="5">
        <v>0.17499999999999999</v>
      </c>
      <c r="W596" s="20">
        <v>0</v>
      </c>
      <c r="X596" s="31">
        <f t="shared" si="91"/>
        <v>9.2359655791408299E-2</v>
      </c>
      <c r="Y596" s="40">
        <f t="shared" si="92"/>
        <v>0</v>
      </c>
      <c r="Z596" s="4">
        <f t="shared" si="93"/>
        <v>1</v>
      </c>
      <c r="AA596" s="5" t="str">
        <f t="shared" si="94"/>
        <v/>
      </c>
      <c r="AB596" s="6">
        <f t="shared" si="95"/>
        <v>1</v>
      </c>
    </row>
    <row r="597" spans="2:28">
      <c r="B597" s="26">
        <v>1</v>
      </c>
      <c r="C597" s="4">
        <v>35</v>
      </c>
      <c r="D597" s="5">
        <v>0.15</v>
      </c>
      <c r="E597" s="20">
        <v>0</v>
      </c>
      <c r="G597" s="5"/>
      <c r="H597" s="11">
        <f>1/(1+EXP(-SUMPRODUCT(betagorros,B597:D597)))</f>
        <v>0.62433533769144078</v>
      </c>
      <c r="I597" s="27">
        <f t="shared" si="87"/>
        <v>0.37566466230855922</v>
      </c>
      <c r="J597">
        <f t="shared" si="88"/>
        <v>-0.97905838909437792</v>
      </c>
      <c r="K597" s="5"/>
      <c r="N597" s="11">
        <f t="shared" si="89"/>
        <v>0.62422529525511938</v>
      </c>
      <c r="O597" s="71">
        <f t="shared" si="90"/>
        <v>-0.62422529525511938</v>
      </c>
      <c r="U597" s="4">
        <v>24</v>
      </c>
      <c r="V597" s="5">
        <v>0.17499999999999999</v>
      </c>
      <c r="W597" s="20">
        <v>0</v>
      </c>
      <c r="X597" s="31">
        <f t="shared" si="91"/>
        <v>0.39028381659408146</v>
      </c>
      <c r="Y597" s="40">
        <f t="shared" si="92"/>
        <v>0</v>
      </c>
      <c r="Z597" s="4">
        <f t="shared" si="93"/>
        <v>1</v>
      </c>
      <c r="AA597" s="5" t="str">
        <f t="shared" si="94"/>
        <v/>
      </c>
      <c r="AB597" s="6">
        <f t="shared" si="95"/>
        <v>1</v>
      </c>
    </row>
    <row r="598" spans="2:28">
      <c r="B598" s="26">
        <v>1</v>
      </c>
      <c r="C598" s="4">
        <v>40</v>
      </c>
      <c r="D598" s="5">
        <v>0.15</v>
      </c>
      <c r="E598" s="20">
        <v>0</v>
      </c>
      <c r="G598" s="5"/>
      <c r="H598" s="11">
        <f>1/(1+EXP(-SUMPRODUCT(betagorros,B598:D598)))</f>
        <v>0.72947256742307498</v>
      </c>
      <c r="I598" s="27">
        <f t="shared" si="87"/>
        <v>0.27052743257692502</v>
      </c>
      <c r="J598">
        <f t="shared" si="88"/>
        <v>-1.3073817715052467</v>
      </c>
      <c r="K598" s="5"/>
      <c r="N598" s="11">
        <f t="shared" si="89"/>
        <v>0.72941922591624964</v>
      </c>
      <c r="O598" s="71">
        <f t="shared" si="90"/>
        <v>-0.72941922591624964</v>
      </c>
      <c r="U598" s="4">
        <v>27</v>
      </c>
      <c r="V598" s="5">
        <v>0.17499999999999999</v>
      </c>
      <c r="W598" s="20">
        <v>0</v>
      </c>
      <c r="X598" s="31">
        <f t="shared" si="91"/>
        <v>0.46114230062582184</v>
      </c>
      <c r="Y598" s="40">
        <f t="shared" si="92"/>
        <v>0</v>
      </c>
      <c r="Z598" s="4">
        <f t="shared" si="93"/>
        <v>1</v>
      </c>
      <c r="AA598" s="5" t="str">
        <f t="shared" si="94"/>
        <v/>
      </c>
      <c r="AB598" s="6">
        <f t="shared" si="95"/>
        <v>1</v>
      </c>
    </row>
    <row r="599" spans="2:28">
      <c r="B599" s="26">
        <v>1</v>
      </c>
      <c r="C599" s="4">
        <v>9</v>
      </c>
      <c r="D599" s="5">
        <v>0.153</v>
      </c>
      <c r="E599" s="20">
        <v>0</v>
      </c>
      <c r="G599" s="5"/>
      <c r="H599" s="11">
        <f>1/(1+EXP(-SUMPRODUCT(betagorros,B599:D599)))</f>
        <v>0.11969550544264893</v>
      </c>
      <c r="I599" s="27">
        <f t="shared" si="87"/>
        <v>0.88030449455735105</v>
      </c>
      <c r="J599">
        <f t="shared" si="88"/>
        <v>-0.1274874148173587</v>
      </c>
      <c r="K599" s="5"/>
      <c r="N599" s="11">
        <f t="shared" si="89"/>
        <v>0.119538532991271</v>
      </c>
      <c r="O599" s="71">
        <f t="shared" si="90"/>
        <v>-0.119538532991271</v>
      </c>
      <c r="U599" s="4">
        <v>12</v>
      </c>
      <c r="V599" s="5">
        <v>0.17599999999999999</v>
      </c>
      <c r="W599" s="20">
        <v>0</v>
      </c>
      <c r="X599" s="31">
        <f t="shared" si="91"/>
        <v>0.16753574412875646</v>
      </c>
      <c r="Y599" s="40">
        <f t="shared" si="92"/>
        <v>0</v>
      </c>
      <c r="Z599" s="4">
        <f t="shared" si="93"/>
        <v>1</v>
      </c>
      <c r="AA599" s="5" t="str">
        <f t="shared" si="94"/>
        <v/>
      </c>
      <c r="AB599" s="6">
        <f t="shared" si="95"/>
        <v>1</v>
      </c>
    </row>
    <row r="600" spans="2:28">
      <c r="B600" s="26">
        <v>1</v>
      </c>
      <c r="C600" s="4">
        <v>6</v>
      </c>
      <c r="D600" s="5">
        <v>0.153</v>
      </c>
      <c r="E600" s="20">
        <v>0</v>
      </c>
      <c r="G600" s="5"/>
      <c r="H600" s="11">
        <f>1/(1+EXP(-SUMPRODUCT(betagorros,B600:D600)))</f>
        <v>9.2314953655924625E-2</v>
      </c>
      <c r="I600" s="27">
        <f t="shared" si="87"/>
        <v>0.90768504634407532</v>
      </c>
      <c r="J600">
        <f t="shared" si="88"/>
        <v>-9.6857825812341647E-2</v>
      </c>
      <c r="K600" s="5"/>
      <c r="N600" s="11">
        <f t="shared" si="89"/>
        <v>9.2180142636334339E-2</v>
      </c>
      <c r="O600" s="71">
        <f t="shared" si="90"/>
        <v>-9.2180142636334339E-2</v>
      </c>
      <c r="U600" s="4">
        <v>10</v>
      </c>
      <c r="V600" s="5">
        <v>0.17599999999999999</v>
      </c>
      <c r="W600" s="20">
        <v>0</v>
      </c>
      <c r="X600" s="31">
        <f t="shared" si="91"/>
        <v>0.14224390444089713</v>
      </c>
      <c r="Y600" s="40">
        <f t="shared" si="92"/>
        <v>0</v>
      </c>
      <c r="Z600" s="4">
        <f t="shared" si="93"/>
        <v>1</v>
      </c>
      <c r="AA600" s="5" t="str">
        <f t="shared" si="94"/>
        <v/>
      </c>
      <c r="AB600" s="6">
        <f t="shared" si="95"/>
        <v>1</v>
      </c>
    </row>
    <row r="601" spans="2:28">
      <c r="B601" s="26">
        <v>1</v>
      </c>
      <c r="C601" s="4">
        <v>22</v>
      </c>
      <c r="D601" s="5">
        <v>0.153</v>
      </c>
      <c r="E601" s="20">
        <v>0</v>
      </c>
      <c r="G601" s="5"/>
      <c r="H601" s="11">
        <f>1/(1+EXP(-SUMPRODUCT(betagorros,B601:D601)))</f>
        <v>0.32365454482861433</v>
      </c>
      <c r="I601" s="27">
        <f t="shared" si="87"/>
        <v>0.67634545517138567</v>
      </c>
      <c r="J601">
        <f t="shared" si="88"/>
        <v>-0.39105130510965941</v>
      </c>
      <c r="K601" s="5"/>
      <c r="N601" s="11">
        <f t="shared" si="89"/>
        <v>0.3234414749482617</v>
      </c>
      <c r="O601" s="71">
        <f t="shared" si="90"/>
        <v>-0.3234414749482617</v>
      </c>
      <c r="U601" s="4">
        <v>14</v>
      </c>
      <c r="V601" s="5">
        <v>0.17599999999999999</v>
      </c>
      <c r="W601" s="20">
        <v>0</v>
      </c>
      <c r="X601" s="31">
        <f t="shared" si="91"/>
        <v>0.19629549005635621</v>
      </c>
      <c r="Y601" s="40">
        <f t="shared" si="92"/>
        <v>0</v>
      </c>
      <c r="Z601" s="4">
        <f t="shared" si="93"/>
        <v>1</v>
      </c>
      <c r="AA601" s="5" t="str">
        <f t="shared" si="94"/>
        <v/>
      </c>
      <c r="AB601" s="6">
        <f t="shared" si="95"/>
        <v>1</v>
      </c>
    </row>
    <row r="602" spans="2:28">
      <c r="B602" s="26">
        <v>1</v>
      </c>
      <c r="C602" s="4">
        <v>19</v>
      </c>
      <c r="D602" s="5">
        <v>0.153</v>
      </c>
      <c r="E602" s="20">
        <v>0</v>
      </c>
      <c r="G602" s="5"/>
      <c r="H602" s="11">
        <f>1/(1+EXP(-SUMPRODUCT(betagorros,B602:D602)))</f>
        <v>0.26358813734463582</v>
      </c>
      <c r="I602" s="27">
        <f t="shared" si="87"/>
        <v>0.73641186265536418</v>
      </c>
      <c r="J602">
        <f t="shared" si="88"/>
        <v>-0.30596572076957829</v>
      </c>
      <c r="K602" s="5"/>
      <c r="N602" s="11">
        <f t="shared" si="89"/>
        <v>0.26337606026008664</v>
      </c>
      <c r="O602" s="71">
        <f t="shared" si="90"/>
        <v>-0.26337606026008664</v>
      </c>
      <c r="U602" s="4">
        <v>6</v>
      </c>
      <c r="V602" s="5">
        <v>0.17599999999999999</v>
      </c>
      <c r="W602" s="20">
        <v>0</v>
      </c>
      <c r="X602" s="31">
        <f t="shared" si="91"/>
        <v>0.10120174638633116</v>
      </c>
      <c r="Y602" s="40">
        <f t="shared" si="92"/>
        <v>0</v>
      </c>
      <c r="Z602" s="4">
        <f t="shared" si="93"/>
        <v>1</v>
      </c>
      <c r="AA602" s="5" t="str">
        <f t="shared" si="94"/>
        <v/>
      </c>
      <c r="AB602" s="6">
        <f t="shared" si="95"/>
        <v>1</v>
      </c>
    </row>
    <row r="603" spans="2:28">
      <c r="B603" s="26">
        <v>1</v>
      </c>
      <c r="C603" s="4">
        <v>26</v>
      </c>
      <c r="D603" s="5">
        <v>0.153</v>
      </c>
      <c r="E603" s="20">
        <v>0</v>
      </c>
      <c r="G603" s="5"/>
      <c r="H603" s="11">
        <f>1/(1+EXP(-SUMPRODUCT(betagorros,B603:D603)))</f>
        <v>0.41341607288310828</v>
      </c>
      <c r="I603" s="27">
        <f t="shared" si="87"/>
        <v>0.58658392711689178</v>
      </c>
      <c r="J603">
        <f t="shared" si="88"/>
        <v>-0.5334395228876635</v>
      </c>
      <c r="K603" s="5"/>
      <c r="N603" s="11">
        <f t="shared" si="89"/>
        <v>0.41321858609031809</v>
      </c>
      <c r="O603" s="71">
        <f t="shared" si="90"/>
        <v>-0.41321858609031809</v>
      </c>
      <c r="U603" s="4">
        <v>13</v>
      </c>
      <c r="V603" s="5">
        <v>0.17599999999999999</v>
      </c>
      <c r="W603" s="20">
        <v>0</v>
      </c>
      <c r="X603" s="31">
        <f t="shared" si="91"/>
        <v>0.18147262070862008</v>
      </c>
      <c r="Y603" s="40">
        <f t="shared" si="92"/>
        <v>0</v>
      </c>
      <c r="Z603" s="4">
        <f t="shared" si="93"/>
        <v>1</v>
      </c>
      <c r="AA603" s="5" t="str">
        <f t="shared" si="94"/>
        <v/>
      </c>
      <c r="AB603" s="6">
        <f t="shared" si="95"/>
        <v>1</v>
      </c>
    </row>
    <row r="604" spans="2:28">
      <c r="B604" s="26">
        <v>1</v>
      </c>
      <c r="C604" s="4">
        <v>21</v>
      </c>
      <c r="D604" s="5">
        <v>0.153</v>
      </c>
      <c r="E604" s="20">
        <v>0</v>
      </c>
      <c r="G604" s="5"/>
      <c r="H604" s="11">
        <f>1/(1+EXP(-SUMPRODUCT(betagorros,B604:D604)))</f>
        <v>0.30283822139431715</v>
      </c>
      <c r="I604" s="27">
        <f t="shared" si="87"/>
        <v>0.69716177860568285</v>
      </c>
      <c r="J604">
        <f t="shared" si="88"/>
        <v>-0.36073778811600193</v>
      </c>
      <c r="K604" s="5"/>
      <c r="N604" s="11">
        <f t="shared" si="89"/>
        <v>0.30262432937021988</v>
      </c>
      <c r="O604" s="71">
        <f t="shared" si="90"/>
        <v>-0.30262432937021988</v>
      </c>
      <c r="U604" s="4">
        <v>16</v>
      </c>
      <c r="V604" s="5">
        <v>0.17599999999999999</v>
      </c>
      <c r="W604" s="20">
        <v>0</v>
      </c>
      <c r="X604" s="31">
        <f t="shared" si="91"/>
        <v>0.22863628481503742</v>
      </c>
      <c r="Y604" s="40">
        <f t="shared" si="92"/>
        <v>0</v>
      </c>
      <c r="Z604" s="4">
        <f t="shared" si="93"/>
        <v>1</v>
      </c>
      <c r="AA604" s="5" t="str">
        <f t="shared" si="94"/>
        <v/>
      </c>
      <c r="AB604" s="6">
        <f t="shared" si="95"/>
        <v>1</v>
      </c>
    </row>
    <row r="605" spans="2:28">
      <c r="B605" s="26">
        <v>1</v>
      </c>
      <c r="C605" s="4">
        <v>17</v>
      </c>
      <c r="D605" s="5">
        <v>0.153</v>
      </c>
      <c r="E605" s="20">
        <v>0</v>
      </c>
      <c r="G605" s="5"/>
      <c r="H605" s="11">
        <f>1/(1+EXP(-SUMPRODUCT(betagorros,B605:D605)))</f>
        <v>0.22776319622956884</v>
      </c>
      <c r="I605" s="27">
        <f t="shared" si="87"/>
        <v>0.77223680377043113</v>
      </c>
      <c r="J605">
        <f t="shared" si="88"/>
        <v>-0.25846403535737789</v>
      </c>
      <c r="K605" s="5"/>
      <c r="N605" s="11">
        <f t="shared" si="89"/>
        <v>0.22755705268545248</v>
      </c>
      <c r="O605" s="71">
        <f t="shared" si="90"/>
        <v>-0.22755705268545248</v>
      </c>
      <c r="U605" s="4">
        <v>6</v>
      </c>
      <c r="V605" s="5">
        <v>0.17599999999999999</v>
      </c>
      <c r="W605" s="20">
        <v>0</v>
      </c>
      <c r="X605" s="31">
        <f t="shared" si="91"/>
        <v>0.10120174638633116</v>
      </c>
      <c r="Y605" s="40">
        <f t="shared" si="92"/>
        <v>0</v>
      </c>
      <c r="Z605" s="4">
        <f t="shared" si="93"/>
        <v>1</v>
      </c>
      <c r="AA605" s="5" t="str">
        <f t="shared" si="94"/>
        <v/>
      </c>
      <c r="AB605" s="6">
        <f t="shared" si="95"/>
        <v>1</v>
      </c>
    </row>
    <row r="606" spans="2:28">
      <c r="B606" s="26">
        <v>1</v>
      </c>
      <c r="C606" s="4">
        <v>5</v>
      </c>
      <c r="D606" s="5">
        <v>0.153</v>
      </c>
      <c r="E606" s="20">
        <v>0</v>
      </c>
      <c r="G606" s="5"/>
      <c r="H606" s="11">
        <f>1/(1+EXP(-SUMPRODUCT(betagorros,B606:D606)))</f>
        <v>8.4518259637952869E-2</v>
      </c>
      <c r="I606" s="27">
        <f t="shared" si="87"/>
        <v>0.9154817403620471</v>
      </c>
      <c r="J606">
        <f t="shared" si="88"/>
        <v>-8.8304860056047305E-2</v>
      </c>
      <c r="K606" s="5"/>
      <c r="N606" s="11">
        <f t="shared" si="89"/>
        <v>8.4390702422026898E-2</v>
      </c>
      <c r="O606" s="71">
        <f t="shared" si="90"/>
        <v>-8.4390702422026898E-2</v>
      </c>
      <c r="U606" s="4">
        <v>7</v>
      </c>
      <c r="V606" s="5">
        <v>0.17599999999999999</v>
      </c>
      <c r="W606" s="20">
        <v>0</v>
      </c>
      <c r="X606" s="31">
        <f t="shared" si="91"/>
        <v>0.11035195509082123</v>
      </c>
      <c r="Y606" s="40">
        <f t="shared" si="92"/>
        <v>0</v>
      </c>
      <c r="Z606" s="4">
        <f t="shared" si="93"/>
        <v>1</v>
      </c>
      <c r="AA606" s="5" t="str">
        <f t="shared" si="94"/>
        <v/>
      </c>
      <c r="AB606" s="6">
        <f t="shared" si="95"/>
        <v>1</v>
      </c>
    </row>
    <row r="607" spans="2:28">
      <c r="B607" s="26">
        <v>1</v>
      </c>
      <c r="C607" s="4">
        <v>5</v>
      </c>
      <c r="D607" s="5">
        <v>0.153</v>
      </c>
      <c r="E607" s="20">
        <v>0</v>
      </c>
      <c r="G607" s="5"/>
      <c r="H607" s="11">
        <f>1/(1+EXP(-SUMPRODUCT(betagorros,B607:D607)))</f>
        <v>8.4518259637952869E-2</v>
      </c>
      <c r="I607" s="27">
        <f t="shared" si="87"/>
        <v>0.9154817403620471</v>
      </c>
      <c r="J607">
        <f t="shared" si="88"/>
        <v>-8.8304860056047305E-2</v>
      </c>
      <c r="K607" s="5"/>
      <c r="N607" s="11">
        <f t="shared" si="89"/>
        <v>8.4390702422026898E-2</v>
      </c>
      <c r="O607" s="71">
        <f t="shared" si="90"/>
        <v>-8.4390702422026898E-2</v>
      </c>
      <c r="U607" s="4">
        <v>20</v>
      </c>
      <c r="V607" s="5">
        <v>0.17699999999999999</v>
      </c>
      <c r="W607" s="20">
        <v>0</v>
      </c>
      <c r="X607" s="31">
        <f t="shared" si="91"/>
        <v>0.30482247904081244</v>
      </c>
      <c r="Y607" s="40">
        <f t="shared" si="92"/>
        <v>0</v>
      </c>
      <c r="Z607" s="4">
        <f t="shared" si="93"/>
        <v>1</v>
      </c>
      <c r="AA607" s="5" t="str">
        <f t="shared" si="94"/>
        <v/>
      </c>
      <c r="AB607" s="6">
        <f t="shared" si="95"/>
        <v>1</v>
      </c>
    </row>
    <row r="608" spans="2:28">
      <c r="B608" s="26">
        <v>1</v>
      </c>
      <c r="C608" s="4">
        <v>24</v>
      </c>
      <c r="D608" s="5">
        <v>0.153</v>
      </c>
      <c r="E608" s="20">
        <v>1</v>
      </c>
      <c r="G608" s="5"/>
      <c r="H608" s="11">
        <f>1/(1+EXP(-SUMPRODUCT(betagorros,B608:D608)))</f>
        <v>0.36738672904744352</v>
      </c>
      <c r="I608" s="27">
        <f t="shared" si="87"/>
        <v>0.36738672904744352</v>
      </c>
      <c r="J608">
        <f t="shared" si="88"/>
        <v>-1.0013402281179438</v>
      </c>
      <c r="K608" s="5"/>
      <c r="N608" s="11">
        <f t="shared" si="89"/>
        <v>0.36717898180904368</v>
      </c>
      <c r="O608" s="71">
        <f t="shared" si="90"/>
        <v>0.63282101819095637</v>
      </c>
      <c r="U608" s="4">
        <v>21</v>
      </c>
      <c r="V608" s="5">
        <v>0.17699999999999999</v>
      </c>
      <c r="W608" s="20">
        <v>0</v>
      </c>
      <c r="X608" s="31">
        <f t="shared" si="91"/>
        <v>0.3257114730429243</v>
      </c>
      <c r="Y608" s="40">
        <f t="shared" si="92"/>
        <v>0</v>
      </c>
      <c r="Z608" s="4">
        <f t="shared" si="93"/>
        <v>1</v>
      </c>
      <c r="AA608" s="5" t="str">
        <f t="shared" si="94"/>
        <v/>
      </c>
      <c r="AB608" s="6">
        <f t="shared" si="95"/>
        <v>1</v>
      </c>
    </row>
    <row r="609" spans="2:28">
      <c r="B609" s="26">
        <v>1</v>
      </c>
      <c r="C609" s="4">
        <v>25</v>
      </c>
      <c r="D609" s="5">
        <v>0.153</v>
      </c>
      <c r="E609" s="20">
        <v>0</v>
      </c>
      <c r="G609" s="5"/>
      <c r="H609" s="11">
        <f>1/(1+EXP(-SUMPRODUCT(betagorros,B609:D609)))</f>
        <v>0.39015690262104025</v>
      </c>
      <c r="I609" s="27">
        <f t="shared" si="87"/>
        <v>0.6098430973789597</v>
      </c>
      <c r="J609">
        <f t="shared" si="88"/>
        <v>-0.49455357231239366</v>
      </c>
      <c r="K609" s="5"/>
      <c r="N609" s="11">
        <f t="shared" si="89"/>
        <v>0.38995367812553205</v>
      </c>
      <c r="O609" s="71">
        <f t="shared" si="90"/>
        <v>-0.38995367812553205</v>
      </c>
      <c r="U609" s="4">
        <v>20</v>
      </c>
      <c r="V609" s="5">
        <v>0.17699999999999999</v>
      </c>
      <c r="W609" s="20">
        <v>0</v>
      </c>
      <c r="X609" s="31">
        <f t="shared" si="91"/>
        <v>0.30482247904081244</v>
      </c>
      <c r="Y609" s="40">
        <f t="shared" si="92"/>
        <v>0</v>
      </c>
      <c r="Z609" s="4">
        <f t="shared" si="93"/>
        <v>1</v>
      </c>
      <c r="AA609" s="5" t="str">
        <f t="shared" si="94"/>
        <v/>
      </c>
      <c r="AB609" s="6">
        <f t="shared" si="95"/>
        <v>1</v>
      </c>
    </row>
    <row r="610" spans="2:28">
      <c r="B610" s="26">
        <v>1</v>
      </c>
      <c r="C610" s="4">
        <v>29</v>
      </c>
      <c r="D610" s="5">
        <v>0.153</v>
      </c>
      <c r="E610" s="20">
        <v>1</v>
      </c>
      <c r="G610" s="5"/>
      <c r="H610" s="11">
        <f>1/(1+EXP(-SUMPRODUCT(betagorros,B610:D610)))</f>
        <v>0.485132704609126</v>
      </c>
      <c r="I610" s="27">
        <f t="shared" si="87"/>
        <v>0.485132704609126</v>
      </c>
      <c r="J610">
        <f t="shared" si="88"/>
        <v>-0.72333280772038844</v>
      </c>
      <c r="K610" s="5"/>
      <c r="N610" s="11">
        <f t="shared" si="89"/>
        <v>0.48495908466386967</v>
      </c>
      <c r="O610" s="71">
        <f t="shared" si="90"/>
        <v>0.51504091533613039</v>
      </c>
      <c r="U610" s="4">
        <v>23</v>
      </c>
      <c r="V610" s="5">
        <v>0.17699999999999999</v>
      </c>
      <c r="W610" s="20">
        <v>0</v>
      </c>
      <c r="X610" s="31">
        <f t="shared" si="91"/>
        <v>0.36956972124402654</v>
      </c>
      <c r="Y610" s="40">
        <f t="shared" si="92"/>
        <v>0</v>
      </c>
      <c r="Z610" s="4">
        <f t="shared" si="93"/>
        <v>1</v>
      </c>
      <c r="AA610" s="5" t="str">
        <f t="shared" si="94"/>
        <v/>
      </c>
      <c r="AB610" s="6">
        <f t="shared" si="95"/>
        <v>1</v>
      </c>
    </row>
    <row r="611" spans="2:28">
      <c r="B611" s="26">
        <v>1</v>
      </c>
      <c r="C611" s="4">
        <v>22</v>
      </c>
      <c r="D611" s="5">
        <v>0.153</v>
      </c>
      <c r="E611" s="20">
        <v>1</v>
      </c>
      <c r="G611" s="5"/>
      <c r="H611" s="11">
        <f>1/(1+EXP(-SUMPRODUCT(betagorros,B611:D611)))</f>
        <v>0.32365454482861433</v>
      </c>
      <c r="I611" s="27">
        <f t="shared" si="87"/>
        <v>0.32365454482861433</v>
      </c>
      <c r="J611">
        <f t="shared" si="88"/>
        <v>-1.1280785516711231</v>
      </c>
      <c r="K611" s="5"/>
      <c r="N611" s="11">
        <f t="shared" si="89"/>
        <v>0.3234414749482617</v>
      </c>
      <c r="O611" s="71">
        <f t="shared" si="90"/>
        <v>0.6765585250517383</v>
      </c>
      <c r="U611" s="4">
        <v>22</v>
      </c>
      <c r="V611" s="5">
        <v>0.17699999999999999</v>
      </c>
      <c r="W611" s="20">
        <v>0</v>
      </c>
      <c r="X611" s="31">
        <f t="shared" si="91"/>
        <v>0.34731677168972419</v>
      </c>
      <c r="Y611" s="40">
        <f t="shared" si="92"/>
        <v>0</v>
      </c>
      <c r="Z611" s="4">
        <f t="shared" si="93"/>
        <v>1</v>
      </c>
      <c r="AA611" s="5" t="str">
        <f t="shared" si="94"/>
        <v/>
      </c>
      <c r="AB611" s="6">
        <f t="shared" si="95"/>
        <v>1</v>
      </c>
    </row>
    <row r="612" spans="2:28">
      <c r="B612" s="26">
        <v>1</v>
      </c>
      <c r="C612" s="4">
        <v>27</v>
      </c>
      <c r="D612" s="5">
        <v>0.153</v>
      </c>
      <c r="E612" s="20">
        <v>0</v>
      </c>
      <c r="G612" s="5"/>
      <c r="H612" s="11">
        <f>1/(1+EXP(-SUMPRODUCT(betagorros,B612:D612)))</f>
        <v>0.4370680797728797</v>
      </c>
      <c r="I612" s="27">
        <f t="shared" si="87"/>
        <v>0.56293192022712035</v>
      </c>
      <c r="J612">
        <f t="shared" si="88"/>
        <v>-0.5745965813742836</v>
      </c>
      <c r="K612" s="5"/>
      <c r="N612" s="11">
        <f t="shared" si="89"/>
        <v>0.43687749436193296</v>
      </c>
      <c r="O612" s="71">
        <f t="shared" si="90"/>
        <v>-0.43687749436193296</v>
      </c>
      <c r="U612" s="4">
        <v>23</v>
      </c>
      <c r="V612" s="5">
        <v>0.17699999999999999</v>
      </c>
      <c r="W612" s="20">
        <v>0</v>
      </c>
      <c r="X612" s="31">
        <f t="shared" si="91"/>
        <v>0.36956972124402654</v>
      </c>
      <c r="Y612" s="40">
        <f t="shared" si="92"/>
        <v>0</v>
      </c>
      <c r="Z612" s="4">
        <f t="shared" si="93"/>
        <v>1</v>
      </c>
      <c r="AA612" s="5" t="str">
        <f t="shared" si="94"/>
        <v/>
      </c>
      <c r="AB612" s="6">
        <f t="shared" si="95"/>
        <v>1</v>
      </c>
    </row>
    <row r="613" spans="2:28">
      <c r="B613" s="26">
        <v>1</v>
      </c>
      <c r="C613" s="4">
        <v>22</v>
      </c>
      <c r="D613" s="5">
        <v>0.153</v>
      </c>
      <c r="E613" s="20">
        <v>1</v>
      </c>
      <c r="G613" s="5"/>
      <c r="H613" s="11">
        <f>1/(1+EXP(-SUMPRODUCT(betagorros,B613:D613)))</f>
        <v>0.32365454482861433</v>
      </c>
      <c r="I613" s="27">
        <f t="shared" si="87"/>
        <v>0.32365454482861433</v>
      </c>
      <c r="J613">
        <f t="shared" si="88"/>
        <v>-1.1280785516711231</v>
      </c>
      <c r="K613" s="5"/>
      <c r="N613" s="11">
        <f t="shared" si="89"/>
        <v>0.3234414749482617</v>
      </c>
      <c r="O613" s="71">
        <f t="shared" si="90"/>
        <v>0.6765585250517383</v>
      </c>
      <c r="U613" s="4">
        <v>21</v>
      </c>
      <c r="V613" s="5">
        <v>0.17699999999999999</v>
      </c>
      <c r="W613" s="20">
        <v>0</v>
      </c>
      <c r="X613" s="31">
        <f t="shared" si="91"/>
        <v>0.3257114730429243</v>
      </c>
      <c r="Y613" s="40">
        <f t="shared" si="92"/>
        <v>0</v>
      </c>
      <c r="Z613" s="4">
        <f t="shared" si="93"/>
        <v>1</v>
      </c>
      <c r="AA613" s="5" t="str">
        <f t="shared" si="94"/>
        <v/>
      </c>
      <c r="AB613" s="6">
        <f t="shared" si="95"/>
        <v>1</v>
      </c>
    </row>
    <row r="614" spans="2:28">
      <c r="B614" s="26">
        <v>1</v>
      </c>
      <c r="C614" s="4">
        <v>19</v>
      </c>
      <c r="D614" s="5">
        <v>0.153</v>
      </c>
      <c r="E614" s="20">
        <v>1</v>
      </c>
      <c r="G614" s="5"/>
      <c r="H614" s="11">
        <f>1/(1+EXP(-SUMPRODUCT(betagorros,B614:D614)))</f>
        <v>0.26358813734463582</v>
      </c>
      <c r="I614" s="27">
        <f t="shared" si="87"/>
        <v>0.26358813734463582</v>
      </c>
      <c r="J614">
        <f t="shared" si="88"/>
        <v>-1.3333674798526343</v>
      </c>
      <c r="K614" s="5"/>
      <c r="N614" s="11">
        <f t="shared" si="89"/>
        <v>0.26337606026008664</v>
      </c>
      <c r="O614" s="71">
        <f t="shared" si="90"/>
        <v>0.73662393973991336</v>
      </c>
      <c r="U614" s="4">
        <v>21</v>
      </c>
      <c r="V614" s="5">
        <v>0.17699999999999999</v>
      </c>
      <c r="W614" s="20">
        <v>0</v>
      </c>
      <c r="X614" s="31">
        <f t="shared" si="91"/>
        <v>0.3257114730429243</v>
      </c>
      <c r="Y614" s="40">
        <f t="shared" si="92"/>
        <v>0</v>
      </c>
      <c r="Z614" s="4">
        <f t="shared" si="93"/>
        <v>1</v>
      </c>
      <c r="AA614" s="5" t="str">
        <f t="shared" si="94"/>
        <v/>
      </c>
      <c r="AB614" s="6">
        <f t="shared" si="95"/>
        <v>1</v>
      </c>
    </row>
    <row r="615" spans="2:28">
      <c r="B615" s="26">
        <v>1</v>
      </c>
      <c r="C615" s="4">
        <v>13</v>
      </c>
      <c r="D615" s="5">
        <v>0.153</v>
      </c>
      <c r="E615" s="20">
        <v>1</v>
      </c>
      <c r="G615" s="5"/>
      <c r="H615" s="11">
        <f>1/(1+EXP(-SUMPRODUCT(betagorros,B615:D615)))</f>
        <v>0.16684551119446328</v>
      </c>
      <c r="I615" s="27">
        <f t="shared" si="87"/>
        <v>0.16684551119446328</v>
      </c>
      <c r="J615">
        <f t="shared" si="88"/>
        <v>-1.7906869773863094</v>
      </c>
      <c r="K615" s="5"/>
      <c r="N615" s="11">
        <f t="shared" si="89"/>
        <v>0.16666050483207021</v>
      </c>
      <c r="O615" s="71">
        <f t="shared" si="90"/>
        <v>0.83333949516792982</v>
      </c>
      <c r="U615" s="4">
        <v>14</v>
      </c>
      <c r="V615" s="5">
        <v>0.17699999999999999</v>
      </c>
      <c r="W615" s="20">
        <v>0</v>
      </c>
      <c r="X615" s="31">
        <f t="shared" si="91"/>
        <v>0.19699435147225108</v>
      </c>
      <c r="Y615" s="40">
        <f t="shared" si="92"/>
        <v>0</v>
      </c>
      <c r="Z615" s="4">
        <f t="shared" si="93"/>
        <v>1</v>
      </c>
      <c r="AA615" s="5" t="str">
        <f t="shared" si="94"/>
        <v/>
      </c>
      <c r="AB615" s="6">
        <f t="shared" si="95"/>
        <v>1</v>
      </c>
    </row>
    <row r="616" spans="2:28">
      <c r="B616" s="26">
        <v>1</v>
      </c>
      <c r="C616" s="4">
        <v>13</v>
      </c>
      <c r="D616" s="5">
        <v>0.158</v>
      </c>
      <c r="E616" s="20">
        <v>1</v>
      </c>
      <c r="G616" s="5"/>
      <c r="H616" s="11">
        <f>1/(1+EXP(-SUMPRODUCT(betagorros,B616:D616)))</f>
        <v>0.16994297056405541</v>
      </c>
      <c r="I616" s="27">
        <f t="shared" si="87"/>
        <v>0.16994297056405541</v>
      </c>
      <c r="J616">
        <f t="shared" si="88"/>
        <v>-1.7722923654838698</v>
      </c>
      <c r="K616" s="5"/>
      <c r="N616" s="11">
        <f t="shared" si="89"/>
        <v>0.16975821283261244</v>
      </c>
      <c r="O616" s="71">
        <f t="shared" si="90"/>
        <v>0.8302417871673875</v>
      </c>
      <c r="U616" s="4">
        <v>11</v>
      </c>
      <c r="V616" s="5">
        <v>0.17699999999999999</v>
      </c>
      <c r="W616" s="20">
        <v>0</v>
      </c>
      <c r="X616" s="31">
        <f t="shared" si="91"/>
        <v>0.15504588678322417</v>
      </c>
      <c r="Y616" s="40">
        <f t="shared" si="92"/>
        <v>0</v>
      </c>
      <c r="Z616" s="4">
        <f t="shared" si="93"/>
        <v>1</v>
      </c>
      <c r="AA616" s="5" t="str">
        <f t="shared" si="94"/>
        <v/>
      </c>
      <c r="AB616" s="6">
        <f t="shared" si="95"/>
        <v>1</v>
      </c>
    </row>
    <row r="617" spans="2:28">
      <c r="B617" s="26">
        <v>1</v>
      </c>
      <c r="C617" s="4">
        <v>12</v>
      </c>
      <c r="D617" s="5">
        <v>0.158</v>
      </c>
      <c r="E617" s="20">
        <v>1</v>
      </c>
      <c r="G617" s="5"/>
      <c r="H617" s="11">
        <f>1/(1+EXP(-SUMPRODUCT(betagorros,B617:D617)))</f>
        <v>0.1567220190066371</v>
      </c>
      <c r="I617" s="27">
        <f t="shared" si="87"/>
        <v>0.1567220190066371</v>
      </c>
      <c r="J617">
        <f t="shared" si="88"/>
        <v>-1.8532816225380935</v>
      </c>
      <c r="K617" s="5"/>
      <c r="N617" s="11">
        <f t="shared" si="89"/>
        <v>0.15654367210699652</v>
      </c>
      <c r="O617" s="71">
        <f t="shared" si="90"/>
        <v>0.84345632789300351</v>
      </c>
      <c r="U617" s="4">
        <v>10</v>
      </c>
      <c r="V617" s="5">
        <v>0.17699999999999999</v>
      </c>
      <c r="W617" s="20">
        <v>0</v>
      </c>
      <c r="X617" s="31">
        <f t="shared" si="91"/>
        <v>0.14278451660507077</v>
      </c>
      <c r="Y617" s="40">
        <f t="shared" si="92"/>
        <v>0</v>
      </c>
      <c r="Z617" s="4">
        <f t="shared" si="93"/>
        <v>1</v>
      </c>
      <c r="AA617" s="5" t="str">
        <f t="shared" si="94"/>
        <v/>
      </c>
      <c r="AB617" s="6">
        <f t="shared" si="95"/>
        <v>1</v>
      </c>
    </row>
    <row r="618" spans="2:28">
      <c r="B618" s="26">
        <v>1</v>
      </c>
      <c r="C618" s="4">
        <v>18</v>
      </c>
      <c r="D618" s="5">
        <v>0.158</v>
      </c>
      <c r="E618" s="20">
        <v>1</v>
      </c>
      <c r="G618" s="5"/>
      <c r="H618" s="11">
        <f>1/(1+EXP(-SUMPRODUCT(betagorros,B618:D618)))</f>
        <v>0.24935149583479435</v>
      </c>
      <c r="I618" s="27">
        <f t="shared" si="87"/>
        <v>0.24935149583479435</v>
      </c>
      <c r="J618">
        <f t="shared" si="88"/>
        <v>-1.388891748071587</v>
      </c>
      <c r="K618" s="5"/>
      <c r="N618" s="11">
        <f t="shared" si="89"/>
        <v>0.2491435171751184</v>
      </c>
      <c r="O618" s="71">
        <f t="shared" si="90"/>
        <v>0.7508564828248816</v>
      </c>
      <c r="U618" s="4">
        <v>12</v>
      </c>
      <c r="V618" s="5">
        <v>0.17699999999999999</v>
      </c>
      <c r="W618" s="20">
        <v>0</v>
      </c>
      <c r="X618" s="31">
        <f t="shared" si="91"/>
        <v>0.16815363637197844</v>
      </c>
      <c r="Y618" s="40">
        <f t="shared" si="92"/>
        <v>0</v>
      </c>
      <c r="Z618" s="4">
        <f t="shared" si="93"/>
        <v>1</v>
      </c>
      <c r="AA618" s="5" t="str">
        <f t="shared" si="94"/>
        <v/>
      </c>
      <c r="AB618" s="6">
        <f t="shared" si="95"/>
        <v>1</v>
      </c>
    </row>
    <row r="619" spans="2:28">
      <c r="B619" s="26">
        <v>1</v>
      </c>
      <c r="C619" s="4">
        <v>14</v>
      </c>
      <c r="D619" s="5">
        <v>0.158</v>
      </c>
      <c r="E619" s="20">
        <v>1</v>
      </c>
      <c r="G619" s="5"/>
      <c r="H619" s="11">
        <f>1/(1+EXP(-SUMPRODUCT(betagorros,B619:D619)))</f>
        <v>0.18403582802556476</v>
      </c>
      <c r="I619" s="27">
        <f t="shared" si="87"/>
        <v>0.18403582802556476</v>
      </c>
      <c r="J619">
        <f t="shared" si="88"/>
        <v>-1.6926248227979059</v>
      </c>
      <c r="K619" s="5"/>
      <c r="N619" s="11">
        <f t="shared" si="89"/>
        <v>0.18384511018103136</v>
      </c>
      <c r="O619" s="71">
        <f t="shared" si="90"/>
        <v>0.81615488981896867</v>
      </c>
      <c r="U619" s="4">
        <v>7</v>
      </c>
      <c r="V619" s="5">
        <v>0.17699999999999999</v>
      </c>
      <c r="W619" s="20">
        <v>0</v>
      </c>
      <c r="X619" s="31">
        <f t="shared" si="91"/>
        <v>0.11078701390351342</v>
      </c>
      <c r="Y619" s="40">
        <f t="shared" si="92"/>
        <v>0</v>
      </c>
      <c r="Z619" s="4">
        <f t="shared" si="93"/>
        <v>1</v>
      </c>
      <c r="AA619" s="5" t="str">
        <f t="shared" si="94"/>
        <v/>
      </c>
      <c r="AB619" s="6">
        <f t="shared" si="95"/>
        <v>1</v>
      </c>
    </row>
    <row r="620" spans="2:28">
      <c r="B620" s="26">
        <v>1</v>
      </c>
      <c r="C620" s="4">
        <v>14</v>
      </c>
      <c r="D620" s="5">
        <v>0.158</v>
      </c>
      <c r="E620" s="20">
        <v>1</v>
      </c>
      <c r="G620" s="5"/>
      <c r="H620" s="11">
        <f>1/(1+EXP(-SUMPRODUCT(betagorros,B620:D620)))</f>
        <v>0.18403582802556476</v>
      </c>
      <c r="I620" s="27">
        <f t="shared" si="87"/>
        <v>0.18403582802556476</v>
      </c>
      <c r="J620">
        <f t="shared" si="88"/>
        <v>-1.6926248227979059</v>
      </c>
      <c r="K620" s="5"/>
      <c r="N620" s="11">
        <f t="shared" si="89"/>
        <v>0.18384511018103136</v>
      </c>
      <c r="O620" s="71">
        <f t="shared" si="90"/>
        <v>0.81615488981896867</v>
      </c>
      <c r="U620" s="4">
        <v>13</v>
      </c>
      <c r="V620" s="5">
        <v>0.17699999999999999</v>
      </c>
      <c r="W620" s="20">
        <v>0</v>
      </c>
      <c r="X620" s="31">
        <f t="shared" si="91"/>
        <v>0.1821306681069724</v>
      </c>
      <c r="Y620" s="40">
        <f t="shared" si="92"/>
        <v>0</v>
      </c>
      <c r="Z620" s="4">
        <f t="shared" si="93"/>
        <v>1</v>
      </c>
      <c r="AA620" s="5" t="str">
        <f t="shared" si="94"/>
        <v/>
      </c>
      <c r="AB620" s="6">
        <f t="shared" si="95"/>
        <v>1</v>
      </c>
    </row>
    <row r="621" spans="2:28">
      <c r="B621" s="26">
        <v>1</v>
      </c>
      <c r="C621" s="4">
        <v>23</v>
      </c>
      <c r="D621" s="5">
        <v>0.158</v>
      </c>
      <c r="E621" s="20">
        <v>1</v>
      </c>
      <c r="G621" s="5"/>
      <c r="H621" s="11">
        <f>1/(1+EXP(-SUMPRODUCT(betagorros,B621:D621)))</f>
        <v>0.35020995581944925</v>
      </c>
      <c r="I621" s="27">
        <f t="shared" si="87"/>
        <v>0.35020995581944925</v>
      </c>
      <c r="J621">
        <f t="shared" si="88"/>
        <v>-1.0492224305811704</v>
      </c>
      <c r="K621" s="5"/>
      <c r="N621" s="11">
        <f t="shared" si="89"/>
        <v>0.35000231470679588</v>
      </c>
      <c r="O621" s="71">
        <f t="shared" si="90"/>
        <v>0.64999768529320412</v>
      </c>
      <c r="U621" s="4">
        <v>12</v>
      </c>
      <c r="V621" s="5">
        <v>0.17699999999999999</v>
      </c>
      <c r="W621" s="20">
        <v>0</v>
      </c>
      <c r="X621" s="31">
        <f t="shared" si="91"/>
        <v>0.16815363637197844</v>
      </c>
      <c r="Y621" s="40">
        <f t="shared" si="92"/>
        <v>0</v>
      </c>
      <c r="Z621" s="4">
        <f t="shared" si="93"/>
        <v>1</v>
      </c>
      <c r="AA621" s="5" t="str">
        <f t="shared" si="94"/>
        <v/>
      </c>
      <c r="AB621" s="6">
        <f t="shared" si="95"/>
        <v>1</v>
      </c>
    </row>
    <row r="622" spans="2:28">
      <c r="B622" s="26">
        <v>1</v>
      </c>
      <c r="C622" s="4">
        <v>14</v>
      </c>
      <c r="D622" s="5">
        <v>0.158</v>
      </c>
      <c r="E622" s="20">
        <v>1</v>
      </c>
      <c r="G622" s="5"/>
      <c r="H622" s="11">
        <f>1/(1+EXP(-SUMPRODUCT(betagorros,B622:D622)))</f>
        <v>0.18403582802556476</v>
      </c>
      <c r="I622" s="27">
        <f t="shared" si="87"/>
        <v>0.18403582802556476</v>
      </c>
      <c r="J622">
        <f t="shared" si="88"/>
        <v>-1.6926248227979059</v>
      </c>
      <c r="K622" s="5"/>
      <c r="N622" s="11">
        <f t="shared" si="89"/>
        <v>0.18384511018103136</v>
      </c>
      <c r="O622" s="71">
        <f t="shared" si="90"/>
        <v>0.81615488981896867</v>
      </c>
      <c r="U622" s="4">
        <v>6</v>
      </c>
      <c r="V622" s="5">
        <v>0.17699999999999999</v>
      </c>
      <c r="W622" s="20">
        <v>0</v>
      </c>
      <c r="X622" s="31">
        <f t="shared" si="91"/>
        <v>0.10160485079424866</v>
      </c>
      <c r="Y622" s="40">
        <f t="shared" si="92"/>
        <v>0</v>
      </c>
      <c r="Z622" s="4">
        <f t="shared" si="93"/>
        <v>1</v>
      </c>
      <c r="AA622" s="5" t="str">
        <f t="shared" si="94"/>
        <v/>
      </c>
      <c r="AB622" s="6">
        <f t="shared" si="95"/>
        <v>1</v>
      </c>
    </row>
    <row r="623" spans="2:28">
      <c r="B623" s="26">
        <v>1</v>
      </c>
      <c r="C623" s="4">
        <v>16</v>
      </c>
      <c r="D623" s="5">
        <v>0.158</v>
      </c>
      <c r="E623" s="20">
        <v>1</v>
      </c>
      <c r="G623" s="5"/>
      <c r="H623" s="11">
        <f>1/(1+EXP(-SUMPRODUCT(betagorros,B623:D623)))</f>
        <v>0.21489684701189879</v>
      </c>
      <c r="I623" s="27">
        <f t="shared" si="87"/>
        <v>0.21489684701189879</v>
      </c>
      <c r="J623">
        <f t="shared" si="88"/>
        <v>-1.5375971473263739</v>
      </c>
      <c r="K623" s="5"/>
      <c r="N623" s="11">
        <f t="shared" si="89"/>
        <v>0.2146959738711301</v>
      </c>
      <c r="O623" s="71">
        <f t="shared" si="90"/>
        <v>0.78530402612886996</v>
      </c>
      <c r="U623" s="4">
        <v>9</v>
      </c>
      <c r="V623" s="5">
        <v>0.17699999999999999</v>
      </c>
      <c r="W623" s="20">
        <v>0</v>
      </c>
      <c r="X623" s="31">
        <f t="shared" si="91"/>
        <v>0.13134207646572271</v>
      </c>
      <c r="Y623" s="40">
        <f t="shared" si="92"/>
        <v>0</v>
      </c>
      <c r="Z623" s="4">
        <f t="shared" si="93"/>
        <v>1</v>
      </c>
      <c r="AA623" s="5" t="str">
        <f t="shared" si="94"/>
        <v/>
      </c>
      <c r="AB623" s="6">
        <f t="shared" si="95"/>
        <v>1</v>
      </c>
    </row>
    <row r="624" spans="2:28">
      <c r="B624" s="26">
        <v>1</v>
      </c>
      <c r="C624" s="4">
        <v>11</v>
      </c>
      <c r="D624" s="5">
        <v>0.158</v>
      </c>
      <c r="E624" s="20">
        <v>1</v>
      </c>
      <c r="G624" s="5"/>
      <c r="H624" s="11">
        <f>1/(1+EXP(-SUMPRODUCT(betagorros,B624:D624)))</f>
        <v>0.14435074163228304</v>
      </c>
      <c r="I624" s="27">
        <f t="shared" si="87"/>
        <v>0.14435074163228304</v>
      </c>
      <c r="J624">
        <f t="shared" si="88"/>
        <v>-1.9355092351497576</v>
      </c>
      <c r="K624" s="5"/>
      <c r="N624" s="11">
        <f t="shared" si="89"/>
        <v>0.14417915800436593</v>
      </c>
      <c r="O624" s="71">
        <f t="shared" si="90"/>
        <v>0.85582084199563413</v>
      </c>
      <c r="U624" s="4">
        <v>12</v>
      </c>
      <c r="V624" s="5">
        <v>0.17699999999999999</v>
      </c>
      <c r="W624" s="20">
        <v>0</v>
      </c>
      <c r="X624" s="31">
        <f t="shared" si="91"/>
        <v>0.16815363637197844</v>
      </c>
      <c r="Y624" s="40">
        <f t="shared" si="92"/>
        <v>0</v>
      </c>
      <c r="Z624" s="4">
        <f t="shared" si="93"/>
        <v>1</v>
      </c>
      <c r="AA624" s="5" t="str">
        <f t="shared" si="94"/>
        <v/>
      </c>
      <c r="AB624" s="6">
        <f t="shared" si="95"/>
        <v>1</v>
      </c>
    </row>
    <row r="625" spans="2:28">
      <c r="B625" s="26">
        <v>1</v>
      </c>
      <c r="C625" s="4">
        <v>9</v>
      </c>
      <c r="D625" s="5">
        <v>0.158</v>
      </c>
      <c r="E625" s="20">
        <v>1</v>
      </c>
      <c r="G625" s="5"/>
      <c r="H625" s="11">
        <f>1/(1+EXP(-SUMPRODUCT(betagorros,B625:D625)))</f>
        <v>0.12204585704202583</v>
      </c>
      <c r="I625" s="27">
        <f t="shared" si="87"/>
        <v>0.12204585704202583</v>
      </c>
      <c r="J625">
        <f t="shared" si="88"/>
        <v>-2.1033584274794368</v>
      </c>
      <c r="K625" s="5"/>
      <c r="N625" s="11">
        <f t="shared" si="89"/>
        <v>0.12188849469815326</v>
      </c>
      <c r="O625" s="71">
        <f t="shared" si="90"/>
        <v>0.87811150530184678</v>
      </c>
      <c r="U625" s="4">
        <v>23</v>
      </c>
      <c r="V625" s="5">
        <v>0.17699999999999999</v>
      </c>
      <c r="W625" s="20">
        <v>0</v>
      </c>
      <c r="X625" s="31">
        <f t="shared" si="91"/>
        <v>0.36956972124402654</v>
      </c>
      <c r="Y625" s="40">
        <f t="shared" si="92"/>
        <v>0</v>
      </c>
      <c r="Z625" s="4">
        <f t="shared" si="93"/>
        <v>1</v>
      </c>
      <c r="AA625" s="5" t="str">
        <f t="shared" si="94"/>
        <v/>
      </c>
      <c r="AB625" s="6">
        <f t="shared" si="95"/>
        <v>1</v>
      </c>
    </row>
    <row r="626" spans="2:28">
      <c r="B626" s="26">
        <v>1</v>
      </c>
      <c r="C626" s="4">
        <v>14</v>
      </c>
      <c r="D626" s="5">
        <v>0.158</v>
      </c>
      <c r="E626" s="20">
        <v>1</v>
      </c>
      <c r="G626" s="5"/>
      <c r="H626" s="11">
        <f>1/(1+EXP(-SUMPRODUCT(betagorros,B626:D626)))</f>
        <v>0.18403582802556476</v>
      </c>
      <c r="I626" s="27">
        <f t="shared" si="87"/>
        <v>0.18403582802556476</v>
      </c>
      <c r="J626">
        <f t="shared" si="88"/>
        <v>-1.6926248227979059</v>
      </c>
      <c r="K626" s="5"/>
      <c r="N626" s="11">
        <f t="shared" si="89"/>
        <v>0.18384511018103136</v>
      </c>
      <c r="O626" s="71">
        <f t="shared" si="90"/>
        <v>0.81615488981896867</v>
      </c>
      <c r="U626" s="4">
        <v>37</v>
      </c>
      <c r="V626" s="5">
        <v>0.17699999999999999</v>
      </c>
      <c r="W626" s="20">
        <v>0</v>
      </c>
      <c r="X626" s="31">
        <f t="shared" si="91"/>
        <v>0.69445237001485838</v>
      </c>
      <c r="Y626" s="40">
        <f t="shared" si="92"/>
        <v>1</v>
      </c>
      <c r="Z626" s="4">
        <f t="shared" si="93"/>
        <v>0</v>
      </c>
      <c r="AA626" s="5" t="str">
        <f t="shared" si="94"/>
        <v/>
      </c>
      <c r="AB626" s="6">
        <f t="shared" si="95"/>
        <v>0</v>
      </c>
    </row>
    <row r="627" spans="2:28">
      <c r="B627" s="26">
        <v>1</v>
      </c>
      <c r="C627" s="4">
        <v>10</v>
      </c>
      <c r="D627" s="5">
        <v>0.158</v>
      </c>
      <c r="E627" s="20">
        <v>0</v>
      </c>
      <c r="G627" s="5"/>
      <c r="H627" s="11">
        <f>1/(1+EXP(-SUMPRODUCT(betagorros,B627:D627)))</f>
        <v>0.13280223259126131</v>
      </c>
      <c r="I627" s="27">
        <f t="shared" si="87"/>
        <v>0.86719776740873866</v>
      </c>
      <c r="J627">
        <f t="shared" si="88"/>
        <v>-0.14248822278261233</v>
      </c>
      <c r="K627" s="5"/>
      <c r="N627" s="11">
        <f t="shared" si="89"/>
        <v>0.13263767227629464</v>
      </c>
      <c r="O627" s="71">
        <f t="shared" si="90"/>
        <v>-0.13263767227629464</v>
      </c>
      <c r="U627" s="4">
        <v>33</v>
      </c>
      <c r="V627" s="5">
        <v>0.17699999999999999</v>
      </c>
      <c r="W627" s="20">
        <v>0</v>
      </c>
      <c r="X627" s="31">
        <f t="shared" si="91"/>
        <v>0.60679308731997494</v>
      </c>
      <c r="Y627" s="40">
        <f t="shared" si="92"/>
        <v>1</v>
      </c>
      <c r="Z627" s="4">
        <f t="shared" si="93"/>
        <v>0</v>
      </c>
      <c r="AA627" s="5" t="str">
        <f t="shared" si="94"/>
        <v/>
      </c>
      <c r="AB627" s="6">
        <f t="shared" si="95"/>
        <v>0</v>
      </c>
    </row>
    <row r="628" spans="2:28">
      <c r="B628" s="26">
        <v>1</v>
      </c>
      <c r="C628" s="4">
        <v>9</v>
      </c>
      <c r="D628" s="5">
        <v>0.158</v>
      </c>
      <c r="E628" s="20">
        <v>0</v>
      </c>
      <c r="G628" s="5"/>
      <c r="H628" s="11">
        <f>1/(1+EXP(-SUMPRODUCT(betagorros,B628:D628)))</f>
        <v>0.12204585704202583</v>
      </c>
      <c r="I628" s="27">
        <f t="shared" si="87"/>
        <v>0.87795414295797414</v>
      </c>
      <c r="J628">
        <f t="shared" si="88"/>
        <v>-0.13016091568825133</v>
      </c>
      <c r="K628" s="5"/>
      <c r="N628" s="11">
        <f t="shared" si="89"/>
        <v>0.12188849469815326</v>
      </c>
      <c r="O628" s="71">
        <f t="shared" si="90"/>
        <v>-0.12188849469815326</v>
      </c>
      <c r="U628" s="4">
        <v>24</v>
      </c>
      <c r="V628" s="5">
        <v>0.17699999999999999</v>
      </c>
      <c r="W628" s="20">
        <v>0</v>
      </c>
      <c r="X628" s="31">
        <f t="shared" si="91"/>
        <v>0.39239127191191164</v>
      </c>
      <c r="Y628" s="40">
        <f t="shared" si="92"/>
        <v>0</v>
      </c>
      <c r="Z628" s="4">
        <f t="shared" si="93"/>
        <v>1</v>
      </c>
      <c r="AA628" s="5" t="str">
        <f t="shared" si="94"/>
        <v/>
      </c>
      <c r="AB628" s="6">
        <f t="shared" si="95"/>
        <v>1</v>
      </c>
    </row>
    <row r="629" spans="2:28">
      <c r="B629" s="26">
        <v>1</v>
      </c>
      <c r="C629" s="4">
        <v>5</v>
      </c>
      <c r="D629" s="5">
        <v>0.16400000000000001</v>
      </c>
      <c r="E629" s="20">
        <v>0</v>
      </c>
      <c r="G629" s="5"/>
      <c r="H629" s="11">
        <f>1/(1+EXP(-SUMPRODUCT(betagorros,B629:D629)))</f>
        <v>8.8360436200966841E-2</v>
      </c>
      <c r="I629" s="27">
        <f t="shared" si="87"/>
        <v>0.9116395637990331</v>
      </c>
      <c r="J629">
        <f t="shared" si="88"/>
        <v>-9.2510582158528309E-2</v>
      </c>
      <c r="K629" s="5"/>
      <c r="N629" s="11">
        <f t="shared" si="89"/>
        <v>8.8231385448913E-2</v>
      </c>
      <c r="O629" s="71">
        <f t="shared" si="90"/>
        <v>-8.8231385448913E-2</v>
      </c>
      <c r="U629" s="4">
        <v>19</v>
      </c>
      <c r="V629" s="5">
        <v>0.17699999999999999</v>
      </c>
      <c r="W629" s="20">
        <v>0</v>
      </c>
      <c r="X629" s="31">
        <f t="shared" si="91"/>
        <v>0.28470750829974523</v>
      </c>
      <c r="Y629" s="40">
        <f t="shared" si="92"/>
        <v>0</v>
      </c>
      <c r="Z629" s="4">
        <f t="shared" si="93"/>
        <v>1</v>
      </c>
      <c r="AA629" s="5" t="str">
        <f t="shared" si="94"/>
        <v/>
      </c>
      <c r="AB629" s="6">
        <f t="shared" si="95"/>
        <v>1</v>
      </c>
    </row>
    <row r="630" spans="2:28">
      <c r="B630" s="26">
        <v>1</v>
      </c>
      <c r="C630" s="4">
        <v>14</v>
      </c>
      <c r="D630" s="5">
        <v>0.16400000000000001</v>
      </c>
      <c r="E630" s="20">
        <v>0</v>
      </c>
      <c r="G630" s="5"/>
      <c r="H630" s="11">
        <f>1/(1+EXP(-SUMPRODUCT(betagorros,B630:D630)))</f>
        <v>0.18805519644474197</v>
      </c>
      <c r="I630" s="27">
        <f t="shared" si="87"/>
        <v>0.811944803555258</v>
      </c>
      <c r="J630">
        <f t="shared" si="88"/>
        <v>-0.20832291704809641</v>
      </c>
      <c r="K630" s="5"/>
      <c r="N630" s="11">
        <f t="shared" si="89"/>
        <v>0.18786514786843819</v>
      </c>
      <c r="O630" s="71">
        <f t="shared" si="90"/>
        <v>-0.18786514786843819</v>
      </c>
      <c r="U630" s="4">
        <v>11</v>
      </c>
      <c r="V630" s="5">
        <v>0.17699999999999999</v>
      </c>
      <c r="W630" s="20">
        <v>0</v>
      </c>
      <c r="X630" s="31">
        <f t="shared" si="91"/>
        <v>0.15504588678322417</v>
      </c>
      <c r="Y630" s="40">
        <f t="shared" si="92"/>
        <v>0</v>
      </c>
      <c r="Z630" s="4">
        <f t="shared" si="93"/>
        <v>1</v>
      </c>
      <c r="AA630" s="5" t="str">
        <f t="shared" si="94"/>
        <v/>
      </c>
      <c r="AB630" s="6">
        <f t="shared" si="95"/>
        <v>1</v>
      </c>
    </row>
    <row r="631" spans="2:28">
      <c r="B631" s="26">
        <v>1</v>
      </c>
      <c r="C631" s="4">
        <v>5</v>
      </c>
      <c r="D631" s="5">
        <v>0.16400000000000001</v>
      </c>
      <c r="E631" s="20">
        <v>0</v>
      </c>
      <c r="G631" s="5"/>
      <c r="H631" s="11">
        <f>1/(1+EXP(-SUMPRODUCT(betagorros,B631:D631)))</f>
        <v>8.8360436200966841E-2</v>
      </c>
      <c r="I631" s="27">
        <f t="shared" si="87"/>
        <v>0.9116395637990331</v>
      </c>
      <c r="J631">
        <f t="shared" si="88"/>
        <v>-9.2510582158528309E-2</v>
      </c>
      <c r="K631" s="5"/>
      <c r="N631" s="11">
        <f t="shared" si="89"/>
        <v>8.8231385448913E-2</v>
      </c>
      <c r="O631" s="71">
        <f t="shared" si="90"/>
        <v>-8.8231385448913E-2</v>
      </c>
      <c r="U631" s="4">
        <v>8</v>
      </c>
      <c r="V631" s="5">
        <v>0.17699999999999999</v>
      </c>
      <c r="W631" s="20">
        <v>0</v>
      </c>
      <c r="X631" s="31">
        <f t="shared" si="91"/>
        <v>0.1206875078848233</v>
      </c>
      <c r="Y631" s="40">
        <f t="shared" si="92"/>
        <v>0</v>
      </c>
      <c r="Z631" s="4">
        <f t="shared" si="93"/>
        <v>1</v>
      </c>
      <c r="AA631" s="5" t="str">
        <f t="shared" si="94"/>
        <v/>
      </c>
      <c r="AB631" s="6">
        <f t="shared" si="95"/>
        <v>1</v>
      </c>
    </row>
    <row r="632" spans="2:28">
      <c r="B632" s="26">
        <v>1</v>
      </c>
      <c r="C632" s="4">
        <v>10</v>
      </c>
      <c r="D632" s="5">
        <v>0.16500000000000001</v>
      </c>
      <c r="E632" s="20">
        <v>0</v>
      </c>
      <c r="G632" s="5"/>
      <c r="H632" s="11">
        <f>1/(1+EXP(-SUMPRODUCT(betagorros,B632:D632)))</f>
        <v>0.1364093002156142</v>
      </c>
      <c r="I632" s="27">
        <f t="shared" si="87"/>
        <v>0.86359069978438585</v>
      </c>
      <c r="J632">
        <f t="shared" si="88"/>
        <v>-0.14665634952362011</v>
      </c>
      <c r="K632" s="5"/>
      <c r="N632" s="11">
        <f t="shared" si="89"/>
        <v>0.1362444599818719</v>
      </c>
      <c r="O632" s="71">
        <f t="shared" si="90"/>
        <v>-0.1362444599818719</v>
      </c>
      <c r="U632" s="4">
        <v>5</v>
      </c>
      <c r="V632" s="5">
        <v>0.18099999999999999</v>
      </c>
      <c r="W632" s="20">
        <v>0</v>
      </c>
      <c r="X632" s="31">
        <f t="shared" si="91"/>
        <v>9.460895603126189E-2</v>
      </c>
      <c r="Y632" s="40">
        <f t="shared" si="92"/>
        <v>0</v>
      </c>
      <c r="Z632" s="4">
        <f t="shared" si="93"/>
        <v>1</v>
      </c>
      <c r="AA632" s="5" t="str">
        <f t="shared" si="94"/>
        <v/>
      </c>
      <c r="AB632" s="6">
        <f t="shared" si="95"/>
        <v>1</v>
      </c>
    </row>
    <row r="633" spans="2:28">
      <c r="B633" s="26">
        <v>1</v>
      </c>
      <c r="C633" s="4">
        <v>10</v>
      </c>
      <c r="D633" s="5">
        <v>0.16500000000000001</v>
      </c>
      <c r="E633" s="20">
        <v>0</v>
      </c>
      <c r="G633" s="5"/>
      <c r="H633" s="11">
        <f>1/(1+EXP(-SUMPRODUCT(betagorros,B633:D633)))</f>
        <v>0.1364093002156142</v>
      </c>
      <c r="I633" s="27">
        <f t="shared" si="87"/>
        <v>0.86359069978438585</v>
      </c>
      <c r="J633">
        <f t="shared" si="88"/>
        <v>-0.14665634952362011</v>
      </c>
      <c r="K633" s="5"/>
      <c r="N633" s="11">
        <f t="shared" si="89"/>
        <v>0.1362444599818719</v>
      </c>
      <c r="O633" s="71">
        <f t="shared" si="90"/>
        <v>-0.1362444599818719</v>
      </c>
      <c r="U633" s="4">
        <v>5</v>
      </c>
      <c r="V633" s="5">
        <v>0.18099999999999999</v>
      </c>
      <c r="W633" s="20">
        <v>0</v>
      </c>
      <c r="X633" s="31">
        <f t="shared" si="91"/>
        <v>9.460895603126189E-2</v>
      </c>
      <c r="Y633" s="40">
        <f t="shared" si="92"/>
        <v>0</v>
      </c>
      <c r="Z633" s="4">
        <f t="shared" si="93"/>
        <v>1</v>
      </c>
      <c r="AA633" s="5" t="str">
        <f t="shared" si="94"/>
        <v/>
      </c>
      <c r="AB633" s="6">
        <f t="shared" si="95"/>
        <v>1</v>
      </c>
    </row>
    <row r="634" spans="2:28">
      <c r="B634" s="26">
        <v>1</v>
      </c>
      <c r="C634" s="4">
        <v>11</v>
      </c>
      <c r="D634" s="5">
        <v>0.16500000000000001</v>
      </c>
      <c r="E634" s="20">
        <v>0</v>
      </c>
      <c r="G634" s="5"/>
      <c r="H634" s="11">
        <f>1/(1+EXP(-SUMPRODUCT(betagorros,B634:D634)))</f>
        <v>0.14821786917629476</v>
      </c>
      <c r="I634" s="27">
        <f t="shared" si="87"/>
        <v>0.85178213082370524</v>
      </c>
      <c r="J634">
        <f t="shared" si="88"/>
        <v>-0.16042449984912677</v>
      </c>
      <c r="K634" s="5"/>
      <c r="N634" s="11">
        <f t="shared" si="89"/>
        <v>0.148046222017435</v>
      </c>
      <c r="O634" s="71">
        <f t="shared" si="90"/>
        <v>-0.148046222017435</v>
      </c>
      <c r="U634" s="4">
        <v>6</v>
      </c>
      <c r="V634" s="5">
        <v>0.182</v>
      </c>
      <c r="W634" s="20">
        <v>0</v>
      </c>
      <c r="X634" s="31">
        <f t="shared" si="91"/>
        <v>0.10364179531319767</v>
      </c>
      <c r="Y634" s="40">
        <f t="shared" si="92"/>
        <v>0</v>
      </c>
      <c r="Z634" s="4">
        <f t="shared" si="93"/>
        <v>1</v>
      </c>
      <c r="AA634" s="5" t="str">
        <f t="shared" si="94"/>
        <v/>
      </c>
      <c r="AB634" s="6">
        <f t="shared" si="95"/>
        <v>1</v>
      </c>
    </row>
    <row r="635" spans="2:28">
      <c r="B635" s="26">
        <v>1</v>
      </c>
      <c r="C635" s="4">
        <v>18</v>
      </c>
      <c r="D635" s="5">
        <v>0.16500000000000001</v>
      </c>
      <c r="E635" s="20">
        <v>0</v>
      </c>
      <c r="G635" s="5"/>
      <c r="H635" s="11">
        <f>1/(1+EXP(-SUMPRODUCT(betagorros,B635:D635)))</f>
        <v>0.25519262617216093</v>
      </c>
      <c r="I635" s="27">
        <f t="shared" si="87"/>
        <v>0.74480737382783913</v>
      </c>
      <c r="J635">
        <f t="shared" si="88"/>
        <v>-0.29462965265497065</v>
      </c>
      <c r="K635" s="5"/>
      <c r="N635" s="11">
        <f t="shared" si="89"/>
        <v>0.25498706025461049</v>
      </c>
      <c r="O635" s="71">
        <f t="shared" si="90"/>
        <v>-0.25498706025461049</v>
      </c>
      <c r="U635" s="4">
        <v>5</v>
      </c>
      <c r="V635" s="5">
        <v>0.182</v>
      </c>
      <c r="W635" s="20">
        <v>0</v>
      </c>
      <c r="X635" s="31">
        <f t="shared" si="91"/>
        <v>9.4988575479601975E-2</v>
      </c>
      <c r="Y635" s="40">
        <f t="shared" si="92"/>
        <v>0</v>
      </c>
      <c r="Z635" s="4">
        <f t="shared" si="93"/>
        <v>1</v>
      </c>
      <c r="AA635" s="5" t="str">
        <f t="shared" si="94"/>
        <v/>
      </c>
      <c r="AB635" s="6">
        <f t="shared" si="95"/>
        <v>1</v>
      </c>
    </row>
    <row r="636" spans="2:28">
      <c r="B636" s="26">
        <v>1</v>
      </c>
      <c r="C636" s="4">
        <v>17</v>
      </c>
      <c r="D636" s="5">
        <v>0.16500000000000001</v>
      </c>
      <c r="E636" s="20">
        <v>0</v>
      </c>
      <c r="G636" s="5"/>
      <c r="H636" s="11">
        <f>1/(1+EXP(-SUMPRODUCT(betagorros,B636:D636)))</f>
        <v>0.23723505506171308</v>
      </c>
      <c r="I636" s="27">
        <f t="shared" si="87"/>
        <v>0.76276494493828695</v>
      </c>
      <c r="J636">
        <f t="shared" si="88"/>
        <v>-0.27080536208233991</v>
      </c>
      <c r="K636" s="5"/>
      <c r="N636" s="11">
        <f t="shared" si="89"/>
        <v>0.23703215763064792</v>
      </c>
      <c r="O636" s="71">
        <f t="shared" si="90"/>
        <v>-0.23703215763064792</v>
      </c>
      <c r="U636" s="4">
        <v>5</v>
      </c>
      <c r="V636" s="5">
        <v>0.182</v>
      </c>
      <c r="W636" s="20">
        <v>0</v>
      </c>
      <c r="X636" s="31">
        <f t="shared" si="91"/>
        <v>9.4988575479601975E-2</v>
      </c>
      <c r="Y636" s="40">
        <f t="shared" si="92"/>
        <v>0</v>
      </c>
      <c r="Z636" s="4">
        <f t="shared" si="93"/>
        <v>1</v>
      </c>
      <c r="AA636" s="5" t="str">
        <f t="shared" si="94"/>
        <v/>
      </c>
      <c r="AB636" s="6">
        <f t="shared" si="95"/>
        <v>1</v>
      </c>
    </row>
    <row r="637" spans="2:28">
      <c r="B637" s="26">
        <v>1</v>
      </c>
      <c r="C637" s="4">
        <v>17</v>
      </c>
      <c r="D637" s="5">
        <v>0.16500000000000001</v>
      </c>
      <c r="E637" s="20">
        <v>0</v>
      </c>
      <c r="G637" s="5"/>
      <c r="H637" s="11">
        <f>1/(1+EXP(-SUMPRODUCT(betagorros,B637:D637)))</f>
        <v>0.23723505506171308</v>
      </c>
      <c r="I637" s="27">
        <f t="shared" si="87"/>
        <v>0.76276494493828695</v>
      </c>
      <c r="J637">
        <f t="shared" si="88"/>
        <v>-0.27080536208233991</v>
      </c>
      <c r="K637" s="5"/>
      <c r="N637" s="11">
        <f t="shared" si="89"/>
        <v>0.23703215763064792</v>
      </c>
      <c r="O637" s="71">
        <f t="shared" si="90"/>
        <v>-0.23703215763064792</v>
      </c>
      <c r="U637" s="4">
        <v>5</v>
      </c>
      <c r="V637" s="5">
        <v>0.182</v>
      </c>
      <c r="W637" s="20">
        <v>0</v>
      </c>
      <c r="X637" s="31">
        <f t="shared" si="91"/>
        <v>9.4988575479601975E-2</v>
      </c>
      <c r="Y637" s="40">
        <f t="shared" si="92"/>
        <v>0</v>
      </c>
      <c r="Z637" s="4">
        <f t="shared" si="93"/>
        <v>1</v>
      </c>
      <c r="AA637" s="5" t="str">
        <f t="shared" si="94"/>
        <v/>
      </c>
      <c r="AB637" s="6">
        <f t="shared" si="95"/>
        <v>1</v>
      </c>
    </row>
    <row r="638" spans="2:28">
      <c r="B638" s="26">
        <v>1</v>
      </c>
      <c r="C638" s="4">
        <v>12</v>
      </c>
      <c r="D638" s="5">
        <v>0.16500000000000001</v>
      </c>
      <c r="E638" s="20">
        <v>0</v>
      </c>
      <c r="G638" s="5"/>
      <c r="H638" s="11">
        <f>1/(1+EXP(-SUMPRODUCT(betagorros,B638:D638)))</f>
        <v>0.1608582643500954</v>
      </c>
      <c r="I638" s="27">
        <f t="shared" si="87"/>
        <v>0.83914173564990457</v>
      </c>
      <c r="J638">
        <f t="shared" si="88"/>
        <v>-0.17537565275418526</v>
      </c>
      <c r="K638" s="5"/>
      <c r="N638" s="11">
        <f t="shared" si="89"/>
        <v>0.16068010400260044</v>
      </c>
      <c r="O638" s="71">
        <f t="shared" si="90"/>
        <v>-0.16068010400260044</v>
      </c>
      <c r="U638" s="4">
        <v>7</v>
      </c>
      <c r="V638" s="5">
        <v>0.182</v>
      </c>
      <c r="W638" s="20">
        <v>0</v>
      </c>
      <c r="X638" s="31">
        <f t="shared" si="91"/>
        <v>0.11298488913450609</v>
      </c>
      <c r="Y638" s="40">
        <f t="shared" si="92"/>
        <v>0</v>
      </c>
      <c r="Z638" s="4">
        <f t="shared" si="93"/>
        <v>1</v>
      </c>
      <c r="AA638" s="5" t="str">
        <f t="shared" si="94"/>
        <v/>
      </c>
      <c r="AB638" s="6">
        <f t="shared" si="95"/>
        <v>1</v>
      </c>
    </row>
    <row r="639" spans="2:28">
      <c r="B639" s="26">
        <v>1</v>
      </c>
      <c r="C639" s="4">
        <v>14</v>
      </c>
      <c r="D639" s="5">
        <v>0.16500000000000001</v>
      </c>
      <c r="E639" s="20">
        <v>0</v>
      </c>
      <c r="G639" s="5"/>
      <c r="H639" s="11">
        <f>1/(1+EXP(-SUMPRODUCT(betagorros,B639:D639)))</f>
        <v>0.18873160958421292</v>
      </c>
      <c r="I639" s="27">
        <f t="shared" si="87"/>
        <v>0.81126839041578713</v>
      </c>
      <c r="J639">
        <f t="shared" si="88"/>
        <v>-0.20915634198714458</v>
      </c>
      <c r="K639" s="5"/>
      <c r="N639" s="11">
        <f t="shared" si="89"/>
        <v>0.18854168388034617</v>
      </c>
      <c r="O639" s="71">
        <f t="shared" si="90"/>
        <v>-0.18854168388034617</v>
      </c>
      <c r="U639" s="4">
        <v>5</v>
      </c>
      <c r="V639" s="5">
        <v>0.183</v>
      </c>
      <c r="W639" s="20">
        <v>0</v>
      </c>
      <c r="X639" s="31">
        <f t="shared" si="91"/>
        <v>9.5369557705590677E-2</v>
      </c>
      <c r="Y639" s="40">
        <f t="shared" si="92"/>
        <v>0</v>
      </c>
      <c r="Z639" s="4">
        <f t="shared" si="93"/>
        <v>1</v>
      </c>
      <c r="AA639" s="5" t="str">
        <f t="shared" si="94"/>
        <v/>
      </c>
      <c r="AB639" s="6">
        <f t="shared" si="95"/>
        <v>1</v>
      </c>
    </row>
    <row r="640" spans="2:28">
      <c r="B640" s="26">
        <v>1</v>
      </c>
      <c r="C640" s="4">
        <v>25</v>
      </c>
      <c r="D640" s="5">
        <v>0.16500000000000001</v>
      </c>
      <c r="E640" s="20">
        <v>0</v>
      </c>
      <c r="G640" s="5"/>
      <c r="H640" s="11">
        <f>1/(1+EXP(-SUMPRODUCT(betagorros,B640:D640)))</f>
        <v>0.40285904841315673</v>
      </c>
      <c r="I640" s="27">
        <f t="shared" si="87"/>
        <v>0.59714095158684333</v>
      </c>
      <c r="J640">
        <f t="shared" si="88"/>
        <v>-0.5156020936462512</v>
      </c>
      <c r="K640" s="5"/>
      <c r="N640" s="11">
        <f t="shared" si="89"/>
        <v>0.40266579566944671</v>
      </c>
      <c r="O640" s="71">
        <f t="shared" si="90"/>
        <v>-0.40266579566944671</v>
      </c>
      <c r="U640" s="4">
        <v>12</v>
      </c>
      <c r="V640" s="5">
        <v>0.183</v>
      </c>
      <c r="W640" s="20">
        <v>0</v>
      </c>
      <c r="X640" s="31">
        <f t="shared" si="91"/>
        <v>0.1718992104598116</v>
      </c>
      <c r="Y640" s="40">
        <f t="shared" si="92"/>
        <v>0</v>
      </c>
      <c r="Z640" s="4">
        <f t="shared" si="93"/>
        <v>1</v>
      </c>
      <c r="AA640" s="5" t="str">
        <f t="shared" si="94"/>
        <v/>
      </c>
      <c r="AB640" s="6">
        <f t="shared" si="95"/>
        <v>1</v>
      </c>
    </row>
    <row r="641" spans="2:28">
      <c r="B641" s="26">
        <v>1</v>
      </c>
      <c r="C641" s="4">
        <v>12</v>
      </c>
      <c r="D641" s="5">
        <v>0.16500000000000001</v>
      </c>
      <c r="E641" s="20">
        <v>0</v>
      </c>
      <c r="G641" s="5"/>
      <c r="H641" s="11">
        <f>1/(1+EXP(-SUMPRODUCT(betagorros,B641:D641)))</f>
        <v>0.1608582643500954</v>
      </c>
      <c r="I641" s="27">
        <f t="shared" si="87"/>
        <v>0.83914173564990457</v>
      </c>
      <c r="J641">
        <f t="shared" si="88"/>
        <v>-0.17537565275418526</v>
      </c>
      <c r="K641" s="5"/>
      <c r="N641" s="11">
        <f t="shared" si="89"/>
        <v>0.16068010400260044</v>
      </c>
      <c r="O641" s="71">
        <f t="shared" si="90"/>
        <v>-0.16068010400260044</v>
      </c>
      <c r="U641" s="4">
        <v>11</v>
      </c>
      <c r="V641" s="5">
        <v>0.183</v>
      </c>
      <c r="W641" s="20">
        <v>0</v>
      </c>
      <c r="X641" s="31">
        <f t="shared" si="91"/>
        <v>0.15855514107961496</v>
      </c>
      <c r="Y641" s="40">
        <f t="shared" si="92"/>
        <v>0</v>
      </c>
      <c r="Z641" s="4">
        <f t="shared" si="93"/>
        <v>1</v>
      </c>
      <c r="AA641" s="5" t="str">
        <f t="shared" si="94"/>
        <v/>
      </c>
      <c r="AB641" s="6">
        <f t="shared" si="95"/>
        <v>1</v>
      </c>
    </row>
    <row r="642" spans="2:28">
      <c r="B642" s="26">
        <v>1</v>
      </c>
      <c r="C642" s="4">
        <v>10</v>
      </c>
      <c r="D642" s="5">
        <v>0.16500000000000001</v>
      </c>
      <c r="E642" s="20">
        <v>0</v>
      </c>
      <c r="G642" s="5"/>
      <c r="H642" s="11">
        <f>1/(1+EXP(-SUMPRODUCT(betagorros,B642:D642)))</f>
        <v>0.1364093002156142</v>
      </c>
      <c r="I642" s="27">
        <f t="shared" si="87"/>
        <v>0.86359069978438585</v>
      </c>
      <c r="J642">
        <f t="shared" si="88"/>
        <v>-0.14665634952362011</v>
      </c>
      <c r="K642" s="5"/>
      <c r="N642" s="11">
        <f t="shared" si="89"/>
        <v>0.1362444599818719</v>
      </c>
      <c r="O642" s="71">
        <f t="shared" si="90"/>
        <v>-0.1362444599818719</v>
      </c>
      <c r="U642" s="4">
        <v>10</v>
      </c>
      <c r="V642" s="5">
        <v>0.183</v>
      </c>
      <c r="W642" s="20">
        <v>0</v>
      </c>
      <c r="X642" s="31">
        <f t="shared" si="91"/>
        <v>0.14606422516658385</v>
      </c>
      <c r="Y642" s="40">
        <f t="shared" si="92"/>
        <v>0</v>
      </c>
      <c r="Z642" s="4">
        <f t="shared" si="93"/>
        <v>1</v>
      </c>
      <c r="AA642" s="5" t="str">
        <f t="shared" si="94"/>
        <v/>
      </c>
      <c r="AB642" s="6">
        <f t="shared" si="95"/>
        <v>1</v>
      </c>
    </row>
    <row r="643" spans="2:28">
      <c r="B643" s="26">
        <v>1</v>
      </c>
      <c r="C643" s="4">
        <v>19</v>
      </c>
      <c r="D643" s="5">
        <v>0.16500000000000001</v>
      </c>
      <c r="E643" s="20">
        <v>0</v>
      </c>
      <c r="G643" s="5"/>
      <c r="H643" s="11">
        <f>1/(1+EXP(-SUMPRODUCT(betagorros,B643:D643)))</f>
        <v>0.27402117458204056</v>
      </c>
      <c r="I643" s="27">
        <f t="shared" si="87"/>
        <v>0.72597882541795944</v>
      </c>
      <c r="J643">
        <f t="shared" si="88"/>
        <v>-0.3202344306736446</v>
      </c>
      <c r="K643" s="5"/>
      <c r="N643" s="11">
        <f t="shared" si="89"/>
        <v>0.27381392604498517</v>
      </c>
      <c r="O643" s="71">
        <f t="shared" si="90"/>
        <v>-0.27381392604498517</v>
      </c>
      <c r="U643" s="4">
        <v>15</v>
      </c>
      <c r="V643" s="5">
        <v>0.183</v>
      </c>
      <c r="W643" s="20">
        <v>0</v>
      </c>
      <c r="X643" s="31">
        <f t="shared" si="91"/>
        <v>0.21723513004139347</v>
      </c>
      <c r="Y643" s="40">
        <f t="shared" si="92"/>
        <v>0</v>
      </c>
      <c r="Z643" s="4">
        <f t="shared" si="93"/>
        <v>1</v>
      </c>
      <c r="AA643" s="5" t="str">
        <f t="shared" si="94"/>
        <v/>
      </c>
      <c r="AB643" s="6">
        <f t="shared" si="95"/>
        <v>1</v>
      </c>
    </row>
    <row r="644" spans="2:28">
      <c r="B644" s="26">
        <v>1</v>
      </c>
      <c r="C644" s="4">
        <v>14</v>
      </c>
      <c r="D644" s="5">
        <v>0.16500000000000001</v>
      </c>
      <c r="E644" s="20">
        <v>0</v>
      </c>
      <c r="G644" s="5"/>
      <c r="H644" s="11">
        <f>1/(1+EXP(-SUMPRODUCT(betagorros,B644:D644)))</f>
        <v>0.18873160958421292</v>
      </c>
      <c r="I644" s="27">
        <f t="shared" si="87"/>
        <v>0.81126839041578713</v>
      </c>
      <c r="J644">
        <f t="shared" si="88"/>
        <v>-0.20915634198714458</v>
      </c>
      <c r="K644" s="5"/>
      <c r="N644" s="11">
        <f t="shared" si="89"/>
        <v>0.18854168388034617</v>
      </c>
      <c r="O644" s="71">
        <f t="shared" si="90"/>
        <v>-0.18854168388034617</v>
      </c>
      <c r="U644" s="4">
        <v>5</v>
      </c>
      <c r="V644" s="5">
        <v>0.183</v>
      </c>
      <c r="W644" s="20">
        <v>0</v>
      </c>
      <c r="X644" s="31">
        <f t="shared" si="91"/>
        <v>9.5369557705590677E-2</v>
      </c>
      <c r="Y644" s="40">
        <f t="shared" si="92"/>
        <v>0</v>
      </c>
      <c r="Z644" s="4">
        <f t="shared" si="93"/>
        <v>1</v>
      </c>
      <c r="AA644" s="5" t="str">
        <f t="shared" si="94"/>
        <v/>
      </c>
      <c r="AB644" s="6">
        <f t="shared" si="95"/>
        <v>1</v>
      </c>
    </row>
    <row r="645" spans="2:28">
      <c r="B645" s="26">
        <v>1</v>
      </c>
      <c r="C645" s="4">
        <v>16</v>
      </c>
      <c r="D645" s="5">
        <v>0.16600000000000001</v>
      </c>
      <c r="E645" s="20">
        <v>0</v>
      </c>
      <c r="G645" s="5"/>
      <c r="H645" s="11">
        <f>1/(1+EXP(-SUMPRODUCT(betagorros,B645:D645)))</f>
        <v>0.22092808452428592</v>
      </c>
      <c r="I645" s="27">
        <f t="shared" si="87"/>
        <v>0.77907191547571408</v>
      </c>
      <c r="J645">
        <f t="shared" si="88"/>
        <v>-0.24965191968856043</v>
      </c>
      <c r="K645" s="5"/>
      <c r="N645" s="11">
        <f t="shared" si="89"/>
        <v>0.22072898440623914</v>
      </c>
      <c r="O645" s="71">
        <f t="shared" si="90"/>
        <v>-0.22072898440623914</v>
      </c>
      <c r="U645" s="4">
        <v>10</v>
      </c>
      <c r="V645" s="5">
        <v>0.183</v>
      </c>
      <c r="W645" s="20">
        <v>0</v>
      </c>
      <c r="X645" s="31">
        <f t="shared" si="91"/>
        <v>0.14606422516658385</v>
      </c>
      <c r="Y645" s="40">
        <f t="shared" si="92"/>
        <v>0</v>
      </c>
      <c r="Z645" s="4">
        <f t="shared" si="93"/>
        <v>1</v>
      </c>
      <c r="AA645" s="5" t="str">
        <f t="shared" si="94"/>
        <v/>
      </c>
      <c r="AB645" s="6">
        <f t="shared" si="95"/>
        <v>1</v>
      </c>
    </row>
    <row r="646" spans="2:28">
      <c r="B646" s="26">
        <v>1</v>
      </c>
      <c r="C646" s="4">
        <v>8</v>
      </c>
      <c r="D646" s="5">
        <v>0.16600000000000001</v>
      </c>
      <c r="E646" s="20">
        <v>0</v>
      </c>
      <c r="G646" s="5"/>
      <c r="H646" s="11">
        <f>1/(1+EXP(-SUMPRODUCT(betagorros,B646:D646)))</f>
        <v>0.11561792730187222</v>
      </c>
      <c r="I646" s="27">
        <f t="shared" si="87"/>
        <v>0.88438207269812774</v>
      </c>
      <c r="J646">
        <f t="shared" si="88"/>
        <v>-0.12286610078533737</v>
      </c>
      <c r="K646" s="5"/>
      <c r="N646" s="11">
        <f t="shared" si="89"/>
        <v>0.11546715977473554</v>
      </c>
      <c r="O646" s="71">
        <f t="shared" si="90"/>
        <v>-0.11546715977473554</v>
      </c>
      <c r="U646" s="4">
        <v>6</v>
      </c>
      <c r="V646" s="5">
        <v>0.184</v>
      </c>
      <c r="W646" s="20">
        <v>0</v>
      </c>
      <c r="X646" s="31">
        <f t="shared" si="91"/>
        <v>0.10446663685615371</v>
      </c>
      <c r="Y646" s="40">
        <f t="shared" si="92"/>
        <v>0</v>
      </c>
      <c r="Z646" s="4">
        <f t="shared" si="93"/>
        <v>1</v>
      </c>
      <c r="AA646" s="5" t="str">
        <f t="shared" si="94"/>
        <v/>
      </c>
      <c r="AB646" s="6">
        <f t="shared" si="95"/>
        <v>1</v>
      </c>
    </row>
    <row r="647" spans="2:28">
      <c r="B647" s="26">
        <v>1</v>
      </c>
      <c r="C647" s="4">
        <v>11</v>
      </c>
      <c r="D647" s="5">
        <v>0.16600000000000001</v>
      </c>
      <c r="E647" s="20">
        <v>0</v>
      </c>
      <c r="G647" s="5"/>
      <c r="H647" s="11">
        <f>1/(1+EXP(-SUMPRODUCT(betagorros,B647:D647)))</f>
        <v>0.1487772478830495</v>
      </c>
      <c r="I647" s="27">
        <f t="shared" si="87"/>
        <v>0.85122275211695053</v>
      </c>
      <c r="J647">
        <f t="shared" si="88"/>
        <v>-0.16108143129127961</v>
      </c>
      <c r="K647" s="5"/>
      <c r="N647" s="11">
        <f t="shared" si="89"/>
        <v>0.14860560158968877</v>
      </c>
      <c r="O647" s="71">
        <f t="shared" si="90"/>
        <v>-0.14860560158968877</v>
      </c>
      <c r="U647" s="4">
        <v>6</v>
      </c>
      <c r="V647" s="5">
        <v>0.184</v>
      </c>
      <c r="W647" s="20">
        <v>0</v>
      </c>
      <c r="X647" s="31">
        <f t="shared" si="91"/>
        <v>0.10446663685615371</v>
      </c>
      <c r="Y647" s="40">
        <f t="shared" si="92"/>
        <v>0</v>
      </c>
      <c r="Z647" s="4">
        <f t="shared" si="93"/>
        <v>1</v>
      </c>
      <c r="AA647" s="5" t="str">
        <f t="shared" si="94"/>
        <v/>
      </c>
      <c r="AB647" s="6">
        <f t="shared" si="95"/>
        <v>1</v>
      </c>
    </row>
    <row r="648" spans="2:28">
      <c r="B648" s="26">
        <v>1</v>
      </c>
      <c r="C648" s="4">
        <v>19</v>
      </c>
      <c r="D648" s="5">
        <v>0.16600000000000001</v>
      </c>
      <c r="E648" s="20">
        <v>0</v>
      </c>
      <c r="G648" s="5"/>
      <c r="H648" s="11">
        <f>1/(1+EXP(-SUMPRODUCT(betagorros,B648:D648)))</f>
        <v>0.27490210764112072</v>
      </c>
      <c r="I648" s="27">
        <f t="shared" si="87"/>
        <v>0.72509789235887934</v>
      </c>
      <c r="J648">
        <f t="shared" si="88"/>
        <v>-0.32144860929909258</v>
      </c>
      <c r="K648" s="5"/>
      <c r="N648" s="11">
        <f t="shared" si="89"/>
        <v>0.27469528843860541</v>
      </c>
      <c r="O648" s="71">
        <f t="shared" si="90"/>
        <v>-0.27469528843860541</v>
      </c>
      <c r="U648" s="4">
        <v>6</v>
      </c>
      <c r="V648" s="5">
        <v>0.184</v>
      </c>
      <c r="W648" s="20">
        <v>0</v>
      </c>
      <c r="X648" s="31">
        <f t="shared" si="91"/>
        <v>0.10446663685615371</v>
      </c>
      <c r="Y648" s="40">
        <f t="shared" si="92"/>
        <v>0</v>
      </c>
      <c r="Z648" s="4">
        <f t="shared" si="93"/>
        <v>1</v>
      </c>
      <c r="AA648" s="5" t="str">
        <f t="shared" si="94"/>
        <v/>
      </c>
      <c r="AB648" s="6">
        <f t="shared" si="95"/>
        <v>1</v>
      </c>
    </row>
    <row r="649" spans="2:28">
      <c r="B649" s="26">
        <v>1</v>
      </c>
      <c r="C649" s="4">
        <v>13</v>
      </c>
      <c r="D649" s="5">
        <v>0.16600000000000001</v>
      </c>
      <c r="E649" s="20">
        <v>0</v>
      </c>
      <c r="G649" s="5"/>
      <c r="H649" s="11">
        <f>1/(1+EXP(-SUMPRODUCT(betagorros,B649:D649)))</f>
        <v>0.17499376016611348</v>
      </c>
      <c r="I649" s="27">
        <f t="shared" si="87"/>
        <v>0.82500623983388655</v>
      </c>
      <c r="J649">
        <f t="shared" si="88"/>
        <v>-0.19236432924104471</v>
      </c>
      <c r="K649" s="5"/>
      <c r="N649" s="11">
        <f t="shared" si="89"/>
        <v>0.17480955335163192</v>
      </c>
      <c r="O649" s="71">
        <f t="shared" si="90"/>
        <v>-0.17480955335163192</v>
      </c>
      <c r="U649" s="4">
        <v>6</v>
      </c>
      <c r="V649" s="5">
        <v>0.184</v>
      </c>
      <c r="W649" s="20">
        <v>0</v>
      </c>
      <c r="X649" s="31">
        <f t="shared" si="91"/>
        <v>0.10446663685615371</v>
      </c>
      <c r="Y649" s="40">
        <f t="shared" si="92"/>
        <v>0</v>
      </c>
      <c r="Z649" s="4">
        <f t="shared" si="93"/>
        <v>1</v>
      </c>
      <c r="AA649" s="5" t="str">
        <f t="shared" si="94"/>
        <v/>
      </c>
      <c r="AB649" s="6">
        <f t="shared" si="95"/>
        <v>1</v>
      </c>
    </row>
    <row r="650" spans="2:28">
      <c r="B650" s="26">
        <v>1</v>
      </c>
      <c r="C650" s="4">
        <v>11</v>
      </c>
      <c r="D650" s="5">
        <v>0.16600000000000001</v>
      </c>
      <c r="E650" s="20">
        <v>0</v>
      </c>
      <c r="G650" s="5"/>
      <c r="H650" s="11">
        <f>1/(1+EXP(-SUMPRODUCT(betagorros,B650:D650)))</f>
        <v>0.1487772478830495</v>
      </c>
      <c r="I650" s="27">
        <f t="shared" si="87"/>
        <v>0.85122275211695053</v>
      </c>
      <c r="J650">
        <f t="shared" si="88"/>
        <v>-0.16108143129127961</v>
      </c>
      <c r="K650" s="5"/>
      <c r="N650" s="11">
        <f t="shared" si="89"/>
        <v>0.14860560158968877</v>
      </c>
      <c r="O650" s="71">
        <f t="shared" si="90"/>
        <v>-0.14860560158968877</v>
      </c>
      <c r="U650" s="4">
        <v>23</v>
      </c>
      <c r="V650" s="5">
        <v>0.184</v>
      </c>
      <c r="W650" s="20">
        <v>0</v>
      </c>
      <c r="X650" s="31">
        <f t="shared" si="91"/>
        <v>0.37681333831118136</v>
      </c>
      <c r="Y650" s="40">
        <f t="shared" si="92"/>
        <v>0</v>
      </c>
      <c r="Z650" s="4">
        <f t="shared" si="93"/>
        <v>1</v>
      </c>
      <c r="AA650" s="5" t="str">
        <f t="shared" si="94"/>
        <v/>
      </c>
      <c r="AB650" s="6">
        <f t="shared" si="95"/>
        <v>1</v>
      </c>
    </row>
    <row r="651" spans="2:28">
      <c r="B651" s="26">
        <v>1</v>
      </c>
      <c r="C651" s="4">
        <v>16</v>
      </c>
      <c r="D651" s="5">
        <v>0.16700000000000001</v>
      </c>
      <c r="E651" s="20">
        <v>0</v>
      </c>
      <c r="G651" s="5"/>
      <c r="H651" s="11">
        <f>1/(1+EXP(-SUMPRODUCT(betagorros,B651:D651)))</f>
        <v>0.22169045387158964</v>
      </c>
      <c r="I651" s="27">
        <f t="shared" ref="I651:I714" si="96">IF(E651=1,H651,1-H651)</f>
        <v>0.77830954612841041</v>
      </c>
      <c r="J651">
        <f t="shared" ref="J651:J714" si="97">LN(I651)</f>
        <v>-0.25063095973365496</v>
      </c>
      <c r="K651" s="5"/>
      <c r="N651" s="11">
        <f t="shared" si="89"/>
        <v>0.22149159205582042</v>
      </c>
      <c r="O651" s="71">
        <f t="shared" si="90"/>
        <v>-0.22149159205582042</v>
      </c>
      <c r="U651" s="4">
        <v>13</v>
      </c>
      <c r="V651" s="5">
        <v>0.184</v>
      </c>
      <c r="W651" s="20">
        <v>0</v>
      </c>
      <c r="X651" s="31">
        <f t="shared" si="91"/>
        <v>0.18678896639724987</v>
      </c>
      <c r="Y651" s="40">
        <f t="shared" si="92"/>
        <v>0</v>
      </c>
      <c r="Z651" s="4">
        <f t="shared" si="93"/>
        <v>1</v>
      </c>
      <c r="AA651" s="5" t="str">
        <f t="shared" si="94"/>
        <v/>
      </c>
      <c r="AB651" s="6">
        <f t="shared" si="95"/>
        <v>1</v>
      </c>
    </row>
    <row r="652" spans="2:28">
      <c r="B652" s="26">
        <v>1</v>
      </c>
      <c r="C652" s="4">
        <v>18</v>
      </c>
      <c r="D652" s="5">
        <v>0.16700000000000001</v>
      </c>
      <c r="E652" s="20">
        <v>1</v>
      </c>
      <c r="G652" s="5"/>
      <c r="H652" s="11">
        <f>1/(1+EXP(-SUMPRODUCT(betagorros,B652:D652)))</f>
        <v>0.25687794510816236</v>
      </c>
      <c r="I652" s="27">
        <f t="shared" si="96"/>
        <v>0.25687794510816236</v>
      </c>
      <c r="J652">
        <f t="shared" si="97"/>
        <v>-1.3591542286560976</v>
      </c>
      <c r="K652" s="5"/>
      <c r="N652" s="11">
        <f t="shared" ref="N652:N715" si="98">1/(1+EXP(-SUMPRODUCT($N$8:$P$8,B652:D652)))</f>
        <v>0.25667310494382106</v>
      </c>
      <c r="O652" s="71">
        <f t="shared" ref="O652:O715" si="99">E652-N652</f>
        <v>0.74332689505617888</v>
      </c>
      <c r="U652" s="4">
        <v>17</v>
      </c>
      <c r="V652" s="5">
        <v>0.184</v>
      </c>
      <c r="W652" s="20">
        <v>0</v>
      </c>
      <c r="X652" s="31">
        <f t="shared" si="91"/>
        <v>0.25277904283860769</v>
      </c>
      <c r="Y652" s="40">
        <f t="shared" si="92"/>
        <v>0</v>
      </c>
      <c r="Z652" s="4">
        <f t="shared" si="93"/>
        <v>1</v>
      </c>
      <c r="AA652" s="5" t="str">
        <f t="shared" si="94"/>
        <v/>
      </c>
      <c r="AB652" s="6">
        <f t="shared" si="95"/>
        <v>1</v>
      </c>
    </row>
    <row r="653" spans="2:28">
      <c r="B653" s="26">
        <v>1</v>
      </c>
      <c r="C653" s="4">
        <v>13</v>
      </c>
      <c r="D653" s="5">
        <v>0.16700000000000001</v>
      </c>
      <c r="E653" s="20">
        <v>0</v>
      </c>
      <c r="G653" s="5"/>
      <c r="H653" s="11">
        <f>1/(1+EXP(-SUMPRODUCT(betagorros,B653:D653)))</f>
        <v>0.17563335524881515</v>
      </c>
      <c r="I653" s="27">
        <f t="shared" si="96"/>
        <v>0.82436664475118482</v>
      </c>
      <c r="J653">
        <f t="shared" si="97"/>
        <v>-0.19313989081446309</v>
      </c>
      <c r="K653" s="5"/>
      <c r="N653" s="11">
        <f t="shared" si="98"/>
        <v>0.17544923081345573</v>
      </c>
      <c r="O653" s="71">
        <f t="shared" si="99"/>
        <v>-0.17544923081345573</v>
      </c>
      <c r="U653" s="4">
        <v>7</v>
      </c>
      <c r="V653" s="5">
        <v>0.185</v>
      </c>
      <c r="W653" s="20">
        <v>0</v>
      </c>
      <c r="X653" s="31">
        <f t="shared" si="91"/>
        <v>0.11432180415784393</v>
      </c>
      <c r="Y653" s="40">
        <f t="shared" si="92"/>
        <v>0</v>
      </c>
      <c r="Z653" s="4">
        <f t="shared" si="93"/>
        <v>1</v>
      </c>
      <c r="AA653" s="5" t="str">
        <f t="shared" si="94"/>
        <v/>
      </c>
      <c r="AB653" s="6">
        <f t="shared" si="95"/>
        <v>1</v>
      </c>
    </row>
    <row r="654" spans="2:28">
      <c r="B654" s="26">
        <v>1</v>
      </c>
      <c r="C654" s="4">
        <v>13</v>
      </c>
      <c r="D654" s="5">
        <v>0.16700000000000001</v>
      </c>
      <c r="E654" s="20">
        <v>0</v>
      </c>
      <c r="G654" s="5"/>
      <c r="H654" s="11">
        <f>1/(1+EXP(-SUMPRODUCT(betagorros,B654:D654)))</f>
        <v>0.17563335524881515</v>
      </c>
      <c r="I654" s="27">
        <f t="shared" si="96"/>
        <v>0.82436664475118482</v>
      </c>
      <c r="J654">
        <f t="shared" si="97"/>
        <v>-0.19313989081446309</v>
      </c>
      <c r="K654" s="5"/>
      <c r="N654" s="11">
        <f t="shared" si="98"/>
        <v>0.17544923081345573</v>
      </c>
      <c r="O654" s="71">
        <f t="shared" si="99"/>
        <v>-0.17544923081345573</v>
      </c>
      <c r="U654" s="4">
        <v>6</v>
      </c>
      <c r="V654" s="5">
        <v>0.185</v>
      </c>
      <c r="W654" s="20">
        <v>0</v>
      </c>
      <c r="X654" s="31">
        <f t="shared" si="91"/>
        <v>0.10488122838126375</v>
      </c>
      <c r="Y654" s="40">
        <f t="shared" si="92"/>
        <v>0</v>
      </c>
      <c r="Z654" s="4">
        <f t="shared" si="93"/>
        <v>1</v>
      </c>
      <c r="AA654" s="5" t="str">
        <f t="shared" si="94"/>
        <v/>
      </c>
      <c r="AB654" s="6">
        <f t="shared" si="95"/>
        <v>1</v>
      </c>
    </row>
    <row r="655" spans="2:28">
      <c r="B655" s="26">
        <v>1</v>
      </c>
      <c r="C655" s="4">
        <v>23</v>
      </c>
      <c r="D655" s="5">
        <v>0.16700000000000001</v>
      </c>
      <c r="E655" s="20">
        <v>0</v>
      </c>
      <c r="G655" s="5"/>
      <c r="H655" s="11">
        <f>1/(1+EXP(-SUMPRODUCT(betagorros,B655:D655)))</f>
        <v>0.35932345840164054</v>
      </c>
      <c r="I655" s="27">
        <f t="shared" si="96"/>
        <v>0.64067654159835952</v>
      </c>
      <c r="J655">
        <f t="shared" si="97"/>
        <v>-0.44523056471378125</v>
      </c>
      <c r="K655" s="5"/>
      <c r="N655" s="11">
        <f t="shared" si="98"/>
        <v>0.35912216957705717</v>
      </c>
      <c r="O655" s="71">
        <f t="shared" si="99"/>
        <v>-0.35912216957705717</v>
      </c>
      <c r="U655" s="4">
        <v>6</v>
      </c>
      <c r="V655" s="5">
        <v>0.185</v>
      </c>
      <c r="W655" s="20">
        <v>0</v>
      </c>
      <c r="X655" s="31">
        <f t="shared" si="91"/>
        <v>0.10488122838126375</v>
      </c>
      <c r="Y655" s="40">
        <f t="shared" si="92"/>
        <v>0</v>
      </c>
      <c r="Z655" s="4">
        <f t="shared" si="93"/>
        <v>1</v>
      </c>
      <c r="AA655" s="5" t="str">
        <f t="shared" si="94"/>
        <v/>
      </c>
      <c r="AB655" s="6">
        <f t="shared" si="95"/>
        <v>1</v>
      </c>
    </row>
    <row r="656" spans="2:28">
      <c r="B656" s="26">
        <v>1</v>
      </c>
      <c r="C656" s="4">
        <v>18</v>
      </c>
      <c r="D656" s="5">
        <v>0.16700000000000001</v>
      </c>
      <c r="E656" s="20">
        <v>0</v>
      </c>
      <c r="G656" s="5"/>
      <c r="H656" s="11">
        <f>1/(1+EXP(-SUMPRODUCT(betagorros,B656:D656)))</f>
        <v>0.25687794510816236</v>
      </c>
      <c r="I656" s="27">
        <f t="shared" si="96"/>
        <v>0.74312205489183758</v>
      </c>
      <c r="J656">
        <f t="shared" si="97"/>
        <v>-0.29689497468460752</v>
      </c>
      <c r="K656" s="5"/>
      <c r="N656" s="11">
        <f t="shared" si="98"/>
        <v>0.25667310494382106</v>
      </c>
      <c r="O656" s="71">
        <f t="shared" si="99"/>
        <v>-0.25667310494382106</v>
      </c>
      <c r="U656" s="4">
        <v>9</v>
      </c>
      <c r="V656" s="5">
        <v>0.185</v>
      </c>
      <c r="W656" s="20">
        <v>0</v>
      </c>
      <c r="X656" s="31">
        <f t="shared" si="91"/>
        <v>0.13543281259058801</v>
      </c>
      <c r="Y656" s="40">
        <f t="shared" si="92"/>
        <v>0</v>
      </c>
      <c r="Z656" s="4">
        <f t="shared" si="93"/>
        <v>1</v>
      </c>
      <c r="AA656" s="5" t="str">
        <f t="shared" si="94"/>
        <v/>
      </c>
      <c r="AB656" s="6">
        <f t="shared" si="95"/>
        <v>1</v>
      </c>
    </row>
    <row r="657" spans="2:28">
      <c r="B657" s="26">
        <v>1</v>
      </c>
      <c r="C657" s="4">
        <v>23</v>
      </c>
      <c r="D657" s="5">
        <v>0.16700000000000001</v>
      </c>
      <c r="E657" s="20">
        <v>0</v>
      </c>
      <c r="G657" s="5"/>
      <c r="H657" s="11">
        <f>1/(1+EXP(-SUMPRODUCT(betagorros,B657:D657)))</f>
        <v>0.35932345840164054</v>
      </c>
      <c r="I657" s="27">
        <f t="shared" si="96"/>
        <v>0.64067654159835952</v>
      </c>
      <c r="J657">
        <f t="shared" si="97"/>
        <v>-0.44523056471378125</v>
      </c>
      <c r="K657" s="5"/>
      <c r="N657" s="11">
        <f t="shared" si="98"/>
        <v>0.35912216957705717</v>
      </c>
      <c r="O657" s="71">
        <f t="shared" si="99"/>
        <v>-0.35912216957705717</v>
      </c>
      <c r="U657" s="4">
        <v>13</v>
      </c>
      <c r="V657" s="5">
        <v>0.185</v>
      </c>
      <c r="W657" s="20">
        <v>0</v>
      </c>
      <c r="X657" s="31">
        <f t="shared" si="91"/>
        <v>0.18746187659126845</v>
      </c>
      <c r="Y657" s="40">
        <f t="shared" si="92"/>
        <v>0</v>
      </c>
      <c r="Z657" s="4">
        <f t="shared" si="93"/>
        <v>1</v>
      </c>
      <c r="AA657" s="5" t="str">
        <f t="shared" si="94"/>
        <v/>
      </c>
      <c r="AB657" s="6">
        <f t="shared" si="95"/>
        <v>1</v>
      </c>
    </row>
    <row r="658" spans="2:28">
      <c r="B658" s="26">
        <v>1</v>
      </c>
      <c r="C658" s="4">
        <v>21</v>
      </c>
      <c r="D658" s="5">
        <v>0.17</v>
      </c>
      <c r="E658" s="20">
        <v>0</v>
      </c>
      <c r="G658" s="5"/>
      <c r="H658" s="11">
        <f>1/(1+EXP(-SUMPRODUCT(betagorros,B658:D658)))</f>
        <v>0.31894743813995707</v>
      </c>
      <c r="I658" s="27">
        <f t="shared" si="96"/>
        <v>0.68105256186004293</v>
      </c>
      <c r="J658">
        <f t="shared" si="97"/>
        <v>-0.38411579246302541</v>
      </c>
      <c r="K658" s="5"/>
      <c r="N658" s="11">
        <f t="shared" si="98"/>
        <v>0.31874299823896585</v>
      </c>
      <c r="O658" s="71">
        <f t="shared" si="99"/>
        <v>-0.31874299823896585</v>
      </c>
      <c r="U658" s="4">
        <v>27</v>
      </c>
      <c r="V658" s="5">
        <v>0.185</v>
      </c>
      <c r="W658" s="20">
        <v>0</v>
      </c>
      <c r="X658" s="31">
        <f t="shared" ref="X658:X721" si="100">1/(1+EXP(-$H$8-$I$8*U658-$J$8*V658))</f>
        <v>0.47215227911508223</v>
      </c>
      <c r="Y658" s="40">
        <f t="shared" ref="Y658:Y721" si="101">IF(X658&gt;50%,1,0)</f>
        <v>0</v>
      </c>
      <c r="Z658" s="4">
        <f t="shared" ref="Z658:Z721" si="102">IF(W658=Y658,1,0)</f>
        <v>1</v>
      </c>
      <c r="AA658" s="5" t="str">
        <f t="shared" ref="AA658:AA721" si="103">IF(W658=1,IF(W658=Y658,1,0),"")</f>
        <v/>
      </c>
      <c r="AB658" s="6">
        <f t="shared" ref="AB658:AB721" si="104">IF(W658=0,IF(W658=Y658,1,0),"")</f>
        <v>1</v>
      </c>
    </row>
    <row r="659" spans="2:28">
      <c r="B659" s="26">
        <v>1</v>
      </c>
      <c r="C659" s="4">
        <v>13</v>
      </c>
      <c r="D659" s="5">
        <v>0.17</v>
      </c>
      <c r="E659" s="20">
        <v>0</v>
      </c>
      <c r="G659" s="5"/>
      <c r="H659" s="11">
        <f>1/(1+EXP(-SUMPRODUCT(betagorros,B659:D659)))</f>
        <v>0.17756317626625431</v>
      </c>
      <c r="I659" s="27">
        <f t="shared" si="96"/>
        <v>0.82243682373374571</v>
      </c>
      <c r="J659">
        <f t="shared" si="97"/>
        <v>-0.19548360934281026</v>
      </c>
      <c r="K659" s="5"/>
      <c r="N659" s="11">
        <f t="shared" si="98"/>
        <v>0.17737931728625503</v>
      </c>
      <c r="O659" s="71">
        <f t="shared" si="99"/>
        <v>-0.17737931728625503</v>
      </c>
      <c r="U659" s="4">
        <v>14</v>
      </c>
      <c r="V659" s="5">
        <v>0.189</v>
      </c>
      <c r="W659" s="20">
        <v>0</v>
      </c>
      <c r="X659" s="31">
        <f t="shared" si="100"/>
        <v>0.20552719441808964</v>
      </c>
      <c r="Y659" s="40">
        <f t="shared" si="101"/>
        <v>0</v>
      </c>
      <c r="Z659" s="4">
        <f t="shared" si="102"/>
        <v>1</v>
      </c>
      <c r="AA659" s="5" t="str">
        <f t="shared" si="103"/>
        <v/>
      </c>
      <c r="AB659" s="6">
        <f t="shared" si="104"/>
        <v>1</v>
      </c>
    </row>
    <row r="660" spans="2:28">
      <c r="B660" s="26">
        <v>1</v>
      </c>
      <c r="C660" s="4">
        <v>18</v>
      </c>
      <c r="D660" s="5">
        <v>0.17</v>
      </c>
      <c r="E660" s="20">
        <v>0</v>
      </c>
      <c r="G660" s="5"/>
      <c r="H660" s="11">
        <f>1/(1+EXP(-SUMPRODUCT(betagorros,B660:D660)))</f>
        <v>0.25941954131423967</v>
      </c>
      <c r="I660" s="27">
        <f t="shared" si="96"/>
        <v>0.74058045868576028</v>
      </c>
      <c r="J660">
        <f t="shared" si="97"/>
        <v>-0.30032099663825901</v>
      </c>
      <c r="K660" s="5"/>
      <c r="N660" s="11">
        <f t="shared" si="98"/>
        <v>0.25921582024814943</v>
      </c>
      <c r="O660" s="71">
        <f t="shared" si="99"/>
        <v>-0.25921582024814943</v>
      </c>
      <c r="U660" s="4">
        <v>8</v>
      </c>
      <c r="V660" s="5">
        <v>0.189</v>
      </c>
      <c r="W660" s="20">
        <v>0</v>
      </c>
      <c r="X660" s="31">
        <f t="shared" si="100"/>
        <v>0.12643552728449908</v>
      </c>
      <c r="Y660" s="40">
        <f t="shared" si="101"/>
        <v>0</v>
      </c>
      <c r="Z660" s="4">
        <f t="shared" si="102"/>
        <v>1</v>
      </c>
      <c r="AA660" s="5" t="str">
        <f t="shared" si="103"/>
        <v/>
      </c>
      <c r="AB660" s="6">
        <f t="shared" si="104"/>
        <v>1</v>
      </c>
    </row>
    <row r="661" spans="2:28">
      <c r="B661" s="26">
        <v>1</v>
      </c>
      <c r="C661" s="4">
        <v>14</v>
      </c>
      <c r="D661" s="5">
        <v>0.17</v>
      </c>
      <c r="E661" s="20">
        <v>0</v>
      </c>
      <c r="G661" s="5"/>
      <c r="H661" s="11">
        <f>1/(1+EXP(-SUMPRODUCT(betagorros,B661:D661)))</f>
        <v>0.19214167732938287</v>
      </c>
      <c r="I661" s="27">
        <f t="shared" si="96"/>
        <v>0.80785832267061708</v>
      </c>
      <c r="J661">
        <f t="shared" si="97"/>
        <v>-0.21336857906489726</v>
      </c>
      <c r="K661" s="5"/>
      <c r="N661" s="11">
        <f t="shared" si="98"/>
        <v>0.19195241523908133</v>
      </c>
      <c r="O661" s="71">
        <f t="shared" si="99"/>
        <v>-0.19195241523908133</v>
      </c>
      <c r="U661" s="4">
        <v>8</v>
      </c>
      <c r="V661" s="5">
        <v>0.189</v>
      </c>
      <c r="W661" s="20">
        <v>0</v>
      </c>
      <c r="X661" s="31">
        <f t="shared" si="100"/>
        <v>0.12643552728449908</v>
      </c>
      <c r="Y661" s="40">
        <f t="shared" si="101"/>
        <v>0</v>
      </c>
      <c r="Z661" s="4">
        <f t="shared" si="102"/>
        <v>1</v>
      </c>
      <c r="AA661" s="5" t="str">
        <f t="shared" si="103"/>
        <v/>
      </c>
      <c r="AB661" s="6">
        <f t="shared" si="104"/>
        <v>1</v>
      </c>
    </row>
    <row r="662" spans="2:28">
      <c r="B662" s="26">
        <v>1</v>
      </c>
      <c r="C662" s="4">
        <v>12</v>
      </c>
      <c r="D662" s="5">
        <v>0.17</v>
      </c>
      <c r="E662" s="20">
        <v>0</v>
      </c>
      <c r="G662" s="5"/>
      <c r="H662" s="11">
        <f>1/(1+EXP(-SUMPRODUCT(betagorros,B662:D662)))</f>
        <v>0.16386643310942892</v>
      </c>
      <c r="I662" s="27">
        <f t="shared" si="96"/>
        <v>0.83613356689057106</v>
      </c>
      <c r="J662">
        <f t="shared" si="97"/>
        <v>-0.17896690965128398</v>
      </c>
      <c r="K662" s="5"/>
      <c r="N662" s="11">
        <f t="shared" si="98"/>
        <v>0.16368848872809544</v>
      </c>
      <c r="O662" s="71">
        <f t="shared" si="99"/>
        <v>-0.16368848872809544</v>
      </c>
      <c r="U662" s="4">
        <v>10</v>
      </c>
      <c r="V662" s="5">
        <v>0.189</v>
      </c>
      <c r="W662" s="20">
        <v>0</v>
      </c>
      <c r="X662" s="31">
        <f t="shared" si="100"/>
        <v>0.14940613735065808</v>
      </c>
      <c r="Y662" s="40">
        <f t="shared" si="101"/>
        <v>0</v>
      </c>
      <c r="Z662" s="4">
        <f t="shared" si="102"/>
        <v>1</v>
      </c>
      <c r="AA662" s="5" t="str">
        <f t="shared" si="103"/>
        <v/>
      </c>
      <c r="AB662" s="6">
        <f t="shared" si="104"/>
        <v>1</v>
      </c>
    </row>
    <row r="663" spans="2:28">
      <c r="B663" s="26">
        <v>1</v>
      </c>
      <c r="C663" s="4">
        <v>15</v>
      </c>
      <c r="D663" s="5">
        <v>0.17</v>
      </c>
      <c r="E663" s="20">
        <v>0</v>
      </c>
      <c r="G663" s="5"/>
      <c r="H663" s="11">
        <f>1/(1+EXP(-SUMPRODUCT(betagorros,B663:D663)))</f>
        <v>0.2076149652421577</v>
      </c>
      <c r="I663" s="27">
        <f t="shared" si="96"/>
        <v>0.79238503475784228</v>
      </c>
      <c r="J663">
        <f t="shared" si="97"/>
        <v>-0.23270785030548988</v>
      </c>
      <c r="K663" s="5"/>
      <c r="N663" s="11">
        <f t="shared" si="98"/>
        <v>0.20742091368294399</v>
      </c>
      <c r="O663" s="71">
        <f t="shared" si="99"/>
        <v>-0.20742091368294399</v>
      </c>
      <c r="U663" s="4">
        <v>6</v>
      </c>
      <c r="V663" s="5">
        <v>0.189</v>
      </c>
      <c r="W663" s="20">
        <v>0</v>
      </c>
      <c r="X663" s="31">
        <f t="shared" si="100"/>
        <v>0.10655414899449862</v>
      </c>
      <c r="Y663" s="40">
        <f t="shared" si="101"/>
        <v>0</v>
      </c>
      <c r="Z663" s="4">
        <f t="shared" si="102"/>
        <v>1</v>
      </c>
      <c r="AA663" s="5" t="str">
        <f t="shared" si="103"/>
        <v/>
      </c>
      <c r="AB663" s="6">
        <f t="shared" si="104"/>
        <v>1</v>
      </c>
    </row>
    <row r="664" spans="2:28">
      <c r="B664" s="26">
        <v>1</v>
      </c>
      <c r="C664" s="4">
        <v>8</v>
      </c>
      <c r="D664" s="5">
        <v>0.17</v>
      </c>
      <c r="E664" s="20">
        <v>0</v>
      </c>
      <c r="G664" s="5"/>
      <c r="H664" s="11">
        <f>1/(1+EXP(-SUMPRODUCT(betagorros,B664:D664)))</f>
        <v>0.11743963598996282</v>
      </c>
      <c r="I664" s="27">
        <f t="shared" si="96"/>
        <v>0.88256036401003723</v>
      </c>
      <c r="J664">
        <f t="shared" si="97"/>
        <v>-0.12492809136941872</v>
      </c>
      <c r="K664" s="5"/>
      <c r="N664" s="11">
        <f t="shared" si="98"/>
        <v>0.11728856123242863</v>
      </c>
      <c r="O664" s="71">
        <f t="shared" si="99"/>
        <v>-0.11728856123242863</v>
      </c>
      <c r="U664" s="4">
        <v>5</v>
      </c>
      <c r="V664" s="5">
        <v>0.192</v>
      </c>
      <c r="W664" s="20">
        <v>0</v>
      </c>
      <c r="X664" s="31">
        <f t="shared" si="100"/>
        <v>9.8860316925280911E-2</v>
      </c>
      <c r="Y664" s="40">
        <f t="shared" si="101"/>
        <v>0</v>
      </c>
      <c r="Z664" s="4">
        <f t="shared" si="102"/>
        <v>1</v>
      </c>
      <c r="AA664" s="5" t="str">
        <f t="shared" si="103"/>
        <v/>
      </c>
      <c r="AB664" s="6">
        <f t="shared" si="104"/>
        <v>1</v>
      </c>
    </row>
    <row r="665" spans="2:28">
      <c r="B665" s="26">
        <v>1</v>
      </c>
      <c r="C665" s="4">
        <v>12</v>
      </c>
      <c r="D665" s="5">
        <v>0.17</v>
      </c>
      <c r="E665" s="20">
        <v>0</v>
      </c>
      <c r="G665" s="5"/>
      <c r="H665" s="11">
        <f>1/(1+EXP(-SUMPRODUCT(betagorros,B665:D665)))</f>
        <v>0.16386643310942892</v>
      </c>
      <c r="I665" s="27">
        <f t="shared" si="96"/>
        <v>0.83613356689057106</v>
      </c>
      <c r="J665">
        <f t="shared" si="97"/>
        <v>-0.17896690965128398</v>
      </c>
      <c r="K665" s="5"/>
      <c r="N665" s="11">
        <f t="shared" si="98"/>
        <v>0.16368848872809544</v>
      </c>
      <c r="O665" s="71">
        <f t="shared" si="99"/>
        <v>-0.16368848872809544</v>
      </c>
      <c r="U665" s="4">
        <v>15</v>
      </c>
      <c r="V665" s="5">
        <v>0.192</v>
      </c>
      <c r="W665" s="20">
        <v>0</v>
      </c>
      <c r="X665" s="31">
        <f t="shared" si="100"/>
        <v>0.22408155956519046</v>
      </c>
      <c r="Y665" s="40">
        <f t="shared" si="101"/>
        <v>0</v>
      </c>
      <c r="Z665" s="4">
        <f t="shared" si="102"/>
        <v>1</v>
      </c>
      <c r="AA665" s="5" t="str">
        <f t="shared" si="103"/>
        <v/>
      </c>
      <c r="AB665" s="6">
        <f t="shared" si="104"/>
        <v>1</v>
      </c>
    </row>
    <row r="666" spans="2:28">
      <c r="B666" s="26">
        <v>1</v>
      </c>
      <c r="C666" s="4">
        <v>9</v>
      </c>
      <c r="D666" s="5">
        <v>0.17</v>
      </c>
      <c r="E666" s="20">
        <v>0</v>
      </c>
      <c r="G666" s="5"/>
      <c r="H666" s="11">
        <f>1/(1+EXP(-SUMPRODUCT(betagorros,B666:D666)))</f>
        <v>0.12784916456793369</v>
      </c>
      <c r="I666" s="27">
        <f t="shared" si="96"/>
        <v>0.87215083543206628</v>
      </c>
      <c r="J666">
        <f t="shared" si="97"/>
        <v>-0.1367928936189321</v>
      </c>
      <c r="K666" s="5"/>
      <c r="N666" s="11">
        <f t="shared" si="98"/>
        <v>0.12769106657536677</v>
      </c>
      <c r="O666" s="71">
        <f t="shared" si="99"/>
        <v>-0.12769106657536677</v>
      </c>
      <c r="U666" s="4">
        <v>13</v>
      </c>
      <c r="V666" s="5">
        <v>0.192</v>
      </c>
      <c r="W666" s="20">
        <v>0</v>
      </c>
      <c r="X666" s="31">
        <f t="shared" si="100"/>
        <v>0.19222448197193209</v>
      </c>
      <c r="Y666" s="40">
        <f t="shared" si="101"/>
        <v>0</v>
      </c>
      <c r="Z666" s="4">
        <f t="shared" si="102"/>
        <v>1</v>
      </c>
      <c r="AA666" s="5" t="str">
        <f t="shared" si="103"/>
        <v/>
      </c>
      <c r="AB666" s="6">
        <f t="shared" si="104"/>
        <v>1</v>
      </c>
    </row>
    <row r="667" spans="2:28">
      <c r="B667" s="26">
        <v>1</v>
      </c>
      <c r="C667" s="4">
        <v>28</v>
      </c>
      <c r="D667" s="5">
        <v>0.17100000000000001</v>
      </c>
      <c r="E667" s="20">
        <v>0</v>
      </c>
      <c r="G667" s="5"/>
      <c r="H667" s="11">
        <f>1/(1+EXP(-SUMPRODUCT(betagorros,B667:D667)))</f>
        <v>0.48084718078779276</v>
      </c>
      <c r="I667" s="27">
        <f t="shared" si="96"/>
        <v>0.51915281921220724</v>
      </c>
      <c r="J667">
        <f t="shared" si="97"/>
        <v>-0.65555698980880339</v>
      </c>
      <c r="K667" s="5"/>
      <c r="N667" s="11">
        <f t="shared" si="98"/>
        <v>0.48068275689739615</v>
      </c>
      <c r="O667" s="71">
        <f t="shared" si="99"/>
        <v>-0.48068275689739615</v>
      </c>
      <c r="U667" s="4">
        <v>18</v>
      </c>
      <c r="V667" s="5">
        <v>0.192</v>
      </c>
      <c r="W667" s="20">
        <v>0</v>
      </c>
      <c r="X667" s="31">
        <f t="shared" si="100"/>
        <v>0.27855054067438628</v>
      </c>
      <c r="Y667" s="40">
        <f t="shared" si="101"/>
        <v>0</v>
      </c>
      <c r="Z667" s="4">
        <f t="shared" si="102"/>
        <v>1</v>
      </c>
      <c r="AA667" s="5" t="str">
        <f t="shared" si="103"/>
        <v/>
      </c>
      <c r="AB667" s="6">
        <f t="shared" si="104"/>
        <v>1</v>
      </c>
    </row>
    <row r="668" spans="2:28">
      <c r="B668" s="26">
        <v>1</v>
      </c>
      <c r="C668" s="4">
        <v>14</v>
      </c>
      <c r="D668" s="5">
        <v>0.17100000000000001</v>
      </c>
      <c r="E668" s="20">
        <v>0</v>
      </c>
      <c r="G668" s="5"/>
      <c r="H668" s="11">
        <f>1/(1+EXP(-SUMPRODUCT(betagorros,B668:D668)))</f>
        <v>0.1928292982938864</v>
      </c>
      <c r="I668" s="27">
        <f t="shared" si="96"/>
        <v>0.8071707017061136</v>
      </c>
      <c r="J668">
        <f t="shared" si="97"/>
        <v>-0.21422010680300502</v>
      </c>
      <c r="K668" s="5"/>
      <c r="N668" s="11">
        <f t="shared" si="98"/>
        <v>0.19264017885731885</v>
      </c>
      <c r="O668" s="71">
        <f t="shared" si="99"/>
        <v>-0.19264017885731885</v>
      </c>
      <c r="U668" s="4">
        <v>21</v>
      </c>
      <c r="V668" s="5">
        <v>0.192</v>
      </c>
      <c r="W668" s="20">
        <v>0</v>
      </c>
      <c r="X668" s="31">
        <f t="shared" si="100"/>
        <v>0.3404502730607164</v>
      </c>
      <c r="Y668" s="40">
        <f t="shared" si="101"/>
        <v>0</v>
      </c>
      <c r="Z668" s="4">
        <f t="shared" si="102"/>
        <v>1</v>
      </c>
      <c r="AA668" s="5" t="str">
        <f t="shared" si="103"/>
        <v/>
      </c>
      <c r="AB668" s="6">
        <f t="shared" si="104"/>
        <v>1</v>
      </c>
    </row>
    <row r="669" spans="2:28">
      <c r="B669" s="26">
        <v>1</v>
      </c>
      <c r="C669" s="4">
        <v>9</v>
      </c>
      <c r="D669" s="5">
        <v>0.17299999999999999</v>
      </c>
      <c r="E669" s="20">
        <v>0</v>
      </c>
      <c r="G669" s="5"/>
      <c r="H669" s="11">
        <f>1/(1+EXP(-SUMPRODUCT(betagorros,B669:D669)))</f>
        <v>0.1293363181114493</v>
      </c>
      <c r="I669" s="27">
        <f t="shared" si="96"/>
        <v>0.8706636818885507</v>
      </c>
      <c r="J669">
        <f t="shared" si="97"/>
        <v>-0.13849950541230804</v>
      </c>
      <c r="K669" s="5"/>
      <c r="N669" s="11">
        <f t="shared" si="98"/>
        <v>0.12917808222681756</v>
      </c>
      <c r="O669" s="71">
        <f t="shared" si="99"/>
        <v>-0.12917808222681756</v>
      </c>
      <c r="U669" s="4">
        <v>6</v>
      </c>
      <c r="V669" s="5">
        <v>0.192</v>
      </c>
      <c r="W669" s="20">
        <v>0</v>
      </c>
      <c r="X669" s="31">
        <f t="shared" si="100"/>
        <v>0.10782422081545287</v>
      </c>
      <c r="Y669" s="40">
        <f t="shared" si="101"/>
        <v>0</v>
      </c>
      <c r="Z669" s="4">
        <f t="shared" si="102"/>
        <v>1</v>
      </c>
      <c r="AA669" s="5" t="str">
        <f t="shared" si="103"/>
        <v/>
      </c>
      <c r="AB669" s="6">
        <f t="shared" si="104"/>
        <v>1</v>
      </c>
    </row>
    <row r="670" spans="2:28">
      <c r="B670" s="26">
        <v>1</v>
      </c>
      <c r="C670" s="4">
        <v>11.5</v>
      </c>
      <c r="D670" s="5">
        <v>0.17299999999999999</v>
      </c>
      <c r="E670" s="20">
        <v>0</v>
      </c>
      <c r="G670" s="5"/>
      <c r="H670" s="11">
        <f>1/(1+EXP(-SUMPRODUCT(betagorros,B670:D670)))</f>
        <v>0.15911055973644977</v>
      </c>
      <c r="I670" s="27">
        <f t="shared" si="96"/>
        <v>0.84088944026355028</v>
      </c>
      <c r="J670">
        <f t="shared" si="97"/>
        <v>-0.17329508988231801</v>
      </c>
      <c r="K670" s="5"/>
      <c r="N670" s="11">
        <f t="shared" si="98"/>
        <v>0.15893583748857315</v>
      </c>
      <c r="O670" s="71">
        <f t="shared" si="99"/>
        <v>-0.15893583748857315</v>
      </c>
      <c r="U670" s="4">
        <v>12</v>
      </c>
      <c r="V670" s="5">
        <v>0.192</v>
      </c>
      <c r="W670" s="20">
        <v>0</v>
      </c>
      <c r="X670" s="31">
        <f t="shared" si="100"/>
        <v>0.17764107972420726</v>
      </c>
      <c r="Y670" s="40">
        <f t="shared" si="101"/>
        <v>0</v>
      </c>
      <c r="Z670" s="4">
        <f t="shared" si="102"/>
        <v>1</v>
      </c>
      <c r="AA670" s="5" t="str">
        <f t="shared" si="103"/>
        <v/>
      </c>
      <c r="AB670" s="6">
        <f t="shared" si="104"/>
        <v>1</v>
      </c>
    </row>
    <row r="671" spans="2:28">
      <c r="B671" s="26">
        <v>1</v>
      </c>
      <c r="C671" s="4">
        <v>14.5</v>
      </c>
      <c r="D671" s="5">
        <v>0.17299999999999999</v>
      </c>
      <c r="E671" s="20">
        <v>0</v>
      </c>
      <c r="G671" s="5"/>
      <c r="H671" s="11">
        <f>1/(1+EXP(-SUMPRODUCT(betagorros,B671:D671)))</f>
        <v>0.20189597255803443</v>
      </c>
      <c r="I671" s="27">
        <f t="shared" si="96"/>
        <v>0.79810402744196551</v>
      </c>
      <c r="J671">
        <f t="shared" si="97"/>
        <v>-0.22551632982551686</v>
      </c>
      <c r="K671" s="5"/>
      <c r="N671" s="11">
        <f t="shared" si="98"/>
        <v>0.20170474853586812</v>
      </c>
      <c r="O671" s="71">
        <f t="shared" si="99"/>
        <v>-0.20170474853586812</v>
      </c>
      <c r="U671" s="4">
        <v>25</v>
      </c>
      <c r="V671" s="5">
        <v>0.192</v>
      </c>
      <c r="W671" s="20">
        <v>0</v>
      </c>
      <c r="X671" s="31">
        <f t="shared" si="100"/>
        <v>0.43189536265545736</v>
      </c>
      <c r="Y671" s="40">
        <f t="shared" si="101"/>
        <v>0</v>
      </c>
      <c r="Z671" s="4">
        <f t="shared" si="102"/>
        <v>1</v>
      </c>
      <c r="AA671" s="5" t="str">
        <f t="shared" si="103"/>
        <v/>
      </c>
      <c r="AB671" s="6">
        <f t="shared" si="104"/>
        <v>1</v>
      </c>
    </row>
    <row r="672" spans="2:28">
      <c r="B672" s="26">
        <v>1</v>
      </c>
      <c r="C672" s="4">
        <v>11</v>
      </c>
      <c r="D672" s="5">
        <v>0.17299999999999999</v>
      </c>
      <c r="E672" s="20">
        <v>0</v>
      </c>
      <c r="G672" s="5"/>
      <c r="H672" s="11">
        <f>1/(1+EXP(-SUMPRODUCT(betagorros,B672:D672)))</f>
        <v>0.15274179202002927</v>
      </c>
      <c r="I672" s="27">
        <f t="shared" si="96"/>
        <v>0.84725820797997076</v>
      </c>
      <c r="J672">
        <f t="shared" si="97"/>
        <v>-0.16574978075202865</v>
      </c>
      <c r="K672" s="5"/>
      <c r="N672" s="11">
        <f t="shared" si="98"/>
        <v>0.1525702231951768</v>
      </c>
      <c r="O672" s="71">
        <f t="shared" si="99"/>
        <v>-0.1525702231951768</v>
      </c>
      <c r="U672" s="4">
        <v>39</v>
      </c>
      <c r="V672" s="5">
        <v>0.192</v>
      </c>
      <c r="W672" s="20">
        <v>0</v>
      </c>
      <c r="X672" s="31">
        <f t="shared" si="100"/>
        <v>0.74667538044646842</v>
      </c>
      <c r="Y672" s="40">
        <f t="shared" si="101"/>
        <v>1</v>
      </c>
      <c r="Z672" s="4">
        <f t="shared" si="102"/>
        <v>0</v>
      </c>
      <c r="AA672" s="5" t="str">
        <f t="shared" si="103"/>
        <v/>
      </c>
      <c r="AB672" s="6">
        <f t="shared" si="104"/>
        <v>0</v>
      </c>
    </row>
    <row r="673" spans="2:28">
      <c r="B673" s="26">
        <v>1</v>
      </c>
      <c r="C673" s="4">
        <v>12</v>
      </c>
      <c r="D673" s="5">
        <v>0.17299999999999999</v>
      </c>
      <c r="E673" s="20">
        <v>0</v>
      </c>
      <c r="G673" s="5"/>
      <c r="H673" s="11">
        <f>1/(1+EXP(-SUMPRODUCT(betagorros,B673:D673)))</f>
        <v>0.16569294877464175</v>
      </c>
      <c r="I673" s="27">
        <f t="shared" si="96"/>
        <v>0.83430705122535831</v>
      </c>
      <c r="J673">
        <f t="shared" si="97"/>
        <v>-0.1811537774433265</v>
      </c>
      <c r="K673" s="5"/>
      <c r="N673" s="11">
        <f t="shared" si="98"/>
        <v>0.16551516782935644</v>
      </c>
      <c r="O673" s="71">
        <f t="shared" si="99"/>
        <v>-0.16551516782935644</v>
      </c>
      <c r="U673" s="4">
        <v>7</v>
      </c>
      <c r="V673" s="5">
        <v>0.193</v>
      </c>
      <c r="W673" s="20">
        <v>0</v>
      </c>
      <c r="X673" s="31">
        <f t="shared" si="100"/>
        <v>0.11795441553595043</v>
      </c>
      <c r="Y673" s="40">
        <f t="shared" si="101"/>
        <v>0</v>
      </c>
      <c r="Z673" s="4">
        <f t="shared" si="102"/>
        <v>1</v>
      </c>
      <c r="AA673" s="5" t="str">
        <f t="shared" si="103"/>
        <v/>
      </c>
      <c r="AB673" s="6">
        <f t="shared" si="104"/>
        <v>1</v>
      </c>
    </row>
    <row r="674" spans="2:28">
      <c r="B674" s="26">
        <v>1</v>
      </c>
      <c r="C674" s="4">
        <v>14</v>
      </c>
      <c r="D674" s="5">
        <v>0.17299999999999999</v>
      </c>
      <c r="E674" s="20">
        <v>0</v>
      </c>
      <c r="G674" s="5"/>
      <c r="H674" s="11">
        <f>1/(1+EXP(-SUMPRODUCT(betagorros,B674:D674)))</f>
        <v>0.19421015508178177</v>
      </c>
      <c r="I674" s="27">
        <f t="shared" si="96"/>
        <v>0.80578984491821826</v>
      </c>
      <c r="J674">
        <f t="shared" si="97"/>
        <v>-0.21593230878851874</v>
      </c>
      <c r="K674" s="5"/>
      <c r="N674" s="11">
        <f t="shared" si="98"/>
        <v>0.19402133097483312</v>
      </c>
      <c r="O674" s="71">
        <f t="shared" si="99"/>
        <v>-0.19402133097483312</v>
      </c>
      <c r="U674" s="4">
        <v>10</v>
      </c>
      <c r="V674" s="5">
        <v>0.193</v>
      </c>
      <c r="W674" s="20">
        <v>0</v>
      </c>
      <c r="X674" s="31">
        <f t="shared" si="100"/>
        <v>0.15166892159613393</v>
      </c>
      <c r="Y674" s="40">
        <f t="shared" si="101"/>
        <v>0</v>
      </c>
      <c r="Z674" s="4">
        <f t="shared" si="102"/>
        <v>1</v>
      </c>
      <c r="AA674" s="5" t="str">
        <f t="shared" si="103"/>
        <v/>
      </c>
      <c r="AB674" s="6">
        <f t="shared" si="104"/>
        <v>1</v>
      </c>
    </row>
    <row r="675" spans="2:28">
      <c r="B675" s="26">
        <v>1</v>
      </c>
      <c r="C675" s="4">
        <v>16</v>
      </c>
      <c r="D675" s="5">
        <v>0.17299999999999999</v>
      </c>
      <c r="E675" s="20">
        <v>0</v>
      </c>
      <c r="G675" s="5"/>
      <c r="H675" s="11">
        <f>1/(1+EXP(-SUMPRODUCT(betagorros,B675:D675)))</f>
        <v>0.22630412045560716</v>
      </c>
      <c r="I675" s="27">
        <f t="shared" si="96"/>
        <v>0.77369587954439289</v>
      </c>
      <c r="J675">
        <f t="shared" si="97"/>
        <v>-0.2565764030911708</v>
      </c>
      <c r="K675" s="5"/>
      <c r="N675" s="11">
        <f t="shared" si="98"/>
        <v>0.22610676719922393</v>
      </c>
      <c r="O675" s="71">
        <f t="shared" si="99"/>
        <v>-0.22610676719922393</v>
      </c>
      <c r="U675" s="4">
        <v>15</v>
      </c>
      <c r="V675" s="5">
        <v>0.193</v>
      </c>
      <c r="W675" s="20">
        <v>0</v>
      </c>
      <c r="X675" s="31">
        <f t="shared" si="100"/>
        <v>0.22485167012045282</v>
      </c>
      <c r="Y675" s="40">
        <f t="shared" si="101"/>
        <v>0</v>
      </c>
      <c r="Z675" s="4">
        <f t="shared" si="102"/>
        <v>1</v>
      </c>
      <c r="AA675" s="5" t="str">
        <f t="shared" si="103"/>
        <v/>
      </c>
      <c r="AB675" s="6">
        <f t="shared" si="104"/>
        <v>1</v>
      </c>
    </row>
    <row r="676" spans="2:28">
      <c r="B676" s="26">
        <v>1</v>
      </c>
      <c r="C676" s="4">
        <v>7</v>
      </c>
      <c r="D676" s="5">
        <v>0.17299999999999999</v>
      </c>
      <c r="E676" s="20">
        <v>0</v>
      </c>
      <c r="G676" s="5"/>
      <c r="H676" s="11">
        <f>1/(1+EXP(-SUMPRODUCT(betagorros,B676:D676)))</f>
        <v>0.10905574834396052</v>
      </c>
      <c r="I676" s="27">
        <f t="shared" si="96"/>
        <v>0.89094425165603952</v>
      </c>
      <c r="J676">
        <f t="shared" si="97"/>
        <v>-0.11547342175607794</v>
      </c>
      <c r="K676" s="5"/>
      <c r="N676" s="11">
        <f t="shared" si="98"/>
        <v>0.10891150018329361</v>
      </c>
      <c r="O676" s="71">
        <f t="shared" si="99"/>
        <v>-0.10891150018329361</v>
      </c>
      <c r="U676" s="4">
        <v>19</v>
      </c>
      <c r="V676" s="5">
        <v>0.193</v>
      </c>
      <c r="W676" s="20">
        <v>0</v>
      </c>
      <c r="X676" s="31">
        <f t="shared" si="100"/>
        <v>0.29933900376450423</v>
      </c>
      <c r="Y676" s="40">
        <f t="shared" si="101"/>
        <v>0</v>
      </c>
      <c r="Z676" s="4">
        <f t="shared" si="102"/>
        <v>1</v>
      </c>
      <c r="AA676" s="5" t="str">
        <f t="shared" si="103"/>
        <v/>
      </c>
      <c r="AB676" s="6">
        <f t="shared" si="104"/>
        <v>1</v>
      </c>
    </row>
    <row r="677" spans="2:28">
      <c r="B677" s="26">
        <v>1</v>
      </c>
      <c r="C677" s="4">
        <v>10</v>
      </c>
      <c r="D677" s="5">
        <v>0.17299999999999999</v>
      </c>
      <c r="E677" s="20">
        <v>0</v>
      </c>
      <c r="G677" s="5"/>
      <c r="H677" s="11">
        <f>1/(1+EXP(-SUMPRODUCT(betagorros,B677:D677)))</f>
        <v>0.14063230761689596</v>
      </c>
      <c r="I677" s="27">
        <f t="shared" si="96"/>
        <v>0.85936769238310406</v>
      </c>
      <c r="J677">
        <f t="shared" si="97"/>
        <v>-0.15155840157210676</v>
      </c>
      <c r="K677" s="5"/>
      <c r="N677" s="11">
        <f t="shared" si="98"/>
        <v>0.14046728342571835</v>
      </c>
      <c r="O677" s="71">
        <f t="shared" si="99"/>
        <v>-0.14046728342571835</v>
      </c>
      <c r="U677" s="4">
        <v>10</v>
      </c>
      <c r="V677" s="5">
        <v>0.193</v>
      </c>
      <c r="W677" s="20">
        <v>0</v>
      </c>
      <c r="X677" s="31">
        <f t="shared" si="100"/>
        <v>0.15166892159613393</v>
      </c>
      <c r="Y677" s="40">
        <f t="shared" si="101"/>
        <v>0</v>
      </c>
      <c r="Z677" s="4">
        <f t="shared" si="102"/>
        <v>1</v>
      </c>
      <c r="AA677" s="5" t="str">
        <f t="shared" si="103"/>
        <v/>
      </c>
      <c r="AB677" s="6">
        <f t="shared" si="104"/>
        <v>1</v>
      </c>
    </row>
    <row r="678" spans="2:28">
      <c r="B678" s="26">
        <v>1</v>
      </c>
      <c r="C678" s="4">
        <v>30</v>
      </c>
      <c r="D678" s="5">
        <v>0.17299999999999999</v>
      </c>
      <c r="E678" s="20">
        <v>0</v>
      </c>
      <c r="G678" s="5"/>
      <c r="H678" s="11">
        <f>1/(1+EXP(-SUMPRODUCT(betagorros,B678:D678)))</f>
        <v>0.53140409271781375</v>
      </c>
      <c r="I678" s="27">
        <f t="shared" si="96"/>
        <v>0.46859590728218625</v>
      </c>
      <c r="J678">
        <f t="shared" si="97"/>
        <v>-0.75801448687277506</v>
      </c>
      <c r="K678" s="5"/>
      <c r="N678" s="11">
        <f t="shared" si="98"/>
        <v>0.53126198946788494</v>
      </c>
      <c r="O678" s="71">
        <f t="shared" si="99"/>
        <v>-0.53126198946788494</v>
      </c>
      <c r="U678" s="4">
        <v>14</v>
      </c>
      <c r="V678" s="5">
        <v>0.19500000000000001</v>
      </c>
      <c r="W678" s="20">
        <v>0</v>
      </c>
      <c r="X678" s="31">
        <f t="shared" si="100"/>
        <v>0.20989519738998788</v>
      </c>
      <c r="Y678" s="40">
        <f t="shared" si="101"/>
        <v>0</v>
      </c>
      <c r="Z678" s="4">
        <f t="shared" si="102"/>
        <v>1</v>
      </c>
      <c r="AA678" s="5" t="str">
        <f t="shared" si="103"/>
        <v/>
      </c>
      <c r="AB678" s="6">
        <f t="shared" si="104"/>
        <v>1</v>
      </c>
    </row>
    <row r="679" spans="2:28">
      <c r="B679" s="26">
        <v>1</v>
      </c>
      <c r="C679" s="4">
        <v>22</v>
      </c>
      <c r="D679" s="5">
        <v>0.17399999999999999</v>
      </c>
      <c r="E679" s="20">
        <v>0</v>
      </c>
      <c r="G679" s="5"/>
      <c r="H679" s="11">
        <f>1/(1+EXP(-SUMPRODUCT(betagorros,B679:D679)))</f>
        <v>0.34431439541065256</v>
      </c>
      <c r="I679" s="27">
        <f t="shared" si="96"/>
        <v>0.65568560458934744</v>
      </c>
      <c r="J679">
        <f t="shared" si="97"/>
        <v>-0.42207386621717702</v>
      </c>
      <c r="K679" s="5"/>
      <c r="N679" s="11">
        <f t="shared" si="98"/>
        <v>0.3441147101095679</v>
      </c>
      <c r="O679" s="71">
        <f t="shared" si="99"/>
        <v>-0.3441147101095679</v>
      </c>
      <c r="U679" s="4">
        <v>25</v>
      </c>
      <c r="V679" s="5">
        <v>0.19500000000000001</v>
      </c>
      <c r="W679" s="20">
        <v>0</v>
      </c>
      <c r="X679" s="31">
        <f t="shared" si="100"/>
        <v>0.43515459728497674</v>
      </c>
      <c r="Y679" s="40">
        <f t="shared" si="101"/>
        <v>0</v>
      </c>
      <c r="Z679" s="4">
        <f t="shared" si="102"/>
        <v>1</v>
      </c>
      <c r="AA679" s="5" t="str">
        <f t="shared" si="103"/>
        <v/>
      </c>
      <c r="AB679" s="6">
        <f t="shared" si="104"/>
        <v>1</v>
      </c>
    </row>
    <row r="680" spans="2:28">
      <c r="B680" s="26">
        <v>1</v>
      </c>
      <c r="C680" s="4">
        <v>31</v>
      </c>
      <c r="D680" s="5">
        <v>0.17399999999999999</v>
      </c>
      <c r="E680" s="20">
        <v>1</v>
      </c>
      <c r="G680" s="5"/>
      <c r="H680" s="11">
        <f>1/(1+EXP(-SUMPRODUCT(betagorros,B680:D680)))</f>
        <v>0.55650689480190396</v>
      </c>
      <c r="I680" s="27">
        <f t="shared" si="96"/>
        <v>0.55650689480190396</v>
      </c>
      <c r="J680">
        <f t="shared" si="97"/>
        <v>-0.58607571876214859</v>
      </c>
      <c r="K680" s="5"/>
      <c r="N680" s="11">
        <f t="shared" si="98"/>
        <v>0.55637691108379317</v>
      </c>
      <c r="O680" s="71">
        <f t="shared" si="99"/>
        <v>0.44362308891620683</v>
      </c>
      <c r="U680" s="4">
        <v>22</v>
      </c>
      <c r="V680" s="5">
        <v>0.19500000000000001</v>
      </c>
      <c r="W680" s="20">
        <v>0</v>
      </c>
      <c r="X680" s="31">
        <f t="shared" si="100"/>
        <v>0.36558019562970012</v>
      </c>
      <c r="Y680" s="40">
        <f t="shared" si="101"/>
        <v>0</v>
      </c>
      <c r="Z680" s="4">
        <f t="shared" si="102"/>
        <v>1</v>
      </c>
      <c r="AA680" s="5" t="str">
        <f t="shared" si="103"/>
        <v/>
      </c>
      <c r="AB680" s="6">
        <f t="shared" si="104"/>
        <v>1</v>
      </c>
    </row>
    <row r="681" spans="2:28">
      <c r="B681" s="26">
        <v>1</v>
      </c>
      <c r="C681" s="4">
        <v>10</v>
      </c>
      <c r="D681" s="5">
        <v>0.17399999999999999</v>
      </c>
      <c r="E681" s="20">
        <v>0</v>
      </c>
      <c r="G681" s="5"/>
      <c r="H681" s="11">
        <f>1/(1+EXP(-SUMPRODUCT(betagorros,B681:D681)))</f>
        <v>0.14116780279249605</v>
      </c>
      <c r="I681" s="27">
        <f t="shared" si="96"/>
        <v>0.85883219720750392</v>
      </c>
      <c r="J681">
        <f t="shared" si="97"/>
        <v>-0.15218172275398123</v>
      </c>
      <c r="K681" s="5"/>
      <c r="N681" s="11">
        <f t="shared" si="98"/>
        <v>0.14100276611233831</v>
      </c>
      <c r="O681" s="71">
        <f t="shared" si="99"/>
        <v>-0.14100276611233831</v>
      </c>
      <c r="U681" s="4">
        <v>17</v>
      </c>
      <c r="V681" s="5">
        <v>0.19500000000000001</v>
      </c>
      <c r="W681" s="20">
        <v>0</v>
      </c>
      <c r="X681" s="31">
        <f t="shared" si="100"/>
        <v>0.2620805564727669</v>
      </c>
      <c r="Y681" s="40">
        <f t="shared" si="101"/>
        <v>0</v>
      </c>
      <c r="Z681" s="4">
        <f t="shared" si="102"/>
        <v>1</v>
      </c>
      <c r="AA681" s="5" t="str">
        <f t="shared" si="103"/>
        <v/>
      </c>
      <c r="AB681" s="6">
        <f t="shared" si="104"/>
        <v>1</v>
      </c>
    </row>
    <row r="682" spans="2:28">
      <c r="B682" s="26">
        <v>1</v>
      </c>
      <c r="C682" s="4">
        <v>8</v>
      </c>
      <c r="D682" s="5">
        <v>0.17399999999999999</v>
      </c>
      <c r="E682" s="20">
        <v>1</v>
      </c>
      <c r="G682" s="5"/>
      <c r="H682" s="11">
        <f>1/(1+EXP(-SUMPRODUCT(betagorros,B682:D682)))</f>
        <v>0.11928617650207231</v>
      </c>
      <c r="I682" s="27">
        <f t="shared" si="96"/>
        <v>0.11928617650207231</v>
      </c>
      <c r="J682">
        <f t="shared" si="97"/>
        <v>-2.12622982832643</v>
      </c>
      <c r="K682" s="5"/>
      <c r="N682" s="11">
        <f t="shared" si="98"/>
        <v>0.1191348241282341</v>
      </c>
      <c r="O682" s="71">
        <f t="shared" si="99"/>
        <v>0.88086517587176594</v>
      </c>
      <c r="U682" s="4">
        <v>7</v>
      </c>
      <c r="V682" s="5">
        <v>0.19600000000000001</v>
      </c>
      <c r="W682" s="20">
        <v>0</v>
      </c>
      <c r="X682" s="31">
        <f t="shared" si="100"/>
        <v>0.11934222186891445</v>
      </c>
      <c r="Y682" s="40">
        <f t="shared" si="101"/>
        <v>0</v>
      </c>
      <c r="Z682" s="4">
        <f t="shared" si="102"/>
        <v>1</v>
      </c>
      <c r="AA682" s="5" t="str">
        <f t="shared" si="103"/>
        <v/>
      </c>
      <c r="AB682" s="6">
        <f t="shared" si="104"/>
        <v>1</v>
      </c>
    </row>
    <row r="683" spans="2:28">
      <c r="B683" s="26">
        <v>1</v>
      </c>
      <c r="C683" s="4">
        <v>8</v>
      </c>
      <c r="D683" s="5">
        <v>0.17399999999999999</v>
      </c>
      <c r="E683" s="20">
        <v>1</v>
      </c>
      <c r="G683" s="5"/>
      <c r="H683" s="11">
        <f>1/(1+EXP(-SUMPRODUCT(betagorros,B683:D683)))</f>
        <v>0.11928617650207231</v>
      </c>
      <c r="I683" s="27">
        <f t="shared" si="96"/>
        <v>0.11928617650207231</v>
      </c>
      <c r="J683">
        <f t="shared" si="97"/>
        <v>-2.12622982832643</v>
      </c>
      <c r="K683" s="5"/>
      <c r="N683" s="11">
        <f t="shared" si="98"/>
        <v>0.1191348241282341</v>
      </c>
      <c r="O683" s="71">
        <f t="shared" si="99"/>
        <v>0.88086517587176594</v>
      </c>
      <c r="U683" s="4">
        <v>27</v>
      </c>
      <c r="V683" s="5">
        <v>0.19600000000000001</v>
      </c>
      <c r="W683" s="20">
        <v>0</v>
      </c>
      <c r="X683" s="31">
        <f t="shared" si="100"/>
        <v>0.48429420862230738</v>
      </c>
      <c r="Y683" s="40">
        <f t="shared" si="101"/>
        <v>0</v>
      </c>
      <c r="Z683" s="4">
        <f t="shared" si="102"/>
        <v>1</v>
      </c>
      <c r="AA683" s="5" t="str">
        <f t="shared" si="103"/>
        <v/>
      </c>
      <c r="AB683" s="6">
        <f t="shared" si="104"/>
        <v>1</v>
      </c>
    </row>
    <row r="684" spans="2:28">
      <c r="B684" s="26">
        <v>1</v>
      </c>
      <c r="C684" s="4">
        <v>7</v>
      </c>
      <c r="D684" s="5">
        <v>0.17399999999999999</v>
      </c>
      <c r="E684" s="20">
        <v>1</v>
      </c>
      <c r="G684" s="5"/>
      <c r="H684" s="11">
        <f>1/(1+EXP(-SUMPRODUCT(betagorros,B684:D684)))</f>
        <v>0.10948632580913258</v>
      </c>
      <c r="I684" s="27">
        <f t="shared" si="96"/>
        <v>0.10948632580913258</v>
      </c>
      <c r="J684">
        <f t="shared" si="97"/>
        <v>-2.2119556159789555</v>
      </c>
      <c r="K684" s="5"/>
      <c r="N684" s="11">
        <f t="shared" si="98"/>
        <v>0.10934199031752674</v>
      </c>
      <c r="O684" s="71">
        <f t="shared" si="99"/>
        <v>0.89065800968247322</v>
      </c>
      <c r="U684" s="4">
        <v>14</v>
      </c>
      <c r="V684" s="5">
        <v>0.19600000000000001</v>
      </c>
      <c r="W684" s="20">
        <v>0</v>
      </c>
      <c r="X684" s="31">
        <f t="shared" si="100"/>
        <v>0.21062978800760113</v>
      </c>
      <c r="Y684" s="40">
        <f t="shared" si="101"/>
        <v>0</v>
      </c>
      <c r="Z684" s="4">
        <f t="shared" si="102"/>
        <v>1</v>
      </c>
      <c r="AA684" s="5" t="str">
        <f t="shared" si="103"/>
        <v/>
      </c>
      <c r="AB684" s="6">
        <f t="shared" si="104"/>
        <v>1</v>
      </c>
    </row>
    <row r="685" spans="2:28">
      <c r="B685" s="26">
        <v>1</v>
      </c>
      <c r="C685" s="4">
        <v>10</v>
      </c>
      <c r="D685" s="5">
        <v>0.17399999999999999</v>
      </c>
      <c r="E685" s="20">
        <v>1</v>
      </c>
      <c r="G685" s="5"/>
      <c r="H685" s="11">
        <f>1/(1+EXP(-SUMPRODUCT(betagorros,B685:D685)))</f>
        <v>0.14116780279249605</v>
      </c>
      <c r="I685" s="27">
        <f t="shared" si="96"/>
        <v>0.14116780279249605</v>
      </c>
      <c r="J685">
        <f t="shared" si="97"/>
        <v>-1.9578060054736683</v>
      </c>
      <c r="K685" s="5"/>
      <c r="N685" s="11">
        <f t="shared" si="98"/>
        <v>0.14100276611233831</v>
      </c>
      <c r="O685" s="71">
        <f t="shared" si="99"/>
        <v>0.85899723388766169</v>
      </c>
      <c r="U685" s="4">
        <v>25</v>
      </c>
      <c r="V685" s="5">
        <v>0.19600000000000001</v>
      </c>
      <c r="W685" s="20">
        <v>0</v>
      </c>
      <c r="X685" s="31">
        <f t="shared" si="100"/>
        <v>0.43624226998404453</v>
      </c>
      <c r="Y685" s="40">
        <f t="shared" si="101"/>
        <v>0</v>
      </c>
      <c r="Z685" s="4">
        <f t="shared" si="102"/>
        <v>1</v>
      </c>
      <c r="AA685" s="5" t="str">
        <f t="shared" si="103"/>
        <v/>
      </c>
      <c r="AB685" s="6">
        <f t="shared" si="104"/>
        <v>1</v>
      </c>
    </row>
    <row r="686" spans="2:28">
      <c r="B686" s="26">
        <v>1</v>
      </c>
      <c r="C686" s="4">
        <v>6</v>
      </c>
      <c r="D686" s="5">
        <v>0.17399999999999999</v>
      </c>
      <c r="E686" s="20">
        <v>0</v>
      </c>
      <c r="G686" s="5"/>
      <c r="H686" s="11">
        <f>1/(1+EXP(-SUMPRODUCT(betagorros,B686:D686)))</f>
        <v>0.10039979347596144</v>
      </c>
      <c r="I686" s="27">
        <f t="shared" si="96"/>
        <v>0.8996002065240386</v>
      </c>
      <c r="J686">
        <f t="shared" si="97"/>
        <v>-0.10580482932381625</v>
      </c>
      <c r="K686" s="5"/>
      <c r="N686" s="11">
        <f t="shared" si="98"/>
        <v>0.10026249988731868</v>
      </c>
      <c r="O686" s="71">
        <f t="shared" si="99"/>
        <v>-0.10026249988731868</v>
      </c>
      <c r="U686" s="4">
        <v>10</v>
      </c>
      <c r="V686" s="5">
        <v>0.19600000000000001</v>
      </c>
      <c r="W686" s="20">
        <v>0</v>
      </c>
      <c r="X686" s="31">
        <f t="shared" si="100"/>
        <v>0.15338442009322981</v>
      </c>
      <c r="Y686" s="40">
        <f t="shared" si="101"/>
        <v>0</v>
      </c>
      <c r="Z686" s="4">
        <f t="shared" si="102"/>
        <v>1</v>
      </c>
      <c r="AA686" s="5" t="str">
        <f t="shared" si="103"/>
        <v/>
      </c>
      <c r="AB686" s="6">
        <f t="shared" si="104"/>
        <v>1</v>
      </c>
    </row>
    <row r="687" spans="2:28">
      <c r="B687" s="26">
        <v>1</v>
      </c>
      <c r="C687" s="4">
        <v>6</v>
      </c>
      <c r="D687" s="5">
        <v>0.17499999999999999</v>
      </c>
      <c r="E687" s="20">
        <v>0</v>
      </c>
      <c r="G687" s="5"/>
      <c r="H687" s="11">
        <f>1/(1+EXP(-SUMPRODUCT(betagorros,B687:D687)))</f>
        <v>0.10080006180637256</v>
      </c>
      <c r="I687" s="27">
        <f t="shared" si="96"/>
        <v>0.89919993819362742</v>
      </c>
      <c r="J687">
        <f t="shared" si="97"/>
        <v>-0.10624986857755774</v>
      </c>
      <c r="K687" s="5"/>
      <c r="N687" s="11">
        <f t="shared" si="98"/>
        <v>0.10066266538096025</v>
      </c>
      <c r="O687" s="71">
        <f t="shared" si="99"/>
        <v>-0.10066266538096025</v>
      </c>
      <c r="U687" s="4">
        <v>7</v>
      </c>
      <c r="V687" s="5">
        <v>0.19600000000000001</v>
      </c>
      <c r="W687" s="20">
        <v>0</v>
      </c>
      <c r="X687" s="31">
        <f t="shared" si="100"/>
        <v>0.11934222186891445</v>
      </c>
      <c r="Y687" s="40">
        <f t="shared" si="101"/>
        <v>0</v>
      </c>
      <c r="Z687" s="4">
        <f t="shared" si="102"/>
        <v>1</v>
      </c>
      <c r="AA687" s="5" t="str">
        <f t="shared" si="103"/>
        <v/>
      </c>
      <c r="AB687" s="6">
        <f t="shared" si="104"/>
        <v>1</v>
      </c>
    </row>
    <row r="688" spans="2:28">
      <c r="B688" s="26">
        <v>1</v>
      </c>
      <c r="C688" s="4">
        <v>9</v>
      </c>
      <c r="D688" s="5">
        <v>0.17499999999999999</v>
      </c>
      <c r="E688" s="20">
        <v>0</v>
      </c>
      <c r="G688" s="5"/>
      <c r="H688" s="11">
        <f>1/(1+EXP(-SUMPRODUCT(betagorros,B688:D688)))</f>
        <v>0.13033591721043222</v>
      </c>
      <c r="I688" s="27">
        <f t="shared" si="96"/>
        <v>0.86966408278956775</v>
      </c>
      <c r="J688">
        <f t="shared" si="97"/>
        <v>-0.13964825362996608</v>
      </c>
      <c r="K688" s="5"/>
      <c r="N688" s="11">
        <f t="shared" si="98"/>
        <v>0.13017759998190881</v>
      </c>
      <c r="O688" s="71">
        <f t="shared" si="99"/>
        <v>-0.13017759998190881</v>
      </c>
      <c r="U688" s="4">
        <v>12</v>
      </c>
      <c r="V688" s="5">
        <v>0.19600000000000001</v>
      </c>
      <c r="W688" s="20">
        <v>0</v>
      </c>
      <c r="X688" s="31">
        <f t="shared" si="100"/>
        <v>0.18024087407168146</v>
      </c>
      <c r="Y688" s="40">
        <f t="shared" si="101"/>
        <v>0</v>
      </c>
      <c r="Z688" s="4">
        <f t="shared" si="102"/>
        <v>1</v>
      </c>
      <c r="AA688" s="5" t="str">
        <f t="shared" si="103"/>
        <v/>
      </c>
      <c r="AB688" s="6">
        <f t="shared" si="104"/>
        <v>1</v>
      </c>
    </row>
    <row r="689" spans="2:28">
      <c r="B689" s="26">
        <v>1</v>
      </c>
      <c r="C689" s="4">
        <v>5</v>
      </c>
      <c r="D689" s="5">
        <v>0.17499999999999999</v>
      </c>
      <c r="E689" s="20">
        <v>0</v>
      </c>
      <c r="G689" s="5"/>
      <c r="H689" s="11">
        <f>1/(1+EXP(-SUMPRODUCT(betagorros,B689:D689)))</f>
        <v>9.2359655791408299E-2</v>
      </c>
      <c r="I689" s="27">
        <f t="shared" si="96"/>
        <v>0.90764034420859174</v>
      </c>
      <c r="J689">
        <f t="shared" si="97"/>
        <v>-9.6907075534430315E-2</v>
      </c>
      <c r="K689" s="5"/>
      <c r="N689" s="11">
        <f t="shared" si="98"/>
        <v>9.2229253973019579E-2</v>
      </c>
      <c r="O689" s="71">
        <f t="shared" si="99"/>
        <v>-9.2229253973019579E-2</v>
      </c>
      <c r="U689" s="4">
        <v>14</v>
      </c>
      <c r="V689" s="5">
        <v>0.19800000000000001</v>
      </c>
      <c r="W689" s="20">
        <v>0</v>
      </c>
      <c r="X689" s="31">
        <f t="shared" si="100"/>
        <v>0.21210461872269024</v>
      </c>
      <c r="Y689" s="40">
        <f t="shared" si="101"/>
        <v>0</v>
      </c>
      <c r="Z689" s="4">
        <f t="shared" si="102"/>
        <v>1</v>
      </c>
      <c r="AA689" s="5" t="str">
        <f t="shared" si="103"/>
        <v/>
      </c>
      <c r="AB689" s="6">
        <f t="shared" si="104"/>
        <v>1</v>
      </c>
    </row>
    <row r="690" spans="2:28">
      <c r="B690" s="26">
        <v>1</v>
      </c>
      <c r="C690" s="4">
        <v>7</v>
      </c>
      <c r="D690" s="5">
        <v>0.17499999999999999</v>
      </c>
      <c r="E690" s="20">
        <v>0</v>
      </c>
      <c r="G690" s="5"/>
      <c r="H690" s="11">
        <f>1/(1+EXP(-SUMPRODUCT(betagorros,B690:D690)))</f>
        <v>0.1099183935578756</v>
      </c>
      <c r="I690" s="27">
        <f t="shared" si="96"/>
        <v>0.89008160644212442</v>
      </c>
      <c r="J690">
        <f t="shared" si="97"/>
        <v>-0.11644212782786345</v>
      </c>
      <c r="K690" s="5"/>
      <c r="N690" s="11">
        <f t="shared" si="98"/>
        <v>0.10977397241363791</v>
      </c>
      <c r="O690" s="71">
        <f t="shared" si="99"/>
        <v>-0.10977397241363791</v>
      </c>
      <c r="U690" s="4">
        <v>8</v>
      </c>
      <c r="V690" s="5">
        <v>0.19800000000000001</v>
      </c>
      <c r="W690" s="20">
        <v>0</v>
      </c>
      <c r="X690" s="31">
        <f t="shared" si="100"/>
        <v>0.13089884151142192</v>
      </c>
      <c r="Y690" s="40">
        <f t="shared" si="101"/>
        <v>0</v>
      </c>
      <c r="Z690" s="4">
        <f t="shared" si="102"/>
        <v>1</v>
      </c>
      <c r="AA690" s="5" t="str">
        <f t="shared" si="103"/>
        <v/>
      </c>
      <c r="AB690" s="6">
        <f t="shared" si="104"/>
        <v>1</v>
      </c>
    </row>
    <row r="691" spans="2:28">
      <c r="B691" s="26">
        <v>1</v>
      </c>
      <c r="C691" s="4">
        <v>8</v>
      </c>
      <c r="D691" s="5">
        <v>0.17499999999999999</v>
      </c>
      <c r="E691" s="20">
        <v>0</v>
      </c>
      <c r="G691" s="5"/>
      <c r="H691" s="11">
        <f>1/(1+EXP(-SUMPRODUCT(betagorros,B691:D691)))</f>
        <v>0.11975171697859086</v>
      </c>
      <c r="I691" s="27">
        <f t="shared" si="96"/>
        <v>0.88024828302140912</v>
      </c>
      <c r="J691">
        <f t="shared" si="97"/>
        <v>-0.12755127150677684</v>
      </c>
      <c r="K691" s="5"/>
      <c r="N691" s="11">
        <f t="shared" si="98"/>
        <v>0.11960029991948348</v>
      </c>
      <c r="O691" s="71">
        <f t="shared" si="99"/>
        <v>-0.11960029991948348</v>
      </c>
      <c r="U691" s="4">
        <v>10</v>
      </c>
      <c r="V691" s="5">
        <v>0.19800000000000001</v>
      </c>
      <c r="W691" s="20">
        <v>0</v>
      </c>
      <c r="X691" s="31">
        <f t="shared" si="100"/>
        <v>0.15453689038709165</v>
      </c>
      <c r="Y691" s="40">
        <f t="shared" si="101"/>
        <v>0</v>
      </c>
      <c r="Z691" s="4">
        <f t="shared" si="102"/>
        <v>1</v>
      </c>
      <c r="AA691" s="5" t="str">
        <f t="shared" si="103"/>
        <v/>
      </c>
      <c r="AB691" s="6">
        <f t="shared" si="104"/>
        <v>1</v>
      </c>
    </row>
    <row r="692" spans="2:28">
      <c r="B692" s="26">
        <v>1</v>
      </c>
      <c r="C692" s="4">
        <v>9</v>
      </c>
      <c r="D692" s="5">
        <v>0.17499999999999999</v>
      </c>
      <c r="E692" s="20">
        <v>0</v>
      </c>
      <c r="G692" s="5"/>
      <c r="H692" s="11">
        <f>1/(1+EXP(-SUMPRODUCT(betagorros,B692:D692)))</f>
        <v>0.13033591721043222</v>
      </c>
      <c r="I692" s="27">
        <f t="shared" si="96"/>
        <v>0.86966408278956775</v>
      </c>
      <c r="J692">
        <f t="shared" si="97"/>
        <v>-0.13964825362996608</v>
      </c>
      <c r="K692" s="5"/>
      <c r="N692" s="11">
        <f t="shared" si="98"/>
        <v>0.13017759998190881</v>
      </c>
      <c r="O692" s="71">
        <f t="shared" si="99"/>
        <v>-0.13017759998190881</v>
      </c>
      <c r="U692" s="4">
        <v>16</v>
      </c>
      <c r="V692" s="5">
        <v>0.19800000000000001</v>
      </c>
      <c r="W692" s="20">
        <v>0</v>
      </c>
      <c r="X692" s="31">
        <f t="shared" si="100"/>
        <v>0.2462520041691279</v>
      </c>
      <c r="Y692" s="40">
        <f t="shared" si="101"/>
        <v>0</v>
      </c>
      <c r="Z692" s="4">
        <f t="shared" si="102"/>
        <v>1</v>
      </c>
      <c r="AA692" s="5" t="str">
        <f t="shared" si="103"/>
        <v/>
      </c>
      <c r="AB692" s="6">
        <f t="shared" si="104"/>
        <v>1</v>
      </c>
    </row>
    <row r="693" spans="2:28">
      <c r="B693" s="26">
        <v>1</v>
      </c>
      <c r="C693" s="4">
        <v>8</v>
      </c>
      <c r="D693" s="5">
        <v>0.17499999999999999</v>
      </c>
      <c r="E693" s="20">
        <v>0</v>
      </c>
      <c r="G693" s="5"/>
      <c r="H693" s="11">
        <f>1/(1+EXP(-SUMPRODUCT(betagorros,B693:D693)))</f>
        <v>0.11975171697859086</v>
      </c>
      <c r="I693" s="27">
        <f t="shared" si="96"/>
        <v>0.88024828302140912</v>
      </c>
      <c r="J693">
        <f t="shared" si="97"/>
        <v>-0.12755127150677684</v>
      </c>
      <c r="K693" s="5"/>
      <c r="N693" s="11">
        <f t="shared" si="98"/>
        <v>0.11960029991948348</v>
      </c>
      <c r="O693" s="71">
        <f t="shared" si="99"/>
        <v>-0.11960029991948348</v>
      </c>
      <c r="U693" s="4">
        <v>11</v>
      </c>
      <c r="V693" s="5">
        <v>0.19800000000000001</v>
      </c>
      <c r="W693" s="20">
        <v>0</v>
      </c>
      <c r="X693" s="31">
        <f t="shared" si="100"/>
        <v>0.16761014477026606</v>
      </c>
      <c r="Y693" s="40">
        <f t="shared" si="101"/>
        <v>0</v>
      </c>
      <c r="Z693" s="4">
        <f t="shared" si="102"/>
        <v>1</v>
      </c>
      <c r="AA693" s="5" t="str">
        <f t="shared" si="103"/>
        <v/>
      </c>
      <c r="AB693" s="6">
        <f t="shared" si="104"/>
        <v>1</v>
      </c>
    </row>
    <row r="694" spans="2:28">
      <c r="B694" s="26">
        <v>1</v>
      </c>
      <c r="C694" s="4">
        <v>6</v>
      </c>
      <c r="D694" s="5">
        <v>0.17499999999999999</v>
      </c>
      <c r="E694" s="20">
        <v>0</v>
      </c>
      <c r="G694" s="5"/>
      <c r="H694" s="11">
        <f>1/(1+EXP(-SUMPRODUCT(betagorros,B694:D694)))</f>
        <v>0.10080006180637256</v>
      </c>
      <c r="I694" s="27">
        <f t="shared" si="96"/>
        <v>0.89919993819362742</v>
      </c>
      <c r="J694">
        <f t="shared" si="97"/>
        <v>-0.10624986857755774</v>
      </c>
      <c r="K694" s="5"/>
      <c r="N694" s="11">
        <f t="shared" si="98"/>
        <v>0.10066266538096025</v>
      </c>
      <c r="O694" s="71">
        <f t="shared" si="99"/>
        <v>-0.10066266538096025</v>
      </c>
      <c r="U694" s="4">
        <v>15</v>
      </c>
      <c r="V694" s="5">
        <v>0.19800000000000001</v>
      </c>
      <c r="W694" s="20">
        <v>0</v>
      </c>
      <c r="X694" s="31">
        <f t="shared" si="100"/>
        <v>0.22873036405736877</v>
      </c>
      <c r="Y694" s="40">
        <f t="shared" si="101"/>
        <v>0</v>
      </c>
      <c r="Z694" s="4">
        <f t="shared" si="102"/>
        <v>1</v>
      </c>
      <c r="AA694" s="5" t="str">
        <f t="shared" si="103"/>
        <v/>
      </c>
      <c r="AB694" s="6">
        <f t="shared" si="104"/>
        <v>1</v>
      </c>
    </row>
    <row r="695" spans="2:28">
      <c r="B695" s="26">
        <v>1</v>
      </c>
      <c r="C695" s="4">
        <v>5</v>
      </c>
      <c r="D695" s="5">
        <v>0.17499999999999999</v>
      </c>
      <c r="E695" s="20">
        <v>0</v>
      </c>
      <c r="G695" s="5"/>
      <c r="H695" s="11">
        <f>1/(1+EXP(-SUMPRODUCT(betagorros,B695:D695)))</f>
        <v>9.2359655791408299E-2</v>
      </c>
      <c r="I695" s="27">
        <f t="shared" si="96"/>
        <v>0.90764034420859174</v>
      </c>
      <c r="J695">
        <f t="shared" si="97"/>
        <v>-9.6907075534430315E-2</v>
      </c>
      <c r="K695" s="5"/>
      <c r="N695" s="11">
        <f t="shared" si="98"/>
        <v>9.2229253973019579E-2</v>
      </c>
      <c r="O695" s="71">
        <f t="shared" si="99"/>
        <v>-9.2229253973019579E-2</v>
      </c>
      <c r="U695" s="4">
        <v>15</v>
      </c>
      <c r="V695" s="5">
        <v>0.19800000000000001</v>
      </c>
      <c r="W695" s="20">
        <v>0</v>
      </c>
      <c r="X695" s="31">
        <f t="shared" si="100"/>
        <v>0.22873036405736877</v>
      </c>
      <c r="Y695" s="40">
        <f t="shared" si="101"/>
        <v>0</v>
      </c>
      <c r="Z695" s="4">
        <f t="shared" si="102"/>
        <v>1</v>
      </c>
      <c r="AA695" s="5" t="str">
        <f t="shared" si="103"/>
        <v/>
      </c>
      <c r="AB695" s="6">
        <f t="shared" si="104"/>
        <v>1</v>
      </c>
    </row>
    <row r="696" spans="2:28">
      <c r="B696" s="26">
        <v>1</v>
      </c>
      <c r="C696" s="4">
        <v>24</v>
      </c>
      <c r="D696" s="5">
        <v>0.17499999999999999</v>
      </c>
      <c r="E696" s="20">
        <v>0</v>
      </c>
      <c r="G696" s="5"/>
      <c r="H696" s="11">
        <f>1/(1+EXP(-SUMPRODUCT(betagorros,B696:D696)))</f>
        <v>0.39028381659408146</v>
      </c>
      <c r="I696" s="27">
        <f t="shared" si="96"/>
        <v>0.6097161834059186</v>
      </c>
      <c r="J696">
        <f t="shared" si="97"/>
        <v>-0.49476170319294843</v>
      </c>
      <c r="K696" s="5"/>
      <c r="N696" s="11">
        <f t="shared" si="98"/>
        <v>0.39009326502029595</v>
      </c>
      <c r="O696" s="71">
        <f t="shared" si="99"/>
        <v>-0.39009326502029595</v>
      </c>
      <c r="U696" s="4">
        <v>14</v>
      </c>
      <c r="V696" s="5">
        <v>0.19800000000000001</v>
      </c>
      <c r="W696" s="20">
        <v>0</v>
      </c>
      <c r="X696" s="31">
        <f t="shared" si="100"/>
        <v>0.21210461872269024</v>
      </c>
      <c r="Y696" s="40">
        <f t="shared" si="101"/>
        <v>0</v>
      </c>
      <c r="Z696" s="4">
        <f t="shared" si="102"/>
        <v>1</v>
      </c>
      <c r="AA696" s="5" t="str">
        <f t="shared" si="103"/>
        <v/>
      </c>
      <c r="AB696" s="6">
        <f t="shared" si="104"/>
        <v>1</v>
      </c>
    </row>
    <row r="697" spans="2:28">
      <c r="B697" s="26">
        <v>1</v>
      </c>
      <c r="C697" s="4">
        <v>27</v>
      </c>
      <c r="D697" s="5">
        <v>0.17499999999999999</v>
      </c>
      <c r="E697" s="20">
        <v>0</v>
      </c>
      <c r="G697" s="5"/>
      <c r="H697" s="11">
        <f>1/(1+EXP(-SUMPRODUCT(betagorros,B697:D697)))</f>
        <v>0.46114230062582184</v>
      </c>
      <c r="I697" s="27">
        <f t="shared" si="96"/>
        <v>0.53885769937417816</v>
      </c>
      <c r="J697">
        <f t="shared" si="97"/>
        <v>-0.61830375151177042</v>
      </c>
      <c r="K697" s="5"/>
      <c r="N697" s="11">
        <f t="shared" si="98"/>
        <v>0.46097295656965798</v>
      </c>
      <c r="O697" s="71">
        <f t="shared" si="99"/>
        <v>-0.46097295656965798</v>
      </c>
      <c r="U697" s="4">
        <v>40</v>
      </c>
      <c r="V697" s="5">
        <v>0.19800000000000001</v>
      </c>
      <c r="W697" s="20">
        <v>0</v>
      </c>
      <c r="X697" s="31">
        <f t="shared" si="100"/>
        <v>0.76928768008981208</v>
      </c>
      <c r="Y697" s="40">
        <f t="shared" si="101"/>
        <v>1</v>
      </c>
      <c r="Z697" s="4">
        <f t="shared" si="102"/>
        <v>0</v>
      </c>
      <c r="AA697" s="5" t="str">
        <f t="shared" si="103"/>
        <v/>
      </c>
      <c r="AB697" s="6">
        <f t="shared" si="104"/>
        <v>0</v>
      </c>
    </row>
    <row r="698" spans="2:28">
      <c r="B698" s="26">
        <v>1</v>
      </c>
      <c r="C698" s="4">
        <v>12</v>
      </c>
      <c r="D698" s="5">
        <v>0.17599999999999999</v>
      </c>
      <c r="E698" s="20">
        <v>0</v>
      </c>
      <c r="G698" s="5"/>
      <c r="H698" s="11">
        <f>1/(1+EXP(-SUMPRODUCT(betagorros,B698:D698)))</f>
        <v>0.16753574412875646</v>
      </c>
      <c r="I698" s="27">
        <f t="shared" si="96"/>
        <v>0.83246425587124351</v>
      </c>
      <c r="J698">
        <f t="shared" si="97"/>
        <v>-0.18336499393970807</v>
      </c>
      <c r="K698" s="5"/>
      <c r="N698" s="11">
        <f t="shared" si="98"/>
        <v>0.16735815243153696</v>
      </c>
      <c r="O698" s="71">
        <f t="shared" si="99"/>
        <v>-0.16735815243153696</v>
      </c>
      <c r="U698" s="4">
        <v>10</v>
      </c>
      <c r="V698" s="5">
        <v>0.19900000000000001</v>
      </c>
      <c r="W698" s="20">
        <v>0</v>
      </c>
      <c r="X698" s="31">
        <f t="shared" si="100"/>
        <v>0.15511577434251109</v>
      </c>
      <c r="Y698" s="40">
        <f t="shared" si="101"/>
        <v>0</v>
      </c>
      <c r="Z698" s="4">
        <f t="shared" si="102"/>
        <v>1</v>
      </c>
      <c r="AA698" s="5" t="str">
        <f t="shared" si="103"/>
        <v/>
      </c>
      <c r="AB698" s="6">
        <f t="shared" si="104"/>
        <v>1</v>
      </c>
    </row>
    <row r="699" spans="2:28">
      <c r="B699" s="26">
        <v>1</v>
      </c>
      <c r="C699" s="4">
        <v>10</v>
      </c>
      <c r="D699" s="5">
        <v>0.17599999999999999</v>
      </c>
      <c r="E699" s="20">
        <v>0</v>
      </c>
      <c r="G699" s="5"/>
      <c r="H699" s="11">
        <f>1/(1+EXP(-SUMPRODUCT(betagorros,B699:D699)))</f>
        <v>0.14224390444089713</v>
      </c>
      <c r="I699" s="27">
        <f t="shared" si="96"/>
        <v>0.85775609555910282</v>
      </c>
      <c r="J699">
        <f t="shared" si="97"/>
        <v>-0.15343549081694546</v>
      </c>
      <c r="K699" s="5"/>
      <c r="N699" s="11">
        <f t="shared" si="98"/>
        <v>0.14207884992843792</v>
      </c>
      <c r="O699" s="71">
        <f t="shared" si="99"/>
        <v>-0.14207884992843792</v>
      </c>
      <c r="U699" s="4">
        <v>14</v>
      </c>
      <c r="V699" s="5">
        <v>0.19900000000000001</v>
      </c>
      <c r="W699" s="20">
        <v>0</v>
      </c>
      <c r="X699" s="31">
        <f t="shared" si="100"/>
        <v>0.21284485881593332</v>
      </c>
      <c r="Y699" s="40">
        <f t="shared" si="101"/>
        <v>0</v>
      </c>
      <c r="Z699" s="4">
        <f t="shared" si="102"/>
        <v>1</v>
      </c>
      <c r="AA699" s="5" t="str">
        <f t="shared" si="103"/>
        <v/>
      </c>
      <c r="AB699" s="6">
        <f t="shared" si="104"/>
        <v>1</v>
      </c>
    </row>
    <row r="700" spans="2:28">
      <c r="B700" s="26">
        <v>1</v>
      </c>
      <c r="C700" s="4">
        <v>14</v>
      </c>
      <c r="D700" s="5">
        <v>0.17599999999999999</v>
      </c>
      <c r="E700" s="20">
        <v>0</v>
      </c>
      <c r="G700" s="5"/>
      <c r="H700" s="11">
        <f>1/(1+EXP(-SUMPRODUCT(betagorros,B700:D700)))</f>
        <v>0.19629549005635621</v>
      </c>
      <c r="I700" s="27">
        <f t="shared" si="96"/>
        <v>0.80370450994364373</v>
      </c>
      <c r="J700">
        <f t="shared" si="97"/>
        <v>-0.21852360230273263</v>
      </c>
      <c r="K700" s="5"/>
      <c r="N700" s="11">
        <f t="shared" si="98"/>
        <v>0.19610713416734418</v>
      </c>
      <c r="O700" s="71">
        <f t="shared" si="99"/>
        <v>-0.19610713416734418</v>
      </c>
      <c r="U700" s="4">
        <v>21</v>
      </c>
      <c r="V700" s="5">
        <v>0.19900000000000001</v>
      </c>
      <c r="W700" s="20">
        <v>0</v>
      </c>
      <c r="X700" s="31">
        <f t="shared" si="100"/>
        <v>0.34743768946976372</v>
      </c>
      <c r="Y700" s="40">
        <f t="shared" si="101"/>
        <v>0</v>
      </c>
      <c r="Z700" s="4">
        <f t="shared" si="102"/>
        <v>1</v>
      </c>
      <c r="AA700" s="5" t="str">
        <f t="shared" si="103"/>
        <v/>
      </c>
      <c r="AB700" s="6">
        <f t="shared" si="104"/>
        <v>1</v>
      </c>
    </row>
    <row r="701" spans="2:28">
      <c r="B701" s="26">
        <v>1</v>
      </c>
      <c r="C701" s="4">
        <v>6</v>
      </c>
      <c r="D701" s="5">
        <v>0.17599999999999999</v>
      </c>
      <c r="E701" s="20">
        <v>0</v>
      </c>
      <c r="G701" s="5"/>
      <c r="H701" s="11">
        <f>1/(1+EXP(-SUMPRODUCT(betagorros,B701:D701)))</f>
        <v>0.10120174638633116</v>
      </c>
      <c r="I701" s="27">
        <f t="shared" si="96"/>
        <v>0.89879825361366883</v>
      </c>
      <c r="J701">
        <f t="shared" si="97"/>
        <v>-0.10669668169280073</v>
      </c>
      <c r="K701" s="5"/>
      <c r="N701" s="11">
        <f t="shared" si="98"/>
        <v>0.10106424860634119</v>
      </c>
      <c r="O701" s="71">
        <f t="shared" si="99"/>
        <v>-0.10106424860634119</v>
      </c>
      <c r="U701" s="4">
        <v>8</v>
      </c>
      <c r="V701" s="5">
        <v>0.19900000000000001</v>
      </c>
      <c r="W701" s="20">
        <v>0</v>
      </c>
      <c r="X701" s="31">
        <f t="shared" si="100"/>
        <v>0.13140294104932501</v>
      </c>
      <c r="Y701" s="40">
        <f t="shared" si="101"/>
        <v>0</v>
      </c>
      <c r="Z701" s="4">
        <f t="shared" si="102"/>
        <v>1</v>
      </c>
      <c r="AA701" s="5" t="str">
        <f t="shared" si="103"/>
        <v/>
      </c>
      <c r="AB701" s="6">
        <f t="shared" si="104"/>
        <v>1</v>
      </c>
    </row>
    <row r="702" spans="2:28">
      <c r="B702" s="26">
        <v>1</v>
      </c>
      <c r="C702" s="4">
        <v>13</v>
      </c>
      <c r="D702" s="5">
        <v>0.17599999999999999</v>
      </c>
      <c r="E702" s="20">
        <v>0</v>
      </c>
      <c r="G702" s="5"/>
      <c r="H702" s="11">
        <f>1/(1+EXP(-SUMPRODUCT(betagorros,B702:D702)))</f>
        <v>0.18147262070862008</v>
      </c>
      <c r="I702" s="27">
        <f t="shared" si="96"/>
        <v>0.81852737929137986</v>
      </c>
      <c r="J702">
        <f t="shared" si="97"/>
        <v>-0.20024843216060706</v>
      </c>
      <c r="K702" s="5"/>
      <c r="N702" s="11">
        <f t="shared" si="98"/>
        <v>0.18128937617268062</v>
      </c>
      <c r="O702" s="71">
        <f t="shared" si="99"/>
        <v>-0.18128937617268062</v>
      </c>
      <c r="U702" s="4">
        <v>21</v>
      </c>
      <c r="V702" s="5">
        <v>0.19900000000000001</v>
      </c>
      <c r="W702" s="20">
        <v>0</v>
      </c>
      <c r="X702" s="31">
        <f t="shared" si="100"/>
        <v>0.34743768946976372</v>
      </c>
      <c r="Y702" s="40">
        <f t="shared" si="101"/>
        <v>0</v>
      </c>
      <c r="Z702" s="4">
        <f t="shared" si="102"/>
        <v>1</v>
      </c>
      <c r="AA702" s="5" t="str">
        <f t="shared" si="103"/>
        <v/>
      </c>
      <c r="AB702" s="6">
        <f t="shared" si="104"/>
        <v>1</v>
      </c>
    </row>
    <row r="703" spans="2:28">
      <c r="B703" s="26">
        <v>1</v>
      </c>
      <c r="C703" s="4">
        <v>16</v>
      </c>
      <c r="D703" s="5">
        <v>0.17599999999999999</v>
      </c>
      <c r="E703" s="20">
        <v>0</v>
      </c>
      <c r="G703" s="5"/>
      <c r="H703" s="11">
        <f>1/(1+EXP(-SUMPRODUCT(betagorros,B703:D703)))</f>
        <v>0.22863628481503742</v>
      </c>
      <c r="I703" s="27">
        <f t="shared" si="96"/>
        <v>0.77136371518496261</v>
      </c>
      <c r="J703">
        <f t="shared" si="97"/>
        <v>-0.25959527192779147</v>
      </c>
      <c r="K703" s="5"/>
      <c r="N703" s="11">
        <f t="shared" si="98"/>
        <v>0.22843973683845264</v>
      </c>
      <c r="O703" s="71">
        <f t="shared" si="99"/>
        <v>-0.22843973683845264</v>
      </c>
      <c r="U703" s="4">
        <v>25</v>
      </c>
      <c r="V703" s="5">
        <v>0.19900000000000001</v>
      </c>
      <c r="W703" s="20">
        <v>0</v>
      </c>
      <c r="X703" s="31">
        <f t="shared" si="100"/>
        <v>0.43950892994090768</v>
      </c>
      <c r="Y703" s="40">
        <f t="shared" si="101"/>
        <v>0</v>
      </c>
      <c r="Z703" s="4">
        <f t="shared" si="102"/>
        <v>1</v>
      </c>
      <c r="AA703" s="5" t="str">
        <f t="shared" si="103"/>
        <v/>
      </c>
      <c r="AB703" s="6">
        <f t="shared" si="104"/>
        <v>1</v>
      </c>
    </row>
    <row r="704" spans="2:28">
      <c r="B704" s="26">
        <v>1</v>
      </c>
      <c r="C704" s="4">
        <v>6</v>
      </c>
      <c r="D704" s="5">
        <v>0.17599999999999999</v>
      </c>
      <c r="E704" s="20">
        <v>0</v>
      </c>
      <c r="G704" s="5"/>
      <c r="H704" s="11">
        <f>1/(1+EXP(-SUMPRODUCT(betagorros,B704:D704)))</f>
        <v>0.10120174638633116</v>
      </c>
      <c r="I704" s="27">
        <f t="shared" si="96"/>
        <v>0.89879825361366883</v>
      </c>
      <c r="J704">
        <f t="shared" si="97"/>
        <v>-0.10669668169280073</v>
      </c>
      <c r="K704" s="5"/>
      <c r="N704" s="11">
        <f t="shared" si="98"/>
        <v>0.10106424860634119</v>
      </c>
      <c r="O704" s="71">
        <f t="shared" si="99"/>
        <v>-0.10106424860634119</v>
      </c>
      <c r="U704" s="4">
        <v>9</v>
      </c>
      <c r="V704" s="5">
        <v>0.20200000000000001</v>
      </c>
      <c r="W704" s="20">
        <v>0</v>
      </c>
      <c r="X704" s="31">
        <f t="shared" si="100"/>
        <v>0.14448254792529414</v>
      </c>
      <c r="Y704" s="40">
        <f t="shared" si="101"/>
        <v>0</v>
      </c>
      <c r="Z704" s="4">
        <f t="shared" si="102"/>
        <v>1</v>
      </c>
      <c r="AA704" s="5" t="str">
        <f t="shared" si="103"/>
        <v/>
      </c>
      <c r="AB704" s="6">
        <f t="shared" si="104"/>
        <v>1</v>
      </c>
    </row>
    <row r="705" spans="2:28">
      <c r="B705" s="26">
        <v>1</v>
      </c>
      <c r="C705" s="4">
        <v>7</v>
      </c>
      <c r="D705" s="5">
        <v>0.17599999999999999</v>
      </c>
      <c r="E705" s="20">
        <v>0</v>
      </c>
      <c r="G705" s="5"/>
      <c r="H705" s="11">
        <f>1/(1+EXP(-SUMPRODUCT(betagorros,B705:D705)))</f>
        <v>0.11035195509082123</v>
      </c>
      <c r="I705" s="27">
        <f t="shared" si="96"/>
        <v>0.88964804490917881</v>
      </c>
      <c r="J705">
        <f t="shared" si="97"/>
        <v>-0.11692934962718916</v>
      </c>
      <c r="K705" s="5"/>
      <c r="N705" s="11">
        <f t="shared" si="98"/>
        <v>0.1102074499839957</v>
      </c>
      <c r="O705" s="71">
        <f t="shared" si="99"/>
        <v>-0.1102074499839957</v>
      </c>
      <c r="U705" s="4">
        <v>8</v>
      </c>
      <c r="V705" s="5">
        <v>0.20200000000000001</v>
      </c>
      <c r="W705" s="20">
        <v>0</v>
      </c>
      <c r="X705" s="31">
        <f t="shared" si="100"/>
        <v>0.13292513212284732</v>
      </c>
      <c r="Y705" s="40">
        <f t="shared" si="101"/>
        <v>0</v>
      </c>
      <c r="Z705" s="4">
        <f t="shared" si="102"/>
        <v>1</v>
      </c>
      <c r="AA705" s="5" t="str">
        <f t="shared" si="103"/>
        <v/>
      </c>
      <c r="AB705" s="6">
        <f t="shared" si="104"/>
        <v>1</v>
      </c>
    </row>
    <row r="706" spans="2:28">
      <c r="B706" s="26">
        <v>1</v>
      </c>
      <c r="C706" s="4">
        <v>20</v>
      </c>
      <c r="D706" s="5">
        <v>0.17699999999999999</v>
      </c>
      <c r="E706" s="20">
        <v>0</v>
      </c>
      <c r="G706" s="5"/>
      <c r="H706" s="11">
        <f>1/(1+EXP(-SUMPRODUCT(betagorros,B706:D706)))</f>
        <v>0.30482247904081244</v>
      </c>
      <c r="I706" s="27">
        <f t="shared" si="96"/>
        <v>0.6951775209591875</v>
      </c>
      <c r="J706">
        <f t="shared" si="97"/>
        <v>-0.36358804019241359</v>
      </c>
      <c r="K706" s="5"/>
      <c r="N706" s="11">
        <f t="shared" si="98"/>
        <v>0.30462089565109518</v>
      </c>
      <c r="O706" s="71">
        <f t="shared" si="99"/>
        <v>-0.30462089565109518</v>
      </c>
      <c r="U706" s="4">
        <v>22</v>
      </c>
      <c r="V706" s="5">
        <v>0.20200000000000001</v>
      </c>
      <c r="W706" s="20">
        <v>0</v>
      </c>
      <c r="X706" s="31">
        <f t="shared" si="100"/>
        <v>0.37279185658549419</v>
      </c>
      <c r="Y706" s="40">
        <f t="shared" si="101"/>
        <v>0</v>
      </c>
      <c r="Z706" s="4">
        <f t="shared" si="102"/>
        <v>1</v>
      </c>
      <c r="AA706" s="5" t="str">
        <f t="shared" si="103"/>
        <v/>
      </c>
      <c r="AB706" s="6">
        <f t="shared" si="104"/>
        <v>1</v>
      </c>
    </row>
    <row r="707" spans="2:28">
      <c r="B707" s="26">
        <v>1</v>
      </c>
      <c r="C707" s="4">
        <v>21</v>
      </c>
      <c r="D707" s="5">
        <v>0.17699999999999999</v>
      </c>
      <c r="E707" s="20">
        <v>0</v>
      </c>
      <c r="G707" s="5"/>
      <c r="H707" s="11">
        <f>1/(1+EXP(-SUMPRODUCT(betagorros,B707:D707)))</f>
        <v>0.3257114730429243</v>
      </c>
      <c r="I707" s="27">
        <f t="shared" si="96"/>
        <v>0.67428852695707575</v>
      </c>
      <c r="J707">
        <f t="shared" si="97"/>
        <v>-0.39409717813190304</v>
      </c>
      <c r="K707" s="5"/>
      <c r="N707" s="11">
        <f t="shared" si="98"/>
        <v>0.32551127626128928</v>
      </c>
      <c r="O707" s="71">
        <f t="shared" si="99"/>
        <v>-0.32551127626128928</v>
      </c>
      <c r="U707" s="4">
        <v>6</v>
      </c>
      <c r="V707" s="5">
        <v>0.20200000000000001</v>
      </c>
      <c r="W707" s="20">
        <v>0</v>
      </c>
      <c r="X707" s="31">
        <f t="shared" si="100"/>
        <v>0.11215430836936656</v>
      </c>
      <c r="Y707" s="40">
        <f t="shared" si="101"/>
        <v>0</v>
      </c>
      <c r="Z707" s="4">
        <f t="shared" si="102"/>
        <v>1</v>
      </c>
      <c r="AA707" s="5" t="str">
        <f t="shared" si="103"/>
        <v/>
      </c>
      <c r="AB707" s="6">
        <f t="shared" si="104"/>
        <v>1</v>
      </c>
    </row>
    <row r="708" spans="2:28">
      <c r="B708" s="26">
        <v>1</v>
      </c>
      <c r="C708" s="4">
        <v>20</v>
      </c>
      <c r="D708" s="5">
        <v>0.17699999999999999</v>
      </c>
      <c r="E708" s="20">
        <v>0</v>
      </c>
      <c r="G708" s="5"/>
      <c r="H708" s="11">
        <f>1/(1+EXP(-SUMPRODUCT(betagorros,B708:D708)))</f>
        <v>0.30482247904081244</v>
      </c>
      <c r="I708" s="27">
        <f t="shared" si="96"/>
        <v>0.6951775209591875</v>
      </c>
      <c r="J708">
        <f t="shared" si="97"/>
        <v>-0.36358804019241359</v>
      </c>
      <c r="K708" s="5"/>
      <c r="N708" s="11">
        <f t="shared" si="98"/>
        <v>0.30462089565109518</v>
      </c>
      <c r="O708" s="71">
        <f t="shared" si="99"/>
        <v>-0.30462089565109518</v>
      </c>
      <c r="U708" s="4">
        <v>7</v>
      </c>
      <c r="V708" s="5">
        <v>0.20200000000000001</v>
      </c>
      <c r="W708" s="20">
        <v>0</v>
      </c>
      <c r="X708" s="31">
        <f t="shared" si="100"/>
        <v>0.12216020451189231</v>
      </c>
      <c r="Y708" s="40">
        <f t="shared" si="101"/>
        <v>0</v>
      </c>
      <c r="Z708" s="4">
        <f t="shared" si="102"/>
        <v>1</v>
      </c>
      <c r="AA708" s="5" t="str">
        <f t="shared" si="103"/>
        <v/>
      </c>
      <c r="AB708" s="6">
        <f t="shared" si="104"/>
        <v>1</v>
      </c>
    </row>
    <row r="709" spans="2:28">
      <c r="B709" s="26">
        <v>1</v>
      </c>
      <c r="C709" s="4">
        <v>23</v>
      </c>
      <c r="D709" s="5">
        <v>0.17699999999999999</v>
      </c>
      <c r="E709" s="20">
        <v>0</v>
      </c>
      <c r="G709" s="5"/>
      <c r="H709" s="11">
        <f>1/(1+EXP(-SUMPRODUCT(betagorros,B709:D709)))</f>
        <v>0.36956972124402654</v>
      </c>
      <c r="I709" s="27">
        <f t="shared" si="96"/>
        <v>0.63043027875597346</v>
      </c>
      <c r="J709">
        <f t="shared" si="97"/>
        <v>-0.46135271057038874</v>
      </c>
      <c r="K709" s="5"/>
      <c r="N709" s="11">
        <f t="shared" si="98"/>
        <v>0.36937586344249818</v>
      </c>
      <c r="O709" s="71">
        <f t="shared" si="99"/>
        <v>-0.36937586344249818</v>
      </c>
      <c r="U709" s="4">
        <v>15</v>
      </c>
      <c r="V709" s="5">
        <v>0.20200000000000001</v>
      </c>
      <c r="W709" s="20">
        <v>0</v>
      </c>
      <c r="X709" s="31">
        <f t="shared" si="100"/>
        <v>0.23186703927908203</v>
      </c>
      <c r="Y709" s="40">
        <f t="shared" si="101"/>
        <v>0</v>
      </c>
      <c r="Z709" s="4">
        <f t="shared" si="102"/>
        <v>1</v>
      </c>
      <c r="AA709" s="5" t="str">
        <f t="shared" si="103"/>
        <v/>
      </c>
      <c r="AB709" s="6">
        <f t="shared" si="104"/>
        <v>1</v>
      </c>
    </row>
    <row r="710" spans="2:28">
      <c r="B710" s="26">
        <v>1</v>
      </c>
      <c r="C710" s="4">
        <v>22</v>
      </c>
      <c r="D710" s="5">
        <v>0.17699999999999999</v>
      </c>
      <c r="E710" s="20">
        <v>0</v>
      </c>
      <c r="G710" s="5"/>
      <c r="H710" s="11">
        <f>1/(1+EXP(-SUMPRODUCT(betagorros,B710:D710)))</f>
        <v>0.34731677168972419</v>
      </c>
      <c r="I710" s="27">
        <f t="shared" si="96"/>
        <v>0.65268322831027581</v>
      </c>
      <c r="J710">
        <f t="shared" si="97"/>
        <v>-0.42666336953402401</v>
      </c>
      <c r="K710" s="5"/>
      <c r="N710" s="11">
        <f t="shared" si="98"/>
        <v>0.34711914533563915</v>
      </c>
      <c r="O710" s="71">
        <f t="shared" si="99"/>
        <v>-0.34711914533563915</v>
      </c>
      <c r="U710" s="4">
        <v>15</v>
      </c>
      <c r="V710" s="5">
        <v>0.20300000000000001</v>
      </c>
      <c r="W710" s="20">
        <v>0</v>
      </c>
      <c r="X710" s="31">
        <f t="shared" si="100"/>
        <v>0.23265588364104514</v>
      </c>
      <c r="Y710" s="40">
        <f t="shared" si="101"/>
        <v>0</v>
      </c>
      <c r="Z710" s="4">
        <f t="shared" si="102"/>
        <v>1</v>
      </c>
      <c r="AA710" s="5" t="str">
        <f t="shared" si="103"/>
        <v/>
      </c>
      <c r="AB710" s="6">
        <f t="shared" si="104"/>
        <v>1</v>
      </c>
    </row>
    <row r="711" spans="2:28">
      <c r="B711" s="26">
        <v>1</v>
      </c>
      <c r="C711" s="4">
        <v>23</v>
      </c>
      <c r="D711" s="5">
        <v>0.17699999999999999</v>
      </c>
      <c r="E711" s="20">
        <v>0</v>
      </c>
      <c r="G711" s="5"/>
      <c r="H711" s="11">
        <f>1/(1+EXP(-SUMPRODUCT(betagorros,B711:D711)))</f>
        <v>0.36956972124402654</v>
      </c>
      <c r="I711" s="27">
        <f t="shared" si="96"/>
        <v>0.63043027875597346</v>
      </c>
      <c r="J711">
        <f t="shared" si="97"/>
        <v>-0.46135271057038874</v>
      </c>
      <c r="K711" s="5"/>
      <c r="N711" s="11">
        <f t="shared" si="98"/>
        <v>0.36937586344249818</v>
      </c>
      <c r="O711" s="71">
        <f t="shared" si="99"/>
        <v>-0.36937586344249818</v>
      </c>
      <c r="U711" s="4">
        <v>17</v>
      </c>
      <c r="V711" s="5">
        <v>0.20300000000000001</v>
      </c>
      <c r="W711" s="20">
        <v>0</v>
      </c>
      <c r="X711" s="31">
        <f t="shared" si="100"/>
        <v>0.26898234277837202</v>
      </c>
      <c r="Y711" s="40">
        <f t="shared" si="101"/>
        <v>0</v>
      </c>
      <c r="Z711" s="4">
        <f t="shared" si="102"/>
        <v>1</v>
      </c>
      <c r="AA711" s="5" t="str">
        <f t="shared" si="103"/>
        <v/>
      </c>
      <c r="AB711" s="6">
        <f t="shared" si="104"/>
        <v>1</v>
      </c>
    </row>
    <row r="712" spans="2:28">
      <c r="B712" s="26">
        <v>1</v>
      </c>
      <c r="C712" s="4">
        <v>21</v>
      </c>
      <c r="D712" s="5">
        <v>0.17699999999999999</v>
      </c>
      <c r="E712" s="20">
        <v>0</v>
      </c>
      <c r="G712" s="5"/>
      <c r="H712" s="11">
        <f>1/(1+EXP(-SUMPRODUCT(betagorros,B712:D712)))</f>
        <v>0.3257114730429243</v>
      </c>
      <c r="I712" s="27">
        <f t="shared" si="96"/>
        <v>0.67428852695707575</v>
      </c>
      <c r="J712">
        <f t="shared" si="97"/>
        <v>-0.39409717813190304</v>
      </c>
      <c r="K712" s="5"/>
      <c r="N712" s="11">
        <f t="shared" si="98"/>
        <v>0.32551127626128928</v>
      </c>
      <c r="O712" s="71">
        <f t="shared" si="99"/>
        <v>-0.32551127626128928</v>
      </c>
      <c r="U712" s="4">
        <v>23</v>
      </c>
      <c r="V712" s="5">
        <v>0.20300000000000001</v>
      </c>
      <c r="W712" s="20">
        <v>0</v>
      </c>
      <c r="X712" s="31">
        <f t="shared" si="100"/>
        <v>0.3967458098959023</v>
      </c>
      <c r="Y712" s="40">
        <f t="shared" si="101"/>
        <v>0</v>
      </c>
      <c r="Z712" s="4">
        <f t="shared" si="102"/>
        <v>1</v>
      </c>
      <c r="AA712" s="5" t="str">
        <f t="shared" si="103"/>
        <v/>
      </c>
      <c r="AB712" s="6">
        <f t="shared" si="104"/>
        <v>1</v>
      </c>
    </row>
    <row r="713" spans="2:28">
      <c r="B713" s="26">
        <v>1</v>
      </c>
      <c r="C713" s="4">
        <v>12</v>
      </c>
      <c r="D713" s="5">
        <v>0.17699999999999999</v>
      </c>
      <c r="E713" s="20">
        <v>1</v>
      </c>
      <c r="G713" s="5"/>
      <c r="H713" s="11">
        <f>1/(1+EXP(-SUMPRODUCT(betagorros,B713:D713)))</f>
        <v>0.16815363637197844</v>
      </c>
      <c r="I713" s="27">
        <f t="shared" si="96"/>
        <v>0.16815363637197844</v>
      </c>
      <c r="J713">
        <f t="shared" si="97"/>
        <v>-1.7828772152671082</v>
      </c>
      <c r="K713" s="5"/>
      <c r="N713" s="11">
        <f t="shared" si="98"/>
        <v>0.16797611355238579</v>
      </c>
      <c r="O713" s="71">
        <f t="shared" si="99"/>
        <v>0.83202388644761416</v>
      </c>
      <c r="U713" s="4">
        <v>14</v>
      </c>
      <c r="V713" s="5">
        <v>0.20300000000000001</v>
      </c>
      <c r="W713" s="20">
        <v>0</v>
      </c>
      <c r="X713" s="31">
        <f t="shared" si="100"/>
        <v>0.21582464897997414</v>
      </c>
      <c r="Y713" s="40">
        <f t="shared" si="101"/>
        <v>0</v>
      </c>
      <c r="Z713" s="4">
        <f t="shared" si="102"/>
        <v>1</v>
      </c>
      <c r="AA713" s="5" t="str">
        <f t="shared" si="103"/>
        <v/>
      </c>
      <c r="AB713" s="6">
        <f t="shared" si="104"/>
        <v>1</v>
      </c>
    </row>
    <row r="714" spans="2:28">
      <c r="B714" s="26">
        <v>1</v>
      </c>
      <c r="C714" s="4">
        <v>21</v>
      </c>
      <c r="D714" s="5">
        <v>0.17699999999999999</v>
      </c>
      <c r="E714" s="20">
        <v>0</v>
      </c>
      <c r="G714" s="5"/>
      <c r="H714" s="11">
        <f>1/(1+EXP(-SUMPRODUCT(betagorros,B714:D714)))</f>
        <v>0.3257114730429243</v>
      </c>
      <c r="I714" s="27">
        <f t="shared" si="96"/>
        <v>0.67428852695707575</v>
      </c>
      <c r="J714">
        <f t="shared" si="97"/>
        <v>-0.39409717813190304</v>
      </c>
      <c r="K714" s="5"/>
      <c r="N714" s="11">
        <f t="shared" si="98"/>
        <v>0.32551127626128928</v>
      </c>
      <c r="O714" s="71">
        <f t="shared" si="99"/>
        <v>-0.32551127626128928</v>
      </c>
      <c r="U714" s="4">
        <v>8</v>
      </c>
      <c r="V714" s="5">
        <v>0.20399999999999999</v>
      </c>
      <c r="W714" s="20">
        <v>0</v>
      </c>
      <c r="X714" s="31">
        <f t="shared" si="100"/>
        <v>0.13394820082147763</v>
      </c>
      <c r="Y714" s="40">
        <f t="shared" si="101"/>
        <v>0</v>
      </c>
      <c r="Z714" s="4">
        <f t="shared" si="102"/>
        <v>1</v>
      </c>
      <c r="AA714" s="5" t="str">
        <f t="shared" si="103"/>
        <v/>
      </c>
      <c r="AB714" s="6">
        <f t="shared" si="104"/>
        <v>1</v>
      </c>
    </row>
    <row r="715" spans="2:28">
      <c r="B715" s="26">
        <v>1</v>
      </c>
      <c r="C715" s="4">
        <v>14</v>
      </c>
      <c r="D715" s="5">
        <v>0.17699999999999999</v>
      </c>
      <c r="E715" s="20">
        <v>0</v>
      </c>
      <c r="G715" s="5"/>
      <c r="H715" s="11">
        <f>1/(1+EXP(-SUMPRODUCT(betagorros,B715:D715)))</f>
        <v>0.19699435147225108</v>
      </c>
      <c r="I715" s="27">
        <f t="shared" ref="I715:I778" si="105">IF(E715=1,H715,1-H715)</f>
        <v>0.80300564852774892</v>
      </c>
      <c r="J715">
        <f t="shared" ref="J715:J778" si="106">LN(I715)</f>
        <v>-0.21939353077898391</v>
      </c>
      <c r="K715" s="5"/>
      <c r="N715" s="11">
        <f t="shared" si="98"/>
        <v>0.19680615842650614</v>
      </c>
      <c r="O715" s="71">
        <f t="shared" si="99"/>
        <v>-0.19680615842650614</v>
      </c>
      <c r="U715" s="4">
        <v>10</v>
      </c>
      <c r="V715" s="5">
        <v>0.20599999999999999</v>
      </c>
      <c r="W715" s="20">
        <v>0</v>
      </c>
      <c r="X715" s="31">
        <f t="shared" si="100"/>
        <v>0.1592176313129626</v>
      </c>
      <c r="Y715" s="40">
        <f t="shared" si="101"/>
        <v>0</v>
      </c>
      <c r="Z715" s="4">
        <f t="shared" si="102"/>
        <v>1</v>
      </c>
      <c r="AA715" s="5" t="str">
        <f t="shared" si="103"/>
        <v/>
      </c>
      <c r="AB715" s="6">
        <f t="shared" si="104"/>
        <v>1</v>
      </c>
    </row>
    <row r="716" spans="2:28">
      <c r="B716" s="26">
        <v>1</v>
      </c>
      <c r="C716" s="4">
        <v>11</v>
      </c>
      <c r="D716" s="5">
        <v>0.17699999999999999</v>
      </c>
      <c r="E716" s="20">
        <v>0</v>
      </c>
      <c r="G716" s="5"/>
      <c r="H716" s="11">
        <f>1/(1+EXP(-SUMPRODUCT(betagorros,B716:D716)))</f>
        <v>0.15504588678322417</v>
      </c>
      <c r="I716" s="27">
        <f t="shared" si="105"/>
        <v>0.84495411321677583</v>
      </c>
      <c r="J716">
        <f t="shared" si="106"/>
        <v>-0.16847295698494497</v>
      </c>
      <c r="K716" s="5"/>
      <c r="N716" s="11">
        <f t="shared" ref="N716:N779" si="107">1/(1+EXP(-SUMPRODUCT($N$8:$P$8,B716:D716)))</f>
        <v>0.15487441947351663</v>
      </c>
      <c r="O716" s="71">
        <f t="shared" ref="O716:O779" si="108">E716-N716</f>
        <v>-0.15487441947351663</v>
      </c>
      <c r="U716" s="4">
        <v>30</v>
      </c>
      <c r="V716" s="5">
        <v>0.20599999999999999</v>
      </c>
      <c r="W716" s="20">
        <v>0</v>
      </c>
      <c r="X716" s="31">
        <f t="shared" si="100"/>
        <v>0.56752720173067683</v>
      </c>
      <c r="Y716" s="40">
        <f t="shared" si="101"/>
        <v>1</v>
      </c>
      <c r="Z716" s="4">
        <f t="shared" si="102"/>
        <v>0</v>
      </c>
      <c r="AA716" s="5" t="str">
        <f t="shared" si="103"/>
        <v/>
      </c>
      <c r="AB716" s="6">
        <f t="shared" si="104"/>
        <v>0</v>
      </c>
    </row>
    <row r="717" spans="2:28">
      <c r="B717" s="26">
        <v>1</v>
      </c>
      <c r="C717" s="4">
        <v>10</v>
      </c>
      <c r="D717" s="5">
        <v>0.17699999999999999</v>
      </c>
      <c r="E717" s="20">
        <v>0</v>
      </c>
      <c r="G717" s="5"/>
      <c r="H717" s="11">
        <f>1/(1+EXP(-SUMPRODUCT(betagorros,B717:D717)))</f>
        <v>0.14278451660507077</v>
      </c>
      <c r="I717" s="27">
        <f t="shared" si="105"/>
        <v>0.85721548339492926</v>
      </c>
      <c r="J717">
        <f t="shared" si="106"/>
        <v>-0.1540659527892777</v>
      </c>
      <c r="K717" s="5"/>
      <c r="N717" s="11">
        <f t="shared" si="107"/>
        <v>0.14261945677507046</v>
      </c>
      <c r="O717" s="71">
        <f t="shared" si="108"/>
        <v>-0.14261945677507046</v>
      </c>
      <c r="U717" s="4">
        <v>9</v>
      </c>
      <c r="V717" s="5">
        <v>0.20599999999999999</v>
      </c>
      <c r="W717" s="20">
        <v>0</v>
      </c>
      <c r="X717" s="31">
        <f t="shared" si="100"/>
        <v>0.14668362273480887</v>
      </c>
      <c r="Y717" s="40">
        <f t="shared" si="101"/>
        <v>0</v>
      </c>
      <c r="Z717" s="4">
        <f t="shared" si="102"/>
        <v>1</v>
      </c>
      <c r="AA717" s="5" t="str">
        <f t="shared" si="103"/>
        <v/>
      </c>
      <c r="AB717" s="6">
        <f t="shared" si="104"/>
        <v>1</v>
      </c>
    </row>
    <row r="718" spans="2:28">
      <c r="B718" s="26">
        <v>1</v>
      </c>
      <c r="C718" s="4">
        <v>12</v>
      </c>
      <c r="D718" s="5">
        <v>0.17699999999999999</v>
      </c>
      <c r="E718" s="20">
        <v>0</v>
      </c>
      <c r="G718" s="5"/>
      <c r="H718" s="11">
        <f>1/(1+EXP(-SUMPRODUCT(betagorros,B718:D718)))</f>
        <v>0.16815363637197844</v>
      </c>
      <c r="I718" s="27">
        <f t="shared" si="105"/>
        <v>0.83184636362802156</v>
      </c>
      <c r="J718">
        <f t="shared" si="106"/>
        <v>-0.18410751431345507</v>
      </c>
      <c r="K718" s="5"/>
      <c r="N718" s="11">
        <f t="shared" si="107"/>
        <v>0.16797611355238579</v>
      </c>
      <c r="O718" s="71">
        <f t="shared" si="108"/>
        <v>-0.16797611355238579</v>
      </c>
      <c r="U718" s="4">
        <v>10</v>
      </c>
      <c r="V718" s="5">
        <v>0.20599999999999999</v>
      </c>
      <c r="W718" s="20">
        <v>0</v>
      </c>
      <c r="X718" s="31">
        <f t="shared" si="100"/>
        <v>0.1592176313129626</v>
      </c>
      <c r="Y718" s="40">
        <f t="shared" si="101"/>
        <v>0</v>
      </c>
      <c r="Z718" s="4">
        <f t="shared" si="102"/>
        <v>1</v>
      </c>
      <c r="AA718" s="5" t="str">
        <f t="shared" si="103"/>
        <v/>
      </c>
      <c r="AB718" s="6">
        <f t="shared" si="104"/>
        <v>1</v>
      </c>
    </row>
    <row r="719" spans="2:28">
      <c r="B719" s="26">
        <v>1</v>
      </c>
      <c r="C719" s="4">
        <v>7</v>
      </c>
      <c r="D719" s="5">
        <v>0.17699999999999999</v>
      </c>
      <c r="E719" s="20">
        <v>0</v>
      </c>
      <c r="G719" s="5"/>
      <c r="H719" s="11">
        <f>1/(1+EXP(-SUMPRODUCT(betagorros,B719:D719)))</f>
        <v>0.11078701390351342</v>
      </c>
      <c r="I719" s="27">
        <f t="shared" si="105"/>
        <v>0.88921298609648658</v>
      </c>
      <c r="J719">
        <f t="shared" si="106"/>
        <v>-0.11741849275167558</v>
      </c>
      <c r="K719" s="5"/>
      <c r="N719" s="11">
        <f t="shared" si="107"/>
        <v>0.11064242653590499</v>
      </c>
      <c r="O719" s="71">
        <f t="shared" si="108"/>
        <v>-0.11064242653590499</v>
      </c>
      <c r="U719" s="4">
        <v>6</v>
      </c>
      <c r="V719" s="5">
        <v>0.20799999999999999</v>
      </c>
      <c r="W719" s="20">
        <v>0</v>
      </c>
      <c r="X719" s="31">
        <f t="shared" si="100"/>
        <v>0.11482469521725339</v>
      </c>
      <c r="Y719" s="40">
        <f t="shared" si="101"/>
        <v>0</v>
      </c>
      <c r="Z719" s="4">
        <f t="shared" si="102"/>
        <v>1</v>
      </c>
      <c r="AA719" s="5" t="str">
        <f t="shared" si="103"/>
        <v/>
      </c>
      <c r="AB719" s="6">
        <f t="shared" si="104"/>
        <v>1</v>
      </c>
    </row>
    <row r="720" spans="2:28">
      <c r="B720" s="26">
        <v>1</v>
      </c>
      <c r="C720" s="4">
        <v>14</v>
      </c>
      <c r="D720" s="5">
        <v>0.17699999999999999</v>
      </c>
      <c r="E720" s="20">
        <v>1</v>
      </c>
      <c r="G720" s="5"/>
      <c r="H720" s="11">
        <f>1/(1+EXP(-SUMPRODUCT(betagorros,B720:D720)))</f>
        <v>0.19699435147225108</v>
      </c>
      <c r="I720" s="27">
        <f t="shared" si="105"/>
        <v>0.19699435147225108</v>
      </c>
      <c r="J720">
        <f t="shared" si="106"/>
        <v>-1.6245802233849092</v>
      </c>
      <c r="K720" s="5"/>
      <c r="N720" s="11">
        <f t="shared" si="107"/>
        <v>0.19680615842650614</v>
      </c>
      <c r="O720" s="71">
        <f t="shared" si="108"/>
        <v>0.80319384157349383</v>
      </c>
      <c r="U720" s="4">
        <v>6</v>
      </c>
      <c r="V720" s="5">
        <v>0.20799999999999999</v>
      </c>
      <c r="W720" s="20">
        <v>0</v>
      </c>
      <c r="X720" s="31">
        <f t="shared" si="100"/>
        <v>0.11482469521725339</v>
      </c>
      <c r="Y720" s="40">
        <f t="shared" si="101"/>
        <v>0</v>
      </c>
      <c r="Z720" s="4">
        <f t="shared" si="102"/>
        <v>1</v>
      </c>
      <c r="AA720" s="5" t="str">
        <f t="shared" si="103"/>
        <v/>
      </c>
      <c r="AB720" s="6">
        <f t="shared" si="104"/>
        <v>1</v>
      </c>
    </row>
    <row r="721" spans="2:28">
      <c r="B721" s="26">
        <v>1</v>
      </c>
      <c r="C721" s="4">
        <v>13</v>
      </c>
      <c r="D721" s="5">
        <v>0.17699999999999999</v>
      </c>
      <c r="E721" s="20">
        <v>0</v>
      </c>
      <c r="G721" s="5"/>
      <c r="H721" s="11">
        <f>1/(1+EXP(-SUMPRODUCT(betagorros,B721:D721)))</f>
        <v>0.1821306681069724</v>
      </c>
      <c r="I721" s="27">
        <f t="shared" si="105"/>
        <v>0.81786933189302757</v>
      </c>
      <c r="J721">
        <f t="shared" si="106"/>
        <v>-0.20105269610140533</v>
      </c>
      <c r="K721" s="5"/>
      <c r="N721" s="11">
        <f t="shared" si="107"/>
        <v>0.18194753694816129</v>
      </c>
      <c r="O721" s="71">
        <f t="shared" si="108"/>
        <v>-0.18194753694816129</v>
      </c>
      <c r="U721" s="4">
        <v>9</v>
      </c>
      <c r="V721" s="5">
        <v>0.20799999999999999</v>
      </c>
      <c r="W721" s="20">
        <v>0</v>
      </c>
      <c r="X721" s="31">
        <f t="shared" si="100"/>
        <v>0.14779453502334375</v>
      </c>
      <c r="Y721" s="40">
        <f t="shared" si="101"/>
        <v>0</v>
      </c>
      <c r="Z721" s="4">
        <f t="shared" si="102"/>
        <v>1</v>
      </c>
      <c r="AA721" s="5" t="str">
        <f t="shared" si="103"/>
        <v/>
      </c>
      <c r="AB721" s="6">
        <f t="shared" si="104"/>
        <v>1</v>
      </c>
    </row>
    <row r="722" spans="2:28">
      <c r="B722" s="26">
        <v>1</v>
      </c>
      <c r="C722" s="4">
        <v>12</v>
      </c>
      <c r="D722" s="5">
        <v>0.17699999999999999</v>
      </c>
      <c r="E722" s="20">
        <v>0</v>
      </c>
      <c r="G722" s="5"/>
      <c r="H722" s="11">
        <f>1/(1+EXP(-SUMPRODUCT(betagorros,B722:D722)))</f>
        <v>0.16815363637197844</v>
      </c>
      <c r="I722" s="27">
        <f t="shared" si="105"/>
        <v>0.83184636362802156</v>
      </c>
      <c r="J722">
        <f t="shared" si="106"/>
        <v>-0.18410751431345507</v>
      </c>
      <c r="K722" s="5"/>
      <c r="N722" s="11">
        <f t="shared" si="107"/>
        <v>0.16797611355238579</v>
      </c>
      <c r="O722" s="71">
        <f t="shared" si="108"/>
        <v>-0.16797611355238579</v>
      </c>
      <c r="U722" s="4">
        <v>9</v>
      </c>
      <c r="V722" s="5">
        <v>0.20799999999999999</v>
      </c>
      <c r="W722" s="20">
        <v>0</v>
      </c>
      <c r="X722" s="31">
        <f t="shared" ref="X722:X785" si="109">1/(1+EXP(-$H$8-$I$8*U722-$J$8*V722))</f>
        <v>0.14779453502334375</v>
      </c>
      <c r="Y722" s="40">
        <f t="shared" ref="Y722:Y785" si="110">IF(X722&gt;50%,1,0)</f>
        <v>0</v>
      </c>
      <c r="Z722" s="4">
        <f t="shared" ref="Z722:Z785" si="111">IF(W722=Y722,1,0)</f>
        <v>1</v>
      </c>
      <c r="AA722" s="5" t="str">
        <f t="shared" ref="AA722:AA785" si="112">IF(W722=1,IF(W722=Y722,1,0),"")</f>
        <v/>
      </c>
      <c r="AB722" s="6">
        <f t="shared" ref="AB722:AB785" si="113">IF(W722=0,IF(W722=Y722,1,0),"")</f>
        <v>1</v>
      </c>
    </row>
    <row r="723" spans="2:28">
      <c r="B723" s="26">
        <v>1</v>
      </c>
      <c r="C723" s="4">
        <v>6</v>
      </c>
      <c r="D723" s="5">
        <v>0.17699999999999999</v>
      </c>
      <c r="E723" s="20">
        <v>0</v>
      </c>
      <c r="G723" s="5"/>
      <c r="H723" s="11">
        <f>1/(1+EXP(-SUMPRODUCT(betagorros,B723:D723)))</f>
        <v>0.10160485079424866</v>
      </c>
      <c r="I723" s="27">
        <f t="shared" si="105"/>
        <v>0.89839514920575136</v>
      </c>
      <c r="J723">
        <f t="shared" si="106"/>
        <v>-0.10714527494274813</v>
      </c>
      <c r="K723" s="5"/>
      <c r="N723" s="11">
        <f t="shared" si="107"/>
        <v>0.10146725315300352</v>
      </c>
      <c r="O723" s="71">
        <f t="shared" si="108"/>
        <v>-0.10146725315300352</v>
      </c>
      <c r="U723" s="4">
        <v>26</v>
      </c>
      <c r="V723" s="5">
        <v>0.20799999999999999</v>
      </c>
      <c r="W723" s="20">
        <v>0</v>
      </c>
      <c r="X723" s="31">
        <f t="shared" si="109"/>
        <v>0.47338790919563234</v>
      </c>
      <c r="Y723" s="40">
        <f t="shared" si="110"/>
        <v>0</v>
      </c>
      <c r="Z723" s="4">
        <f t="shared" si="111"/>
        <v>1</v>
      </c>
      <c r="AA723" s="5" t="str">
        <f t="shared" si="112"/>
        <v/>
      </c>
      <c r="AB723" s="6">
        <f t="shared" si="113"/>
        <v>1</v>
      </c>
    </row>
    <row r="724" spans="2:28">
      <c r="B724" s="26">
        <v>1</v>
      </c>
      <c r="C724" s="4">
        <v>9</v>
      </c>
      <c r="D724" s="5">
        <v>0.17699999999999999</v>
      </c>
      <c r="E724" s="20">
        <v>0</v>
      </c>
      <c r="G724" s="5"/>
      <c r="H724" s="11">
        <f>1/(1+EXP(-SUMPRODUCT(betagorros,B724:D724)))</f>
        <v>0.13134207646572271</v>
      </c>
      <c r="I724" s="27">
        <f t="shared" si="105"/>
        <v>0.86865792353427729</v>
      </c>
      <c r="J724">
        <f t="shared" si="106"/>
        <v>-0.14080587501885941</v>
      </c>
      <c r="K724" s="5"/>
      <c r="N724" s="11">
        <f t="shared" si="107"/>
        <v>0.13118368647883788</v>
      </c>
      <c r="O724" s="71">
        <f t="shared" si="108"/>
        <v>-0.13118368647883788</v>
      </c>
      <c r="U724" s="4">
        <v>21</v>
      </c>
      <c r="V724" s="5">
        <v>0.20799999999999999</v>
      </c>
      <c r="W724" s="20">
        <v>0</v>
      </c>
      <c r="X724" s="31">
        <f t="shared" si="109"/>
        <v>0.35651863174697351</v>
      </c>
      <c r="Y724" s="40">
        <f t="shared" si="110"/>
        <v>0</v>
      </c>
      <c r="Z724" s="4">
        <f t="shared" si="111"/>
        <v>1</v>
      </c>
      <c r="AA724" s="5" t="str">
        <f t="shared" si="112"/>
        <v/>
      </c>
      <c r="AB724" s="6">
        <f t="shared" si="113"/>
        <v>1</v>
      </c>
    </row>
    <row r="725" spans="2:28">
      <c r="B725" s="26">
        <v>1</v>
      </c>
      <c r="C725" s="4">
        <v>12</v>
      </c>
      <c r="D725" s="5">
        <v>0.17699999999999999</v>
      </c>
      <c r="E725" s="20">
        <v>0</v>
      </c>
      <c r="G725" s="5"/>
      <c r="H725" s="11">
        <f>1/(1+EXP(-SUMPRODUCT(betagorros,B725:D725)))</f>
        <v>0.16815363637197844</v>
      </c>
      <c r="I725" s="27">
        <f t="shared" si="105"/>
        <v>0.83184636362802156</v>
      </c>
      <c r="J725">
        <f t="shared" si="106"/>
        <v>-0.18410751431345507</v>
      </c>
      <c r="K725" s="5"/>
      <c r="N725" s="11">
        <f t="shared" si="107"/>
        <v>0.16797611355238579</v>
      </c>
      <c r="O725" s="71">
        <f t="shared" si="108"/>
        <v>-0.16797611355238579</v>
      </c>
      <c r="U725" s="4">
        <v>30</v>
      </c>
      <c r="V725" s="5">
        <v>0.20799999999999999</v>
      </c>
      <c r="W725" s="20">
        <v>0</v>
      </c>
      <c r="X725" s="31">
        <f t="shared" si="109"/>
        <v>0.56969747491964762</v>
      </c>
      <c r="Y725" s="40">
        <f t="shared" si="110"/>
        <v>1</v>
      </c>
      <c r="Z725" s="4">
        <f t="shared" si="111"/>
        <v>0</v>
      </c>
      <c r="AA725" s="5" t="str">
        <f t="shared" si="112"/>
        <v/>
      </c>
      <c r="AB725" s="6">
        <f t="shared" si="113"/>
        <v>0</v>
      </c>
    </row>
    <row r="726" spans="2:28">
      <c r="B726" s="26">
        <v>1</v>
      </c>
      <c r="C726" s="4">
        <v>8</v>
      </c>
      <c r="D726" s="5">
        <v>0.17699999999999999</v>
      </c>
      <c r="E726" s="20">
        <v>1</v>
      </c>
      <c r="G726" s="5"/>
      <c r="H726" s="11">
        <f>1/(1+EXP(-SUMPRODUCT(betagorros,B726:D726)))</f>
        <v>0.1206875078848233</v>
      </c>
      <c r="I726" s="27">
        <f t="shared" si="105"/>
        <v>0.1206875078848233</v>
      </c>
      <c r="J726">
        <f t="shared" si="106"/>
        <v>-2.1145506534608463</v>
      </c>
      <c r="K726" s="5"/>
      <c r="N726" s="11">
        <f t="shared" si="107"/>
        <v>0.12053596720359402</v>
      </c>
      <c r="O726" s="71">
        <f t="shared" si="108"/>
        <v>0.87946403279640595</v>
      </c>
      <c r="U726" s="4">
        <v>19</v>
      </c>
      <c r="V726" s="5">
        <v>0.20799999999999999</v>
      </c>
      <c r="W726" s="20">
        <v>0</v>
      </c>
      <c r="X726" s="31">
        <f t="shared" si="109"/>
        <v>0.31343915800560668</v>
      </c>
      <c r="Y726" s="40">
        <f t="shared" si="110"/>
        <v>0</v>
      </c>
      <c r="Z726" s="4">
        <f t="shared" si="111"/>
        <v>1</v>
      </c>
      <c r="AA726" s="5" t="str">
        <f t="shared" si="112"/>
        <v/>
      </c>
      <c r="AB726" s="6">
        <f t="shared" si="113"/>
        <v>1</v>
      </c>
    </row>
    <row r="727" spans="2:28">
      <c r="B727" s="26">
        <v>1</v>
      </c>
      <c r="C727" s="4">
        <v>23</v>
      </c>
      <c r="D727" s="5">
        <v>0.17699999999999999</v>
      </c>
      <c r="E727" s="20">
        <v>0</v>
      </c>
      <c r="G727" s="5"/>
      <c r="H727" s="11">
        <f>1/(1+EXP(-SUMPRODUCT(betagorros,B727:D727)))</f>
        <v>0.36956972124402654</v>
      </c>
      <c r="I727" s="27">
        <f t="shared" si="105"/>
        <v>0.63043027875597346</v>
      </c>
      <c r="J727">
        <f t="shared" si="106"/>
        <v>-0.46135271057038874</v>
      </c>
      <c r="K727" s="5"/>
      <c r="N727" s="11">
        <f t="shared" si="107"/>
        <v>0.36937586344249818</v>
      </c>
      <c r="O727" s="71">
        <f t="shared" si="108"/>
        <v>-0.36937586344249818</v>
      </c>
      <c r="U727" s="4">
        <v>13</v>
      </c>
      <c r="V727" s="5">
        <v>0.20799999999999999</v>
      </c>
      <c r="W727" s="20">
        <v>0</v>
      </c>
      <c r="X727" s="31">
        <f t="shared" si="109"/>
        <v>0.20345502753905226</v>
      </c>
      <c r="Y727" s="40">
        <f t="shared" si="110"/>
        <v>0</v>
      </c>
      <c r="Z727" s="4">
        <f t="shared" si="111"/>
        <v>1</v>
      </c>
      <c r="AA727" s="5" t="str">
        <f t="shared" si="112"/>
        <v/>
      </c>
      <c r="AB727" s="6">
        <f t="shared" si="113"/>
        <v>1</v>
      </c>
    </row>
    <row r="728" spans="2:28">
      <c r="B728" s="26">
        <v>1</v>
      </c>
      <c r="C728" s="4">
        <v>37</v>
      </c>
      <c r="D728" s="5">
        <v>0.17699999999999999</v>
      </c>
      <c r="E728" s="20">
        <v>0</v>
      </c>
      <c r="G728" s="5"/>
      <c r="H728" s="11">
        <f>1/(1+EXP(-SUMPRODUCT(betagorros,B728:D728)))</f>
        <v>0.69445237001485838</v>
      </c>
      <c r="I728" s="27">
        <f t="shared" si="105"/>
        <v>0.30554762998514162</v>
      </c>
      <c r="J728">
        <f t="shared" si="106"/>
        <v>-1.1856496042245868</v>
      </c>
      <c r="K728" s="5"/>
      <c r="N728" s="11">
        <f t="shared" si="107"/>
        <v>0.69439395196343834</v>
      </c>
      <c r="O728" s="71">
        <f t="shared" si="108"/>
        <v>-0.69439395196343834</v>
      </c>
      <c r="U728" s="4">
        <v>28</v>
      </c>
      <c r="V728" s="5">
        <v>0.20799999999999999</v>
      </c>
      <c r="W728" s="20">
        <v>0</v>
      </c>
      <c r="X728" s="31">
        <f t="shared" si="109"/>
        <v>0.52174476496747468</v>
      </c>
      <c r="Y728" s="40">
        <f t="shared" si="110"/>
        <v>1</v>
      </c>
      <c r="Z728" s="4">
        <f t="shared" si="111"/>
        <v>0</v>
      </c>
      <c r="AA728" s="5" t="str">
        <f t="shared" si="112"/>
        <v/>
      </c>
      <c r="AB728" s="6">
        <f t="shared" si="113"/>
        <v>0</v>
      </c>
    </row>
    <row r="729" spans="2:28">
      <c r="B729" s="26">
        <v>1</v>
      </c>
      <c r="C729" s="4">
        <v>33</v>
      </c>
      <c r="D729" s="5">
        <v>0.17699999999999999</v>
      </c>
      <c r="E729" s="20">
        <v>0</v>
      </c>
      <c r="G729" s="5"/>
      <c r="H729" s="11">
        <f>1/(1+EXP(-SUMPRODUCT(betagorros,B729:D729)))</f>
        <v>0.60679308731997494</v>
      </c>
      <c r="I729" s="27">
        <f t="shared" si="105"/>
        <v>0.39320691268002506</v>
      </c>
      <c r="J729">
        <f t="shared" si="106"/>
        <v>-0.93341931029391356</v>
      </c>
      <c r="K729" s="5"/>
      <c r="N729" s="11">
        <f t="shared" si="107"/>
        <v>0.60668943775395079</v>
      </c>
      <c r="O729" s="71">
        <f t="shared" si="108"/>
        <v>-0.60668943775395079</v>
      </c>
      <c r="U729" s="4">
        <v>22</v>
      </c>
      <c r="V729" s="5">
        <v>0.20799999999999999</v>
      </c>
      <c r="W729" s="20">
        <v>0</v>
      </c>
      <c r="X729" s="31">
        <f t="shared" si="109"/>
        <v>0.37901878409496625</v>
      </c>
      <c r="Y729" s="40">
        <f t="shared" si="110"/>
        <v>0</v>
      </c>
      <c r="Z729" s="4">
        <f t="shared" si="111"/>
        <v>1</v>
      </c>
      <c r="AA729" s="5" t="str">
        <f t="shared" si="112"/>
        <v/>
      </c>
      <c r="AB729" s="6">
        <f t="shared" si="113"/>
        <v>1</v>
      </c>
    </row>
    <row r="730" spans="2:28">
      <c r="B730" s="26">
        <v>1</v>
      </c>
      <c r="C730" s="4">
        <v>24</v>
      </c>
      <c r="D730" s="5">
        <v>0.17699999999999999</v>
      </c>
      <c r="E730" s="20">
        <v>0</v>
      </c>
      <c r="G730" s="5"/>
      <c r="H730" s="11">
        <f>1/(1+EXP(-SUMPRODUCT(betagorros,B730:D730)))</f>
        <v>0.39239127191191164</v>
      </c>
      <c r="I730" s="27">
        <f t="shared" si="105"/>
        <v>0.60760872808808841</v>
      </c>
      <c r="J730">
        <f t="shared" si="106"/>
        <v>-0.49822414350508781</v>
      </c>
      <c r="K730" s="5"/>
      <c r="N730" s="11">
        <f t="shared" si="107"/>
        <v>0.3922023716954034</v>
      </c>
      <c r="O730" s="71">
        <f t="shared" si="108"/>
        <v>-0.3922023716954034</v>
      </c>
      <c r="U730" s="4">
        <v>17</v>
      </c>
      <c r="V730" s="5">
        <v>0.20799999999999999</v>
      </c>
      <c r="W730" s="20">
        <v>0</v>
      </c>
      <c r="X730" s="31">
        <f t="shared" si="109"/>
        <v>0.27335383707454131</v>
      </c>
      <c r="Y730" s="40">
        <f t="shared" si="110"/>
        <v>0</v>
      </c>
      <c r="Z730" s="4">
        <f t="shared" si="111"/>
        <v>1</v>
      </c>
      <c r="AA730" s="5" t="str">
        <f t="shared" si="112"/>
        <v/>
      </c>
      <c r="AB730" s="6">
        <f t="shared" si="113"/>
        <v>1</v>
      </c>
    </row>
    <row r="731" spans="2:28">
      <c r="B731" s="26">
        <v>1</v>
      </c>
      <c r="C731" s="4">
        <v>19</v>
      </c>
      <c r="D731" s="5">
        <v>0.17699999999999999</v>
      </c>
      <c r="E731" s="20">
        <v>0</v>
      </c>
      <c r="G731" s="5"/>
      <c r="H731" s="11">
        <f>1/(1+EXP(-SUMPRODUCT(betagorros,B731:D731)))</f>
        <v>0.28470750829974523</v>
      </c>
      <c r="I731" s="27">
        <f t="shared" si="105"/>
        <v>0.71529249170025477</v>
      </c>
      <c r="J731">
        <f t="shared" si="106"/>
        <v>-0.33506374063719879</v>
      </c>
      <c r="K731" s="5"/>
      <c r="N731" s="11">
        <f t="shared" si="107"/>
        <v>0.28450568635242562</v>
      </c>
      <c r="O731" s="71">
        <f t="shared" si="108"/>
        <v>-0.28450568635242562</v>
      </c>
      <c r="U731" s="4">
        <v>5</v>
      </c>
      <c r="V731" s="5">
        <v>0.21</v>
      </c>
      <c r="W731" s="20">
        <v>0</v>
      </c>
      <c r="X731" s="31">
        <f t="shared" si="109"/>
        <v>0.10618433944638522</v>
      </c>
      <c r="Y731" s="40">
        <f t="shared" si="110"/>
        <v>0</v>
      </c>
      <c r="Z731" s="4">
        <f t="shared" si="111"/>
        <v>1</v>
      </c>
      <c r="AA731" s="5" t="str">
        <f t="shared" si="112"/>
        <v/>
      </c>
      <c r="AB731" s="6">
        <f t="shared" si="113"/>
        <v>1</v>
      </c>
    </row>
    <row r="732" spans="2:28">
      <c r="B732" s="26">
        <v>1</v>
      </c>
      <c r="C732" s="4">
        <v>11</v>
      </c>
      <c r="D732" s="5">
        <v>0.17699999999999999</v>
      </c>
      <c r="E732" s="20">
        <v>0</v>
      </c>
      <c r="G732" s="5"/>
      <c r="H732" s="11">
        <f>1/(1+EXP(-SUMPRODUCT(betagorros,B732:D732)))</f>
        <v>0.15504588678322417</v>
      </c>
      <c r="I732" s="27">
        <f t="shared" si="105"/>
        <v>0.84495411321677583</v>
      </c>
      <c r="J732">
        <f t="shared" si="106"/>
        <v>-0.16847295698494497</v>
      </c>
      <c r="K732" s="5"/>
      <c r="N732" s="11">
        <f t="shared" si="107"/>
        <v>0.15487441947351663</v>
      </c>
      <c r="O732" s="71">
        <f t="shared" si="108"/>
        <v>-0.15487441947351663</v>
      </c>
      <c r="U732" s="4">
        <v>15</v>
      </c>
      <c r="V732" s="5">
        <v>0.21</v>
      </c>
      <c r="W732" s="20">
        <v>0</v>
      </c>
      <c r="X732" s="31">
        <f t="shared" si="109"/>
        <v>0.2382300360137069</v>
      </c>
      <c r="Y732" s="40">
        <f t="shared" si="110"/>
        <v>0</v>
      </c>
      <c r="Z732" s="4">
        <f t="shared" si="111"/>
        <v>1</v>
      </c>
      <c r="AA732" s="5" t="str">
        <f t="shared" si="112"/>
        <v/>
      </c>
      <c r="AB732" s="6">
        <f t="shared" si="113"/>
        <v>1</v>
      </c>
    </row>
    <row r="733" spans="2:28">
      <c r="B733" s="26">
        <v>1</v>
      </c>
      <c r="C733" s="4">
        <v>8</v>
      </c>
      <c r="D733" s="5">
        <v>0.17699999999999999</v>
      </c>
      <c r="E733" s="20">
        <v>0</v>
      </c>
      <c r="G733" s="5"/>
      <c r="H733" s="11">
        <f>1/(1+EXP(-SUMPRODUCT(betagorros,B733:D733)))</f>
        <v>0.1206875078848233</v>
      </c>
      <c r="I733" s="27">
        <f t="shared" si="105"/>
        <v>0.8793124921151767</v>
      </c>
      <c r="J733">
        <f t="shared" si="106"/>
        <v>-0.12861493581173705</v>
      </c>
      <c r="K733" s="5"/>
      <c r="N733" s="11">
        <f t="shared" si="107"/>
        <v>0.12053596720359402</v>
      </c>
      <c r="O733" s="71">
        <f t="shared" si="108"/>
        <v>-0.12053596720359402</v>
      </c>
      <c r="U733" s="4">
        <v>23</v>
      </c>
      <c r="V733" s="5">
        <v>0.21</v>
      </c>
      <c r="W733" s="20">
        <v>0</v>
      </c>
      <c r="X733" s="31">
        <f t="shared" si="109"/>
        <v>0.40418058694651127</v>
      </c>
      <c r="Y733" s="40">
        <f t="shared" si="110"/>
        <v>0</v>
      </c>
      <c r="Z733" s="4">
        <f t="shared" si="111"/>
        <v>1</v>
      </c>
      <c r="AA733" s="5" t="str">
        <f t="shared" si="112"/>
        <v/>
      </c>
      <c r="AB733" s="6">
        <f t="shared" si="113"/>
        <v>1</v>
      </c>
    </row>
    <row r="734" spans="2:28">
      <c r="B734" s="26">
        <v>1</v>
      </c>
      <c r="C734" s="4">
        <v>5</v>
      </c>
      <c r="D734" s="5">
        <v>0.18099999999999999</v>
      </c>
      <c r="E734" s="20">
        <v>1</v>
      </c>
      <c r="G734" s="5"/>
      <c r="H734" s="11">
        <f>1/(1+EXP(-SUMPRODUCT(betagorros,B734:D734)))</f>
        <v>9.460895603126189E-2</v>
      </c>
      <c r="I734" s="27">
        <f t="shared" si="105"/>
        <v>9.460895603126189E-2</v>
      </c>
      <c r="J734">
        <f t="shared" si="106"/>
        <v>-2.3580031347705717</v>
      </c>
      <c r="K734" s="5"/>
      <c r="N734" s="11">
        <f t="shared" si="107"/>
        <v>9.4477882165624569E-2</v>
      </c>
      <c r="O734" s="71">
        <f t="shared" si="108"/>
        <v>0.90552211783437542</v>
      </c>
      <c r="U734" s="4">
        <v>15</v>
      </c>
      <c r="V734" s="5">
        <v>0.21</v>
      </c>
      <c r="W734" s="20">
        <v>0</v>
      </c>
      <c r="X734" s="31">
        <f t="shared" si="109"/>
        <v>0.2382300360137069</v>
      </c>
      <c r="Y734" s="40">
        <f t="shared" si="110"/>
        <v>0</v>
      </c>
      <c r="Z734" s="4">
        <f t="shared" si="111"/>
        <v>1</v>
      </c>
      <c r="AA734" s="5" t="str">
        <f t="shared" si="112"/>
        <v/>
      </c>
      <c r="AB734" s="6">
        <f t="shared" si="113"/>
        <v>1</v>
      </c>
    </row>
    <row r="735" spans="2:28">
      <c r="B735" s="26">
        <v>1</v>
      </c>
      <c r="C735" s="4">
        <v>5</v>
      </c>
      <c r="D735" s="5">
        <v>0.18099999999999999</v>
      </c>
      <c r="E735" s="20">
        <v>0</v>
      </c>
      <c r="G735" s="5"/>
      <c r="H735" s="11">
        <f>1/(1+EXP(-SUMPRODUCT(betagorros,B735:D735)))</f>
        <v>9.460895603126189E-2</v>
      </c>
      <c r="I735" s="27">
        <f t="shared" si="105"/>
        <v>0.90539104396873815</v>
      </c>
      <c r="J735">
        <f t="shared" si="106"/>
        <v>-9.9388335824279E-2</v>
      </c>
      <c r="K735" s="5"/>
      <c r="N735" s="11">
        <f t="shared" si="107"/>
        <v>9.4477882165624569E-2</v>
      </c>
      <c r="O735" s="71">
        <f t="shared" si="108"/>
        <v>-9.4477882165624569E-2</v>
      </c>
      <c r="U735" s="4">
        <v>9</v>
      </c>
      <c r="V735" s="5">
        <v>0.21</v>
      </c>
      <c r="W735" s="20">
        <v>0</v>
      </c>
      <c r="X735" s="31">
        <f t="shared" si="109"/>
        <v>0.148912392589931</v>
      </c>
      <c r="Y735" s="40">
        <f t="shared" si="110"/>
        <v>0</v>
      </c>
      <c r="Z735" s="4">
        <f t="shared" si="111"/>
        <v>1</v>
      </c>
      <c r="AA735" s="5" t="str">
        <f t="shared" si="112"/>
        <v/>
      </c>
      <c r="AB735" s="6">
        <f t="shared" si="113"/>
        <v>1</v>
      </c>
    </row>
    <row r="736" spans="2:28">
      <c r="B736" s="26">
        <v>1</v>
      </c>
      <c r="C736" s="4">
        <v>7</v>
      </c>
      <c r="D736" s="5">
        <v>0.18099999999999999</v>
      </c>
      <c r="E736" s="20">
        <v>1</v>
      </c>
      <c r="G736" s="5"/>
      <c r="H736" s="11">
        <f>1/(1+EXP(-SUMPRODUCT(betagorros,B736:D736)))</f>
        <v>0.11254229167720092</v>
      </c>
      <c r="I736" s="27">
        <f t="shared" si="105"/>
        <v>0.11254229167720092</v>
      </c>
      <c r="J736">
        <f t="shared" si="106"/>
        <v>-2.1844262019605809</v>
      </c>
      <c r="K736" s="5"/>
      <c r="N736" s="11">
        <f t="shared" si="107"/>
        <v>0.11239739252055632</v>
      </c>
      <c r="O736" s="71">
        <f t="shared" si="108"/>
        <v>0.88760260747944364</v>
      </c>
      <c r="U736" s="4">
        <v>8</v>
      </c>
      <c r="V736" s="5">
        <v>0.21099999999999999</v>
      </c>
      <c r="W736" s="20">
        <v>0</v>
      </c>
      <c r="X736" s="31">
        <f t="shared" si="109"/>
        <v>0.13758145617672279</v>
      </c>
      <c r="Y736" s="40">
        <f t="shared" si="110"/>
        <v>0</v>
      </c>
      <c r="Z736" s="4">
        <f t="shared" si="111"/>
        <v>1</v>
      </c>
      <c r="AA736" s="5" t="str">
        <f t="shared" si="112"/>
        <v/>
      </c>
      <c r="AB736" s="6">
        <f t="shared" si="113"/>
        <v>1</v>
      </c>
    </row>
    <row r="737" spans="2:28">
      <c r="B737" s="26">
        <v>1</v>
      </c>
      <c r="C737" s="4">
        <v>5</v>
      </c>
      <c r="D737" s="5">
        <v>0.18099999999999999</v>
      </c>
      <c r="E737" s="20">
        <v>0</v>
      </c>
      <c r="G737" s="5"/>
      <c r="H737" s="11">
        <f>1/(1+EXP(-SUMPRODUCT(betagorros,B737:D737)))</f>
        <v>9.460895603126189E-2</v>
      </c>
      <c r="I737" s="27">
        <f t="shared" si="105"/>
        <v>0.90539104396873815</v>
      </c>
      <c r="J737">
        <f t="shared" si="106"/>
        <v>-9.9388335824279E-2</v>
      </c>
      <c r="K737" s="5"/>
      <c r="N737" s="11">
        <f t="shared" si="107"/>
        <v>9.4477882165624569E-2</v>
      </c>
      <c r="O737" s="71">
        <f t="shared" si="108"/>
        <v>-9.4477882165624569E-2</v>
      </c>
      <c r="U737" s="4">
        <v>13</v>
      </c>
      <c r="V737" s="5">
        <v>0.21099999999999999</v>
      </c>
      <c r="W737" s="20">
        <v>0</v>
      </c>
      <c r="X737" s="31">
        <f t="shared" si="109"/>
        <v>0.20561429942800161</v>
      </c>
      <c r="Y737" s="40">
        <f t="shared" si="110"/>
        <v>0</v>
      </c>
      <c r="Z737" s="4">
        <f t="shared" si="111"/>
        <v>1</v>
      </c>
      <c r="AA737" s="5" t="str">
        <f t="shared" si="112"/>
        <v/>
      </c>
      <c r="AB737" s="6">
        <f t="shared" si="113"/>
        <v>1</v>
      </c>
    </row>
    <row r="738" spans="2:28">
      <c r="B738" s="26">
        <v>1</v>
      </c>
      <c r="C738" s="4">
        <v>13</v>
      </c>
      <c r="D738" s="5">
        <v>0.18099999999999999</v>
      </c>
      <c r="E738" s="20">
        <v>1</v>
      </c>
      <c r="G738" s="5"/>
      <c r="H738" s="11">
        <f>1/(1+EXP(-SUMPRODUCT(betagorros,B738:D738)))</f>
        <v>0.18478140418592939</v>
      </c>
      <c r="I738" s="27">
        <f t="shared" si="105"/>
        <v>0.18478140418592939</v>
      </c>
      <c r="J738">
        <f t="shared" si="106"/>
        <v>-1.6885817515372756</v>
      </c>
      <c r="K738" s="5"/>
      <c r="N738" s="11">
        <f t="shared" si="107"/>
        <v>0.18459875831582662</v>
      </c>
      <c r="O738" s="71">
        <f t="shared" si="108"/>
        <v>0.81540124168417338</v>
      </c>
      <c r="U738" s="4">
        <v>9</v>
      </c>
      <c r="V738" s="5">
        <v>0.21099999999999999</v>
      </c>
      <c r="W738" s="20">
        <v>0</v>
      </c>
      <c r="X738" s="31">
        <f t="shared" si="109"/>
        <v>0.14947393247932145</v>
      </c>
      <c r="Y738" s="40">
        <f t="shared" si="110"/>
        <v>0</v>
      </c>
      <c r="Z738" s="4">
        <f t="shared" si="111"/>
        <v>1</v>
      </c>
      <c r="AA738" s="5" t="str">
        <f t="shared" si="112"/>
        <v/>
      </c>
      <c r="AB738" s="6">
        <f t="shared" si="113"/>
        <v>1</v>
      </c>
    </row>
    <row r="739" spans="2:28">
      <c r="B739" s="26">
        <v>1</v>
      </c>
      <c r="C739" s="4">
        <v>13</v>
      </c>
      <c r="D739" s="5">
        <v>0.18099999999999999</v>
      </c>
      <c r="E739" s="20">
        <v>1</v>
      </c>
      <c r="G739" s="5"/>
      <c r="H739" s="11">
        <f>1/(1+EXP(-SUMPRODUCT(betagorros,B739:D739)))</f>
        <v>0.18478140418592939</v>
      </c>
      <c r="I739" s="27">
        <f t="shared" si="105"/>
        <v>0.18478140418592939</v>
      </c>
      <c r="J739">
        <f t="shared" si="106"/>
        <v>-1.6885817515372756</v>
      </c>
      <c r="K739" s="5"/>
      <c r="N739" s="11">
        <f t="shared" si="107"/>
        <v>0.18459875831582662</v>
      </c>
      <c r="O739" s="71">
        <f t="shared" si="108"/>
        <v>0.81540124168417338</v>
      </c>
      <c r="U739" s="4">
        <v>8</v>
      </c>
      <c r="V739" s="5">
        <v>0.21099999999999999</v>
      </c>
      <c r="W739" s="20">
        <v>0</v>
      </c>
      <c r="X739" s="31">
        <f t="shared" si="109"/>
        <v>0.13758145617672279</v>
      </c>
      <c r="Y739" s="40">
        <f t="shared" si="110"/>
        <v>0</v>
      </c>
      <c r="Z739" s="4">
        <f t="shared" si="111"/>
        <v>1</v>
      </c>
      <c r="AA739" s="5" t="str">
        <f t="shared" si="112"/>
        <v/>
      </c>
      <c r="AB739" s="6">
        <f t="shared" si="113"/>
        <v>1</v>
      </c>
    </row>
    <row r="740" spans="2:28">
      <c r="B740" s="26">
        <v>1</v>
      </c>
      <c r="C740" s="4">
        <v>6</v>
      </c>
      <c r="D740" s="5">
        <v>0.182</v>
      </c>
      <c r="E740" s="20">
        <v>0</v>
      </c>
      <c r="G740" s="5"/>
      <c r="H740" s="11">
        <f>1/(1+EXP(-SUMPRODUCT(betagorros,B740:D740)))</f>
        <v>0.10364179531319767</v>
      </c>
      <c r="I740" s="27">
        <f t="shared" si="105"/>
        <v>0.89635820468680238</v>
      </c>
      <c r="J740">
        <f t="shared" si="106"/>
        <v>-0.10941516388222434</v>
      </c>
      <c r="K740" s="5"/>
      <c r="N740" s="11">
        <f t="shared" si="107"/>
        <v>0.1035037211571094</v>
      </c>
      <c r="O740" s="71">
        <f t="shared" si="108"/>
        <v>-0.1035037211571094</v>
      </c>
      <c r="U740" s="4">
        <v>12</v>
      </c>
      <c r="V740" s="5">
        <v>0.21099999999999999</v>
      </c>
      <c r="W740" s="20">
        <v>0</v>
      </c>
      <c r="X740" s="31">
        <f t="shared" si="109"/>
        <v>0.19025431754471889</v>
      </c>
      <c r="Y740" s="40">
        <f t="shared" si="110"/>
        <v>0</v>
      </c>
      <c r="Z740" s="4">
        <f t="shared" si="111"/>
        <v>1</v>
      </c>
      <c r="AA740" s="5" t="str">
        <f t="shared" si="112"/>
        <v/>
      </c>
      <c r="AB740" s="6">
        <f t="shared" si="113"/>
        <v>1</v>
      </c>
    </row>
    <row r="741" spans="2:28">
      <c r="B741" s="26">
        <v>1</v>
      </c>
      <c r="C741" s="4">
        <v>5</v>
      </c>
      <c r="D741" s="5">
        <v>0.182</v>
      </c>
      <c r="E741" s="20">
        <v>0</v>
      </c>
      <c r="G741" s="5"/>
      <c r="H741" s="11">
        <f>1/(1+EXP(-SUMPRODUCT(betagorros,B741:D741)))</f>
        <v>9.4988575479601975E-2</v>
      </c>
      <c r="I741" s="27">
        <f t="shared" si="105"/>
        <v>0.90501142452039807</v>
      </c>
      <c r="J741">
        <f t="shared" si="106"/>
        <v>-9.980771158244478E-2</v>
      </c>
      <c r="K741" s="5"/>
      <c r="N741" s="11">
        <f t="shared" si="107"/>
        <v>9.485739427892699E-2</v>
      </c>
      <c r="O741" s="71">
        <f t="shared" si="108"/>
        <v>-9.485739427892699E-2</v>
      </c>
      <c r="U741" s="4">
        <v>15</v>
      </c>
      <c r="V741" s="5">
        <v>0.21099999999999999</v>
      </c>
      <c r="W741" s="20">
        <v>0</v>
      </c>
      <c r="X741" s="31">
        <f t="shared" si="109"/>
        <v>0.23903379164752267</v>
      </c>
      <c r="Y741" s="40">
        <f t="shared" si="110"/>
        <v>0</v>
      </c>
      <c r="Z741" s="4">
        <f t="shared" si="111"/>
        <v>1</v>
      </c>
      <c r="AA741" s="5" t="str">
        <f t="shared" si="112"/>
        <v/>
      </c>
      <c r="AB741" s="6">
        <f t="shared" si="113"/>
        <v>1</v>
      </c>
    </row>
    <row r="742" spans="2:28">
      <c r="B742" s="26">
        <v>1</v>
      </c>
      <c r="C742" s="4">
        <v>5</v>
      </c>
      <c r="D742" s="5">
        <v>0.182</v>
      </c>
      <c r="E742" s="20">
        <v>0</v>
      </c>
      <c r="G742" s="5"/>
      <c r="H742" s="11">
        <f>1/(1+EXP(-SUMPRODUCT(betagorros,B742:D742)))</f>
        <v>9.4988575479601975E-2</v>
      </c>
      <c r="I742" s="27">
        <f t="shared" si="105"/>
        <v>0.90501142452039807</v>
      </c>
      <c r="J742">
        <f t="shared" si="106"/>
        <v>-9.980771158244478E-2</v>
      </c>
      <c r="K742" s="5"/>
      <c r="N742" s="11">
        <f t="shared" si="107"/>
        <v>9.485739427892699E-2</v>
      </c>
      <c r="O742" s="71">
        <f t="shared" si="108"/>
        <v>-9.485739427892699E-2</v>
      </c>
      <c r="U742" s="4">
        <v>11</v>
      </c>
      <c r="V742" s="5">
        <v>0.21099999999999999</v>
      </c>
      <c r="W742" s="20">
        <v>0</v>
      </c>
      <c r="X742" s="31">
        <f t="shared" si="109"/>
        <v>0.17578785730356758</v>
      </c>
      <c r="Y742" s="40">
        <f t="shared" si="110"/>
        <v>0</v>
      </c>
      <c r="Z742" s="4">
        <f t="shared" si="111"/>
        <v>1</v>
      </c>
      <c r="AA742" s="5" t="str">
        <f t="shared" si="112"/>
        <v/>
      </c>
      <c r="AB742" s="6">
        <f t="shared" si="113"/>
        <v>1</v>
      </c>
    </row>
    <row r="743" spans="2:28">
      <c r="B743" s="26">
        <v>1</v>
      </c>
      <c r="C743" s="4">
        <v>5</v>
      </c>
      <c r="D743" s="5">
        <v>0.182</v>
      </c>
      <c r="E743" s="20">
        <v>0</v>
      </c>
      <c r="G743" s="5"/>
      <c r="H743" s="11">
        <f>1/(1+EXP(-SUMPRODUCT(betagorros,B743:D743)))</f>
        <v>9.4988575479601975E-2</v>
      </c>
      <c r="I743" s="27">
        <f t="shared" si="105"/>
        <v>0.90501142452039807</v>
      </c>
      <c r="J743">
        <f t="shared" si="106"/>
        <v>-9.980771158244478E-2</v>
      </c>
      <c r="K743" s="5"/>
      <c r="N743" s="11">
        <f t="shared" si="107"/>
        <v>9.485739427892699E-2</v>
      </c>
      <c r="O743" s="71">
        <f t="shared" si="108"/>
        <v>-9.485739427892699E-2</v>
      </c>
      <c r="U743" s="4">
        <v>19</v>
      </c>
      <c r="V743" s="5">
        <v>0.21099999999999999</v>
      </c>
      <c r="W743" s="20">
        <v>0</v>
      </c>
      <c r="X743" s="31">
        <f t="shared" si="109"/>
        <v>0.31630218163786006</v>
      </c>
      <c r="Y743" s="40">
        <f t="shared" si="110"/>
        <v>0</v>
      </c>
      <c r="Z743" s="4">
        <f t="shared" si="111"/>
        <v>1</v>
      </c>
      <c r="AA743" s="5" t="str">
        <f t="shared" si="112"/>
        <v/>
      </c>
      <c r="AB743" s="6">
        <f t="shared" si="113"/>
        <v>1</v>
      </c>
    </row>
    <row r="744" spans="2:28">
      <c r="B744" s="26">
        <v>1</v>
      </c>
      <c r="C744" s="4">
        <v>7</v>
      </c>
      <c r="D744" s="5">
        <v>0.182</v>
      </c>
      <c r="E744" s="20">
        <v>0</v>
      </c>
      <c r="G744" s="5"/>
      <c r="H744" s="11">
        <f>1/(1+EXP(-SUMPRODUCT(betagorros,B744:D744)))</f>
        <v>0.11298488913450609</v>
      </c>
      <c r="I744" s="27">
        <f t="shared" si="105"/>
        <v>0.88701511086549389</v>
      </c>
      <c r="J744">
        <f t="shared" si="106"/>
        <v>-0.11989326089264599</v>
      </c>
      <c r="K744" s="5"/>
      <c r="N744" s="11">
        <f t="shared" si="107"/>
        <v>0.11283991640333885</v>
      </c>
      <c r="O744" s="71">
        <f t="shared" si="108"/>
        <v>-0.11283991640333885</v>
      </c>
      <c r="U744" s="4">
        <v>10</v>
      </c>
      <c r="V744" s="5">
        <v>0.21099999999999999</v>
      </c>
      <c r="W744" s="20">
        <v>0</v>
      </c>
      <c r="X744" s="31">
        <f t="shared" si="109"/>
        <v>0.16220104948170241</v>
      </c>
      <c r="Y744" s="40">
        <f t="shared" si="110"/>
        <v>0</v>
      </c>
      <c r="Z744" s="4">
        <f t="shared" si="111"/>
        <v>1</v>
      </c>
      <c r="AA744" s="5" t="str">
        <f t="shared" si="112"/>
        <v/>
      </c>
      <c r="AB744" s="6">
        <f t="shared" si="113"/>
        <v>1</v>
      </c>
    </row>
    <row r="745" spans="2:28">
      <c r="B745" s="26">
        <v>1</v>
      </c>
      <c r="C745" s="4">
        <v>5</v>
      </c>
      <c r="D745" s="5">
        <v>0.183</v>
      </c>
      <c r="E745" s="20">
        <v>0</v>
      </c>
      <c r="G745" s="5"/>
      <c r="H745" s="11">
        <f>1/(1+EXP(-SUMPRODUCT(betagorros,B745:D745)))</f>
        <v>9.5369557705590677E-2</v>
      </c>
      <c r="I745" s="27">
        <f t="shared" si="105"/>
        <v>0.90463044229440936</v>
      </c>
      <c r="J745">
        <f t="shared" si="106"/>
        <v>-0.10022876973610916</v>
      </c>
      <c r="K745" s="5"/>
      <c r="N745" s="11">
        <f t="shared" si="107"/>
        <v>9.5238270533203939E-2</v>
      </c>
      <c r="O745" s="71">
        <f t="shared" si="108"/>
        <v>-9.5238270533203939E-2</v>
      </c>
      <c r="U745" s="4">
        <v>25</v>
      </c>
      <c r="V745" s="5">
        <v>0.21299999999999999</v>
      </c>
      <c r="W745" s="20">
        <v>0</v>
      </c>
      <c r="X745" s="31">
        <f t="shared" si="109"/>
        <v>0.45481826761348665</v>
      </c>
      <c r="Y745" s="40">
        <f t="shared" si="110"/>
        <v>0</v>
      </c>
      <c r="Z745" s="4">
        <f t="shared" si="111"/>
        <v>1</v>
      </c>
      <c r="AA745" s="5" t="str">
        <f t="shared" si="112"/>
        <v/>
      </c>
      <c r="AB745" s="6">
        <f t="shared" si="113"/>
        <v>1</v>
      </c>
    </row>
    <row r="746" spans="2:28">
      <c r="B746" s="26">
        <v>1</v>
      </c>
      <c r="C746" s="4">
        <v>12</v>
      </c>
      <c r="D746" s="5">
        <v>0.183</v>
      </c>
      <c r="E746" s="20">
        <v>0</v>
      </c>
      <c r="G746" s="5"/>
      <c r="H746" s="11">
        <f>1/(1+EXP(-SUMPRODUCT(betagorros,B746:D746)))</f>
        <v>0.1718992104598116</v>
      </c>
      <c r="I746" s="27">
        <f t="shared" si="105"/>
        <v>0.8281007895401884</v>
      </c>
      <c r="J746">
        <f t="shared" si="106"/>
        <v>-0.18862040550713424</v>
      </c>
      <c r="K746" s="5"/>
      <c r="N746" s="11">
        <f t="shared" si="107"/>
        <v>0.17172216262922593</v>
      </c>
      <c r="O746" s="71">
        <f t="shared" si="108"/>
        <v>-0.17172216262922593</v>
      </c>
      <c r="U746" s="4">
        <v>12</v>
      </c>
      <c r="V746" s="5">
        <v>0.21299999999999999</v>
      </c>
      <c r="W746" s="20">
        <v>0</v>
      </c>
      <c r="X746" s="31">
        <f t="shared" si="109"/>
        <v>0.19162111232719126</v>
      </c>
      <c r="Y746" s="40">
        <f t="shared" si="110"/>
        <v>0</v>
      </c>
      <c r="Z746" s="4">
        <f t="shared" si="111"/>
        <v>1</v>
      </c>
      <c r="AA746" s="5" t="str">
        <f t="shared" si="112"/>
        <v/>
      </c>
      <c r="AB746" s="6">
        <f t="shared" si="113"/>
        <v>1</v>
      </c>
    </row>
    <row r="747" spans="2:28">
      <c r="B747" s="26">
        <v>1</v>
      </c>
      <c r="C747" s="4">
        <v>11</v>
      </c>
      <c r="D747" s="5">
        <v>0.183</v>
      </c>
      <c r="E747" s="20">
        <v>0</v>
      </c>
      <c r="G747" s="5"/>
      <c r="H747" s="11">
        <f>1/(1+EXP(-SUMPRODUCT(betagorros,B747:D747)))</f>
        <v>0.15855514107961496</v>
      </c>
      <c r="I747" s="27">
        <f t="shared" si="105"/>
        <v>0.84144485892038501</v>
      </c>
      <c r="J747">
        <f t="shared" si="106"/>
        <v>-0.17263479462793976</v>
      </c>
      <c r="K747" s="5"/>
      <c r="N747" s="11">
        <f t="shared" si="107"/>
        <v>0.15838390629703372</v>
      </c>
      <c r="O747" s="71">
        <f t="shared" si="108"/>
        <v>-0.15838390629703372</v>
      </c>
      <c r="U747" s="4">
        <v>8</v>
      </c>
      <c r="V747" s="5">
        <v>0.21299999999999999</v>
      </c>
      <c r="W747" s="20">
        <v>0</v>
      </c>
      <c r="X747" s="31">
        <f t="shared" si="109"/>
        <v>0.13863463261982156</v>
      </c>
      <c r="Y747" s="40">
        <f t="shared" si="110"/>
        <v>0</v>
      </c>
      <c r="Z747" s="4">
        <f t="shared" si="111"/>
        <v>1</v>
      </c>
      <c r="AA747" s="5" t="str">
        <f t="shared" si="112"/>
        <v/>
      </c>
      <c r="AB747" s="6">
        <f t="shared" si="113"/>
        <v>1</v>
      </c>
    </row>
    <row r="748" spans="2:28">
      <c r="B748" s="26">
        <v>1</v>
      </c>
      <c r="C748" s="4">
        <v>10</v>
      </c>
      <c r="D748" s="5">
        <v>0.183</v>
      </c>
      <c r="E748" s="20">
        <v>0</v>
      </c>
      <c r="G748" s="5"/>
      <c r="H748" s="11">
        <f>1/(1+EXP(-SUMPRODUCT(betagorros,B748:D748)))</f>
        <v>0.14606422516658385</v>
      </c>
      <c r="I748" s="27">
        <f t="shared" si="105"/>
        <v>0.85393577483341621</v>
      </c>
      <c r="J748">
        <f t="shared" si="106"/>
        <v>-0.15789929313470927</v>
      </c>
      <c r="K748" s="5"/>
      <c r="N748" s="11">
        <f t="shared" si="107"/>
        <v>0.14589918462325172</v>
      </c>
      <c r="O748" s="71">
        <f t="shared" si="108"/>
        <v>-0.14589918462325172</v>
      </c>
      <c r="U748" s="4">
        <v>11</v>
      </c>
      <c r="V748" s="5">
        <v>0.21299999999999999</v>
      </c>
      <c r="W748" s="20">
        <v>0</v>
      </c>
      <c r="X748" s="31">
        <f t="shared" si="109"/>
        <v>0.17707345111906914</v>
      </c>
      <c r="Y748" s="40">
        <f t="shared" si="110"/>
        <v>0</v>
      </c>
      <c r="Z748" s="4">
        <f t="shared" si="111"/>
        <v>1</v>
      </c>
      <c r="AA748" s="5" t="str">
        <f t="shared" si="112"/>
        <v/>
      </c>
      <c r="AB748" s="6">
        <f t="shared" si="113"/>
        <v>1</v>
      </c>
    </row>
    <row r="749" spans="2:28">
      <c r="B749" s="26">
        <v>1</v>
      </c>
      <c r="C749" s="4">
        <v>15</v>
      </c>
      <c r="D749" s="5">
        <v>0.183</v>
      </c>
      <c r="E749" s="20">
        <v>0</v>
      </c>
      <c r="G749" s="5"/>
      <c r="H749" s="11">
        <f>1/(1+EXP(-SUMPRODUCT(betagorros,B749:D749)))</f>
        <v>0.21723513004139347</v>
      </c>
      <c r="I749" s="27">
        <f t="shared" si="105"/>
        <v>0.7827648699586065</v>
      </c>
      <c r="J749">
        <f t="shared" si="106"/>
        <v>-0.24492292188342721</v>
      </c>
      <c r="K749" s="5"/>
      <c r="N749" s="11">
        <f t="shared" si="107"/>
        <v>0.21704390231824511</v>
      </c>
      <c r="O749" s="71">
        <f t="shared" si="108"/>
        <v>-0.21704390231824511</v>
      </c>
      <c r="U749" s="4">
        <v>8</v>
      </c>
      <c r="V749" s="5">
        <v>0.214</v>
      </c>
      <c r="W749" s="20">
        <v>0</v>
      </c>
      <c r="X749" s="31">
        <f t="shared" si="109"/>
        <v>0.13916375291909941</v>
      </c>
      <c r="Y749" s="40">
        <f t="shared" si="110"/>
        <v>0</v>
      </c>
      <c r="Z749" s="4">
        <f t="shared" si="111"/>
        <v>1</v>
      </c>
      <c r="AA749" s="5" t="str">
        <f t="shared" si="112"/>
        <v/>
      </c>
      <c r="AB749" s="6">
        <f t="shared" si="113"/>
        <v>1</v>
      </c>
    </row>
    <row r="750" spans="2:28">
      <c r="B750" s="26">
        <v>1</v>
      </c>
      <c r="C750" s="4">
        <v>5</v>
      </c>
      <c r="D750" s="5">
        <v>0.183</v>
      </c>
      <c r="E750" s="20">
        <v>0</v>
      </c>
      <c r="G750" s="5"/>
      <c r="H750" s="11">
        <f>1/(1+EXP(-SUMPRODUCT(betagorros,B750:D750)))</f>
        <v>9.5369557705590677E-2</v>
      </c>
      <c r="I750" s="27">
        <f t="shared" si="105"/>
        <v>0.90463044229440936</v>
      </c>
      <c r="J750">
        <f t="shared" si="106"/>
        <v>-0.10022876973610916</v>
      </c>
      <c r="K750" s="5"/>
      <c r="N750" s="11">
        <f t="shared" si="107"/>
        <v>9.5238270533203939E-2</v>
      </c>
      <c r="O750" s="71">
        <f t="shared" si="108"/>
        <v>-9.5238270533203939E-2</v>
      </c>
      <c r="U750" s="4">
        <v>17</v>
      </c>
      <c r="V750" s="5">
        <v>0.214</v>
      </c>
      <c r="W750" s="20">
        <v>0</v>
      </c>
      <c r="X750" s="31">
        <f t="shared" si="109"/>
        <v>0.27865773895144463</v>
      </c>
      <c r="Y750" s="40">
        <f t="shared" si="110"/>
        <v>0</v>
      </c>
      <c r="Z750" s="4">
        <f t="shared" si="111"/>
        <v>1</v>
      </c>
      <c r="AA750" s="5" t="str">
        <f t="shared" si="112"/>
        <v/>
      </c>
      <c r="AB750" s="6">
        <f t="shared" si="113"/>
        <v>1</v>
      </c>
    </row>
    <row r="751" spans="2:28">
      <c r="B751" s="26">
        <v>1</v>
      </c>
      <c r="C751" s="4">
        <v>10</v>
      </c>
      <c r="D751" s="5">
        <v>0.183</v>
      </c>
      <c r="E751" s="20">
        <v>0</v>
      </c>
      <c r="G751" s="5"/>
      <c r="H751" s="11">
        <f>1/(1+EXP(-SUMPRODUCT(betagorros,B751:D751)))</f>
        <v>0.14606422516658385</v>
      </c>
      <c r="I751" s="27">
        <f t="shared" si="105"/>
        <v>0.85393577483341621</v>
      </c>
      <c r="J751">
        <f t="shared" si="106"/>
        <v>-0.15789929313470927</v>
      </c>
      <c r="K751" s="5"/>
      <c r="N751" s="11">
        <f t="shared" si="107"/>
        <v>0.14589918462325172</v>
      </c>
      <c r="O751" s="71">
        <f t="shared" si="108"/>
        <v>-0.14589918462325172</v>
      </c>
      <c r="U751" s="4">
        <v>9</v>
      </c>
      <c r="V751" s="5">
        <v>0.214</v>
      </c>
      <c r="W751" s="20">
        <v>0</v>
      </c>
      <c r="X751" s="31">
        <f t="shared" si="109"/>
        <v>0.15116902795547529</v>
      </c>
      <c r="Y751" s="40">
        <f t="shared" si="110"/>
        <v>0</v>
      </c>
      <c r="Z751" s="4">
        <f t="shared" si="111"/>
        <v>1</v>
      </c>
      <c r="AA751" s="5" t="str">
        <f t="shared" si="112"/>
        <v/>
      </c>
      <c r="AB751" s="6">
        <f t="shared" si="113"/>
        <v>1</v>
      </c>
    </row>
    <row r="752" spans="2:28">
      <c r="B752" s="26">
        <v>1</v>
      </c>
      <c r="C752" s="4">
        <v>6</v>
      </c>
      <c r="D752" s="5">
        <v>0.184</v>
      </c>
      <c r="E752" s="20">
        <v>0</v>
      </c>
      <c r="G752" s="5"/>
      <c r="H752" s="11">
        <f>1/(1+EXP(-SUMPRODUCT(betagorros,B752:D752)))</f>
        <v>0.10446663685615371</v>
      </c>
      <c r="I752" s="27">
        <f t="shared" si="105"/>
        <v>0.89553336314384624</v>
      </c>
      <c r="J752">
        <f t="shared" si="106"/>
        <v>-0.11033580173333524</v>
      </c>
      <c r="K752" s="5"/>
      <c r="N752" s="11">
        <f t="shared" si="107"/>
        <v>0.10432838294017259</v>
      </c>
      <c r="O752" s="71">
        <f t="shared" si="108"/>
        <v>-0.10432838294017259</v>
      </c>
      <c r="U752" s="4">
        <v>8</v>
      </c>
      <c r="V752" s="5">
        <v>0.214</v>
      </c>
      <c r="W752" s="20">
        <v>0</v>
      </c>
      <c r="X752" s="31">
        <f t="shared" si="109"/>
        <v>0.13916375291909941</v>
      </c>
      <c r="Y752" s="40">
        <f t="shared" si="110"/>
        <v>0</v>
      </c>
      <c r="Z752" s="4">
        <f t="shared" si="111"/>
        <v>1</v>
      </c>
      <c r="AA752" s="5" t="str">
        <f t="shared" si="112"/>
        <v/>
      </c>
      <c r="AB752" s="6">
        <f t="shared" si="113"/>
        <v>1</v>
      </c>
    </row>
    <row r="753" spans="2:28">
      <c r="B753" s="26">
        <v>1</v>
      </c>
      <c r="C753" s="4">
        <v>6</v>
      </c>
      <c r="D753" s="5">
        <v>0.184</v>
      </c>
      <c r="E753" s="20">
        <v>0</v>
      </c>
      <c r="G753" s="5"/>
      <c r="H753" s="11">
        <f>1/(1+EXP(-SUMPRODUCT(betagorros,B753:D753)))</f>
        <v>0.10446663685615371</v>
      </c>
      <c r="I753" s="27">
        <f t="shared" si="105"/>
        <v>0.89553336314384624</v>
      </c>
      <c r="J753">
        <f t="shared" si="106"/>
        <v>-0.11033580173333524</v>
      </c>
      <c r="K753" s="5"/>
      <c r="N753" s="11">
        <f t="shared" si="107"/>
        <v>0.10432838294017259</v>
      </c>
      <c r="O753" s="71">
        <f t="shared" si="108"/>
        <v>-0.10432838294017259</v>
      </c>
      <c r="U753" s="4">
        <v>7</v>
      </c>
      <c r="V753" s="5">
        <v>0.214</v>
      </c>
      <c r="W753" s="20">
        <v>0</v>
      </c>
      <c r="X753" s="31">
        <f t="shared" si="109"/>
        <v>0.1279681567672197</v>
      </c>
      <c r="Y753" s="40">
        <f t="shared" si="110"/>
        <v>0</v>
      </c>
      <c r="Z753" s="4">
        <f t="shared" si="111"/>
        <v>1</v>
      </c>
      <c r="AA753" s="5" t="str">
        <f t="shared" si="112"/>
        <v/>
      </c>
      <c r="AB753" s="6">
        <f t="shared" si="113"/>
        <v>1</v>
      </c>
    </row>
    <row r="754" spans="2:28">
      <c r="B754" s="26">
        <v>1</v>
      </c>
      <c r="C754" s="4">
        <v>6</v>
      </c>
      <c r="D754" s="5">
        <v>0.184</v>
      </c>
      <c r="E754" s="20">
        <v>0</v>
      </c>
      <c r="G754" s="5"/>
      <c r="H754" s="11">
        <f>1/(1+EXP(-SUMPRODUCT(betagorros,B754:D754)))</f>
        <v>0.10446663685615371</v>
      </c>
      <c r="I754" s="27">
        <f t="shared" si="105"/>
        <v>0.89553336314384624</v>
      </c>
      <c r="J754">
        <f t="shared" si="106"/>
        <v>-0.11033580173333524</v>
      </c>
      <c r="K754" s="5"/>
      <c r="N754" s="11">
        <f t="shared" si="107"/>
        <v>0.10432838294017259</v>
      </c>
      <c r="O754" s="71">
        <f t="shared" si="108"/>
        <v>-0.10432838294017259</v>
      </c>
      <c r="U754" s="4">
        <v>16</v>
      </c>
      <c r="V754" s="5">
        <v>0.214</v>
      </c>
      <c r="W754" s="20">
        <v>0</v>
      </c>
      <c r="X754" s="31">
        <f t="shared" si="109"/>
        <v>0.25962453616768094</v>
      </c>
      <c r="Y754" s="40">
        <f t="shared" si="110"/>
        <v>0</v>
      </c>
      <c r="Z754" s="4">
        <f t="shared" si="111"/>
        <v>1</v>
      </c>
      <c r="AA754" s="5" t="str">
        <f t="shared" si="112"/>
        <v/>
      </c>
      <c r="AB754" s="6">
        <f t="shared" si="113"/>
        <v>1</v>
      </c>
    </row>
    <row r="755" spans="2:28">
      <c r="B755" s="26">
        <v>1</v>
      </c>
      <c r="C755" s="4">
        <v>6</v>
      </c>
      <c r="D755" s="5">
        <v>0.184</v>
      </c>
      <c r="E755" s="20">
        <v>0</v>
      </c>
      <c r="G755" s="5"/>
      <c r="H755" s="11">
        <f>1/(1+EXP(-SUMPRODUCT(betagorros,B755:D755)))</f>
        <v>0.10446663685615371</v>
      </c>
      <c r="I755" s="27">
        <f t="shared" si="105"/>
        <v>0.89553336314384624</v>
      </c>
      <c r="J755">
        <f t="shared" si="106"/>
        <v>-0.11033580173333524</v>
      </c>
      <c r="K755" s="5"/>
      <c r="N755" s="11">
        <f t="shared" si="107"/>
        <v>0.10432838294017259</v>
      </c>
      <c r="O755" s="71">
        <f t="shared" si="108"/>
        <v>-0.10432838294017259</v>
      </c>
      <c r="U755" s="4">
        <v>10</v>
      </c>
      <c r="V755" s="5">
        <v>0.214</v>
      </c>
      <c r="W755" s="20">
        <v>0</v>
      </c>
      <c r="X755" s="31">
        <f t="shared" si="109"/>
        <v>0.16401264340760563</v>
      </c>
      <c r="Y755" s="40">
        <f t="shared" si="110"/>
        <v>0</v>
      </c>
      <c r="Z755" s="4">
        <f t="shared" si="111"/>
        <v>1</v>
      </c>
      <c r="AA755" s="5" t="str">
        <f t="shared" si="112"/>
        <v/>
      </c>
      <c r="AB755" s="6">
        <f t="shared" si="113"/>
        <v>1</v>
      </c>
    </row>
    <row r="756" spans="2:28">
      <c r="B756" s="26">
        <v>1</v>
      </c>
      <c r="C756" s="4">
        <v>23</v>
      </c>
      <c r="D756" s="5">
        <v>0.184</v>
      </c>
      <c r="E756" s="20">
        <v>0</v>
      </c>
      <c r="G756" s="5"/>
      <c r="H756" s="11">
        <f>1/(1+EXP(-SUMPRODUCT(betagorros,B756:D756)))</f>
        <v>0.37681333831118136</v>
      </c>
      <c r="I756" s="27">
        <f t="shared" si="105"/>
        <v>0.62318666168881864</v>
      </c>
      <c r="J756">
        <f t="shared" si="106"/>
        <v>-0.47290918759299733</v>
      </c>
      <c r="K756" s="5"/>
      <c r="N756" s="11">
        <f t="shared" si="107"/>
        <v>0.37662490853820951</v>
      </c>
      <c r="O756" s="71">
        <f t="shared" si="108"/>
        <v>-0.37662490853820951</v>
      </c>
      <c r="U756" s="4">
        <v>11</v>
      </c>
      <c r="V756" s="5">
        <v>0.214</v>
      </c>
      <c r="W756" s="20">
        <v>0</v>
      </c>
      <c r="X756" s="31">
        <f t="shared" si="109"/>
        <v>0.17771900997555171</v>
      </c>
      <c r="Y756" s="40">
        <f t="shared" si="110"/>
        <v>0</v>
      </c>
      <c r="Z756" s="4">
        <f t="shared" si="111"/>
        <v>1</v>
      </c>
      <c r="AA756" s="5" t="str">
        <f t="shared" si="112"/>
        <v/>
      </c>
      <c r="AB756" s="6">
        <f t="shared" si="113"/>
        <v>1</v>
      </c>
    </row>
    <row r="757" spans="2:28">
      <c r="B757" s="26">
        <v>1</v>
      </c>
      <c r="C757" s="4">
        <v>13</v>
      </c>
      <c r="D757" s="5">
        <v>0.184</v>
      </c>
      <c r="E757" s="20">
        <v>0</v>
      </c>
      <c r="G757" s="5"/>
      <c r="H757" s="11">
        <f>1/(1+EXP(-SUMPRODUCT(betagorros,B757:D757)))</f>
        <v>0.18678896639724987</v>
      </c>
      <c r="I757" s="27">
        <f t="shared" si="105"/>
        <v>0.81321103360275016</v>
      </c>
      <c r="J757">
        <f t="shared" si="106"/>
        <v>-0.20676462919068755</v>
      </c>
      <c r="K757" s="5"/>
      <c r="N757" s="11">
        <f t="shared" si="107"/>
        <v>0.18660671819209401</v>
      </c>
      <c r="O757" s="71">
        <f t="shared" si="108"/>
        <v>-0.18660671819209401</v>
      </c>
      <c r="U757" s="4">
        <v>12</v>
      </c>
      <c r="V757" s="5">
        <v>0.214</v>
      </c>
      <c r="W757" s="20">
        <v>0</v>
      </c>
      <c r="X757" s="31">
        <f t="shared" si="109"/>
        <v>0.19230731380494667</v>
      </c>
      <c r="Y757" s="40">
        <f t="shared" si="110"/>
        <v>0</v>
      </c>
      <c r="Z757" s="4">
        <f t="shared" si="111"/>
        <v>1</v>
      </c>
      <c r="AA757" s="5" t="str">
        <f t="shared" si="112"/>
        <v/>
      </c>
      <c r="AB757" s="6">
        <f t="shared" si="113"/>
        <v>1</v>
      </c>
    </row>
    <row r="758" spans="2:28">
      <c r="B758" s="26">
        <v>1</v>
      </c>
      <c r="C758" s="4">
        <v>17</v>
      </c>
      <c r="D758" s="5">
        <v>0.184</v>
      </c>
      <c r="E758" s="20">
        <v>0</v>
      </c>
      <c r="G758" s="5"/>
      <c r="H758" s="11">
        <f>1/(1+EXP(-SUMPRODUCT(betagorros,B758:D758)))</f>
        <v>0.25277904283860769</v>
      </c>
      <c r="I758" s="27">
        <f t="shared" si="105"/>
        <v>0.74722095716139236</v>
      </c>
      <c r="J758">
        <f t="shared" si="106"/>
        <v>-0.29139434486796068</v>
      </c>
      <c r="K758" s="5"/>
      <c r="N758" s="11">
        <f t="shared" si="107"/>
        <v>0.25258243864531421</v>
      </c>
      <c r="O758" s="71">
        <f t="shared" si="108"/>
        <v>-0.25258243864531421</v>
      </c>
      <c r="U758" s="4">
        <v>20</v>
      </c>
      <c r="V758" s="5">
        <v>0.214</v>
      </c>
      <c r="W758" s="20">
        <v>0</v>
      </c>
      <c r="X758" s="31">
        <f t="shared" si="109"/>
        <v>0.34057004767448057</v>
      </c>
      <c r="Y758" s="40">
        <f t="shared" si="110"/>
        <v>0</v>
      </c>
      <c r="Z758" s="4">
        <f t="shared" si="111"/>
        <v>1</v>
      </c>
      <c r="AA758" s="5" t="str">
        <f t="shared" si="112"/>
        <v/>
      </c>
      <c r="AB758" s="6">
        <f t="shared" si="113"/>
        <v>1</v>
      </c>
    </row>
    <row r="759" spans="2:28">
      <c r="B759" s="26">
        <v>1</v>
      </c>
      <c r="C759" s="4">
        <v>7</v>
      </c>
      <c r="D759" s="5">
        <v>0.185</v>
      </c>
      <c r="E759" s="20">
        <v>0</v>
      </c>
      <c r="G759" s="5"/>
      <c r="H759" s="11">
        <f>1/(1+EXP(-SUMPRODUCT(betagorros,B759:D759)))</f>
        <v>0.11432180415784393</v>
      </c>
      <c r="I759" s="27">
        <f t="shared" si="105"/>
        <v>0.88567819584215601</v>
      </c>
      <c r="J759">
        <f t="shared" si="106"/>
        <v>-0.12140160446425777</v>
      </c>
      <c r="K759" s="5"/>
      <c r="N759" s="11">
        <f t="shared" si="107"/>
        <v>0.11417662138795696</v>
      </c>
      <c r="O759" s="71">
        <f t="shared" si="108"/>
        <v>-0.11417662138795696</v>
      </c>
      <c r="U759" s="4">
        <v>7</v>
      </c>
      <c r="V759" s="5">
        <v>0.215</v>
      </c>
      <c r="W759" s="20">
        <v>0</v>
      </c>
      <c r="X759" s="31">
        <f t="shared" si="109"/>
        <v>0.12846263828753585</v>
      </c>
      <c r="Y759" s="40">
        <f t="shared" si="110"/>
        <v>0</v>
      </c>
      <c r="Z759" s="4">
        <f t="shared" si="111"/>
        <v>1</v>
      </c>
      <c r="AA759" s="5" t="str">
        <f t="shared" si="112"/>
        <v/>
      </c>
      <c r="AB759" s="6">
        <f t="shared" si="113"/>
        <v>1</v>
      </c>
    </row>
    <row r="760" spans="2:28">
      <c r="B760" s="26">
        <v>1</v>
      </c>
      <c r="C760" s="4">
        <v>6</v>
      </c>
      <c r="D760" s="5">
        <v>0.185</v>
      </c>
      <c r="E760" s="20">
        <v>0</v>
      </c>
      <c r="G760" s="5"/>
      <c r="H760" s="11">
        <f>1/(1+EXP(-SUMPRODUCT(betagorros,B760:D760)))</f>
        <v>0.10488122838126375</v>
      </c>
      <c r="I760" s="27">
        <f t="shared" si="105"/>
        <v>0.89511877161873621</v>
      </c>
      <c r="J760">
        <f t="shared" si="106"/>
        <v>-0.11079886379264837</v>
      </c>
      <c r="K760" s="5"/>
      <c r="N760" s="11">
        <f t="shared" si="107"/>
        <v>0.10474288695474787</v>
      </c>
      <c r="O760" s="71">
        <f t="shared" si="108"/>
        <v>-0.10474288695474787</v>
      </c>
      <c r="U760" s="4">
        <v>7</v>
      </c>
      <c r="V760" s="5">
        <v>0.215</v>
      </c>
      <c r="W760" s="20">
        <v>0</v>
      </c>
      <c r="X760" s="31">
        <f t="shared" si="109"/>
        <v>0.12846263828753585</v>
      </c>
      <c r="Y760" s="40">
        <f t="shared" si="110"/>
        <v>0</v>
      </c>
      <c r="Z760" s="4">
        <f t="shared" si="111"/>
        <v>1</v>
      </c>
      <c r="AA760" s="5" t="str">
        <f t="shared" si="112"/>
        <v/>
      </c>
      <c r="AB760" s="6">
        <f t="shared" si="113"/>
        <v>1</v>
      </c>
    </row>
    <row r="761" spans="2:28">
      <c r="B761" s="26">
        <v>1</v>
      </c>
      <c r="C761" s="4">
        <v>6</v>
      </c>
      <c r="D761" s="5">
        <v>0.185</v>
      </c>
      <c r="E761" s="20">
        <v>0</v>
      </c>
      <c r="G761" s="5"/>
      <c r="H761" s="11">
        <f>1/(1+EXP(-SUMPRODUCT(betagorros,B761:D761)))</f>
        <v>0.10488122838126375</v>
      </c>
      <c r="I761" s="27">
        <f t="shared" si="105"/>
        <v>0.89511877161873621</v>
      </c>
      <c r="J761">
        <f t="shared" si="106"/>
        <v>-0.11079886379264837</v>
      </c>
      <c r="K761" s="5"/>
      <c r="N761" s="11">
        <f t="shared" si="107"/>
        <v>0.10474288695474787</v>
      </c>
      <c r="O761" s="71">
        <f t="shared" si="108"/>
        <v>-0.10474288695474787</v>
      </c>
      <c r="U761" s="4">
        <v>5</v>
      </c>
      <c r="V761" s="5">
        <v>0.215</v>
      </c>
      <c r="W761" s="20">
        <v>0</v>
      </c>
      <c r="X761" s="31">
        <f t="shared" si="109"/>
        <v>0.10830202468741471</v>
      </c>
      <c r="Y761" s="40">
        <f t="shared" si="110"/>
        <v>0</v>
      </c>
      <c r="Z761" s="4">
        <f t="shared" si="111"/>
        <v>1</v>
      </c>
      <c r="AA761" s="5" t="str">
        <f t="shared" si="112"/>
        <v/>
      </c>
      <c r="AB761" s="6">
        <f t="shared" si="113"/>
        <v>1</v>
      </c>
    </row>
    <row r="762" spans="2:28">
      <c r="B762" s="26">
        <v>1</v>
      </c>
      <c r="C762" s="4">
        <v>9</v>
      </c>
      <c r="D762" s="5">
        <v>0.185</v>
      </c>
      <c r="E762" s="20">
        <v>0</v>
      </c>
      <c r="G762" s="5"/>
      <c r="H762" s="11">
        <f>1/(1+EXP(-SUMPRODUCT(betagorros,B762:D762)))</f>
        <v>0.13543281259058801</v>
      </c>
      <c r="I762" s="27">
        <f t="shared" si="105"/>
        <v>0.86456718740941196</v>
      </c>
      <c r="J762">
        <f t="shared" si="106"/>
        <v>-0.14552625864918634</v>
      </c>
      <c r="K762" s="5"/>
      <c r="N762" s="11">
        <f t="shared" si="107"/>
        <v>0.13527421945642418</v>
      </c>
      <c r="O762" s="71">
        <f t="shared" si="108"/>
        <v>-0.13527421945642418</v>
      </c>
      <c r="U762" s="4">
        <v>8</v>
      </c>
      <c r="V762" s="5">
        <v>0.215</v>
      </c>
      <c r="W762" s="20">
        <v>0</v>
      </c>
      <c r="X762" s="31">
        <f t="shared" si="109"/>
        <v>0.13969456517349735</v>
      </c>
      <c r="Y762" s="40">
        <f t="shared" si="110"/>
        <v>0</v>
      </c>
      <c r="Z762" s="4">
        <f t="shared" si="111"/>
        <v>1</v>
      </c>
      <c r="AA762" s="5" t="str">
        <f t="shared" si="112"/>
        <v/>
      </c>
      <c r="AB762" s="6">
        <f t="shared" si="113"/>
        <v>1</v>
      </c>
    </row>
    <row r="763" spans="2:28">
      <c r="B763" s="26">
        <v>1</v>
      </c>
      <c r="C763" s="4">
        <v>13</v>
      </c>
      <c r="D763" s="5">
        <v>0.185</v>
      </c>
      <c r="E763" s="20">
        <v>0</v>
      </c>
      <c r="G763" s="5"/>
      <c r="H763" s="11">
        <f>1/(1+EXP(-SUMPRODUCT(betagorros,B763:D763)))</f>
        <v>0.18746187659126845</v>
      </c>
      <c r="I763" s="27">
        <f t="shared" si="105"/>
        <v>0.81253812340873155</v>
      </c>
      <c r="J763">
        <f t="shared" si="106"/>
        <v>-0.20759244476056693</v>
      </c>
      <c r="K763" s="5"/>
      <c r="N763" s="11">
        <f t="shared" si="107"/>
        <v>0.18727976742187213</v>
      </c>
      <c r="O763" s="71">
        <f t="shared" si="108"/>
        <v>-0.18727976742187213</v>
      </c>
      <c r="U763" s="4">
        <v>9</v>
      </c>
      <c r="V763" s="5">
        <v>0.215</v>
      </c>
      <c r="W763" s="20">
        <v>0</v>
      </c>
      <c r="X763" s="31">
        <f t="shared" si="109"/>
        <v>0.15173756032920246</v>
      </c>
      <c r="Y763" s="40">
        <f t="shared" si="110"/>
        <v>0</v>
      </c>
      <c r="Z763" s="4">
        <f t="shared" si="111"/>
        <v>1</v>
      </c>
      <c r="AA763" s="5" t="str">
        <f t="shared" si="112"/>
        <v/>
      </c>
      <c r="AB763" s="6">
        <f t="shared" si="113"/>
        <v>1</v>
      </c>
    </row>
    <row r="764" spans="2:28">
      <c r="B764" s="26">
        <v>1</v>
      </c>
      <c r="C764" s="4">
        <v>27</v>
      </c>
      <c r="D764" s="5">
        <v>0.185</v>
      </c>
      <c r="E764" s="20">
        <v>0</v>
      </c>
      <c r="G764" s="5"/>
      <c r="H764" s="11">
        <f>1/(1+EXP(-SUMPRODUCT(betagorros,B764:D764)))</f>
        <v>0.47215227911508223</v>
      </c>
      <c r="I764" s="27">
        <f t="shared" si="105"/>
        <v>0.52784772088491771</v>
      </c>
      <c r="J764">
        <f t="shared" si="106"/>
        <v>-0.63894744428822081</v>
      </c>
      <c r="K764" s="5"/>
      <c r="N764" s="11">
        <f t="shared" si="107"/>
        <v>0.47199298418786295</v>
      </c>
      <c r="O764" s="71">
        <f t="shared" si="108"/>
        <v>-0.47199298418786295</v>
      </c>
      <c r="U764" s="4">
        <v>6</v>
      </c>
      <c r="V764" s="5">
        <v>0.215</v>
      </c>
      <c r="W764" s="20">
        <v>0</v>
      </c>
      <c r="X764" s="31">
        <f t="shared" si="109"/>
        <v>0.1180099190303862</v>
      </c>
      <c r="Y764" s="40">
        <f t="shared" si="110"/>
        <v>0</v>
      </c>
      <c r="Z764" s="4">
        <f t="shared" si="111"/>
        <v>1</v>
      </c>
      <c r="AA764" s="5" t="str">
        <f t="shared" si="112"/>
        <v/>
      </c>
      <c r="AB764" s="6">
        <f t="shared" si="113"/>
        <v>1</v>
      </c>
    </row>
    <row r="765" spans="2:28">
      <c r="B765" s="26">
        <v>1</v>
      </c>
      <c r="C765" s="4">
        <v>18</v>
      </c>
      <c r="D765" s="5">
        <v>0.189</v>
      </c>
      <c r="E765" s="20">
        <v>1</v>
      </c>
      <c r="G765" s="5"/>
      <c r="H765" s="11">
        <f>1/(1+EXP(-SUMPRODUCT(betagorros,B765:D765)))</f>
        <v>0.27589133784514308</v>
      </c>
      <c r="I765" s="27">
        <f t="shared" si="105"/>
        <v>0.27589133784514308</v>
      </c>
      <c r="J765">
        <f t="shared" si="106"/>
        <v>-1.2877481942461684</v>
      </c>
      <c r="K765" s="5"/>
      <c r="N765" s="11">
        <f t="shared" si="107"/>
        <v>0.27569555911058258</v>
      </c>
      <c r="O765" s="71">
        <f t="shared" si="108"/>
        <v>0.72430444088941748</v>
      </c>
      <c r="U765" s="4">
        <v>5</v>
      </c>
      <c r="V765" s="5">
        <v>0.216</v>
      </c>
      <c r="W765" s="20">
        <v>0</v>
      </c>
      <c r="X765" s="31">
        <f t="shared" si="109"/>
        <v>0.10872998944936424</v>
      </c>
      <c r="Y765" s="40">
        <f t="shared" si="110"/>
        <v>0</v>
      </c>
      <c r="Z765" s="4">
        <f t="shared" si="111"/>
        <v>1</v>
      </c>
      <c r="AA765" s="5" t="str">
        <f t="shared" si="112"/>
        <v/>
      </c>
      <c r="AB765" s="6">
        <f t="shared" si="113"/>
        <v>1</v>
      </c>
    </row>
    <row r="766" spans="2:28">
      <c r="B766" s="26">
        <v>1</v>
      </c>
      <c r="C766" s="4">
        <v>24</v>
      </c>
      <c r="D766" s="5">
        <v>0.189</v>
      </c>
      <c r="E766" s="20">
        <v>1</v>
      </c>
      <c r="G766" s="5"/>
      <c r="H766" s="11">
        <f>1/(1+EXP(-SUMPRODUCT(betagorros,B766:D766)))</f>
        <v>0.40511783772711518</v>
      </c>
      <c r="I766" s="27">
        <f t="shared" si="105"/>
        <v>0.40511783772711518</v>
      </c>
      <c r="J766">
        <f t="shared" si="106"/>
        <v>-0.90357729684457755</v>
      </c>
      <c r="K766" s="5"/>
      <c r="N766" s="11">
        <f t="shared" si="107"/>
        <v>0.40493913562389106</v>
      </c>
      <c r="O766" s="71">
        <f t="shared" si="108"/>
        <v>0.59506086437610894</v>
      </c>
      <c r="U766" s="4">
        <v>7</v>
      </c>
      <c r="V766" s="5">
        <v>0.216</v>
      </c>
      <c r="W766" s="20">
        <v>0</v>
      </c>
      <c r="X766" s="31">
        <f t="shared" si="109"/>
        <v>0.12895874796908621</v>
      </c>
      <c r="Y766" s="40">
        <f t="shared" si="110"/>
        <v>0</v>
      </c>
      <c r="Z766" s="4">
        <f t="shared" si="111"/>
        <v>1</v>
      </c>
      <c r="AA766" s="5" t="str">
        <f t="shared" si="112"/>
        <v/>
      </c>
      <c r="AB766" s="6">
        <f t="shared" si="113"/>
        <v>1</v>
      </c>
    </row>
    <row r="767" spans="2:28">
      <c r="B767" s="26">
        <v>1</v>
      </c>
      <c r="C767" s="4">
        <v>14</v>
      </c>
      <c r="D767" s="5">
        <v>0.189</v>
      </c>
      <c r="E767" s="20">
        <v>0</v>
      </c>
      <c r="G767" s="5"/>
      <c r="H767" s="11">
        <f>1/(1+EXP(-SUMPRODUCT(betagorros,B767:D767)))</f>
        <v>0.20552719441808964</v>
      </c>
      <c r="I767" s="27">
        <f t="shared" si="105"/>
        <v>0.79447280558191036</v>
      </c>
      <c r="J767">
        <f t="shared" si="106"/>
        <v>-0.23007652193363598</v>
      </c>
      <c r="K767" s="5"/>
      <c r="N767" s="11">
        <f t="shared" si="107"/>
        <v>0.20534122402207239</v>
      </c>
      <c r="O767" s="71">
        <f t="shared" si="108"/>
        <v>-0.20534122402207239</v>
      </c>
      <c r="U767" s="4">
        <v>5</v>
      </c>
      <c r="V767" s="5">
        <v>0.216</v>
      </c>
      <c r="W767" s="20">
        <v>0</v>
      </c>
      <c r="X767" s="31">
        <f t="shared" si="109"/>
        <v>0.10872998944936424</v>
      </c>
      <c r="Y767" s="40">
        <f t="shared" si="110"/>
        <v>0</v>
      </c>
      <c r="Z767" s="4">
        <f t="shared" si="111"/>
        <v>1</v>
      </c>
      <c r="AA767" s="5" t="str">
        <f t="shared" si="112"/>
        <v/>
      </c>
      <c r="AB767" s="6">
        <f t="shared" si="113"/>
        <v>1</v>
      </c>
    </row>
    <row r="768" spans="2:28">
      <c r="B768" s="26">
        <v>1</v>
      </c>
      <c r="C768" s="4">
        <v>8</v>
      </c>
      <c r="D768" s="5">
        <v>0.189</v>
      </c>
      <c r="E768" s="20">
        <v>0</v>
      </c>
      <c r="G768" s="5"/>
      <c r="H768" s="11">
        <f>1/(1+EXP(-SUMPRODUCT(betagorros,B768:D768)))</f>
        <v>0.12643552728449908</v>
      </c>
      <c r="I768" s="27">
        <f t="shared" si="105"/>
        <v>0.87356447271550097</v>
      </c>
      <c r="J768">
        <f t="shared" si="106"/>
        <v>-0.13517334249759161</v>
      </c>
      <c r="K768" s="5"/>
      <c r="N768" s="11">
        <f t="shared" si="107"/>
        <v>0.12628341100927143</v>
      </c>
      <c r="O768" s="71">
        <f t="shared" si="108"/>
        <v>-0.12628341100927143</v>
      </c>
      <c r="U768" s="4">
        <v>6</v>
      </c>
      <c r="V768" s="5">
        <v>0.216</v>
      </c>
      <c r="W768" s="20">
        <v>0</v>
      </c>
      <c r="X768" s="31">
        <f t="shared" si="109"/>
        <v>0.11847114864537883</v>
      </c>
      <c r="Y768" s="40">
        <f t="shared" si="110"/>
        <v>0</v>
      </c>
      <c r="Z768" s="4">
        <f t="shared" si="111"/>
        <v>1</v>
      </c>
      <c r="AA768" s="5" t="str">
        <f t="shared" si="112"/>
        <v/>
      </c>
      <c r="AB768" s="6">
        <f t="shared" si="113"/>
        <v>1</v>
      </c>
    </row>
    <row r="769" spans="2:28">
      <c r="B769" s="26">
        <v>1</v>
      </c>
      <c r="C769" s="4">
        <v>8</v>
      </c>
      <c r="D769" s="5">
        <v>0.189</v>
      </c>
      <c r="E769" s="20">
        <v>0</v>
      </c>
      <c r="G769" s="5"/>
      <c r="H769" s="11">
        <f>1/(1+EXP(-SUMPRODUCT(betagorros,B769:D769)))</f>
        <v>0.12643552728449908</v>
      </c>
      <c r="I769" s="27">
        <f t="shared" si="105"/>
        <v>0.87356447271550097</v>
      </c>
      <c r="J769">
        <f t="shared" si="106"/>
        <v>-0.13517334249759161</v>
      </c>
      <c r="K769" s="5"/>
      <c r="N769" s="11">
        <f t="shared" si="107"/>
        <v>0.12628341100927143</v>
      </c>
      <c r="O769" s="71">
        <f t="shared" si="108"/>
        <v>-0.12628341100927143</v>
      </c>
      <c r="U769" s="4">
        <v>5</v>
      </c>
      <c r="V769" s="5">
        <v>0.216</v>
      </c>
      <c r="W769" s="20">
        <v>0</v>
      </c>
      <c r="X769" s="31">
        <f t="shared" si="109"/>
        <v>0.10872998944936424</v>
      </c>
      <c r="Y769" s="40">
        <f t="shared" si="110"/>
        <v>0</v>
      </c>
      <c r="Z769" s="4">
        <f t="shared" si="111"/>
        <v>1</v>
      </c>
      <c r="AA769" s="5" t="str">
        <f t="shared" si="112"/>
        <v/>
      </c>
      <c r="AB769" s="6">
        <f t="shared" si="113"/>
        <v>1</v>
      </c>
    </row>
    <row r="770" spans="2:28">
      <c r="B770" s="26">
        <v>1</v>
      </c>
      <c r="C770" s="4">
        <v>10</v>
      </c>
      <c r="D770" s="5">
        <v>0.189</v>
      </c>
      <c r="E770" s="20">
        <v>0</v>
      </c>
      <c r="G770" s="5"/>
      <c r="H770" s="11">
        <f>1/(1+EXP(-SUMPRODUCT(betagorros,B770:D770)))</f>
        <v>0.14940613735065808</v>
      </c>
      <c r="I770" s="27">
        <f t="shared" si="105"/>
        <v>0.85059386264934189</v>
      </c>
      <c r="J770">
        <f t="shared" si="106"/>
        <v>-0.16182051150800678</v>
      </c>
      <c r="K770" s="5"/>
      <c r="N770" s="11">
        <f t="shared" si="107"/>
        <v>0.14924120585680439</v>
      </c>
      <c r="O770" s="71">
        <f t="shared" si="108"/>
        <v>-0.14924120585680439</v>
      </c>
      <c r="U770" s="4">
        <v>11</v>
      </c>
      <c r="V770" s="5">
        <v>0.216</v>
      </c>
      <c r="W770" s="20">
        <v>0</v>
      </c>
      <c r="X770" s="31">
        <f t="shared" si="109"/>
        <v>0.1790156594464776</v>
      </c>
      <c r="Y770" s="40">
        <f t="shared" si="110"/>
        <v>0</v>
      </c>
      <c r="Z770" s="4">
        <f t="shared" si="111"/>
        <v>1</v>
      </c>
      <c r="AA770" s="5" t="str">
        <f t="shared" si="112"/>
        <v/>
      </c>
      <c r="AB770" s="6">
        <f t="shared" si="113"/>
        <v>1</v>
      </c>
    </row>
    <row r="771" spans="2:28">
      <c r="B771" s="26">
        <v>1</v>
      </c>
      <c r="C771" s="4">
        <v>6</v>
      </c>
      <c r="D771" s="5">
        <v>0.189</v>
      </c>
      <c r="E771" s="20">
        <v>0</v>
      </c>
      <c r="G771" s="5"/>
      <c r="H771" s="11">
        <f>1/(1+EXP(-SUMPRODUCT(betagorros,B771:D771)))</f>
        <v>0.10655414899449862</v>
      </c>
      <c r="I771" s="27">
        <f t="shared" si="105"/>
        <v>0.89344585100550133</v>
      </c>
      <c r="J771">
        <f t="shared" si="106"/>
        <v>-0.11266954945861089</v>
      </c>
      <c r="K771" s="5"/>
      <c r="N771" s="11">
        <f t="shared" si="107"/>
        <v>0.10641547358782547</v>
      </c>
      <c r="O771" s="71">
        <f t="shared" si="108"/>
        <v>-0.10641547358782547</v>
      </c>
      <c r="U771" s="4">
        <v>5</v>
      </c>
      <c r="V771" s="5">
        <v>0.216</v>
      </c>
      <c r="W771" s="20">
        <v>0</v>
      </c>
      <c r="X771" s="31">
        <f t="shared" si="109"/>
        <v>0.10872998944936424</v>
      </c>
      <c r="Y771" s="40">
        <f t="shared" si="110"/>
        <v>0</v>
      </c>
      <c r="Z771" s="4">
        <f t="shared" si="111"/>
        <v>1</v>
      </c>
      <c r="AA771" s="5" t="str">
        <f t="shared" si="112"/>
        <v/>
      </c>
      <c r="AB771" s="6">
        <f t="shared" si="113"/>
        <v>1</v>
      </c>
    </row>
    <row r="772" spans="2:28">
      <c r="B772" s="26">
        <v>1</v>
      </c>
      <c r="C772" s="4">
        <v>5</v>
      </c>
      <c r="D772" s="5">
        <v>0.192</v>
      </c>
      <c r="E772" s="20">
        <v>0</v>
      </c>
      <c r="G772" s="5"/>
      <c r="H772" s="11">
        <f>1/(1+EXP(-SUMPRODUCT(betagorros,B772:D772)))</f>
        <v>9.8860316925280911E-2</v>
      </c>
      <c r="I772" s="27">
        <f t="shared" si="105"/>
        <v>0.90113968307471914</v>
      </c>
      <c r="J772">
        <f t="shared" si="106"/>
        <v>-0.10409500223037675</v>
      </c>
      <c r="K772" s="5"/>
      <c r="N772" s="11">
        <f t="shared" si="107"/>
        <v>9.8728139125964134E-2</v>
      </c>
      <c r="O772" s="71">
        <f t="shared" si="108"/>
        <v>-9.8728139125964134E-2</v>
      </c>
      <c r="U772" s="4">
        <v>5</v>
      </c>
      <c r="V772" s="5">
        <v>0.216</v>
      </c>
      <c r="W772" s="20">
        <v>0</v>
      </c>
      <c r="X772" s="31">
        <f t="shared" si="109"/>
        <v>0.10872998944936424</v>
      </c>
      <c r="Y772" s="40">
        <f t="shared" si="110"/>
        <v>0</v>
      </c>
      <c r="Z772" s="4">
        <f t="shared" si="111"/>
        <v>1</v>
      </c>
      <c r="AA772" s="5" t="str">
        <f t="shared" si="112"/>
        <v/>
      </c>
      <c r="AB772" s="6">
        <f t="shared" si="113"/>
        <v>1</v>
      </c>
    </row>
    <row r="773" spans="2:28">
      <c r="B773" s="26">
        <v>1</v>
      </c>
      <c r="C773" s="4">
        <v>15</v>
      </c>
      <c r="D773" s="5">
        <v>0.192</v>
      </c>
      <c r="E773" s="20">
        <v>0</v>
      </c>
      <c r="G773" s="5"/>
      <c r="H773" s="11">
        <f>1/(1+EXP(-SUMPRODUCT(betagorros,B773:D773)))</f>
        <v>0.22408155956519046</v>
      </c>
      <c r="I773" s="27">
        <f t="shared" si="105"/>
        <v>0.77591844043480951</v>
      </c>
      <c r="J773">
        <f t="shared" si="106"/>
        <v>-0.25370786685503849</v>
      </c>
      <c r="K773" s="5"/>
      <c r="N773" s="11">
        <f t="shared" si="107"/>
        <v>0.22389264970728909</v>
      </c>
      <c r="O773" s="71">
        <f t="shared" si="108"/>
        <v>-0.22389264970728909</v>
      </c>
      <c r="U773" s="4">
        <v>6</v>
      </c>
      <c r="V773" s="5">
        <v>0.216</v>
      </c>
      <c r="W773" s="20">
        <v>0</v>
      </c>
      <c r="X773" s="31">
        <f t="shared" si="109"/>
        <v>0.11847114864537883</v>
      </c>
      <c r="Y773" s="40">
        <f t="shared" si="110"/>
        <v>0</v>
      </c>
      <c r="Z773" s="4">
        <f t="shared" si="111"/>
        <v>1</v>
      </c>
      <c r="AA773" s="5" t="str">
        <f t="shared" si="112"/>
        <v/>
      </c>
      <c r="AB773" s="6">
        <f t="shared" si="113"/>
        <v>1</v>
      </c>
    </row>
    <row r="774" spans="2:28">
      <c r="B774" s="26">
        <v>1</v>
      </c>
      <c r="C774" s="4">
        <v>13</v>
      </c>
      <c r="D774" s="5">
        <v>0.192</v>
      </c>
      <c r="E774" s="20">
        <v>0</v>
      </c>
      <c r="G774" s="5"/>
      <c r="H774" s="11">
        <f>1/(1+EXP(-SUMPRODUCT(betagorros,B774:D774)))</f>
        <v>0.19222448197193209</v>
      </c>
      <c r="I774" s="27">
        <f t="shared" si="105"/>
        <v>0.80777551802806791</v>
      </c>
      <c r="J774">
        <f t="shared" si="106"/>
        <v>-0.21347108328402883</v>
      </c>
      <c r="K774" s="5"/>
      <c r="N774" s="11">
        <f t="shared" si="107"/>
        <v>0.19204343795493056</v>
      </c>
      <c r="O774" s="71">
        <f t="shared" si="108"/>
        <v>-0.19204343795493056</v>
      </c>
      <c r="U774" s="4">
        <v>7</v>
      </c>
      <c r="V774" s="5">
        <v>0.216</v>
      </c>
      <c r="W774" s="20">
        <v>0</v>
      </c>
      <c r="X774" s="31">
        <f t="shared" si="109"/>
        <v>0.12895874796908621</v>
      </c>
      <c r="Y774" s="40">
        <f t="shared" si="110"/>
        <v>0</v>
      </c>
      <c r="Z774" s="4">
        <f t="shared" si="111"/>
        <v>1</v>
      </c>
      <c r="AA774" s="5" t="str">
        <f t="shared" si="112"/>
        <v/>
      </c>
      <c r="AB774" s="6">
        <f t="shared" si="113"/>
        <v>1</v>
      </c>
    </row>
    <row r="775" spans="2:28">
      <c r="B775" s="26">
        <v>1</v>
      </c>
      <c r="C775" s="4">
        <v>18</v>
      </c>
      <c r="D775" s="5">
        <v>0.192</v>
      </c>
      <c r="E775" s="20">
        <v>0</v>
      </c>
      <c r="G775" s="5"/>
      <c r="H775" s="11">
        <f>1/(1+EXP(-SUMPRODUCT(betagorros,B775:D775)))</f>
        <v>0.27855054067438628</v>
      </c>
      <c r="I775" s="27">
        <f t="shared" si="105"/>
        <v>0.72144945932561377</v>
      </c>
      <c r="J775">
        <f t="shared" si="106"/>
        <v>-0.32649295266653716</v>
      </c>
      <c r="K775" s="5"/>
      <c r="N775" s="11">
        <f t="shared" si="107"/>
        <v>0.27835615158466237</v>
      </c>
      <c r="O775" s="71">
        <f t="shared" si="108"/>
        <v>-0.27835615158466237</v>
      </c>
      <c r="U775" s="4">
        <v>8</v>
      </c>
      <c r="V775" s="5">
        <v>0.216</v>
      </c>
      <c r="W775" s="20">
        <v>0</v>
      </c>
      <c r="X775" s="31">
        <f t="shared" si="109"/>
        <v>0.1402270722924242</v>
      </c>
      <c r="Y775" s="40">
        <f t="shared" si="110"/>
        <v>0</v>
      </c>
      <c r="Z775" s="4">
        <f t="shared" si="111"/>
        <v>1</v>
      </c>
      <c r="AA775" s="5" t="str">
        <f t="shared" si="112"/>
        <v/>
      </c>
      <c r="AB775" s="6">
        <f t="shared" si="113"/>
        <v>1</v>
      </c>
    </row>
    <row r="776" spans="2:28">
      <c r="B776" s="26">
        <v>1</v>
      </c>
      <c r="C776" s="4">
        <v>21</v>
      </c>
      <c r="D776" s="5">
        <v>0.192</v>
      </c>
      <c r="E776" s="20">
        <v>0</v>
      </c>
      <c r="G776" s="5"/>
      <c r="H776" s="11">
        <f>1/(1+EXP(-SUMPRODUCT(betagorros,B776:D776)))</f>
        <v>0.3404502730607164</v>
      </c>
      <c r="I776" s="27">
        <f t="shared" si="105"/>
        <v>0.6595497269392836</v>
      </c>
      <c r="J776">
        <f t="shared" si="106"/>
        <v>-0.41619790869793211</v>
      </c>
      <c r="K776" s="5"/>
      <c r="N776" s="11">
        <f t="shared" si="107"/>
        <v>0.34025984398744136</v>
      </c>
      <c r="O776" s="71">
        <f t="shared" si="108"/>
        <v>-0.34025984398744136</v>
      </c>
      <c r="U776" s="4">
        <v>10</v>
      </c>
      <c r="V776" s="5">
        <v>0.216</v>
      </c>
      <c r="W776" s="20">
        <v>0</v>
      </c>
      <c r="X776" s="31">
        <f t="shared" si="109"/>
        <v>0.16522938487594574</v>
      </c>
      <c r="Y776" s="40">
        <f t="shared" si="110"/>
        <v>0</v>
      </c>
      <c r="Z776" s="4">
        <f t="shared" si="111"/>
        <v>1</v>
      </c>
      <c r="AA776" s="5" t="str">
        <f t="shared" si="112"/>
        <v/>
      </c>
      <c r="AB776" s="6">
        <f t="shared" si="113"/>
        <v>1</v>
      </c>
    </row>
    <row r="777" spans="2:28">
      <c r="B777" s="26">
        <v>1</v>
      </c>
      <c r="C777" s="4">
        <v>27</v>
      </c>
      <c r="D777" s="5">
        <v>0.192</v>
      </c>
      <c r="E777" s="20">
        <v>1</v>
      </c>
      <c r="G777" s="5"/>
      <c r="H777" s="11">
        <f>1/(1+EXP(-SUMPRODUCT(betagorros,B777:D777)))</f>
        <v>0.47987605896371505</v>
      </c>
      <c r="I777" s="27">
        <f t="shared" si="105"/>
        <v>0.47987605896371505</v>
      </c>
      <c r="J777">
        <f t="shared" si="106"/>
        <v>-0.73422741891452958</v>
      </c>
      <c r="K777" s="5"/>
      <c r="N777" s="11">
        <f t="shared" si="107"/>
        <v>0.47972392312722967</v>
      </c>
      <c r="O777" s="71">
        <f t="shared" si="108"/>
        <v>0.52027607687277033</v>
      </c>
      <c r="U777" s="4">
        <v>17</v>
      </c>
      <c r="V777" s="5">
        <v>0.216</v>
      </c>
      <c r="W777" s="20">
        <v>0</v>
      </c>
      <c r="X777" s="31">
        <f t="shared" si="109"/>
        <v>0.28043967513480045</v>
      </c>
      <c r="Y777" s="40">
        <f t="shared" si="110"/>
        <v>0</v>
      </c>
      <c r="Z777" s="4">
        <f t="shared" si="111"/>
        <v>1</v>
      </c>
      <c r="AA777" s="5" t="str">
        <f t="shared" si="112"/>
        <v/>
      </c>
      <c r="AB777" s="6">
        <f t="shared" si="113"/>
        <v>1</v>
      </c>
    </row>
    <row r="778" spans="2:28">
      <c r="B778" s="26">
        <v>1</v>
      </c>
      <c r="C778" s="4">
        <v>6</v>
      </c>
      <c r="D778" s="5">
        <v>0.192</v>
      </c>
      <c r="E778" s="20">
        <v>0</v>
      </c>
      <c r="G778" s="5"/>
      <c r="H778" s="11">
        <f>1/(1+EXP(-SUMPRODUCT(betagorros,B778:D778)))</f>
        <v>0.10782422081545287</v>
      </c>
      <c r="I778" s="27">
        <f t="shared" si="105"/>
        <v>0.89217577918454716</v>
      </c>
      <c r="J778">
        <f t="shared" si="106"/>
        <v>-0.11409210395018246</v>
      </c>
      <c r="K778" s="5"/>
      <c r="N778" s="11">
        <f t="shared" si="107"/>
        <v>0.10768531210965572</v>
      </c>
      <c r="O778" s="71">
        <f t="shared" si="108"/>
        <v>-0.10768531210965572</v>
      </c>
      <c r="U778" s="4">
        <v>18</v>
      </c>
      <c r="V778" s="5">
        <v>0.216</v>
      </c>
      <c r="W778" s="20">
        <v>0</v>
      </c>
      <c r="X778" s="31">
        <f t="shared" si="109"/>
        <v>0.30037974135573897</v>
      </c>
      <c r="Y778" s="40">
        <f t="shared" si="110"/>
        <v>0</v>
      </c>
      <c r="Z778" s="4">
        <f t="shared" si="111"/>
        <v>1</v>
      </c>
      <c r="AA778" s="5" t="str">
        <f t="shared" si="112"/>
        <v/>
      </c>
      <c r="AB778" s="6">
        <f t="shared" si="113"/>
        <v>1</v>
      </c>
    </row>
    <row r="779" spans="2:28">
      <c r="B779" s="26">
        <v>1</v>
      </c>
      <c r="C779" s="4">
        <v>8</v>
      </c>
      <c r="D779" s="5">
        <v>0.192</v>
      </c>
      <c r="E779" s="20">
        <v>1</v>
      </c>
      <c r="G779" s="5"/>
      <c r="H779" s="11">
        <f>1/(1+EXP(-SUMPRODUCT(betagorros,B779:D779)))</f>
        <v>0.12790864885989439</v>
      </c>
      <c r="I779" s="27">
        <f t="shared" ref="I779:I842" si="114">IF(E779=1,H779,1-H779)</f>
        <v>0.12790864885989439</v>
      </c>
      <c r="J779">
        <f t="shared" ref="J779:J842" si="115">LN(I779)</f>
        <v>-2.0564389506359579</v>
      </c>
      <c r="K779" s="5"/>
      <c r="N779" s="11">
        <f t="shared" si="107"/>
        <v>0.12775643476910722</v>
      </c>
      <c r="O779" s="71">
        <f t="shared" si="108"/>
        <v>0.87224356523089275</v>
      </c>
      <c r="U779" s="4">
        <v>7</v>
      </c>
      <c r="V779" s="5">
        <v>0.216</v>
      </c>
      <c r="W779" s="20">
        <v>0</v>
      </c>
      <c r="X779" s="31">
        <f t="shared" si="109"/>
        <v>0.12895874796908621</v>
      </c>
      <c r="Y779" s="40">
        <f t="shared" si="110"/>
        <v>0</v>
      </c>
      <c r="Z779" s="4">
        <f t="shared" si="111"/>
        <v>1</v>
      </c>
      <c r="AA779" s="5" t="str">
        <f t="shared" si="112"/>
        <v/>
      </c>
      <c r="AB779" s="6">
        <f t="shared" si="113"/>
        <v>1</v>
      </c>
    </row>
    <row r="780" spans="2:28">
      <c r="B780" s="26">
        <v>1</v>
      </c>
      <c r="C780" s="4">
        <v>12</v>
      </c>
      <c r="D780" s="5">
        <v>0.192</v>
      </c>
      <c r="E780" s="20">
        <v>0</v>
      </c>
      <c r="G780" s="5"/>
      <c r="H780" s="11">
        <f>1/(1+EXP(-SUMPRODUCT(betagorros,B780:D780)))</f>
        <v>0.17764107972420726</v>
      </c>
      <c r="I780" s="27">
        <f t="shared" si="114"/>
        <v>0.82235892027579272</v>
      </c>
      <c r="J780">
        <f t="shared" si="115"/>
        <v>-0.19557833655534709</v>
      </c>
      <c r="K780" s="5"/>
      <c r="N780" s="11">
        <f t="shared" ref="N780:N843" si="116">1/(1+EXP(-SUMPRODUCT($N$8:$P$8,B780:D780)))</f>
        <v>0.17746494721637765</v>
      </c>
      <c r="O780" s="71">
        <f t="shared" ref="O780:O843" si="117">E780-N780</f>
        <v>-0.17746494721637765</v>
      </c>
      <c r="U780" s="4">
        <v>5</v>
      </c>
      <c r="V780" s="5">
        <v>0.216</v>
      </c>
      <c r="W780" s="20">
        <v>0</v>
      </c>
      <c r="X780" s="31">
        <f t="shared" si="109"/>
        <v>0.10872998944936424</v>
      </c>
      <c r="Y780" s="40">
        <f t="shared" si="110"/>
        <v>0</v>
      </c>
      <c r="Z780" s="4">
        <f t="shared" si="111"/>
        <v>1</v>
      </c>
      <c r="AA780" s="5" t="str">
        <f t="shared" si="112"/>
        <v/>
      </c>
      <c r="AB780" s="6">
        <f t="shared" si="113"/>
        <v>1</v>
      </c>
    </row>
    <row r="781" spans="2:28">
      <c r="B781" s="26">
        <v>1</v>
      </c>
      <c r="C781" s="4">
        <v>25</v>
      </c>
      <c r="D781" s="5">
        <v>0.192</v>
      </c>
      <c r="E781" s="20">
        <v>0</v>
      </c>
      <c r="G781" s="5"/>
      <c r="H781" s="11">
        <f>1/(1+EXP(-SUMPRODUCT(betagorros,B781:D781)))</f>
        <v>0.43189536265545736</v>
      </c>
      <c r="I781" s="27">
        <f t="shared" si="114"/>
        <v>0.56810463734454264</v>
      </c>
      <c r="J781">
        <f t="shared" si="115"/>
        <v>-0.56544965655051926</v>
      </c>
      <c r="K781" s="5"/>
      <c r="N781" s="11">
        <f t="shared" si="116"/>
        <v>0.43172629492675701</v>
      </c>
      <c r="O781" s="71">
        <f t="shared" si="117"/>
        <v>-0.43172629492675701</v>
      </c>
      <c r="U781" s="4">
        <v>5</v>
      </c>
      <c r="V781" s="5">
        <v>0.216</v>
      </c>
      <c r="W781" s="20">
        <v>0</v>
      </c>
      <c r="X781" s="31">
        <f t="shared" si="109"/>
        <v>0.10872998944936424</v>
      </c>
      <c r="Y781" s="40">
        <f t="shared" si="110"/>
        <v>0</v>
      </c>
      <c r="Z781" s="4">
        <f t="shared" si="111"/>
        <v>1</v>
      </c>
      <c r="AA781" s="5" t="str">
        <f t="shared" si="112"/>
        <v/>
      </c>
      <c r="AB781" s="6">
        <f t="shared" si="113"/>
        <v>1</v>
      </c>
    </row>
    <row r="782" spans="2:28">
      <c r="B782" s="26">
        <v>1</v>
      </c>
      <c r="C782" s="4">
        <v>39</v>
      </c>
      <c r="D782" s="5">
        <v>0.192</v>
      </c>
      <c r="E782" s="20">
        <v>0</v>
      </c>
      <c r="G782" s="5"/>
      <c r="H782" s="11">
        <f>1/(1+EXP(-SUMPRODUCT(betagorros,B782:D782)))</f>
        <v>0.74667538044646842</v>
      </c>
      <c r="I782" s="27">
        <f t="shared" si="114"/>
        <v>0.25332461955353158</v>
      </c>
      <c r="J782">
        <f t="shared" si="115"/>
        <v>-1.3730835314606606</v>
      </c>
      <c r="K782" s="5"/>
      <c r="N782" s="11">
        <f t="shared" si="116"/>
        <v>0.74665036555832531</v>
      </c>
      <c r="O782" s="71">
        <f t="shared" si="117"/>
        <v>-0.74665036555832531</v>
      </c>
      <c r="U782" s="4">
        <v>11</v>
      </c>
      <c r="V782" s="5">
        <v>0.216</v>
      </c>
      <c r="W782" s="20">
        <v>0</v>
      </c>
      <c r="X782" s="31">
        <f t="shared" si="109"/>
        <v>0.1790156594464776</v>
      </c>
      <c r="Y782" s="40">
        <f t="shared" si="110"/>
        <v>0</v>
      </c>
      <c r="Z782" s="4">
        <f t="shared" si="111"/>
        <v>1</v>
      </c>
      <c r="AA782" s="5" t="str">
        <f t="shared" si="112"/>
        <v/>
      </c>
      <c r="AB782" s="6">
        <f t="shared" si="113"/>
        <v>1</v>
      </c>
    </row>
    <row r="783" spans="2:28">
      <c r="B783" s="26">
        <v>1</v>
      </c>
      <c r="C783" s="4">
        <v>7</v>
      </c>
      <c r="D783" s="5">
        <v>0.193</v>
      </c>
      <c r="E783" s="20">
        <v>0</v>
      </c>
      <c r="G783" s="5"/>
      <c r="H783" s="11">
        <f>1/(1+EXP(-SUMPRODUCT(betagorros,B783:D783)))</f>
        <v>0.11795441553595043</v>
      </c>
      <c r="I783" s="27">
        <f t="shared" si="114"/>
        <v>0.88204558446404957</v>
      </c>
      <c r="J783">
        <f t="shared" si="115"/>
        <v>-0.12551154124505354</v>
      </c>
      <c r="K783" s="5"/>
      <c r="N783" s="11">
        <f t="shared" si="116"/>
        <v>0.11780875312619245</v>
      </c>
      <c r="O783" s="71">
        <f t="shared" si="117"/>
        <v>-0.11780875312619245</v>
      </c>
      <c r="U783" s="4">
        <v>18</v>
      </c>
      <c r="V783" s="5">
        <v>0.216</v>
      </c>
      <c r="W783" s="20">
        <v>0</v>
      </c>
      <c r="X783" s="31">
        <f t="shared" si="109"/>
        <v>0.30037974135573897</v>
      </c>
      <c r="Y783" s="40">
        <f t="shared" si="110"/>
        <v>0</v>
      </c>
      <c r="Z783" s="4">
        <f t="shared" si="111"/>
        <v>1</v>
      </c>
      <c r="AA783" s="5" t="str">
        <f t="shared" si="112"/>
        <v/>
      </c>
      <c r="AB783" s="6">
        <f t="shared" si="113"/>
        <v>1</v>
      </c>
    </row>
    <row r="784" spans="2:28">
      <c r="B784" s="26">
        <v>1</v>
      </c>
      <c r="C784" s="4">
        <v>10</v>
      </c>
      <c r="D784" s="5">
        <v>0.193</v>
      </c>
      <c r="E784" s="20">
        <v>0</v>
      </c>
      <c r="G784" s="5"/>
      <c r="H784" s="11">
        <f>1/(1+EXP(-SUMPRODUCT(betagorros,B784:D784)))</f>
        <v>0.15166892159613393</v>
      </c>
      <c r="I784" s="27">
        <f t="shared" si="114"/>
        <v>0.84833107840386601</v>
      </c>
      <c r="J784">
        <f t="shared" si="115"/>
        <v>-0.1644842967392553</v>
      </c>
      <c r="K784" s="5"/>
      <c r="N784" s="11">
        <f t="shared" si="116"/>
        <v>0.15150411403703992</v>
      </c>
      <c r="O784" s="71">
        <f t="shared" si="117"/>
        <v>-0.15150411403703992</v>
      </c>
      <c r="U784" s="4">
        <v>15</v>
      </c>
      <c r="V784" s="5">
        <v>0.216</v>
      </c>
      <c r="W784" s="20">
        <v>0</v>
      </c>
      <c r="X784" s="31">
        <f t="shared" si="109"/>
        <v>0.24308040961720662</v>
      </c>
      <c r="Y784" s="40">
        <f t="shared" si="110"/>
        <v>0</v>
      </c>
      <c r="Z784" s="4">
        <f t="shared" si="111"/>
        <v>1</v>
      </c>
      <c r="AA784" s="5" t="str">
        <f t="shared" si="112"/>
        <v/>
      </c>
      <c r="AB784" s="6">
        <f t="shared" si="113"/>
        <v>1</v>
      </c>
    </row>
    <row r="785" spans="2:28">
      <c r="B785" s="26">
        <v>1</v>
      </c>
      <c r="C785" s="4">
        <v>15</v>
      </c>
      <c r="D785" s="5">
        <v>0.193</v>
      </c>
      <c r="E785" s="20">
        <v>0</v>
      </c>
      <c r="G785" s="5"/>
      <c r="H785" s="11">
        <f>1/(1+EXP(-SUMPRODUCT(betagorros,B785:D785)))</f>
        <v>0.22485167012045282</v>
      </c>
      <c r="I785" s="27">
        <f t="shared" si="114"/>
        <v>0.77514832987954718</v>
      </c>
      <c r="J785">
        <f t="shared" si="115"/>
        <v>-0.2547008745492047</v>
      </c>
      <c r="K785" s="5"/>
      <c r="N785" s="11">
        <f t="shared" si="116"/>
        <v>0.22466303646688798</v>
      </c>
      <c r="O785" s="71">
        <f t="shared" si="117"/>
        <v>-0.22466303646688798</v>
      </c>
      <c r="U785" s="4">
        <v>16</v>
      </c>
      <c r="V785" s="5">
        <v>0.219</v>
      </c>
      <c r="W785" s="20">
        <v>0</v>
      </c>
      <c r="X785" s="31">
        <f t="shared" si="109"/>
        <v>0.26389884983696776</v>
      </c>
      <c r="Y785" s="40">
        <f t="shared" si="110"/>
        <v>0</v>
      </c>
      <c r="Z785" s="4">
        <f t="shared" si="111"/>
        <v>1</v>
      </c>
      <c r="AA785" s="5" t="str">
        <f t="shared" si="112"/>
        <v/>
      </c>
      <c r="AB785" s="6">
        <f t="shared" si="113"/>
        <v>1</v>
      </c>
    </row>
    <row r="786" spans="2:28">
      <c r="B786" s="26">
        <v>1</v>
      </c>
      <c r="C786" s="4">
        <v>19</v>
      </c>
      <c r="D786" s="5">
        <v>0.193</v>
      </c>
      <c r="E786" s="20">
        <v>0</v>
      </c>
      <c r="G786" s="5"/>
      <c r="H786" s="11">
        <f>1/(1+EXP(-SUMPRODUCT(betagorros,B786:D786)))</f>
        <v>0.29933900376450423</v>
      </c>
      <c r="I786" s="27">
        <f t="shared" si="114"/>
        <v>0.70066099623549571</v>
      </c>
      <c r="J786">
        <f t="shared" si="115"/>
        <v>-0.35573110915452472</v>
      </c>
      <c r="K786" s="5"/>
      <c r="N786" s="11">
        <f t="shared" si="116"/>
        <v>0.2991453490572219</v>
      </c>
      <c r="O786" s="71">
        <f t="shared" si="117"/>
        <v>-0.2991453490572219</v>
      </c>
      <c r="U786" s="4">
        <v>15</v>
      </c>
      <c r="V786" s="5">
        <v>0.219</v>
      </c>
      <c r="W786" s="20">
        <v>0</v>
      </c>
      <c r="X786" s="31">
        <f t="shared" ref="X786:X849" si="118">1/(1+EXP(-$H$8-$I$8*U786-$J$8*V786))</f>
        <v>0.2455305957574965</v>
      </c>
      <c r="Y786" s="40">
        <f t="shared" ref="Y786:Y849" si="119">IF(X786&gt;50%,1,0)</f>
        <v>0</v>
      </c>
      <c r="Z786" s="4">
        <f t="shared" ref="Z786:Z849" si="120">IF(W786=Y786,1,0)</f>
        <v>1</v>
      </c>
      <c r="AA786" s="5" t="str">
        <f t="shared" ref="AA786:AA849" si="121">IF(W786=1,IF(W786=Y786,1,0),"")</f>
        <v/>
      </c>
      <c r="AB786" s="6">
        <f t="shared" ref="AB786:AB849" si="122">IF(W786=0,IF(W786=Y786,1,0),"")</f>
        <v>1</v>
      </c>
    </row>
    <row r="787" spans="2:28">
      <c r="B787" s="26">
        <v>1</v>
      </c>
      <c r="C787" s="4">
        <v>18</v>
      </c>
      <c r="D787" s="5">
        <v>0.193</v>
      </c>
      <c r="E787" s="20">
        <v>1</v>
      </c>
      <c r="G787" s="5"/>
      <c r="H787" s="11">
        <f>1/(1+EXP(-SUMPRODUCT(betagorros,B787:D787)))</f>
        <v>0.27944043008358899</v>
      </c>
      <c r="I787" s="27">
        <f t="shared" si="114"/>
        <v>0.27944043008358899</v>
      </c>
      <c r="J787">
        <f t="shared" si="115"/>
        <v>-1.274966139393745</v>
      </c>
      <c r="K787" s="5"/>
      <c r="N787" s="11">
        <f t="shared" si="116"/>
        <v>0.27924651244595505</v>
      </c>
      <c r="O787" s="71">
        <f t="shared" si="117"/>
        <v>0.72075348755404489</v>
      </c>
      <c r="U787" s="4">
        <v>15</v>
      </c>
      <c r="V787" s="5">
        <v>0.219</v>
      </c>
      <c r="W787" s="20">
        <v>0</v>
      </c>
      <c r="X787" s="31">
        <f t="shared" si="118"/>
        <v>0.2455305957574965</v>
      </c>
      <c r="Y787" s="40">
        <f t="shared" si="119"/>
        <v>0</v>
      </c>
      <c r="Z787" s="4">
        <f t="shared" si="120"/>
        <v>1</v>
      </c>
      <c r="AA787" s="5" t="str">
        <f t="shared" si="121"/>
        <v/>
      </c>
      <c r="AB787" s="6">
        <f t="shared" si="122"/>
        <v>1</v>
      </c>
    </row>
    <row r="788" spans="2:28">
      <c r="B788" s="26">
        <v>1</v>
      </c>
      <c r="C788" s="4">
        <v>10</v>
      </c>
      <c r="D788" s="5">
        <v>0.193</v>
      </c>
      <c r="E788" s="20">
        <v>0</v>
      </c>
      <c r="G788" s="5"/>
      <c r="H788" s="11">
        <f>1/(1+EXP(-SUMPRODUCT(betagorros,B788:D788)))</f>
        <v>0.15166892159613393</v>
      </c>
      <c r="I788" s="27">
        <f t="shared" si="114"/>
        <v>0.84833107840386601</v>
      </c>
      <c r="J788">
        <f t="shared" si="115"/>
        <v>-0.1644842967392553</v>
      </c>
      <c r="K788" s="5"/>
      <c r="N788" s="11">
        <f t="shared" si="116"/>
        <v>0.15150411403703992</v>
      </c>
      <c r="O788" s="71">
        <f t="shared" si="117"/>
        <v>-0.15150411403703992</v>
      </c>
      <c r="U788" s="4">
        <v>14</v>
      </c>
      <c r="V788" s="5">
        <v>0.219</v>
      </c>
      <c r="W788" s="20">
        <v>0</v>
      </c>
      <c r="X788" s="31">
        <f t="shared" si="118"/>
        <v>0.22804475627554516</v>
      </c>
      <c r="Y788" s="40">
        <f t="shared" si="119"/>
        <v>0</v>
      </c>
      <c r="Z788" s="4">
        <f t="shared" si="120"/>
        <v>1</v>
      </c>
      <c r="AA788" s="5" t="str">
        <f t="shared" si="121"/>
        <v/>
      </c>
      <c r="AB788" s="6">
        <f t="shared" si="122"/>
        <v>1</v>
      </c>
    </row>
    <row r="789" spans="2:28">
      <c r="B789" s="26">
        <v>1</v>
      </c>
      <c r="C789" s="4">
        <v>44</v>
      </c>
      <c r="D789" s="5">
        <v>0.193</v>
      </c>
      <c r="E789" s="20">
        <v>1</v>
      </c>
      <c r="G789" s="5"/>
      <c r="H789" s="11">
        <f>1/(1+EXP(-SUMPRODUCT(betagorros,B789:D789)))</f>
        <v>0.82768952215596714</v>
      </c>
      <c r="I789" s="27">
        <f t="shared" si="114"/>
        <v>0.82768952215596714</v>
      </c>
      <c r="J789">
        <f t="shared" si="115"/>
        <v>-0.18911716815850821</v>
      </c>
      <c r="K789" s="5"/>
      <c r="N789" s="11">
        <f t="shared" si="116"/>
        <v>0.827699628314011</v>
      </c>
      <c r="O789" s="71">
        <f t="shared" si="117"/>
        <v>0.172300371685989</v>
      </c>
      <c r="U789" s="4">
        <v>9</v>
      </c>
      <c r="V789" s="5">
        <v>0.219</v>
      </c>
      <c r="W789" s="20">
        <v>0</v>
      </c>
      <c r="X789" s="31">
        <f t="shared" si="118"/>
        <v>0.15402926035635831</v>
      </c>
      <c r="Y789" s="40">
        <f t="shared" si="119"/>
        <v>0</v>
      </c>
      <c r="Z789" s="4">
        <f t="shared" si="120"/>
        <v>1</v>
      </c>
      <c r="AA789" s="5" t="str">
        <f t="shared" si="121"/>
        <v/>
      </c>
      <c r="AB789" s="6">
        <f t="shared" si="122"/>
        <v>1</v>
      </c>
    </row>
    <row r="790" spans="2:28">
      <c r="B790" s="26">
        <v>1</v>
      </c>
      <c r="C790" s="4">
        <v>14</v>
      </c>
      <c r="D790" s="5">
        <v>0.19500000000000001</v>
      </c>
      <c r="E790" s="20">
        <v>0</v>
      </c>
      <c r="G790" s="5"/>
      <c r="H790" s="11">
        <f>1/(1+EXP(-SUMPRODUCT(betagorros,B790:D790)))</f>
        <v>0.20989519738998788</v>
      </c>
      <c r="I790" s="27">
        <f t="shared" si="114"/>
        <v>0.79010480261001215</v>
      </c>
      <c r="J790">
        <f t="shared" si="115"/>
        <v>-0.23558968078817175</v>
      </c>
      <c r="K790" s="5"/>
      <c r="N790" s="11">
        <f t="shared" si="116"/>
        <v>0.20971052775795415</v>
      </c>
      <c r="O790" s="71">
        <f t="shared" si="117"/>
        <v>-0.20971052775795415</v>
      </c>
      <c r="U790" s="4">
        <v>21</v>
      </c>
      <c r="V790" s="5">
        <v>0.219</v>
      </c>
      <c r="W790" s="20">
        <v>0</v>
      </c>
      <c r="X790" s="31">
        <f t="shared" si="118"/>
        <v>0.3677586937141632</v>
      </c>
      <c r="Y790" s="40">
        <f t="shared" si="119"/>
        <v>0</v>
      </c>
      <c r="Z790" s="4">
        <f t="shared" si="120"/>
        <v>1</v>
      </c>
      <c r="AA790" s="5" t="str">
        <f t="shared" si="121"/>
        <v/>
      </c>
      <c r="AB790" s="6">
        <f t="shared" si="122"/>
        <v>1</v>
      </c>
    </row>
    <row r="791" spans="2:28">
      <c r="B791" s="26">
        <v>1</v>
      </c>
      <c r="C791" s="4">
        <v>25</v>
      </c>
      <c r="D791" s="5">
        <v>0.19500000000000001</v>
      </c>
      <c r="E791" s="20">
        <v>0</v>
      </c>
      <c r="G791" s="5"/>
      <c r="H791" s="11">
        <f>1/(1+EXP(-SUMPRODUCT(betagorros,B791:D791)))</f>
        <v>0.43515459728497674</v>
      </c>
      <c r="I791" s="27">
        <f t="shared" si="114"/>
        <v>0.56484540271502326</v>
      </c>
      <c r="J791">
        <f t="shared" si="115"/>
        <v>-0.57120320879067288</v>
      </c>
      <c r="K791" s="5"/>
      <c r="N791" s="11">
        <f t="shared" si="116"/>
        <v>0.4349883521532929</v>
      </c>
      <c r="O791" s="71">
        <f t="shared" si="117"/>
        <v>-0.4349883521532929</v>
      </c>
      <c r="U791" s="4">
        <v>8</v>
      </c>
      <c r="V791" s="5">
        <v>0.22</v>
      </c>
      <c r="W791" s="20">
        <v>0</v>
      </c>
      <c r="X791" s="31">
        <f t="shared" si="118"/>
        <v>0.14237410708453485</v>
      </c>
      <c r="Y791" s="40">
        <f t="shared" si="119"/>
        <v>0</v>
      </c>
      <c r="Z791" s="4">
        <f t="shared" si="120"/>
        <v>1</v>
      </c>
      <c r="AA791" s="5" t="str">
        <f t="shared" si="121"/>
        <v/>
      </c>
      <c r="AB791" s="6">
        <f t="shared" si="122"/>
        <v>1</v>
      </c>
    </row>
    <row r="792" spans="2:28">
      <c r="B792" s="26">
        <v>1</v>
      </c>
      <c r="C792" s="4">
        <v>22</v>
      </c>
      <c r="D792" s="5">
        <v>0.19500000000000001</v>
      </c>
      <c r="E792" s="20">
        <v>0</v>
      </c>
      <c r="G792" s="5"/>
      <c r="H792" s="11">
        <f>1/(1+EXP(-SUMPRODUCT(betagorros,B792:D792)))</f>
        <v>0.36558019562970012</v>
      </c>
      <c r="I792" s="27">
        <f t="shared" si="114"/>
        <v>0.63441980437029988</v>
      </c>
      <c r="J792">
        <f t="shared" si="115"/>
        <v>-0.45504439166719707</v>
      </c>
      <c r="K792" s="5"/>
      <c r="N792" s="11">
        <f t="shared" si="116"/>
        <v>0.36539566532002021</v>
      </c>
      <c r="O792" s="71">
        <f t="shared" si="117"/>
        <v>-0.36539566532002021</v>
      </c>
      <c r="U792" s="4">
        <v>5</v>
      </c>
      <c r="V792" s="5">
        <v>0.22</v>
      </c>
      <c r="W792" s="20">
        <v>0</v>
      </c>
      <c r="X792" s="31">
        <f t="shared" si="118"/>
        <v>0.11045672471012177</v>
      </c>
      <c r="Y792" s="40">
        <f t="shared" si="119"/>
        <v>0</v>
      </c>
      <c r="Z792" s="4">
        <f t="shared" si="120"/>
        <v>1</v>
      </c>
      <c r="AA792" s="5" t="str">
        <f t="shared" si="121"/>
        <v/>
      </c>
      <c r="AB792" s="6">
        <f t="shared" si="122"/>
        <v>1</v>
      </c>
    </row>
    <row r="793" spans="2:28">
      <c r="B793" s="26">
        <v>1</v>
      </c>
      <c r="C793" s="4">
        <v>17</v>
      </c>
      <c r="D793" s="5">
        <v>0.19500000000000001</v>
      </c>
      <c r="E793" s="20">
        <v>0</v>
      </c>
      <c r="G793" s="5"/>
      <c r="H793" s="11">
        <f>1/(1+EXP(-SUMPRODUCT(betagorros,B793:D793)))</f>
        <v>0.2620805564727669</v>
      </c>
      <c r="I793" s="27">
        <f t="shared" si="114"/>
        <v>0.73791944352723315</v>
      </c>
      <c r="J793">
        <f t="shared" si="115"/>
        <v>-0.30392061545166754</v>
      </c>
      <c r="K793" s="5"/>
      <c r="N793" s="11">
        <f t="shared" si="116"/>
        <v>0.26188825534031035</v>
      </c>
      <c r="O793" s="71">
        <f t="shared" si="117"/>
        <v>-0.26188825534031035</v>
      </c>
      <c r="U793" s="4">
        <v>7</v>
      </c>
      <c r="V793" s="5">
        <v>0.22</v>
      </c>
      <c r="W793" s="20">
        <v>0</v>
      </c>
      <c r="X793" s="31">
        <f t="shared" si="118"/>
        <v>0.13095953166355825</v>
      </c>
      <c r="Y793" s="40">
        <f t="shared" si="119"/>
        <v>0</v>
      </c>
      <c r="Z793" s="4">
        <f t="shared" si="120"/>
        <v>1</v>
      </c>
      <c r="AA793" s="5" t="str">
        <f t="shared" si="121"/>
        <v/>
      </c>
      <c r="AB793" s="6">
        <f t="shared" si="122"/>
        <v>1</v>
      </c>
    </row>
    <row r="794" spans="2:28">
      <c r="B794" s="26">
        <v>1</v>
      </c>
      <c r="C794" s="4">
        <v>7</v>
      </c>
      <c r="D794" s="5">
        <v>0.19600000000000001</v>
      </c>
      <c r="E794" s="20">
        <v>0</v>
      </c>
      <c r="G794" s="5"/>
      <c r="H794" s="11">
        <f>1/(1+EXP(-SUMPRODUCT(betagorros,B794:D794)))</f>
        <v>0.11934222186891445</v>
      </c>
      <c r="I794" s="27">
        <f t="shared" si="114"/>
        <v>0.88065777813108559</v>
      </c>
      <c r="J794">
        <f t="shared" si="115"/>
        <v>-0.12708617558134161</v>
      </c>
      <c r="K794" s="5"/>
      <c r="N794" s="11">
        <f t="shared" si="116"/>
        <v>0.11919641069574874</v>
      </c>
      <c r="O794" s="71">
        <f t="shared" si="117"/>
        <v>-0.11919641069574874</v>
      </c>
      <c r="U794" s="4">
        <v>8</v>
      </c>
      <c r="V794" s="5">
        <v>0.22</v>
      </c>
      <c r="W794" s="20">
        <v>0</v>
      </c>
      <c r="X794" s="31">
        <f t="shared" si="118"/>
        <v>0.14237410708453485</v>
      </c>
      <c r="Y794" s="40">
        <f t="shared" si="119"/>
        <v>0</v>
      </c>
      <c r="Z794" s="4">
        <f t="shared" si="120"/>
        <v>1</v>
      </c>
      <c r="AA794" s="5" t="str">
        <f t="shared" si="121"/>
        <v/>
      </c>
      <c r="AB794" s="6">
        <f t="shared" si="122"/>
        <v>1</v>
      </c>
    </row>
    <row r="795" spans="2:28">
      <c r="B795" s="26">
        <v>1</v>
      </c>
      <c r="C795" s="4">
        <v>12</v>
      </c>
      <c r="D795" s="5">
        <v>0.19600000000000001</v>
      </c>
      <c r="E795" s="20">
        <v>1</v>
      </c>
      <c r="G795" s="5"/>
      <c r="H795" s="11">
        <f>1/(1+EXP(-SUMPRODUCT(betagorros,B795:D795)))</f>
        <v>0.18024087407168146</v>
      </c>
      <c r="I795" s="27">
        <f t="shared" si="114"/>
        <v>0.18024087407168146</v>
      </c>
      <c r="J795">
        <f t="shared" si="115"/>
        <v>-1.7134611333821046</v>
      </c>
      <c r="K795" s="5"/>
      <c r="N795" s="11">
        <f t="shared" si="116"/>
        <v>0.18006522850261278</v>
      </c>
      <c r="O795" s="71">
        <f t="shared" si="117"/>
        <v>0.81993477149738725</v>
      </c>
      <c r="U795" s="4">
        <v>7</v>
      </c>
      <c r="V795" s="5">
        <v>0.22</v>
      </c>
      <c r="W795" s="20">
        <v>0</v>
      </c>
      <c r="X795" s="31">
        <f t="shared" si="118"/>
        <v>0.13095953166355825</v>
      </c>
      <c r="Y795" s="40">
        <f t="shared" si="119"/>
        <v>0</v>
      </c>
      <c r="Z795" s="4">
        <f t="shared" si="120"/>
        <v>1</v>
      </c>
      <c r="AA795" s="5" t="str">
        <f t="shared" si="121"/>
        <v/>
      </c>
      <c r="AB795" s="6">
        <f t="shared" si="122"/>
        <v>1</v>
      </c>
    </row>
    <row r="796" spans="2:28">
      <c r="B796" s="26">
        <v>1</v>
      </c>
      <c r="C796" s="4">
        <v>27</v>
      </c>
      <c r="D796" s="5">
        <v>0.19600000000000001</v>
      </c>
      <c r="E796" s="20">
        <v>0</v>
      </c>
      <c r="G796" s="5"/>
      <c r="H796" s="11">
        <f>1/(1+EXP(-SUMPRODUCT(betagorros,B796:D796)))</f>
        <v>0.48429420862230738</v>
      </c>
      <c r="I796" s="27">
        <f t="shared" si="114"/>
        <v>0.51570579137769257</v>
      </c>
      <c r="J796">
        <f t="shared" si="115"/>
        <v>-0.6622188478589569</v>
      </c>
      <c r="K796" s="5"/>
      <c r="N796" s="11">
        <f t="shared" si="116"/>
        <v>0.48414620528069729</v>
      </c>
      <c r="O796" s="71">
        <f t="shared" si="117"/>
        <v>-0.48414620528069729</v>
      </c>
      <c r="U796" s="4">
        <v>6</v>
      </c>
      <c r="V796" s="5">
        <v>0.22</v>
      </c>
      <c r="W796" s="20">
        <v>0</v>
      </c>
      <c r="X796" s="31">
        <f t="shared" si="118"/>
        <v>0.12033169662305949</v>
      </c>
      <c r="Y796" s="40">
        <f t="shared" si="119"/>
        <v>0</v>
      </c>
      <c r="Z796" s="4">
        <f t="shared" si="120"/>
        <v>1</v>
      </c>
      <c r="AA796" s="5" t="str">
        <f t="shared" si="121"/>
        <v/>
      </c>
      <c r="AB796" s="6">
        <f t="shared" si="122"/>
        <v>1</v>
      </c>
    </row>
    <row r="797" spans="2:28">
      <c r="B797" s="26">
        <v>1</v>
      </c>
      <c r="C797" s="4">
        <v>25</v>
      </c>
      <c r="D797" s="5">
        <v>0.19600000000000001</v>
      </c>
      <c r="E797" s="20">
        <v>1</v>
      </c>
      <c r="G797" s="5"/>
      <c r="H797" s="11">
        <f>1/(1+EXP(-SUMPRODUCT(betagorros,B797:D797)))</f>
        <v>0.43624226998404453</v>
      </c>
      <c r="I797" s="27">
        <f t="shared" si="114"/>
        <v>0.43624226998404453</v>
      </c>
      <c r="J797">
        <f t="shared" si="115"/>
        <v>-0.82955752485676948</v>
      </c>
      <c r="K797" s="5"/>
      <c r="N797" s="11">
        <f t="shared" si="116"/>
        <v>0.43607697123580536</v>
      </c>
      <c r="O797" s="71">
        <f t="shared" si="117"/>
        <v>0.56392302876419464</v>
      </c>
      <c r="U797" s="4">
        <v>17</v>
      </c>
      <c r="V797" s="5">
        <v>0.22</v>
      </c>
      <c r="W797" s="20">
        <v>0</v>
      </c>
      <c r="X797" s="31">
        <f t="shared" si="118"/>
        <v>0.28402432756147822</v>
      </c>
      <c r="Y797" s="40">
        <f t="shared" si="119"/>
        <v>0</v>
      </c>
      <c r="Z797" s="4">
        <f t="shared" si="120"/>
        <v>1</v>
      </c>
      <c r="AA797" s="5" t="str">
        <f t="shared" si="121"/>
        <v/>
      </c>
      <c r="AB797" s="6">
        <f t="shared" si="122"/>
        <v>1</v>
      </c>
    </row>
    <row r="798" spans="2:28">
      <c r="B798" s="26">
        <v>1</v>
      </c>
      <c r="C798" s="4">
        <v>14</v>
      </c>
      <c r="D798" s="5">
        <v>0.19600000000000001</v>
      </c>
      <c r="E798" s="20">
        <v>0</v>
      </c>
      <c r="G798" s="5"/>
      <c r="H798" s="11">
        <f>1/(1+EXP(-SUMPRODUCT(betagorros,B798:D798)))</f>
        <v>0.21062978800760113</v>
      </c>
      <c r="I798" s="27">
        <f t="shared" si="114"/>
        <v>0.78937021199239887</v>
      </c>
      <c r="J798">
        <f t="shared" si="115"/>
        <v>-0.23651985146360119</v>
      </c>
      <c r="K798" s="5"/>
      <c r="N798" s="11">
        <f t="shared" si="116"/>
        <v>0.21044534766785553</v>
      </c>
      <c r="O798" s="71">
        <f t="shared" si="117"/>
        <v>-0.21044534766785553</v>
      </c>
      <c r="U798" s="4">
        <v>12</v>
      </c>
      <c r="V798" s="5">
        <v>0.221</v>
      </c>
      <c r="W798" s="20">
        <v>0</v>
      </c>
      <c r="X798" s="31">
        <f t="shared" si="118"/>
        <v>0.19716315026054343</v>
      </c>
      <c r="Y798" s="40">
        <f t="shared" si="119"/>
        <v>0</v>
      </c>
      <c r="Z798" s="4">
        <f t="shared" si="120"/>
        <v>1</v>
      </c>
      <c r="AA798" s="5" t="str">
        <f t="shared" si="121"/>
        <v/>
      </c>
      <c r="AB798" s="6">
        <f t="shared" si="122"/>
        <v>1</v>
      </c>
    </row>
    <row r="799" spans="2:28">
      <c r="B799" s="26">
        <v>1</v>
      </c>
      <c r="C799" s="4">
        <v>25</v>
      </c>
      <c r="D799" s="5">
        <v>0.19600000000000001</v>
      </c>
      <c r="E799" s="20">
        <v>0</v>
      </c>
      <c r="G799" s="5"/>
      <c r="H799" s="11">
        <f>1/(1+EXP(-SUMPRODUCT(betagorros,B799:D799)))</f>
        <v>0.43624226998404453</v>
      </c>
      <c r="I799" s="27">
        <f t="shared" si="114"/>
        <v>0.56375773001595553</v>
      </c>
      <c r="J799">
        <f t="shared" si="115"/>
        <v>-0.57313067647928906</v>
      </c>
      <c r="K799" s="5"/>
      <c r="N799" s="11">
        <f t="shared" si="116"/>
        <v>0.43607697123580536</v>
      </c>
      <c r="O799" s="71">
        <f t="shared" si="117"/>
        <v>-0.43607697123580536</v>
      </c>
      <c r="U799" s="4">
        <v>30</v>
      </c>
      <c r="V799" s="5">
        <v>0.221</v>
      </c>
      <c r="W799" s="20">
        <v>0</v>
      </c>
      <c r="X799" s="31">
        <f t="shared" si="118"/>
        <v>0.58373550580571798</v>
      </c>
      <c r="Y799" s="40">
        <f t="shared" si="119"/>
        <v>1</v>
      </c>
      <c r="Z799" s="4">
        <f t="shared" si="120"/>
        <v>0</v>
      </c>
      <c r="AA799" s="5" t="str">
        <f t="shared" si="121"/>
        <v/>
      </c>
      <c r="AB799" s="6">
        <f t="shared" si="122"/>
        <v>0</v>
      </c>
    </row>
    <row r="800" spans="2:28">
      <c r="B800" s="26">
        <v>1</v>
      </c>
      <c r="C800" s="4">
        <v>14</v>
      </c>
      <c r="D800" s="5">
        <v>0.19600000000000001</v>
      </c>
      <c r="E800" s="20">
        <v>1</v>
      </c>
      <c r="G800" s="5"/>
      <c r="H800" s="11">
        <f>1/(1+EXP(-SUMPRODUCT(betagorros,B800:D800)))</f>
        <v>0.21062978800760113</v>
      </c>
      <c r="I800" s="27">
        <f t="shared" si="114"/>
        <v>0.21062978800760113</v>
      </c>
      <c r="J800">
        <f t="shared" si="115"/>
        <v>-1.5576532457535854</v>
      </c>
      <c r="K800" s="5"/>
      <c r="N800" s="11">
        <f t="shared" si="116"/>
        <v>0.21044534766785553</v>
      </c>
      <c r="O800" s="71">
        <f t="shared" si="117"/>
        <v>0.7895546523321445</v>
      </c>
      <c r="U800" s="4">
        <v>6</v>
      </c>
      <c r="V800" s="5">
        <v>0.221</v>
      </c>
      <c r="W800" s="20">
        <v>0</v>
      </c>
      <c r="X800" s="31">
        <f t="shared" si="118"/>
        <v>0.12080075779797393</v>
      </c>
      <c r="Y800" s="40">
        <f t="shared" si="119"/>
        <v>0</v>
      </c>
      <c r="Z800" s="4">
        <f t="shared" si="120"/>
        <v>1</v>
      </c>
      <c r="AA800" s="5" t="str">
        <f t="shared" si="121"/>
        <v/>
      </c>
      <c r="AB800" s="6">
        <f t="shared" si="122"/>
        <v>1</v>
      </c>
    </row>
    <row r="801" spans="2:28">
      <c r="B801" s="26">
        <v>1</v>
      </c>
      <c r="C801" s="4">
        <v>10</v>
      </c>
      <c r="D801" s="5">
        <v>0.19600000000000001</v>
      </c>
      <c r="E801" s="20">
        <v>0</v>
      </c>
      <c r="G801" s="5"/>
      <c r="H801" s="11">
        <f>1/(1+EXP(-SUMPRODUCT(betagorros,B801:D801)))</f>
        <v>0.15338442009322981</v>
      </c>
      <c r="I801" s="27">
        <f t="shared" si="114"/>
        <v>0.84661557990677017</v>
      </c>
      <c r="J801">
        <f t="shared" si="115"/>
        <v>-0.16650854815090776</v>
      </c>
      <c r="K801" s="5"/>
      <c r="N801" s="11">
        <f t="shared" si="116"/>
        <v>0.15321973296405492</v>
      </c>
      <c r="O801" s="71">
        <f t="shared" si="117"/>
        <v>-0.15321973296405492</v>
      </c>
      <c r="U801" s="4">
        <v>14</v>
      </c>
      <c r="V801" s="5">
        <v>0.221</v>
      </c>
      <c r="W801" s="20">
        <v>0</v>
      </c>
      <c r="X801" s="31">
        <f t="shared" si="118"/>
        <v>0.22960605777946658</v>
      </c>
      <c r="Y801" s="40">
        <f t="shared" si="119"/>
        <v>0</v>
      </c>
      <c r="Z801" s="4">
        <f t="shared" si="120"/>
        <v>1</v>
      </c>
      <c r="AA801" s="5" t="str">
        <f t="shared" si="121"/>
        <v/>
      </c>
      <c r="AB801" s="6">
        <f t="shared" si="122"/>
        <v>1</v>
      </c>
    </row>
    <row r="802" spans="2:28">
      <c r="B802" s="26">
        <v>1</v>
      </c>
      <c r="C802" s="4">
        <v>7</v>
      </c>
      <c r="D802" s="5">
        <v>0.19600000000000001</v>
      </c>
      <c r="E802" s="20">
        <v>0</v>
      </c>
      <c r="G802" s="5"/>
      <c r="H802" s="11">
        <f>1/(1+EXP(-SUMPRODUCT(betagorros,B802:D802)))</f>
        <v>0.11934222186891445</v>
      </c>
      <c r="I802" s="27">
        <f t="shared" si="114"/>
        <v>0.88065777813108559</v>
      </c>
      <c r="J802">
        <f t="shared" si="115"/>
        <v>-0.12708617558134161</v>
      </c>
      <c r="K802" s="5"/>
      <c r="N802" s="11">
        <f t="shared" si="116"/>
        <v>0.11919641069574874</v>
      </c>
      <c r="O802" s="71">
        <f t="shared" si="117"/>
        <v>-0.11919641069574874</v>
      </c>
      <c r="U802" s="4">
        <v>16</v>
      </c>
      <c r="V802" s="5">
        <v>0.221</v>
      </c>
      <c r="W802" s="20">
        <v>0</v>
      </c>
      <c r="X802" s="31">
        <f t="shared" si="118"/>
        <v>0.26562116046069312</v>
      </c>
      <c r="Y802" s="40">
        <f t="shared" si="119"/>
        <v>0</v>
      </c>
      <c r="Z802" s="4">
        <f t="shared" si="120"/>
        <v>1</v>
      </c>
      <c r="AA802" s="5" t="str">
        <f t="shared" si="121"/>
        <v/>
      </c>
      <c r="AB802" s="6">
        <f t="shared" si="122"/>
        <v>1</v>
      </c>
    </row>
    <row r="803" spans="2:28">
      <c r="B803" s="26">
        <v>1</v>
      </c>
      <c r="C803" s="4">
        <v>12</v>
      </c>
      <c r="D803" s="5">
        <v>0.19600000000000001</v>
      </c>
      <c r="E803" s="20">
        <v>0</v>
      </c>
      <c r="G803" s="5"/>
      <c r="H803" s="11">
        <f>1/(1+EXP(-SUMPRODUCT(betagorros,B803:D803)))</f>
        <v>0.18024087407168146</v>
      </c>
      <c r="I803" s="27">
        <f t="shared" si="114"/>
        <v>0.81975912592831857</v>
      </c>
      <c r="J803">
        <f t="shared" si="115"/>
        <v>-0.19874473074439203</v>
      </c>
      <c r="K803" s="5"/>
      <c r="N803" s="11">
        <f t="shared" si="116"/>
        <v>0.18006522850261278</v>
      </c>
      <c r="O803" s="71">
        <f t="shared" si="117"/>
        <v>-0.18006522850261278</v>
      </c>
      <c r="U803" s="4">
        <v>14</v>
      </c>
      <c r="V803" s="5">
        <v>0.224</v>
      </c>
      <c r="W803" s="20">
        <v>0</v>
      </c>
      <c r="X803" s="31">
        <f t="shared" si="118"/>
        <v>0.23196204814190463</v>
      </c>
      <c r="Y803" s="40">
        <f t="shared" si="119"/>
        <v>0</v>
      </c>
      <c r="Z803" s="4">
        <f t="shared" si="120"/>
        <v>1</v>
      </c>
      <c r="AA803" s="5" t="str">
        <f t="shared" si="121"/>
        <v/>
      </c>
      <c r="AB803" s="6">
        <f t="shared" si="122"/>
        <v>1</v>
      </c>
    </row>
    <row r="804" spans="2:28">
      <c r="B804" s="26">
        <v>1</v>
      </c>
      <c r="C804" s="4">
        <v>14</v>
      </c>
      <c r="D804" s="5">
        <v>0.19800000000000001</v>
      </c>
      <c r="E804" s="20">
        <v>0</v>
      </c>
      <c r="G804" s="5"/>
      <c r="H804" s="11">
        <f>1/(1+EXP(-SUMPRODUCT(betagorros,B804:D804)))</f>
        <v>0.21210461872269024</v>
      </c>
      <c r="I804" s="27">
        <f t="shared" si="114"/>
        <v>0.78789538127730974</v>
      </c>
      <c r="J804">
        <f t="shared" si="115"/>
        <v>-0.23838996281480476</v>
      </c>
      <c r="K804" s="5"/>
      <c r="N804" s="11">
        <f t="shared" si="116"/>
        <v>0.21192064776545649</v>
      </c>
      <c r="O804" s="71">
        <f t="shared" si="117"/>
        <v>-0.21192064776545649</v>
      </c>
      <c r="U804" s="4">
        <v>10</v>
      </c>
      <c r="V804" s="5">
        <v>0.224</v>
      </c>
      <c r="W804" s="20">
        <v>0</v>
      </c>
      <c r="X804" s="31">
        <f t="shared" si="118"/>
        <v>0.17016880404036405</v>
      </c>
      <c r="Y804" s="40">
        <f t="shared" si="119"/>
        <v>0</v>
      </c>
      <c r="Z804" s="4">
        <f t="shared" si="120"/>
        <v>1</v>
      </c>
      <c r="AA804" s="5" t="str">
        <f t="shared" si="121"/>
        <v/>
      </c>
      <c r="AB804" s="6">
        <f t="shared" si="122"/>
        <v>1</v>
      </c>
    </row>
    <row r="805" spans="2:28">
      <c r="B805" s="26">
        <v>1</v>
      </c>
      <c r="C805" s="4">
        <v>8</v>
      </c>
      <c r="D805" s="5">
        <v>0.19800000000000001</v>
      </c>
      <c r="E805" s="20">
        <v>0</v>
      </c>
      <c r="G805" s="5"/>
      <c r="H805" s="11">
        <f>1/(1+EXP(-SUMPRODUCT(betagorros,B805:D805)))</f>
        <v>0.13089884151142192</v>
      </c>
      <c r="I805" s="27">
        <f t="shared" si="114"/>
        <v>0.86910115848857805</v>
      </c>
      <c r="J805">
        <f t="shared" si="115"/>
        <v>-0.14029575256460466</v>
      </c>
      <c r="K805" s="5"/>
      <c r="N805" s="11">
        <f t="shared" si="116"/>
        <v>0.13074648944604797</v>
      </c>
      <c r="O805" s="71">
        <f t="shared" si="117"/>
        <v>-0.13074648944604797</v>
      </c>
      <c r="U805" s="4">
        <v>14</v>
      </c>
      <c r="V805" s="5">
        <v>0.224</v>
      </c>
      <c r="W805" s="20">
        <v>0</v>
      </c>
      <c r="X805" s="31">
        <f t="shared" si="118"/>
        <v>0.23196204814190463</v>
      </c>
      <c r="Y805" s="40">
        <f t="shared" si="119"/>
        <v>0</v>
      </c>
      <c r="Z805" s="4">
        <f t="shared" si="120"/>
        <v>1</v>
      </c>
      <c r="AA805" s="5" t="str">
        <f t="shared" si="121"/>
        <v/>
      </c>
      <c r="AB805" s="6">
        <f t="shared" si="122"/>
        <v>1</v>
      </c>
    </row>
    <row r="806" spans="2:28">
      <c r="B806" s="26">
        <v>1</v>
      </c>
      <c r="C806" s="4">
        <v>10</v>
      </c>
      <c r="D806" s="5">
        <v>0.19800000000000001</v>
      </c>
      <c r="E806" s="20">
        <v>0</v>
      </c>
      <c r="G806" s="5"/>
      <c r="H806" s="11">
        <f>1/(1+EXP(-SUMPRODUCT(betagorros,B806:D806)))</f>
        <v>0.15453689038709165</v>
      </c>
      <c r="I806" s="27">
        <f t="shared" si="114"/>
        <v>0.84546310961290838</v>
      </c>
      <c r="J806">
        <f t="shared" si="115"/>
        <v>-0.16787074304078828</v>
      </c>
      <c r="K806" s="5"/>
      <c r="N806" s="11">
        <f t="shared" si="116"/>
        <v>0.15437229682017917</v>
      </c>
      <c r="O806" s="71">
        <f t="shared" si="117"/>
        <v>-0.15437229682017917</v>
      </c>
      <c r="U806" s="4">
        <v>8</v>
      </c>
      <c r="V806" s="5">
        <v>0.22500000000000001</v>
      </c>
      <c r="W806" s="20">
        <v>0</v>
      </c>
      <c r="X806" s="31">
        <f t="shared" si="118"/>
        <v>0.14509637791768057</v>
      </c>
      <c r="Y806" s="40">
        <f t="shared" si="119"/>
        <v>0</v>
      </c>
      <c r="Z806" s="4">
        <f t="shared" si="120"/>
        <v>1</v>
      </c>
      <c r="AA806" s="5" t="str">
        <f t="shared" si="121"/>
        <v/>
      </c>
      <c r="AB806" s="6">
        <f t="shared" si="122"/>
        <v>1</v>
      </c>
    </row>
    <row r="807" spans="2:28">
      <c r="B807" s="26">
        <v>1</v>
      </c>
      <c r="C807" s="4">
        <v>16</v>
      </c>
      <c r="D807" s="5">
        <v>0.19800000000000001</v>
      </c>
      <c r="E807" s="20">
        <v>0</v>
      </c>
      <c r="G807" s="5"/>
      <c r="H807" s="11">
        <f>1/(1+EXP(-SUMPRODUCT(betagorros,B807:D807)))</f>
        <v>0.2462520041691279</v>
      </c>
      <c r="I807" s="27">
        <f t="shared" si="114"/>
        <v>0.75374799583087215</v>
      </c>
      <c r="J807">
        <f t="shared" si="115"/>
        <v>-0.28269718987512638</v>
      </c>
      <c r="K807" s="5"/>
      <c r="N807" s="11">
        <f t="shared" si="116"/>
        <v>0.24606242172409695</v>
      </c>
      <c r="O807" s="71">
        <f t="shared" si="117"/>
        <v>-0.24606242172409695</v>
      </c>
      <c r="U807" s="4">
        <v>6</v>
      </c>
      <c r="V807" s="5">
        <v>0.22500000000000001</v>
      </c>
      <c r="W807" s="20">
        <v>0</v>
      </c>
      <c r="X807" s="31">
        <f t="shared" si="118"/>
        <v>0.12269279940872989</v>
      </c>
      <c r="Y807" s="40">
        <f t="shared" si="119"/>
        <v>0</v>
      </c>
      <c r="Z807" s="4">
        <f t="shared" si="120"/>
        <v>1</v>
      </c>
      <c r="AA807" s="5" t="str">
        <f t="shared" si="121"/>
        <v/>
      </c>
      <c r="AB807" s="6">
        <f t="shared" si="122"/>
        <v>1</v>
      </c>
    </row>
    <row r="808" spans="2:28">
      <c r="B808" s="26">
        <v>1</v>
      </c>
      <c r="C808" s="4">
        <v>11</v>
      </c>
      <c r="D808" s="5">
        <v>0.19800000000000001</v>
      </c>
      <c r="E808" s="20">
        <v>0</v>
      </c>
      <c r="G808" s="5"/>
      <c r="H808" s="11">
        <f>1/(1+EXP(-SUMPRODUCT(betagorros,B808:D808)))</f>
        <v>0.16761014477026606</v>
      </c>
      <c r="I808" s="27">
        <f t="shared" si="114"/>
        <v>0.83238985522973397</v>
      </c>
      <c r="J808">
        <f t="shared" si="115"/>
        <v>-0.18345437191110267</v>
      </c>
      <c r="K808" s="5"/>
      <c r="N808" s="11">
        <f t="shared" si="116"/>
        <v>0.16743992933225138</v>
      </c>
      <c r="O808" s="71">
        <f t="shared" si="117"/>
        <v>-0.16743992933225138</v>
      </c>
      <c r="U808" s="4">
        <v>7</v>
      </c>
      <c r="V808" s="5">
        <v>0.22500000000000001</v>
      </c>
      <c r="W808" s="20">
        <v>0</v>
      </c>
      <c r="X808" s="31">
        <f t="shared" si="118"/>
        <v>0.13349752268618376</v>
      </c>
      <c r="Y808" s="40">
        <f t="shared" si="119"/>
        <v>0</v>
      </c>
      <c r="Z808" s="4">
        <f t="shared" si="120"/>
        <v>1</v>
      </c>
      <c r="AA808" s="5" t="str">
        <f t="shared" si="121"/>
        <v/>
      </c>
      <c r="AB808" s="6">
        <f t="shared" si="122"/>
        <v>1</v>
      </c>
    </row>
    <row r="809" spans="2:28">
      <c r="B809" s="26">
        <v>1</v>
      </c>
      <c r="C809" s="4">
        <v>15</v>
      </c>
      <c r="D809" s="5">
        <v>0.19800000000000001</v>
      </c>
      <c r="E809" s="20">
        <v>0</v>
      </c>
      <c r="G809" s="5"/>
      <c r="H809" s="11">
        <f>1/(1+EXP(-SUMPRODUCT(betagorros,B809:D809)))</f>
        <v>0.22873036405736877</v>
      </c>
      <c r="I809" s="27">
        <f t="shared" si="114"/>
        <v>0.7712696359426312</v>
      </c>
      <c r="J809">
        <f t="shared" si="115"/>
        <v>-0.25971724419343617</v>
      </c>
      <c r="K809" s="5"/>
      <c r="N809" s="11">
        <f t="shared" si="116"/>
        <v>0.22854316801778135</v>
      </c>
      <c r="O809" s="71">
        <f t="shared" si="117"/>
        <v>-0.22854316801778135</v>
      </c>
      <c r="U809" s="4">
        <v>5</v>
      </c>
      <c r="V809" s="5">
        <v>0.22500000000000001</v>
      </c>
      <c r="W809" s="20">
        <v>0</v>
      </c>
      <c r="X809" s="31">
        <f t="shared" si="118"/>
        <v>0.11264887751676232</v>
      </c>
      <c r="Y809" s="40">
        <f t="shared" si="119"/>
        <v>0</v>
      </c>
      <c r="Z809" s="4">
        <f t="shared" si="120"/>
        <v>1</v>
      </c>
      <c r="AA809" s="5" t="str">
        <f t="shared" si="121"/>
        <v/>
      </c>
      <c r="AB809" s="6">
        <f t="shared" si="122"/>
        <v>1</v>
      </c>
    </row>
    <row r="810" spans="2:28">
      <c r="B810" s="26">
        <v>1</v>
      </c>
      <c r="C810" s="4">
        <v>15</v>
      </c>
      <c r="D810" s="5">
        <v>0.19800000000000001</v>
      </c>
      <c r="E810" s="20">
        <v>0</v>
      </c>
      <c r="G810" s="5"/>
      <c r="H810" s="11">
        <f>1/(1+EXP(-SUMPRODUCT(betagorros,B810:D810)))</f>
        <v>0.22873036405736877</v>
      </c>
      <c r="I810" s="27">
        <f t="shared" si="114"/>
        <v>0.7712696359426312</v>
      </c>
      <c r="J810">
        <f t="shared" si="115"/>
        <v>-0.25971724419343617</v>
      </c>
      <c r="K810" s="5"/>
      <c r="N810" s="11">
        <f t="shared" si="116"/>
        <v>0.22854316801778135</v>
      </c>
      <c r="O810" s="71">
        <f t="shared" si="117"/>
        <v>-0.22854316801778135</v>
      </c>
      <c r="U810" s="4">
        <v>5</v>
      </c>
      <c r="V810" s="5">
        <v>0.22500000000000001</v>
      </c>
      <c r="W810" s="20">
        <v>0</v>
      </c>
      <c r="X810" s="31">
        <f t="shared" si="118"/>
        <v>0.11264887751676232</v>
      </c>
      <c r="Y810" s="40">
        <f t="shared" si="119"/>
        <v>0</v>
      </c>
      <c r="Z810" s="4">
        <f t="shared" si="120"/>
        <v>1</v>
      </c>
      <c r="AA810" s="5" t="str">
        <f t="shared" si="121"/>
        <v/>
      </c>
      <c r="AB810" s="6">
        <f t="shared" si="122"/>
        <v>1</v>
      </c>
    </row>
    <row r="811" spans="2:28">
      <c r="B811" s="26">
        <v>1</v>
      </c>
      <c r="C811" s="4">
        <v>14</v>
      </c>
      <c r="D811" s="5">
        <v>0.19800000000000001</v>
      </c>
      <c r="E811" s="20">
        <v>1</v>
      </c>
      <c r="G811" s="5"/>
      <c r="H811" s="11">
        <f>1/(1+EXP(-SUMPRODUCT(betagorros,B811:D811)))</f>
        <v>0.21210461872269024</v>
      </c>
      <c r="I811" s="27">
        <f t="shared" si="114"/>
        <v>0.21210461872269024</v>
      </c>
      <c r="J811">
        <f t="shared" si="115"/>
        <v>-1.5506756414925849</v>
      </c>
      <c r="K811" s="5"/>
      <c r="N811" s="11">
        <f t="shared" si="116"/>
        <v>0.21192064776545649</v>
      </c>
      <c r="O811" s="71">
        <f t="shared" si="117"/>
        <v>0.78807935223454351</v>
      </c>
      <c r="U811" s="4">
        <v>8</v>
      </c>
      <c r="V811" s="5">
        <v>0.22500000000000001</v>
      </c>
      <c r="W811" s="20">
        <v>0</v>
      </c>
      <c r="X811" s="31">
        <f t="shared" si="118"/>
        <v>0.14509637791768057</v>
      </c>
      <c r="Y811" s="40">
        <f t="shared" si="119"/>
        <v>0</v>
      </c>
      <c r="Z811" s="4">
        <f t="shared" si="120"/>
        <v>1</v>
      </c>
      <c r="AA811" s="5" t="str">
        <f t="shared" si="121"/>
        <v/>
      </c>
      <c r="AB811" s="6">
        <f t="shared" si="122"/>
        <v>1</v>
      </c>
    </row>
    <row r="812" spans="2:28">
      <c r="B812" s="26">
        <v>1</v>
      </c>
      <c r="C812" s="4">
        <v>14</v>
      </c>
      <c r="D812" s="5">
        <v>0.19800000000000001</v>
      </c>
      <c r="E812" s="20">
        <v>0</v>
      </c>
      <c r="G812" s="5"/>
      <c r="H812" s="11">
        <f>1/(1+EXP(-SUMPRODUCT(betagorros,B812:D812)))</f>
        <v>0.21210461872269024</v>
      </c>
      <c r="I812" s="27">
        <f t="shared" si="114"/>
        <v>0.78789538127730974</v>
      </c>
      <c r="J812">
        <f t="shared" si="115"/>
        <v>-0.23838996281480476</v>
      </c>
      <c r="K812" s="5"/>
      <c r="N812" s="11">
        <f t="shared" si="116"/>
        <v>0.21192064776545649</v>
      </c>
      <c r="O812" s="71">
        <f t="shared" si="117"/>
        <v>-0.21192064776545649</v>
      </c>
      <c r="U812" s="4">
        <v>10</v>
      </c>
      <c r="V812" s="5">
        <v>0.22500000000000001</v>
      </c>
      <c r="W812" s="20">
        <v>0</v>
      </c>
      <c r="X812" s="31">
        <f t="shared" si="118"/>
        <v>0.17079441494072675</v>
      </c>
      <c r="Y812" s="40">
        <f t="shared" si="119"/>
        <v>0</v>
      </c>
      <c r="Z812" s="4">
        <f t="shared" si="120"/>
        <v>1</v>
      </c>
      <c r="AA812" s="5" t="str">
        <f t="shared" si="121"/>
        <v/>
      </c>
      <c r="AB812" s="6">
        <f t="shared" si="122"/>
        <v>1</v>
      </c>
    </row>
    <row r="813" spans="2:28">
      <c r="B813" s="26">
        <v>1</v>
      </c>
      <c r="C813" s="4">
        <v>10</v>
      </c>
      <c r="D813" s="5">
        <v>0.19800000000000001</v>
      </c>
      <c r="E813" s="20">
        <v>1</v>
      </c>
      <c r="G813" s="5"/>
      <c r="H813" s="11">
        <f>1/(1+EXP(-SUMPRODUCT(betagorros,B813:D813)))</f>
        <v>0.15453689038709165</v>
      </c>
      <c r="I813" s="27">
        <f t="shared" si="114"/>
        <v>0.15453689038709165</v>
      </c>
      <c r="J813">
        <f t="shared" si="115"/>
        <v>-1.8673224384140241</v>
      </c>
      <c r="K813" s="5"/>
      <c r="N813" s="11">
        <f t="shared" si="116"/>
        <v>0.15437229682017917</v>
      </c>
      <c r="O813" s="71">
        <f t="shared" si="117"/>
        <v>0.84562770317982083</v>
      </c>
      <c r="U813" s="4">
        <v>8</v>
      </c>
      <c r="V813" s="5">
        <v>0.22500000000000001</v>
      </c>
      <c r="W813" s="20">
        <v>0</v>
      </c>
      <c r="X813" s="31">
        <f t="shared" si="118"/>
        <v>0.14509637791768057</v>
      </c>
      <c r="Y813" s="40">
        <f t="shared" si="119"/>
        <v>0</v>
      </c>
      <c r="Z813" s="4">
        <f t="shared" si="120"/>
        <v>1</v>
      </c>
      <c r="AA813" s="5" t="str">
        <f t="shared" si="121"/>
        <v/>
      </c>
      <c r="AB813" s="6">
        <f t="shared" si="122"/>
        <v>1</v>
      </c>
    </row>
    <row r="814" spans="2:28">
      <c r="B814" s="26">
        <v>1</v>
      </c>
      <c r="C814" s="4">
        <v>40</v>
      </c>
      <c r="D814" s="5">
        <v>0.19800000000000001</v>
      </c>
      <c r="E814" s="20">
        <v>0</v>
      </c>
      <c r="G814" s="5"/>
      <c r="H814" s="11">
        <f>1/(1+EXP(-SUMPRODUCT(betagorros,B814:D814)))</f>
        <v>0.76928768008981208</v>
      </c>
      <c r="I814" s="27">
        <f t="shared" si="114"/>
        <v>0.23071231991018792</v>
      </c>
      <c r="J814">
        <f t="shared" si="115"/>
        <v>-1.4665837129301105</v>
      </c>
      <c r="K814" s="5"/>
      <c r="N814" s="11">
        <f t="shared" si="116"/>
        <v>0.76927577649162415</v>
      </c>
      <c r="O814" s="71">
        <f t="shared" si="117"/>
        <v>-0.76927577649162415</v>
      </c>
      <c r="U814" s="4">
        <v>6</v>
      </c>
      <c r="V814" s="5">
        <v>0.22500000000000001</v>
      </c>
      <c r="W814" s="20">
        <v>0</v>
      </c>
      <c r="X814" s="31">
        <f t="shared" si="118"/>
        <v>0.12269279940872989</v>
      </c>
      <c r="Y814" s="40">
        <f t="shared" si="119"/>
        <v>0</v>
      </c>
      <c r="Z814" s="4">
        <f t="shared" si="120"/>
        <v>1</v>
      </c>
      <c r="AA814" s="5" t="str">
        <f t="shared" si="121"/>
        <v/>
      </c>
      <c r="AB814" s="6">
        <f t="shared" si="122"/>
        <v>1</v>
      </c>
    </row>
    <row r="815" spans="2:28">
      <c r="B815" s="26">
        <v>1</v>
      </c>
      <c r="C815" s="4">
        <v>10</v>
      </c>
      <c r="D815" s="5">
        <v>0.19900000000000001</v>
      </c>
      <c r="E815" s="20">
        <v>0</v>
      </c>
      <c r="G815" s="5"/>
      <c r="H815" s="11">
        <f>1/(1+EXP(-SUMPRODUCT(betagorros,B815:D815)))</f>
        <v>0.15511577434251109</v>
      </c>
      <c r="I815" s="27">
        <f t="shared" si="114"/>
        <v>0.84488422565748889</v>
      </c>
      <c r="J815">
        <f t="shared" si="115"/>
        <v>-0.16855567206806155</v>
      </c>
      <c r="K815" s="5"/>
      <c r="N815" s="11">
        <f t="shared" si="116"/>
        <v>0.15495123157738794</v>
      </c>
      <c r="O815" s="71">
        <f t="shared" si="117"/>
        <v>-0.15495123157738794</v>
      </c>
      <c r="U815" s="4">
        <v>6</v>
      </c>
      <c r="V815" s="5">
        <v>0.22500000000000001</v>
      </c>
      <c r="W815" s="20">
        <v>0</v>
      </c>
      <c r="X815" s="31">
        <f t="shared" si="118"/>
        <v>0.12269279940872989</v>
      </c>
      <c r="Y815" s="40">
        <f t="shared" si="119"/>
        <v>0</v>
      </c>
      <c r="Z815" s="4">
        <f t="shared" si="120"/>
        <v>1</v>
      </c>
      <c r="AA815" s="5" t="str">
        <f t="shared" si="121"/>
        <v/>
      </c>
      <c r="AB815" s="6">
        <f t="shared" si="122"/>
        <v>1</v>
      </c>
    </row>
    <row r="816" spans="2:28">
      <c r="B816" s="26">
        <v>1</v>
      </c>
      <c r="C816" s="4">
        <v>14</v>
      </c>
      <c r="D816" s="5">
        <v>0.19900000000000001</v>
      </c>
      <c r="E816" s="20">
        <v>0</v>
      </c>
      <c r="G816" s="5"/>
      <c r="H816" s="11">
        <f>1/(1+EXP(-SUMPRODUCT(betagorros,B816:D816)))</f>
        <v>0.21284485881593332</v>
      </c>
      <c r="I816" s="27">
        <f t="shared" si="114"/>
        <v>0.78715514118406671</v>
      </c>
      <c r="J816">
        <f t="shared" si="115"/>
        <v>-0.23932992015228449</v>
      </c>
      <c r="K816" s="5"/>
      <c r="N816" s="11">
        <f t="shared" si="116"/>
        <v>0.21266112796737585</v>
      </c>
      <c r="O816" s="71">
        <f t="shared" si="117"/>
        <v>-0.21266112796737585</v>
      </c>
      <c r="U816" s="4">
        <v>7</v>
      </c>
      <c r="V816" s="5">
        <v>0.22500000000000001</v>
      </c>
      <c r="W816" s="20">
        <v>0</v>
      </c>
      <c r="X816" s="31">
        <f t="shared" si="118"/>
        <v>0.13349752268618376</v>
      </c>
      <c r="Y816" s="40">
        <f t="shared" si="119"/>
        <v>0</v>
      </c>
      <c r="Z816" s="4">
        <f t="shared" si="120"/>
        <v>1</v>
      </c>
      <c r="AA816" s="5" t="str">
        <f t="shared" si="121"/>
        <v/>
      </c>
      <c r="AB816" s="6">
        <f t="shared" si="122"/>
        <v>1</v>
      </c>
    </row>
    <row r="817" spans="2:28">
      <c r="B817" s="26">
        <v>1</v>
      </c>
      <c r="C817" s="4">
        <v>21</v>
      </c>
      <c r="D817" s="5">
        <v>0.19900000000000001</v>
      </c>
      <c r="E817" s="20">
        <v>0</v>
      </c>
      <c r="G817" s="5"/>
      <c r="H817" s="11">
        <f>1/(1+EXP(-SUMPRODUCT(betagorros,B817:D817)))</f>
        <v>0.34743768946976372</v>
      </c>
      <c r="I817" s="27">
        <f t="shared" si="114"/>
        <v>0.65256231053023628</v>
      </c>
      <c r="J817">
        <f t="shared" si="115"/>
        <v>-0.42684864927915589</v>
      </c>
      <c r="K817" s="5"/>
      <c r="N817" s="11">
        <f t="shared" si="116"/>
        <v>0.34725212714232123</v>
      </c>
      <c r="O817" s="71">
        <f t="shared" si="117"/>
        <v>-0.34725212714232123</v>
      </c>
      <c r="U817" s="4">
        <v>10</v>
      </c>
      <c r="V817" s="5">
        <v>0.22500000000000001</v>
      </c>
      <c r="W817" s="20">
        <v>0</v>
      </c>
      <c r="X817" s="31">
        <f t="shared" si="118"/>
        <v>0.17079441494072675</v>
      </c>
      <c r="Y817" s="40">
        <f t="shared" si="119"/>
        <v>0</v>
      </c>
      <c r="Z817" s="4">
        <f t="shared" si="120"/>
        <v>1</v>
      </c>
      <c r="AA817" s="5" t="str">
        <f t="shared" si="121"/>
        <v/>
      </c>
      <c r="AB817" s="6">
        <f t="shared" si="122"/>
        <v>1</v>
      </c>
    </row>
    <row r="818" spans="2:28">
      <c r="B818" s="26">
        <v>1</v>
      </c>
      <c r="C818" s="4">
        <v>8</v>
      </c>
      <c r="D818" s="5">
        <v>0.19900000000000001</v>
      </c>
      <c r="E818" s="20">
        <v>0</v>
      </c>
      <c r="G818" s="5"/>
      <c r="H818" s="11">
        <f>1/(1+EXP(-SUMPRODUCT(betagorros,B818:D818)))</f>
        <v>0.13140294104932501</v>
      </c>
      <c r="I818" s="27">
        <f t="shared" si="114"/>
        <v>0.86859705895067496</v>
      </c>
      <c r="J818">
        <f t="shared" si="115"/>
        <v>-0.14087594485229304</v>
      </c>
      <c r="K818" s="5"/>
      <c r="N818" s="11">
        <f t="shared" si="116"/>
        <v>0.13125057360826384</v>
      </c>
      <c r="O818" s="71">
        <f t="shared" si="117"/>
        <v>-0.13125057360826384</v>
      </c>
      <c r="U818" s="4">
        <v>6</v>
      </c>
      <c r="V818" s="5">
        <v>0.22500000000000001</v>
      </c>
      <c r="W818" s="20">
        <v>0</v>
      </c>
      <c r="X818" s="31">
        <f t="shared" si="118"/>
        <v>0.12269279940872989</v>
      </c>
      <c r="Y818" s="40">
        <f t="shared" si="119"/>
        <v>0</v>
      </c>
      <c r="Z818" s="4">
        <f t="shared" si="120"/>
        <v>1</v>
      </c>
      <c r="AA818" s="5" t="str">
        <f t="shared" si="121"/>
        <v/>
      </c>
      <c r="AB818" s="6">
        <f t="shared" si="122"/>
        <v>1</v>
      </c>
    </row>
    <row r="819" spans="2:28">
      <c r="B819" s="26">
        <v>1</v>
      </c>
      <c r="C819" s="4">
        <v>21</v>
      </c>
      <c r="D819" s="5">
        <v>0.19900000000000001</v>
      </c>
      <c r="E819" s="20">
        <v>0</v>
      </c>
      <c r="G819" s="5"/>
      <c r="H819" s="11">
        <f>1/(1+EXP(-SUMPRODUCT(betagorros,B819:D819)))</f>
        <v>0.34743768946976372</v>
      </c>
      <c r="I819" s="27">
        <f t="shared" si="114"/>
        <v>0.65256231053023628</v>
      </c>
      <c r="J819">
        <f t="shared" si="115"/>
        <v>-0.42684864927915589</v>
      </c>
      <c r="K819" s="5"/>
      <c r="N819" s="11">
        <f t="shared" si="116"/>
        <v>0.34725212714232123</v>
      </c>
      <c r="O819" s="71">
        <f t="shared" si="117"/>
        <v>-0.34725212714232123</v>
      </c>
      <c r="U819" s="4">
        <v>6</v>
      </c>
      <c r="V819" s="5">
        <v>0.22500000000000001</v>
      </c>
      <c r="W819" s="20">
        <v>0</v>
      </c>
      <c r="X819" s="31">
        <f t="shared" si="118"/>
        <v>0.12269279940872989</v>
      </c>
      <c r="Y819" s="40">
        <f t="shared" si="119"/>
        <v>0</v>
      </c>
      <c r="Z819" s="4">
        <f t="shared" si="120"/>
        <v>1</v>
      </c>
      <c r="AA819" s="5" t="str">
        <f t="shared" si="121"/>
        <v/>
      </c>
      <c r="AB819" s="6">
        <f t="shared" si="122"/>
        <v>1</v>
      </c>
    </row>
    <row r="820" spans="2:28">
      <c r="B820" s="26">
        <v>1</v>
      </c>
      <c r="C820" s="4">
        <v>25</v>
      </c>
      <c r="D820" s="5">
        <v>0.19900000000000001</v>
      </c>
      <c r="E820" s="20">
        <v>0</v>
      </c>
      <c r="G820" s="5"/>
      <c r="H820" s="11">
        <f>1/(1+EXP(-SUMPRODUCT(betagorros,B820:D820)))</f>
        <v>0.43950892994090768</v>
      </c>
      <c r="I820" s="27">
        <f t="shared" si="114"/>
        <v>0.56049107005909238</v>
      </c>
      <c r="J820">
        <f t="shared" si="115"/>
        <v>-0.57894196869480152</v>
      </c>
      <c r="K820" s="5"/>
      <c r="N820" s="11">
        <f t="shared" si="116"/>
        <v>0.43934648653997999</v>
      </c>
      <c r="O820" s="71">
        <f t="shared" si="117"/>
        <v>-0.43934648653997999</v>
      </c>
      <c r="U820" s="4">
        <v>19</v>
      </c>
      <c r="V820" s="5">
        <v>0.22600000000000001</v>
      </c>
      <c r="W820" s="20">
        <v>0</v>
      </c>
      <c r="X820" s="31">
        <f t="shared" si="118"/>
        <v>0.3308241004190019</v>
      </c>
      <c r="Y820" s="40">
        <f t="shared" si="119"/>
        <v>0</v>
      </c>
      <c r="Z820" s="4">
        <f t="shared" si="120"/>
        <v>1</v>
      </c>
      <c r="AA820" s="5" t="str">
        <f t="shared" si="121"/>
        <v/>
      </c>
      <c r="AB820" s="6">
        <f t="shared" si="122"/>
        <v>1</v>
      </c>
    </row>
    <row r="821" spans="2:28">
      <c r="B821" s="26">
        <v>1</v>
      </c>
      <c r="C821" s="4">
        <v>18</v>
      </c>
      <c r="D821" s="5">
        <v>0.19900000000000001</v>
      </c>
      <c r="E821" s="20">
        <v>1</v>
      </c>
      <c r="G821" s="5"/>
      <c r="H821" s="11">
        <f>1/(1+EXP(-SUMPRODUCT(betagorros,B821:D821)))</f>
        <v>0.28481614061800775</v>
      </c>
      <c r="I821" s="27">
        <f t="shared" si="114"/>
        <v>0.28481614061800775</v>
      </c>
      <c r="J821">
        <f t="shared" si="115"/>
        <v>-1.2559114275319139</v>
      </c>
      <c r="K821" s="5"/>
      <c r="N821" s="11">
        <f t="shared" si="116"/>
        <v>0.28462513818637636</v>
      </c>
      <c r="O821" s="71">
        <f t="shared" si="117"/>
        <v>0.71537486181362364</v>
      </c>
      <c r="U821" s="4">
        <v>22</v>
      </c>
      <c r="V821" s="5">
        <v>0.22600000000000001</v>
      </c>
      <c r="W821" s="20">
        <v>0</v>
      </c>
      <c r="X821" s="31">
        <f t="shared" si="118"/>
        <v>0.39793287030837499</v>
      </c>
      <c r="Y821" s="40">
        <f t="shared" si="119"/>
        <v>0</v>
      </c>
      <c r="Z821" s="4">
        <f t="shared" si="120"/>
        <v>1</v>
      </c>
      <c r="AA821" s="5" t="str">
        <f t="shared" si="121"/>
        <v/>
      </c>
      <c r="AB821" s="6">
        <f t="shared" si="122"/>
        <v>1</v>
      </c>
    </row>
    <row r="822" spans="2:28">
      <c r="B822" s="26">
        <v>1</v>
      </c>
      <c r="C822" s="4">
        <v>38</v>
      </c>
      <c r="D822" s="5">
        <v>0.19900000000000001</v>
      </c>
      <c r="E822" s="20">
        <v>1</v>
      </c>
      <c r="G822" s="5"/>
      <c r="H822" s="11">
        <f>1/(1+EXP(-SUMPRODUCT(betagorros,B822:D822)))</f>
        <v>0.73402373308170277</v>
      </c>
      <c r="I822" s="27">
        <f t="shared" si="114"/>
        <v>0.73402373308170277</v>
      </c>
      <c r="J822">
        <f t="shared" si="115"/>
        <v>-0.30921391699157308</v>
      </c>
      <c r="K822" s="5"/>
      <c r="N822" s="11">
        <f t="shared" si="116"/>
        <v>0.73399593436333621</v>
      </c>
      <c r="O822" s="71">
        <f t="shared" si="117"/>
        <v>0.26600406563666379</v>
      </c>
      <c r="U822" s="4">
        <v>6</v>
      </c>
      <c r="V822" s="5">
        <v>0.22800000000000001</v>
      </c>
      <c r="W822" s="20">
        <v>0</v>
      </c>
      <c r="X822" s="31">
        <f t="shared" si="118"/>
        <v>0.12412851015924825</v>
      </c>
      <c r="Y822" s="40">
        <f t="shared" si="119"/>
        <v>0</v>
      </c>
      <c r="Z822" s="4">
        <f t="shared" si="120"/>
        <v>1</v>
      </c>
      <c r="AA822" s="5" t="str">
        <f t="shared" si="121"/>
        <v/>
      </c>
      <c r="AB822" s="6">
        <f t="shared" si="122"/>
        <v>1</v>
      </c>
    </row>
    <row r="823" spans="2:28">
      <c r="B823" s="26">
        <v>1</v>
      </c>
      <c r="C823" s="4">
        <v>36</v>
      </c>
      <c r="D823" s="5">
        <v>0.19900000000000001</v>
      </c>
      <c r="E823" s="20">
        <v>1</v>
      </c>
      <c r="G823" s="5"/>
      <c r="H823" s="11">
        <f>1/(1+EXP(-SUMPRODUCT(betagorros,B823:D823)))</f>
        <v>0.69456553261856602</v>
      </c>
      <c r="I823" s="27">
        <f t="shared" si="114"/>
        <v>0.69456553261856602</v>
      </c>
      <c r="J823">
        <f t="shared" si="115"/>
        <v>-0.36446876181732751</v>
      </c>
      <c r="K823" s="5"/>
      <c r="N823" s="11">
        <f t="shared" si="116"/>
        <v>0.69451844902822124</v>
      </c>
      <c r="O823" s="71">
        <f t="shared" si="117"/>
        <v>0.30548155097177876</v>
      </c>
      <c r="U823" s="4">
        <v>5</v>
      </c>
      <c r="V823" s="5">
        <v>0.22800000000000001</v>
      </c>
      <c r="W823" s="20">
        <v>0</v>
      </c>
      <c r="X823" s="31">
        <f t="shared" si="118"/>
        <v>0.11398232752902408</v>
      </c>
      <c r="Y823" s="40">
        <f t="shared" si="119"/>
        <v>0</v>
      </c>
      <c r="Z823" s="4">
        <f t="shared" si="120"/>
        <v>1</v>
      </c>
      <c r="AA823" s="5" t="str">
        <f t="shared" si="121"/>
        <v/>
      </c>
      <c r="AB823" s="6">
        <f t="shared" si="122"/>
        <v>1</v>
      </c>
    </row>
    <row r="824" spans="2:28">
      <c r="B824" s="26">
        <v>1</v>
      </c>
      <c r="C824" s="4">
        <v>28</v>
      </c>
      <c r="D824" s="5">
        <v>0.19900000000000001</v>
      </c>
      <c r="E824" s="20">
        <v>1</v>
      </c>
      <c r="G824" s="5"/>
      <c r="H824" s="11">
        <f>1/(1+EXP(-SUMPRODUCT(betagorros,B824:D824)))</f>
        <v>0.5118026164904812</v>
      </c>
      <c r="I824" s="27">
        <f t="shared" si="114"/>
        <v>0.5118026164904812</v>
      </c>
      <c r="J824">
        <f t="shared" si="115"/>
        <v>-0.66981624293954156</v>
      </c>
      <c r="K824" s="5"/>
      <c r="N824" s="11">
        <f t="shared" si="116"/>
        <v>0.51166765884555476</v>
      </c>
      <c r="O824" s="71">
        <f t="shared" si="117"/>
        <v>0.48833234115444524</v>
      </c>
      <c r="U824" s="4">
        <v>19</v>
      </c>
      <c r="V824" s="5">
        <v>0.22900000000000001</v>
      </c>
      <c r="W824" s="20">
        <v>0</v>
      </c>
      <c r="X824" s="31">
        <f t="shared" si="118"/>
        <v>0.33376872304107563</v>
      </c>
      <c r="Y824" s="40">
        <f t="shared" si="119"/>
        <v>0</v>
      </c>
      <c r="Z824" s="4">
        <f t="shared" si="120"/>
        <v>1</v>
      </c>
      <c r="AA824" s="5" t="str">
        <f t="shared" si="121"/>
        <v/>
      </c>
      <c r="AB824" s="6">
        <f t="shared" si="122"/>
        <v>1</v>
      </c>
    </row>
    <row r="825" spans="2:28">
      <c r="B825" s="26">
        <v>1</v>
      </c>
      <c r="C825" s="4">
        <v>36</v>
      </c>
      <c r="D825" s="5">
        <v>0.19900000000000001</v>
      </c>
      <c r="E825" s="20">
        <v>1</v>
      </c>
      <c r="G825" s="5"/>
      <c r="H825" s="11">
        <f>1/(1+EXP(-SUMPRODUCT(betagorros,B825:D825)))</f>
        <v>0.69456553261856602</v>
      </c>
      <c r="I825" s="27">
        <f t="shared" si="114"/>
        <v>0.69456553261856602</v>
      </c>
      <c r="J825">
        <f t="shared" si="115"/>
        <v>-0.36446876181732751</v>
      </c>
      <c r="K825" s="5"/>
      <c r="N825" s="11">
        <f t="shared" si="116"/>
        <v>0.69451844902822124</v>
      </c>
      <c r="O825" s="71">
        <f t="shared" si="117"/>
        <v>0.30548155097177876</v>
      </c>
      <c r="U825" s="4">
        <v>19</v>
      </c>
      <c r="V825" s="5">
        <v>0.22900000000000001</v>
      </c>
      <c r="W825" s="20">
        <v>0</v>
      </c>
      <c r="X825" s="31">
        <f t="shared" si="118"/>
        <v>0.33376872304107563</v>
      </c>
      <c r="Y825" s="40">
        <f t="shared" si="119"/>
        <v>0</v>
      </c>
      <c r="Z825" s="4">
        <f t="shared" si="120"/>
        <v>1</v>
      </c>
      <c r="AA825" s="5" t="str">
        <f t="shared" si="121"/>
        <v/>
      </c>
      <c r="AB825" s="6">
        <f t="shared" si="122"/>
        <v>1</v>
      </c>
    </row>
    <row r="826" spans="2:28">
      <c r="B826" s="26">
        <v>1</v>
      </c>
      <c r="C826" s="4">
        <v>9</v>
      </c>
      <c r="D826" s="5">
        <v>0.20200000000000001</v>
      </c>
      <c r="E826" s="20">
        <v>0</v>
      </c>
      <c r="G826" s="5"/>
      <c r="H826" s="11">
        <f>1/(1+EXP(-SUMPRODUCT(betagorros,B826:D826)))</f>
        <v>0.14448254792529414</v>
      </c>
      <c r="I826" s="27">
        <f t="shared" si="114"/>
        <v>0.85551745207470586</v>
      </c>
      <c r="J826">
        <f t="shared" si="115"/>
        <v>-0.15604878600442026</v>
      </c>
      <c r="K826" s="5"/>
      <c r="N826" s="11">
        <f t="shared" si="116"/>
        <v>0.14432401432388051</v>
      </c>
      <c r="O826" s="71">
        <f t="shared" si="117"/>
        <v>-0.14432401432388051</v>
      </c>
      <c r="U826" s="4">
        <v>18</v>
      </c>
      <c r="V826" s="5">
        <v>0.22900000000000001</v>
      </c>
      <c r="W826" s="20">
        <v>0</v>
      </c>
      <c r="X826" s="31">
        <f t="shared" si="118"/>
        <v>0.31260255202880238</v>
      </c>
      <c r="Y826" s="40">
        <f t="shared" si="119"/>
        <v>0</v>
      </c>
      <c r="Z826" s="4">
        <f t="shared" si="120"/>
        <v>1</v>
      </c>
      <c r="AA826" s="5" t="str">
        <f t="shared" si="121"/>
        <v/>
      </c>
      <c r="AB826" s="6">
        <f t="shared" si="122"/>
        <v>1</v>
      </c>
    </row>
    <row r="827" spans="2:28">
      <c r="B827" s="26">
        <v>1</v>
      </c>
      <c r="C827" s="4">
        <v>8</v>
      </c>
      <c r="D827" s="5">
        <v>0.20200000000000001</v>
      </c>
      <c r="E827" s="20">
        <v>0</v>
      </c>
      <c r="G827" s="5"/>
      <c r="H827" s="11">
        <f>1/(1+EXP(-SUMPRODUCT(betagorros,B827:D827)))</f>
        <v>0.13292513212284732</v>
      </c>
      <c r="I827" s="27">
        <f t="shared" si="114"/>
        <v>0.86707486787715271</v>
      </c>
      <c r="J827">
        <f t="shared" si="115"/>
        <v>-0.14262995313029947</v>
      </c>
      <c r="K827" s="5"/>
      <c r="N827" s="11">
        <f t="shared" si="116"/>
        <v>0.13277273186856012</v>
      </c>
      <c r="O827" s="71">
        <f t="shared" si="117"/>
        <v>-0.13277273186856012</v>
      </c>
      <c r="U827" s="4">
        <v>9</v>
      </c>
      <c r="V827" s="5">
        <v>0.23100000000000001</v>
      </c>
      <c r="W827" s="20">
        <v>0</v>
      </c>
      <c r="X827" s="31">
        <f t="shared" si="118"/>
        <v>0.16107436804838829</v>
      </c>
      <c r="Y827" s="40">
        <f t="shared" si="119"/>
        <v>0</v>
      </c>
      <c r="Z827" s="4">
        <f t="shared" si="120"/>
        <v>1</v>
      </c>
      <c r="AA827" s="5" t="str">
        <f t="shared" si="121"/>
        <v/>
      </c>
      <c r="AB827" s="6">
        <f t="shared" si="122"/>
        <v>1</v>
      </c>
    </row>
    <row r="828" spans="2:28">
      <c r="B828" s="26">
        <v>1</v>
      </c>
      <c r="C828" s="4">
        <v>22</v>
      </c>
      <c r="D828" s="5">
        <v>0.20200000000000001</v>
      </c>
      <c r="E828" s="20">
        <v>0</v>
      </c>
      <c r="G828" s="5"/>
      <c r="H828" s="11">
        <f>1/(1+EXP(-SUMPRODUCT(betagorros,B828:D828)))</f>
        <v>0.37279185658549419</v>
      </c>
      <c r="I828" s="27">
        <f t="shared" si="114"/>
        <v>0.62720814341450581</v>
      </c>
      <c r="J828">
        <f t="shared" si="115"/>
        <v>-0.46647682626985448</v>
      </c>
      <c r="K828" s="5"/>
      <c r="N828" s="11">
        <f t="shared" si="116"/>
        <v>0.3726127519987541</v>
      </c>
      <c r="O828" s="71">
        <f t="shared" si="117"/>
        <v>-0.3726127519987541</v>
      </c>
      <c r="U828" s="4">
        <v>14</v>
      </c>
      <c r="V828" s="5">
        <v>0.23100000000000001</v>
      </c>
      <c r="W828" s="20">
        <v>0</v>
      </c>
      <c r="X828" s="31">
        <f t="shared" si="118"/>
        <v>0.23752472270549188</v>
      </c>
      <c r="Y828" s="40">
        <f t="shared" si="119"/>
        <v>0</v>
      </c>
      <c r="Z828" s="4">
        <f t="shared" si="120"/>
        <v>1</v>
      </c>
      <c r="AA828" s="5" t="str">
        <f t="shared" si="121"/>
        <v/>
      </c>
      <c r="AB828" s="6">
        <f t="shared" si="122"/>
        <v>1</v>
      </c>
    </row>
    <row r="829" spans="2:28">
      <c r="B829" s="26">
        <v>1</v>
      </c>
      <c r="C829" s="4">
        <v>6</v>
      </c>
      <c r="D829" s="5">
        <v>0.20200000000000001</v>
      </c>
      <c r="E829" s="20">
        <v>0</v>
      </c>
      <c r="G829" s="5"/>
      <c r="H829" s="11">
        <f>1/(1+EXP(-SUMPRODUCT(betagorros,B829:D829)))</f>
        <v>0.11215430836936656</v>
      </c>
      <c r="I829" s="27">
        <f t="shared" si="114"/>
        <v>0.88784569163063343</v>
      </c>
      <c r="J829">
        <f t="shared" si="115"/>
        <v>-0.11895732177606561</v>
      </c>
      <c r="K829" s="5"/>
      <c r="N829" s="11">
        <f t="shared" si="116"/>
        <v>0.11201473265196871</v>
      </c>
      <c r="O829" s="71">
        <f t="shared" si="117"/>
        <v>-0.11201473265196871</v>
      </c>
      <c r="U829" s="4">
        <v>7</v>
      </c>
      <c r="V829" s="5">
        <v>0.23100000000000001</v>
      </c>
      <c r="W829" s="20">
        <v>0</v>
      </c>
      <c r="X829" s="31">
        <f t="shared" si="118"/>
        <v>0.13659790488313253</v>
      </c>
      <c r="Y829" s="40">
        <f t="shared" si="119"/>
        <v>0</v>
      </c>
      <c r="Z829" s="4">
        <f t="shared" si="120"/>
        <v>1</v>
      </c>
      <c r="AA829" s="5" t="str">
        <f t="shared" si="121"/>
        <v/>
      </c>
      <c r="AB829" s="6">
        <f t="shared" si="122"/>
        <v>1</v>
      </c>
    </row>
    <row r="830" spans="2:28">
      <c r="B830" s="26">
        <v>1</v>
      </c>
      <c r="C830" s="4">
        <v>7</v>
      </c>
      <c r="D830" s="5">
        <v>0.20200000000000001</v>
      </c>
      <c r="E830" s="20">
        <v>0</v>
      </c>
      <c r="G830" s="5"/>
      <c r="H830" s="11">
        <f>1/(1+EXP(-SUMPRODUCT(betagorros,B830:D830)))</f>
        <v>0.12216020451189231</v>
      </c>
      <c r="I830" s="27">
        <f t="shared" si="114"/>
        <v>0.87783979548810764</v>
      </c>
      <c r="J830">
        <f t="shared" si="115"/>
        <v>-0.13029116727133785</v>
      </c>
      <c r="K830" s="5"/>
      <c r="N830" s="11">
        <f t="shared" si="116"/>
        <v>0.12201414856232785</v>
      </c>
      <c r="O830" s="71">
        <f t="shared" si="117"/>
        <v>-0.12201414856232785</v>
      </c>
      <c r="U830" s="4">
        <v>17</v>
      </c>
      <c r="V830" s="5">
        <v>0.23400000000000001</v>
      </c>
      <c r="W830" s="20">
        <v>0</v>
      </c>
      <c r="X830" s="31">
        <f t="shared" si="118"/>
        <v>0.29678550529946102</v>
      </c>
      <c r="Y830" s="40">
        <f t="shared" si="119"/>
        <v>0</v>
      </c>
      <c r="Z830" s="4">
        <f t="shared" si="120"/>
        <v>1</v>
      </c>
      <c r="AA830" s="5" t="str">
        <f t="shared" si="121"/>
        <v/>
      </c>
      <c r="AB830" s="6">
        <f t="shared" si="122"/>
        <v>1</v>
      </c>
    </row>
    <row r="831" spans="2:28">
      <c r="B831" s="26">
        <v>1</v>
      </c>
      <c r="C831" s="4">
        <v>15</v>
      </c>
      <c r="D831" s="5">
        <v>0.20200000000000001</v>
      </c>
      <c r="E831" s="20">
        <v>0</v>
      </c>
      <c r="G831" s="5"/>
      <c r="H831" s="11">
        <f>1/(1+EXP(-SUMPRODUCT(betagorros,B831:D831)))</f>
        <v>0.23186703927908203</v>
      </c>
      <c r="I831" s="27">
        <f t="shared" si="114"/>
        <v>0.76813296072091797</v>
      </c>
      <c r="J831">
        <f t="shared" si="115"/>
        <v>-0.26379243488033549</v>
      </c>
      <c r="K831" s="5"/>
      <c r="N831" s="11">
        <f t="shared" si="116"/>
        <v>0.23168106169033756</v>
      </c>
      <c r="O831" s="71">
        <f t="shared" si="117"/>
        <v>-0.23168106169033756</v>
      </c>
      <c r="U831" s="4">
        <v>12</v>
      </c>
      <c r="V831" s="5">
        <v>0.23400000000000001</v>
      </c>
      <c r="W831" s="20">
        <v>0</v>
      </c>
      <c r="X831" s="31">
        <f t="shared" si="118"/>
        <v>0.20642517972811816</v>
      </c>
      <c r="Y831" s="40">
        <f t="shared" si="119"/>
        <v>0</v>
      </c>
      <c r="Z831" s="4">
        <f t="shared" si="120"/>
        <v>1</v>
      </c>
      <c r="AA831" s="5" t="str">
        <f t="shared" si="121"/>
        <v/>
      </c>
      <c r="AB831" s="6">
        <f t="shared" si="122"/>
        <v>1</v>
      </c>
    </row>
    <row r="832" spans="2:28">
      <c r="B832" s="26">
        <v>1</v>
      </c>
      <c r="C832" s="4">
        <v>21</v>
      </c>
      <c r="D832" s="5">
        <v>0.20300000000000001</v>
      </c>
      <c r="E832" s="20">
        <v>1</v>
      </c>
      <c r="G832" s="5"/>
      <c r="H832" s="11">
        <f>1/(1+EXP(-SUMPRODUCT(betagorros,B832:D832)))</f>
        <v>0.35146043660199072</v>
      </c>
      <c r="I832" s="27">
        <f t="shared" si="114"/>
        <v>0.35146043660199072</v>
      </c>
      <c r="J832">
        <f t="shared" si="115"/>
        <v>-1.045658129963916</v>
      </c>
      <c r="K832" s="5"/>
      <c r="N832" s="11">
        <f t="shared" si="116"/>
        <v>0.35127774138730855</v>
      </c>
      <c r="O832" s="71">
        <f t="shared" si="117"/>
        <v>0.6487222586126915</v>
      </c>
      <c r="U832" s="4">
        <v>12</v>
      </c>
      <c r="V832" s="5">
        <v>0.23400000000000001</v>
      </c>
      <c r="W832" s="20">
        <v>0</v>
      </c>
      <c r="X832" s="31">
        <f t="shared" si="118"/>
        <v>0.20642517972811816</v>
      </c>
      <c r="Y832" s="40">
        <f t="shared" si="119"/>
        <v>0</v>
      </c>
      <c r="Z832" s="4">
        <f t="shared" si="120"/>
        <v>1</v>
      </c>
      <c r="AA832" s="5" t="str">
        <f t="shared" si="121"/>
        <v/>
      </c>
      <c r="AB832" s="6">
        <f t="shared" si="122"/>
        <v>1</v>
      </c>
    </row>
    <row r="833" spans="2:28">
      <c r="B833" s="26">
        <v>1</v>
      </c>
      <c r="C833" s="4">
        <v>15</v>
      </c>
      <c r="D833" s="5">
        <v>0.20300000000000001</v>
      </c>
      <c r="E833" s="20">
        <v>0</v>
      </c>
      <c r="G833" s="5"/>
      <c r="H833" s="11">
        <f>1/(1+EXP(-SUMPRODUCT(betagorros,B833:D833)))</f>
        <v>0.23265588364104514</v>
      </c>
      <c r="I833" s="27">
        <f t="shared" si="114"/>
        <v>0.76734411635895483</v>
      </c>
      <c r="J833">
        <f t="shared" si="115"/>
        <v>-0.26481992587077657</v>
      </c>
      <c r="K833" s="5"/>
      <c r="N833" s="11">
        <f t="shared" si="116"/>
        <v>0.23247022021909095</v>
      </c>
      <c r="O833" s="71">
        <f t="shared" si="117"/>
        <v>-0.23247022021909095</v>
      </c>
      <c r="U833" s="4">
        <v>17</v>
      </c>
      <c r="V833" s="5">
        <v>0.23400000000000001</v>
      </c>
      <c r="W833" s="20">
        <v>0</v>
      </c>
      <c r="X833" s="31">
        <f t="shared" si="118"/>
        <v>0.29678550529946102</v>
      </c>
      <c r="Y833" s="40">
        <f t="shared" si="119"/>
        <v>0</v>
      </c>
      <c r="Z833" s="4">
        <f t="shared" si="120"/>
        <v>1</v>
      </c>
      <c r="AA833" s="5" t="str">
        <f t="shared" si="121"/>
        <v/>
      </c>
      <c r="AB833" s="6">
        <f t="shared" si="122"/>
        <v>1</v>
      </c>
    </row>
    <row r="834" spans="2:28">
      <c r="B834" s="26">
        <v>1</v>
      </c>
      <c r="C834" s="4">
        <v>17</v>
      </c>
      <c r="D834" s="5">
        <v>0.20300000000000001</v>
      </c>
      <c r="E834" s="20">
        <v>0</v>
      </c>
      <c r="G834" s="5"/>
      <c r="H834" s="11">
        <f>1/(1+EXP(-SUMPRODUCT(betagorros,B834:D834)))</f>
        <v>0.26898234277837202</v>
      </c>
      <c r="I834" s="27">
        <f t="shared" si="114"/>
        <v>0.73101765722162804</v>
      </c>
      <c r="J834">
        <f t="shared" si="115"/>
        <v>-0.31331766463813504</v>
      </c>
      <c r="K834" s="5"/>
      <c r="N834" s="11">
        <f t="shared" si="116"/>
        <v>0.26879347881878179</v>
      </c>
      <c r="O834" s="71">
        <f t="shared" si="117"/>
        <v>-0.26879347881878179</v>
      </c>
      <c r="U834" s="4">
        <v>11</v>
      </c>
      <c r="V834" s="5">
        <v>0.23400000000000001</v>
      </c>
      <c r="W834" s="20">
        <v>0</v>
      </c>
      <c r="X834" s="31">
        <f t="shared" si="118"/>
        <v>0.19101918872523846</v>
      </c>
      <c r="Y834" s="40">
        <f t="shared" si="119"/>
        <v>0</v>
      </c>
      <c r="Z834" s="4">
        <f t="shared" si="120"/>
        <v>1</v>
      </c>
      <c r="AA834" s="5" t="str">
        <f t="shared" si="121"/>
        <v/>
      </c>
      <c r="AB834" s="6">
        <f t="shared" si="122"/>
        <v>1</v>
      </c>
    </row>
    <row r="835" spans="2:28">
      <c r="B835" s="26">
        <v>1</v>
      </c>
      <c r="C835" s="4">
        <v>23</v>
      </c>
      <c r="D835" s="5">
        <v>0.20300000000000001</v>
      </c>
      <c r="E835" s="20">
        <v>0</v>
      </c>
      <c r="G835" s="5"/>
      <c r="H835" s="11">
        <f>1/(1+EXP(-SUMPRODUCT(betagorros,B835:D835)))</f>
        <v>0.3967458098959023</v>
      </c>
      <c r="I835" s="27">
        <f t="shared" si="114"/>
        <v>0.60325419010409775</v>
      </c>
      <c r="J835">
        <f t="shared" si="115"/>
        <v>-0.50541662861782344</v>
      </c>
      <c r="K835" s="5"/>
      <c r="N835" s="11">
        <f t="shared" si="116"/>
        <v>0.39657300449377514</v>
      </c>
      <c r="O835" s="71">
        <f t="shared" si="117"/>
        <v>-0.39657300449377514</v>
      </c>
      <c r="U835" s="4">
        <v>7</v>
      </c>
      <c r="V835" s="5">
        <v>0.23400000000000001</v>
      </c>
      <c r="W835" s="20">
        <v>0</v>
      </c>
      <c r="X835" s="31">
        <f t="shared" si="118"/>
        <v>0.13817070226938233</v>
      </c>
      <c r="Y835" s="40">
        <f t="shared" si="119"/>
        <v>0</v>
      </c>
      <c r="Z835" s="4">
        <f t="shared" si="120"/>
        <v>1</v>
      </c>
      <c r="AA835" s="5" t="str">
        <f t="shared" si="121"/>
        <v/>
      </c>
      <c r="AB835" s="6">
        <f t="shared" si="122"/>
        <v>1</v>
      </c>
    </row>
    <row r="836" spans="2:28">
      <c r="B836" s="26">
        <v>1</v>
      </c>
      <c r="C836" s="4">
        <v>14</v>
      </c>
      <c r="D836" s="5">
        <v>0.20300000000000001</v>
      </c>
      <c r="E836" s="20">
        <v>0</v>
      </c>
      <c r="G836" s="5"/>
      <c r="H836" s="11">
        <f>1/(1+EXP(-SUMPRODUCT(betagorros,B836:D836)))</f>
        <v>0.21582464897997414</v>
      </c>
      <c r="I836" s="27">
        <f t="shared" si="114"/>
        <v>0.78417535102002589</v>
      </c>
      <c r="J836">
        <f t="shared" si="115"/>
        <v>-0.24312262162500969</v>
      </c>
      <c r="K836" s="5"/>
      <c r="N836" s="11">
        <f t="shared" si="116"/>
        <v>0.2156419148930859</v>
      </c>
      <c r="O836" s="71">
        <f t="shared" si="117"/>
        <v>-0.2156419148930859</v>
      </c>
      <c r="U836" s="4">
        <v>5</v>
      </c>
      <c r="V836" s="5">
        <v>0.23400000000000001</v>
      </c>
      <c r="W836" s="20">
        <v>0</v>
      </c>
      <c r="X836" s="31">
        <f t="shared" si="118"/>
        <v>0.11669051885499308</v>
      </c>
      <c r="Y836" s="40">
        <f t="shared" si="119"/>
        <v>0</v>
      </c>
      <c r="Z836" s="4">
        <f t="shared" si="120"/>
        <v>1</v>
      </c>
      <c r="AA836" s="5" t="str">
        <f t="shared" si="121"/>
        <v/>
      </c>
      <c r="AB836" s="6">
        <f t="shared" si="122"/>
        <v>1</v>
      </c>
    </row>
    <row r="837" spans="2:28">
      <c r="B837" s="26">
        <v>1</v>
      </c>
      <c r="C837" s="4">
        <v>8</v>
      </c>
      <c r="D837" s="5">
        <v>0.20399999999999999</v>
      </c>
      <c r="E837" s="20">
        <v>0</v>
      </c>
      <c r="G837" s="5"/>
      <c r="H837" s="11">
        <f>1/(1+EXP(-SUMPRODUCT(betagorros,B837:D837)))</f>
        <v>0.13394820082147763</v>
      </c>
      <c r="I837" s="27">
        <f t="shared" si="114"/>
        <v>0.86605179917852237</v>
      </c>
      <c r="J837">
        <f t="shared" si="115"/>
        <v>-0.14381055791459971</v>
      </c>
      <c r="K837" s="5"/>
      <c r="N837" s="11">
        <f t="shared" si="116"/>
        <v>0.133795789912135</v>
      </c>
      <c r="O837" s="71">
        <f t="shared" si="117"/>
        <v>-0.133795789912135</v>
      </c>
      <c r="U837" s="4">
        <v>11</v>
      </c>
      <c r="V837" s="5">
        <v>0.23499999999999999</v>
      </c>
      <c r="W837" s="20">
        <v>0</v>
      </c>
      <c r="X837" s="31">
        <f t="shared" si="118"/>
        <v>0.19170374586479935</v>
      </c>
      <c r="Y837" s="40">
        <f t="shared" si="119"/>
        <v>0</v>
      </c>
      <c r="Z837" s="4">
        <f t="shared" si="120"/>
        <v>1</v>
      </c>
      <c r="AA837" s="5" t="str">
        <f t="shared" si="121"/>
        <v/>
      </c>
      <c r="AB837" s="6">
        <f t="shared" si="122"/>
        <v>1</v>
      </c>
    </row>
    <row r="838" spans="2:28">
      <c r="B838" s="26">
        <v>1</v>
      </c>
      <c r="C838" s="4">
        <v>10</v>
      </c>
      <c r="D838" s="5">
        <v>0.20599999999999999</v>
      </c>
      <c r="E838" s="20">
        <v>0</v>
      </c>
      <c r="G838" s="5"/>
      <c r="H838" s="11">
        <f>1/(1+EXP(-SUMPRODUCT(betagorros,B838:D838)))</f>
        <v>0.1592176313129626</v>
      </c>
      <c r="I838" s="27">
        <f t="shared" si="114"/>
        <v>0.84078236868703737</v>
      </c>
      <c r="J838">
        <f t="shared" si="115"/>
        <v>-0.17342242932642085</v>
      </c>
      <c r="K838" s="5"/>
      <c r="N838" s="11">
        <f t="shared" si="116"/>
        <v>0.15905352038752069</v>
      </c>
      <c r="O838" s="71">
        <f t="shared" si="117"/>
        <v>-0.15905352038752069</v>
      </c>
      <c r="U838" s="4">
        <v>8</v>
      </c>
      <c r="V838" s="5">
        <v>0.23599999999999999</v>
      </c>
      <c r="W838" s="20">
        <v>0</v>
      </c>
      <c r="X838" s="31">
        <f t="shared" si="118"/>
        <v>0.15123748078999985</v>
      </c>
      <c r="Y838" s="40">
        <f t="shared" si="119"/>
        <v>0</v>
      </c>
      <c r="Z838" s="4">
        <f t="shared" si="120"/>
        <v>1</v>
      </c>
      <c r="AA838" s="5" t="str">
        <f t="shared" si="121"/>
        <v/>
      </c>
      <c r="AB838" s="6">
        <f t="shared" si="122"/>
        <v>1</v>
      </c>
    </row>
    <row r="839" spans="2:28">
      <c r="B839" s="26">
        <v>1</v>
      </c>
      <c r="C839" s="4">
        <v>30</v>
      </c>
      <c r="D839" s="5">
        <v>0.20599999999999999</v>
      </c>
      <c r="E839" s="20">
        <v>0</v>
      </c>
      <c r="G839" s="5"/>
      <c r="H839" s="11">
        <f>1/(1+EXP(-SUMPRODUCT(betagorros,B839:D839)))</f>
        <v>0.56752720173067683</v>
      </c>
      <c r="I839" s="27">
        <f t="shared" si="114"/>
        <v>0.43247279826932317</v>
      </c>
      <c r="J839">
        <f t="shared" si="115"/>
        <v>-0.83823584876309998</v>
      </c>
      <c r="K839" s="5"/>
      <c r="N839" s="11">
        <f t="shared" si="116"/>
        <v>0.56742142785447602</v>
      </c>
      <c r="O839" s="71">
        <f t="shared" si="117"/>
        <v>-0.56742142785447602</v>
      </c>
      <c r="U839" s="4">
        <v>10</v>
      </c>
      <c r="V839" s="5">
        <v>0.23599999999999999</v>
      </c>
      <c r="W839" s="20">
        <v>0</v>
      </c>
      <c r="X839" s="31">
        <f t="shared" si="118"/>
        <v>0.17779696702302192</v>
      </c>
      <c r="Y839" s="40">
        <f t="shared" si="119"/>
        <v>0</v>
      </c>
      <c r="Z839" s="4">
        <f t="shared" si="120"/>
        <v>1</v>
      </c>
      <c r="AA839" s="5" t="str">
        <f t="shared" si="121"/>
        <v/>
      </c>
      <c r="AB839" s="6">
        <f t="shared" si="122"/>
        <v>1</v>
      </c>
    </row>
    <row r="840" spans="2:28">
      <c r="B840" s="26">
        <v>1</v>
      </c>
      <c r="C840" s="4">
        <v>13</v>
      </c>
      <c r="D840" s="5">
        <v>0.20599999999999999</v>
      </c>
      <c r="E840" s="20">
        <v>1</v>
      </c>
      <c r="G840" s="5"/>
      <c r="H840" s="11">
        <f>1/(1+EXP(-SUMPRODUCT(betagorros,B840:D840)))</f>
        <v>0.2020249187684075</v>
      </c>
      <c r="I840" s="27">
        <f t="shared" si="114"/>
        <v>0.2020249187684075</v>
      </c>
      <c r="J840">
        <f t="shared" si="115"/>
        <v>-1.5993642289495398</v>
      </c>
      <c r="K840" s="5"/>
      <c r="N840" s="11">
        <f t="shared" si="116"/>
        <v>0.20184649939890889</v>
      </c>
      <c r="O840" s="71">
        <f t="shared" si="117"/>
        <v>0.79815350060109114</v>
      </c>
      <c r="U840" s="4">
        <v>12</v>
      </c>
      <c r="V840" s="5">
        <v>0.23599999999999999</v>
      </c>
      <c r="W840" s="20">
        <v>0</v>
      </c>
      <c r="X840" s="31">
        <f t="shared" si="118"/>
        <v>0.20787832287530036</v>
      </c>
      <c r="Y840" s="40">
        <f t="shared" si="119"/>
        <v>0</v>
      </c>
      <c r="Z840" s="4">
        <f t="shared" si="120"/>
        <v>1</v>
      </c>
      <c r="AA840" s="5" t="str">
        <f t="shared" si="121"/>
        <v/>
      </c>
      <c r="AB840" s="6">
        <f t="shared" si="122"/>
        <v>1</v>
      </c>
    </row>
    <row r="841" spans="2:28">
      <c r="B841" s="26">
        <v>1</v>
      </c>
      <c r="C841" s="4">
        <v>9</v>
      </c>
      <c r="D841" s="5">
        <v>0.20599999999999999</v>
      </c>
      <c r="E841" s="20">
        <v>0</v>
      </c>
      <c r="G841" s="5"/>
      <c r="H841" s="11">
        <f>1/(1+EXP(-SUMPRODUCT(betagorros,B841:D841)))</f>
        <v>0.14668362273480887</v>
      </c>
      <c r="I841" s="27">
        <f t="shared" si="114"/>
        <v>0.85331637726519116</v>
      </c>
      <c r="J841">
        <f t="shared" si="115"/>
        <v>-0.15862490076641156</v>
      </c>
      <c r="K841" s="5"/>
      <c r="N841" s="11">
        <f t="shared" si="116"/>
        <v>0.14652520539201333</v>
      </c>
      <c r="O841" s="71">
        <f t="shared" si="117"/>
        <v>-0.14652520539201333</v>
      </c>
      <c r="U841" s="4">
        <v>7</v>
      </c>
      <c r="V841" s="5">
        <v>0.23599999999999999</v>
      </c>
      <c r="W841" s="20">
        <v>0</v>
      </c>
      <c r="X841" s="31">
        <f t="shared" si="118"/>
        <v>0.13922766115905286</v>
      </c>
      <c r="Y841" s="40">
        <f t="shared" si="119"/>
        <v>0</v>
      </c>
      <c r="Z841" s="4">
        <f t="shared" si="120"/>
        <v>1</v>
      </c>
      <c r="AA841" s="5" t="str">
        <f t="shared" si="121"/>
        <v/>
      </c>
      <c r="AB841" s="6">
        <f t="shared" si="122"/>
        <v>1</v>
      </c>
    </row>
    <row r="842" spans="2:28">
      <c r="B842" s="26">
        <v>1</v>
      </c>
      <c r="C842" s="4">
        <v>10</v>
      </c>
      <c r="D842" s="5">
        <v>0.20599999999999999</v>
      </c>
      <c r="E842" s="20">
        <v>0</v>
      </c>
      <c r="G842" s="5"/>
      <c r="H842" s="11">
        <f>1/(1+EXP(-SUMPRODUCT(betagorros,B842:D842)))</f>
        <v>0.1592176313129626</v>
      </c>
      <c r="I842" s="27">
        <f t="shared" si="114"/>
        <v>0.84078236868703737</v>
      </c>
      <c r="J842">
        <f t="shared" si="115"/>
        <v>-0.17342242932642085</v>
      </c>
      <c r="K842" s="5"/>
      <c r="N842" s="11">
        <f t="shared" si="116"/>
        <v>0.15905352038752069</v>
      </c>
      <c r="O842" s="71">
        <f t="shared" si="117"/>
        <v>-0.15905352038752069</v>
      </c>
      <c r="U842" s="4">
        <v>17</v>
      </c>
      <c r="V842" s="5">
        <v>0.23599999999999999</v>
      </c>
      <c r="W842" s="20">
        <v>0</v>
      </c>
      <c r="X842" s="31">
        <f t="shared" si="118"/>
        <v>0.29863537174358606</v>
      </c>
      <c r="Y842" s="40">
        <f t="shared" si="119"/>
        <v>0</v>
      </c>
      <c r="Z842" s="4">
        <f t="shared" si="120"/>
        <v>1</v>
      </c>
      <c r="AA842" s="5" t="str">
        <f t="shared" si="121"/>
        <v/>
      </c>
      <c r="AB842" s="6">
        <f t="shared" si="122"/>
        <v>1</v>
      </c>
    </row>
    <row r="843" spans="2:28">
      <c r="B843" s="26">
        <v>1</v>
      </c>
      <c r="C843" s="4">
        <v>6</v>
      </c>
      <c r="D843" s="5">
        <v>0.20799999999999999</v>
      </c>
      <c r="E843" s="20">
        <v>0</v>
      </c>
      <c r="G843" s="5"/>
      <c r="H843" s="11">
        <f>1/(1+EXP(-SUMPRODUCT(betagorros,B843:D843)))</f>
        <v>0.11482469521725339</v>
      </c>
      <c r="I843" s="27">
        <f t="shared" ref="I843:I906" si="123">IF(E843=1,H843,1-H843)</f>
        <v>0.88517530478274664</v>
      </c>
      <c r="J843">
        <f t="shared" ref="J843:J906" si="124">LN(I843)</f>
        <v>-0.12196956909007307</v>
      </c>
      <c r="K843" s="5"/>
      <c r="N843" s="11">
        <f t="shared" si="116"/>
        <v>0.11468480456386594</v>
      </c>
      <c r="O843" s="71">
        <f t="shared" si="117"/>
        <v>-0.11468480456386594</v>
      </c>
      <c r="U843" s="4">
        <v>5</v>
      </c>
      <c r="V843" s="5">
        <v>0.23599999999999999</v>
      </c>
      <c r="W843" s="20">
        <v>0</v>
      </c>
      <c r="X843" s="31">
        <f t="shared" si="118"/>
        <v>0.11760558428873422</v>
      </c>
      <c r="Y843" s="40">
        <f t="shared" si="119"/>
        <v>0</v>
      </c>
      <c r="Z843" s="4">
        <f t="shared" si="120"/>
        <v>1</v>
      </c>
      <c r="AA843" s="5" t="str">
        <f t="shared" si="121"/>
        <v/>
      </c>
      <c r="AB843" s="6">
        <f t="shared" si="122"/>
        <v>1</v>
      </c>
    </row>
    <row r="844" spans="2:28">
      <c r="B844" s="26">
        <v>1</v>
      </c>
      <c r="C844" s="4">
        <v>6</v>
      </c>
      <c r="D844" s="5">
        <v>0.20799999999999999</v>
      </c>
      <c r="E844" s="20">
        <v>0</v>
      </c>
      <c r="G844" s="5"/>
      <c r="H844" s="11">
        <f>1/(1+EXP(-SUMPRODUCT(betagorros,B844:D844)))</f>
        <v>0.11482469521725339</v>
      </c>
      <c r="I844" s="27">
        <f t="shared" si="123"/>
        <v>0.88517530478274664</v>
      </c>
      <c r="J844">
        <f t="shared" si="124"/>
        <v>-0.12196956909007307</v>
      </c>
      <c r="K844" s="5"/>
      <c r="N844" s="11">
        <f t="shared" ref="N844:N907" si="125">1/(1+EXP(-SUMPRODUCT($N$8:$P$8,B844:D844)))</f>
        <v>0.11468480456386594</v>
      </c>
      <c r="O844" s="71">
        <f t="shared" ref="O844:O907" si="126">E844-N844</f>
        <v>-0.11468480456386594</v>
      </c>
      <c r="U844" s="4">
        <v>6</v>
      </c>
      <c r="V844" s="5">
        <v>0.23599999999999999</v>
      </c>
      <c r="W844" s="20">
        <v>0</v>
      </c>
      <c r="X844" s="31">
        <f t="shared" si="118"/>
        <v>0.1280276882955059</v>
      </c>
      <c r="Y844" s="40">
        <f t="shared" si="119"/>
        <v>0</v>
      </c>
      <c r="Z844" s="4">
        <f t="shared" si="120"/>
        <v>1</v>
      </c>
      <c r="AA844" s="5" t="str">
        <f t="shared" si="121"/>
        <v/>
      </c>
      <c r="AB844" s="6">
        <f t="shared" si="122"/>
        <v>1</v>
      </c>
    </row>
    <row r="845" spans="2:28">
      <c r="B845" s="26">
        <v>1</v>
      </c>
      <c r="C845" s="4">
        <v>9</v>
      </c>
      <c r="D845" s="5">
        <v>0.20799999999999999</v>
      </c>
      <c r="E845" s="20">
        <v>0</v>
      </c>
      <c r="G845" s="5"/>
      <c r="H845" s="11">
        <f>1/(1+EXP(-SUMPRODUCT(betagorros,B845:D845)))</f>
        <v>0.14779453502334375</v>
      </c>
      <c r="I845" s="27">
        <f t="shared" si="123"/>
        <v>0.85220546497665628</v>
      </c>
      <c r="J845">
        <f t="shared" si="124"/>
        <v>-0.15992762515038608</v>
      </c>
      <c r="K845" s="5"/>
      <c r="N845" s="11">
        <f t="shared" si="125"/>
        <v>0.14763619100036637</v>
      </c>
      <c r="O845" s="71">
        <f t="shared" si="126"/>
        <v>-0.14763619100036637</v>
      </c>
      <c r="U845" s="4">
        <v>16</v>
      </c>
      <c r="V845" s="5">
        <v>0.23599999999999999</v>
      </c>
      <c r="W845" s="20">
        <v>0</v>
      </c>
      <c r="X845" s="31">
        <f t="shared" si="118"/>
        <v>0.27876496254245808</v>
      </c>
      <c r="Y845" s="40">
        <f t="shared" si="119"/>
        <v>0</v>
      </c>
      <c r="Z845" s="4">
        <f t="shared" si="120"/>
        <v>1</v>
      </c>
      <c r="AA845" s="5" t="str">
        <f t="shared" si="121"/>
        <v/>
      </c>
      <c r="AB845" s="6">
        <f t="shared" si="122"/>
        <v>1</v>
      </c>
    </row>
    <row r="846" spans="2:28">
      <c r="B846" s="26">
        <v>1</v>
      </c>
      <c r="C846" s="4">
        <v>9</v>
      </c>
      <c r="D846" s="5">
        <v>0.20799999999999999</v>
      </c>
      <c r="E846" s="20">
        <v>0</v>
      </c>
      <c r="G846" s="5"/>
      <c r="H846" s="11">
        <f>1/(1+EXP(-SUMPRODUCT(betagorros,B846:D846)))</f>
        <v>0.14779453502334375</v>
      </c>
      <c r="I846" s="27">
        <f t="shared" si="123"/>
        <v>0.85220546497665628</v>
      </c>
      <c r="J846">
        <f t="shared" si="124"/>
        <v>-0.15992762515038608</v>
      </c>
      <c r="K846" s="5"/>
      <c r="N846" s="11">
        <f t="shared" si="125"/>
        <v>0.14763619100036637</v>
      </c>
      <c r="O846" s="71">
        <f t="shared" si="126"/>
        <v>-0.14763619100036637</v>
      </c>
      <c r="U846" s="4">
        <v>9</v>
      </c>
      <c r="V846" s="5">
        <v>0.23599999999999999</v>
      </c>
      <c r="W846" s="20">
        <v>0</v>
      </c>
      <c r="X846" s="31">
        <f t="shared" si="118"/>
        <v>0.16408578787130901</v>
      </c>
      <c r="Y846" s="40">
        <f t="shared" si="119"/>
        <v>0</v>
      </c>
      <c r="Z846" s="4">
        <f t="shared" si="120"/>
        <v>1</v>
      </c>
      <c r="AA846" s="5" t="str">
        <f t="shared" si="121"/>
        <v/>
      </c>
      <c r="AB846" s="6">
        <f t="shared" si="122"/>
        <v>1</v>
      </c>
    </row>
    <row r="847" spans="2:28">
      <c r="B847" s="26">
        <v>1</v>
      </c>
      <c r="C847" s="4">
        <v>26</v>
      </c>
      <c r="D847" s="5">
        <v>0.20799999999999999</v>
      </c>
      <c r="E847" s="20">
        <v>0</v>
      </c>
      <c r="G847" s="5"/>
      <c r="H847" s="11">
        <f>1/(1+EXP(-SUMPRODUCT(betagorros,B847:D847)))</f>
        <v>0.47338790919563234</v>
      </c>
      <c r="I847" s="27">
        <f t="shared" si="123"/>
        <v>0.52661209080436766</v>
      </c>
      <c r="J847">
        <f t="shared" si="124"/>
        <v>-0.6412910720536793</v>
      </c>
      <c r="K847" s="5"/>
      <c r="N847" s="11">
        <f t="shared" si="125"/>
        <v>0.47324292973500987</v>
      </c>
      <c r="O847" s="71">
        <f t="shared" si="126"/>
        <v>-0.47324292973500987</v>
      </c>
      <c r="U847" s="4">
        <v>6</v>
      </c>
      <c r="V847" s="5">
        <v>0.23599999999999999</v>
      </c>
      <c r="W847" s="20">
        <v>0</v>
      </c>
      <c r="X847" s="31">
        <f t="shared" si="118"/>
        <v>0.1280276882955059</v>
      </c>
      <c r="Y847" s="40">
        <f t="shared" si="119"/>
        <v>0</v>
      </c>
      <c r="Z847" s="4">
        <f t="shared" si="120"/>
        <v>1</v>
      </c>
      <c r="AA847" s="5" t="str">
        <f t="shared" si="121"/>
        <v/>
      </c>
      <c r="AB847" s="6">
        <f t="shared" si="122"/>
        <v>1</v>
      </c>
    </row>
    <row r="848" spans="2:28">
      <c r="B848" s="26">
        <v>1</v>
      </c>
      <c r="C848" s="4">
        <v>21</v>
      </c>
      <c r="D848" s="5">
        <v>0.20799999999999999</v>
      </c>
      <c r="E848" s="20">
        <v>0</v>
      </c>
      <c r="G848" s="5"/>
      <c r="H848" s="11">
        <f>1/(1+EXP(-SUMPRODUCT(betagorros,B848:D848)))</f>
        <v>0.35651863174697351</v>
      </c>
      <c r="I848" s="27">
        <f t="shared" si="123"/>
        <v>0.64348136825302649</v>
      </c>
      <c r="J848">
        <f t="shared" si="124"/>
        <v>-0.44086220612887461</v>
      </c>
      <c r="K848" s="5"/>
      <c r="N848" s="11">
        <f t="shared" si="125"/>
        <v>0.35633960703570178</v>
      </c>
      <c r="O848" s="71">
        <f t="shared" si="126"/>
        <v>-0.35633960703570178</v>
      </c>
      <c r="U848" s="4">
        <v>6</v>
      </c>
      <c r="V848" s="5">
        <v>0.23599999999999999</v>
      </c>
      <c r="W848" s="20">
        <v>0</v>
      </c>
      <c r="X848" s="31">
        <f t="shared" si="118"/>
        <v>0.1280276882955059</v>
      </c>
      <c r="Y848" s="40">
        <f t="shared" si="119"/>
        <v>0</v>
      </c>
      <c r="Z848" s="4">
        <f t="shared" si="120"/>
        <v>1</v>
      </c>
      <c r="AA848" s="5" t="str">
        <f t="shared" si="121"/>
        <v/>
      </c>
      <c r="AB848" s="6">
        <f t="shared" si="122"/>
        <v>1</v>
      </c>
    </row>
    <row r="849" spans="2:28">
      <c r="B849" s="26">
        <v>1</v>
      </c>
      <c r="C849" s="4">
        <v>30</v>
      </c>
      <c r="D849" s="5">
        <v>0.20799999999999999</v>
      </c>
      <c r="E849" s="20">
        <v>0</v>
      </c>
      <c r="G849" s="5"/>
      <c r="H849" s="11">
        <f>1/(1+EXP(-SUMPRODUCT(betagorros,B849:D849)))</f>
        <v>0.56969747491964762</v>
      </c>
      <c r="I849" s="27">
        <f t="shared" si="123"/>
        <v>0.43030252508035238</v>
      </c>
      <c r="J849">
        <f t="shared" si="124"/>
        <v>-0.84326677096899472</v>
      </c>
      <c r="K849" s="5"/>
      <c r="N849" s="11">
        <f t="shared" si="125"/>
        <v>0.56959390510713093</v>
      </c>
      <c r="O849" s="71">
        <f t="shared" si="126"/>
        <v>-0.56959390510713093</v>
      </c>
      <c r="U849" s="4">
        <v>5</v>
      </c>
      <c r="V849" s="5">
        <v>0.23599999999999999</v>
      </c>
      <c r="W849" s="20">
        <v>0</v>
      </c>
      <c r="X849" s="31">
        <f t="shared" si="118"/>
        <v>0.11760558428873422</v>
      </c>
      <c r="Y849" s="40">
        <f t="shared" si="119"/>
        <v>0</v>
      </c>
      <c r="Z849" s="4">
        <f t="shared" si="120"/>
        <v>1</v>
      </c>
      <c r="AA849" s="5" t="str">
        <f t="shared" si="121"/>
        <v/>
      </c>
      <c r="AB849" s="6">
        <f t="shared" si="122"/>
        <v>1</v>
      </c>
    </row>
    <row r="850" spans="2:28">
      <c r="B850" s="26">
        <v>1</v>
      </c>
      <c r="C850" s="4">
        <v>19</v>
      </c>
      <c r="D850" s="5">
        <v>0.20799999999999999</v>
      </c>
      <c r="E850" s="20">
        <v>0</v>
      </c>
      <c r="G850" s="5"/>
      <c r="H850" s="11">
        <f>1/(1+EXP(-SUMPRODUCT(betagorros,B850:D850)))</f>
        <v>0.31343915800560668</v>
      </c>
      <c r="I850" s="27">
        <f t="shared" si="123"/>
        <v>0.68656084199439338</v>
      </c>
      <c r="J850">
        <f t="shared" si="124"/>
        <v>-0.37606043134373912</v>
      </c>
      <c r="K850" s="5"/>
      <c r="N850" s="11">
        <f t="shared" si="125"/>
        <v>0.31325412080003651</v>
      </c>
      <c r="O850" s="71">
        <f t="shared" si="126"/>
        <v>-0.31325412080003651</v>
      </c>
      <c r="U850" s="4">
        <v>14</v>
      </c>
      <c r="V850" s="5">
        <v>0.23599999999999999</v>
      </c>
      <c r="W850" s="20">
        <v>0</v>
      </c>
      <c r="X850" s="31">
        <f t="shared" ref="X850:X913" si="127">1/(1+EXP(-$H$8-$I$8*U850-$J$8*V850))</f>
        <v>0.24155390298934926</v>
      </c>
      <c r="Y850" s="40">
        <f t="shared" ref="Y850:Y913" si="128">IF(X850&gt;50%,1,0)</f>
        <v>0</v>
      </c>
      <c r="Z850" s="4">
        <f t="shared" ref="Z850:Z913" si="129">IF(W850=Y850,1,0)</f>
        <v>1</v>
      </c>
      <c r="AA850" s="5" t="str">
        <f t="shared" ref="AA850:AA913" si="130">IF(W850=1,IF(W850=Y850,1,0),"")</f>
        <v/>
      </c>
      <c r="AB850" s="6">
        <f t="shared" ref="AB850:AB913" si="131">IF(W850=0,IF(W850=Y850,1,0),"")</f>
        <v>1</v>
      </c>
    </row>
    <row r="851" spans="2:28">
      <c r="B851" s="26">
        <v>1</v>
      </c>
      <c r="C851" s="4">
        <v>13</v>
      </c>
      <c r="D851" s="5">
        <v>0.20799999999999999</v>
      </c>
      <c r="E851" s="20">
        <v>0</v>
      </c>
      <c r="G851" s="5"/>
      <c r="H851" s="11">
        <f>1/(1+EXP(-SUMPRODUCT(betagorros,B851:D851)))</f>
        <v>0.20345502753905226</v>
      </c>
      <c r="I851" s="27">
        <f t="shared" si="123"/>
        <v>0.79654497246094769</v>
      </c>
      <c r="J851">
        <f t="shared" si="124"/>
        <v>-0.22747168862592657</v>
      </c>
      <c r="K851" s="5"/>
      <c r="N851" s="11">
        <f t="shared" si="125"/>
        <v>0.20327703822214488</v>
      </c>
      <c r="O851" s="71">
        <f t="shared" si="126"/>
        <v>-0.20327703822214488</v>
      </c>
      <c r="U851" s="4">
        <v>12</v>
      </c>
      <c r="V851" s="5">
        <v>0.23599999999999999</v>
      </c>
      <c r="W851" s="20">
        <v>0</v>
      </c>
      <c r="X851" s="31">
        <f t="shared" si="127"/>
        <v>0.20787832287530036</v>
      </c>
      <c r="Y851" s="40">
        <f t="shared" si="128"/>
        <v>0</v>
      </c>
      <c r="Z851" s="4">
        <f t="shared" si="129"/>
        <v>1</v>
      </c>
      <c r="AA851" s="5" t="str">
        <f t="shared" si="130"/>
        <v/>
      </c>
      <c r="AB851" s="6">
        <f t="shared" si="131"/>
        <v>1</v>
      </c>
    </row>
    <row r="852" spans="2:28">
      <c r="B852" s="26">
        <v>1</v>
      </c>
      <c r="C852" s="4">
        <v>28</v>
      </c>
      <c r="D852" s="5">
        <v>0.20799999999999999</v>
      </c>
      <c r="E852" s="20">
        <v>0</v>
      </c>
      <c r="G852" s="5"/>
      <c r="H852" s="11">
        <f>1/(1+EXP(-SUMPRODUCT(betagorros,B852:D852)))</f>
        <v>0.52174476496747468</v>
      </c>
      <c r="I852" s="27">
        <f t="shared" si="123"/>
        <v>0.47825523503252532</v>
      </c>
      <c r="J852">
        <f t="shared" si="124"/>
        <v>-0.737610724495808</v>
      </c>
      <c r="K852" s="5"/>
      <c r="N852" s="11">
        <f t="shared" si="125"/>
        <v>0.52161949466541591</v>
      </c>
      <c r="O852" s="71">
        <f t="shared" si="126"/>
        <v>-0.52161949466541591</v>
      </c>
      <c r="U852" s="4">
        <v>21</v>
      </c>
      <c r="V852" s="5">
        <v>0.23599999999999999</v>
      </c>
      <c r="W852" s="20">
        <v>0</v>
      </c>
      <c r="X852" s="31">
        <f t="shared" si="127"/>
        <v>0.38541216102527864</v>
      </c>
      <c r="Y852" s="40">
        <f t="shared" si="128"/>
        <v>0</v>
      </c>
      <c r="Z852" s="4">
        <f t="shared" si="129"/>
        <v>1</v>
      </c>
      <c r="AA852" s="5" t="str">
        <f t="shared" si="130"/>
        <v/>
      </c>
      <c r="AB852" s="6">
        <f t="shared" si="131"/>
        <v>1</v>
      </c>
    </row>
    <row r="853" spans="2:28">
      <c r="B853" s="26">
        <v>1</v>
      </c>
      <c r="C853" s="4">
        <v>22</v>
      </c>
      <c r="D853" s="5">
        <v>0.20799999999999999</v>
      </c>
      <c r="E853" s="20">
        <v>0</v>
      </c>
      <c r="G853" s="5"/>
      <c r="H853" s="11">
        <f>1/(1+EXP(-SUMPRODUCT(betagorros,B853:D853)))</f>
        <v>0.37901878409496625</v>
      </c>
      <c r="I853" s="27">
        <f t="shared" si="123"/>
        <v>0.62098121590503375</v>
      </c>
      <c r="J853">
        <f t="shared" si="124"/>
        <v>-0.47645444564618478</v>
      </c>
      <c r="K853" s="5"/>
      <c r="N853" s="11">
        <f t="shared" si="125"/>
        <v>0.37884447242174507</v>
      </c>
      <c r="O853" s="71">
        <f t="shared" si="126"/>
        <v>-0.37884447242174507</v>
      </c>
      <c r="U853" s="4">
        <v>13</v>
      </c>
      <c r="V853" s="5">
        <v>0.23599999999999999</v>
      </c>
      <c r="W853" s="20">
        <v>0</v>
      </c>
      <c r="X853" s="31">
        <f t="shared" si="127"/>
        <v>0.2242670863379333</v>
      </c>
      <c r="Y853" s="40">
        <f t="shared" si="128"/>
        <v>0</v>
      </c>
      <c r="Z853" s="4">
        <f t="shared" si="129"/>
        <v>1</v>
      </c>
      <c r="AA853" s="5" t="str">
        <f t="shared" si="130"/>
        <v/>
      </c>
      <c r="AB853" s="6">
        <f t="shared" si="131"/>
        <v>1</v>
      </c>
    </row>
    <row r="854" spans="2:28">
      <c r="B854" s="26">
        <v>1</v>
      </c>
      <c r="C854" s="4">
        <v>17</v>
      </c>
      <c r="D854" s="5">
        <v>0.20799999999999999</v>
      </c>
      <c r="E854" s="20">
        <v>0</v>
      </c>
      <c r="G854" s="5"/>
      <c r="H854" s="11">
        <f>1/(1+EXP(-SUMPRODUCT(betagorros,B854:D854)))</f>
        <v>0.27335383707454131</v>
      </c>
      <c r="I854" s="27">
        <f t="shared" si="123"/>
        <v>0.72664616292545869</v>
      </c>
      <c r="J854">
        <f t="shared" si="124"/>
        <v>-0.31931562842282096</v>
      </c>
      <c r="K854" s="5"/>
      <c r="N854" s="11">
        <f t="shared" si="125"/>
        <v>0.27316725353747473</v>
      </c>
      <c r="O854" s="71">
        <f t="shared" si="126"/>
        <v>-0.27316725353747473</v>
      </c>
      <c r="U854" s="4">
        <v>12</v>
      </c>
      <c r="V854" s="5">
        <v>0.23599999999999999</v>
      </c>
      <c r="W854" s="20">
        <v>0</v>
      </c>
      <c r="X854" s="31">
        <f t="shared" si="127"/>
        <v>0.20787832287530036</v>
      </c>
      <c r="Y854" s="40">
        <f t="shared" si="128"/>
        <v>0</v>
      </c>
      <c r="Z854" s="4">
        <f t="shared" si="129"/>
        <v>1</v>
      </c>
      <c r="AA854" s="5" t="str">
        <f t="shared" si="130"/>
        <v/>
      </c>
      <c r="AB854" s="6">
        <f t="shared" si="131"/>
        <v>1</v>
      </c>
    </row>
    <row r="855" spans="2:28">
      <c r="B855" s="26">
        <v>1</v>
      </c>
      <c r="C855" s="4">
        <v>6</v>
      </c>
      <c r="D855" s="5">
        <v>0.21</v>
      </c>
      <c r="E855" s="20">
        <v>1</v>
      </c>
      <c r="G855" s="5"/>
      <c r="H855" s="11">
        <f>1/(1+EXP(-SUMPRODUCT(betagorros,B855:D855)))</f>
        <v>0.11572704615040846</v>
      </c>
      <c r="I855" s="27">
        <f t="shared" si="123"/>
        <v>0.11572704615040846</v>
      </c>
      <c r="J855">
        <f t="shared" si="124"/>
        <v>-2.1565209110769477</v>
      </c>
      <c r="K855" s="5"/>
      <c r="N855" s="11">
        <f t="shared" si="125"/>
        <v>0.11558706529744817</v>
      </c>
      <c r="O855" s="71">
        <f t="shared" si="126"/>
        <v>0.88441293470255178</v>
      </c>
      <c r="U855" s="4">
        <v>24</v>
      </c>
      <c r="V855" s="5">
        <v>0.23599999999999999</v>
      </c>
      <c r="W855" s="20">
        <v>0</v>
      </c>
      <c r="X855" s="31">
        <f t="shared" si="127"/>
        <v>0.45604772718180187</v>
      </c>
      <c r="Y855" s="40">
        <f t="shared" si="128"/>
        <v>0</v>
      </c>
      <c r="Z855" s="4">
        <f t="shared" si="129"/>
        <v>1</v>
      </c>
      <c r="AA855" s="5" t="str">
        <f t="shared" si="130"/>
        <v/>
      </c>
      <c r="AB855" s="6">
        <f t="shared" si="131"/>
        <v>1</v>
      </c>
    </row>
    <row r="856" spans="2:28">
      <c r="B856" s="26">
        <v>1</v>
      </c>
      <c r="C856" s="4">
        <v>7</v>
      </c>
      <c r="D856" s="5">
        <v>0.21</v>
      </c>
      <c r="E856" s="20">
        <v>1</v>
      </c>
      <c r="G856" s="5"/>
      <c r="H856" s="11">
        <f>1/(1+EXP(-SUMPRODUCT(betagorros,B856:D856)))</f>
        <v>0.12600644839503983</v>
      </c>
      <c r="I856" s="27">
        <f t="shared" si="123"/>
        <v>0.12600644839503983</v>
      </c>
      <c r="J856">
        <f t="shared" si="124"/>
        <v>-2.0714221956017833</v>
      </c>
      <c r="K856" s="5"/>
      <c r="N856" s="11">
        <f t="shared" si="125"/>
        <v>0.12586017936669713</v>
      </c>
      <c r="O856" s="71">
        <f t="shared" si="126"/>
        <v>0.87413982063330287</v>
      </c>
      <c r="U856" s="4">
        <v>11</v>
      </c>
      <c r="V856" s="5">
        <v>0.23599999999999999</v>
      </c>
      <c r="W856" s="20">
        <v>0</v>
      </c>
      <c r="X856" s="31">
        <f t="shared" si="127"/>
        <v>0.19239017283003371</v>
      </c>
      <c r="Y856" s="40">
        <f t="shared" si="128"/>
        <v>0</v>
      </c>
      <c r="Z856" s="4">
        <f t="shared" si="129"/>
        <v>1</v>
      </c>
      <c r="AA856" s="5" t="str">
        <f t="shared" si="130"/>
        <v/>
      </c>
      <c r="AB856" s="6">
        <f t="shared" si="131"/>
        <v>1</v>
      </c>
    </row>
    <row r="857" spans="2:28">
      <c r="B857" s="26">
        <v>1</v>
      </c>
      <c r="C857" s="4">
        <v>7</v>
      </c>
      <c r="D857" s="5">
        <v>0.21</v>
      </c>
      <c r="E857" s="20">
        <v>1</v>
      </c>
      <c r="G857" s="5"/>
      <c r="H857" s="11">
        <f>1/(1+EXP(-SUMPRODUCT(betagorros,B857:D857)))</f>
        <v>0.12600644839503983</v>
      </c>
      <c r="I857" s="27">
        <f t="shared" si="123"/>
        <v>0.12600644839503983</v>
      </c>
      <c r="J857">
        <f t="shared" si="124"/>
        <v>-2.0714221956017833</v>
      </c>
      <c r="K857" s="5"/>
      <c r="N857" s="11">
        <f t="shared" si="125"/>
        <v>0.12586017936669713</v>
      </c>
      <c r="O857" s="71">
        <f t="shared" si="126"/>
        <v>0.87413982063330287</v>
      </c>
      <c r="U857" s="4">
        <v>26</v>
      </c>
      <c r="V857" s="5">
        <v>0.23599999999999999</v>
      </c>
      <c r="W857" s="20">
        <v>0</v>
      </c>
      <c r="X857" s="31">
        <f t="shared" si="127"/>
        <v>0.50432963378906104</v>
      </c>
      <c r="Y857" s="40">
        <f t="shared" si="128"/>
        <v>1</v>
      </c>
      <c r="Z857" s="4">
        <f t="shared" si="129"/>
        <v>0</v>
      </c>
      <c r="AA857" s="5" t="str">
        <f t="shared" si="130"/>
        <v/>
      </c>
      <c r="AB857" s="6">
        <f t="shared" si="131"/>
        <v>0</v>
      </c>
    </row>
    <row r="858" spans="2:28">
      <c r="B858" s="26">
        <v>1</v>
      </c>
      <c r="C858" s="4">
        <v>5</v>
      </c>
      <c r="D858" s="5">
        <v>0.21</v>
      </c>
      <c r="E858" s="20">
        <v>0</v>
      </c>
      <c r="G858" s="5"/>
      <c r="H858" s="11">
        <f>1/(1+EXP(-SUMPRODUCT(betagorros,B858:D858)))</f>
        <v>0.10618433944638522</v>
      </c>
      <c r="I858" s="27">
        <f t="shared" si="123"/>
        <v>0.89381566055361472</v>
      </c>
      <c r="J858">
        <f t="shared" si="124"/>
        <v>-0.11225572131874524</v>
      </c>
      <c r="K858" s="5"/>
      <c r="N858" s="11">
        <f t="shared" si="125"/>
        <v>0.10605074603746843</v>
      </c>
      <c r="O858" s="71">
        <f t="shared" si="126"/>
        <v>-0.10605074603746843</v>
      </c>
      <c r="U858" s="4">
        <v>14</v>
      </c>
      <c r="V858" s="5">
        <v>0.23699999999999999</v>
      </c>
      <c r="W858" s="20">
        <v>0</v>
      </c>
      <c r="X858" s="31">
        <f t="shared" si="127"/>
        <v>0.24236530495504971</v>
      </c>
      <c r="Y858" s="40">
        <f t="shared" si="128"/>
        <v>0</v>
      </c>
      <c r="Z858" s="4">
        <f t="shared" si="129"/>
        <v>1</v>
      </c>
      <c r="AA858" s="5" t="str">
        <f t="shared" si="130"/>
        <v/>
      </c>
      <c r="AB858" s="6">
        <f t="shared" si="131"/>
        <v>1</v>
      </c>
    </row>
    <row r="859" spans="2:28">
      <c r="B859" s="26">
        <v>1</v>
      </c>
      <c r="C859" s="4">
        <v>31</v>
      </c>
      <c r="D859" s="5">
        <v>0.21</v>
      </c>
      <c r="E859" s="20">
        <v>1</v>
      </c>
      <c r="G859" s="5"/>
      <c r="H859" s="11">
        <f>1/(1+EXP(-SUMPRODUCT(betagorros,B859:D859)))</f>
        <v>0.59538112835048307</v>
      </c>
      <c r="I859" s="27">
        <f t="shared" si="123"/>
        <v>0.59538112835048307</v>
      </c>
      <c r="J859">
        <f t="shared" si="124"/>
        <v>-0.51855352665272636</v>
      </c>
      <c r="K859" s="5"/>
      <c r="N859" s="11">
        <f t="shared" si="125"/>
        <v>0.59529097117007734</v>
      </c>
      <c r="O859" s="71">
        <f t="shared" si="126"/>
        <v>0.40470902882992266</v>
      </c>
      <c r="U859" s="4">
        <v>24</v>
      </c>
      <c r="V859" s="5">
        <v>0.23699999999999999</v>
      </c>
      <c r="W859" s="20">
        <v>0</v>
      </c>
      <c r="X859" s="31">
        <f t="shared" si="127"/>
        <v>0.45714535724626532</v>
      </c>
      <c r="Y859" s="40">
        <f t="shared" si="128"/>
        <v>0</v>
      </c>
      <c r="Z859" s="4">
        <f t="shared" si="129"/>
        <v>1</v>
      </c>
      <c r="AA859" s="5" t="str">
        <f t="shared" si="130"/>
        <v/>
      </c>
      <c r="AB859" s="6">
        <f t="shared" si="131"/>
        <v>1</v>
      </c>
    </row>
    <row r="860" spans="2:28">
      <c r="B860" s="26">
        <v>1</v>
      </c>
      <c r="C860" s="4">
        <v>15</v>
      </c>
      <c r="D860" s="5">
        <v>0.21</v>
      </c>
      <c r="E860" s="20">
        <v>0</v>
      </c>
      <c r="G860" s="5"/>
      <c r="H860" s="11">
        <f>1/(1+EXP(-SUMPRODUCT(betagorros,B860:D860)))</f>
        <v>0.2382300360137069</v>
      </c>
      <c r="I860" s="27">
        <f t="shared" si="123"/>
        <v>0.76176996398629315</v>
      </c>
      <c r="J860">
        <f t="shared" si="124"/>
        <v>-0.27211065340422269</v>
      </c>
      <c r="K860" s="5"/>
      <c r="N860" s="11">
        <f t="shared" si="125"/>
        <v>0.23804667950988301</v>
      </c>
      <c r="O860" s="71">
        <f t="shared" si="126"/>
        <v>-0.23804667950988301</v>
      </c>
      <c r="U860" s="4">
        <v>28</v>
      </c>
      <c r="V860" s="5">
        <v>0.23699999999999999</v>
      </c>
      <c r="W860" s="20">
        <v>0</v>
      </c>
      <c r="X860" s="31">
        <f t="shared" si="127"/>
        <v>0.55362442614394014</v>
      </c>
      <c r="Y860" s="40">
        <f t="shared" si="128"/>
        <v>1</v>
      </c>
      <c r="Z860" s="4">
        <f t="shared" si="129"/>
        <v>0</v>
      </c>
      <c r="AA860" s="5" t="str">
        <f t="shared" si="130"/>
        <v/>
      </c>
      <c r="AB860" s="6">
        <f t="shared" si="131"/>
        <v>0</v>
      </c>
    </row>
    <row r="861" spans="2:28">
      <c r="B861" s="26">
        <v>1</v>
      </c>
      <c r="C861" s="4">
        <v>23</v>
      </c>
      <c r="D861" s="5">
        <v>0.21</v>
      </c>
      <c r="E861" s="20">
        <v>0</v>
      </c>
      <c r="G861" s="5"/>
      <c r="H861" s="11">
        <f>1/(1+EXP(-SUMPRODUCT(betagorros,B861:D861)))</f>
        <v>0.40418058694651127</v>
      </c>
      <c r="I861" s="27">
        <f t="shared" si="123"/>
        <v>0.59581941305348873</v>
      </c>
      <c r="J861">
        <f t="shared" si="124"/>
        <v>-0.5178176560624278</v>
      </c>
      <c r="K861" s="5"/>
      <c r="N861" s="11">
        <f t="shared" si="125"/>
        <v>0.40401384781149807</v>
      </c>
      <c r="O861" s="71">
        <f t="shared" si="126"/>
        <v>-0.40401384781149807</v>
      </c>
      <c r="U861" s="4">
        <v>17</v>
      </c>
      <c r="V861" s="5">
        <v>0.23699999999999999</v>
      </c>
      <c r="W861" s="20">
        <v>0</v>
      </c>
      <c r="X861" s="31">
        <f t="shared" si="127"/>
        <v>0.29956278350994298</v>
      </c>
      <c r="Y861" s="40">
        <f t="shared" si="128"/>
        <v>0</v>
      </c>
      <c r="Z861" s="4">
        <f t="shared" si="129"/>
        <v>1</v>
      </c>
      <c r="AA861" s="5" t="str">
        <f t="shared" si="130"/>
        <v/>
      </c>
      <c r="AB861" s="6">
        <f t="shared" si="131"/>
        <v>1</v>
      </c>
    </row>
    <row r="862" spans="2:28">
      <c r="B862" s="26">
        <v>1</v>
      </c>
      <c r="C862" s="4">
        <v>15</v>
      </c>
      <c r="D862" s="5">
        <v>0.21</v>
      </c>
      <c r="E862" s="20">
        <v>0</v>
      </c>
      <c r="G862" s="5"/>
      <c r="H862" s="11">
        <f>1/(1+EXP(-SUMPRODUCT(betagorros,B862:D862)))</f>
        <v>0.2382300360137069</v>
      </c>
      <c r="I862" s="27">
        <f t="shared" si="123"/>
        <v>0.76176996398629315</v>
      </c>
      <c r="J862">
        <f t="shared" si="124"/>
        <v>-0.27211065340422269</v>
      </c>
      <c r="K862" s="5"/>
      <c r="N862" s="11">
        <f t="shared" si="125"/>
        <v>0.23804667950988301</v>
      </c>
      <c r="O862" s="71">
        <f t="shared" si="126"/>
        <v>-0.23804667950988301</v>
      </c>
      <c r="U862" s="4">
        <v>8</v>
      </c>
      <c r="V862" s="5">
        <v>0.23699999999999999</v>
      </c>
      <c r="W862" s="20">
        <v>0</v>
      </c>
      <c r="X862" s="31">
        <f t="shared" si="127"/>
        <v>0.15180622456655637</v>
      </c>
      <c r="Y862" s="40">
        <f t="shared" si="128"/>
        <v>0</v>
      </c>
      <c r="Z862" s="4">
        <f t="shared" si="129"/>
        <v>1</v>
      </c>
      <c r="AA862" s="5" t="str">
        <f t="shared" si="130"/>
        <v/>
      </c>
      <c r="AB862" s="6">
        <f t="shared" si="131"/>
        <v>1</v>
      </c>
    </row>
    <row r="863" spans="2:28">
      <c r="B863" s="26">
        <v>1</v>
      </c>
      <c r="C863" s="4">
        <v>9</v>
      </c>
      <c r="D863" s="5">
        <v>0.21</v>
      </c>
      <c r="E863" s="20">
        <v>0</v>
      </c>
      <c r="G863" s="5"/>
      <c r="H863" s="11">
        <f>1/(1+EXP(-SUMPRODUCT(betagorros,B863:D863)))</f>
        <v>0.148912392589931</v>
      </c>
      <c r="I863" s="27">
        <f t="shared" si="123"/>
        <v>0.85108760741006906</v>
      </c>
      <c r="J863">
        <f t="shared" si="124"/>
        <v>-0.16124020927956953</v>
      </c>
      <c r="K863" s="5"/>
      <c r="N863" s="11">
        <f t="shared" si="125"/>
        <v>0.1487541321484061</v>
      </c>
      <c r="O863" s="71">
        <f t="shared" si="126"/>
        <v>-0.1487541321484061</v>
      </c>
      <c r="U863" s="4">
        <v>11</v>
      </c>
      <c r="V863" s="5">
        <v>0.23699999999999999</v>
      </c>
      <c r="W863" s="20">
        <v>0</v>
      </c>
      <c r="X863" s="31">
        <f t="shared" si="127"/>
        <v>0.19307847054799571</v>
      </c>
      <c r="Y863" s="40">
        <f t="shared" si="128"/>
        <v>0</v>
      </c>
      <c r="Z863" s="4">
        <f t="shared" si="129"/>
        <v>1</v>
      </c>
      <c r="AA863" s="5" t="str">
        <f t="shared" si="130"/>
        <v/>
      </c>
      <c r="AB863" s="6">
        <f t="shared" si="131"/>
        <v>1</v>
      </c>
    </row>
    <row r="864" spans="2:28">
      <c r="B864" s="26">
        <v>1</v>
      </c>
      <c r="C864" s="4">
        <v>8</v>
      </c>
      <c r="D864" s="5">
        <v>0.21099999999999999</v>
      </c>
      <c r="E864" s="20">
        <v>0</v>
      </c>
      <c r="G864" s="5"/>
      <c r="H864" s="11">
        <f>1/(1+EXP(-SUMPRODUCT(betagorros,B864:D864)))</f>
        <v>0.13758145617672279</v>
      </c>
      <c r="I864" s="27">
        <f t="shared" si="123"/>
        <v>0.86241854382327721</v>
      </c>
      <c r="J864">
        <f t="shared" si="124"/>
        <v>-0.14801457648056987</v>
      </c>
      <c r="K864" s="5"/>
      <c r="N864" s="11">
        <f t="shared" si="125"/>
        <v>0.13742908024654191</v>
      </c>
      <c r="O864" s="71">
        <f t="shared" si="126"/>
        <v>-0.13742908024654191</v>
      </c>
      <c r="U864" s="4">
        <v>7</v>
      </c>
      <c r="V864" s="5">
        <v>0.23699999999999999</v>
      </c>
      <c r="W864" s="20">
        <v>0</v>
      </c>
      <c r="X864" s="31">
        <f t="shared" si="127"/>
        <v>0.13975867760280999</v>
      </c>
      <c r="Y864" s="40">
        <f t="shared" si="128"/>
        <v>0</v>
      </c>
      <c r="Z864" s="4">
        <f t="shared" si="129"/>
        <v>1</v>
      </c>
      <c r="AA864" s="5" t="str">
        <f t="shared" si="130"/>
        <v/>
      </c>
      <c r="AB864" s="6">
        <f t="shared" si="131"/>
        <v>1</v>
      </c>
    </row>
    <row r="865" spans="2:28">
      <c r="B865" s="26">
        <v>1</v>
      </c>
      <c r="C865" s="4">
        <v>13</v>
      </c>
      <c r="D865" s="5">
        <v>0.21099999999999999</v>
      </c>
      <c r="E865" s="20">
        <v>0</v>
      </c>
      <c r="G865" s="5"/>
      <c r="H865" s="11">
        <f>1/(1+EXP(-SUMPRODUCT(betagorros,B865:D865)))</f>
        <v>0.20561429942800161</v>
      </c>
      <c r="I865" s="27">
        <f t="shared" si="123"/>
        <v>0.79438570057199842</v>
      </c>
      <c r="J865">
        <f t="shared" si="124"/>
        <v>-0.23018616670019237</v>
      </c>
      <c r="K865" s="5"/>
      <c r="N865" s="11">
        <f t="shared" si="125"/>
        <v>0.20543698149803166</v>
      </c>
      <c r="O865" s="71">
        <f t="shared" si="126"/>
        <v>-0.20543698149803166</v>
      </c>
      <c r="U865" s="4">
        <v>6</v>
      </c>
      <c r="V865" s="5">
        <v>0.23699999999999999</v>
      </c>
      <c r="W865" s="20">
        <v>0</v>
      </c>
      <c r="X865" s="31">
        <f t="shared" si="127"/>
        <v>0.12852236594822444</v>
      </c>
      <c r="Y865" s="40">
        <f t="shared" si="128"/>
        <v>0</v>
      </c>
      <c r="Z865" s="4">
        <f t="shared" si="129"/>
        <v>1</v>
      </c>
      <c r="AA865" s="5" t="str">
        <f t="shared" si="130"/>
        <v/>
      </c>
      <c r="AB865" s="6">
        <f t="shared" si="131"/>
        <v>1</v>
      </c>
    </row>
    <row r="866" spans="2:28">
      <c r="B866" s="26">
        <v>1</v>
      </c>
      <c r="C866" s="4">
        <v>9</v>
      </c>
      <c r="D866" s="5">
        <v>0.21099999999999999</v>
      </c>
      <c r="E866" s="20">
        <v>0</v>
      </c>
      <c r="G866" s="5"/>
      <c r="H866" s="11">
        <f>1/(1+EXP(-SUMPRODUCT(betagorros,B866:D866)))</f>
        <v>0.14947393247932145</v>
      </c>
      <c r="I866" s="27">
        <f t="shared" si="123"/>
        <v>0.8505260675206785</v>
      </c>
      <c r="J866">
        <f t="shared" si="124"/>
        <v>-0.16190021797372611</v>
      </c>
      <c r="K866" s="5"/>
      <c r="N866" s="11">
        <f t="shared" si="125"/>
        <v>0.14931571770811636</v>
      </c>
      <c r="O866" s="71">
        <f t="shared" si="126"/>
        <v>-0.14931571770811636</v>
      </c>
      <c r="U866" s="4">
        <v>7</v>
      </c>
      <c r="V866" s="5">
        <v>0.23699999999999999</v>
      </c>
      <c r="W866" s="20">
        <v>0</v>
      </c>
      <c r="X866" s="31">
        <f t="shared" si="127"/>
        <v>0.13975867760280999</v>
      </c>
      <c r="Y866" s="40">
        <f t="shared" si="128"/>
        <v>0</v>
      </c>
      <c r="Z866" s="4">
        <f t="shared" si="129"/>
        <v>1</v>
      </c>
      <c r="AA866" s="5" t="str">
        <f t="shared" si="130"/>
        <v/>
      </c>
      <c r="AB866" s="6">
        <f t="shared" si="131"/>
        <v>1</v>
      </c>
    </row>
    <row r="867" spans="2:28">
      <c r="B867" s="26">
        <v>1</v>
      </c>
      <c r="C867" s="4">
        <v>8</v>
      </c>
      <c r="D867" s="5">
        <v>0.21099999999999999</v>
      </c>
      <c r="E867" s="20">
        <v>0</v>
      </c>
      <c r="G867" s="5"/>
      <c r="H867" s="11">
        <f>1/(1+EXP(-SUMPRODUCT(betagorros,B867:D867)))</f>
        <v>0.13758145617672279</v>
      </c>
      <c r="I867" s="27">
        <f t="shared" si="123"/>
        <v>0.86241854382327721</v>
      </c>
      <c r="J867">
        <f t="shared" si="124"/>
        <v>-0.14801457648056987</v>
      </c>
      <c r="K867" s="5"/>
      <c r="N867" s="11">
        <f t="shared" si="125"/>
        <v>0.13742908024654191</v>
      </c>
      <c r="O867" s="71">
        <f t="shared" si="126"/>
        <v>-0.13742908024654191</v>
      </c>
      <c r="U867" s="4">
        <v>5</v>
      </c>
      <c r="V867" s="5">
        <v>0.23699999999999999</v>
      </c>
      <c r="W867" s="20">
        <v>0</v>
      </c>
      <c r="X867" s="31">
        <f t="shared" si="127"/>
        <v>0.11806544514611828</v>
      </c>
      <c r="Y867" s="40">
        <f t="shared" si="128"/>
        <v>0</v>
      </c>
      <c r="Z867" s="4">
        <f t="shared" si="129"/>
        <v>1</v>
      </c>
      <c r="AA867" s="5" t="str">
        <f t="shared" si="130"/>
        <v/>
      </c>
      <c r="AB867" s="6">
        <f t="shared" si="131"/>
        <v>1</v>
      </c>
    </row>
    <row r="868" spans="2:28">
      <c r="B868" s="26">
        <v>1</v>
      </c>
      <c r="C868" s="4">
        <v>12</v>
      </c>
      <c r="D868" s="5">
        <v>0.21099999999999999</v>
      </c>
      <c r="E868" s="20">
        <v>0</v>
      </c>
      <c r="G868" s="5"/>
      <c r="H868" s="11">
        <f>1/(1+EXP(-SUMPRODUCT(betagorros,B868:D868)))</f>
        <v>0.19025431754471889</v>
      </c>
      <c r="I868" s="27">
        <f t="shared" si="123"/>
        <v>0.80974568245528111</v>
      </c>
      <c r="J868">
        <f t="shared" si="124"/>
        <v>-0.21103505289269825</v>
      </c>
      <c r="K868" s="5"/>
      <c r="N868" s="11">
        <f t="shared" si="125"/>
        <v>0.19008095275381157</v>
      </c>
      <c r="O868" s="71">
        <f t="shared" si="126"/>
        <v>-0.19008095275381157</v>
      </c>
      <c r="U868" s="4">
        <v>9</v>
      </c>
      <c r="V868" s="5">
        <v>0.23699999999999999</v>
      </c>
      <c r="W868" s="20">
        <v>0</v>
      </c>
      <c r="X868" s="31">
        <f t="shared" si="127"/>
        <v>0.16469347352449498</v>
      </c>
      <c r="Y868" s="40">
        <f t="shared" si="128"/>
        <v>0</v>
      </c>
      <c r="Z868" s="4">
        <f t="shared" si="129"/>
        <v>1</v>
      </c>
      <c r="AA868" s="5" t="str">
        <f t="shared" si="130"/>
        <v/>
      </c>
      <c r="AB868" s="6">
        <f t="shared" si="131"/>
        <v>1</v>
      </c>
    </row>
    <row r="869" spans="2:28">
      <c r="B869" s="26">
        <v>1</v>
      </c>
      <c r="C869" s="4">
        <v>16</v>
      </c>
      <c r="D869" s="5">
        <v>0.21099999999999999</v>
      </c>
      <c r="E869" s="20">
        <v>1</v>
      </c>
      <c r="G869" s="5"/>
      <c r="H869" s="11">
        <f>1/(1+EXP(-SUMPRODUCT(betagorros,B869:D869)))</f>
        <v>0.25708162875839485</v>
      </c>
      <c r="I869" s="27">
        <f t="shared" si="123"/>
        <v>0.25708162875839485</v>
      </c>
      <c r="J869">
        <f t="shared" si="124"/>
        <v>-1.3583616228899926</v>
      </c>
      <c r="K869" s="5"/>
      <c r="N869" s="11">
        <f t="shared" si="125"/>
        <v>0.25689705695314807</v>
      </c>
      <c r="O869" s="71">
        <f t="shared" si="126"/>
        <v>0.74310294304685187</v>
      </c>
      <c r="U869" s="4">
        <v>17</v>
      </c>
      <c r="V869" s="5">
        <v>0.23899999999999999</v>
      </c>
      <c r="W869" s="20">
        <v>0</v>
      </c>
      <c r="X869" s="31">
        <f t="shared" si="127"/>
        <v>0.30142254073303176</v>
      </c>
      <c r="Y869" s="40">
        <f t="shared" si="128"/>
        <v>0</v>
      </c>
      <c r="Z869" s="4">
        <f t="shared" si="129"/>
        <v>1</v>
      </c>
      <c r="AA869" s="5" t="str">
        <f t="shared" si="130"/>
        <v/>
      </c>
      <c r="AB869" s="6">
        <f t="shared" si="131"/>
        <v>1</v>
      </c>
    </row>
    <row r="870" spans="2:28">
      <c r="B870" s="26">
        <v>1</v>
      </c>
      <c r="C870" s="4">
        <v>15</v>
      </c>
      <c r="D870" s="5">
        <v>0.21099999999999999</v>
      </c>
      <c r="E870" s="20">
        <v>0</v>
      </c>
      <c r="G870" s="5"/>
      <c r="H870" s="11">
        <f>1/(1+EXP(-SUMPRODUCT(betagorros,B870:D870)))</f>
        <v>0.23903379164752267</v>
      </c>
      <c r="I870" s="27">
        <f t="shared" si="123"/>
        <v>0.7609662083524773</v>
      </c>
      <c r="J870">
        <f t="shared" si="124"/>
        <v>-0.27316632637379101</v>
      </c>
      <c r="K870" s="5"/>
      <c r="N870" s="11">
        <f t="shared" si="125"/>
        <v>0.23885078017134787</v>
      </c>
      <c r="O870" s="71">
        <f t="shared" si="126"/>
        <v>-0.23885078017134787</v>
      </c>
      <c r="U870" s="4">
        <v>32</v>
      </c>
      <c r="V870" s="5">
        <v>0.23899999999999999</v>
      </c>
      <c r="W870" s="20">
        <v>0</v>
      </c>
      <c r="X870" s="31">
        <f t="shared" si="127"/>
        <v>0.64824631471833005</v>
      </c>
      <c r="Y870" s="40">
        <f t="shared" si="128"/>
        <v>1</v>
      </c>
      <c r="Z870" s="4">
        <f t="shared" si="129"/>
        <v>0</v>
      </c>
      <c r="AA870" s="5" t="str">
        <f t="shared" si="130"/>
        <v/>
      </c>
      <c r="AB870" s="6">
        <f t="shared" si="131"/>
        <v>0</v>
      </c>
    </row>
    <row r="871" spans="2:28">
      <c r="B871" s="26">
        <v>1</v>
      </c>
      <c r="C871" s="4">
        <v>15</v>
      </c>
      <c r="D871" s="5">
        <v>0.21099999999999999</v>
      </c>
      <c r="E871" s="20">
        <v>1</v>
      </c>
      <c r="G871" s="5"/>
      <c r="H871" s="11">
        <f>1/(1+EXP(-SUMPRODUCT(betagorros,B871:D871)))</f>
        <v>0.23903379164752267</v>
      </c>
      <c r="I871" s="27">
        <f t="shared" si="123"/>
        <v>0.23903379164752267</v>
      </c>
      <c r="J871">
        <f t="shared" si="124"/>
        <v>-1.4311503493983793</v>
      </c>
      <c r="K871" s="5"/>
      <c r="N871" s="11">
        <f t="shared" si="125"/>
        <v>0.23885078017134787</v>
      </c>
      <c r="O871" s="71">
        <f t="shared" si="126"/>
        <v>0.76114921982865213</v>
      </c>
      <c r="U871" s="4">
        <v>19</v>
      </c>
      <c r="V871" s="5">
        <v>0.24</v>
      </c>
      <c r="W871" s="20">
        <v>0</v>
      </c>
      <c r="X871" s="31">
        <f t="shared" si="127"/>
        <v>0.34467572771565463</v>
      </c>
      <c r="Y871" s="40">
        <f t="shared" si="128"/>
        <v>0</v>
      </c>
      <c r="Z871" s="4">
        <f t="shared" si="129"/>
        <v>1</v>
      </c>
      <c r="AA871" s="5" t="str">
        <f t="shared" si="130"/>
        <v/>
      </c>
      <c r="AB871" s="6">
        <f t="shared" si="131"/>
        <v>1</v>
      </c>
    </row>
    <row r="872" spans="2:28">
      <c r="B872" s="26">
        <v>1</v>
      </c>
      <c r="C872" s="4">
        <v>11</v>
      </c>
      <c r="D872" s="5">
        <v>0.21099999999999999</v>
      </c>
      <c r="E872" s="20">
        <v>0</v>
      </c>
      <c r="G872" s="5"/>
      <c r="H872" s="11">
        <f>1/(1+EXP(-SUMPRODUCT(betagorros,B872:D872)))</f>
        <v>0.17578785730356758</v>
      </c>
      <c r="I872" s="27">
        <f t="shared" si="123"/>
        <v>0.82421214269643239</v>
      </c>
      <c r="J872">
        <f t="shared" si="124"/>
        <v>-0.19332732747976675</v>
      </c>
      <c r="K872" s="5"/>
      <c r="N872" s="11">
        <f t="shared" si="125"/>
        <v>0.17561905714562598</v>
      </c>
      <c r="O872" s="71">
        <f t="shared" si="126"/>
        <v>-0.17561905714562598</v>
      </c>
      <c r="U872" s="4">
        <v>25</v>
      </c>
      <c r="V872" s="5">
        <v>0.24</v>
      </c>
      <c r="W872" s="20">
        <v>0</v>
      </c>
      <c r="X872" s="31">
        <f t="shared" si="127"/>
        <v>0.48456063370733821</v>
      </c>
      <c r="Y872" s="40">
        <f t="shared" si="128"/>
        <v>0</v>
      </c>
      <c r="Z872" s="4">
        <f t="shared" si="129"/>
        <v>1</v>
      </c>
      <c r="AA872" s="5" t="str">
        <f t="shared" si="130"/>
        <v/>
      </c>
      <c r="AB872" s="6">
        <f t="shared" si="131"/>
        <v>1</v>
      </c>
    </row>
    <row r="873" spans="2:28">
      <c r="B873" s="26">
        <v>1</v>
      </c>
      <c r="C873" s="4">
        <v>19</v>
      </c>
      <c r="D873" s="5">
        <v>0.21099999999999999</v>
      </c>
      <c r="E873" s="20">
        <v>0</v>
      </c>
      <c r="G873" s="5"/>
      <c r="H873" s="11">
        <f>1/(1+EXP(-SUMPRODUCT(betagorros,B873:D873)))</f>
        <v>0.31630218163786006</v>
      </c>
      <c r="I873" s="27">
        <f t="shared" si="123"/>
        <v>0.68369781836213994</v>
      </c>
      <c r="J873">
        <f t="shared" si="124"/>
        <v>-0.38023924499604506</v>
      </c>
      <c r="K873" s="5"/>
      <c r="N873" s="11">
        <f t="shared" si="125"/>
        <v>0.31611897825875057</v>
      </c>
      <c r="O873" s="71">
        <f t="shared" si="126"/>
        <v>-0.31611897825875057</v>
      </c>
      <c r="U873" s="4">
        <v>27</v>
      </c>
      <c r="V873" s="5">
        <v>0.24</v>
      </c>
      <c r="W873" s="20">
        <v>0</v>
      </c>
      <c r="X873" s="31">
        <f t="shared" si="127"/>
        <v>0.53290385365156756</v>
      </c>
      <c r="Y873" s="40">
        <f t="shared" si="128"/>
        <v>1</v>
      </c>
      <c r="Z873" s="4">
        <f t="shared" si="129"/>
        <v>0</v>
      </c>
      <c r="AA873" s="5" t="str">
        <f t="shared" si="130"/>
        <v/>
      </c>
      <c r="AB873" s="6">
        <f t="shared" si="131"/>
        <v>0</v>
      </c>
    </row>
    <row r="874" spans="2:28">
      <c r="B874" s="26">
        <v>1</v>
      </c>
      <c r="C874" s="4">
        <v>10</v>
      </c>
      <c r="D874" s="5">
        <v>0.21099999999999999</v>
      </c>
      <c r="E874" s="20">
        <v>0</v>
      </c>
      <c r="G874" s="5"/>
      <c r="H874" s="11">
        <f>1/(1+EXP(-SUMPRODUCT(betagorros,B874:D874)))</f>
        <v>0.16220104948170241</v>
      </c>
      <c r="I874" s="27">
        <f t="shared" si="123"/>
        <v>0.83779895051829756</v>
      </c>
      <c r="J874">
        <f t="shared" si="124"/>
        <v>-0.1769771231337523</v>
      </c>
      <c r="K874" s="5"/>
      <c r="N874" s="11">
        <f t="shared" si="125"/>
        <v>0.162037330310176</v>
      </c>
      <c r="O874" s="71">
        <f t="shared" si="126"/>
        <v>-0.162037330310176</v>
      </c>
      <c r="U874" s="4">
        <v>15</v>
      </c>
      <c r="V874" s="5">
        <v>0.24</v>
      </c>
      <c r="W874" s="20">
        <v>0</v>
      </c>
      <c r="X874" s="31">
        <f t="shared" si="127"/>
        <v>0.26314379231314</v>
      </c>
      <c r="Y874" s="40">
        <f t="shared" si="128"/>
        <v>0</v>
      </c>
      <c r="Z874" s="4">
        <f t="shared" si="129"/>
        <v>1</v>
      </c>
      <c r="AA874" s="5" t="str">
        <f t="shared" si="130"/>
        <v/>
      </c>
      <c r="AB874" s="6">
        <f t="shared" si="131"/>
        <v>1</v>
      </c>
    </row>
    <row r="875" spans="2:28">
      <c r="B875" s="26">
        <v>1</v>
      </c>
      <c r="C875" s="4">
        <v>17</v>
      </c>
      <c r="D875" s="5">
        <v>0.21099999999999999</v>
      </c>
      <c r="E875" s="20">
        <v>1</v>
      </c>
      <c r="G875" s="5"/>
      <c r="H875" s="11">
        <f>1/(1+EXP(-SUMPRODUCT(betagorros,B875:D875)))</f>
        <v>0.27599790424915427</v>
      </c>
      <c r="I875" s="27">
        <f t="shared" si="123"/>
        <v>0.27599790424915427</v>
      </c>
      <c r="J875">
        <f t="shared" si="124"/>
        <v>-1.2873620065939819</v>
      </c>
      <c r="K875" s="5"/>
      <c r="N875" s="11">
        <f t="shared" si="125"/>
        <v>0.27581273785714333</v>
      </c>
      <c r="O875" s="71">
        <f t="shared" si="126"/>
        <v>0.72418726214285667</v>
      </c>
      <c r="U875" s="4">
        <v>27</v>
      </c>
      <c r="V875" s="5">
        <v>0.24</v>
      </c>
      <c r="W875" s="20">
        <v>0</v>
      </c>
      <c r="X875" s="31">
        <f t="shared" si="127"/>
        <v>0.53290385365156756</v>
      </c>
      <c r="Y875" s="40">
        <f t="shared" si="128"/>
        <v>1</v>
      </c>
      <c r="Z875" s="4">
        <f t="shared" si="129"/>
        <v>0</v>
      </c>
      <c r="AA875" s="5" t="str">
        <f t="shared" si="130"/>
        <v/>
      </c>
      <c r="AB875" s="6">
        <f t="shared" si="131"/>
        <v>0</v>
      </c>
    </row>
    <row r="876" spans="2:28">
      <c r="B876" s="26">
        <v>1</v>
      </c>
      <c r="C876" s="4">
        <v>31</v>
      </c>
      <c r="D876" s="5">
        <v>0.21199999999999999</v>
      </c>
      <c r="E876" s="20">
        <v>1</v>
      </c>
      <c r="G876" s="5"/>
      <c r="H876" s="11">
        <f>1/(1+EXP(-SUMPRODUCT(betagorros,B876:D876)))</f>
        <v>0.59751075353886784</v>
      </c>
      <c r="I876" s="27">
        <f t="shared" si="123"/>
        <v>0.59751075353886784</v>
      </c>
      <c r="J876">
        <f t="shared" si="124"/>
        <v>-0.51498299778383483</v>
      </c>
      <c r="K876" s="5"/>
      <c r="N876" s="11">
        <f t="shared" si="125"/>
        <v>0.59742278648566027</v>
      </c>
      <c r="O876" s="71">
        <f t="shared" si="126"/>
        <v>0.40257721351433973</v>
      </c>
      <c r="U876" s="4">
        <v>14</v>
      </c>
      <c r="V876" s="5">
        <v>0.24299999999999999</v>
      </c>
      <c r="W876" s="20">
        <v>0</v>
      </c>
      <c r="X876" s="31">
        <f t="shared" si="127"/>
        <v>0.24727254313283595</v>
      </c>
      <c r="Y876" s="40">
        <f t="shared" si="128"/>
        <v>0</v>
      </c>
      <c r="Z876" s="4">
        <f t="shared" si="129"/>
        <v>1</v>
      </c>
      <c r="AA876" s="5" t="str">
        <f t="shared" si="130"/>
        <v/>
      </c>
      <c r="AB876" s="6">
        <f t="shared" si="131"/>
        <v>1</v>
      </c>
    </row>
    <row r="877" spans="2:28">
      <c r="B877" s="26">
        <v>1</v>
      </c>
      <c r="C877" s="4">
        <v>27</v>
      </c>
      <c r="D877" s="5">
        <v>0.21199999999999999</v>
      </c>
      <c r="E877" s="20">
        <v>1</v>
      </c>
      <c r="G877" s="5"/>
      <c r="H877" s="11">
        <f>1/(1+EXP(-SUMPRODUCT(betagorros,B877:D877)))</f>
        <v>0.50198446079690595</v>
      </c>
      <c r="I877" s="27">
        <f t="shared" si="123"/>
        <v>0.50198446079690595</v>
      </c>
      <c r="J877">
        <f t="shared" si="124"/>
        <v>-0.68918611435734778</v>
      </c>
      <c r="K877" s="5"/>
      <c r="N877" s="11">
        <f t="shared" si="125"/>
        <v>0.5018532464351525</v>
      </c>
      <c r="O877" s="71">
        <f t="shared" si="126"/>
        <v>0.4981467535648475</v>
      </c>
      <c r="U877" s="4">
        <v>9</v>
      </c>
      <c r="V877" s="5">
        <v>0.24299999999999999</v>
      </c>
      <c r="W877" s="20">
        <v>0</v>
      </c>
      <c r="X877" s="31">
        <f t="shared" si="127"/>
        <v>0.1683775743809996</v>
      </c>
      <c r="Y877" s="40">
        <f t="shared" si="128"/>
        <v>0</v>
      </c>
      <c r="Z877" s="4">
        <f t="shared" si="129"/>
        <v>1</v>
      </c>
      <c r="AA877" s="5" t="str">
        <f t="shared" si="130"/>
        <v/>
      </c>
      <c r="AB877" s="6">
        <f t="shared" si="131"/>
        <v>1</v>
      </c>
    </row>
    <row r="878" spans="2:28">
      <c r="B878" s="26">
        <v>1</v>
      </c>
      <c r="C878" s="4">
        <v>25</v>
      </c>
      <c r="D878" s="5">
        <v>0.21299999999999999</v>
      </c>
      <c r="E878" s="20">
        <v>0</v>
      </c>
      <c r="G878" s="5"/>
      <c r="H878" s="11">
        <f>1/(1+EXP(-SUMPRODUCT(betagorros,B878:D878)))</f>
        <v>0.45481826761348665</v>
      </c>
      <c r="I878" s="27">
        <f t="shared" si="123"/>
        <v>0.54518173238651335</v>
      </c>
      <c r="J878">
        <f t="shared" si="124"/>
        <v>-0.6066360859820874</v>
      </c>
      <c r="K878" s="5"/>
      <c r="N878" s="11">
        <f t="shared" si="125"/>
        <v>0.45466945170410783</v>
      </c>
      <c r="O878" s="71">
        <f t="shared" si="126"/>
        <v>-0.45466945170410783</v>
      </c>
      <c r="U878" s="4">
        <v>14</v>
      </c>
      <c r="V878" s="5">
        <v>0.24399999999999999</v>
      </c>
      <c r="W878" s="20">
        <v>0</v>
      </c>
      <c r="X878" s="31">
        <f t="shared" si="127"/>
        <v>0.24809687090070526</v>
      </c>
      <c r="Y878" s="40">
        <f t="shared" si="128"/>
        <v>0</v>
      </c>
      <c r="Z878" s="4">
        <f t="shared" si="129"/>
        <v>1</v>
      </c>
      <c r="AA878" s="5" t="str">
        <f t="shared" si="130"/>
        <v/>
      </c>
      <c r="AB878" s="6">
        <f t="shared" si="131"/>
        <v>1</v>
      </c>
    </row>
    <row r="879" spans="2:28">
      <c r="B879" s="26">
        <v>1</v>
      </c>
      <c r="C879" s="4">
        <v>12</v>
      </c>
      <c r="D879" s="5">
        <v>0.21299999999999999</v>
      </c>
      <c r="E879" s="20">
        <v>0</v>
      </c>
      <c r="G879" s="5"/>
      <c r="H879" s="11">
        <f>1/(1+EXP(-SUMPRODUCT(betagorros,B879:D879)))</f>
        <v>0.19162111232719126</v>
      </c>
      <c r="I879" s="27">
        <f t="shared" si="123"/>
        <v>0.80837888767280874</v>
      </c>
      <c r="J879">
        <f t="shared" si="124"/>
        <v>-0.21272440998270922</v>
      </c>
      <c r="K879" s="5"/>
      <c r="N879" s="11">
        <f t="shared" si="125"/>
        <v>0.19144810723748076</v>
      </c>
      <c r="O879" s="71">
        <f t="shared" si="126"/>
        <v>-0.19144810723748076</v>
      </c>
      <c r="U879" s="4">
        <v>9</v>
      </c>
      <c r="V879" s="5">
        <v>0.24399999999999999</v>
      </c>
      <c r="W879" s="20">
        <v>0</v>
      </c>
      <c r="X879" s="31">
        <f t="shared" si="127"/>
        <v>0.1689979410992529</v>
      </c>
      <c r="Y879" s="40">
        <f t="shared" si="128"/>
        <v>0</v>
      </c>
      <c r="Z879" s="4">
        <f t="shared" si="129"/>
        <v>1</v>
      </c>
      <c r="AA879" s="5" t="str">
        <f t="shared" si="130"/>
        <v/>
      </c>
      <c r="AB879" s="6">
        <f t="shared" si="131"/>
        <v>1</v>
      </c>
    </row>
    <row r="880" spans="2:28">
      <c r="B880" s="26">
        <v>1</v>
      </c>
      <c r="C880" s="4">
        <v>8</v>
      </c>
      <c r="D880" s="5">
        <v>0.21299999999999999</v>
      </c>
      <c r="E880" s="20">
        <v>0</v>
      </c>
      <c r="G880" s="5"/>
      <c r="H880" s="11">
        <f>1/(1+EXP(-SUMPRODUCT(betagorros,B880:D880)))</f>
        <v>0.13863463261982156</v>
      </c>
      <c r="I880" s="27">
        <f t="shared" si="123"/>
        <v>0.86136536738017844</v>
      </c>
      <c r="J880">
        <f t="shared" si="124"/>
        <v>-0.14923651220847364</v>
      </c>
      <c r="K880" s="5"/>
      <c r="N880" s="11">
        <f t="shared" si="125"/>
        <v>0.13848228774750554</v>
      </c>
      <c r="O880" s="71">
        <f t="shared" si="126"/>
        <v>-0.13848228774750554</v>
      </c>
      <c r="U880" s="4">
        <v>8</v>
      </c>
      <c r="V880" s="5">
        <v>0.24399999999999999</v>
      </c>
      <c r="W880" s="20">
        <v>0</v>
      </c>
      <c r="X880" s="31">
        <f t="shared" si="127"/>
        <v>0.15583670664956295</v>
      </c>
      <c r="Y880" s="40">
        <f t="shared" si="128"/>
        <v>0</v>
      </c>
      <c r="Z880" s="4">
        <f t="shared" si="129"/>
        <v>1</v>
      </c>
      <c r="AA880" s="5" t="str">
        <f t="shared" si="130"/>
        <v/>
      </c>
      <c r="AB880" s="6">
        <f t="shared" si="131"/>
        <v>1</v>
      </c>
    </row>
    <row r="881" spans="2:28">
      <c r="B881" s="26">
        <v>1</v>
      </c>
      <c r="C881" s="4">
        <v>11</v>
      </c>
      <c r="D881" s="5">
        <v>0.21299999999999999</v>
      </c>
      <c r="E881" s="20">
        <v>0</v>
      </c>
      <c r="G881" s="5"/>
      <c r="H881" s="11">
        <f>1/(1+EXP(-SUMPRODUCT(betagorros,B881:D881)))</f>
        <v>0.17707345111906914</v>
      </c>
      <c r="I881" s="27">
        <f t="shared" si="123"/>
        <v>0.82292654888093086</v>
      </c>
      <c r="J881">
        <f t="shared" si="124"/>
        <v>-0.1948883303062186</v>
      </c>
      <c r="K881" s="5"/>
      <c r="N881" s="11">
        <f t="shared" si="125"/>
        <v>0.17690491435087891</v>
      </c>
      <c r="O881" s="71">
        <f t="shared" si="126"/>
        <v>-0.17690491435087891</v>
      </c>
      <c r="U881" s="4">
        <v>8</v>
      </c>
      <c r="V881" s="5">
        <v>0.24399999999999999</v>
      </c>
      <c r="W881" s="20">
        <v>0</v>
      </c>
      <c r="X881" s="31">
        <f t="shared" si="127"/>
        <v>0.15583670664956295</v>
      </c>
      <c r="Y881" s="40">
        <f t="shared" si="128"/>
        <v>0</v>
      </c>
      <c r="Z881" s="4">
        <f t="shared" si="129"/>
        <v>1</v>
      </c>
      <c r="AA881" s="5" t="str">
        <f t="shared" si="130"/>
        <v/>
      </c>
      <c r="AB881" s="6">
        <f t="shared" si="131"/>
        <v>1</v>
      </c>
    </row>
    <row r="882" spans="2:28">
      <c r="B882" s="26">
        <v>1</v>
      </c>
      <c r="C882" s="4">
        <v>13</v>
      </c>
      <c r="D882" s="5">
        <v>0.214</v>
      </c>
      <c r="E882" s="20">
        <v>1</v>
      </c>
      <c r="G882" s="5"/>
      <c r="H882" s="11">
        <f>1/(1+EXP(-SUMPRODUCT(betagorros,B882:D882)))</f>
        <v>0.20779050962967821</v>
      </c>
      <c r="I882" s="27">
        <f t="shared" si="123"/>
        <v>0.20779050962967821</v>
      </c>
      <c r="J882">
        <f t="shared" si="124"/>
        <v>-1.5712248720544706</v>
      </c>
      <c r="K882" s="5"/>
      <c r="N882" s="11">
        <f t="shared" si="125"/>
        <v>0.20761389488716925</v>
      </c>
      <c r="O882" s="71">
        <f t="shared" si="126"/>
        <v>0.7923861051128307</v>
      </c>
      <c r="U882" s="4">
        <v>7</v>
      </c>
      <c r="V882" s="5">
        <v>0.249</v>
      </c>
      <c r="W882" s="20">
        <v>0</v>
      </c>
      <c r="X882" s="31">
        <f t="shared" si="127"/>
        <v>0.14626391817186615</v>
      </c>
      <c r="Y882" s="40">
        <f t="shared" si="128"/>
        <v>0</v>
      </c>
      <c r="Z882" s="4">
        <f t="shared" si="129"/>
        <v>1</v>
      </c>
      <c r="AA882" s="5" t="str">
        <f t="shared" si="130"/>
        <v/>
      </c>
      <c r="AB882" s="6">
        <f t="shared" si="131"/>
        <v>1</v>
      </c>
    </row>
    <row r="883" spans="2:28">
      <c r="B883" s="26">
        <v>1</v>
      </c>
      <c r="C883" s="4">
        <v>8</v>
      </c>
      <c r="D883" s="5">
        <v>0.214</v>
      </c>
      <c r="E883" s="20">
        <v>0</v>
      </c>
      <c r="G883" s="5"/>
      <c r="H883" s="11">
        <f>1/(1+EXP(-SUMPRODUCT(betagorros,B883:D883)))</f>
        <v>0.13916375291909941</v>
      </c>
      <c r="I883" s="27">
        <f t="shared" si="123"/>
        <v>0.86083624708090056</v>
      </c>
      <c r="J883">
        <f t="shared" si="124"/>
        <v>-0.14985098186345872</v>
      </c>
      <c r="K883" s="5"/>
      <c r="N883" s="11">
        <f t="shared" si="125"/>
        <v>0.13901142714917075</v>
      </c>
      <c r="O883" s="71">
        <f t="shared" si="126"/>
        <v>-0.13901142714917075</v>
      </c>
      <c r="U883" s="4">
        <v>15</v>
      </c>
      <c r="V883" s="5">
        <v>0.249</v>
      </c>
      <c r="W883" s="20">
        <v>0</v>
      </c>
      <c r="X883" s="31">
        <f t="shared" si="127"/>
        <v>0.27093628891300681</v>
      </c>
      <c r="Y883" s="40">
        <f t="shared" si="128"/>
        <v>0</v>
      </c>
      <c r="Z883" s="4">
        <f t="shared" si="129"/>
        <v>1</v>
      </c>
      <c r="AA883" s="5" t="str">
        <f t="shared" si="130"/>
        <v/>
      </c>
      <c r="AB883" s="6">
        <f t="shared" si="131"/>
        <v>1</v>
      </c>
    </row>
    <row r="884" spans="2:28">
      <c r="B884" s="26">
        <v>1</v>
      </c>
      <c r="C884" s="4">
        <v>30</v>
      </c>
      <c r="D884" s="5">
        <v>0.214</v>
      </c>
      <c r="E884" s="20">
        <v>1</v>
      </c>
      <c r="G884" s="5"/>
      <c r="H884" s="11">
        <f>1/(1+EXP(-SUMPRODUCT(betagorros,B884:D884)))</f>
        <v>0.57619192600907632</v>
      </c>
      <c r="I884" s="27">
        <f t="shared" si="123"/>
        <v>0.57619192600907632</v>
      </c>
      <c r="J884">
        <f t="shared" si="124"/>
        <v>-0.55131446890979385</v>
      </c>
      <c r="K884" s="5"/>
      <c r="N884" s="11">
        <f t="shared" si="125"/>
        <v>0.57609495961074475</v>
      </c>
      <c r="O884" s="71">
        <f t="shared" si="126"/>
        <v>0.42390504038925525</v>
      </c>
      <c r="U884" s="4">
        <v>17</v>
      </c>
      <c r="V884" s="5">
        <v>0.249</v>
      </c>
      <c r="W884" s="20">
        <v>0</v>
      </c>
      <c r="X884" s="31">
        <f t="shared" si="127"/>
        <v>0.31081873627424483</v>
      </c>
      <c r="Y884" s="40">
        <f t="shared" si="128"/>
        <v>0</v>
      </c>
      <c r="Z884" s="4">
        <f t="shared" si="129"/>
        <v>1</v>
      </c>
      <c r="AA884" s="5" t="str">
        <f t="shared" si="130"/>
        <v/>
      </c>
      <c r="AB884" s="6">
        <f t="shared" si="131"/>
        <v>1</v>
      </c>
    </row>
    <row r="885" spans="2:28">
      <c r="B885" s="26">
        <v>1</v>
      </c>
      <c r="C885" s="4">
        <v>26</v>
      </c>
      <c r="D885" s="5">
        <v>0.214</v>
      </c>
      <c r="E885" s="20">
        <v>1</v>
      </c>
      <c r="G885" s="5"/>
      <c r="H885" s="11">
        <f>1/(1+EXP(-SUMPRODUCT(betagorros,B885:D885)))</f>
        <v>0.48000918628010858</v>
      </c>
      <c r="I885" s="27">
        <f t="shared" si="123"/>
        <v>0.48000918628010858</v>
      </c>
      <c r="J885">
        <f t="shared" si="124"/>
        <v>-0.7339500371797717</v>
      </c>
      <c r="K885" s="5"/>
      <c r="N885" s="11">
        <f t="shared" si="125"/>
        <v>0.47987036698797036</v>
      </c>
      <c r="O885" s="71">
        <f t="shared" si="126"/>
        <v>0.52012963301202964</v>
      </c>
      <c r="U885" s="4">
        <v>29</v>
      </c>
      <c r="V885" s="5">
        <v>0.252</v>
      </c>
      <c r="W885" s="20">
        <v>0</v>
      </c>
      <c r="X885" s="31">
        <f t="shared" si="127"/>
        <v>0.59350528845502237</v>
      </c>
      <c r="Y885" s="40">
        <f t="shared" si="128"/>
        <v>1</v>
      </c>
      <c r="Z885" s="4">
        <f t="shared" si="129"/>
        <v>0</v>
      </c>
      <c r="AA885" s="5" t="str">
        <f t="shared" si="130"/>
        <v/>
      </c>
      <c r="AB885" s="6">
        <f t="shared" si="131"/>
        <v>0</v>
      </c>
    </row>
    <row r="886" spans="2:28">
      <c r="B886" s="26">
        <v>1</v>
      </c>
      <c r="C886" s="4">
        <v>17</v>
      </c>
      <c r="D886" s="5">
        <v>0.214</v>
      </c>
      <c r="E886" s="20">
        <v>0</v>
      </c>
      <c r="G886" s="5"/>
      <c r="H886" s="11">
        <f>1/(1+EXP(-SUMPRODUCT(betagorros,B886:D886)))</f>
        <v>0.27865773895144463</v>
      </c>
      <c r="I886" s="27">
        <f t="shared" si="123"/>
        <v>0.72134226104855537</v>
      </c>
      <c r="J886">
        <f t="shared" si="124"/>
        <v>-0.32664155107577653</v>
      </c>
      <c r="K886" s="5"/>
      <c r="N886" s="11">
        <f t="shared" si="125"/>
        <v>0.27847402639010654</v>
      </c>
      <c r="O886" s="71">
        <f t="shared" si="126"/>
        <v>-0.27847402639010654</v>
      </c>
      <c r="U886" s="4">
        <v>16</v>
      </c>
      <c r="V886" s="5">
        <v>0.252</v>
      </c>
      <c r="W886" s="20">
        <v>0</v>
      </c>
      <c r="X886" s="31">
        <f t="shared" si="127"/>
        <v>0.29321625187332795</v>
      </c>
      <c r="Y886" s="40">
        <f t="shared" si="128"/>
        <v>0</v>
      </c>
      <c r="Z886" s="4">
        <f t="shared" si="129"/>
        <v>1</v>
      </c>
      <c r="AA886" s="5" t="str">
        <f t="shared" si="130"/>
        <v/>
      </c>
      <c r="AB886" s="6">
        <f t="shared" si="131"/>
        <v>1</v>
      </c>
    </row>
    <row r="887" spans="2:28">
      <c r="B887" s="26">
        <v>1</v>
      </c>
      <c r="C887" s="4">
        <v>9</v>
      </c>
      <c r="D887" s="5">
        <v>0.214</v>
      </c>
      <c r="E887" s="20">
        <v>0</v>
      </c>
      <c r="G887" s="5"/>
      <c r="H887" s="11">
        <f>1/(1+EXP(-SUMPRODUCT(betagorros,B887:D887)))</f>
        <v>0.15116902795547529</v>
      </c>
      <c r="I887" s="27">
        <f t="shared" si="123"/>
        <v>0.84883097204452473</v>
      </c>
      <c r="J887">
        <f t="shared" si="124"/>
        <v>-0.16389520313445402</v>
      </c>
      <c r="K887" s="5"/>
      <c r="N887" s="11">
        <f t="shared" si="125"/>
        <v>0.15101096586435958</v>
      </c>
      <c r="O887" s="71">
        <f t="shared" si="126"/>
        <v>-0.15101096586435958</v>
      </c>
      <c r="U887" s="4">
        <v>5</v>
      </c>
      <c r="V887" s="5">
        <v>0.252</v>
      </c>
      <c r="W887" s="20">
        <v>0</v>
      </c>
      <c r="X887" s="31">
        <f t="shared" si="127"/>
        <v>0.12515202887177324</v>
      </c>
      <c r="Y887" s="40">
        <f t="shared" si="128"/>
        <v>0</v>
      </c>
      <c r="Z887" s="4">
        <f t="shared" si="129"/>
        <v>1</v>
      </c>
      <c r="AA887" s="5" t="str">
        <f t="shared" si="130"/>
        <v/>
      </c>
      <c r="AB887" s="6">
        <f t="shared" si="131"/>
        <v>1</v>
      </c>
    </row>
    <row r="888" spans="2:28">
      <c r="B888" s="26">
        <v>1</v>
      </c>
      <c r="C888" s="4">
        <v>8</v>
      </c>
      <c r="D888" s="5">
        <v>0.214</v>
      </c>
      <c r="E888" s="20">
        <v>0</v>
      </c>
      <c r="G888" s="5"/>
      <c r="H888" s="11">
        <f>1/(1+EXP(-SUMPRODUCT(betagorros,B888:D888)))</f>
        <v>0.13916375291909941</v>
      </c>
      <c r="I888" s="27">
        <f t="shared" si="123"/>
        <v>0.86083624708090056</v>
      </c>
      <c r="J888">
        <f t="shared" si="124"/>
        <v>-0.14985098186345872</v>
      </c>
      <c r="K888" s="5"/>
      <c r="N888" s="11">
        <f t="shared" si="125"/>
        <v>0.13901142714917075</v>
      </c>
      <c r="O888" s="71">
        <f t="shared" si="126"/>
        <v>-0.13901142714917075</v>
      </c>
      <c r="U888" s="4">
        <v>8</v>
      </c>
      <c r="V888" s="5">
        <v>0.252</v>
      </c>
      <c r="W888" s="20">
        <v>0</v>
      </c>
      <c r="X888" s="31">
        <f t="shared" si="127"/>
        <v>0.16054934132907214</v>
      </c>
      <c r="Y888" s="40">
        <f t="shared" si="128"/>
        <v>0</v>
      </c>
      <c r="Z888" s="4">
        <f t="shared" si="129"/>
        <v>1</v>
      </c>
      <c r="AA888" s="5" t="str">
        <f t="shared" si="130"/>
        <v/>
      </c>
      <c r="AB888" s="6">
        <f t="shared" si="131"/>
        <v>1</v>
      </c>
    </row>
    <row r="889" spans="2:28">
      <c r="B889" s="26">
        <v>1</v>
      </c>
      <c r="C889" s="4">
        <v>7</v>
      </c>
      <c r="D889" s="5">
        <v>0.214</v>
      </c>
      <c r="E889" s="20">
        <v>0</v>
      </c>
      <c r="G889" s="5"/>
      <c r="H889" s="11">
        <f>1/(1+EXP(-SUMPRODUCT(betagorros,B889:D889)))</f>
        <v>0.1279681567672197</v>
      </c>
      <c r="I889" s="27">
        <f t="shared" si="123"/>
        <v>0.87203184323278027</v>
      </c>
      <c r="J889">
        <f t="shared" si="124"/>
        <v>-0.13692933827111925</v>
      </c>
      <c r="K889" s="5"/>
      <c r="N889" s="11">
        <f t="shared" si="125"/>
        <v>0.12782183152292065</v>
      </c>
      <c r="O889" s="71">
        <f t="shared" si="126"/>
        <v>-0.12782183152292065</v>
      </c>
      <c r="U889" s="4">
        <v>24</v>
      </c>
      <c r="V889" s="5">
        <v>0.253</v>
      </c>
      <c r="W889" s="20">
        <v>0</v>
      </c>
      <c r="X889" s="31">
        <f t="shared" si="127"/>
        <v>0.47475686555842611</v>
      </c>
      <c r="Y889" s="40">
        <f t="shared" si="128"/>
        <v>0</v>
      </c>
      <c r="Z889" s="4">
        <f t="shared" si="129"/>
        <v>1</v>
      </c>
      <c r="AA889" s="5" t="str">
        <f t="shared" si="130"/>
        <v/>
      </c>
      <c r="AB889" s="6">
        <f t="shared" si="131"/>
        <v>1</v>
      </c>
    </row>
    <row r="890" spans="2:28">
      <c r="B890" s="26">
        <v>1</v>
      </c>
      <c r="C890" s="4">
        <v>16</v>
      </c>
      <c r="D890" s="5">
        <v>0.214</v>
      </c>
      <c r="E890" s="20">
        <v>0</v>
      </c>
      <c r="G890" s="5"/>
      <c r="H890" s="11">
        <f>1/(1+EXP(-SUMPRODUCT(betagorros,B890:D890)))</f>
        <v>0.25962453616768094</v>
      </c>
      <c r="I890" s="27">
        <f t="shared" si="123"/>
        <v>0.740375463832319</v>
      </c>
      <c r="J890">
        <f t="shared" si="124"/>
        <v>-0.30059783790224742</v>
      </c>
      <c r="K890" s="5"/>
      <c r="N890" s="11">
        <f t="shared" si="125"/>
        <v>0.25944121648380497</v>
      </c>
      <c r="O890" s="71">
        <f t="shared" si="126"/>
        <v>-0.25944121648380497</v>
      </c>
      <c r="U890" s="4">
        <v>18</v>
      </c>
      <c r="V890" s="5">
        <v>0.253</v>
      </c>
      <c r="W890" s="20">
        <v>0</v>
      </c>
      <c r="X890" s="31">
        <f t="shared" si="127"/>
        <v>0.33585801066228149</v>
      </c>
      <c r="Y890" s="40">
        <f t="shared" si="128"/>
        <v>0</v>
      </c>
      <c r="Z890" s="4">
        <f t="shared" si="129"/>
        <v>1</v>
      </c>
      <c r="AA890" s="5" t="str">
        <f t="shared" si="130"/>
        <v/>
      </c>
      <c r="AB890" s="6">
        <f t="shared" si="131"/>
        <v>1</v>
      </c>
    </row>
    <row r="891" spans="2:28">
      <c r="B891" s="26">
        <v>1</v>
      </c>
      <c r="C891" s="4">
        <v>10</v>
      </c>
      <c r="D891" s="5">
        <v>0.214</v>
      </c>
      <c r="E891" s="20">
        <v>0</v>
      </c>
      <c r="G891" s="5"/>
      <c r="H891" s="11">
        <f>1/(1+EXP(-SUMPRODUCT(betagorros,B891:D891)))</f>
        <v>0.16401264340760563</v>
      </c>
      <c r="I891" s="27">
        <f t="shared" si="123"/>
        <v>0.83598735659239432</v>
      </c>
      <c r="J891">
        <f t="shared" si="124"/>
        <v>-0.17914178970510786</v>
      </c>
      <c r="K891" s="5"/>
      <c r="N891" s="11">
        <f t="shared" si="125"/>
        <v>0.1638491933509385</v>
      </c>
      <c r="O891" s="71">
        <f t="shared" si="126"/>
        <v>-0.1638491933509385</v>
      </c>
      <c r="U891" s="4">
        <v>15</v>
      </c>
      <c r="V891" s="5">
        <v>0.253</v>
      </c>
      <c r="W891" s="20">
        <v>0</v>
      </c>
      <c r="X891" s="31">
        <f t="shared" si="127"/>
        <v>0.27444579799265767</v>
      </c>
      <c r="Y891" s="40">
        <f t="shared" si="128"/>
        <v>0</v>
      </c>
      <c r="Z891" s="4">
        <f t="shared" si="129"/>
        <v>1</v>
      </c>
      <c r="AA891" s="5" t="str">
        <f t="shared" si="130"/>
        <v/>
      </c>
      <c r="AB891" s="6">
        <f t="shared" si="131"/>
        <v>1</v>
      </c>
    </row>
    <row r="892" spans="2:28">
      <c r="B892" s="26">
        <v>1</v>
      </c>
      <c r="C892" s="4">
        <v>11</v>
      </c>
      <c r="D892" s="5">
        <v>0.214</v>
      </c>
      <c r="E892" s="20">
        <v>0</v>
      </c>
      <c r="G892" s="5"/>
      <c r="H892" s="11">
        <f>1/(1+EXP(-SUMPRODUCT(betagorros,B892:D892)))</f>
        <v>0.17771900997555171</v>
      </c>
      <c r="I892" s="27">
        <f t="shared" si="123"/>
        <v>0.82228099002444832</v>
      </c>
      <c r="J892">
        <f t="shared" si="124"/>
        <v>-0.19567310532620649</v>
      </c>
      <c r="K892" s="5"/>
      <c r="N892" s="11">
        <f t="shared" si="125"/>
        <v>0.17755060956220509</v>
      </c>
      <c r="O892" s="71">
        <f t="shared" si="126"/>
        <v>-0.17755060956220509</v>
      </c>
      <c r="U892" s="4">
        <v>9</v>
      </c>
      <c r="V892" s="5">
        <v>0.253</v>
      </c>
      <c r="W892" s="20">
        <v>0</v>
      </c>
      <c r="X892" s="31">
        <f t="shared" si="127"/>
        <v>0.17466334085648993</v>
      </c>
      <c r="Y892" s="40">
        <f t="shared" si="128"/>
        <v>0</v>
      </c>
      <c r="Z892" s="4">
        <f t="shared" si="129"/>
        <v>1</v>
      </c>
      <c r="AA892" s="5" t="str">
        <f t="shared" si="130"/>
        <v/>
      </c>
      <c r="AB892" s="6">
        <f t="shared" si="131"/>
        <v>1</v>
      </c>
    </row>
    <row r="893" spans="2:28">
      <c r="B893" s="26">
        <v>1</v>
      </c>
      <c r="C893" s="4">
        <v>9</v>
      </c>
      <c r="D893" s="5">
        <v>0.214</v>
      </c>
      <c r="E893" s="20">
        <v>1</v>
      </c>
      <c r="G893" s="5"/>
      <c r="H893" s="11">
        <f>1/(1+EXP(-SUMPRODUCT(betagorros,B893:D893)))</f>
        <v>0.15116902795547529</v>
      </c>
      <c r="I893" s="27">
        <f t="shared" si="123"/>
        <v>0.15116902795547529</v>
      </c>
      <c r="J893">
        <f t="shared" si="124"/>
        <v>-1.8893566777839199</v>
      </c>
      <c r="K893" s="5"/>
      <c r="N893" s="11">
        <f t="shared" si="125"/>
        <v>0.15101096586435958</v>
      </c>
      <c r="O893" s="71">
        <f t="shared" si="126"/>
        <v>0.84898903413564042</v>
      </c>
      <c r="U893" s="4">
        <v>22</v>
      </c>
      <c r="V893" s="5">
        <v>0.253</v>
      </c>
      <c r="W893" s="20">
        <v>0</v>
      </c>
      <c r="X893" s="31">
        <f t="shared" si="127"/>
        <v>0.42686794098457564</v>
      </c>
      <c r="Y893" s="40">
        <f t="shared" si="128"/>
        <v>0</v>
      </c>
      <c r="Z893" s="4">
        <f t="shared" si="129"/>
        <v>1</v>
      </c>
      <c r="AA893" s="5" t="str">
        <f t="shared" si="130"/>
        <v/>
      </c>
      <c r="AB893" s="6">
        <f t="shared" si="131"/>
        <v>1</v>
      </c>
    </row>
    <row r="894" spans="2:28">
      <c r="B894" s="26">
        <v>1</v>
      </c>
      <c r="C894" s="4">
        <v>17</v>
      </c>
      <c r="D894" s="5">
        <v>0.214</v>
      </c>
      <c r="E894" s="20">
        <v>1</v>
      </c>
      <c r="G894" s="5"/>
      <c r="H894" s="11">
        <f>1/(1+EXP(-SUMPRODUCT(betagorros,B894:D894)))</f>
        <v>0.27865773895144463</v>
      </c>
      <c r="I894" s="27">
        <f t="shared" si="123"/>
        <v>0.27865773895144463</v>
      </c>
      <c r="J894">
        <f t="shared" si="124"/>
        <v>-1.2777709923343303</v>
      </c>
      <c r="K894" s="5"/>
      <c r="N894" s="11">
        <f t="shared" si="125"/>
        <v>0.27847402639010654</v>
      </c>
      <c r="O894" s="71">
        <f t="shared" si="126"/>
        <v>0.72152597360989346</v>
      </c>
      <c r="U894" s="4">
        <v>15</v>
      </c>
      <c r="V894" s="5">
        <v>0.253</v>
      </c>
      <c r="W894" s="20">
        <v>0</v>
      </c>
      <c r="X894" s="31">
        <f t="shared" si="127"/>
        <v>0.27444579799265767</v>
      </c>
      <c r="Y894" s="40">
        <f t="shared" si="128"/>
        <v>0</v>
      </c>
      <c r="Z894" s="4">
        <f t="shared" si="129"/>
        <v>1</v>
      </c>
      <c r="AA894" s="5" t="str">
        <f t="shared" si="130"/>
        <v/>
      </c>
      <c r="AB894" s="6">
        <f t="shared" si="131"/>
        <v>1</v>
      </c>
    </row>
    <row r="895" spans="2:28">
      <c r="B895" s="26">
        <v>1</v>
      </c>
      <c r="C895" s="4">
        <v>9</v>
      </c>
      <c r="D895" s="5">
        <v>0.214</v>
      </c>
      <c r="E895" s="20">
        <v>1</v>
      </c>
      <c r="G895" s="5"/>
      <c r="H895" s="11">
        <f>1/(1+EXP(-SUMPRODUCT(betagorros,B895:D895)))</f>
        <v>0.15116902795547529</v>
      </c>
      <c r="I895" s="27">
        <f t="shared" si="123"/>
        <v>0.15116902795547529</v>
      </c>
      <c r="J895">
        <f t="shared" si="124"/>
        <v>-1.8893566777839199</v>
      </c>
      <c r="K895" s="5"/>
      <c r="N895" s="11">
        <f t="shared" si="125"/>
        <v>0.15101096586435958</v>
      </c>
      <c r="O895" s="71">
        <f t="shared" si="126"/>
        <v>0.84898903413564042</v>
      </c>
      <c r="U895" s="4">
        <v>10</v>
      </c>
      <c r="V895" s="5">
        <v>0.253</v>
      </c>
      <c r="W895" s="20">
        <v>0</v>
      </c>
      <c r="X895" s="31">
        <f t="shared" si="127"/>
        <v>0.1890584864056159</v>
      </c>
      <c r="Y895" s="40">
        <f t="shared" si="128"/>
        <v>0</v>
      </c>
      <c r="Z895" s="4">
        <f t="shared" si="129"/>
        <v>1</v>
      </c>
      <c r="AA895" s="5" t="str">
        <f t="shared" si="130"/>
        <v/>
      </c>
      <c r="AB895" s="6">
        <f t="shared" si="131"/>
        <v>1</v>
      </c>
    </row>
    <row r="896" spans="2:28">
      <c r="B896" s="26">
        <v>1</v>
      </c>
      <c r="C896" s="4">
        <v>10</v>
      </c>
      <c r="D896" s="5">
        <v>0.214</v>
      </c>
      <c r="E896" s="20">
        <v>1</v>
      </c>
      <c r="G896" s="5"/>
      <c r="H896" s="11">
        <f>1/(1+EXP(-SUMPRODUCT(betagorros,B896:D896)))</f>
        <v>0.16401264340760563</v>
      </c>
      <c r="I896" s="27">
        <f t="shared" si="123"/>
        <v>0.16401264340760563</v>
      </c>
      <c r="J896">
        <f t="shared" si="124"/>
        <v>-1.8078117601807095</v>
      </c>
      <c r="K896" s="5"/>
      <c r="N896" s="11">
        <f t="shared" si="125"/>
        <v>0.1638491933509385</v>
      </c>
      <c r="O896" s="71">
        <f t="shared" si="126"/>
        <v>0.8361508066490615</v>
      </c>
      <c r="U896" s="4">
        <v>10</v>
      </c>
      <c r="V896" s="5">
        <v>0.253</v>
      </c>
      <c r="W896" s="20">
        <v>0</v>
      </c>
      <c r="X896" s="31">
        <f t="shared" si="127"/>
        <v>0.1890584864056159</v>
      </c>
      <c r="Y896" s="40">
        <f t="shared" si="128"/>
        <v>0</v>
      </c>
      <c r="Z896" s="4">
        <f t="shared" si="129"/>
        <v>1</v>
      </c>
      <c r="AA896" s="5" t="str">
        <f t="shared" si="130"/>
        <v/>
      </c>
      <c r="AB896" s="6">
        <f t="shared" si="131"/>
        <v>1</v>
      </c>
    </row>
    <row r="897" spans="2:32">
      <c r="B897" s="26">
        <v>1</v>
      </c>
      <c r="C897" s="4">
        <v>12</v>
      </c>
      <c r="D897" s="5">
        <v>0.214</v>
      </c>
      <c r="E897" s="20">
        <v>0</v>
      </c>
      <c r="G897" s="5"/>
      <c r="H897" s="11">
        <f>1/(1+EXP(-SUMPRODUCT(betagorros,B897:D897)))</f>
        <v>0.19230731380494667</v>
      </c>
      <c r="I897" s="27">
        <f t="shared" si="123"/>
        <v>0.8076926861950533</v>
      </c>
      <c r="J897">
        <f t="shared" si="124"/>
        <v>-0.21357363167572191</v>
      </c>
      <c r="K897" s="5"/>
      <c r="N897" s="11">
        <f t="shared" si="125"/>
        <v>0.19213449357021914</v>
      </c>
      <c r="O897" s="71">
        <f t="shared" si="126"/>
        <v>-0.19213449357021914</v>
      </c>
      <c r="U897" s="4">
        <v>12</v>
      </c>
      <c r="V897" s="5">
        <v>0.253</v>
      </c>
      <c r="W897" s="20">
        <v>0</v>
      </c>
      <c r="X897" s="31">
        <f t="shared" si="127"/>
        <v>0.22053411760311079</v>
      </c>
      <c r="Y897" s="40">
        <f t="shared" si="128"/>
        <v>0</v>
      </c>
      <c r="Z897" s="4">
        <f t="shared" si="129"/>
        <v>1</v>
      </c>
      <c r="AA897" s="5" t="str">
        <f t="shared" si="130"/>
        <v/>
      </c>
      <c r="AB897" s="6">
        <f t="shared" si="131"/>
        <v>1</v>
      </c>
    </row>
    <row r="898" spans="2:32">
      <c r="B898" s="26">
        <v>1</v>
      </c>
      <c r="C898" s="4">
        <v>20</v>
      </c>
      <c r="D898" s="5">
        <v>0.214</v>
      </c>
      <c r="E898" s="20">
        <v>0</v>
      </c>
      <c r="G898" s="5"/>
      <c r="H898" s="11">
        <f>1/(1+EXP(-SUMPRODUCT(betagorros,B898:D898)))</f>
        <v>0.34057004767448057</v>
      </c>
      <c r="I898" s="27">
        <f t="shared" si="123"/>
        <v>0.65942995232551938</v>
      </c>
      <c r="J898">
        <f t="shared" si="124"/>
        <v>-0.41637952577054721</v>
      </c>
      <c r="K898" s="5"/>
      <c r="N898" s="11">
        <f t="shared" si="125"/>
        <v>0.34039156804291454</v>
      </c>
      <c r="O898" s="71">
        <f t="shared" si="126"/>
        <v>-0.34039156804291454</v>
      </c>
      <c r="U898" s="4">
        <v>21</v>
      </c>
      <c r="V898" s="5">
        <v>0.253</v>
      </c>
      <c r="W898" s="20">
        <v>0</v>
      </c>
      <c r="X898" s="31">
        <f t="shared" si="127"/>
        <v>0.40337238996469477</v>
      </c>
      <c r="Y898" s="40">
        <f t="shared" si="128"/>
        <v>0</v>
      </c>
      <c r="Z898" s="4">
        <f t="shared" si="129"/>
        <v>1</v>
      </c>
      <c r="AA898" s="5" t="str">
        <f t="shared" si="130"/>
        <v/>
      </c>
      <c r="AB898" s="6">
        <f t="shared" si="131"/>
        <v>1</v>
      </c>
    </row>
    <row r="899" spans="2:32">
      <c r="B899" s="26">
        <v>1</v>
      </c>
      <c r="C899" s="4">
        <v>7</v>
      </c>
      <c r="D899" s="5">
        <v>0.215</v>
      </c>
      <c r="E899" s="20">
        <v>0</v>
      </c>
      <c r="G899" s="5"/>
      <c r="H899" s="11">
        <f>1/(1+EXP(-SUMPRODUCT(betagorros,B899:D899)))</f>
        <v>0.12846263828753585</v>
      </c>
      <c r="I899" s="27">
        <f t="shared" si="123"/>
        <v>0.87153736171246421</v>
      </c>
      <c r="J899">
        <f t="shared" si="124"/>
        <v>-0.13749654435869035</v>
      </c>
      <c r="K899" s="5"/>
      <c r="N899" s="11">
        <f t="shared" si="125"/>
        <v>0.12831630436500494</v>
      </c>
      <c r="O899" s="71">
        <f t="shared" si="126"/>
        <v>-0.12831630436500494</v>
      </c>
      <c r="U899" s="4">
        <v>13</v>
      </c>
      <c r="V899" s="5">
        <v>0.253</v>
      </c>
      <c r="W899" s="20">
        <v>0</v>
      </c>
      <c r="X899" s="31">
        <f t="shared" si="127"/>
        <v>0.23762133268230629</v>
      </c>
      <c r="Y899" s="40">
        <f t="shared" si="128"/>
        <v>0</v>
      </c>
      <c r="Z899" s="4">
        <f t="shared" si="129"/>
        <v>1</v>
      </c>
      <c r="AA899" s="5" t="str">
        <f t="shared" si="130"/>
        <v/>
      </c>
      <c r="AB899" s="6">
        <f t="shared" si="131"/>
        <v>1</v>
      </c>
    </row>
    <row r="900" spans="2:32">
      <c r="B900" s="26">
        <v>1</v>
      </c>
      <c r="C900" s="4">
        <v>7</v>
      </c>
      <c r="D900" s="5">
        <v>0.215</v>
      </c>
      <c r="E900" s="20">
        <v>0</v>
      </c>
      <c r="G900" s="5"/>
      <c r="H900" s="11">
        <f>1/(1+EXP(-SUMPRODUCT(betagorros,B900:D900)))</f>
        <v>0.12846263828753585</v>
      </c>
      <c r="I900" s="27">
        <f t="shared" si="123"/>
        <v>0.87153736171246421</v>
      </c>
      <c r="J900">
        <f t="shared" si="124"/>
        <v>-0.13749654435869035</v>
      </c>
      <c r="K900" s="5"/>
      <c r="N900" s="11">
        <f t="shared" si="125"/>
        <v>0.12831630436500494</v>
      </c>
      <c r="O900" s="71">
        <f t="shared" si="126"/>
        <v>-0.12831630436500494</v>
      </c>
      <c r="U900" s="4">
        <v>13</v>
      </c>
      <c r="V900" s="5">
        <v>0.253</v>
      </c>
      <c r="W900" s="20">
        <v>0</v>
      </c>
      <c r="X900" s="31">
        <f t="shared" si="127"/>
        <v>0.23762133268230629</v>
      </c>
      <c r="Y900" s="40">
        <f t="shared" si="128"/>
        <v>0</v>
      </c>
      <c r="Z900" s="4">
        <f t="shared" si="129"/>
        <v>1</v>
      </c>
      <c r="AA900" s="5" t="str">
        <f t="shared" si="130"/>
        <v/>
      </c>
      <c r="AB900" s="6">
        <f t="shared" si="131"/>
        <v>1</v>
      </c>
    </row>
    <row r="901" spans="2:32">
      <c r="B901" s="26">
        <v>1</v>
      </c>
      <c r="C901" s="4">
        <v>5</v>
      </c>
      <c r="D901" s="5">
        <v>0.215</v>
      </c>
      <c r="E901" s="20">
        <v>0</v>
      </c>
      <c r="G901" s="5"/>
      <c r="H901" s="11">
        <f>1/(1+EXP(-SUMPRODUCT(betagorros,B901:D901)))</f>
        <v>0.10830202468741471</v>
      </c>
      <c r="I901" s="27">
        <f t="shared" si="123"/>
        <v>0.89169797531258532</v>
      </c>
      <c r="J901">
        <f t="shared" si="124"/>
        <v>-0.11462779643647353</v>
      </c>
      <c r="K901" s="5"/>
      <c r="N901" s="11">
        <f t="shared" si="125"/>
        <v>0.1081681314244904</v>
      </c>
      <c r="O901" s="71">
        <f t="shared" si="126"/>
        <v>-0.1081681314244904</v>
      </c>
      <c r="U901" s="4">
        <v>6</v>
      </c>
      <c r="V901" s="5">
        <v>0.254</v>
      </c>
      <c r="W901" s="20">
        <v>0</v>
      </c>
      <c r="X901" s="31">
        <f t="shared" si="127"/>
        <v>0.13718360860144949</v>
      </c>
      <c r="Y901" s="40">
        <f t="shared" si="128"/>
        <v>0</v>
      </c>
      <c r="Z901" s="4">
        <f t="shared" si="129"/>
        <v>1</v>
      </c>
      <c r="AA901" s="5" t="str">
        <f t="shared" si="130"/>
        <v/>
      </c>
      <c r="AB901" s="6">
        <f t="shared" si="131"/>
        <v>1</v>
      </c>
    </row>
    <row r="902" spans="2:32">
      <c r="B902" s="26">
        <v>1</v>
      </c>
      <c r="C902" s="4">
        <v>8</v>
      </c>
      <c r="D902" s="5">
        <v>0.215</v>
      </c>
      <c r="E902" s="20">
        <v>0</v>
      </c>
      <c r="G902" s="5"/>
      <c r="H902" s="11">
        <f>1/(1+EXP(-SUMPRODUCT(betagorros,B902:D902)))</f>
        <v>0.13969456517349735</v>
      </c>
      <c r="I902" s="27">
        <f t="shared" si="123"/>
        <v>0.86030543482650268</v>
      </c>
      <c r="J902">
        <f t="shared" si="124"/>
        <v>-0.15046779601281918</v>
      </c>
      <c r="K902" s="5"/>
      <c r="N902" s="11">
        <f t="shared" si="125"/>
        <v>0.13954226090500066</v>
      </c>
      <c r="O902" s="71">
        <f t="shared" si="126"/>
        <v>-0.13954226090500066</v>
      </c>
      <c r="U902" s="4">
        <v>6</v>
      </c>
      <c r="V902" s="5">
        <v>0.254</v>
      </c>
      <c r="W902" s="20">
        <v>0</v>
      </c>
      <c r="X902" s="31">
        <f t="shared" si="127"/>
        <v>0.13718360860144949</v>
      </c>
      <c r="Y902" s="40">
        <f t="shared" si="128"/>
        <v>0</v>
      </c>
      <c r="Z902" s="4">
        <f t="shared" si="129"/>
        <v>1</v>
      </c>
      <c r="AA902" s="5" t="str">
        <f t="shared" si="130"/>
        <v/>
      </c>
      <c r="AB902" s="6">
        <f t="shared" si="131"/>
        <v>1</v>
      </c>
    </row>
    <row r="903" spans="2:32">
      <c r="B903" s="26">
        <v>1</v>
      </c>
      <c r="C903" s="4">
        <v>9</v>
      </c>
      <c r="D903" s="5">
        <v>0.215</v>
      </c>
      <c r="E903" s="20">
        <v>0</v>
      </c>
      <c r="G903" s="5"/>
      <c r="H903" s="11">
        <f>1/(1+EXP(-SUMPRODUCT(betagorros,B903:D903)))</f>
        <v>0.15173756032920246</v>
      </c>
      <c r="I903" s="27">
        <f t="shared" si="123"/>
        <v>0.84826243967079751</v>
      </c>
      <c r="J903">
        <f t="shared" si="124"/>
        <v>-0.16456521032565619</v>
      </c>
      <c r="K903" s="5"/>
      <c r="N903" s="11">
        <f t="shared" si="125"/>
        <v>0.15157955439627602</v>
      </c>
      <c r="O903" s="71">
        <f t="shared" si="126"/>
        <v>-0.15157955439627602</v>
      </c>
      <c r="U903" s="4">
        <v>9</v>
      </c>
      <c r="V903" s="5">
        <v>0.254</v>
      </c>
      <c r="W903" s="20">
        <v>0</v>
      </c>
      <c r="X903" s="31">
        <f t="shared" si="127"/>
        <v>0.17530198488240234</v>
      </c>
      <c r="Y903" s="40">
        <f t="shared" si="128"/>
        <v>0</v>
      </c>
      <c r="Z903" s="4">
        <f t="shared" si="129"/>
        <v>1</v>
      </c>
      <c r="AA903" s="5" t="str">
        <f t="shared" si="130"/>
        <v/>
      </c>
      <c r="AB903" s="6">
        <f t="shared" si="131"/>
        <v>1</v>
      </c>
    </row>
    <row r="904" spans="2:32">
      <c r="B904" s="26">
        <v>1</v>
      </c>
      <c r="C904" s="4">
        <v>6</v>
      </c>
      <c r="D904" s="5">
        <v>0.215</v>
      </c>
      <c r="E904" s="20">
        <v>0</v>
      </c>
      <c r="G904" s="5"/>
      <c r="H904" s="11">
        <f>1/(1+EXP(-SUMPRODUCT(betagorros,B904:D904)))</f>
        <v>0.1180099190303862</v>
      </c>
      <c r="I904" s="27">
        <f t="shared" si="123"/>
        <v>0.88199008096961384</v>
      </c>
      <c r="J904">
        <f t="shared" si="124"/>
        <v>-0.12557446910478068</v>
      </c>
      <c r="K904" s="5"/>
      <c r="N904" s="11">
        <f t="shared" si="125"/>
        <v>0.1178697459123669</v>
      </c>
      <c r="O904" s="71">
        <f t="shared" si="126"/>
        <v>-0.1178697459123669</v>
      </c>
      <c r="U904" s="4">
        <v>10</v>
      </c>
      <c r="V904" s="5">
        <v>0.25600000000000001</v>
      </c>
      <c r="W904" s="20">
        <v>0</v>
      </c>
      <c r="X904" s="31">
        <f t="shared" si="127"/>
        <v>0.19110162405553094</v>
      </c>
      <c r="Y904" s="40">
        <f t="shared" si="128"/>
        <v>0</v>
      </c>
      <c r="Z904" s="4">
        <f t="shared" si="129"/>
        <v>1</v>
      </c>
      <c r="AA904" s="5" t="str">
        <f t="shared" si="130"/>
        <v/>
      </c>
      <c r="AB904" s="6">
        <f t="shared" si="131"/>
        <v>1</v>
      </c>
    </row>
    <row r="905" spans="2:32">
      <c r="B905" s="26">
        <v>1</v>
      </c>
      <c r="C905" s="4">
        <v>5</v>
      </c>
      <c r="D905" s="5">
        <v>0.216</v>
      </c>
      <c r="E905" s="20">
        <v>0</v>
      </c>
      <c r="G905" s="5"/>
      <c r="H905" s="11">
        <f>1/(1+EXP(-SUMPRODUCT(betagorros,B905:D905)))</f>
        <v>0.10872998944936424</v>
      </c>
      <c r="I905" s="27">
        <f t="shared" si="123"/>
        <v>0.89127001055063571</v>
      </c>
      <c r="J905">
        <f t="shared" si="124"/>
        <v>-0.11510785527495163</v>
      </c>
      <c r="K905" s="5"/>
      <c r="N905" s="11">
        <f t="shared" si="125"/>
        <v>0.10859604136039368</v>
      </c>
      <c r="O905" s="71">
        <f t="shared" si="126"/>
        <v>-0.10859604136039368</v>
      </c>
      <c r="U905" s="4">
        <v>17</v>
      </c>
      <c r="V905" s="5">
        <v>0.25600000000000001</v>
      </c>
      <c r="W905" s="20">
        <v>0</v>
      </c>
      <c r="X905" s="31">
        <f t="shared" si="127"/>
        <v>0.31749074623575924</v>
      </c>
      <c r="Y905" s="40">
        <f t="shared" si="128"/>
        <v>0</v>
      </c>
      <c r="Z905" s="4">
        <f t="shared" si="129"/>
        <v>1</v>
      </c>
      <c r="AA905" s="5" t="str">
        <f t="shared" si="130"/>
        <v/>
      </c>
      <c r="AB905" s="6">
        <f t="shared" si="131"/>
        <v>1</v>
      </c>
    </row>
    <row r="906" spans="2:32">
      <c r="B906" s="26">
        <v>1</v>
      </c>
      <c r="C906" s="4">
        <v>7</v>
      </c>
      <c r="D906" s="5">
        <v>0.216</v>
      </c>
      <c r="E906" s="20">
        <v>0</v>
      </c>
      <c r="G906" s="5"/>
      <c r="H906" s="11">
        <f>1/(1+EXP(-SUMPRODUCT(betagorros,B906:D906)))</f>
        <v>0.12895874796908621</v>
      </c>
      <c r="I906" s="27">
        <f t="shared" si="123"/>
        <v>0.87104125203091376</v>
      </c>
      <c r="J906">
        <f t="shared" si="124"/>
        <v>-0.13806594156239926</v>
      </c>
      <c r="K906" s="5"/>
      <c r="N906" s="11">
        <f t="shared" si="125"/>
        <v>0.12881240754337195</v>
      </c>
      <c r="O906" s="71">
        <f t="shared" si="126"/>
        <v>-0.12881240754337195</v>
      </c>
      <c r="U906" s="4">
        <v>20</v>
      </c>
      <c r="V906" s="5">
        <v>0.25600000000000001</v>
      </c>
      <c r="W906" s="20">
        <v>0</v>
      </c>
      <c r="X906" s="31">
        <f t="shared" si="127"/>
        <v>0.38344463034858556</v>
      </c>
      <c r="Y906" s="40">
        <f t="shared" si="128"/>
        <v>0</v>
      </c>
      <c r="Z906" s="4">
        <f t="shared" si="129"/>
        <v>1</v>
      </c>
      <c r="AA906" s="5" t="str">
        <f t="shared" si="130"/>
        <v/>
      </c>
      <c r="AB906" s="6">
        <f t="shared" si="131"/>
        <v>1</v>
      </c>
    </row>
    <row r="907" spans="2:32">
      <c r="B907" s="26">
        <v>1</v>
      </c>
      <c r="C907" s="4">
        <v>5</v>
      </c>
      <c r="D907" s="5">
        <v>0.216</v>
      </c>
      <c r="E907" s="20">
        <v>1</v>
      </c>
      <c r="G907" s="5"/>
      <c r="H907" s="11">
        <f>1/(1+EXP(-SUMPRODUCT(betagorros,B907:D907)))</f>
        <v>0.10872998944936424</v>
      </c>
      <c r="I907" s="27">
        <f t="shared" ref="I907:I970" si="132">IF(E907=1,H907,1-H907)</f>
        <v>0.10872998944936424</v>
      </c>
      <c r="J907">
        <f t="shared" ref="J907:J970" si="133">LN(I907)</f>
        <v>-2.2188876310076697</v>
      </c>
      <c r="K907" s="5"/>
      <c r="N907" s="11">
        <f t="shared" si="125"/>
        <v>0.10859604136039368</v>
      </c>
      <c r="O907" s="71">
        <f t="shared" si="126"/>
        <v>0.89140395863960631</v>
      </c>
      <c r="U907" s="4">
        <v>15</v>
      </c>
      <c r="V907" s="5">
        <v>0.25600000000000001</v>
      </c>
      <c r="W907" s="20">
        <v>0</v>
      </c>
      <c r="X907" s="31">
        <f t="shared" si="127"/>
        <v>0.27709639961959726</v>
      </c>
      <c r="Y907" s="40">
        <f t="shared" si="128"/>
        <v>0</v>
      </c>
      <c r="Z907" s="4">
        <f t="shared" si="129"/>
        <v>1</v>
      </c>
      <c r="AA907" s="5" t="str">
        <f t="shared" si="130"/>
        <v/>
      </c>
      <c r="AB907" s="6">
        <f t="shared" si="131"/>
        <v>1</v>
      </c>
    </row>
    <row r="908" spans="2:32">
      <c r="B908" s="26">
        <v>1</v>
      </c>
      <c r="C908" s="4">
        <v>5</v>
      </c>
      <c r="D908" s="5">
        <v>0.216</v>
      </c>
      <c r="E908" s="20">
        <v>0</v>
      </c>
      <c r="G908" s="5"/>
      <c r="H908" s="11">
        <f>1/(1+EXP(-SUMPRODUCT(betagorros,B908:D908)))</f>
        <v>0.10872998944936424</v>
      </c>
      <c r="I908" s="27">
        <f t="shared" si="132"/>
        <v>0.89127001055063571</v>
      </c>
      <c r="J908">
        <f t="shared" si="133"/>
        <v>-0.11510785527495163</v>
      </c>
      <c r="K908" s="5"/>
      <c r="N908" s="11">
        <f t="shared" ref="N908:N971" si="134">1/(1+EXP(-SUMPRODUCT($N$8:$P$8,B908:D908)))</f>
        <v>0.10859604136039368</v>
      </c>
      <c r="O908" s="71">
        <f t="shared" ref="O908:O971" si="135">E908-N908</f>
        <v>-0.10859604136039368</v>
      </c>
      <c r="U908" s="4">
        <v>9</v>
      </c>
      <c r="V908" s="5">
        <v>0.25600000000000001</v>
      </c>
      <c r="W908" s="20">
        <v>0</v>
      </c>
      <c r="X908" s="31">
        <f t="shared" si="127"/>
        <v>0.17658478664702953</v>
      </c>
      <c r="Y908" s="40">
        <f t="shared" si="128"/>
        <v>0</v>
      </c>
      <c r="Z908" s="4">
        <f t="shared" si="129"/>
        <v>1</v>
      </c>
      <c r="AA908" s="5" t="str">
        <f t="shared" si="130"/>
        <v/>
      </c>
      <c r="AB908" s="6">
        <f t="shared" si="131"/>
        <v>1</v>
      </c>
    </row>
    <row r="909" spans="2:32">
      <c r="B909" s="26">
        <v>1</v>
      </c>
      <c r="C909" s="4">
        <v>6</v>
      </c>
      <c r="D909" s="5">
        <v>0.216</v>
      </c>
      <c r="E909" s="20">
        <v>0</v>
      </c>
      <c r="G909" s="5"/>
      <c r="H909" s="11">
        <f>1/(1+EXP(-SUMPRODUCT(betagorros,B909:D909)))</f>
        <v>0.11847114864537883</v>
      </c>
      <c r="I909" s="27">
        <f t="shared" si="132"/>
        <v>0.88152885135462111</v>
      </c>
      <c r="J909">
        <f t="shared" si="133"/>
        <v>-0.12609754783907171</v>
      </c>
      <c r="K909" s="5"/>
      <c r="N909" s="11">
        <f t="shared" si="134"/>
        <v>0.11833094286750015</v>
      </c>
      <c r="O909" s="71">
        <f t="shared" si="135"/>
        <v>-0.11833094286750015</v>
      </c>
      <c r="U909" s="4">
        <v>12</v>
      </c>
      <c r="V909" s="5">
        <v>0.25600000000000001</v>
      </c>
      <c r="W909" s="20">
        <v>0</v>
      </c>
      <c r="X909" s="31">
        <f t="shared" si="127"/>
        <v>0.22282394466980363</v>
      </c>
      <c r="Y909" s="40">
        <f t="shared" si="128"/>
        <v>0</v>
      </c>
      <c r="Z909" s="4">
        <f t="shared" si="129"/>
        <v>1</v>
      </c>
      <c r="AA909" s="5" t="str">
        <f t="shared" si="130"/>
        <v/>
      </c>
      <c r="AB909" s="6">
        <f t="shared" si="131"/>
        <v>1</v>
      </c>
      <c r="AF909">
        <f t="shared" ref="AF909:AF972" si="136">(-$H$8-$I$8*AE909)/$J$8</f>
        <v>0.80095037815921466</v>
      </c>
    </row>
    <row r="910" spans="2:32">
      <c r="B910" s="26">
        <v>1</v>
      </c>
      <c r="C910" s="4">
        <v>5</v>
      </c>
      <c r="D910" s="5">
        <v>0.216</v>
      </c>
      <c r="E910" s="20">
        <v>0</v>
      </c>
      <c r="G910" s="5"/>
      <c r="H910" s="11">
        <f>1/(1+EXP(-SUMPRODUCT(betagorros,B910:D910)))</f>
        <v>0.10872998944936424</v>
      </c>
      <c r="I910" s="27">
        <f t="shared" si="132"/>
        <v>0.89127001055063571</v>
      </c>
      <c r="J910">
        <f t="shared" si="133"/>
        <v>-0.11510785527495163</v>
      </c>
      <c r="K910" s="5"/>
      <c r="N910" s="11">
        <f t="shared" si="134"/>
        <v>0.10859604136039368</v>
      </c>
      <c r="O910" s="71">
        <f t="shared" si="135"/>
        <v>-0.10859604136039368</v>
      </c>
      <c r="U910" s="4">
        <v>5</v>
      </c>
      <c r="V910" s="5">
        <v>0.25600000000000001</v>
      </c>
      <c r="W910" s="20">
        <v>0</v>
      </c>
      <c r="X910" s="31">
        <f t="shared" si="127"/>
        <v>0.12710236982303144</v>
      </c>
      <c r="Y910" s="40">
        <f t="shared" si="128"/>
        <v>0</v>
      </c>
      <c r="Z910" s="4">
        <f t="shared" si="129"/>
        <v>1</v>
      </c>
      <c r="AA910" s="5" t="str">
        <f t="shared" si="130"/>
        <v/>
      </c>
      <c r="AB910" s="6">
        <f t="shared" si="131"/>
        <v>1</v>
      </c>
      <c r="AF910">
        <f t="shared" si="136"/>
        <v>0.80095037815921466</v>
      </c>
    </row>
    <row r="911" spans="2:32">
      <c r="B911" s="26">
        <v>1</v>
      </c>
      <c r="C911" s="4">
        <v>11</v>
      </c>
      <c r="D911" s="5">
        <v>0.216</v>
      </c>
      <c r="E911" s="20">
        <v>0</v>
      </c>
      <c r="G911" s="5"/>
      <c r="H911" s="11">
        <f>1/(1+EXP(-SUMPRODUCT(betagorros,B911:D911)))</f>
        <v>0.1790156594464776</v>
      </c>
      <c r="I911" s="27">
        <f t="shared" si="132"/>
        <v>0.82098434055352243</v>
      </c>
      <c r="J911">
        <f t="shared" si="133"/>
        <v>-0.19725124333704216</v>
      </c>
      <c r="K911" s="5"/>
      <c r="N911" s="11">
        <f t="shared" si="134"/>
        <v>0.17884754112076567</v>
      </c>
      <c r="O911" s="71">
        <f t="shared" si="135"/>
        <v>-0.17884754112076567</v>
      </c>
      <c r="U911" s="4">
        <v>5</v>
      </c>
      <c r="V911" s="5">
        <v>0.25600000000000001</v>
      </c>
      <c r="W911" s="20">
        <v>0</v>
      </c>
      <c r="X911" s="31">
        <f t="shared" si="127"/>
        <v>0.12710236982303144</v>
      </c>
      <c r="Y911" s="40">
        <f t="shared" si="128"/>
        <v>0</v>
      </c>
      <c r="Z911" s="4">
        <f t="shared" si="129"/>
        <v>1</v>
      </c>
      <c r="AA911" s="5" t="str">
        <f t="shared" si="130"/>
        <v/>
      </c>
      <c r="AB911" s="6">
        <f t="shared" si="131"/>
        <v>1</v>
      </c>
      <c r="AF911">
        <f t="shared" si="136"/>
        <v>0.80095037815921466</v>
      </c>
    </row>
    <row r="912" spans="2:32">
      <c r="B912" s="26">
        <v>1</v>
      </c>
      <c r="C912" s="4">
        <v>5</v>
      </c>
      <c r="D912" s="5">
        <v>0.216</v>
      </c>
      <c r="E912" s="20">
        <v>0</v>
      </c>
      <c r="G912" s="5"/>
      <c r="H912" s="11">
        <f>1/(1+EXP(-SUMPRODUCT(betagorros,B912:D912)))</f>
        <v>0.10872998944936424</v>
      </c>
      <c r="I912" s="27">
        <f t="shared" si="132"/>
        <v>0.89127001055063571</v>
      </c>
      <c r="J912">
        <f t="shared" si="133"/>
        <v>-0.11510785527495163</v>
      </c>
      <c r="K912" s="5"/>
      <c r="N912" s="11">
        <f t="shared" si="134"/>
        <v>0.10859604136039368</v>
      </c>
      <c r="O912" s="71">
        <f t="shared" si="135"/>
        <v>-0.10859604136039368</v>
      </c>
      <c r="U912" s="4">
        <v>10</v>
      </c>
      <c r="V912" s="5">
        <v>0.25600000000000001</v>
      </c>
      <c r="W912" s="20">
        <v>0</v>
      </c>
      <c r="X912" s="31">
        <f t="shared" si="127"/>
        <v>0.19110162405553094</v>
      </c>
      <c r="Y912" s="40">
        <f t="shared" si="128"/>
        <v>0</v>
      </c>
      <c r="Z912" s="4">
        <f t="shared" si="129"/>
        <v>1</v>
      </c>
      <c r="AA912" s="5" t="str">
        <f t="shared" si="130"/>
        <v/>
      </c>
      <c r="AB912" s="6">
        <f t="shared" si="131"/>
        <v>1</v>
      </c>
      <c r="AF912">
        <f t="shared" si="136"/>
        <v>0.80095037815921466</v>
      </c>
    </row>
    <row r="913" spans="2:32">
      <c r="B913" s="26">
        <v>1</v>
      </c>
      <c r="C913" s="4">
        <v>5</v>
      </c>
      <c r="D913" s="5">
        <v>0.216</v>
      </c>
      <c r="E913" s="20">
        <v>0</v>
      </c>
      <c r="G913" s="5"/>
      <c r="H913" s="11">
        <f>1/(1+EXP(-SUMPRODUCT(betagorros,B913:D913)))</f>
        <v>0.10872998944936424</v>
      </c>
      <c r="I913" s="27">
        <f t="shared" si="132"/>
        <v>0.89127001055063571</v>
      </c>
      <c r="J913">
        <f t="shared" si="133"/>
        <v>-0.11510785527495163</v>
      </c>
      <c r="K913" s="5"/>
      <c r="N913" s="11">
        <f t="shared" si="134"/>
        <v>0.10859604136039368</v>
      </c>
      <c r="O913" s="71">
        <f t="shared" si="135"/>
        <v>-0.10859604136039368</v>
      </c>
      <c r="U913" s="4">
        <v>16</v>
      </c>
      <c r="V913" s="5">
        <v>0.25600000000000001</v>
      </c>
      <c r="W913" s="20">
        <v>0</v>
      </c>
      <c r="X913" s="31">
        <f t="shared" si="127"/>
        <v>0.29689683323696398</v>
      </c>
      <c r="Y913" s="40">
        <f t="shared" si="128"/>
        <v>0</v>
      </c>
      <c r="Z913" s="4">
        <f t="shared" si="129"/>
        <v>1</v>
      </c>
      <c r="AA913" s="5" t="str">
        <f t="shared" si="130"/>
        <v/>
      </c>
      <c r="AB913" s="6">
        <f t="shared" si="131"/>
        <v>1</v>
      </c>
      <c r="AF913">
        <f t="shared" si="136"/>
        <v>0.80095037815921466</v>
      </c>
    </row>
    <row r="914" spans="2:32">
      <c r="B914" s="26">
        <v>1</v>
      </c>
      <c r="C914" s="4">
        <v>6</v>
      </c>
      <c r="D914" s="5">
        <v>0.216</v>
      </c>
      <c r="E914" s="20">
        <v>0</v>
      </c>
      <c r="G914" s="5"/>
      <c r="H914" s="11">
        <f>1/(1+EXP(-SUMPRODUCT(betagorros,B914:D914)))</f>
        <v>0.11847114864537883</v>
      </c>
      <c r="I914" s="27">
        <f t="shared" si="132"/>
        <v>0.88152885135462111</v>
      </c>
      <c r="J914">
        <f t="shared" si="133"/>
        <v>-0.12609754783907171</v>
      </c>
      <c r="K914" s="5"/>
      <c r="N914" s="11">
        <f t="shared" si="134"/>
        <v>0.11833094286750015</v>
      </c>
      <c r="O914" s="71">
        <f t="shared" si="135"/>
        <v>-0.11833094286750015</v>
      </c>
      <c r="U914" s="4">
        <v>13</v>
      </c>
      <c r="V914" s="5">
        <v>0.25600000000000001</v>
      </c>
      <c r="W914" s="20">
        <v>0</v>
      </c>
      <c r="X914" s="31">
        <f t="shared" ref="X914:X977" si="137">1/(1+EXP(-$H$8-$I$8*U914-$J$8*V914))</f>
        <v>0.24003394260500832</v>
      </c>
      <c r="Y914" s="40">
        <f t="shared" ref="Y914:Y977" si="138">IF(X914&gt;50%,1,0)</f>
        <v>0</v>
      </c>
      <c r="Z914" s="4">
        <f t="shared" ref="Z914:Z977" si="139">IF(W914=Y914,1,0)</f>
        <v>1</v>
      </c>
      <c r="AA914" s="5" t="str">
        <f t="shared" ref="AA914:AA977" si="140">IF(W914=1,IF(W914=Y914,1,0),"")</f>
        <v/>
      </c>
      <c r="AB914" s="6">
        <f t="shared" ref="AB914:AB977" si="141">IF(W914=0,IF(W914=Y914,1,0),"")</f>
        <v>1</v>
      </c>
      <c r="AF914">
        <f t="shared" si="136"/>
        <v>0.80095037815921466</v>
      </c>
    </row>
    <row r="915" spans="2:32">
      <c r="B915" s="26">
        <v>1</v>
      </c>
      <c r="C915" s="4">
        <v>7</v>
      </c>
      <c r="D915" s="5">
        <v>0.216</v>
      </c>
      <c r="E915" s="20">
        <v>0</v>
      </c>
      <c r="G915" s="5"/>
      <c r="H915" s="11">
        <f>1/(1+EXP(-SUMPRODUCT(betagorros,B915:D915)))</f>
        <v>0.12895874796908621</v>
      </c>
      <c r="I915" s="27">
        <f t="shared" si="132"/>
        <v>0.87104125203091376</v>
      </c>
      <c r="J915">
        <f t="shared" si="133"/>
        <v>-0.13806594156239926</v>
      </c>
      <c r="K915" s="5"/>
      <c r="N915" s="11">
        <f t="shared" si="134"/>
        <v>0.12881240754337195</v>
      </c>
      <c r="O915" s="71">
        <f t="shared" si="135"/>
        <v>-0.12881240754337195</v>
      </c>
      <c r="U915" s="4">
        <v>13</v>
      </c>
      <c r="V915" s="5">
        <v>0.25600000000000001</v>
      </c>
      <c r="W915" s="20">
        <v>0</v>
      </c>
      <c r="X915" s="31">
        <f t="shared" si="137"/>
        <v>0.24003394260500832</v>
      </c>
      <c r="Y915" s="40">
        <f t="shared" si="138"/>
        <v>0</v>
      </c>
      <c r="Z915" s="4">
        <f t="shared" si="139"/>
        <v>1</v>
      </c>
      <c r="AA915" s="5" t="str">
        <f t="shared" si="140"/>
        <v/>
      </c>
      <c r="AB915" s="6">
        <f t="shared" si="141"/>
        <v>1</v>
      </c>
      <c r="AF915">
        <f t="shared" si="136"/>
        <v>0.80095037815921466</v>
      </c>
    </row>
    <row r="916" spans="2:32">
      <c r="B916" s="26">
        <v>1</v>
      </c>
      <c r="C916" s="4">
        <v>8</v>
      </c>
      <c r="D916" s="5">
        <v>0.216</v>
      </c>
      <c r="E916" s="20">
        <v>0</v>
      </c>
      <c r="G916" s="5"/>
      <c r="H916" s="11">
        <f>1/(1+EXP(-SUMPRODUCT(betagorros,B916:D916)))</f>
        <v>0.1402270722924242</v>
      </c>
      <c r="I916" s="27">
        <f t="shared" si="132"/>
        <v>0.85977292770757585</v>
      </c>
      <c r="J916">
        <f t="shared" si="133"/>
        <v>-0.15108696214796485</v>
      </c>
      <c r="K916" s="5"/>
      <c r="N916" s="11">
        <f t="shared" si="134"/>
        <v>0.1400747919369546</v>
      </c>
      <c r="O916" s="71">
        <f t="shared" si="135"/>
        <v>-0.1400747919369546</v>
      </c>
      <c r="U916" s="4">
        <v>6</v>
      </c>
      <c r="V916" s="5">
        <v>0.25600000000000001</v>
      </c>
      <c r="W916" s="20">
        <v>0</v>
      </c>
      <c r="X916" s="31">
        <f t="shared" si="137"/>
        <v>0.13823422770156038</v>
      </c>
      <c r="Y916" s="40">
        <f t="shared" si="138"/>
        <v>0</v>
      </c>
      <c r="Z916" s="4">
        <f t="shared" si="139"/>
        <v>1</v>
      </c>
      <c r="AA916" s="5" t="str">
        <f t="shared" si="140"/>
        <v/>
      </c>
      <c r="AB916" s="6">
        <f t="shared" si="141"/>
        <v>1</v>
      </c>
      <c r="AF916">
        <f t="shared" si="136"/>
        <v>0.80095037815921466</v>
      </c>
    </row>
    <row r="917" spans="2:32">
      <c r="B917" s="26">
        <v>1</v>
      </c>
      <c r="C917" s="4">
        <v>10</v>
      </c>
      <c r="D917" s="5">
        <v>0.216</v>
      </c>
      <c r="E917" s="20">
        <v>0</v>
      </c>
      <c r="G917" s="5"/>
      <c r="H917" s="11">
        <f>1/(1+EXP(-SUMPRODUCT(betagorros,B917:D917)))</f>
        <v>0.16522938487594574</v>
      </c>
      <c r="I917" s="27">
        <f t="shared" si="132"/>
        <v>0.83477061512405426</v>
      </c>
      <c r="J917">
        <f t="shared" si="133"/>
        <v>-0.18059830429793447</v>
      </c>
      <c r="K917" s="5"/>
      <c r="N917" s="11">
        <f t="shared" si="134"/>
        <v>0.1650661286264071</v>
      </c>
      <c r="O917" s="71">
        <f t="shared" si="135"/>
        <v>-0.1650661286264071</v>
      </c>
      <c r="U917" s="4">
        <v>13</v>
      </c>
      <c r="V917" s="5">
        <v>0.25600000000000001</v>
      </c>
      <c r="W917" s="20">
        <v>0</v>
      </c>
      <c r="X917" s="31">
        <f t="shared" si="137"/>
        <v>0.24003394260500832</v>
      </c>
      <c r="Y917" s="40">
        <f t="shared" si="138"/>
        <v>0</v>
      </c>
      <c r="Z917" s="4">
        <f t="shared" si="139"/>
        <v>1</v>
      </c>
      <c r="AA917" s="5" t="str">
        <f t="shared" si="140"/>
        <v/>
      </c>
      <c r="AB917" s="6">
        <f t="shared" si="141"/>
        <v>1</v>
      </c>
      <c r="AF917">
        <f t="shared" si="136"/>
        <v>0.80095037815921466</v>
      </c>
    </row>
    <row r="918" spans="2:32">
      <c r="B918" s="26">
        <v>1</v>
      </c>
      <c r="C918" s="4">
        <v>19</v>
      </c>
      <c r="D918" s="5">
        <v>0.216</v>
      </c>
      <c r="E918" s="20">
        <v>1</v>
      </c>
      <c r="G918" s="5"/>
      <c r="H918" s="11">
        <f>1/(1+EXP(-SUMPRODUCT(betagorros,B918:D918)))</f>
        <v>0.32110490989758467</v>
      </c>
      <c r="I918" s="27">
        <f t="shared" si="132"/>
        <v>0.32110490989758467</v>
      </c>
      <c r="J918">
        <f t="shared" si="133"/>
        <v>-1.1359873871359782</v>
      </c>
      <c r="K918" s="5"/>
      <c r="N918" s="11">
        <f t="shared" si="134"/>
        <v>0.3209248437125537</v>
      </c>
      <c r="O918" s="71">
        <f t="shared" si="135"/>
        <v>0.6790751562874463</v>
      </c>
      <c r="U918" s="4">
        <v>8</v>
      </c>
      <c r="V918" s="5">
        <v>0.25700000000000001</v>
      </c>
      <c r="W918" s="20">
        <v>0</v>
      </c>
      <c r="X918" s="31">
        <f t="shared" si="137"/>
        <v>0.16355285898216021</v>
      </c>
      <c r="Y918" s="40">
        <f t="shared" si="138"/>
        <v>0</v>
      </c>
      <c r="Z918" s="4">
        <f t="shared" si="139"/>
        <v>1</v>
      </c>
      <c r="AA918" s="5" t="str">
        <f t="shared" si="140"/>
        <v/>
      </c>
      <c r="AB918" s="6">
        <f t="shared" si="141"/>
        <v>1</v>
      </c>
      <c r="AF918">
        <f t="shared" si="136"/>
        <v>0.80095037815921466</v>
      </c>
    </row>
    <row r="919" spans="2:32">
      <c r="B919" s="26">
        <v>1</v>
      </c>
      <c r="C919" s="4">
        <v>17</v>
      </c>
      <c r="D919" s="5">
        <v>0.216</v>
      </c>
      <c r="E919" s="20">
        <v>0</v>
      </c>
      <c r="G919" s="5"/>
      <c r="H919" s="11">
        <f>1/(1+EXP(-SUMPRODUCT(betagorros,B919:D919)))</f>
        <v>0.28043967513480045</v>
      </c>
      <c r="I919" s="27">
        <f t="shared" si="132"/>
        <v>0.71956032486519961</v>
      </c>
      <c r="J919">
        <f t="shared" si="133"/>
        <v>-0.32911491341018451</v>
      </c>
      <c r="K919" s="5"/>
      <c r="N919" s="11">
        <f t="shared" si="134"/>
        <v>0.28025695217435131</v>
      </c>
      <c r="O919" s="71">
        <f t="shared" si="135"/>
        <v>-0.28025695217435131</v>
      </c>
      <c r="U919" s="4">
        <v>9</v>
      </c>
      <c r="V919" s="5">
        <v>0.25700000000000001</v>
      </c>
      <c r="W919" s="20">
        <v>0</v>
      </c>
      <c r="X919" s="31">
        <f t="shared" si="137"/>
        <v>0.17722894765130487</v>
      </c>
      <c r="Y919" s="40">
        <f t="shared" si="138"/>
        <v>0</v>
      </c>
      <c r="Z919" s="4">
        <f t="shared" si="139"/>
        <v>1</v>
      </c>
      <c r="AA919" s="5" t="str">
        <f t="shared" si="140"/>
        <v/>
      </c>
      <c r="AB919" s="6">
        <f t="shared" si="141"/>
        <v>1</v>
      </c>
      <c r="AF919">
        <f t="shared" si="136"/>
        <v>0.80095037815921466</v>
      </c>
    </row>
    <row r="920" spans="2:32">
      <c r="B920" s="26">
        <v>1</v>
      </c>
      <c r="C920" s="4">
        <v>18</v>
      </c>
      <c r="D920" s="5">
        <v>0.216</v>
      </c>
      <c r="E920" s="20">
        <v>0</v>
      </c>
      <c r="G920" s="5"/>
      <c r="H920" s="11">
        <f>1/(1+EXP(-SUMPRODUCT(betagorros,B920:D920)))</f>
        <v>0.30037974135573897</v>
      </c>
      <c r="I920" s="27">
        <f t="shared" si="132"/>
        <v>0.69962025864426103</v>
      </c>
      <c r="J920">
        <f t="shared" si="133"/>
        <v>-0.35721757878945226</v>
      </c>
      <c r="K920" s="5"/>
      <c r="N920" s="11">
        <f t="shared" si="134"/>
        <v>0.30019780211487646</v>
      </c>
      <c r="O920" s="71">
        <f t="shared" si="135"/>
        <v>-0.30019780211487646</v>
      </c>
      <c r="U920" s="4">
        <v>6</v>
      </c>
      <c r="V920" s="5">
        <v>0.25700000000000001</v>
      </c>
      <c r="W920" s="20">
        <v>0</v>
      </c>
      <c r="X920" s="31">
        <f t="shared" si="137"/>
        <v>0.13876206598135338</v>
      </c>
      <c r="Y920" s="40">
        <f t="shared" si="138"/>
        <v>0</v>
      </c>
      <c r="Z920" s="4">
        <f t="shared" si="139"/>
        <v>1</v>
      </c>
      <c r="AA920" s="5" t="str">
        <f t="shared" si="140"/>
        <v/>
      </c>
      <c r="AB920" s="6">
        <f t="shared" si="141"/>
        <v>1</v>
      </c>
      <c r="AF920">
        <f t="shared" si="136"/>
        <v>0.80095037815921466</v>
      </c>
    </row>
    <row r="921" spans="2:32">
      <c r="B921" s="26">
        <v>1</v>
      </c>
      <c r="C921" s="4">
        <v>7</v>
      </c>
      <c r="D921" s="5">
        <v>0.216</v>
      </c>
      <c r="E921" s="20">
        <v>0</v>
      </c>
      <c r="G921" s="5"/>
      <c r="H921" s="11">
        <f>1/(1+EXP(-SUMPRODUCT(betagorros,B921:D921)))</f>
        <v>0.12895874796908621</v>
      </c>
      <c r="I921" s="27">
        <f t="shared" si="132"/>
        <v>0.87104125203091376</v>
      </c>
      <c r="J921">
        <f t="shared" si="133"/>
        <v>-0.13806594156239926</v>
      </c>
      <c r="K921" s="5"/>
      <c r="N921" s="11">
        <f t="shared" si="134"/>
        <v>0.12881240754337195</v>
      </c>
      <c r="O921" s="71">
        <f t="shared" si="135"/>
        <v>-0.12881240754337195</v>
      </c>
      <c r="U921" s="4">
        <v>15</v>
      </c>
      <c r="V921" s="5">
        <v>0.25700000000000001</v>
      </c>
      <c r="W921" s="20">
        <v>0</v>
      </c>
      <c r="X921" s="31">
        <f t="shared" si="137"/>
        <v>0.27798343345748888</v>
      </c>
      <c r="Y921" s="40">
        <f t="shared" si="138"/>
        <v>0</v>
      </c>
      <c r="Z921" s="4">
        <f t="shared" si="139"/>
        <v>1</v>
      </c>
      <c r="AA921" s="5" t="str">
        <f t="shared" si="140"/>
        <v/>
      </c>
      <c r="AB921" s="6">
        <f t="shared" si="141"/>
        <v>1</v>
      </c>
      <c r="AF921">
        <f t="shared" si="136"/>
        <v>0.80095037815921466</v>
      </c>
    </row>
    <row r="922" spans="2:32">
      <c r="B922" s="26">
        <v>1</v>
      </c>
      <c r="C922" s="4">
        <v>5</v>
      </c>
      <c r="D922" s="5">
        <v>0.216</v>
      </c>
      <c r="E922" s="20">
        <v>0</v>
      </c>
      <c r="G922" s="5"/>
      <c r="H922" s="11">
        <f>1/(1+EXP(-SUMPRODUCT(betagorros,B922:D922)))</f>
        <v>0.10872998944936424</v>
      </c>
      <c r="I922" s="27">
        <f t="shared" si="132"/>
        <v>0.89127001055063571</v>
      </c>
      <c r="J922">
        <f t="shared" si="133"/>
        <v>-0.11510785527495163</v>
      </c>
      <c r="K922" s="5"/>
      <c r="N922" s="11">
        <f t="shared" si="134"/>
        <v>0.10859604136039368</v>
      </c>
      <c r="O922" s="71">
        <f t="shared" si="135"/>
        <v>-0.10859604136039368</v>
      </c>
      <c r="U922" s="4">
        <v>6</v>
      </c>
      <c r="V922" s="5">
        <v>0.25800000000000001</v>
      </c>
      <c r="W922" s="20">
        <v>0</v>
      </c>
      <c r="X922" s="31">
        <f t="shared" si="137"/>
        <v>0.13929159399873114</v>
      </c>
      <c r="Y922" s="40">
        <f t="shared" si="138"/>
        <v>0</v>
      </c>
      <c r="Z922" s="4">
        <f t="shared" si="139"/>
        <v>1</v>
      </c>
      <c r="AA922" s="5" t="str">
        <f t="shared" si="140"/>
        <v/>
      </c>
      <c r="AB922" s="6">
        <f t="shared" si="141"/>
        <v>1</v>
      </c>
      <c r="AF922">
        <f t="shared" si="136"/>
        <v>0.80095037815921466</v>
      </c>
    </row>
    <row r="923" spans="2:32">
      <c r="B923" s="26">
        <v>1</v>
      </c>
      <c r="C923" s="4">
        <v>5</v>
      </c>
      <c r="D923" s="5">
        <v>0.216</v>
      </c>
      <c r="E923" s="20">
        <v>0</v>
      </c>
      <c r="G923" s="5"/>
      <c r="H923" s="11">
        <f>1/(1+EXP(-SUMPRODUCT(betagorros,B923:D923)))</f>
        <v>0.10872998944936424</v>
      </c>
      <c r="I923" s="27">
        <f t="shared" si="132"/>
        <v>0.89127001055063571</v>
      </c>
      <c r="J923">
        <f t="shared" si="133"/>
        <v>-0.11510785527495163</v>
      </c>
      <c r="K923" s="5"/>
      <c r="N923" s="11">
        <f t="shared" si="134"/>
        <v>0.10859604136039368</v>
      </c>
      <c r="O923" s="71">
        <f t="shared" si="135"/>
        <v>-0.10859604136039368</v>
      </c>
      <c r="U923" s="4">
        <v>10</v>
      </c>
      <c r="V923" s="5">
        <v>0.25800000000000001</v>
      </c>
      <c r="W923" s="20">
        <v>0</v>
      </c>
      <c r="X923" s="31">
        <f t="shared" si="137"/>
        <v>0.1924730590487935</v>
      </c>
      <c r="Y923" s="40">
        <f t="shared" si="138"/>
        <v>0</v>
      </c>
      <c r="Z923" s="4">
        <f t="shared" si="139"/>
        <v>1</v>
      </c>
      <c r="AA923" s="5" t="str">
        <f t="shared" si="140"/>
        <v/>
      </c>
      <c r="AB923" s="6">
        <f t="shared" si="141"/>
        <v>1</v>
      </c>
      <c r="AF923">
        <f t="shared" si="136"/>
        <v>0.80095037815921466</v>
      </c>
    </row>
    <row r="924" spans="2:32">
      <c r="B924" s="26">
        <v>1</v>
      </c>
      <c r="C924" s="4">
        <v>11</v>
      </c>
      <c r="D924" s="5">
        <v>0.216</v>
      </c>
      <c r="E924" s="20">
        <v>0</v>
      </c>
      <c r="G924" s="5"/>
      <c r="H924" s="11">
        <f>1/(1+EXP(-SUMPRODUCT(betagorros,B924:D924)))</f>
        <v>0.1790156594464776</v>
      </c>
      <c r="I924" s="27">
        <f t="shared" si="132"/>
        <v>0.82098434055352243</v>
      </c>
      <c r="J924">
        <f t="shared" si="133"/>
        <v>-0.19725124333704216</v>
      </c>
      <c r="K924" s="5"/>
      <c r="N924" s="11">
        <f t="shared" si="134"/>
        <v>0.17884754112076567</v>
      </c>
      <c r="O924" s="71">
        <f t="shared" si="135"/>
        <v>-0.17884754112076567</v>
      </c>
      <c r="U924" s="4">
        <v>14</v>
      </c>
      <c r="V924" s="5">
        <v>0.25800000000000001</v>
      </c>
      <c r="W924" s="20">
        <v>0</v>
      </c>
      <c r="X924" s="31">
        <f t="shared" si="137"/>
        <v>0.25982963617638577</v>
      </c>
      <c r="Y924" s="40">
        <f t="shared" si="138"/>
        <v>0</v>
      </c>
      <c r="Z924" s="4">
        <f t="shared" si="139"/>
        <v>1</v>
      </c>
      <c r="AA924" s="5" t="str">
        <f t="shared" si="140"/>
        <v/>
      </c>
      <c r="AB924" s="6">
        <f t="shared" si="141"/>
        <v>1</v>
      </c>
      <c r="AF924">
        <f t="shared" si="136"/>
        <v>0.80095037815921466</v>
      </c>
    </row>
    <row r="925" spans="2:32">
      <c r="B925" s="26">
        <v>1</v>
      </c>
      <c r="C925" s="4">
        <v>18</v>
      </c>
      <c r="D925" s="5">
        <v>0.216</v>
      </c>
      <c r="E925" s="20">
        <v>0</v>
      </c>
      <c r="G925" s="5"/>
      <c r="H925" s="11">
        <f>1/(1+EXP(-SUMPRODUCT(betagorros,B925:D925)))</f>
        <v>0.30037974135573897</v>
      </c>
      <c r="I925" s="27">
        <f t="shared" si="132"/>
        <v>0.69962025864426103</v>
      </c>
      <c r="J925">
        <f t="shared" si="133"/>
        <v>-0.35721757878945226</v>
      </c>
      <c r="K925" s="5"/>
      <c r="N925" s="11">
        <f t="shared" si="134"/>
        <v>0.30019780211487646</v>
      </c>
      <c r="O925" s="71">
        <f t="shared" si="135"/>
        <v>-0.30019780211487646</v>
      </c>
      <c r="U925" s="4">
        <v>13</v>
      </c>
      <c r="V925" s="5">
        <v>0.25800000000000001</v>
      </c>
      <c r="W925" s="20">
        <v>0</v>
      </c>
      <c r="X925" s="31">
        <f t="shared" si="137"/>
        <v>0.24165163239060317</v>
      </c>
      <c r="Y925" s="40">
        <f t="shared" si="138"/>
        <v>0</v>
      </c>
      <c r="Z925" s="4">
        <f t="shared" si="139"/>
        <v>1</v>
      </c>
      <c r="AA925" s="5" t="str">
        <f t="shared" si="140"/>
        <v/>
      </c>
      <c r="AB925" s="6">
        <f t="shared" si="141"/>
        <v>1</v>
      </c>
      <c r="AF925">
        <f t="shared" si="136"/>
        <v>0.80095037815921466</v>
      </c>
    </row>
    <row r="926" spans="2:32">
      <c r="B926" s="26">
        <v>1</v>
      </c>
      <c r="C926" s="4">
        <v>15</v>
      </c>
      <c r="D926" s="5">
        <v>0.216</v>
      </c>
      <c r="E926" s="20">
        <v>0</v>
      </c>
      <c r="G926" s="5"/>
      <c r="H926" s="11">
        <f>1/(1+EXP(-SUMPRODUCT(betagorros,B926:D926)))</f>
        <v>0.24308040961720662</v>
      </c>
      <c r="I926" s="27">
        <f t="shared" si="132"/>
        <v>0.75691959038279344</v>
      </c>
      <c r="J926">
        <f t="shared" si="133"/>
        <v>-0.27849825260957728</v>
      </c>
      <c r="K926" s="5"/>
      <c r="N926" s="11">
        <f t="shared" si="134"/>
        <v>0.24289918166098393</v>
      </c>
      <c r="O926" s="71">
        <f t="shared" si="135"/>
        <v>-0.24289918166098393</v>
      </c>
      <c r="U926" s="4">
        <v>9</v>
      </c>
      <c r="V926" s="5">
        <v>0.25800000000000001</v>
      </c>
      <c r="W926" s="20">
        <v>0</v>
      </c>
      <c r="X926" s="31">
        <f t="shared" si="137"/>
        <v>0.17787495086934665</v>
      </c>
      <c r="Y926" s="40">
        <f t="shared" si="138"/>
        <v>0</v>
      </c>
      <c r="Z926" s="4">
        <f t="shared" si="139"/>
        <v>1</v>
      </c>
      <c r="AA926" s="5" t="str">
        <f t="shared" si="140"/>
        <v/>
      </c>
      <c r="AB926" s="6">
        <f t="shared" si="141"/>
        <v>1</v>
      </c>
      <c r="AF926">
        <f t="shared" si="136"/>
        <v>0.80095037815921466</v>
      </c>
    </row>
    <row r="927" spans="2:32">
      <c r="B927" s="26">
        <v>1</v>
      </c>
      <c r="C927" s="4">
        <v>27</v>
      </c>
      <c r="D927" s="5">
        <v>0.219</v>
      </c>
      <c r="E927" s="20">
        <v>1</v>
      </c>
      <c r="G927" s="5"/>
      <c r="H927" s="11">
        <f>1/(1+EXP(-SUMPRODUCT(betagorros,B927:D927)))</f>
        <v>0.50972499577021624</v>
      </c>
      <c r="I927" s="27">
        <f t="shared" si="132"/>
        <v>0.50972499577021624</v>
      </c>
      <c r="J927">
        <f t="shared" si="133"/>
        <v>-0.67388392267726727</v>
      </c>
      <c r="K927" s="5"/>
      <c r="N927" s="11">
        <f t="shared" si="134"/>
        <v>0.50960123460883011</v>
      </c>
      <c r="O927" s="71">
        <f t="shared" si="135"/>
        <v>0.49039876539116989</v>
      </c>
      <c r="U927" s="4">
        <v>9</v>
      </c>
      <c r="V927" s="5">
        <v>0.25800000000000001</v>
      </c>
      <c r="W927" s="20">
        <v>0</v>
      </c>
      <c r="X927" s="31">
        <f t="shared" si="137"/>
        <v>0.17787495086934665</v>
      </c>
      <c r="Y927" s="40">
        <f t="shared" si="138"/>
        <v>0</v>
      </c>
      <c r="Z927" s="4">
        <f t="shared" si="139"/>
        <v>1</v>
      </c>
      <c r="AA927" s="5" t="str">
        <f t="shared" si="140"/>
        <v/>
      </c>
      <c r="AB927" s="6">
        <f t="shared" si="141"/>
        <v>1</v>
      </c>
      <c r="AF927">
        <f t="shared" si="136"/>
        <v>0.80095037815921466</v>
      </c>
    </row>
    <row r="928" spans="2:32">
      <c r="B928" s="26">
        <v>1</v>
      </c>
      <c r="C928" s="4">
        <v>32</v>
      </c>
      <c r="D928" s="5">
        <v>0.219</v>
      </c>
      <c r="E928" s="20">
        <v>1</v>
      </c>
      <c r="G928" s="5"/>
      <c r="H928" s="11">
        <f>1/(1+EXP(-SUMPRODUCT(betagorros,B928:D928)))</f>
        <v>0.6278168496257297</v>
      </c>
      <c r="I928" s="27">
        <f t="shared" si="132"/>
        <v>0.6278168496257297</v>
      </c>
      <c r="J928">
        <f t="shared" si="133"/>
        <v>-0.46550679577272475</v>
      </c>
      <c r="K928" s="5"/>
      <c r="N928" s="11">
        <f t="shared" si="134"/>
        <v>0.6277475993983902</v>
      </c>
      <c r="O928" s="71">
        <f t="shared" si="135"/>
        <v>0.3722524006016098</v>
      </c>
      <c r="U928" s="4">
        <v>9</v>
      </c>
      <c r="V928" s="5">
        <v>0.25800000000000001</v>
      </c>
      <c r="W928" s="20">
        <v>0</v>
      </c>
      <c r="X928" s="31">
        <f t="shared" si="137"/>
        <v>0.17787495086934665</v>
      </c>
      <c r="Y928" s="40">
        <f t="shared" si="138"/>
        <v>0</v>
      </c>
      <c r="Z928" s="4">
        <f t="shared" si="139"/>
        <v>1</v>
      </c>
      <c r="AA928" s="5" t="str">
        <f t="shared" si="140"/>
        <v/>
      </c>
      <c r="AB928" s="6">
        <f t="shared" si="141"/>
        <v>1</v>
      </c>
      <c r="AF928">
        <f t="shared" si="136"/>
        <v>0.80095037815921466</v>
      </c>
    </row>
    <row r="929" spans="2:32">
      <c r="B929" s="26">
        <v>1</v>
      </c>
      <c r="C929" s="4">
        <v>16</v>
      </c>
      <c r="D929" s="5">
        <v>0.219</v>
      </c>
      <c r="E929" s="20">
        <v>0</v>
      </c>
      <c r="G929" s="5"/>
      <c r="H929" s="11">
        <f>1/(1+EXP(-SUMPRODUCT(betagorros,B929:D929)))</f>
        <v>0.26389884983696776</v>
      </c>
      <c r="I929" s="27">
        <f t="shared" si="132"/>
        <v>0.73610115016303224</v>
      </c>
      <c r="J929">
        <f t="shared" si="133"/>
        <v>-0.30638773740948377</v>
      </c>
      <c r="K929" s="5"/>
      <c r="N929" s="11">
        <f t="shared" si="134"/>
        <v>0.26371769731889871</v>
      </c>
      <c r="O929" s="71">
        <f t="shared" si="135"/>
        <v>-0.26371769731889871</v>
      </c>
      <c r="U929" s="4">
        <v>16</v>
      </c>
      <c r="V929" s="5">
        <v>0.25800000000000001</v>
      </c>
      <c r="W929" s="20">
        <v>0</v>
      </c>
      <c r="X929" s="31">
        <f t="shared" si="137"/>
        <v>0.29874709879563505</v>
      </c>
      <c r="Y929" s="40">
        <f t="shared" si="138"/>
        <v>0</v>
      </c>
      <c r="Z929" s="4">
        <f t="shared" si="139"/>
        <v>1</v>
      </c>
      <c r="AA929" s="5" t="str">
        <f t="shared" si="140"/>
        <v/>
      </c>
      <c r="AB929" s="6">
        <f t="shared" si="141"/>
        <v>1</v>
      </c>
      <c r="AF929">
        <f t="shared" si="136"/>
        <v>0.80095037815921466</v>
      </c>
    </row>
    <row r="930" spans="2:32">
      <c r="B930" s="26">
        <v>1</v>
      </c>
      <c r="C930" s="4">
        <v>17</v>
      </c>
      <c r="D930" s="5">
        <v>0.219</v>
      </c>
      <c r="E930" s="20">
        <v>1</v>
      </c>
      <c r="G930" s="5"/>
      <c r="H930" s="11">
        <f>1/(1+EXP(-SUMPRODUCT(betagorros,B930:D930)))</f>
        <v>0.28312557630355434</v>
      </c>
      <c r="I930" s="27">
        <f t="shared" si="132"/>
        <v>0.28312557630355434</v>
      </c>
      <c r="J930">
        <f t="shared" si="133"/>
        <v>-1.2618647472376676</v>
      </c>
      <c r="K930" s="5"/>
      <c r="N930" s="11">
        <f t="shared" si="134"/>
        <v>0.28294436830499164</v>
      </c>
      <c r="O930" s="71">
        <f t="shared" si="135"/>
        <v>0.7170556316950083</v>
      </c>
      <c r="U930" s="4">
        <v>12</v>
      </c>
      <c r="V930" s="5">
        <v>0.25900000000000001</v>
      </c>
      <c r="W930" s="20">
        <v>0</v>
      </c>
      <c r="X930" s="31">
        <f t="shared" si="137"/>
        <v>0.22513068023062049</v>
      </c>
      <c r="Y930" s="40">
        <f t="shared" si="138"/>
        <v>0</v>
      </c>
      <c r="Z930" s="4">
        <f t="shared" si="139"/>
        <v>1</v>
      </c>
      <c r="AA930" s="5" t="str">
        <f t="shared" si="140"/>
        <v/>
      </c>
      <c r="AB930" s="6">
        <f t="shared" si="141"/>
        <v>1</v>
      </c>
      <c r="AF930">
        <f t="shared" si="136"/>
        <v>0.80095037815921466</v>
      </c>
    </row>
    <row r="931" spans="2:32">
      <c r="B931" s="26">
        <v>1</v>
      </c>
      <c r="C931" s="4">
        <v>15</v>
      </c>
      <c r="D931" s="5">
        <v>0.219</v>
      </c>
      <c r="E931" s="20">
        <v>0</v>
      </c>
      <c r="G931" s="5"/>
      <c r="H931" s="11">
        <f>1/(1+EXP(-SUMPRODUCT(betagorros,B931:D931)))</f>
        <v>0.2455305957574965</v>
      </c>
      <c r="I931" s="27">
        <f t="shared" si="132"/>
        <v>0.75446940424250353</v>
      </c>
      <c r="J931">
        <f t="shared" si="133"/>
        <v>-0.28174055263355496</v>
      </c>
      <c r="K931" s="5"/>
      <c r="N931" s="11">
        <f t="shared" si="134"/>
        <v>0.24535048480849747</v>
      </c>
      <c r="O931" s="71">
        <f t="shared" si="135"/>
        <v>-0.24535048480849747</v>
      </c>
      <c r="U931" s="4">
        <v>9</v>
      </c>
      <c r="V931" s="5">
        <v>0.25900000000000001</v>
      </c>
      <c r="W931" s="20">
        <v>0</v>
      </c>
      <c r="X931" s="31">
        <f t="shared" si="137"/>
        <v>0.17852279786675782</v>
      </c>
      <c r="Y931" s="40">
        <f t="shared" si="138"/>
        <v>0</v>
      </c>
      <c r="Z931" s="4">
        <f t="shared" si="139"/>
        <v>1</v>
      </c>
      <c r="AA931" s="5" t="str">
        <f t="shared" si="140"/>
        <v/>
      </c>
      <c r="AB931" s="6">
        <f t="shared" si="141"/>
        <v>1</v>
      </c>
      <c r="AF931">
        <f t="shared" si="136"/>
        <v>0.80095037815921466</v>
      </c>
    </row>
    <row r="932" spans="2:32">
      <c r="B932" s="26">
        <v>1</v>
      </c>
      <c r="C932" s="4">
        <v>20</v>
      </c>
      <c r="D932" s="5">
        <v>0.219</v>
      </c>
      <c r="E932" s="20">
        <v>1</v>
      </c>
      <c r="G932" s="5"/>
      <c r="H932" s="11">
        <f>1/(1+EXP(-SUMPRODUCT(betagorros,B932:D932)))</f>
        <v>0.34555501998691945</v>
      </c>
      <c r="I932" s="27">
        <f t="shared" si="132"/>
        <v>0.34555501998691945</v>
      </c>
      <c r="J932">
        <f t="shared" si="133"/>
        <v>-1.0626034010233596</v>
      </c>
      <c r="K932" s="5"/>
      <c r="N932" s="11">
        <f t="shared" si="134"/>
        <v>0.3453800821529085</v>
      </c>
      <c r="O932" s="71">
        <f t="shared" si="135"/>
        <v>0.6546199178470915</v>
      </c>
      <c r="U932" s="4">
        <v>15</v>
      </c>
      <c r="V932" s="5">
        <v>0.25900000000000001</v>
      </c>
      <c r="W932" s="20">
        <v>0</v>
      </c>
      <c r="X932" s="31">
        <f t="shared" si="137"/>
        <v>0.27976272999724616</v>
      </c>
      <c r="Y932" s="40">
        <f t="shared" si="138"/>
        <v>0</v>
      </c>
      <c r="Z932" s="4">
        <f t="shared" si="139"/>
        <v>1</v>
      </c>
      <c r="AA932" s="5" t="str">
        <f t="shared" si="140"/>
        <v/>
      </c>
      <c r="AB932" s="6">
        <f t="shared" si="141"/>
        <v>1</v>
      </c>
      <c r="AF932">
        <f t="shared" si="136"/>
        <v>0.80095037815921466</v>
      </c>
    </row>
    <row r="933" spans="2:32">
      <c r="B933" s="26">
        <v>1</v>
      </c>
      <c r="C933" s="4">
        <v>15</v>
      </c>
      <c r="D933" s="5">
        <v>0.219</v>
      </c>
      <c r="E933" s="20">
        <v>0</v>
      </c>
      <c r="G933" s="5"/>
      <c r="H933" s="11">
        <f>1/(1+EXP(-SUMPRODUCT(betagorros,B933:D933)))</f>
        <v>0.2455305957574965</v>
      </c>
      <c r="I933" s="27">
        <f t="shared" si="132"/>
        <v>0.75446940424250353</v>
      </c>
      <c r="J933">
        <f t="shared" si="133"/>
        <v>-0.28174055263355496</v>
      </c>
      <c r="K933" s="5"/>
      <c r="N933" s="11">
        <f t="shared" si="134"/>
        <v>0.24535048480849747</v>
      </c>
      <c r="O933" s="71">
        <f t="shared" si="135"/>
        <v>-0.24535048480849747</v>
      </c>
      <c r="U933" s="4">
        <v>14</v>
      </c>
      <c r="V933" s="5">
        <v>0.25900000000000001</v>
      </c>
      <c r="W933" s="20">
        <v>0</v>
      </c>
      <c r="X933" s="31">
        <f t="shared" si="137"/>
        <v>0.26068132804670541</v>
      </c>
      <c r="Y933" s="40">
        <f t="shared" si="138"/>
        <v>0</v>
      </c>
      <c r="Z933" s="4">
        <f t="shared" si="139"/>
        <v>1</v>
      </c>
      <c r="AA933" s="5" t="str">
        <f t="shared" si="140"/>
        <v/>
      </c>
      <c r="AB933" s="6">
        <f t="shared" si="141"/>
        <v>1</v>
      </c>
      <c r="AF933">
        <f t="shared" si="136"/>
        <v>0.80095037815921466</v>
      </c>
    </row>
    <row r="934" spans="2:32">
      <c r="B934" s="26">
        <v>1</v>
      </c>
      <c r="C934" s="4">
        <v>18</v>
      </c>
      <c r="D934" s="5">
        <v>0.219</v>
      </c>
      <c r="E934" s="20">
        <v>1</v>
      </c>
      <c r="G934" s="5"/>
      <c r="H934" s="11">
        <f>1/(1+EXP(-SUMPRODUCT(betagorros,B934:D934)))</f>
        <v>0.30317615318430768</v>
      </c>
      <c r="I934" s="27">
        <f t="shared" si="132"/>
        <v>0.30317615318430768</v>
      </c>
      <c r="J934">
        <f t="shared" si="133"/>
        <v>-1.1934412787545632</v>
      </c>
      <c r="K934" s="5"/>
      <c r="N934" s="11">
        <f t="shared" si="134"/>
        <v>0.30299593601051972</v>
      </c>
      <c r="O934" s="71">
        <f t="shared" si="135"/>
        <v>0.69700406398948034</v>
      </c>
      <c r="U934" s="4">
        <v>10</v>
      </c>
      <c r="V934" s="5">
        <v>0.25900000000000001</v>
      </c>
      <c r="W934" s="20">
        <v>0</v>
      </c>
      <c r="X934" s="31">
        <f t="shared" si="137"/>
        <v>0.19316158237734785</v>
      </c>
      <c r="Y934" s="40">
        <f t="shared" si="138"/>
        <v>0</v>
      </c>
      <c r="Z934" s="4">
        <f t="shared" si="139"/>
        <v>1</v>
      </c>
      <c r="AA934" s="5" t="str">
        <f t="shared" si="140"/>
        <v/>
      </c>
      <c r="AB934" s="6">
        <f t="shared" si="141"/>
        <v>1</v>
      </c>
      <c r="AF934">
        <f t="shared" si="136"/>
        <v>0.80095037815921466</v>
      </c>
    </row>
    <row r="935" spans="2:32">
      <c r="B935" s="26">
        <v>1</v>
      </c>
      <c r="C935" s="4">
        <v>14</v>
      </c>
      <c r="D935" s="5">
        <v>0.219</v>
      </c>
      <c r="E935" s="20">
        <v>0</v>
      </c>
      <c r="G935" s="5"/>
      <c r="H935" s="11">
        <f>1/(1+EXP(-SUMPRODUCT(betagorros,B935:D935)))</f>
        <v>0.22804475627554516</v>
      </c>
      <c r="I935" s="27">
        <f t="shared" si="132"/>
        <v>0.77195524372445479</v>
      </c>
      <c r="J935">
        <f t="shared" si="133"/>
        <v>-0.25882870508813238</v>
      </c>
      <c r="K935" s="5"/>
      <c r="N935" s="11">
        <f t="shared" si="134"/>
        <v>0.22786659993874767</v>
      </c>
      <c r="O935" s="71">
        <f t="shared" si="135"/>
        <v>-0.22786659993874767</v>
      </c>
      <c r="U935" s="4">
        <v>14</v>
      </c>
      <c r="V935" s="5">
        <v>0.25900000000000001</v>
      </c>
      <c r="W935" s="20">
        <v>0</v>
      </c>
      <c r="X935" s="31">
        <f t="shared" si="137"/>
        <v>0.26068132804670541</v>
      </c>
      <c r="Y935" s="40">
        <f t="shared" si="138"/>
        <v>0</v>
      </c>
      <c r="Z935" s="4">
        <f t="shared" si="139"/>
        <v>1</v>
      </c>
      <c r="AA935" s="5" t="str">
        <f t="shared" si="140"/>
        <v/>
      </c>
      <c r="AB935" s="6">
        <f t="shared" si="141"/>
        <v>1</v>
      </c>
      <c r="AF935">
        <f t="shared" si="136"/>
        <v>0.80095037815921466</v>
      </c>
    </row>
    <row r="936" spans="2:32">
      <c r="B936" s="26">
        <v>1</v>
      </c>
      <c r="C936" s="4">
        <v>9</v>
      </c>
      <c r="D936" s="5">
        <v>0.219</v>
      </c>
      <c r="E936" s="20">
        <v>0</v>
      </c>
      <c r="G936" s="5"/>
      <c r="H936" s="11">
        <f>1/(1+EXP(-SUMPRODUCT(betagorros,B936:D936)))</f>
        <v>0.15402926035635831</v>
      </c>
      <c r="I936" s="27">
        <f t="shared" si="132"/>
        <v>0.84597073964364167</v>
      </c>
      <c r="J936">
        <f t="shared" si="133"/>
        <v>-0.16727050668369123</v>
      </c>
      <c r="K936" s="5"/>
      <c r="N936" s="11">
        <f t="shared" si="134"/>
        <v>0.15387150571352076</v>
      </c>
      <c r="O936" s="71">
        <f t="shared" si="135"/>
        <v>-0.15387150571352076</v>
      </c>
      <c r="U936" s="4">
        <v>10</v>
      </c>
      <c r="V936" s="5">
        <v>0.25900000000000001</v>
      </c>
      <c r="W936" s="20">
        <v>0</v>
      </c>
      <c r="X936" s="31">
        <f t="shared" si="137"/>
        <v>0.19316158237734785</v>
      </c>
      <c r="Y936" s="40">
        <f t="shared" si="138"/>
        <v>0</v>
      </c>
      <c r="Z936" s="4">
        <f t="shared" si="139"/>
        <v>1</v>
      </c>
      <c r="AA936" s="5" t="str">
        <f t="shared" si="140"/>
        <v/>
      </c>
      <c r="AB936" s="6">
        <f t="shared" si="141"/>
        <v>1</v>
      </c>
      <c r="AF936">
        <f t="shared" si="136"/>
        <v>0.80095037815921466</v>
      </c>
    </row>
    <row r="937" spans="2:32">
      <c r="B937" s="26">
        <v>1</v>
      </c>
      <c r="C937" s="4">
        <v>21</v>
      </c>
      <c r="D937" s="5">
        <v>0.219</v>
      </c>
      <c r="E937" s="20">
        <v>0</v>
      </c>
      <c r="G937" s="5"/>
      <c r="H937" s="11">
        <f>1/(1+EXP(-SUMPRODUCT(betagorros,B937:D937)))</f>
        <v>0.3677586937141632</v>
      </c>
      <c r="I937" s="27">
        <f t="shared" si="132"/>
        <v>0.63224130628583675</v>
      </c>
      <c r="J937">
        <f t="shared" si="133"/>
        <v>-0.45848414396418585</v>
      </c>
      <c r="K937" s="5"/>
      <c r="N937" s="11">
        <f t="shared" si="134"/>
        <v>0.36758807493242068</v>
      </c>
      <c r="O937" s="71">
        <f t="shared" si="135"/>
        <v>-0.36758807493242068</v>
      </c>
      <c r="U937" s="4">
        <v>7</v>
      </c>
      <c r="V937" s="5">
        <v>0.25900000000000001</v>
      </c>
      <c r="W937" s="20">
        <v>0</v>
      </c>
      <c r="X937" s="31">
        <f t="shared" si="137"/>
        <v>0.15187491431264108</v>
      </c>
      <c r="Y937" s="40">
        <f t="shared" si="138"/>
        <v>0</v>
      </c>
      <c r="Z937" s="4">
        <f t="shared" si="139"/>
        <v>1</v>
      </c>
      <c r="AA937" s="5" t="str">
        <f t="shared" si="140"/>
        <v/>
      </c>
      <c r="AB937" s="6">
        <f t="shared" si="141"/>
        <v>1</v>
      </c>
      <c r="AF937">
        <f t="shared" si="136"/>
        <v>0.80095037815921466</v>
      </c>
    </row>
    <row r="938" spans="2:32">
      <c r="B938" s="26">
        <v>1</v>
      </c>
      <c r="C938" s="4">
        <v>7</v>
      </c>
      <c r="D938" s="5">
        <v>0.22</v>
      </c>
      <c r="E938" s="20">
        <v>1</v>
      </c>
      <c r="G938" s="5"/>
      <c r="H938" s="11">
        <f>1/(1+EXP(-SUMPRODUCT(betagorros,B938:D938)))</f>
        <v>0.13095953166355825</v>
      </c>
      <c r="I938" s="27">
        <f t="shared" si="132"/>
        <v>0.13095953166355825</v>
      </c>
      <c r="J938">
        <f t="shared" si="133"/>
        <v>-2.0328669221049567</v>
      </c>
      <c r="K938" s="5"/>
      <c r="N938" s="11">
        <f t="shared" si="134"/>
        <v>0.13081318722335597</v>
      </c>
      <c r="O938" s="71">
        <f t="shared" si="135"/>
        <v>0.869186812776644</v>
      </c>
      <c r="U938" s="4">
        <v>7</v>
      </c>
      <c r="V938" s="5">
        <v>0.25900000000000001</v>
      </c>
      <c r="W938" s="20">
        <v>0</v>
      </c>
      <c r="X938" s="31">
        <f t="shared" si="137"/>
        <v>0.15187491431264108</v>
      </c>
      <c r="Y938" s="40">
        <f t="shared" si="138"/>
        <v>0</v>
      </c>
      <c r="Z938" s="4">
        <f t="shared" si="139"/>
        <v>1</v>
      </c>
      <c r="AA938" s="5" t="str">
        <f t="shared" si="140"/>
        <v/>
      </c>
      <c r="AB938" s="6">
        <f t="shared" si="141"/>
        <v>1</v>
      </c>
      <c r="AF938">
        <f t="shared" si="136"/>
        <v>0.80095037815921466</v>
      </c>
    </row>
    <row r="939" spans="2:32">
      <c r="B939" s="26">
        <v>1</v>
      </c>
      <c r="C939" s="4">
        <v>5</v>
      </c>
      <c r="D939" s="5">
        <v>0.22</v>
      </c>
      <c r="E939" s="20">
        <v>1</v>
      </c>
      <c r="G939" s="5"/>
      <c r="H939" s="11">
        <f>1/(1+EXP(-SUMPRODUCT(betagorros,B939:D939)))</f>
        <v>0.11045672471012177</v>
      </c>
      <c r="I939" s="27">
        <f t="shared" si="132"/>
        <v>0.11045672471012177</v>
      </c>
      <c r="J939">
        <f t="shared" si="133"/>
        <v>-2.2031314663146144</v>
      </c>
      <c r="K939" s="5"/>
      <c r="N939" s="11">
        <f t="shared" si="134"/>
        <v>0.11032257485120518</v>
      </c>
      <c r="O939" s="71">
        <f t="shared" si="135"/>
        <v>0.88967742514879478</v>
      </c>
      <c r="U939" s="4">
        <v>5</v>
      </c>
      <c r="V939" s="5">
        <v>0.25900000000000001</v>
      </c>
      <c r="W939" s="20">
        <v>0</v>
      </c>
      <c r="X939" s="31">
        <f t="shared" si="137"/>
        <v>0.12858211728177782</v>
      </c>
      <c r="Y939" s="40">
        <f t="shared" si="138"/>
        <v>0</v>
      </c>
      <c r="Z939" s="4">
        <f t="shared" si="139"/>
        <v>1</v>
      </c>
      <c r="AA939" s="5" t="str">
        <f t="shared" si="140"/>
        <v/>
      </c>
      <c r="AB939" s="6">
        <f t="shared" si="141"/>
        <v>1</v>
      </c>
      <c r="AF939">
        <f t="shared" si="136"/>
        <v>0.80095037815921466</v>
      </c>
    </row>
    <row r="940" spans="2:32">
      <c r="B940" s="26">
        <v>1</v>
      </c>
      <c r="C940" s="4">
        <v>6</v>
      </c>
      <c r="D940" s="5">
        <v>0.22</v>
      </c>
      <c r="E940" s="20">
        <v>1</v>
      </c>
      <c r="G940" s="5"/>
      <c r="H940" s="11">
        <f>1/(1+EXP(-SUMPRODUCT(betagorros,B940:D940)))</f>
        <v>0.12033169662305949</v>
      </c>
      <c r="I940" s="27">
        <f t="shared" si="132"/>
        <v>0.12033169662305949</v>
      </c>
      <c r="J940">
        <f t="shared" si="133"/>
        <v>-2.1175032108802863</v>
      </c>
      <c r="K940" s="5"/>
      <c r="N940" s="11">
        <f t="shared" si="134"/>
        <v>0.12019137991748249</v>
      </c>
      <c r="O940" s="71">
        <f t="shared" si="135"/>
        <v>0.87980862008251748</v>
      </c>
      <c r="U940" s="4">
        <v>7</v>
      </c>
      <c r="V940" s="5">
        <v>0.25900000000000001</v>
      </c>
      <c r="W940" s="20">
        <v>0</v>
      </c>
      <c r="X940" s="31">
        <f t="shared" si="137"/>
        <v>0.15187491431264108</v>
      </c>
      <c r="Y940" s="40">
        <f t="shared" si="138"/>
        <v>0</v>
      </c>
      <c r="Z940" s="4">
        <f t="shared" si="139"/>
        <v>1</v>
      </c>
      <c r="AA940" s="5" t="str">
        <f t="shared" si="140"/>
        <v/>
      </c>
      <c r="AB940" s="6">
        <f t="shared" si="141"/>
        <v>1</v>
      </c>
      <c r="AF940">
        <f t="shared" si="136"/>
        <v>0.80095037815921466</v>
      </c>
    </row>
    <row r="941" spans="2:32">
      <c r="B941" s="26">
        <v>1</v>
      </c>
      <c r="C941" s="4">
        <v>8</v>
      </c>
      <c r="D941" s="5">
        <v>0.22</v>
      </c>
      <c r="E941" s="20">
        <v>0</v>
      </c>
      <c r="G941" s="5"/>
      <c r="H941" s="11">
        <f>1/(1+EXP(-SUMPRODUCT(betagorros,B941:D941)))</f>
        <v>0.14237410708453485</v>
      </c>
      <c r="I941" s="27">
        <f t="shared" si="132"/>
        <v>0.8576258929154652</v>
      </c>
      <c r="J941">
        <f t="shared" si="133"/>
        <v>-0.15358729682256109</v>
      </c>
      <c r="K941" s="5"/>
      <c r="N941" s="11">
        <f t="shared" si="134"/>
        <v>0.14222194674794042</v>
      </c>
      <c r="O941" s="71">
        <f t="shared" si="135"/>
        <v>-0.14222194674794042</v>
      </c>
      <c r="U941" s="4">
        <v>6</v>
      </c>
      <c r="V941" s="5">
        <v>0.25900000000000001</v>
      </c>
      <c r="W941" s="20">
        <v>0</v>
      </c>
      <c r="X941" s="31">
        <f t="shared" si="137"/>
        <v>0.13982281467411395</v>
      </c>
      <c r="Y941" s="40">
        <f t="shared" si="138"/>
        <v>0</v>
      </c>
      <c r="Z941" s="4">
        <f t="shared" si="139"/>
        <v>1</v>
      </c>
      <c r="AA941" s="5" t="str">
        <f t="shared" si="140"/>
        <v/>
      </c>
      <c r="AB941" s="6">
        <f t="shared" si="141"/>
        <v>1</v>
      </c>
      <c r="AF941">
        <f t="shared" si="136"/>
        <v>0.80095037815921466</v>
      </c>
    </row>
    <row r="942" spans="2:32">
      <c r="B942" s="26">
        <v>1</v>
      </c>
      <c r="C942" s="4">
        <v>5</v>
      </c>
      <c r="D942" s="5">
        <v>0.22</v>
      </c>
      <c r="E942" s="20">
        <v>0</v>
      </c>
      <c r="G942" s="5"/>
      <c r="H942" s="11">
        <f>1/(1+EXP(-SUMPRODUCT(betagorros,B942:D942)))</f>
        <v>0.11045672471012177</v>
      </c>
      <c r="I942" s="27">
        <f t="shared" si="132"/>
        <v>0.8895432752898782</v>
      </c>
      <c r="J942">
        <f t="shared" si="133"/>
        <v>-0.11704712180630478</v>
      </c>
      <c r="K942" s="5"/>
      <c r="N942" s="11">
        <f t="shared" si="134"/>
        <v>0.11032257485120518</v>
      </c>
      <c r="O942" s="71">
        <f t="shared" si="135"/>
        <v>-0.11032257485120518</v>
      </c>
      <c r="U942" s="4">
        <v>8</v>
      </c>
      <c r="V942" s="5">
        <v>0.25900000000000001</v>
      </c>
      <c r="W942" s="20">
        <v>0</v>
      </c>
      <c r="X942" s="31">
        <f t="shared" si="137"/>
        <v>0.16476686177398975</v>
      </c>
      <c r="Y942" s="40">
        <f t="shared" si="138"/>
        <v>0</v>
      </c>
      <c r="Z942" s="4">
        <f t="shared" si="139"/>
        <v>1</v>
      </c>
      <c r="AA942" s="5" t="str">
        <f t="shared" si="140"/>
        <v/>
      </c>
      <c r="AB942" s="6">
        <f t="shared" si="141"/>
        <v>1</v>
      </c>
      <c r="AF942">
        <f t="shared" si="136"/>
        <v>0.80095037815921466</v>
      </c>
    </row>
    <row r="943" spans="2:32">
      <c r="B943" s="26">
        <v>1</v>
      </c>
      <c r="C943" s="4">
        <v>7</v>
      </c>
      <c r="D943" s="5">
        <v>0.22</v>
      </c>
      <c r="E943" s="20">
        <v>0</v>
      </c>
      <c r="G943" s="5"/>
      <c r="H943" s="11">
        <f>1/(1+EXP(-SUMPRODUCT(betagorros,B943:D943)))</f>
        <v>0.13095953166355825</v>
      </c>
      <c r="I943" s="27">
        <f t="shared" si="132"/>
        <v>0.86904046833644177</v>
      </c>
      <c r="J943">
        <f t="shared" si="133"/>
        <v>-0.14036558594437568</v>
      </c>
      <c r="K943" s="5"/>
      <c r="N943" s="11">
        <f t="shared" si="134"/>
        <v>0.13081318722335597</v>
      </c>
      <c r="O943" s="71">
        <f t="shared" si="135"/>
        <v>-0.13081318722335597</v>
      </c>
      <c r="U943" s="4">
        <v>9</v>
      </c>
      <c r="V943" s="5">
        <v>0.25900000000000001</v>
      </c>
      <c r="W943" s="20">
        <v>0</v>
      </c>
      <c r="X943" s="31">
        <f t="shared" si="137"/>
        <v>0.17852279786675782</v>
      </c>
      <c r="Y943" s="40">
        <f t="shared" si="138"/>
        <v>0</v>
      </c>
      <c r="Z943" s="4">
        <f t="shared" si="139"/>
        <v>1</v>
      </c>
      <c r="AA943" s="5" t="str">
        <f t="shared" si="140"/>
        <v/>
      </c>
      <c r="AB943" s="6">
        <f t="shared" si="141"/>
        <v>1</v>
      </c>
      <c r="AF943">
        <f t="shared" si="136"/>
        <v>0.80095037815921466</v>
      </c>
    </row>
    <row r="944" spans="2:32">
      <c r="B944" s="26">
        <v>1</v>
      </c>
      <c r="C944" s="4">
        <v>11</v>
      </c>
      <c r="D944" s="5">
        <v>0.22</v>
      </c>
      <c r="E944" s="20">
        <v>1</v>
      </c>
      <c r="G944" s="5"/>
      <c r="H944" s="11">
        <f>1/(1+EXP(-SUMPRODUCT(betagorros,B944:D944)))</f>
        <v>0.1816311277158662</v>
      </c>
      <c r="I944" s="27">
        <f t="shared" si="132"/>
        <v>0.1816311277158662</v>
      </c>
      <c r="J944">
        <f t="shared" si="133"/>
        <v>-1.7057774193766222</v>
      </c>
      <c r="K944" s="5"/>
      <c r="N944" s="11">
        <f t="shared" si="134"/>
        <v>0.18146361139881478</v>
      </c>
      <c r="O944" s="71">
        <f t="shared" si="135"/>
        <v>0.81853638860118516</v>
      </c>
      <c r="U944" s="4">
        <v>10</v>
      </c>
      <c r="V944" s="5">
        <v>0.25900000000000001</v>
      </c>
      <c r="W944" s="20">
        <v>0</v>
      </c>
      <c r="X944" s="31">
        <f t="shared" si="137"/>
        <v>0.19316158237734785</v>
      </c>
      <c r="Y944" s="40">
        <f t="shared" si="138"/>
        <v>0</v>
      </c>
      <c r="Z944" s="4">
        <f t="shared" si="139"/>
        <v>1</v>
      </c>
      <c r="AA944" s="5" t="str">
        <f t="shared" si="140"/>
        <v/>
      </c>
      <c r="AB944" s="6">
        <f t="shared" si="141"/>
        <v>1</v>
      </c>
      <c r="AF944">
        <f t="shared" si="136"/>
        <v>0.80095037815921466</v>
      </c>
    </row>
    <row r="945" spans="2:32">
      <c r="B945" s="26">
        <v>1</v>
      </c>
      <c r="C945" s="4">
        <v>11</v>
      </c>
      <c r="D945" s="5">
        <v>0.22</v>
      </c>
      <c r="E945" s="20">
        <v>1</v>
      </c>
      <c r="G945" s="5"/>
      <c r="H945" s="11">
        <f>1/(1+EXP(-SUMPRODUCT(betagorros,B945:D945)))</f>
        <v>0.1816311277158662</v>
      </c>
      <c r="I945" s="27">
        <f t="shared" si="132"/>
        <v>0.1816311277158662</v>
      </c>
      <c r="J945">
        <f t="shared" si="133"/>
        <v>-1.7057774193766222</v>
      </c>
      <c r="K945" s="5"/>
      <c r="N945" s="11">
        <f t="shared" si="134"/>
        <v>0.18146361139881478</v>
      </c>
      <c r="O945" s="71">
        <f t="shared" si="135"/>
        <v>0.81853638860118516</v>
      </c>
      <c r="U945" s="4">
        <v>8</v>
      </c>
      <c r="V945" s="5">
        <v>0.25900000000000001</v>
      </c>
      <c r="W945" s="20">
        <v>0</v>
      </c>
      <c r="X945" s="31">
        <f t="shared" si="137"/>
        <v>0.16476686177398975</v>
      </c>
      <c r="Y945" s="40">
        <f t="shared" si="138"/>
        <v>0</v>
      </c>
      <c r="Z945" s="4">
        <f t="shared" si="139"/>
        <v>1</v>
      </c>
      <c r="AA945" s="5" t="str">
        <f t="shared" si="140"/>
        <v/>
      </c>
      <c r="AB945" s="6">
        <f t="shared" si="141"/>
        <v>1</v>
      </c>
      <c r="AF945">
        <f t="shared" si="136"/>
        <v>0.80095037815921466</v>
      </c>
    </row>
    <row r="946" spans="2:32">
      <c r="B946" s="26">
        <v>1</v>
      </c>
      <c r="C946" s="4">
        <v>10</v>
      </c>
      <c r="D946" s="5">
        <v>0.22</v>
      </c>
      <c r="E946" s="20">
        <v>1</v>
      </c>
      <c r="G946" s="5"/>
      <c r="H946" s="11">
        <f>1/(1+EXP(-SUMPRODUCT(betagorros,B946:D946)))</f>
        <v>0.16768457179683191</v>
      </c>
      <c r="I946" s="27">
        <f t="shared" si="132"/>
        <v>0.16768457179683191</v>
      </c>
      <c r="J946">
        <f t="shared" si="133"/>
        <v>-1.7856706132114111</v>
      </c>
      <c r="K946" s="5"/>
      <c r="N946" s="11">
        <f t="shared" si="134"/>
        <v>0.1675217381524795</v>
      </c>
      <c r="O946" s="71">
        <f t="shared" si="135"/>
        <v>0.8324782618475205</v>
      </c>
      <c r="U946" s="4">
        <v>12</v>
      </c>
      <c r="V946" s="5">
        <v>0.26</v>
      </c>
      <c r="W946" s="20">
        <v>0</v>
      </c>
      <c r="X946" s="31">
        <f t="shared" si="137"/>
        <v>0.22590334660982236</v>
      </c>
      <c r="Y946" s="40">
        <f t="shared" si="138"/>
        <v>0</v>
      </c>
      <c r="Z946" s="4">
        <f t="shared" si="139"/>
        <v>1</v>
      </c>
      <c r="AA946" s="5" t="str">
        <f t="shared" si="140"/>
        <v/>
      </c>
      <c r="AB946" s="6">
        <f t="shared" si="141"/>
        <v>1</v>
      </c>
      <c r="AF946">
        <f t="shared" si="136"/>
        <v>0.80095037815921466</v>
      </c>
    </row>
    <row r="947" spans="2:32">
      <c r="B947" s="26">
        <v>1</v>
      </c>
      <c r="C947" s="4">
        <v>11</v>
      </c>
      <c r="D947" s="5">
        <v>0.22</v>
      </c>
      <c r="E947" s="20">
        <v>1</v>
      </c>
      <c r="G947" s="5"/>
      <c r="H947" s="11">
        <f>1/(1+EXP(-SUMPRODUCT(betagorros,B947:D947)))</f>
        <v>0.1816311277158662</v>
      </c>
      <c r="I947" s="27">
        <f t="shared" si="132"/>
        <v>0.1816311277158662</v>
      </c>
      <c r="J947">
        <f t="shared" si="133"/>
        <v>-1.7057774193766222</v>
      </c>
      <c r="K947" s="5"/>
      <c r="N947" s="11">
        <f t="shared" si="134"/>
        <v>0.18146361139881478</v>
      </c>
      <c r="O947" s="71">
        <f t="shared" si="135"/>
        <v>0.81853638860118516</v>
      </c>
      <c r="U947" s="4">
        <v>52</v>
      </c>
      <c r="V947" s="5">
        <v>0.26300000000000001</v>
      </c>
      <c r="W947" s="20">
        <v>0</v>
      </c>
      <c r="X947" s="31">
        <f t="shared" si="137"/>
        <v>0.93421668893096099</v>
      </c>
      <c r="Y947" s="40">
        <f t="shared" si="138"/>
        <v>1</v>
      </c>
      <c r="Z947" s="4">
        <f t="shared" si="139"/>
        <v>0</v>
      </c>
      <c r="AA947" s="5" t="str">
        <f t="shared" si="140"/>
        <v/>
      </c>
      <c r="AB947" s="6">
        <f t="shared" si="141"/>
        <v>0</v>
      </c>
      <c r="AF947">
        <f t="shared" si="136"/>
        <v>0.80095037815921466</v>
      </c>
    </row>
    <row r="948" spans="2:32">
      <c r="B948" s="26">
        <v>1</v>
      </c>
      <c r="C948" s="4">
        <v>8</v>
      </c>
      <c r="D948" s="5">
        <v>0.22</v>
      </c>
      <c r="E948" s="20">
        <v>0</v>
      </c>
      <c r="G948" s="5"/>
      <c r="H948" s="11">
        <f>1/(1+EXP(-SUMPRODUCT(betagorros,B948:D948)))</f>
        <v>0.14237410708453485</v>
      </c>
      <c r="I948" s="27">
        <f t="shared" si="132"/>
        <v>0.8576258929154652</v>
      </c>
      <c r="J948">
        <f t="shared" si="133"/>
        <v>-0.15358729682256109</v>
      </c>
      <c r="K948" s="5"/>
      <c r="N948" s="11">
        <f t="shared" si="134"/>
        <v>0.14222194674794042</v>
      </c>
      <c r="O948" s="71">
        <f t="shared" si="135"/>
        <v>-0.14222194674794042</v>
      </c>
      <c r="U948" s="4">
        <v>21</v>
      </c>
      <c r="V948" s="5">
        <v>0.26600000000000001</v>
      </c>
      <c r="W948" s="20">
        <v>0</v>
      </c>
      <c r="X948" s="31">
        <f t="shared" si="137"/>
        <v>0.41728644820685312</v>
      </c>
      <c r="Y948" s="40">
        <f t="shared" si="138"/>
        <v>0</v>
      </c>
      <c r="Z948" s="4">
        <f t="shared" si="139"/>
        <v>1</v>
      </c>
      <c r="AA948" s="5" t="str">
        <f t="shared" si="140"/>
        <v/>
      </c>
      <c r="AB948" s="6">
        <f t="shared" si="141"/>
        <v>1</v>
      </c>
      <c r="AF948">
        <f t="shared" si="136"/>
        <v>0.80095037815921466</v>
      </c>
    </row>
    <row r="949" spans="2:32">
      <c r="B949" s="26">
        <v>1</v>
      </c>
      <c r="C949" s="4">
        <v>7</v>
      </c>
      <c r="D949" s="5">
        <v>0.22</v>
      </c>
      <c r="E949" s="20">
        <v>0</v>
      </c>
      <c r="G949" s="5"/>
      <c r="H949" s="11">
        <f>1/(1+EXP(-SUMPRODUCT(betagorros,B949:D949)))</f>
        <v>0.13095953166355825</v>
      </c>
      <c r="I949" s="27">
        <f t="shared" si="132"/>
        <v>0.86904046833644177</v>
      </c>
      <c r="J949">
        <f t="shared" si="133"/>
        <v>-0.14036558594437568</v>
      </c>
      <c r="K949" s="5"/>
      <c r="N949" s="11">
        <f t="shared" si="134"/>
        <v>0.13081318722335597</v>
      </c>
      <c r="O949" s="71">
        <f t="shared" si="135"/>
        <v>-0.13081318722335597</v>
      </c>
      <c r="U949" s="4">
        <v>9</v>
      </c>
      <c r="V949" s="5">
        <v>0.26600000000000001</v>
      </c>
      <c r="W949" s="20">
        <v>0</v>
      </c>
      <c r="X949" s="31">
        <f t="shared" si="137"/>
        <v>0.1831094784105893</v>
      </c>
      <c r="Y949" s="40">
        <f t="shared" si="138"/>
        <v>0</v>
      </c>
      <c r="Z949" s="4">
        <f t="shared" si="139"/>
        <v>1</v>
      </c>
      <c r="AA949" s="5" t="str">
        <f t="shared" si="140"/>
        <v/>
      </c>
      <c r="AB949" s="6">
        <f t="shared" si="141"/>
        <v>1</v>
      </c>
      <c r="AF949">
        <f t="shared" si="136"/>
        <v>0.80095037815921466</v>
      </c>
    </row>
    <row r="950" spans="2:32">
      <c r="B950" s="26">
        <v>1</v>
      </c>
      <c r="C950" s="4">
        <v>6</v>
      </c>
      <c r="D950" s="5">
        <v>0.22</v>
      </c>
      <c r="E950" s="20">
        <v>0</v>
      </c>
      <c r="G950" s="5"/>
      <c r="H950" s="11">
        <f>1/(1+EXP(-SUMPRODUCT(betagorros,B950:D950)))</f>
        <v>0.12033169662305949</v>
      </c>
      <c r="I950" s="27">
        <f t="shared" si="132"/>
        <v>0.87966830337694046</v>
      </c>
      <c r="J950">
        <f t="shared" si="133"/>
        <v>-0.12821037054584139</v>
      </c>
      <c r="K950" s="5"/>
      <c r="N950" s="11">
        <f t="shared" si="134"/>
        <v>0.12019137991748249</v>
      </c>
      <c r="O950" s="71">
        <f t="shared" si="135"/>
        <v>-0.12019137991748249</v>
      </c>
      <c r="U950" s="4">
        <v>10.5</v>
      </c>
      <c r="V950" s="5">
        <v>0.26800000000000002</v>
      </c>
      <c r="W950" s="20">
        <v>0</v>
      </c>
      <c r="X950" s="31">
        <f t="shared" si="137"/>
        <v>0.20728224071307902</v>
      </c>
      <c r="Y950" s="40">
        <f t="shared" si="138"/>
        <v>0</v>
      </c>
      <c r="Z950" s="4">
        <f t="shared" si="139"/>
        <v>1</v>
      </c>
      <c r="AA950" s="5" t="str">
        <f t="shared" si="140"/>
        <v/>
      </c>
      <c r="AB950" s="6">
        <f t="shared" si="141"/>
        <v>1</v>
      </c>
      <c r="AF950">
        <f t="shared" si="136"/>
        <v>0.80095037815921466</v>
      </c>
    </row>
    <row r="951" spans="2:32">
      <c r="B951" s="26">
        <v>1</v>
      </c>
      <c r="C951" s="4">
        <v>32</v>
      </c>
      <c r="D951" s="5">
        <v>0.22</v>
      </c>
      <c r="E951" s="20">
        <v>1</v>
      </c>
      <c r="G951" s="5"/>
      <c r="H951" s="11">
        <f>1/(1+EXP(-SUMPRODUCT(betagorros,B951:D951)))</f>
        <v>0.6288499550140928</v>
      </c>
      <c r="I951" s="27">
        <f t="shared" si="132"/>
        <v>0.6288499550140928</v>
      </c>
      <c r="J951">
        <f t="shared" si="133"/>
        <v>-0.46386259602575997</v>
      </c>
      <c r="K951" s="5"/>
      <c r="N951" s="11">
        <f t="shared" si="134"/>
        <v>0.62878177155114201</v>
      </c>
      <c r="O951" s="71">
        <f t="shared" si="135"/>
        <v>0.37121822844885799</v>
      </c>
      <c r="U951" s="4">
        <v>5</v>
      </c>
      <c r="V951" s="5">
        <v>0.26800000000000002</v>
      </c>
      <c r="W951" s="20">
        <v>0</v>
      </c>
      <c r="X951" s="31">
        <f t="shared" si="137"/>
        <v>0.13310966196928103</v>
      </c>
      <c r="Y951" s="40">
        <f t="shared" si="138"/>
        <v>0</v>
      </c>
      <c r="Z951" s="4">
        <f t="shared" si="139"/>
        <v>1</v>
      </c>
      <c r="AA951" s="5" t="str">
        <f t="shared" si="140"/>
        <v/>
      </c>
      <c r="AB951" s="6">
        <f t="shared" si="141"/>
        <v>1</v>
      </c>
      <c r="AF951">
        <f t="shared" si="136"/>
        <v>0.80095037815921466</v>
      </c>
    </row>
    <row r="952" spans="2:32">
      <c r="B952" s="26">
        <v>1</v>
      </c>
      <c r="C952" s="4">
        <v>12</v>
      </c>
      <c r="D952" s="5">
        <v>0.22</v>
      </c>
      <c r="E952" s="20">
        <v>1</v>
      </c>
      <c r="G952" s="5"/>
      <c r="H952" s="11">
        <f>1/(1+EXP(-SUMPRODUCT(betagorros,B952:D952)))</f>
        <v>0.19646383652155744</v>
      </c>
      <c r="I952" s="27">
        <f t="shared" si="132"/>
        <v>0.19646383652155744</v>
      </c>
      <c r="J952">
        <f t="shared" si="133"/>
        <v>-1.6272769026681344</v>
      </c>
      <c r="K952" s="5"/>
      <c r="N952" s="11">
        <f t="shared" si="134"/>
        <v>0.19629219614382593</v>
      </c>
      <c r="O952" s="71">
        <f t="shared" si="135"/>
        <v>0.80370780385617402</v>
      </c>
      <c r="U952" s="4">
        <v>7</v>
      </c>
      <c r="V952" s="5">
        <v>0.26800000000000002</v>
      </c>
      <c r="W952" s="20">
        <v>0</v>
      </c>
      <c r="X952" s="31">
        <f t="shared" si="137"/>
        <v>0.15707479164047122</v>
      </c>
      <c r="Y952" s="40">
        <f t="shared" si="138"/>
        <v>0</v>
      </c>
      <c r="Z952" s="4">
        <f t="shared" si="139"/>
        <v>1</v>
      </c>
      <c r="AA952" s="5" t="str">
        <f t="shared" si="140"/>
        <v/>
      </c>
      <c r="AB952" s="6">
        <f t="shared" si="141"/>
        <v>1</v>
      </c>
      <c r="AF952">
        <f t="shared" si="136"/>
        <v>0.80095037815921466</v>
      </c>
    </row>
    <row r="953" spans="2:32">
      <c r="B953" s="26">
        <v>1</v>
      </c>
      <c r="C953" s="4">
        <v>17</v>
      </c>
      <c r="D953" s="5">
        <v>0.22</v>
      </c>
      <c r="E953" s="20">
        <v>0</v>
      </c>
      <c r="G953" s="5"/>
      <c r="H953" s="11">
        <f>1/(1+EXP(-SUMPRODUCT(betagorros,B953:D953)))</f>
        <v>0.28402432756147822</v>
      </c>
      <c r="I953" s="27">
        <f t="shared" si="132"/>
        <v>0.71597567243852178</v>
      </c>
      <c r="J953">
        <f t="shared" si="133"/>
        <v>-0.33410908963989489</v>
      </c>
      <c r="K953" s="5"/>
      <c r="N953" s="11">
        <f t="shared" si="134"/>
        <v>0.28384363269611212</v>
      </c>
      <c r="O953" s="71">
        <f t="shared" si="135"/>
        <v>-0.28384363269611212</v>
      </c>
      <c r="U953" s="4">
        <v>8</v>
      </c>
      <c r="V953" s="5">
        <v>0.26800000000000002</v>
      </c>
      <c r="W953" s="20">
        <v>0</v>
      </c>
      <c r="X953" s="31">
        <f t="shared" si="137"/>
        <v>0.17031949218538614</v>
      </c>
      <c r="Y953" s="40">
        <f t="shared" si="138"/>
        <v>0</v>
      </c>
      <c r="Z953" s="4">
        <f t="shared" si="139"/>
        <v>1</v>
      </c>
      <c r="AA953" s="5" t="str">
        <f t="shared" si="140"/>
        <v/>
      </c>
      <c r="AB953" s="6">
        <f t="shared" si="141"/>
        <v>1</v>
      </c>
      <c r="AF953">
        <f t="shared" si="136"/>
        <v>0.80095037815921466</v>
      </c>
    </row>
    <row r="954" spans="2:32">
      <c r="B954" s="26">
        <v>1</v>
      </c>
      <c r="C954" s="4">
        <v>20</v>
      </c>
      <c r="D954" s="5">
        <v>0.22</v>
      </c>
      <c r="E954" s="20">
        <v>1</v>
      </c>
      <c r="G954" s="5"/>
      <c r="H954" s="11">
        <f>1/(1+EXP(-SUMPRODUCT(betagorros,B954:D954)))</f>
        <v>0.34655614342154267</v>
      </c>
      <c r="I954" s="27">
        <f t="shared" si="132"/>
        <v>0.34655614342154267</v>
      </c>
      <c r="J954">
        <f t="shared" si="133"/>
        <v>-1.059710443401032</v>
      </c>
      <c r="K954" s="5"/>
      <c r="N954" s="11">
        <f t="shared" si="134"/>
        <v>0.34638192551857755</v>
      </c>
      <c r="O954" s="71">
        <f t="shared" si="135"/>
        <v>0.6536180744814224</v>
      </c>
      <c r="U954" s="4">
        <v>8</v>
      </c>
      <c r="V954" s="5">
        <v>0.26800000000000002</v>
      </c>
      <c r="W954" s="20">
        <v>0</v>
      </c>
      <c r="X954" s="31">
        <f t="shared" si="137"/>
        <v>0.17031949218538614</v>
      </c>
      <c r="Y954" s="40">
        <f t="shared" si="138"/>
        <v>0</v>
      </c>
      <c r="Z954" s="4">
        <f t="shared" si="139"/>
        <v>1</v>
      </c>
      <c r="AA954" s="5" t="str">
        <f t="shared" si="140"/>
        <v/>
      </c>
      <c r="AB954" s="6">
        <f t="shared" si="141"/>
        <v>1</v>
      </c>
      <c r="AF954">
        <f t="shared" si="136"/>
        <v>0.80095037815921466</v>
      </c>
    </row>
    <row r="955" spans="2:32">
      <c r="B955" s="26">
        <v>1</v>
      </c>
      <c r="C955" s="4">
        <v>25</v>
      </c>
      <c r="D955" s="5">
        <v>0.22</v>
      </c>
      <c r="E955" s="20">
        <v>1</v>
      </c>
      <c r="G955" s="5"/>
      <c r="H955" s="11">
        <f>1/(1+EXP(-SUMPRODUCT(betagorros,B955:D955)))</f>
        <v>0.462506946218392</v>
      </c>
      <c r="I955" s="27">
        <f t="shared" si="132"/>
        <v>0.462506946218392</v>
      </c>
      <c r="J955">
        <f t="shared" si="133"/>
        <v>-0.77109370329186167</v>
      </c>
      <c r="K955" s="5"/>
      <c r="N955" s="11">
        <f t="shared" si="134"/>
        <v>0.46236511502719096</v>
      </c>
      <c r="O955" s="71">
        <f t="shared" si="135"/>
        <v>0.53763488497280898</v>
      </c>
      <c r="U955" s="4">
        <v>6</v>
      </c>
      <c r="V955" s="5">
        <v>0.26800000000000002</v>
      </c>
      <c r="W955" s="20">
        <v>0</v>
      </c>
      <c r="X955" s="31">
        <f t="shared" si="137"/>
        <v>0.14468044489779508</v>
      </c>
      <c r="Y955" s="40">
        <f t="shared" si="138"/>
        <v>0</v>
      </c>
      <c r="Z955" s="4">
        <f t="shared" si="139"/>
        <v>1</v>
      </c>
      <c r="AA955" s="5" t="str">
        <f t="shared" si="140"/>
        <v/>
      </c>
      <c r="AB955" s="6">
        <f t="shared" si="141"/>
        <v>1</v>
      </c>
      <c r="AF955">
        <f t="shared" si="136"/>
        <v>0.80095037815921466</v>
      </c>
    </row>
    <row r="956" spans="2:32">
      <c r="B956" s="26">
        <v>1</v>
      </c>
      <c r="C956" s="4">
        <v>22</v>
      </c>
      <c r="D956" s="5">
        <v>0.22</v>
      </c>
      <c r="E956" s="20">
        <v>1</v>
      </c>
      <c r="G956" s="5"/>
      <c r="H956" s="11">
        <f>1/(1+EXP(-SUMPRODUCT(betagorros,B956:D956)))</f>
        <v>0.39159115530535393</v>
      </c>
      <c r="I956" s="27">
        <f t="shared" si="132"/>
        <v>0.39159115530535393</v>
      </c>
      <c r="J956">
        <f t="shared" si="133"/>
        <v>-0.93753695462437958</v>
      </c>
      <c r="K956" s="5"/>
      <c r="N956" s="11">
        <f t="shared" si="134"/>
        <v>0.39142680810435221</v>
      </c>
      <c r="O956" s="71">
        <f t="shared" si="135"/>
        <v>0.60857319189564785</v>
      </c>
      <c r="U956" s="4">
        <v>8</v>
      </c>
      <c r="V956" s="5">
        <v>0.26800000000000002</v>
      </c>
      <c r="W956" s="20">
        <v>0</v>
      </c>
      <c r="X956" s="31">
        <f t="shared" si="137"/>
        <v>0.17031949218538614</v>
      </c>
      <c r="Y956" s="40">
        <f t="shared" si="138"/>
        <v>0</v>
      </c>
      <c r="Z956" s="4">
        <f t="shared" si="139"/>
        <v>1</v>
      </c>
      <c r="AA956" s="5" t="str">
        <f t="shared" si="140"/>
        <v/>
      </c>
      <c r="AB956" s="6">
        <f t="shared" si="141"/>
        <v>1</v>
      </c>
      <c r="AF956">
        <f t="shared" si="136"/>
        <v>0.80095037815921466</v>
      </c>
    </row>
    <row r="957" spans="2:32">
      <c r="B957" s="26">
        <v>1</v>
      </c>
      <c r="C957" s="4">
        <v>24</v>
      </c>
      <c r="D957" s="5">
        <v>0.22</v>
      </c>
      <c r="E957" s="20">
        <v>1</v>
      </c>
      <c r="G957" s="5"/>
      <c r="H957" s="11">
        <f>1/(1+EXP(-SUMPRODUCT(betagorros,B957:D957)))</f>
        <v>0.43855077004476956</v>
      </c>
      <c r="I957" s="27">
        <f t="shared" si="132"/>
        <v>0.43855077004476956</v>
      </c>
      <c r="J957">
        <f t="shared" si="133"/>
        <v>-0.82427969269808932</v>
      </c>
      <c r="K957" s="5"/>
      <c r="N957" s="11">
        <f t="shared" si="134"/>
        <v>0.43840050036122646</v>
      </c>
      <c r="O957" s="71">
        <f t="shared" si="135"/>
        <v>0.56159949963877354</v>
      </c>
      <c r="U957" s="4">
        <v>13</v>
      </c>
      <c r="V957" s="5">
        <v>0.26800000000000002</v>
      </c>
      <c r="W957" s="20">
        <v>0</v>
      </c>
      <c r="X957" s="31">
        <f t="shared" si="137"/>
        <v>0.24985099566246352</v>
      </c>
      <c r="Y957" s="40">
        <f t="shared" si="138"/>
        <v>0</v>
      </c>
      <c r="Z957" s="4">
        <f t="shared" si="139"/>
        <v>1</v>
      </c>
      <c r="AA957" s="5" t="str">
        <f t="shared" si="140"/>
        <v/>
      </c>
      <c r="AB957" s="6">
        <f t="shared" si="141"/>
        <v>1</v>
      </c>
      <c r="AF957">
        <f t="shared" si="136"/>
        <v>0.80095037815921466</v>
      </c>
    </row>
    <row r="958" spans="2:32">
      <c r="B958" s="26">
        <v>1</v>
      </c>
      <c r="C958" s="4">
        <v>22</v>
      </c>
      <c r="D958" s="5">
        <v>0.22</v>
      </c>
      <c r="E958" s="20">
        <v>1</v>
      </c>
      <c r="G958" s="5"/>
      <c r="H958" s="11">
        <f>1/(1+EXP(-SUMPRODUCT(betagorros,B958:D958)))</f>
        <v>0.39159115530535393</v>
      </c>
      <c r="I958" s="27">
        <f t="shared" si="132"/>
        <v>0.39159115530535393</v>
      </c>
      <c r="J958">
        <f t="shared" si="133"/>
        <v>-0.93753695462437958</v>
      </c>
      <c r="K958" s="5"/>
      <c r="N958" s="11">
        <f t="shared" si="134"/>
        <v>0.39142680810435221</v>
      </c>
      <c r="O958" s="71">
        <f t="shared" si="135"/>
        <v>0.60857319189564785</v>
      </c>
      <c r="U958" s="4">
        <v>23</v>
      </c>
      <c r="V958" s="5">
        <v>0.26800000000000002</v>
      </c>
      <c r="W958" s="20">
        <v>0</v>
      </c>
      <c r="X958" s="31">
        <f t="shared" si="137"/>
        <v>0.46717425959326347</v>
      </c>
      <c r="Y958" s="40">
        <f t="shared" si="138"/>
        <v>0</v>
      </c>
      <c r="Z958" s="4">
        <f t="shared" si="139"/>
        <v>1</v>
      </c>
      <c r="AA958" s="5" t="str">
        <f t="shared" si="140"/>
        <v/>
      </c>
      <c r="AB958" s="6">
        <f t="shared" si="141"/>
        <v>1</v>
      </c>
      <c r="AF958">
        <f t="shared" si="136"/>
        <v>0.80095037815921466</v>
      </c>
    </row>
    <row r="959" spans="2:32">
      <c r="B959" s="26">
        <v>1</v>
      </c>
      <c r="C959" s="4">
        <v>29</v>
      </c>
      <c r="D959" s="5">
        <v>0.221</v>
      </c>
      <c r="E959" s="20">
        <v>1</v>
      </c>
      <c r="G959" s="5"/>
      <c r="H959" s="11">
        <f>1/(1+EXP(-SUMPRODUCT(betagorros,B959:D959)))</f>
        <v>0.56004276391403218</v>
      </c>
      <c r="I959" s="27">
        <f t="shared" si="132"/>
        <v>0.56004276391403218</v>
      </c>
      <c r="J959">
        <f t="shared" si="133"/>
        <v>-0.57974213403633368</v>
      </c>
      <c r="K959" s="5"/>
      <c r="N959" s="11">
        <f t="shared" si="134"/>
        <v>0.55994242621087398</v>
      </c>
      <c r="O959" s="71">
        <f t="shared" si="135"/>
        <v>0.44005757378912602</v>
      </c>
      <c r="U959" s="4">
        <v>8</v>
      </c>
      <c r="V959" s="5">
        <v>0.26900000000000002</v>
      </c>
      <c r="W959" s="20">
        <v>0</v>
      </c>
      <c r="X959" s="31">
        <f t="shared" si="137"/>
        <v>0.17094554295513878</v>
      </c>
      <c r="Y959" s="40">
        <f t="shared" si="138"/>
        <v>0</v>
      </c>
      <c r="Z959" s="4">
        <f t="shared" si="139"/>
        <v>1</v>
      </c>
      <c r="AA959" s="5" t="str">
        <f t="shared" si="140"/>
        <v/>
      </c>
      <c r="AB959" s="6">
        <f t="shared" si="141"/>
        <v>1</v>
      </c>
      <c r="AF959">
        <f t="shared" si="136"/>
        <v>0.80095037815921466</v>
      </c>
    </row>
    <row r="960" spans="2:32">
      <c r="B960" s="26">
        <v>1</v>
      </c>
      <c r="C960" s="4">
        <v>30</v>
      </c>
      <c r="D960" s="5">
        <v>0.221</v>
      </c>
      <c r="E960" s="20">
        <v>1</v>
      </c>
      <c r="G960" s="5"/>
      <c r="H960" s="11">
        <f>1/(1+EXP(-SUMPRODUCT(betagorros,B960:D960)))</f>
        <v>0.58373550580571798</v>
      </c>
      <c r="I960" s="27">
        <f t="shared" si="132"/>
        <v>0.58373550580571798</v>
      </c>
      <c r="J960">
        <f t="shared" si="133"/>
        <v>-0.53830729976215885</v>
      </c>
      <c r="K960" s="5"/>
      <c r="N960" s="11">
        <f t="shared" si="134"/>
        <v>0.58364621973088904</v>
      </c>
      <c r="O960" s="71">
        <f t="shared" si="135"/>
        <v>0.41635378026911096</v>
      </c>
      <c r="U960" s="4">
        <v>8</v>
      </c>
      <c r="V960" s="5">
        <v>0.26900000000000002</v>
      </c>
      <c r="W960" s="20">
        <v>0</v>
      </c>
      <c r="X960" s="31">
        <f t="shared" si="137"/>
        <v>0.17094554295513878</v>
      </c>
      <c r="Y960" s="40">
        <f t="shared" si="138"/>
        <v>0</v>
      </c>
      <c r="Z960" s="4">
        <f t="shared" si="139"/>
        <v>1</v>
      </c>
      <c r="AA960" s="5" t="str">
        <f t="shared" si="140"/>
        <v/>
      </c>
      <c r="AB960" s="6">
        <f t="shared" si="141"/>
        <v>1</v>
      </c>
      <c r="AF960">
        <f t="shared" si="136"/>
        <v>0.80095037815921466</v>
      </c>
    </row>
    <row r="961" spans="2:32">
      <c r="B961" s="26">
        <v>1</v>
      </c>
      <c r="C961" s="4">
        <v>30</v>
      </c>
      <c r="D961" s="5">
        <v>0.221</v>
      </c>
      <c r="E961" s="20">
        <v>1</v>
      </c>
      <c r="G961" s="5"/>
      <c r="H961" s="11">
        <f>1/(1+EXP(-SUMPRODUCT(betagorros,B961:D961)))</f>
        <v>0.58373550580571798</v>
      </c>
      <c r="I961" s="27">
        <f t="shared" si="132"/>
        <v>0.58373550580571798</v>
      </c>
      <c r="J961">
        <f t="shared" si="133"/>
        <v>-0.53830729976215885</v>
      </c>
      <c r="K961" s="5"/>
      <c r="N961" s="11">
        <f t="shared" si="134"/>
        <v>0.58364621973088904</v>
      </c>
      <c r="O961" s="71">
        <f t="shared" si="135"/>
        <v>0.41635378026911096</v>
      </c>
      <c r="U961" s="4">
        <v>6</v>
      </c>
      <c r="V961" s="5">
        <v>0.26900000000000002</v>
      </c>
      <c r="W961" s="20">
        <v>0</v>
      </c>
      <c r="X961" s="31">
        <f t="shared" si="137"/>
        <v>0.14522874949102055</v>
      </c>
      <c r="Y961" s="40">
        <f t="shared" si="138"/>
        <v>0</v>
      </c>
      <c r="Z961" s="4">
        <f t="shared" si="139"/>
        <v>1</v>
      </c>
      <c r="AA961" s="5" t="str">
        <f t="shared" si="140"/>
        <v/>
      </c>
      <c r="AB961" s="6">
        <f t="shared" si="141"/>
        <v>1</v>
      </c>
      <c r="AF961">
        <f t="shared" si="136"/>
        <v>0.80095037815921466</v>
      </c>
    </row>
    <row r="962" spans="2:32">
      <c r="B962" s="26">
        <v>1</v>
      </c>
      <c r="C962" s="4">
        <v>12</v>
      </c>
      <c r="D962" s="5">
        <v>0.221</v>
      </c>
      <c r="E962" s="20">
        <v>0</v>
      </c>
      <c r="G962" s="5"/>
      <c r="H962" s="11">
        <f>1/(1+EXP(-SUMPRODUCT(betagorros,B962:D962)))</f>
        <v>0.19716315026054343</v>
      </c>
      <c r="I962" s="27">
        <f t="shared" si="132"/>
        <v>0.80283684973945657</v>
      </c>
      <c r="J962">
        <f t="shared" si="133"/>
        <v>-0.21960376159439227</v>
      </c>
      <c r="K962" s="5"/>
      <c r="N962" s="11">
        <f t="shared" si="134"/>
        <v>0.19699171841043259</v>
      </c>
      <c r="O962" s="71">
        <f t="shared" si="135"/>
        <v>-0.19699171841043259</v>
      </c>
      <c r="U962" s="4">
        <v>7</v>
      </c>
      <c r="V962" s="5">
        <v>0.26900000000000002</v>
      </c>
      <c r="W962" s="20">
        <v>0</v>
      </c>
      <c r="X962" s="31">
        <f t="shared" si="137"/>
        <v>0.15766140956879357</v>
      </c>
      <c r="Y962" s="40">
        <f t="shared" si="138"/>
        <v>0</v>
      </c>
      <c r="Z962" s="4">
        <f t="shared" si="139"/>
        <v>1</v>
      </c>
      <c r="AA962" s="5" t="str">
        <f t="shared" si="140"/>
        <v/>
      </c>
      <c r="AB962" s="6">
        <f t="shared" si="141"/>
        <v>1</v>
      </c>
      <c r="AF962">
        <f t="shared" si="136"/>
        <v>0.80095037815921466</v>
      </c>
    </row>
    <row r="963" spans="2:32">
      <c r="B963" s="26">
        <v>1</v>
      </c>
      <c r="C963" s="4">
        <v>12</v>
      </c>
      <c r="D963" s="5">
        <v>0.221</v>
      </c>
      <c r="E963" s="20">
        <v>1</v>
      </c>
      <c r="G963" s="5"/>
      <c r="H963" s="11">
        <f>1/(1+EXP(-SUMPRODUCT(betagorros,B963:D963)))</f>
        <v>0.19716315026054343</v>
      </c>
      <c r="I963" s="27">
        <f t="shared" si="132"/>
        <v>0.19716315026054343</v>
      </c>
      <c r="J963">
        <f t="shared" si="133"/>
        <v>-1.6237237190795515</v>
      </c>
      <c r="K963" s="5"/>
      <c r="N963" s="11">
        <f t="shared" si="134"/>
        <v>0.19699171841043259</v>
      </c>
      <c r="O963" s="71">
        <f t="shared" si="135"/>
        <v>0.80300828158956739</v>
      </c>
      <c r="U963" s="4">
        <v>8</v>
      </c>
      <c r="V963" s="5">
        <v>0.26900000000000002</v>
      </c>
      <c r="W963" s="20">
        <v>0</v>
      </c>
      <c r="X963" s="31">
        <f t="shared" si="137"/>
        <v>0.17094554295513878</v>
      </c>
      <c r="Y963" s="40">
        <f t="shared" si="138"/>
        <v>0</v>
      </c>
      <c r="Z963" s="4">
        <f t="shared" si="139"/>
        <v>1</v>
      </c>
      <c r="AA963" s="5" t="str">
        <f t="shared" si="140"/>
        <v/>
      </c>
      <c r="AB963" s="6">
        <f t="shared" si="141"/>
        <v>1</v>
      </c>
      <c r="AF963">
        <f t="shared" si="136"/>
        <v>0.80095037815921466</v>
      </c>
    </row>
    <row r="964" spans="2:32">
      <c r="B964" s="26">
        <v>1</v>
      </c>
      <c r="C964" s="4">
        <v>47</v>
      </c>
      <c r="D964" s="5">
        <v>0.221</v>
      </c>
      <c r="E964" s="20">
        <v>1</v>
      </c>
      <c r="G964" s="5"/>
      <c r="H964" s="11">
        <f>1/(1+EXP(-SUMPRODUCT(betagorros,B964:D964)))</f>
        <v>0.87906256093142998</v>
      </c>
      <c r="I964" s="27">
        <f t="shared" si="132"/>
        <v>0.87906256093142998</v>
      </c>
      <c r="J964">
        <f t="shared" si="133"/>
        <v>-0.12889921098385898</v>
      </c>
      <c r="K964" s="5"/>
      <c r="N964" s="11">
        <f t="shared" si="134"/>
        <v>0.87909537849893904</v>
      </c>
      <c r="O964" s="71">
        <f t="shared" si="135"/>
        <v>0.12090462150106096</v>
      </c>
      <c r="U964" s="4">
        <v>5</v>
      </c>
      <c r="V964" s="5">
        <v>0.26900000000000002</v>
      </c>
      <c r="W964" s="20">
        <v>0</v>
      </c>
      <c r="X964" s="31">
        <f t="shared" si="137"/>
        <v>0.13362096651776595</v>
      </c>
      <c r="Y964" s="40">
        <f t="shared" si="138"/>
        <v>0</v>
      </c>
      <c r="Z964" s="4">
        <f t="shared" si="139"/>
        <v>1</v>
      </c>
      <c r="AA964" s="5" t="str">
        <f t="shared" si="140"/>
        <v/>
      </c>
      <c r="AB964" s="6">
        <f t="shared" si="141"/>
        <v>1</v>
      </c>
      <c r="AF964">
        <f t="shared" si="136"/>
        <v>0.80095037815921466</v>
      </c>
    </row>
    <row r="965" spans="2:32">
      <c r="B965" s="26">
        <v>1</v>
      </c>
      <c r="C965" s="4">
        <v>30</v>
      </c>
      <c r="D965" s="5">
        <v>0.221</v>
      </c>
      <c r="E965" s="20">
        <v>0</v>
      </c>
      <c r="G965" s="5"/>
      <c r="H965" s="11">
        <f>1/(1+EXP(-SUMPRODUCT(betagorros,B965:D965)))</f>
        <v>0.58373550580571798</v>
      </c>
      <c r="I965" s="27">
        <f t="shared" si="132"/>
        <v>0.41626449419428202</v>
      </c>
      <c r="J965">
        <f t="shared" si="133"/>
        <v>-0.87643441740655248</v>
      </c>
      <c r="K965" s="5"/>
      <c r="N965" s="11">
        <f t="shared" si="134"/>
        <v>0.58364621973088904</v>
      </c>
      <c r="O965" s="71">
        <f t="shared" si="135"/>
        <v>-0.58364621973088904</v>
      </c>
      <c r="U965" s="4">
        <v>10</v>
      </c>
      <c r="V965" s="5">
        <v>0.27300000000000002</v>
      </c>
      <c r="W965" s="20">
        <v>0</v>
      </c>
      <c r="X965" s="31">
        <f t="shared" si="137"/>
        <v>0.20299778991686343</v>
      </c>
      <c r="Y965" s="40">
        <f t="shared" si="138"/>
        <v>0</v>
      </c>
      <c r="Z965" s="4">
        <f t="shared" si="139"/>
        <v>1</v>
      </c>
      <c r="AA965" s="5" t="str">
        <f t="shared" si="140"/>
        <v/>
      </c>
      <c r="AB965" s="6">
        <f t="shared" si="141"/>
        <v>1</v>
      </c>
      <c r="AF965">
        <f t="shared" si="136"/>
        <v>0.80095037815921466</v>
      </c>
    </row>
    <row r="966" spans="2:32">
      <c r="B966" s="26">
        <v>1</v>
      </c>
      <c r="C966" s="4">
        <v>15</v>
      </c>
      <c r="D966" s="5">
        <v>0.221</v>
      </c>
      <c r="E966" s="20">
        <v>1</v>
      </c>
      <c r="G966" s="5"/>
      <c r="H966" s="11">
        <f>1/(1+EXP(-SUMPRODUCT(betagorros,B966:D966)))</f>
        <v>0.24717328143399964</v>
      </c>
      <c r="I966" s="27">
        <f t="shared" si="132"/>
        <v>0.24717328143399964</v>
      </c>
      <c r="J966">
        <f t="shared" si="133"/>
        <v>-1.3976656440541031</v>
      </c>
      <c r="K966" s="5"/>
      <c r="N966" s="11">
        <f t="shared" si="134"/>
        <v>0.24699393477788867</v>
      </c>
      <c r="O966" s="71">
        <f t="shared" si="135"/>
        <v>0.75300606522211133</v>
      </c>
      <c r="U966" s="4">
        <v>11</v>
      </c>
      <c r="V966" s="5">
        <v>0.27300000000000002</v>
      </c>
      <c r="W966" s="20">
        <v>0</v>
      </c>
      <c r="X966" s="31">
        <f t="shared" si="137"/>
        <v>0.21910821239334449</v>
      </c>
      <c r="Y966" s="40">
        <f t="shared" si="138"/>
        <v>0</v>
      </c>
      <c r="Z966" s="4">
        <f t="shared" si="139"/>
        <v>1</v>
      </c>
      <c r="AA966" s="5" t="str">
        <f t="shared" si="140"/>
        <v/>
      </c>
      <c r="AB966" s="6">
        <f t="shared" si="141"/>
        <v>1</v>
      </c>
      <c r="AF966">
        <f t="shared" si="136"/>
        <v>0.80095037815921466</v>
      </c>
    </row>
    <row r="967" spans="2:32">
      <c r="B967" s="26">
        <v>1</v>
      </c>
      <c r="C967" s="4">
        <v>6</v>
      </c>
      <c r="D967" s="5">
        <v>0.221</v>
      </c>
      <c r="E967" s="20">
        <v>0</v>
      </c>
      <c r="G967" s="5"/>
      <c r="H967" s="11">
        <f>1/(1+EXP(-SUMPRODUCT(betagorros,B967:D967)))</f>
        <v>0.12080075779797393</v>
      </c>
      <c r="I967" s="27">
        <f t="shared" si="132"/>
        <v>0.87919924220202605</v>
      </c>
      <c r="J967">
        <f t="shared" si="133"/>
        <v>-0.12874373781071968</v>
      </c>
      <c r="K967" s="5"/>
      <c r="N967" s="11">
        <f t="shared" si="134"/>
        <v>0.12066041834879256</v>
      </c>
      <c r="O967" s="71">
        <f t="shared" si="135"/>
        <v>-0.12066041834879256</v>
      </c>
      <c r="U967" s="4">
        <v>20</v>
      </c>
      <c r="V967" s="5">
        <v>0.27400000000000002</v>
      </c>
      <c r="W967" s="20">
        <v>0</v>
      </c>
      <c r="X967" s="31">
        <f t="shared" si="137"/>
        <v>0.40243644553124464</v>
      </c>
      <c r="Y967" s="40">
        <f t="shared" si="138"/>
        <v>0</v>
      </c>
      <c r="Z967" s="4">
        <f t="shared" si="139"/>
        <v>1</v>
      </c>
      <c r="AA967" s="5" t="str">
        <f t="shared" si="140"/>
        <v/>
      </c>
      <c r="AB967" s="6">
        <f t="shared" si="141"/>
        <v>1</v>
      </c>
      <c r="AF967">
        <f t="shared" si="136"/>
        <v>0.80095037815921466</v>
      </c>
    </row>
    <row r="968" spans="2:32">
      <c r="B968" s="26">
        <v>1</v>
      </c>
      <c r="C968" s="4">
        <v>14</v>
      </c>
      <c r="D968" s="5">
        <v>0.221</v>
      </c>
      <c r="E968" s="20">
        <v>0</v>
      </c>
      <c r="G968" s="5"/>
      <c r="H968" s="11">
        <f>1/(1+EXP(-SUMPRODUCT(betagorros,B968:D968)))</f>
        <v>0.22960605777946658</v>
      </c>
      <c r="I968" s="27">
        <f t="shared" si="132"/>
        <v>0.77039394222053348</v>
      </c>
      <c r="J968">
        <f t="shared" si="133"/>
        <v>-0.26085328169043737</v>
      </c>
      <c r="K968" s="5"/>
      <c r="N968" s="11">
        <f t="shared" si="134"/>
        <v>0.22942854115145098</v>
      </c>
      <c r="O968" s="71">
        <f t="shared" si="135"/>
        <v>-0.22942854115145098</v>
      </c>
      <c r="U968" s="4">
        <v>25.5</v>
      </c>
      <c r="V968" s="5">
        <v>0.27400000000000002</v>
      </c>
      <c r="W968" s="20">
        <v>0</v>
      </c>
      <c r="X968" s="31">
        <f t="shared" si="137"/>
        <v>0.53420394877636845</v>
      </c>
      <c r="Y968" s="40">
        <f t="shared" si="138"/>
        <v>1</v>
      </c>
      <c r="Z968" s="4">
        <f t="shared" si="139"/>
        <v>0</v>
      </c>
      <c r="AA968" s="5" t="str">
        <f t="shared" si="140"/>
        <v/>
      </c>
      <c r="AB968" s="6">
        <f t="shared" si="141"/>
        <v>0</v>
      </c>
      <c r="AF968">
        <f t="shared" si="136"/>
        <v>0.80095037815921466</v>
      </c>
    </row>
    <row r="969" spans="2:32">
      <c r="B969" s="26">
        <v>1</v>
      </c>
      <c r="C969" s="4">
        <v>16</v>
      </c>
      <c r="D969" s="5">
        <v>0.221</v>
      </c>
      <c r="E969" s="20">
        <v>0</v>
      </c>
      <c r="G969" s="5"/>
      <c r="H969" s="11">
        <f>1/(1+EXP(-SUMPRODUCT(betagorros,B969:D969)))</f>
        <v>0.26562116046069312</v>
      </c>
      <c r="I969" s="27">
        <f t="shared" si="132"/>
        <v>0.73437883953930694</v>
      </c>
      <c r="J969">
        <f t="shared" si="133"/>
        <v>-0.30873025335443732</v>
      </c>
      <c r="K969" s="5"/>
      <c r="N969" s="11">
        <f t="shared" si="134"/>
        <v>0.26544090296688777</v>
      </c>
      <c r="O969" s="71">
        <f t="shared" si="135"/>
        <v>-0.26544090296688777</v>
      </c>
      <c r="U969" s="4">
        <v>9</v>
      </c>
      <c r="V969" s="5">
        <v>0.27400000000000002</v>
      </c>
      <c r="W969" s="20">
        <v>0</v>
      </c>
      <c r="X969" s="31">
        <f t="shared" si="137"/>
        <v>0.18846273587392434</v>
      </c>
      <c r="Y969" s="40">
        <f t="shared" si="138"/>
        <v>0</v>
      </c>
      <c r="Z969" s="4">
        <f t="shared" si="139"/>
        <v>1</v>
      </c>
      <c r="AA969" s="5" t="str">
        <f t="shared" si="140"/>
        <v/>
      </c>
      <c r="AB969" s="6">
        <f t="shared" si="141"/>
        <v>1</v>
      </c>
      <c r="AF969">
        <f t="shared" si="136"/>
        <v>0.80095037815921466</v>
      </c>
    </row>
    <row r="970" spans="2:32">
      <c r="B970" s="26">
        <v>1</v>
      </c>
      <c r="C970" s="4">
        <v>14</v>
      </c>
      <c r="D970" s="5">
        <v>0.224</v>
      </c>
      <c r="E970" s="20">
        <v>0</v>
      </c>
      <c r="G970" s="5"/>
      <c r="H970" s="11">
        <f>1/(1+EXP(-SUMPRODUCT(betagorros,B970:D970)))</f>
        <v>0.23196204814190463</v>
      </c>
      <c r="I970" s="27">
        <f t="shared" si="132"/>
        <v>0.76803795185809531</v>
      </c>
      <c r="J970">
        <f t="shared" si="133"/>
        <v>-0.26391613057352409</v>
      </c>
      <c r="K970" s="5"/>
      <c r="N970" s="11">
        <f t="shared" si="134"/>
        <v>0.23178551957328236</v>
      </c>
      <c r="O970" s="71">
        <f t="shared" si="135"/>
        <v>-0.23178551957328236</v>
      </c>
      <c r="U970" s="4">
        <v>16</v>
      </c>
      <c r="V970" s="5">
        <v>0.27400000000000002</v>
      </c>
      <c r="W970" s="20">
        <v>0</v>
      </c>
      <c r="X970" s="31">
        <f t="shared" si="137"/>
        <v>0.31378359493227453</v>
      </c>
      <c r="Y970" s="40">
        <f t="shared" si="138"/>
        <v>0</v>
      </c>
      <c r="Z970" s="4">
        <f t="shared" si="139"/>
        <v>1</v>
      </c>
      <c r="AA970" s="5" t="str">
        <f t="shared" si="140"/>
        <v/>
      </c>
      <c r="AB970" s="6">
        <f t="shared" si="141"/>
        <v>1</v>
      </c>
      <c r="AF970">
        <f t="shared" si="136"/>
        <v>0.80095037815921466</v>
      </c>
    </row>
    <row r="971" spans="2:32">
      <c r="B971" s="26">
        <v>1</v>
      </c>
      <c r="C971" s="4">
        <v>10</v>
      </c>
      <c r="D971" s="5">
        <v>0.224</v>
      </c>
      <c r="E971" s="20">
        <v>0</v>
      </c>
      <c r="G971" s="5"/>
      <c r="H971" s="11">
        <f>1/(1+EXP(-SUMPRODUCT(betagorros,B971:D971)))</f>
        <v>0.17016880404036405</v>
      </c>
      <c r="I971" s="27">
        <f t="shared" ref="I971:I1034" si="142">IF(E971=1,H971,1-H971)</f>
        <v>0.82983119595963595</v>
      </c>
      <c r="J971">
        <f t="shared" ref="J971:J1034" si="143">LN(I971)</f>
        <v>-0.1865329772375614</v>
      </c>
      <c r="K971" s="5"/>
      <c r="N971" s="11">
        <f t="shared" si="134"/>
        <v>0.17000644029781226</v>
      </c>
      <c r="O971" s="71">
        <f t="shared" si="135"/>
        <v>-0.17000644029781226</v>
      </c>
      <c r="U971" s="4">
        <v>17</v>
      </c>
      <c r="V971" s="5">
        <v>0.27400000000000002</v>
      </c>
      <c r="W971" s="20">
        <v>0</v>
      </c>
      <c r="X971" s="31">
        <f t="shared" si="137"/>
        <v>0.33499076290686619</v>
      </c>
      <c r="Y971" s="40">
        <f t="shared" si="138"/>
        <v>0</v>
      </c>
      <c r="Z971" s="4">
        <f t="shared" si="139"/>
        <v>1</v>
      </c>
      <c r="AA971" s="5" t="str">
        <f t="shared" si="140"/>
        <v/>
      </c>
      <c r="AB971" s="6">
        <f t="shared" si="141"/>
        <v>1</v>
      </c>
      <c r="AF971">
        <f t="shared" si="136"/>
        <v>0.80095037815921466</v>
      </c>
    </row>
    <row r="972" spans="2:32">
      <c r="B972" s="26">
        <v>1</v>
      </c>
      <c r="C972" s="4">
        <v>14</v>
      </c>
      <c r="D972" s="5">
        <v>0.224</v>
      </c>
      <c r="E972" s="20">
        <v>0</v>
      </c>
      <c r="G972" s="5"/>
      <c r="H972" s="11">
        <f>1/(1+EXP(-SUMPRODUCT(betagorros,B972:D972)))</f>
        <v>0.23196204814190463</v>
      </c>
      <c r="I972" s="27">
        <f t="shared" si="142"/>
        <v>0.76803795185809531</v>
      </c>
      <c r="J972">
        <f t="shared" si="143"/>
        <v>-0.26391613057352409</v>
      </c>
      <c r="K972" s="5"/>
      <c r="N972" s="11">
        <f t="shared" ref="N972:N1035" si="144">1/(1+EXP(-SUMPRODUCT($N$8:$P$8,B972:D972)))</f>
        <v>0.23178551957328236</v>
      </c>
      <c r="O972" s="71">
        <f t="shared" ref="O972:O1035" si="145">E972-N972</f>
        <v>-0.23178551957328236</v>
      </c>
      <c r="U972" s="4">
        <v>17</v>
      </c>
      <c r="V972" s="5">
        <v>0.27400000000000002</v>
      </c>
      <c r="W972" s="20">
        <v>0</v>
      </c>
      <c r="X972" s="31">
        <f t="shared" si="137"/>
        <v>0.33499076290686619</v>
      </c>
      <c r="Y972" s="40">
        <f t="shared" si="138"/>
        <v>0</v>
      </c>
      <c r="Z972" s="4">
        <f t="shared" si="139"/>
        <v>1</v>
      </c>
      <c r="AA972" s="5" t="str">
        <f t="shared" si="140"/>
        <v/>
      </c>
      <c r="AB972" s="6">
        <f t="shared" si="141"/>
        <v>1</v>
      </c>
      <c r="AF972">
        <f t="shared" si="136"/>
        <v>0.80095037815921466</v>
      </c>
    </row>
    <row r="973" spans="2:32">
      <c r="B973" s="26">
        <v>1</v>
      </c>
      <c r="C973" s="4">
        <v>17</v>
      </c>
      <c r="D973" s="5">
        <v>0.224</v>
      </c>
      <c r="E973" s="20">
        <v>1</v>
      </c>
      <c r="G973" s="5"/>
      <c r="H973" s="11">
        <f>1/(1+EXP(-SUMPRODUCT(betagorros,B973:D973)))</f>
        <v>0.28763648390943797</v>
      </c>
      <c r="I973" s="27">
        <f t="shared" si="142"/>
        <v>0.28763648390943797</v>
      </c>
      <c r="J973">
        <f t="shared" si="143"/>
        <v>-1.2460578047502511</v>
      </c>
      <c r="K973" s="5"/>
      <c r="N973" s="11">
        <f t="shared" si="144"/>
        <v>0.28745788227082919</v>
      </c>
      <c r="O973" s="71">
        <f t="shared" si="145"/>
        <v>0.71254211772917087</v>
      </c>
      <c r="U973" s="4">
        <v>21</v>
      </c>
      <c r="V973" s="5">
        <v>0.27400000000000002</v>
      </c>
      <c r="W973" s="20">
        <v>0</v>
      </c>
      <c r="X973" s="31">
        <f t="shared" si="137"/>
        <v>0.42591639785740326</v>
      </c>
      <c r="Y973" s="40">
        <f t="shared" si="138"/>
        <v>0</v>
      </c>
      <c r="Z973" s="4">
        <f t="shared" si="139"/>
        <v>1</v>
      </c>
      <c r="AA973" s="5" t="str">
        <f t="shared" si="140"/>
        <v/>
      </c>
      <c r="AB973" s="6">
        <f t="shared" si="141"/>
        <v>1</v>
      </c>
      <c r="AF973">
        <f t="shared" ref="AF973:AF1036" si="146">(-$H$8-$I$8*AE973)/$J$8</f>
        <v>0.80095037815921466</v>
      </c>
    </row>
    <row r="974" spans="2:32">
      <c r="B974" s="26">
        <v>1</v>
      </c>
      <c r="C974" s="4">
        <v>8</v>
      </c>
      <c r="D974" s="5">
        <v>0.22500000000000001</v>
      </c>
      <c r="E974" s="20">
        <v>0</v>
      </c>
      <c r="G974" s="5"/>
      <c r="H974" s="11">
        <f>1/(1+EXP(-SUMPRODUCT(betagorros,B974:D974)))</f>
        <v>0.14509637791768057</v>
      </c>
      <c r="I974" s="27">
        <f t="shared" si="142"/>
        <v>0.8549036220823194</v>
      </c>
      <c r="J974">
        <f t="shared" si="143"/>
        <v>-0.1567665391097966</v>
      </c>
      <c r="K974" s="5"/>
      <c r="N974" s="11">
        <f t="shared" si="144"/>
        <v>0.14494442336898664</v>
      </c>
      <c r="O974" s="71">
        <f t="shared" si="145"/>
        <v>-0.14494442336898664</v>
      </c>
      <c r="U974" s="4">
        <v>7</v>
      </c>
      <c r="V974" s="5">
        <v>0.27400000000000002</v>
      </c>
      <c r="W974" s="20">
        <v>0</v>
      </c>
      <c r="X974" s="31">
        <f t="shared" si="137"/>
        <v>0.16062123802413825</v>
      </c>
      <c r="Y974" s="40">
        <f t="shared" si="138"/>
        <v>0</v>
      </c>
      <c r="Z974" s="4">
        <f t="shared" si="139"/>
        <v>1</v>
      </c>
      <c r="AA974" s="5" t="str">
        <f t="shared" si="140"/>
        <v/>
      </c>
      <c r="AB974" s="6">
        <f t="shared" si="141"/>
        <v>1</v>
      </c>
      <c r="AF974">
        <f t="shared" si="146"/>
        <v>0.80095037815921466</v>
      </c>
    </row>
    <row r="975" spans="2:32">
      <c r="B975" s="26">
        <v>1</v>
      </c>
      <c r="C975" s="4">
        <v>6</v>
      </c>
      <c r="D975" s="5">
        <v>0.22500000000000001</v>
      </c>
      <c r="E975" s="20">
        <v>1</v>
      </c>
      <c r="G975" s="5"/>
      <c r="H975" s="11">
        <f>1/(1+EXP(-SUMPRODUCT(betagorros,B975:D975)))</f>
        <v>0.12269279940872989</v>
      </c>
      <c r="I975" s="27">
        <f t="shared" si="142"/>
        <v>0.12269279940872989</v>
      </c>
      <c r="J975">
        <f t="shared" si="143"/>
        <v>-2.0980716135127042</v>
      </c>
      <c r="K975" s="5"/>
      <c r="N975" s="11">
        <f t="shared" si="144"/>
        <v>0.12255238930171469</v>
      </c>
      <c r="O975" s="71">
        <f t="shared" si="145"/>
        <v>0.87744761069828536</v>
      </c>
      <c r="U975" s="4">
        <v>8</v>
      </c>
      <c r="V975" s="5">
        <v>0.27400000000000002</v>
      </c>
      <c r="W975" s="20">
        <v>0</v>
      </c>
      <c r="X975" s="31">
        <f t="shared" si="137"/>
        <v>0.17410321278943044</v>
      </c>
      <c r="Y975" s="40">
        <f t="shared" si="138"/>
        <v>0</v>
      </c>
      <c r="Z975" s="4">
        <f t="shared" si="139"/>
        <v>1</v>
      </c>
      <c r="AA975" s="5" t="str">
        <f t="shared" si="140"/>
        <v/>
      </c>
      <c r="AB975" s="6">
        <f t="shared" si="141"/>
        <v>1</v>
      </c>
      <c r="AF975">
        <f t="shared" si="146"/>
        <v>0.80095037815921466</v>
      </c>
    </row>
    <row r="976" spans="2:32">
      <c r="B976" s="26">
        <v>1</v>
      </c>
      <c r="C976" s="4">
        <v>30</v>
      </c>
      <c r="D976" s="5">
        <v>0.22500000000000001</v>
      </c>
      <c r="E976" s="20">
        <v>1</v>
      </c>
      <c r="G976" s="5"/>
      <c r="H976" s="11">
        <f>1/(1+EXP(-SUMPRODUCT(betagorros,B976:D976)))</f>
        <v>0.5880288161269791</v>
      </c>
      <c r="I976" s="27">
        <f t="shared" si="142"/>
        <v>0.5880288161269791</v>
      </c>
      <c r="J976">
        <f t="shared" si="143"/>
        <v>-0.53097932526564284</v>
      </c>
      <c r="K976" s="5"/>
      <c r="N976" s="11">
        <f t="shared" si="144"/>
        <v>0.58794390356656012</v>
      </c>
      <c r="O976" s="71">
        <f t="shared" si="145"/>
        <v>0.41205609643343988</v>
      </c>
      <c r="U976" s="4">
        <v>6</v>
      </c>
      <c r="V976" s="5">
        <v>0.27400000000000002</v>
      </c>
      <c r="W976" s="20">
        <v>0</v>
      </c>
      <c r="X976" s="31">
        <f t="shared" si="137"/>
        <v>0.14799618365194103</v>
      </c>
      <c r="Y976" s="40">
        <f t="shared" si="138"/>
        <v>0</v>
      </c>
      <c r="Z976" s="4">
        <f t="shared" si="139"/>
        <v>1</v>
      </c>
      <c r="AA976" s="5" t="str">
        <f t="shared" si="140"/>
        <v/>
      </c>
      <c r="AB976" s="6">
        <f t="shared" si="141"/>
        <v>1</v>
      </c>
      <c r="AF976">
        <f t="shared" si="146"/>
        <v>0.80095037815921466</v>
      </c>
    </row>
    <row r="977" spans="2:32">
      <c r="B977" s="26">
        <v>1</v>
      </c>
      <c r="C977" s="4">
        <v>6</v>
      </c>
      <c r="D977" s="5">
        <v>0.22500000000000001</v>
      </c>
      <c r="E977" s="20">
        <v>0</v>
      </c>
      <c r="G977" s="5"/>
      <c r="H977" s="11">
        <f>1/(1+EXP(-SUMPRODUCT(betagorros,B977:D977)))</f>
        <v>0.12269279940872989</v>
      </c>
      <c r="I977" s="27">
        <f t="shared" si="142"/>
        <v>0.8773072005912701</v>
      </c>
      <c r="J977">
        <f t="shared" si="143"/>
        <v>-0.13089806220876979</v>
      </c>
      <c r="K977" s="5"/>
      <c r="N977" s="11">
        <f t="shared" si="144"/>
        <v>0.12255238930171469</v>
      </c>
      <c r="O977" s="71">
        <f t="shared" si="145"/>
        <v>-0.12255238930171469</v>
      </c>
      <c r="U977" s="4">
        <v>7</v>
      </c>
      <c r="V977" s="5">
        <v>0.27400000000000002</v>
      </c>
      <c r="W977" s="20">
        <v>0</v>
      </c>
      <c r="X977" s="31">
        <f t="shared" si="137"/>
        <v>0.16062123802413825</v>
      </c>
      <c r="Y977" s="40">
        <f t="shared" si="138"/>
        <v>0</v>
      </c>
      <c r="Z977" s="4">
        <f t="shared" si="139"/>
        <v>1</v>
      </c>
      <c r="AA977" s="5" t="str">
        <f t="shared" si="140"/>
        <v/>
      </c>
      <c r="AB977" s="6">
        <f t="shared" si="141"/>
        <v>1</v>
      </c>
      <c r="AF977">
        <f t="shared" si="146"/>
        <v>0.80095037815921466</v>
      </c>
    </row>
    <row r="978" spans="2:32">
      <c r="B978" s="26">
        <v>1</v>
      </c>
      <c r="C978" s="4">
        <v>7</v>
      </c>
      <c r="D978" s="5">
        <v>0.22500000000000001</v>
      </c>
      <c r="E978" s="20">
        <v>0</v>
      </c>
      <c r="G978" s="5"/>
      <c r="H978" s="11">
        <f>1/(1+EXP(-SUMPRODUCT(betagorros,B978:D978)))</f>
        <v>0.13349752268618376</v>
      </c>
      <c r="I978" s="27">
        <f t="shared" si="142"/>
        <v>0.86650247731381624</v>
      </c>
      <c r="J978">
        <f t="shared" si="143"/>
        <v>-0.1432903108417389</v>
      </c>
      <c r="K978" s="5"/>
      <c r="N978" s="11">
        <f t="shared" si="144"/>
        <v>0.13335122365393884</v>
      </c>
      <c r="O978" s="71">
        <f t="shared" si="145"/>
        <v>-0.13335122365393884</v>
      </c>
      <c r="U978" s="4">
        <v>6</v>
      </c>
      <c r="V978" s="5">
        <v>0.27400000000000002</v>
      </c>
      <c r="W978" s="20">
        <v>0</v>
      </c>
      <c r="X978" s="31">
        <f t="shared" ref="X978:X1041" si="147">1/(1+EXP(-$H$8-$I$8*U978-$J$8*V978))</f>
        <v>0.14799618365194103</v>
      </c>
      <c r="Y978" s="40">
        <f t="shared" ref="Y978:Y1041" si="148">IF(X978&gt;50%,1,0)</f>
        <v>0</v>
      </c>
      <c r="Z978" s="4">
        <f t="shared" ref="Z978:Z1041" si="149">IF(W978=Y978,1,0)</f>
        <v>1</v>
      </c>
      <c r="AA978" s="5" t="str">
        <f t="shared" ref="AA978:AA1041" si="150">IF(W978=1,IF(W978=Y978,1,0),"")</f>
        <v/>
      </c>
      <c r="AB978" s="6">
        <f t="shared" ref="AB978:AB1041" si="151">IF(W978=0,IF(W978=Y978,1,0),"")</f>
        <v>1</v>
      </c>
      <c r="AF978">
        <f t="shared" si="146"/>
        <v>0.80095037815921466</v>
      </c>
    </row>
    <row r="979" spans="2:32">
      <c r="B979" s="26">
        <v>1</v>
      </c>
      <c r="C979" s="4">
        <v>5</v>
      </c>
      <c r="D979" s="5">
        <v>0.22500000000000001</v>
      </c>
      <c r="E979" s="20">
        <v>0</v>
      </c>
      <c r="G979" s="5"/>
      <c r="H979" s="11">
        <f>1/(1+EXP(-SUMPRODUCT(betagorros,B979:D979)))</f>
        <v>0.11264887751676232</v>
      </c>
      <c r="I979" s="27">
        <f t="shared" si="142"/>
        <v>0.88735112248323766</v>
      </c>
      <c r="J979">
        <f t="shared" si="143"/>
        <v>-0.11951452101871794</v>
      </c>
      <c r="K979" s="5"/>
      <c r="N979" s="11">
        <f t="shared" si="144"/>
        <v>0.11251451576989556</v>
      </c>
      <c r="O979" s="71">
        <f t="shared" si="145"/>
        <v>-0.11251451576989556</v>
      </c>
      <c r="U979" s="4">
        <v>10</v>
      </c>
      <c r="V979" s="5">
        <v>0.27400000000000002</v>
      </c>
      <c r="W979" s="20">
        <v>0</v>
      </c>
      <c r="X979" s="31">
        <f t="shared" si="147"/>
        <v>0.20371446495488732</v>
      </c>
      <c r="Y979" s="40">
        <f t="shared" si="148"/>
        <v>0</v>
      </c>
      <c r="Z979" s="4">
        <f t="shared" si="149"/>
        <v>1</v>
      </c>
      <c r="AA979" s="5" t="str">
        <f t="shared" si="150"/>
        <v/>
      </c>
      <c r="AB979" s="6">
        <f t="shared" si="151"/>
        <v>1</v>
      </c>
      <c r="AF979">
        <f t="shared" si="146"/>
        <v>0.80095037815921466</v>
      </c>
    </row>
    <row r="980" spans="2:32">
      <c r="B980" s="26">
        <v>1</v>
      </c>
      <c r="C980" s="4">
        <v>5</v>
      </c>
      <c r="D980" s="5">
        <v>0.22500000000000001</v>
      </c>
      <c r="E980" s="20">
        <v>0</v>
      </c>
      <c r="G980" s="5"/>
      <c r="H980" s="11">
        <f>1/(1+EXP(-SUMPRODUCT(betagorros,B980:D980)))</f>
        <v>0.11264887751676232</v>
      </c>
      <c r="I980" s="27">
        <f t="shared" si="142"/>
        <v>0.88735112248323766</v>
      </c>
      <c r="J980">
        <f t="shared" si="143"/>
        <v>-0.11951452101871794</v>
      </c>
      <c r="K980" s="5"/>
      <c r="N980" s="11">
        <f t="shared" si="144"/>
        <v>0.11251451576989556</v>
      </c>
      <c r="O980" s="71">
        <f t="shared" si="145"/>
        <v>-0.11251451576989556</v>
      </c>
      <c r="U980" s="4">
        <v>10</v>
      </c>
      <c r="V980" s="5">
        <v>0.27400000000000002</v>
      </c>
      <c r="W980" s="20">
        <v>0</v>
      </c>
      <c r="X980" s="31">
        <f t="shared" si="147"/>
        <v>0.20371446495488732</v>
      </c>
      <c r="Y980" s="40">
        <f t="shared" si="148"/>
        <v>0</v>
      </c>
      <c r="Z980" s="4">
        <f t="shared" si="149"/>
        <v>1</v>
      </c>
      <c r="AA980" s="5" t="str">
        <f t="shared" si="150"/>
        <v/>
      </c>
      <c r="AB980" s="6">
        <f t="shared" si="151"/>
        <v>1</v>
      </c>
      <c r="AF980">
        <f t="shared" si="146"/>
        <v>0.80095037815921466</v>
      </c>
    </row>
    <row r="981" spans="2:32">
      <c r="B981" s="26">
        <v>1</v>
      </c>
      <c r="C981" s="4">
        <v>8</v>
      </c>
      <c r="D981" s="5">
        <v>0.22500000000000001</v>
      </c>
      <c r="E981" s="20">
        <v>0</v>
      </c>
      <c r="G981" s="5"/>
      <c r="H981" s="11">
        <f>1/(1+EXP(-SUMPRODUCT(betagorros,B981:D981)))</f>
        <v>0.14509637791768057</v>
      </c>
      <c r="I981" s="27">
        <f t="shared" si="142"/>
        <v>0.8549036220823194</v>
      </c>
      <c r="J981">
        <f t="shared" si="143"/>
        <v>-0.1567665391097966</v>
      </c>
      <c r="K981" s="5"/>
      <c r="N981" s="11">
        <f t="shared" si="144"/>
        <v>0.14494442336898664</v>
      </c>
      <c r="O981" s="71">
        <f t="shared" si="145"/>
        <v>-0.14494442336898664</v>
      </c>
      <c r="U981" s="4">
        <v>7</v>
      </c>
      <c r="V981" s="5">
        <v>0.27400000000000002</v>
      </c>
      <c r="W981" s="20">
        <v>0</v>
      </c>
      <c r="X981" s="31">
        <f t="shared" si="147"/>
        <v>0.16062123802413825</v>
      </c>
      <c r="Y981" s="40">
        <f t="shared" si="148"/>
        <v>0</v>
      </c>
      <c r="Z981" s="4">
        <f t="shared" si="149"/>
        <v>1</v>
      </c>
      <c r="AA981" s="5" t="str">
        <f t="shared" si="150"/>
        <v/>
      </c>
      <c r="AB981" s="6">
        <f t="shared" si="151"/>
        <v>1</v>
      </c>
      <c r="AF981">
        <f t="shared" si="146"/>
        <v>0.80095037815921466</v>
      </c>
    </row>
    <row r="982" spans="2:32">
      <c r="B982" s="26">
        <v>1</v>
      </c>
      <c r="C982" s="4">
        <v>10</v>
      </c>
      <c r="D982" s="5">
        <v>0.22500000000000001</v>
      </c>
      <c r="E982" s="20">
        <v>0</v>
      </c>
      <c r="G982" s="5"/>
      <c r="H982" s="11">
        <f>1/(1+EXP(-SUMPRODUCT(betagorros,B982:D982)))</f>
        <v>0.17079441494072675</v>
      </c>
      <c r="I982" s="27">
        <f t="shared" si="142"/>
        <v>0.82920558505927322</v>
      </c>
      <c r="J982">
        <f t="shared" si="143"/>
        <v>-0.18728716296409154</v>
      </c>
      <c r="K982" s="5"/>
      <c r="N982" s="11">
        <f t="shared" si="144"/>
        <v>0.17063217615321347</v>
      </c>
      <c r="O982" s="71">
        <f t="shared" si="145"/>
        <v>-0.17063217615321347</v>
      </c>
      <c r="U982" s="4">
        <v>32</v>
      </c>
      <c r="V982" s="5">
        <v>0.27500000000000002</v>
      </c>
      <c r="W982" s="20">
        <v>0</v>
      </c>
      <c r="X982" s="31">
        <f t="shared" si="147"/>
        <v>0.68365033573283673</v>
      </c>
      <c r="Y982" s="40">
        <f t="shared" si="148"/>
        <v>1</v>
      </c>
      <c r="Z982" s="4">
        <f t="shared" si="149"/>
        <v>0</v>
      </c>
      <c r="AA982" s="5" t="str">
        <f t="shared" si="150"/>
        <v/>
      </c>
      <c r="AB982" s="6">
        <f t="shared" si="151"/>
        <v>0</v>
      </c>
      <c r="AF982">
        <f t="shared" si="146"/>
        <v>0.80095037815921466</v>
      </c>
    </row>
    <row r="983" spans="2:32">
      <c r="B983" s="26">
        <v>1</v>
      </c>
      <c r="C983" s="4">
        <v>8</v>
      </c>
      <c r="D983" s="5">
        <v>0.22500000000000001</v>
      </c>
      <c r="E983" s="20">
        <v>0</v>
      </c>
      <c r="G983" s="5"/>
      <c r="H983" s="11">
        <f>1/(1+EXP(-SUMPRODUCT(betagorros,B983:D983)))</f>
        <v>0.14509637791768057</v>
      </c>
      <c r="I983" s="27">
        <f t="shared" si="142"/>
        <v>0.8549036220823194</v>
      </c>
      <c r="J983">
        <f t="shared" si="143"/>
        <v>-0.1567665391097966</v>
      </c>
      <c r="K983" s="5"/>
      <c r="N983" s="11">
        <f t="shared" si="144"/>
        <v>0.14494442336898664</v>
      </c>
      <c r="O983" s="71">
        <f t="shared" si="145"/>
        <v>-0.14494442336898664</v>
      </c>
      <c r="U983" s="4">
        <v>12</v>
      </c>
      <c r="V983" s="5">
        <v>0.27500000000000002</v>
      </c>
      <c r="W983" s="20">
        <v>0</v>
      </c>
      <c r="X983" s="31">
        <f t="shared" si="147"/>
        <v>0.23771796970292997</v>
      </c>
      <c r="Y983" s="40">
        <f t="shared" si="148"/>
        <v>0</v>
      </c>
      <c r="Z983" s="4">
        <f t="shared" si="149"/>
        <v>1</v>
      </c>
      <c r="AA983" s="5" t="str">
        <f t="shared" si="150"/>
        <v/>
      </c>
      <c r="AB983" s="6">
        <f t="shared" si="151"/>
        <v>1</v>
      </c>
      <c r="AF983">
        <f t="shared" si="146"/>
        <v>0.80095037815921466</v>
      </c>
    </row>
    <row r="984" spans="2:32">
      <c r="B984" s="26">
        <v>1</v>
      </c>
      <c r="C984" s="4">
        <v>6</v>
      </c>
      <c r="D984" s="5">
        <v>0.22500000000000001</v>
      </c>
      <c r="E984" s="20">
        <v>0</v>
      </c>
      <c r="G984" s="5"/>
      <c r="H984" s="11">
        <f>1/(1+EXP(-SUMPRODUCT(betagorros,B984:D984)))</f>
        <v>0.12269279940872989</v>
      </c>
      <c r="I984" s="27">
        <f t="shared" si="142"/>
        <v>0.8773072005912701</v>
      </c>
      <c r="J984">
        <f t="shared" si="143"/>
        <v>-0.13089806220876979</v>
      </c>
      <c r="K984" s="5"/>
      <c r="N984" s="11">
        <f t="shared" si="144"/>
        <v>0.12255238930171469</v>
      </c>
      <c r="O984" s="71">
        <f t="shared" si="145"/>
        <v>-0.12255238930171469</v>
      </c>
      <c r="U984" s="4">
        <v>23</v>
      </c>
      <c r="V984" s="5">
        <v>0.27500000000000002</v>
      </c>
      <c r="W984" s="20">
        <v>0</v>
      </c>
      <c r="X984" s="31">
        <f t="shared" si="147"/>
        <v>0.47488986936585847</v>
      </c>
      <c r="Y984" s="40">
        <f t="shared" si="148"/>
        <v>0</v>
      </c>
      <c r="Z984" s="4">
        <f t="shared" si="149"/>
        <v>1</v>
      </c>
      <c r="AA984" s="5" t="str">
        <f t="shared" si="150"/>
        <v/>
      </c>
      <c r="AB984" s="6">
        <f t="shared" si="151"/>
        <v>1</v>
      </c>
      <c r="AF984">
        <f t="shared" si="146"/>
        <v>0.80095037815921466</v>
      </c>
    </row>
    <row r="985" spans="2:32">
      <c r="B985" s="26">
        <v>1</v>
      </c>
      <c r="C985" s="4">
        <v>6</v>
      </c>
      <c r="D985" s="5">
        <v>0.22500000000000001</v>
      </c>
      <c r="E985" s="20">
        <v>0</v>
      </c>
      <c r="G985" s="5"/>
      <c r="H985" s="11">
        <f>1/(1+EXP(-SUMPRODUCT(betagorros,B985:D985)))</f>
        <v>0.12269279940872989</v>
      </c>
      <c r="I985" s="27">
        <f t="shared" si="142"/>
        <v>0.8773072005912701</v>
      </c>
      <c r="J985">
        <f t="shared" si="143"/>
        <v>-0.13089806220876979</v>
      </c>
      <c r="K985" s="5"/>
      <c r="N985" s="11">
        <f t="shared" si="144"/>
        <v>0.12255238930171469</v>
      </c>
      <c r="O985" s="71">
        <f t="shared" si="145"/>
        <v>-0.12255238930171469</v>
      </c>
      <c r="U985" s="4">
        <v>37</v>
      </c>
      <c r="V985" s="5">
        <v>0.27500000000000002</v>
      </c>
      <c r="W985" s="20">
        <v>0</v>
      </c>
      <c r="X985" s="31">
        <f t="shared" si="147"/>
        <v>0.77808752464018027</v>
      </c>
      <c r="Y985" s="40">
        <f t="shared" si="148"/>
        <v>1</v>
      </c>
      <c r="Z985" s="4">
        <f t="shared" si="149"/>
        <v>0</v>
      </c>
      <c r="AA985" s="5" t="str">
        <f t="shared" si="150"/>
        <v/>
      </c>
      <c r="AB985" s="6">
        <f t="shared" si="151"/>
        <v>0</v>
      </c>
      <c r="AF985">
        <f t="shared" si="146"/>
        <v>0.80095037815921466</v>
      </c>
    </row>
    <row r="986" spans="2:32">
      <c r="B986" s="26">
        <v>1</v>
      </c>
      <c r="C986" s="4">
        <v>7</v>
      </c>
      <c r="D986" s="5">
        <v>0.22500000000000001</v>
      </c>
      <c r="E986" s="20">
        <v>0</v>
      </c>
      <c r="G986" s="5"/>
      <c r="H986" s="11">
        <f>1/(1+EXP(-SUMPRODUCT(betagorros,B986:D986)))</f>
        <v>0.13349752268618376</v>
      </c>
      <c r="I986" s="27">
        <f t="shared" si="142"/>
        <v>0.86650247731381624</v>
      </c>
      <c r="J986">
        <f t="shared" si="143"/>
        <v>-0.1432903108417389</v>
      </c>
      <c r="K986" s="5"/>
      <c r="N986" s="11">
        <f t="shared" si="144"/>
        <v>0.13335122365393884</v>
      </c>
      <c r="O986" s="71">
        <f t="shared" si="145"/>
        <v>-0.13335122365393884</v>
      </c>
      <c r="U986" s="4">
        <v>12</v>
      </c>
      <c r="V986" s="5">
        <v>0.27500000000000002</v>
      </c>
      <c r="W986" s="20">
        <v>0</v>
      </c>
      <c r="X986" s="31">
        <f t="shared" si="147"/>
        <v>0.23771796970292997</v>
      </c>
      <c r="Y986" s="40">
        <f t="shared" si="148"/>
        <v>0</v>
      </c>
      <c r="Z986" s="4">
        <f t="shared" si="149"/>
        <v>1</v>
      </c>
      <c r="AA986" s="5" t="str">
        <f t="shared" si="150"/>
        <v/>
      </c>
      <c r="AB986" s="6">
        <f t="shared" si="151"/>
        <v>1</v>
      </c>
      <c r="AF986">
        <f t="shared" si="146"/>
        <v>0.80095037815921466</v>
      </c>
    </row>
    <row r="987" spans="2:32">
      <c r="B987" s="26">
        <v>1</v>
      </c>
      <c r="C987" s="4">
        <v>26</v>
      </c>
      <c r="D987" s="5">
        <v>0.22500000000000001</v>
      </c>
      <c r="E987" s="20">
        <v>1</v>
      </c>
      <c r="G987" s="5"/>
      <c r="H987" s="11">
        <f>1/(1+EXP(-SUMPRODUCT(betagorros,B987:D987)))</f>
        <v>0.49216477448510149</v>
      </c>
      <c r="I987" s="27">
        <f t="shared" si="142"/>
        <v>0.49216477448510149</v>
      </c>
      <c r="J987">
        <f t="shared" si="143"/>
        <v>-0.70894171106878046</v>
      </c>
      <c r="K987" s="5"/>
      <c r="N987" s="11">
        <f t="shared" si="144"/>
        <v>0.4920374057198289</v>
      </c>
      <c r="O987" s="71">
        <f t="shared" si="145"/>
        <v>0.5079625942801711</v>
      </c>
      <c r="U987" s="4">
        <v>11</v>
      </c>
      <c r="V987" s="5">
        <v>0.27500000000000002</v>
      </c>
      <c r="W987" s="20">
        <v>0</v>
      </c>
      <c r="X987" s="31">
        <f t="shared" si="147"/>
        <v>0.22062581652396135</v>
      </c>
      <c r="Y987" s="40">
        <f t="shared" si="148"/>
        <v>0</v>
      </c>
      <c r="Z987" s="4">
        <f t="shared" si="149"/>
        <v>1</v>
      </c>
      <c r="AA987" s="5" t="str">
        <f t="shared" si="150"/>
        <v/>
      </c>
      <c r="AB987" s="6">
        <f t="shared" si="151"/>
        <v>1</v>
      </c>
      <c r="AF987">
        <f t="shared" si="146"/>
        <v>0.80095037815921466</v>
      </c>
    </row>
    <row r="988" spans="2:32">
      <c r="B988" s="26">
        <v>1</v>
      </c>
      <c r="C988" s="4">
        <v>21</v>
      </c>
      <c r="D988" s="5">
        <v>0.22500000000000001</v>
      </c>
      <c r="E988" s="20">
        <v>1</v>
      </c>
      <c r="G988" s="5"/>
      <c r="H988" s="11">
        <f>1/(1+EXP(-SUMPRODUCT(betagorros,B988:D988)))</f>
        <v>0.3739516745491373</v>
      </c>
      <c r="I988" s="27">
        <f t="shared" si="142"/>
        <v>0.3739516745491373</v>
      </c>
      <c r="J988">
        <f t="shared" si="143"/>
        <v>-0.98362870235171274</v>
      </c>
      <c r="K988" s="5"/>
      <c r="N988" s="11">
        <f t="shared" si="144"/>
        <v>0.37378582700961521</v>
      </c>
      <c r="O988" s="71">
        <f t="shared" si="145"/>
        <v>0.62621417299038473</v>
      </c>
      <c r="U988" s="4">
        <v>6</v>
      </c>
      <c r="V988" s="5">
        <v>0.28000000000000003</v>
      </c>
      <c r="W988" s="20">
        <v>0</v>
      </c>
      <c r="X988" s="31">
        <f t="shared" si="147"/>
        <v>0.15137446287874437</v>
      </c>
      <c r="Y988" s="40">
        <f t="shared" si="148"/>
        <v>0</v>
      </c>
      <c r="Z988" s="4">
        <f t="shared" si="149"/>
        <v>1</v>
      </c>
      <c r="AA988" s="5" t="str">
        <f t="shared" si="150"/>
        <v/>
      </c>
      <c r="AB988" s="6">
        <f t="shared" si="151"/>
        <v>1</v>
      </c>
      <c r="AF988">
        <f t="shared" si="146"/>
        <v>0.80095037815921466</v>
      </c>
    </row>
    <row r="989" spans="2:32">
      <c r="B989" s="26">
        <v>1</v>
      </c>
      <c r="C989" s="4">
        <v>10</v>
      </c>
      <c r="D989" s="5">
        <v>0.22500000000000001</v>
      </c>
      <c r="E989" s="20">
        <v>0</v>
      </c>
      <c r="G989" s="5"/>
      <c r="H989" s="11">
        <f>1/(1+EXP(-SUMPRODUCT(betagorros,B989:D989)))</f>
        <v>0.17079441494072675</v>
      </c>
      <c r="I989" s="27">
        <f t="shared" si="142"/>
        <v>0.82920558505927322</v>
      </c>
      <c r="J989">
        <f t="shared" si="143"/>
        <v>-0.18728716296409154</v>
      </c>
      <c r="K989" s="5"/>
      <c r="N989" s="11">
        <f t="shared" si="144"/>
        <v>0.17063217615321347</v>
      </c>
      <c r="O989" s="71">
        <f t="shared" si="145"/>
        <v>-0.17063217615321347</v>
      </c>
      <c r="U989" s="4">
        <v>8</v>
      </c>
      <c r="V989" s="5">
        <v>0.28000000000000003</v>
      </c>
      <c r="W989" s="20">
        <v>0</v>
      </c>
      <c r="X989" s="31">
        <f t="shared" si="147"/>
        <v>0.17795296151724888</v>
      </c>
      <c r="Y989" s="40">
        <f t="shared" si="148"/>
        <v>0</v>
      </c>
      <c r="Z989" s="4">
        <f t="shared" si="149"/>
        <v>1</v>
      </c>
      <c r="AA989" s="5" t="str">
        <f t="shared" si="150"/>
        <v/>
      </c>
      <c r="AB989" s="6">
        <f t="shared" si="151"/>
        <v>1</v>
      </c>
      <c r="AF989">
        <f t="shared" si="146"/>
        <v>0.80095037815921466</v>
      </c>
    </row>
    <row r="990" spans="2:32">
      <c r="B990" s="26">
        <v>1</v>
      </c>
      <c r="C990" s="4">
        <v>6</v>
      </c>
      <c r="D990" s="5">
        <v>0.22500000000000001</v>
      </c>
      <c r="E990" s="20">
        <v>1</v>
      </c>
      <c r="G990" s="5"/>
      <c r="H990" s="11">
        <f>1/(1+EXP(-SUMPRODUCT(betagorros,B990:D990)))</f>
        <v>0.12269279940872989</v>
      </c>
      <c r="I990" s="27">
        <f t="shared" si="142"/>
        <v>0.12269279940872989</v>
      </c>
      <c r="J990">
        <f t="shared" si="143"/>
        <v>-2.0980716135127042</v>
      </c>
      <c r="K990" s="5"/>
      <c r="N990" s="11">
        <f t="shared" si="144"/>
        <v>0.12255238930171469</v>
      </c>
      <c r="O990" s="71">
        <f t="shared" si="145"/>
        <v>0.87744761069828536</v>
      </c>
      <c r="U990" s="4">
        <v>31</v>
      </c>
      <c r="V990" s="5">
        <v>0.28000000000000003</v>
      </c>
      <c r="W990" s="20">
        <v>0</v>
      </c>
      <c r="X990" s="31">
        <f t="shared" si="147"/>
        <v>0.66728394743092523</v>
      </c>
      <c r="Y990" s="40">
        <f t="shared" si="148"/>
        <v>1</v>
      </c>
      <c r="Z990" s="4">
        <f t="shared" si="149"/>
        <v>0</v>
      </c>
      <c r="AA990" s="5" t="str">
        <f t="shared" si="150"/>
        <v/>
      </c>
      <c r="AB990" s="6">
        <f t="shared" si="151"/>
        <v>0</v>
      </c>
      <c r="AF990">
        <f t="shared" si="146"/>
        <v>0.80095037815921466</v>
      </c>
    </row>
    <row r="991" spans="2:32">
      <c r="B991" s="26">
        <v>1</v>
      </c>
      <c r="C991" s="4">
        <v>6</v>
      </c>
      <c r="D991" s="5">
        <v>0.22500000000000001</v>
      </c>
      <c r="E991" s="20">
        <v>0</v>
      </c>
      <c r="G991" s="5"/>
      <c r="H991" s="11">
        <f>1/(1+EXP(-SUMPRODUCT(betagorros,B991:D991)))</f>
        <v>0.12269279940872989</v>
      </c>
      <c r="I991" s="27">
        <f t="shared" si="142"/>
        <v>0.8773072005912701</v>
      </c>
      <c r="J991">
        <f t="shared" si="143"/>
        <v>-0.13089806220876979</v>
      </c>
      <c r="K991" s="5"/>
      <c r="N991" s="11">
        <f t="shared" si="144"/>
        <v>0.12255238930171469</v>
      </c>
      <c r="O991" s="71">
        <f t="shared" si="145"/>
        <v>-0.12255238930171469</v>
      </c>
      <c r="U991" s="4">
        <v>16</v>
      </c>
      <c r="V991" s="5">
        <v>0.28000000000000003</v>
      </c>
      <c r="W991" s="20">
        <v>0</v>
      </c>
      <c r="X991" s="31">
        <f t="shared" si="147"/>
        <v>0.31952700806164996</v>
      </c>
      <c r="Y991" s="40">
        <f t="shared" si="148"/>
        <v>0</v>
      </c>
      <c r="Z991" s="4">
        <f t="shared" si="149"/>
        <v>1</v>
      </c>
      <c r="AA991" s="5" t="str">
        <f t="shared" si="150"/>
        <v/>
      </c>
      <c r="AB991" s="6">
        <f t="shared" si="151"/>
        <v>1</v>
      </c>
      <c r="AF991">
        <f t="shared" si="146"/>
        <v>0.80095037815921466</v>
      </c>
    </row>
    <row r="992" spans="2:32">
      <c r="B992" s="26">
        <v>1</v>
      </c>
      <c r="C992" s="4">
        <v>6</v>
      </c>
      <c r="D992" s="5">
        <v>0.22500000000000001</v>
      </c>
      <c r="E992" s="20">
        <v>0</v>
      </c>
      <c r="G992" s="5"/>
      <c r="H992" s="11">
        <f>1/(1+EXP(-SUMPRODUCT(betagorros,B992:D992)))</f>
        <v>0.12269279940872989</v>
      </c>
      <c r="I992" s="27">
        <f t="shared" si="142"/>
        <v>0.8773072005912701</v>
      </c>
      <c r="J992">
        <f t="shared" si="143"/>
        <v>-0.13089806220876979</v>
      </c>
      <c r="K992" s="5"/>
      <c r="N992" s="11">
        <f t="shared" si="144"/>
        <v>0.12255238930171469</v>
      </c>
      <c r="O992" s="71">
        <f t="shared" si="145"/>
        <v>-0.12255238930171469</v>
      </c>
      <c r="U992" s="4">
        <v>11</v>
      </c>
      <c r="V992" s="5">
        <v>0.28000000000000003</v>
      </c>
      <c r="W992" s="20">
        <v>0</v>
      </c>
      <c r="X992" s="31">
        <f t="shared" si="147"/>
        <v>0.22445272228223423</v>
      </c>
      <c r="Y992" s="40">
        <f t="shared" si="148"/>
        <v>0</v>
      </c>
      <c r="Z992" s="4">
        <f t="shared" si="149"/>
        <v>1</v>
      </c>
      <c r="AA992" s="5" t="str">
        <f t="shared" si="150"/>
        <v/>
      </c>
      <c r="AB992" s="6">
        <f t="shared" si="151"/>
        <v>1</v>
      </c>
      <c r="AF992">
        <f t="shared" si="146"/>
        <v>0.80095037815921466</v>
      </c>
    </row>
    <row r="993" spans="2:32">
      <c r="B993" s="26">
        <v>1</v>
      </c>
      <c r="C993" s="4">
        <v>34</v>
      </c>
      <c r="D993" s="5">
        <v>0.22600000000000001</v>
      </c>
      <c r="E993" s="20">
        <v>1</v>
      </c>
      <c r="G993" s="5"/>
      <c r="H993" s="11">
        <f>1/(1+EXP(-SUMPRODUCT(betagorros,B993:D993)))</f>
        <v>0.67861461796672562</v>
      </c>
      <c r="I993" s="27">
        <f t="shared" si="142"/>
        <v>0.67861461796672562</v>
      </c>
      <c r="J993">
        <f t="shared" si="143"/>
        <v>-0.38770188550427009</v>
      </c>
      <c r="K993" s="5"/>
      <c r="N993" s="11">
        <f t="shared" si="144"/>
        <v>0.67857379492199466</v>
      </c>
      <c r="O993" s="71">
        <f t="shared" si="145"/>
        <v>0.32142620507800534</v>
      </c>
      <c r="U993" s="4">
        <v>7</v>
      </c>
      <c r="V993" s="5">
        <v>0.28000000000000003</v>
      </c>
      <c r="W993" s="20">
        <v>0</v>
      </c>
      <c r="X993" s="31">
        <f t="shared" si="147"/>
        <v>0.16423215544637962</v>
      </c>
      <c r="Y993" s="40">
        <f t="shared" si="148"/>
        <v>0</v>
      </c>
      <c r="Z993" s="4">
        <f t="shared" si="149"/>
        <v>1</v>
      </c>
      <c r="AA993" s="5" t="str">
        <f t="shared" si="150"/>
        <v/>
      </c>
      <c r="AB993" s="6">
        <f t="shared" si="151"/>
        <v>1</v>
      </c>
      <c r="AF993">
        <f t="shared" si="146"/>
        <v>0.80095037815921466</v>
      </c>
    </row>
    <row r="994" spans="2:32">
      <c r="B994" s="26">
        <v>1</v>
      </c>
      <c r="C994" s="4">
        <v>19</v>
      </c>
      <c r="D994" s="5">
        <v>0.22600000000000001</v>
      </c>
      <c r="E994" s="20">
        <v>0</v>
      </c>
      <c r="G994" s="5"/>
      <c r="H994" s="11">
        <f>1/(1+EXP(-SUMPRODUCT(betagorros,B994:D994)))</f>
        <v>0.3308241004190019</v>
      </c>
      <c r="I994" s="27">
        <f t="shared" si="142"/>
        <v>0.6691758995809981</v>
      </c>
      <c r="J994">
        <f t="shared" si="143"/>
        <v>-0.40170832429413322</v>
      </c>
      <c r="K994" s="5"/>
      <c r="N994" s="11">
        <f t="shared" si="144"/>
        <v>0.33065060830212006</v>
      </c>
      <c r="O994" s="71">
        <f t="shared" si="145"/>
        <v>-0.33065060830212006</v>
      </c>
      <c r="U994" s="4">
        <v>5</v>
      </c>
      <c r="V994" s="5">
        <v>0.28000000000000003</v>
      </c>
      <c r="W994" s="20">
        <v>0</v>
      </c>
      <c r="X994" s="31">
        <f t="shared" si="147"/>
        <v>0.13935555144324147</v>
      </c>
      <c r="Y994" s="40">
        <f t="shared" si="148"/>
        <v>0</v>
      </c>
      <c r="Z994" s="4">
        <f t="shared" si="149"/>
        <v>1</v>
      </c>
      <c r="AA994" s="5" t="str">
        <f t="shared" si="150"/>
        <v/>
      </c>
      <c r="AB994" s="6">
        <f t="shared" si="151"/>
        <v>1</v>
      </c>
      <c r="AF994">
        <f t="shared" si="146"/>
        <v>0.80095037815921466</v>
      </c>
    </row>
    <row r="995" spans="2:32">
      <c r="B995" s="26">
        <v>1</v>
      </c>
      <c r="C995" s="4">
        <v>22</v>
      </c>
      <c r="D995" s="5">
        <v>0.22600000000000001</v>
      </c>
      <c r="E995" s="20">
        <v>0</v>
      </c>
      <c r="G995" s="5"/>
      <c r="H995" s="11">
        <f>1/(1+EXP(-SUMPRODUCT(betagorros,B995:D995)))</f>
        <v>0.39793287030837499</v>
      </c>
      <c r="I995" s="27">
        <f t="shared" si="142"/>
        <v>0.60206712969162501</v>
      </c>
      <c r="J995">
        <f t="shared" si="143"/>
        <v>-0.50738632877456213</v>
      </c>
      <c r="K995" s="5"/>
      <c r="N995" s="11">
        <f t="shared" si="144"/>
        <v>0.39777368663763707</v>
      </c>
      <c r="O995" s="71">
        <f t="shared" si="145"/>
        <v>-0.39777368663763707</v>
      </c>
      <c r="U995" s="4">
        <v>5</v>
      </c>
      <c r="V995" s="5">
        <v>0.28000000000000003</v>
      </c>
      <c r="W995" s="20">
        <v>0</v>
      </c>
      <c r="X995" s="31">
        <f t="shared" si="147"/>
        <v>0.13935555144324147</v>
      </c>
      <c r="Y995" s="40">
        <f t="shared" si="148"/>
        <v>0</v>
      </c>
      <c r="Z995" s="4">
        <f t="shared" si="149"/>
        <v>1</v>
      </c>
      <c r="AA995" s="5" t="str">
        <f t="shared" si="150"/>
        <v/>
      </c>
      <c r="AB995" s="6">
        <f t="shared" si="151"/>
        <v>1</v>
      </c>
      <c r="AF995">
        <f t="shared" si="146"/>
        <v>0.80095037815921466</v>
      </c>
    </row>
    <row r="996" spans="2:32">
      <c r="B996" s="26">
        <v>1</v>
      </c>
      <c r="C996" s="4">
        <v>12</v>
      </c>
      <c r="D996" s="5">
        <v>0.22800000000000001</v>
      </c>
      <c r="E996" s="20">
        <v>1</v>
      </c>
      <c r="G996" s="5"/>
      <c r="H996" s="11">
        <f>1/(1+EXP(-SUMPRODUCT(betagorros,B996:D996)))</f>
        <v>0.20211091707238649</v>
      </c>
      <c r="I996" s="27">
        <f t="shared" si="142"/>
        <v>0.20211091707238649</v>
      </c>
      <c r="J996">
        <f t="shared" si="143"/>
        <v>-1.5989386378603552</v>
      </c>
      <c r="K996" s="5"/>
      <c r="N996" s="11">
        <f t="shared" si="144"/>
        <v>0.20194104131391355</v>
      </c>
      <c r="O996" s="71">
        <f t="shared" si="145"/>
        <v>0.79805895868608645</v>
      </c>
      <c r="U996" s="4">
        <v>5</v>
      </c>
      <c r="V996" s="5">
        <v>0.28000000000000003</v>
      </c>
      <c r="W996" s="20">
        <v>0</v>
      </c>
      <c r="X996" s="31">
        <f t="shared" si="147"/>
        <v>0.13935555144324147</v>
      </c>
      <c r="Y996" s="40">
        <f t="shared" si="148"/>
        <v>0</v>
      </c>
      <c r="Z996" s="4">
        <f t="shared" si="149"/>
        <v>1</v>
      </c>
      <c r="AA996" s="5" t="str">
        <f t="shared" si="150"/>
        <v/>
      </c>
      <c r="AB996" s="6">
        <f t="shared" si="151"/>
        <v>1</v>
      </c>
      <c r="AF996">
        <f t="shared" si="146"/>
        <v>0.80095037815921466</v>
      </c>
    </row>
    <row r="997" spans="2:32">
      <c r="B997" s="26">
        <v>1</v>
      </c>
      <c r="C997" s="4">
        <v>6</v>
      </c>
      <c r="D997" s="5">
        <v>0.22800000000000001</v>
      </c>
      <c r="E997" s="20">
        <v>0</v>
      </c>
      <c r="G997" s="5"/>
      <c r="H997" s="11">
        <f>1/(1+EXP(-SUMPRODUCT(betagorros,B997:D997)))</f>
        <v>0.12412851015924825</v>
      </c>
      <c r="I997" s="27">
        <f t="shared" si="142"/>
        <v>0.8758714898407518</v>
      </c>
      <c r="J997">
        <f t="shared" si="143"/>
        <v>-0.13253589990243594</v>
      </c>
      <c r="K997" s="5"/>
      <c r="N997" s="11">
        <f t="shared" si="144"/>
        <v>0.1239880687313579</v>
      </c>
      <c r="O997" s="71">
        <f t="shared" si="145"/>
        <v>-0.1239880687313579</v>
      </c>
      <c r="U997" s="4">
        <v>5</v>
      </c>
      <c r="V997" s="5">
        <v>0.28000000000000003</v>
      </c>
      <c r="W997" s="20">
        <v>0</v>
      </c>
      <c r="X997" s="31">
        <f t="shared" si="147"/>
        <v>0.13935555144324147</v>
      </c>
      <c r="Y997" s="40">
        <f t="shared" si="148"/>
        <v>0</v>
      </c>
      <c r="Z997" s="4">
        <f t="shared" si="149"/>
        <v>1</v>
      </c>
      <c r="AA997" s="5" t="str">
        <f t="shared" si="150"/>
        <v/>
      </c>
      <c r="AB997" s="6">
        <f t="shared" si="151"/>
        <v>1</v>
      </c>
      <c r="AF997">
        <f t="shared" si="146"/>
        <v>0.80095037815921466</v>
      </c>
    </row>
    <row r="998" spans="2:32">
      <c r="B998" s="26">
        <v>1</v>
      </c>
      <c r="C998" s="4">
        <v>5</v>
      </c>
      <c r="D998" s="5">
        <v>0.22800000000000001</v>
      </c>
      <c r="E998" s="20">
        <v>0</v>
      </c>
      <c r="G998" s="5"/>
      <c r="H998" s="11">
        <f>1/(1+EXP(-SUMPRODUCT(betagorros,B998:D998)))</f>
        <v>0.11398232752902408</v>
      </c>
      <c r="I998" s="27">
        <f t="shared" si="142"/>
        <v>0.88601767247097596</v>
      </c>
      <c r="J998">
        <f t="shared" si="143"/>
        <v>-0.12101838222047867</v>
      </c>
      <c r="K998" s="5"/>
      <c r="N998" s="11">
        <f t="shared" si="144"/>
        <v>0.11384786071730069</v>
      </c>
      <c r="O998" s="71">
        <f t="shared" si="145"/>
        <v>-0.11384786071730069</v>
      </c>
      <c r="U998" s="4">
        <v>24</v>
      </c>
      <c r="V998" s="5">
        <v>0.28000000000000003</v>
      </c>
      <c r="W998" s="20">
        <v>0</v>
      </c>
      <c r="X998" s="31">
        <f t="shared" si="147"/>
        <v>0.50459629631563829</v>
      </c>
      <c r="Y998" s="40">
        <f t="shared" si="148"/>
        <v>1</v>
      </c>
      <c r="Z998" s="4">
        <f t="shared" si="149"/>
        <v>0</v>
      </c>
      <c r="AA998" s="5" t="str">
        <f t="shared" si="150"/>
        <v/>
      </c>
      <c r="AB998" s="6">
        <f t="shared" si="151"/>
        <v>0</v>
      </c>
      <c r="AF998">
        <f t="shared" si="146"/>
        <v>0.80095037815921466</v>
      </c>
    </row>
    <row r="999" spans="2:32">
      <c r="B999" s="26">
        <v>1</v>
      </c>
      <c r="C999" s="4">
        <v>18</v>
      </c>
      <c r="D999" s="5">
        <v>0.22900000000000001</v>
      </c>
      <c r="E999" s="20">
        <v>1</v>
      </c>
      <c r="G999" s="5"/>
      <c r="H999" s="11">
        <f>1/(1+EXP(-SUMPRODUCT(betagorros,B999:D999)))</f>
        <v>0.31260255202880238</v>
      </c>
      <c r="I999" s="27">
        <f t="shared" si="142"/>
        <v>0.31260255202880238</v>
      </c>
      <c r="J999">
        <f t="shared" si="143"/>
        <v>-1.1628226971483591</v>
      </c>
      <c r="K999" s="5"/>
      <c r="N999" s="11">
        <f t="shared" si="144"/>
        <v>0.31242833828485339</v>
      </c>
      <c r="O999" s="71">
        <f t="shared" si="145"/>
        <v>0.68757166171514661</v>
      </c>
      <c r="U999" s="4">
        <v>9</v>
      </c>
      <c r="V999" s="5">
        <v>0.28100000000000003</v>
      </c>
      <c r="W999" s="20">
        <v>0</v>
      </c>
      <c r="X999" s="31">
        <f t="shared" si="147"/>
        <v>0.19324472141492691</v>
      </c>
      <c r="Y999" s="40">
        <f t="shared" si="148"/>
        <v>0</v>
      </c>
      <c r="Z999" s="4">
        <f t="shared" si="149"/>
        <v>1</v>
      </c>
      <c r="AA999" s="5" t="str">
        <f t="shared" si="150"/>
        <v/>
      </c>
      <c r="AB999" s="6">
        <f t="shared" si="151"/>
        <v>1</v>
      </c>
      <c r="AF999">
        <f t="shared" si="146"/>
        <v>0.80095037815921466</v>
      </c>
    </row>
    <row r="1000" spans="2:32">
      <c r="B1000" s="26">
        <v>1</v>
      </c>
      <c r="C1000" s="4">
        <v>19</v>
      </c>
      <c r="D1000" s="5">
        <v>0.22900000000000001</v>
      </c>
      <c r="E1000" s="20">
        <v>1</v>
      </c>
      <c r="G1000" s="5"/>
      <c r="H1000" s="11">
        <f>1/(1+EXP(-SUMPRODUCT(betagorros,B1000:D1000)))</f>
        <v>0.33376872304107563</v>
      </c>
      <c r="I1000" s="27">
        <f t="shared" si="142"/>
        <v>0.33376872304107563</v>
      </c>
      <c r="J1000">
        <f t="shared" si="143"/>
        <v>-1.0973069718416903</v>
      </c>
      <c r="K1000" s="5"/>
      <c r="N1000" s="11">
        <f t="shared" si="144"/>
        <v>0.33359728006119083</v>
      </c>
      <c r="O1000" s="71">
        <f t="shared" si="145"/>
        <v>0.66640271993880917</v>
      </c>
      <c r="U1000" s="4">
        <v>5</v>
      </c>
      <c r="V1000" s="5">
        <v>0.28100000000000003</v>
      </c>
      <c r="W1000" s="20">
        <v>0</v>
      </c>
      <c r="X1000" s="31">
        <f t="shared" si="147"/>
        <v>0.13988697639249059</v>
      </c>
      <c r="Y1000" s="40">
        <f t="shared" si="148"/>
        <v>0</v>
      </c>
      <c r="Z1000" s="4">
        <f t="shared" si="149"/>
        <v>1</v>
      </c>
      <c r="AA1000" s="5" t="str">
        <f t="shared" si="150"/>
        <v/>
      </c>
      <c r="AB1000" s="6">
        <f t="shared" si="151"/>
        <v>1</v>
      </c>
      <c r="AF1000">
        <f t="shared" si="146"/>
        <v>0.80095037815921466</v>
      </c>
    </row>
    <row r="1001" spans="2:32">
      <c r="B1001" s="26">
        <v>1</v>
      </c>
      <c r="C1001" s="4">
        <v>19</v>
      </c>
      <c r="D1001" s="5">
        <v>0.22900000000000001</v>
      </c>
      <c r="E1001" s="20">
        <v>0</v>
      </c>
      <c r="G1001" s="5"/>
      <c r="H1001" s="11">
        <f>1/(1+EXP(-SUMPRODUCT(betagorros,B1001:D1001)))</f>
        <v>0.33376872304107563</v>
      </c>
      <c r="I1001" s="27">
        <f t="shared" si="142"/>
        <v>0.66623127695892437</v>
      </c>
      <c r="J1001">
        <f t="shared" si="143"/>
        <v>-0.40611840602239674</v>
      </c>
      <c r="K1001" s="5"/>
      <c r="N1001" s="11">
        <f t="shared" si="144"/>
        <v>0.33359728006119083</v>
      </c>
      <c r="O1001" s="71">
        <f t="shared" si="145"/>
        <v>-0.33359728006119083</v>
      </c>
      <c r="U1001" s="4">
        <v>5</v>
      </c>
      <c r="V1001" s="5">
        <v>0.28100000000000003</v>
      </c>
      <c r="W1001" s="20">
        <v>0</v>
      </c>
      <c r="X1001" s="31">
        <f t="shared" si="147"/>
        <v>0.13988697639249059</v>
      </c>
      <c r="Y1001" s="40">
        <f t="shared" si="148"/>
        <v>0</v>
      </c>
      <c r="Z1001" s="4">
        <f t="shared" si="149"/>
        <v>1</v>
      </c>
      <c r="AA1001" s="5" t="str">
        <f t="shared" si="150"/>
        <v/>
      </c>
      <c r="AB1001" s="6">
        <f t="shared" si="151"/>
        <v>1</v>
      </c>
      <c r="AF1001">
        <f t="shared" si="146"/>
        <v>0.80095037815921466</v>
      </c>
    </row>
    <row r="1002" spans="2:32">
      <c r="B1002" s="26">
        <v>1</v>
      </c>
      <c r="C1002" s="4">
        <v>19</v>
      </c>
      <c r="D1002" s="5">
        <v>0.22900000000000001</v>
      </c>
      <c r="E1002" s="20">
        <v>0</v>
      </c>
      <c r="G1002" s="5"/>
      <c r="H1002" s="11">
        <f>1/(1+EXP(-SUMPRODUCT(betagorros,B1002:D1002)))</f>
        <v>0.33376872304107563</v>
      </c>
      <c r="I1002" s="27">
        <f t="shared" si="142"/>
        <v>0.66623127695892437</v>
      </c>
      <c r="J1002">
        <f t="shared" si="143"/>
        <v>-0.40611840602239674</v>
      </c>
      <c r="K1002" s="5"/>
      <c r="N1002" s="11">
        <f t="shared" si="144"/>
        <v>0.33359728006119083</v>
      </c>
      <c r="O1002" s="71">
        <f t="shared" si="145"/>
        <v>-0.33359728006119083</v>
      </c>
      <c r="U1002" s="4">
        <v>5</v>
      </c>
      <c r="V1002" s="5">
        <v>0.28100000000000003</v>
      </c>
      <c r="W1002" s="20">
        <v>0</v>
      </c>
      <c r="X1002" s="31">
        <f t="shared" si="147"/>
        <v>0.13988697639249059</v>
      </c>
      <c r="Y1002" s="40">
        <f t="shared" si="148"/>
        <v>0</v>
      </c>
      <c r="Z1002" s="4">
        <f t="shared" si="149"/>
        <v>1</v>
      </c>
      <c r="AA1002" s="5" t="str">
        <f t="shared" si="150"/>
        <v/>
      </c>
      <c r="AB1002" s="6">
        <f t="shared" si="151"/>
        <v>1</v>
      </c>
      <c r="AF1002">
        <f t="shared" si="146"/>
        <v>0.80095037815921466</v>
      </c>
    </row>
    <row r="1003" spans="2:32">
      <c r="B1003" s="26">
        <v>1</v>
      </c>
      <c r="C1003" s="4">
        <v>11</v>
      </c>
      <c r="D1003" s="5">
        <v>0.22900000000000001</v>
      </c>
      <c r="E1003" s="20">
        <v>1</v>
      </c>
      <c r="G1003" s="5"/>
      <c r="H1003" s="11">
        <f>1/(1+EXP(-SUMPRODUCT(betagorros,B1003:D1003)))</f>
        <v>0.18762441577543745</v>
      </c>
      <c r="I1003" s="27">
        <f t="shared" si="142"/>
        <v>0.18762441577543745</v>
      </c>
      <c r="J1003">
        <f t="shared" si="143"/>
        <v>-1.6733131028218335</v>
      </c>
      <c r="K1003" s="5"/>
      <c r="N1003" s="11">
        <f t="shared" si="144"/>
        <v>0.18745844171054538</v>
      </c>
      <c r="O1003" s="71">
        <f t="shared" si="145"/>
        <v>0.81254155828945462</v>
      </c>
      <c r="U1003" s="4">
        <v>40</v>
      </c>
      <c r="V1003" s="5">
        <v>0.28199999999999997</v>
      </c>
      <c r="W1003" s="20">
        <v>0</v>
      </c>
      <c r="X1003" s="31">
        <f t="shared" si="147"/>
        <v>0.82862271694617384</v>
      </c>
      <c r="Y1003" s="40">
        <f t="shared" si="148"/>
        <v>1</v>
      </c>
      <c r="Z1003" s="4">
        <f t="shared" si="149"/>
        <v>0</v>
      </c>
      <c r="AA1003" s="5" t="str">
        <f t="shared" si="150"/>
        <v/>
      </c>
      <c r="AB1003" s="6">
        <f t="shared" si="151"/>
        <v>0</v>
      </c>
      <c r="AF1003">
        <f t="shared" si="146"/>
        <v>0.80095037815921466</v>
      </c>
    </row>
    <row r="1004" spans="2:32">
      <c r="B1004" s="26">
        <v>1</v>
      </c>
      <c r="C1004" s="4">
        <v>18</v>
      </c>
      <c r="D1004" s="5">
        <v>0.22900000000000001</v>
      </c>
      <c r="E1004" s="20">
        <v>0</v>
      </c>
      <c r="G1004" s="5"/>
      <c r="H1004" s="11">
        <f>1/(1+EXP(-SUMPRODUCT(betagorros,B1004:D1004)))</f>
        <v>0.31260255202880238</v>
      </c>
      <c r="I1004" s="27">
        <f t="shared" si="142"/>
        <v>0.68739744797119762</v>
      </c>
      <c r="J1004">
        <f t="shared" si="143"/>
        <v>-0.3748426271552015</v>
      </c>
      <c r="K1004" s="5"/>
      <c r="N1004" s="11">
        <f t="shared" si="144"/>
        <v>0.31242833828485339</v>
      </c>
      <c r="O1004" s="71">
        <f t="shared" si="145"/>
        <v>-0.31242833828485339</v>
      </c>
      <c r="U1004" s="4">
        <v>15</v>
      </c>
      <c r="V1004" s="5">
        <v>0.28199999999999997</v>
      </c>
      <c r="W1004" s="20">
        <v>0</v>
      </c>
      <c r="X1004" s="31">
        <f t="shared" si="147"/>
        <v>0.30071611310781637</v>
      </c>
      <c r="Y1004" s="40">
        <f t="shared" si="148"/>
        <v>0</v>
      </c>
      <c r="Z1004" s="4">
        <f t="shared" si="149"/>
        <v>1</v>
      </c>
      <c r="AA1004" s="5" t="str">
        <f t="shared" si="150"/>
        <v/>
      </c>
      <c r="AB1004" s="6">
        <f t="shared" si="151"/>
        <v>1</v>
      </c>
      <c r="AF1004">
        <f t="shared" si="146"/>
        <v>0.80095037815921466</v>
      </c>
    </row>
    <row r="1005" spans="2:32">
      <c r="B1005" s="26">
        <v>1</v>
      </c>
      <c r="C1005" s="4">
        <v>16</v>
      </c>
      <c r="D1005" s="5">
        <v>0.22900000000000001</v>
      </c>
      <c r="E1005" s="20">
        <v>1</v>
      </c>
      <c r="G1005" s="5"/>
      <c r="H1005" s="11">
        <f>1/(1+EXP(-SUMPRODUCT(betagorros,B1005:D1005)))</f>
        <v>0.2725817448733146</v>
      </c>
      <c r="I1005" s="27">
        <f t="shared" si="142"/>
        <v>0.2725817448733146</v>
      </c>
      <c r="J1005">
        <f t="shared" si="143"/>
        <v>-1.2998167286777225</v>
      </c>
      <c r="K1005" s="5"/>
      <c r="N1005" s="11">
        <f t="shared" si="144"/>
        <v>0.27240522869994799</v>
      </c>
      <c r="O1005" s="71">
        <f t="shared" si="145"/>
        <v>0.72759477130005201</v>
      </c>
      <c r="U1005" s="4">
        <v>12</v>
      </c>
      <c r="V1005" s="5">
        <v>0.28199999999999997</v>
      </c>
      <c r="W1005" s="20">
        <v>0</v>
      </c>
      <c r="X1005" s="31">
        <f t="shared" si="147"/>
        <v>0.24337493724507117</v>
      </c>
      <c r="Y1005" s="40">
        <f t="shared" si="148"/>
        <v>0</v>
      </c>
      <c r="Z1005" s="4">
        <f t="shared" si="149"/>
        <v>1</v>
      </c>
      <c r="AA1005" s="5" t="str">
        <f t="shared" si="150"/>
        <v/>
      </c>
      <c r="AB1005" s="6">
        <f t="shared" si="151"/>
        <v>1</v>
      </c>
      <c r="AF1005">
        <f t="shared" si="146"/>
        <v>0.80095037815921466</v>
      </c>
    </row>
    <row r="1006" spans="2:32">
      <c r="B1006" s="26">
        <v>1</v>
      </c>
      <c r="C1006" s="4">
        <v>18</v>
      </c>
      <c r="D1006" s="5">
        <v>0.22900000000000001</v>
      </c>
      <c r="E1006" s="20">
        <v>1</v>
      </c>
      <c r="G1006" s="5"/>
      <c r="H1006" s="11">
        <f>1/(1+EXP(-SUMPRODUCT(betagorros,B1006:D1006)))</f>
        <v>0.31260255202880238</v>
      </c>
      <c r="I1006" s="27">
        <f t="shared" si="142"/>
        <v>0.31260255202880238</v>
      </c>
      <c r="J1006">
        <f t="shared" si="143"/>
        <v>-1.1628226971483591</v>
      </c>
      <c r="K1006" s="5"/>
      <c r="N1006" s="11">
        <f t="shared" si="144"/>
        <v>0.31242833828485339</v>
      </c>
      <c r="O1006" s="71">
        <f t="shared" si="145"/>
        <v>0.68757166171514661</v>
      </c>
      <c r="U1006" s="4">
        <v>10</v>
      </c>
      <c r="V1006" s="5">
        <v>0.28199999999999997</v>
      </c>
      <c r="W1006" s="20">
        <v>0</v>
      </c>
      <c r="X1006" s="31">
        <f t="shared" si="147"/>
        <v>0.20951561372179628</v>
      </c>
      <c r="Y1006" s="40">
        <f t="shared" si="148"/>
        <v>0</v>
      </c>
      <c r="Z1006" s="4">
        <f t="shared" si="149"/>
        <v>1</v>
      </c>
      <c r="AA1006" s="5" t="str">
        <f t="shared" si="150"/>
        <v/>
      </c>
      <c r="AB1006" s="6">
        <f t="shared" si="151"/>
        <v>1</v>
      </c>
      <c r="AF1006">
        <f t="shared" si="146"/>
        <v>0.80095037815921466</v>
      </c>
    </row>
    <row r="1007" spans="2:32">
      <c r="B1007" s="26">
        <v>1</v>
      </c>
      <c r="C1007" s="4">
        <v>18</v>
      </c>
      <c r="D1007" s="5">
        <v>0.22900000000000001</v>
      </c>
      <c r="E1007" s="20">
        <v>1</v>
      </c>
      <c r="G1007" s="5"/>
      <c r="H1007" s="11">
        <f>1/(1+EXP(-SUMPRODUCT(betagorros,B1007:D1007)))</f>
        <v>0.31260255202880238</v>
      </c>
      <c r="I1007" s="27">
        <f t="shared" si="142"/>
        <v>0.31260255202880238</v>
      </c>
      <c r="J1007">
        <f t="shared" si="143"/>
        <v>-1.1628226971483591</v>
      </c>
      <c r="K1007" s="5"/>
      <c r="N1007" s="11">
        <f t="shared" si="144"/>
        <v>0.31242833828485339</v>
      </c>
      <c r="O1007" s="71">
        <f t="shared" si="145"/>
        <v>0.68757166171514661</v>
      </c>
      <c r="U1007" s="4">
        <v>16</v>
      </c>
      <c r="V1007" s="5">
        <v>0.28199999999999997</v>
      </c>
      <c r="W1007" s="20">
        <v>0</v>
      </c>
      <c r="X1007" s="31">
        <f t="shared" si="147"/>
        <v>0.32145382655962862</v>
      </c>
      <c r="Y1007" s="40">
        <f t="shared" si="148"/>
        <v>0</v>
      </c>
      <c r="Z1007" s="4">
        <f t="shared" si="149"/>
        <v>1</v>
      </c>
      <c r="AA1007" s="5" t="str">
        <f t="shared" si="150"/>
        <v/>
      </c>
      <c r="AB1007" s="6">
        <f t="shared" si="151"/>
        <v>1</v>
      </c>
      <c r="AF1007">
        <f t="shared" si="146"/>
        <v>0.80095037815921466</v>
      </c>
    </row>
    <row r="1008" spans="2:32">
      <c r="B1008" s="26">
        <v>1</v>
      </c>
      <c r="C1008" s="4">
        <v>12</v>
      </c>
      <c r="D1008" s="5">
        <v>0.22900000000000001</v>
      </c>
      <c r="E1008" s="20">
        <v>1</v>
      </c>
      <c r="G1008" s="5"/>
      <c r="H1008" s="11">
        <f>1/(1+EXP(-SUMPRODUCT(betagorros,B1008:D1008)))</f>
        <v>0.20282525785377606</v>
      </c>
      <c r="I1008" s="27">
        <f t="shared" si="142"/>
        <v>0.20282525785377606</v>
      </c>
      <c r="J1008">
        <f t="shared" si="143"/>
        <v>-1.5954104693902125</v>
      </c>
      <c r="K1008" s="5"/>
      <c r="N1008" s="11">
        <f t="shared" si="144"/>
        <v>0.20265561828295506</v>
      </c>
      <c r="O1008" s="71">
        <f t="shared" si="145"/>
        <v>0.79734438171704491</v>
      </c>
      <c r="U1008" s="4">
        <v>10</v>
      </c>
      <c r="V1008" s="5">
        <v>0.28199999999999997</v>
      </c>
      <c r="W1008" s="20">
        <v>0</v>
      </c>
      <c r="X1008" s="31">
        <f t="shared" si="147"/>
        <v>0.20951561372179628</v>
      </c>
      <c r="Y1008" s="40">
        <f t="shared" si="148"/>
        <v>0</v>
      </c>
      <c r="Z1008" s="4">
        <f t="shared" si="149"/>
        <v>1</v>
      </c>
      <c r="AA1008" s="5" t="str">
        <f t="shared" si="150"/>
        <v/>
      </c>
      <c r="AB1008" s="6">
        <f t="shared" si="151"/>
        <v>1</v>
      </c>
      <c r="AF1008">
        <f t="shared" si="146"/>
        <v>0.80095037815921466</v>
      </c>
    </row>
    <row r="1009" spans="2:32">
      <c r="B1009" s="26">
        <v>1</v>
      </c>
      <c r="C1009" s="4">
        <v>9</v>
      </c>
      <c r="D1009" s="5">
        <v>0.23100000000000001</v>
      </c>
      <c r="E1009" s="20">
        <v>0</v>
      </c>
      <c r="G1009" s="5"/>
      <c r="H1009" s="11">
        <f>1/(1+EXP(-SUMPRODUCT(betagorros,B1009:D1009)))</f>
        <v>0.16107436804838829</v>
      </c>
      <c r="I1009" s="27">
        <f t="shared" si="142"/>
        <v>0.83892563195161174</v>
      </c>
      <c r="J1009">
        <f t="shared" si="143"/>
        <v>-0.17563321535704596</v>
      </c>
      <c r="K1009" s="5"/>
      <c r="N1009" s="11">
        <f t="shared" si="144"/>
        <v>0.16091762992643616</v>
      </c>
      <c r="O1009" s="71">
        <f t="shared" si="145"/>
        <v>-0.16091762992643616</v>
      </c>
      <c r="U1009" s="4">
        <v>6</v>
      </c>
      <c r="V1009" s="5">
        <v>0.28299999999999997</v>
      </c>
      <c r="W1009" s="20">
        <v>0</v>
      </c>
      <c r="X1009" s="31">
        <f t="shared" si="147"/>
        <v>0.15308723183287223</v>
      </c>
      <c r="Y1009" s="40">
        <f t="shared" si="148"/>
        <v>0</v>
      </c>
      <c r="Z1009" s="4">
        <f t="shared" si="149"/>
        <v>1</v>
      </c>
      <c r="AA1009" s="5" t="str">
        <f t="shared" si="150"/>
        <v/>
      </c>
      <c r="AB1009" s="6">
        <f t="shared" si="151"/>
        <v>1</v>
      </c>
      <c r="AF1009">
        <f t="shared" si="146"/>
        <v>0.80095037815921466</v>
      </c>
    </row>
    <row r="1010" spans="2:32">
      <c r="B1010" s="26">
        <v>1</v>
      </c>
      <c r="C1010" s="4">
        <v>12</v>
      </c>
      <c r="D1010" s="5">
        <v>0.23100000000000001</v>
      </c>
      <c r="E1010" s="20">
        <v>1</v>
      </c>
      <c r="G1010" s="5"/>
      <c r="H1010" s="11">
        <f>1/(1+EXP(-SUMPRODUCT(betagorros,B1010:D1010)))</f>
        <v>0.2042595819120398</v>
      </c>
      <c r="I1010" s="27">
        <f t="shared" si="142"/>
        <v>0.2042595819120398</v>
      </c>
      <c r="J1010">
        <f t="shared" si="143"/>
        <v>-1.588363633676344</v>
      </c>
      <c r="K1010" s="5"/>
      <c r="N1010" s="11">
        <f t="shared" si="144"/>
        <v>0.20409042522893411</v>
      </c>
      <c r="O1010" s="71">
        <f t="shared" si="145"/>
        <v>0.79590957477106583</v>
      </c>
      <c r="U1010" s="4">
        <v>5</v>
      </c>
      <c r="V1010" s="5">
        <v>0.28299999999999997</v>
      </c>
      <c r="W1010" s="20">
        <v>0</v>
      </c>
      <c r="X1010" s="31">
        <f t="shared" si="147"/>
        <v>0.14095491692014847</v>
      </c>
      <c r="Y1010" s="40">
        <f t="shared" si="148"/>
        <v>0</v>
      </c>
      <c r="Z1010" s="4">
        <f t="shared" si="149"/>
        <v>1</v>
      </c>
      <c r="AA1010" s="5" t="str">
        <f t="shared" si="150"/>
        <v/>
      </c>
      <c r="AB1010" s="6">
        <f t="shared" si="151"/>
        <v>1</v>
      </c>
      <c r="AF1010">
        <f t="shared" si="146"/>
        <v>0.80095037815921466</v>
      </c>
    </row>
    <row r="1011" spans="2:32">
      <c r="B1011" s="26">
        <v>1</v>
      </c>
      <c r="C1011" s="4">
        <v>14</v>
      </c>
      <c r="D1011" s="5">
        <v>0.23100000000000001</v>
      </c>
      <c r="E1011" s="20">
        <v>0</v>
      </c>
      <c r="G1011" s="5"/>
      <c r="H1011" s="11">
        <f>1/(1+EXP(-SUMPRODUCT(betagorros,B1011:D1011)))</f>
        <v>0.23752472270549188</v>
      </c>
      <c r="I1011" s="27">
        <f t="shared" si="142"/>
        <v>0.76247527729450815</v>
      </c>
      <c r="J1011">
        <f t="shared" si="143"/>
        <v>-0.27118519424653154</v>
      </c>
      <c r="K1011" s="5"/>
      <c r="N1011" s="11">
        <f t="shared" si="144"/>
        <v>0.23735063347606594</v>
      </c>
      <c r="O1011" s="71">
        <f t="shared" si="145"/>
        <v>-0.23735063347606594</v>
      </c>
      <c r="U1011" s="4">
        <v>7</v>
      </c>
      <c r="V1011" s="5">
        <v>0.28299999999999997</v>
      </c>
      <c r="W1011" s="20">
        <v>0</v>
      </c>
      <c r="X1011" s="31">
        <f t="shared" si="147"/>
        <v>0.16606193797110441</v>
      </c>
      <c r="Y1011" s="40">
        <f t="shared" si="148"/>
        <v>0</v>
      </c>
      <c r="Z1011" s="4">
        <f t="shared" si="149"/>
        <v>1</v>
      </c>
      <c r="AA1011" s="5" t="str">
        <f t="shared" si="150"/>
        <v/>
      </c>
      <c r="AB1011" s="6">
        <f t="shared" si="151"/>
        <v>1</v>
      </c>
      <c r="AF1011">
        <f t="shared" si="146"/>
        <v>0.80095037815921466</v>
      </c>
    </row>
    <row r="1012" spans="2:32">
      <c r="B1012" s="26">
        <v>1</v>
      </c>
      <c r="C1012" s="4">
        <v>7</v>
      </c>
      <c r="D1012" s="5">
        <v>0.23100000000000001</v>
      </c>
      <c r="E1012" s="20">
        <v>0</v>
      </c>
      <c r="G1012" s="5"/>
      <c r="H1012" s="11">
        <f>1/(1+EXP(-SUMPRODUCT(betagorros,B1012:D1012)))</f>
        <v>0.13659790488313253</v>
      </c>
      <c r="I1012" s="27">
        <f t="shared" si="142"/>
        <v>0.8634020951168675</v>
      </c>
      <c r="J1012">
        <f t="shared" si="143"/>
        <v>-0.14687476927479107</v>
      </c>
      <c r="K1012" s="5"/>
      <c r="N1012" s="11">
        <f t="shared" si="144"/>
        <v>0.13645173634631158</v>
      </c>
      <c r="O1012" s="71">
        <f t="shared" si="145"/>
        <v>-0.13645173634631158</v>
      </c>
      <c r="U1012" s="4">
        <v>6</v>
      </c>
      <c r="V1012" s="5">
        <v>0.28299999999999997</v>
      </c>
      <c r="W1012" s="20">
        <v>0</v>
      </c>
      <c r="X1012" s="31">
        <f t="shared" si="147"/>
        <v>0.15308723183287223</v>
      </c>
      <c r="Y1012" s="40">
        <f t="shared" si="148"/>
        <v>0</v>
      </c>
      <c r="Z1012" s="4">
        <f t="shared" si="149"/>
        <v>1</v>
      </c>
      <c r="AA1012" s="5" t="str">
        <f t="shared" si="150"/>
        <v/>
      </c>
      <c r="AB1012" s="6">
        <f t="shared" si="151"/>
        <v>1</v>
      </c>
      <c r="AF1012">
        <f t="shared" si="146"/>
        <v>0.80095037815921466</v>
      </c>
    </row>
    <row r="1013" spans="2:32">
      <c r="B1013" s="26">
        <v>1</v>
      </c>
      <c r="C1013" s="4">
        <v>6</v>
      </c>
      <c r="D1013" s="5">
        <v>0.23100000000000001</v>
      </c>
      <c r="E1013" s="20">
        <v>1</v>
      </c>
      <c r="G1013" s="5"/>
      <c r="H1013" s="11">
        <f>1/(1+EXP(-SUMPRODUCT(betagorros,B1013:D1013)))</f>
        <v>0.12557861632510492</v>
      </c>
      <c r="I1013" s="27">
        <f t="shared" si="142"/>
        <v>0.12557861632510492</v>
      </c>
      <c r="J1013">
        <f t="shared" si="143"/>
        <v>-2.074823291631243</v>
      </c>
      <c r="K1013" s="5"/>
      <c r="N1013" s="11">
        <f t="shared" si="144"/>
        <v>0.12543816251801185</v>
      </c>
      <c r="O1013" s="71">
        <f t="shared" si="145"/>
        <v>0.87456183748198812</v>
      </c>
      <c r="U1013" s="4">
        <v>6</v>
      </c>
      <c r="V1013" s="5">
        <v>0.28299999999999997</v>
      </c>
      <c r="W1013" s="20">
        <v>0</v>
      </c>
      <c r="X1013" s="31">
        <f t="shared" si="147"/>
        <v>0.15308723183287223</v>
      </c>
      <c r="Y1013" s="40">
        <f t="shared" si="148"/>
        <v>0</v>
      </c>
      <c r="Z1013" s="4">
        <f t="shared" si="149"/>
        <v>1</v>
      </c>
      <c r="AA1013" s="5" t="str">
        <f t="shared" si="150"/>
        <v/>
      </c>
      <c r="AB1013" s="6">
        <f t="shared" si="151"/>
        <v>1</v>
      </c>
      <c r="AF1013">
        <f t="shared" si="146"/>
        <v>0.80095037815921466</v>
      </c>
    </row>
    <row r="1014" spans="2:32">
      <c r="B1014" s="26">
        <v>1</v>
      </c>
      <c r="C1014" s="4">
        <v>34</v>
      </c>
      <c r="D1014" s="5">
        <v>0.23200000000000001</v>
      </c>
      <c r="E1014" s="20">
        <v>1</v>
      </c>
      <c r="G1014" s="5"/>
      <c r="H1014" s="11">
        <f>1/(1+EXP(-SUMPRODUCT(betagorros,B1014:D1014)))</f>
        <v>0.68437594118682876</v>
      </c>
      <c r="I1014" s="27">
        <f t="shared" si="142"/>
        <v>0.68437594118682876</v>
      </c>
      <c r="J1014">
        <f t="shared" si="143"/>
        <v>-0.37924789072805631</v>
      </c>
      <c r="K1014" s="5"/>
      <c r="N1014" s="11">
        <f t="shared" si="144"/>
        <v>0.6843409968517874</v>
      </c>
      <c r="O1014" s="71">
        <f t="shared" si="145"/>
        <v>0.3156590031482126</v>
      </c>
      <c r="U1014" s="4">
        <v>5</v>
      </c>
      <c r="V1014" s="5">
        <v>0.28299999999999997</v>
      </c>
      <c r="W1014" s="20">
        <v>0</v>
      </c>
      <c r="X1014" s="31">
        <f t="shared" si="147"/>
        <v>0.14095491692014847</v>
      </c>
      <c r="Y1014" s="40">
        <f t="shared" si="148"/>
        <v>0</v>
      </c>
      <c r="Z1014" s="4">
        <f t="shared" si="149"/>
        <v>1</v>
      </c>
      <c r="AA1014" s="5" t="str">
        <f t="shared" si="150"/>
        <v/>
      </c>
      <c r="AB1014" s="6">
        <f t="shared" si="151"/>
        <v>1</v>
      </c>
      <c r="AF1014">
        <f t="shared" si="146"/>
        <v>0.80095037815921466</v>
      </c>
    </row>
    <row r="1015" spans="2:32">
      <c r="B1015" s="26">
        <v>1</v>
      </c>
      <c r="C1015" s="4">
        <v>17</v>
      </c>
      <c r="D1015" s="5">
        <v>0.23400000000000001</v>
      </c>
      <c r="E1015" s="20">
        <v>0</v>
      </c>
      <c r="G1015" s="5"/>
      <c r="H1015" s="11">
        <f>1/(1+EXP(-SUMPRODUCT(betagorros,B1015:D1015)))</f>
        <v>0.29678550529946102</v>
      </c>
      <c r="I1015" s="27">
        <f t="shared" si="142"/>
        <v>0.70321449470053898</v>
      </c>
      <c r="J1015">
        <f t="shared" si="143"/>
        <v>-0.35209332033705842</v>
      </c>
      <c r="K1015" s="5"/>
      <c r="N1015" s="11">
        <f t="shared" si="144"/>
        <v>0.29661242083896255</v>
      </c>
      <c r="O1015" s="71">
        <f t="shared" si="145"/>
        <v>-0.29661242083896255</v>
      </c>
      <c r="U1015" s="4">
        <v>8</v>
      </c>
      <c r="V1015" s="5">
        <v>0.28299999999999997</v>
      </c>
      <c r="W1015" s="20">
        <v>0</v>
      </c>
      <c r="X1015" s="31">
        <f t="shared" si="147"/>
        <v>0.17990270772675779</v>
      </c>
      <c r="Y1015" s="40">
        <f t="shared" si="148"/>
        <v>0</v>
      </c>
      <c r="Z1015" s="4">
        <f t="shared" si="149"/>
        <v>1</v>
      </c>
      <c r="AA1015" s="5" t="str">
        <f t="shared" si="150"/>
        <v/>
      </c>
      <c r="AB1015" s="6">
        <f t="shared" si="151"/>
        <v>1</v>
      </c>
      <c r="AF1015">
        <f t="shared" si="146"/>
        <v>0.80095037815921466</v>
      </c>
    </row>
    <row r="1016" spans="2:32">
      <c r="B1016" s="26">
        <v>1</v>
      </c>
      <c r="C1016" s="4">
        <v>12</v>
      </c>
      <c r="D1016" s="5">
        <v>0.23400000000000001</v>
      </c>
      <c r="E1016" s="20">
        <v>0</v>
      </c>
      <c r="G1016" s="5"/>
      <c r="H1016" s="11">
        <f>1/(1+EXP(-SUMPRODUCT(betagorros,B1016:D1016)))</f>
        <v>0.20642517972811816</v>
      </c>
      <c r="I1016" s="27">
        <f t="shared" si="142"/>
        <v>0.79357482027188186</v>
      </c>
      <c r="J1016">
        <f t="shared" si="143"/>
        <v>-0.23120745200288523</v>
      </c>
      <c r="K1016" s="5"/>
      <c r="N1016" s="11">
        <f t="shared" si="144"/>
        <v>0.20625677379710186</v>
      </c>
      <c r="O1016" s="71">
        <f t="shared" si="145"/>
        <v>-0.20625677379710186</v>
      </c>
      <c r="U1016" s="4">
        <v>7</v>
      </c>
      <c r="V1016" s="5">
        <v>0.28299999999999997</v>
      </c>
      <c r="W1016" s="20">
        <v>0</v>
      </c>
      <c r="X1016" s="31">
        <f t="shared" si="147"/>
        <v>0.16606193797110441</v>
      </c>
      <c r="Y1016" s="40">
        <f t="shared" si="148"/>
        <v>0</v>
      </c>
      <c r="Z1016" s="4">
        <f t="shared" si="149"/>
        <v>1</v>
      </c>
      <c r="AA1016" s="5" t="str">
        <f t="shared" si="150"/>
        <v/>
      </c>
      <c r="AB1016" s="6">
        <f t="shared" si="151"/>
        <v>1</v>
      </c>
      <c r="AF1016">
        <f t="shared" si="146"/>
        <v>0.80095037815921466</v>
      </c>
    </row>
    <row r="1017" spans="2:32">
      <c r="B1017" s="26">
        <v>1</v>
      </c>
      <c r="C1017" s="4">
        <v>12</v>
      </c>
      <c r="D1017" s="5">
        <v>0.23400000000000001</v>
      </c>
      <c r="E1017" s="20">
        <v>0</v>
      </c>
      <c r="G1017" s="5"/>
      <c r="H1017" s="11">
        <f>1/(1+EXP(-SUMPRODUCT(betagorros,B1017:D1017)))</f>
        <v>0.20642517972811816</v>
      </c>
      <c r="I1017" s="27">
        <f t="shared" si="142"/>
        <v>0.79357482027188186</v>
      </c>
      <c r="J1017">
        <f t="shared" si="143"/>
        <v>-0.23120745200288523</v>
      </c>
      <c r="K1017" s="5"/>
      <c r="N1017" s="11">
        <f t="shared" si="144"/>
        <v>0.20625677379710186</v>
      </c>
      <c r="O1017" s="71">
        <f t="shared" si="145"/>
        <v>-0.20625677379710186</v>
      </c>
      <c r="U1017" s="4">
        <v>8</v>
      </c>
      <c r="V1017" s="5">
        <v>0.28299999999999997</v>
      </c>
      <c r="W1017" s="20">
        <v>0</v>
      </c>
      <c r="X1017" s="31">
        <f t="shared" si="147"/>
        <v>0.17990270772675779</v>
      </c>
      <c r="Y1017" s="40">
        <f t="shared" si="148"/>
        <v>0</v>
      </c>
      <c r="Z1017" s="4">
        <f t="shared" si="149"/>
        <v>1</v>
      </c>
      <c r="AA1017" s="5" t="str">
        <f t="shared" si="150"/>
        <v/>
      </c>
      <c r="AB1017" s="6">
        <f t="shared" si="151"/>
        <v>1</v>
      </c>
      <c r="AF1017">
        <f t="shared" si="146"/>
        <v>0.80095037815921466</v>
      </c>
    </row>
    <row r="1018" spans="2:32">
      <c r="B1018" s="26">
        <v>1</v>
      </c>
      <c r="C1018" s="4">
        <v>17</v>
      </c>
      <c r="D1018" s="5">
        <v>0.23400000000000001</v>
      </c>
      <c r="E1018" s="20">
        <v>0</v>
      </c>
      <c r="G1018" s="5"/>
      <c r="H1018" s="11">
        <f>1/(1+EXP(-SUMPRODUCT(betagorros,B1018:D1018)))</f>
        <v>0.29678550529946102</v>
      </c>
      <c r="I1018" s="27">
        <f t="shared" si="142"/>
        <v>0.70321449470053898</v>
      </c>
      <c r="J1018">
        <f t="shared" si="143"/>
        <v>-0.35209332033705842</v>
      </c>
      <c r="K1018" s="5"/>
      <c r="N1018" s="11">
        <f t="shared" si="144"/>
        <v>0.29661242083896255</v>
      </c>
      <c r="O1018" s="71">
        <f t="shared" si="145"/>
        <v>-0.29661242083896255</v>
      </c>
      <c r="U1018" s="4">
        <v>6</v>
      </c>
      <c r="V1018" s="5">
        <v>0.28299999999999997</v>
      </c>
      <c r="W1018" s="20">
        <v>0</v>
      </c>
      <c r="X1018" s="31">
        <f t="shared" si="147"/>
        <v>0.15308723183287223</v>
      </c>
      <c r="Y1018" s="40">
        <f t="shared" si="148"/>
        <v>0</v>
      </c>
      <c r="Z1018" s="4">
        <f t="shared" si="149"/>
        <v>1</v>
      </c>
      <c r="AA1018" s="5" t="str">
        <f t="shared" si="150"/>
        <v/>
      </c>
      <c r="AB1018" s="6">
        <f t="shared" si="151"/>
        <v>1</v>
      </c>
      <c r="AF1018">
        <f t="shared" si="146"/>
        <v>0.80095037815921466</v>
      </c>
    </row>
    <row r="1019" spans="2:32">
      <c r="B1019" s="26">
        <v>1</v>
      </c>
      <c r="C1019" s="4">
        <v>11</v>
      </c>
      <c r="D1019" s="5">
        <v>0.23400000000000001</v>
      </c>
      <c r="E1019" s="20">
        <v>0</v>
      </c>
      <c r="G1019" s="5"/>
      <c r="H1019" s="11">
        <f>1/(1+EXP(-SUMPRODUCT(betagorros,B1019:D1019)))</f>
        <v>0.19101918872523846</v>
      </c>
      <c r="I1019" s="27">
        <f t="shared" si="142"/>
        <v>0.80898081127476151</v>
      </c>
      <c r="J1019">
        <f t="shared" si="143"/>
        <v>-0.21198008127199075</v>
      </c>
      <c r="K1019" s="5"/>
      <c r="N1019" s="11">
        <f t="shared" si="144"/>
        <v>0.19085418608895649</v>
      </c>
      <c r="O1019" s="71">
        <f t="shared" si="145"/>
        <v>-0.19085418608895649</v>
      </c>
      <c r="U1019" s="4">
        <v>6</v>
      </c>
      <c r="V1019" s="5">
        <v>0.28299999999999997</v>
      </c>
      <c r="W1019" s="20">
        <v>0</v>
      </c>
      <c r="X1019" s="31">
        <f t="shared" si="147"/>
        <v>0.15308723183287223</v>
      </c>
      <c r="Y1019" s="40">
        <f t="shared" si="148"/>
        <v>0</v>
      </c>
      <c r="Z1019" s="4">
        <f t="shared" si="149"/>
        <v>1</v>
      </c>
      <c r="AA1019" s="5" t="str">
        <f t="shared" si="150"/>
        <v/>
      </c>
      <c r="AB1019" s="6">
        <f t="shared" si="151"/>
        <v>1</v>
      </c>
      <c r="AF1019">
        <f t="shared" si="146"/>
        <v>0.80095037815921466</v>
      </c>
    </row>
    <row r="1020" spans="2:32">
      <c r="B1020" s="26">
        <v>1</v>
      </c>
      <c r="C1020" s="4">
        <v>7</v>
      </c>
      <c r="D1020" s="5">
        <v>0.23400000000000001</v>
      </c>
      <c r="E1020" s="20">
        <v>0</v>
      </c>
      <c r="G1020" s="5"/>
      <c r="H1020" s="11">
        <f>1/(1+EXP(-SUMPRODUCT(betagorros,B1020:D1020)))</f>
        <v>0.13817070226938233</v>
      </c>
      <c r="I1020" s="27">
        <f t="shared" si="142"/>
        <v>0.86182929773061767</v>
      </c>
      <c r="J1020">
        <f t="shared" si="143"/>
        <v>-0.148698058403989</v>
      </c>
      <c r="K1020" s="5"/>
      <c r="N1020" s="11">
        <f t="shared" si="144"/>
        <v>0.13802463085545988</v>
      </c>
      <c r="O1020" s="71">
        <f t="shared" si="145"/>
        <v>-0.13802463085545988</v>
      </c>
      <c r="U1020" s="4">
        <v>11</v>
      </c>
      <c r="V1020" s="5">
        <v>0.28499999999999998</v>
      </c>
      <c r="W1020" s="20">
        <v>0</v>
      </c>
      <c r="X1020" s="31">
        <f t="shared" si="147"/>
        <v>0.22832656147341254</v>
      </c>
      <c r="Y1020" s="40">
        <f t="shared" si="148"/>
        <v>0</v>
      </c>
      <c r="Z1020" s="4">
        <f t="shared" si="149"/>
        <v>1</v>
      </c>
      <c r="AA1020" s="5" t="str">
        <f t="shared" si="150"/>
        <v/>
      </c>
      <c r="AB1020" s="6">
        <f t="shared" si="151"/>
        <v>1</v>
      </c>
      <c r="AF1020">
        <f t="shared" si="146"/>
        <v>0.80095037815921466</v>
      </c>
    </row>
    <row r="1021" spans="2:32">
      <c r="B1021" s="26">
        <v>1</v>
      </c>
      <c r="C1021" s="4">
        <v>5</v>
      </c>
      <c r="D1021" s="5">
        <v>0.23400000000000001</v>
      </c>
      <c r="E1021" s="20">
        <v>0</v>
      </c>
      <c r="G1021" s="5"/>
      <c r="H1021" s="11">
        <f>1/(1+EXP(-SUMPRODUCT(betagorros,B1021:D1021)))</f>
        <v>0.11669051885499308</v>
      </c>
      <c r="I1021" s="27">
        <f t="shared" si="142"/>
        <v>0.88330948114500696</v>
      </c>
      <c r="J1021">
        <f t="shared" si="143"/>
        <v>-0.12407965151190292</v>
      </c>
      <c r="K1021" s="5"/>
      <c r="N1021" s="11">
        <f t="shared" si="144"/>
        <v>0.11655589305099517</v>
      </c>
      <c r="O1021" s="71">
        <f t="shared" si="145"/>
        <v>-0.11655589305099517</v>
      </c>
      <c r="U1021" s="4">
        <v>32</v>
      </c>
      <c r="V1021" s="5">
        <v>0.28499999999999998</v>
      </c>
      <c r="W1021" s="20">
        <v>0</v>
      </c>
      <c r="X1021" s="31">
        <f t="shared" si="147"/>
        <v>0.69313928621224186</v>
      </c>
      <c r="Y1021" s="40">
        <f t="shared" si="148"/>
        <v>1</v>
      </c>
      <c r="Z1021" s="4">
        <f t="shared" si="149"/>
        <v>0</v>
      </c>
      <c r="AA1021" s="5" t="str">
        <f t="shared" si="150"/>
        <v/>
      </c>
      <c r="AB1021" s="6">
        <f t="shared" si="151"/>
        <v>0</v>
      </c>
      <c r="AF1021">
        <f t="shared" si="146"/>
        <v>0.80095037815921466</v>
      </c>
    </row>
    <row r="1022" spans="2:32">
      <c r="B1022" s="26">
        <v>1</v>
      </c>
      <c r="C1022" s="4">
        <v>17</v>
      </c>
      <c r="D1022" s="5">
        <v>0.23499999999999999</v>
      </c>
      <c r="E1022" s="20">
        <v>1</v>
      </c>
      <c r="G1022" s="5"/>
      <c r="H1022" s="11">
        <f>1/(1+EXP(-SUMPRODUCT(betagorros,B1022:D1022)))</f>
        <v>0.2977096107965097</v>
      </c>
      <c r="I1022" s="27">
        <f t="shared" si="142"/>
        <v>0.2977096107965097</v>
      </c>
      <c r="J1022">
        <f t="shared" si="143"/>
        <v>-1.2116367279863451</v>
      </c>
      <c r="K1022" s="5"/>
      <c r="N1022" s="11">
        <f t="shared" si="144"/>
        <v>0.29753710029834074</v>
      </c>
      <c r="O1022" s="71">
        <f t="shared" si="145"/>
        <v>0.70246289970165932</v>
      </c>
      <c r="U1022" s="4">
        <v>12</v>
      </c>
      <c r="V1022" s="5">
        <v>0.28599999999999998</v>
      </c>
      <c r="W1022" s="20">
        <v>0</v>
      </c>
      <c r="X1022" s="31">
        <f t="shared" si="147"/>
        <v>0.24664821609527157</v>
      </c>
      <c r="Y1022" s="40">
        <f t="shared" si="148"/>
        <v>0</v>
      </c>
      <c r="Z1022" s="4">
        <f t="shared" si="149"/>
        <v>1</v>
      </c>
      <c r="AA1022" s="5" t="str">
        <f t="shared" si="150"/>
        <v/>
      </c>
      <c r="AB1022" s="6">
        <f t="shared" si="151"/>
        <v>1</v>
      </c>
      <c r="AF1022">
        <f t="shared" si="146"/>
        <v>0.80095037815921466</v>
      </c>
    </row>
    <row r="1023" spans="2:32">
      <c r="B1023" s="26">
        <v>1</v>
      </c>
      <c r="C1023" s="4">
        <v>11</v>
      </c>
      <c r="D1023" s="5">
        <v>0.23499999999999999</v>
      </c>
      <c r="E1023" s="20">
        <v>0</v>
      </c>
      <c r="G1023" s="5"/>
      <c r="H1023" s="11">
        <f>1/(1+EXP(-SUMPRODUCT(betagorros,B1023:D1023)))</f>
        <v>0.19170374586479935</v>
      </c>
      <c r="I1023" s="27">
        <f t="shared" si="142"/>
        <v>0.80829625413520068</v>
      </c>
      <c r="J1023">
        <f t="shared" si="143"/>
        <v>-0.21282663650372521</v>
      </c>
      <c r="K1023" s="5"/>
      <c r="N1023" s="11">
        <f t="shared" si="144"/>
        <v>0.19153894749894881</v>
      </c>
      <c r="O1023" s="71">
        <f t="shared" si="145"/>
        <v>-0.19153894749894881</v>
      </c>
      <c r="U1023" s="4">
        <v>11</v>
      </c>
      <c r="V1023" s="5">
        <v>0.28599999999999998</v>
      </c>
      <c r="W1023" s="20">
        <v>0</v>
      </c>
      <c r="X1023" s="31">
        <f t="shared" si="147"/>
        <v>0.22910695329012609</v>
      </c>
      <c r="Y1023" s="40">
        <f t="shared" si="148"/>
        <v>0</v>
      </c>
      <c r="Z1023" s="4">
        <f t="shared" si="149"/>
        <v>1</v>
      </c>
      <c r="AA1023" s="5" t="str">
        <f t="shared" si="150"/>
        <v/>
      </c>
      <c r="AB1023" s="6">
        <f t="shared" si="151"/>
        <v>1</v>
      </c>
      <c r="AF1023">
        <f t="shared" si="146"/>
        <v>0.80095037815921466</v>
      </c>
    </row>
    <row r="1024" spans="2:32">
      <c r="B1024" s="26">
        <v>1</v>
      </c>
      <c r="C1024" s="4">
        <v>8</v>
      </c>
      <c r="D1024" s="5">
        <v>0.23599999999999999</v>
      </c>
      <c r="E1024" s="20">
        <v>0</v>
      </c>
      <c r="G1024" s="5"/>
      <c r="H1024" s="11">
        <f>1/(1+EXP(-SUMPRODUCT(betagorros,B1024:D1024)))</f>
        <v>0.15123748078999985</v>
      </c>
      <c r="I1024" s="27">
        <f t="shared" si="142"/>
        <v>0.84876251921000012</v>
      </c>
      <c r="J1024">
        <f t="shared" si="143"/>
        <v>-0.16397585004422879</v>
      </c>
      <c r="K1024" s="5"/>
      <c r="N1024" s="11">
        <f t="shared" si="144"/>
        <v>0.15108620438929182</v>
      </c>
      <c r="O1024" s="71">
        <f t="shared" si="145"/>
        <v>-0.15108620438929182</v>
      </c>
      <c r="U1024" s="4">
        <v>7</v>
      </c>
      <c r="V1024" s="5">
        <v>0.28599999999999998</v>
      </c>
      <c r="W1024" s="20">
        <v>0</v>
      </c>
      <c r="X1024" s="31">
        <f t="shared" si="147"/>
        <v>0.16790801122130092</v>
      </c>
      <c r="Y1024" s="40">
        <f t="shared" si="148"/>
        <v>0</v>
      </c>
      <c r="Z1024" s="4">
        <f t="shared" si="149"/>
        <v>1</v>
      </c>
      <c r="AA1024" s="5" t="str">
        <f t="shared" si="150"/>
        <v/>
      </c>
      <c r="AB1024" s="6">
        <f t="shared" si="151"/>
        <v>1</v>
      </c>
      <c r="AF1024">
        <f t="shared" si="146"/>
        <v>0.80095037815921466</v>
      </c>
    </row>
    <row r="1025" spans="2:32">
      <c r="B1025" s="26">
        <v>1</v>
      </c>
      <c r="C1025" s="4">
        <v>10</v>
      </c>
      <c r="D1025" s="5">
        <v>0.23599999999999999</v>
      </c>
      <c r="E1025" s="20">
        <v>0</v>
      </c>
      <c r="G1025" s="5"/>
      <c r="H1025" s="11">
        <f>1/(1+EXP(-SUMPRODUCT(betagorros,B1025:D1025)))</f>
        <v>0.17779696702302192</v>
      </c>
      <c r="I1025" s="27">
        <f t="shared" si="142"/>
        <v>0.82220303297697805</v>
      </c>
      <c r="J1025">
        <f t="shared" si="143"/>
        <v>-0.19576791566967991</v>
      </c>
      <c r="K1025" s="5"/>
      <c r="N1025" s="11">
        <f t="shared" si="144"/>
        <v>0.17763630432739441</v>
      </c>
      <c r="O1025" s="71">
        <f t="shared" si="145"/>
        <v>-0.17763630432739441</v>
      </c>
      <c r="U1025" s="4">
        <v>9</v>
      </c>
      <c r="V1025" s="5">
        <v>0.28599999999999998</v>
      </c>
      <c r="W1025" s="20">
        <v>0</v>
      </c>
      <c r="X1025" s="31">
        <f t="shared" si="147"/>
        <v>0.19671656069877502</v>
      </c>
      <c r="Y1025" s="40">
        <f t="shared" si="148"/>
        <v>0</v>
      </c>
      <c r="Z1025" s="4">
        <f t="shared" si="149"/>
        <v>1</v>
      </c>
      <c r="AA1025" s="5" t="str">
        <f t="shared" si="150"/>
        <v/>
      </c>
      <c r="AB1025" s="6">
        <f t="shared" si="151"/>
        <v>1</v>
      </c>
      <c r="AF1025">
        <f t="shared" si="146"/>
        <v>0.80095037815921466</v>
      </c>
    </row>
    <row r="1026" spans="2:32">
      <c r="B1026" s="26">
        <v>1</v>
      </c>
      <c r="C1026" s="4">
        <v>12</v>
      </c>
      <c r="D1026" s="5">
        <v>0.23599999999999999</v>
      </c>
      <c r="E1026" s="20">
        <v>0</v>
      </c>
      <c r="G1026" s="5"/>
      <c r="H1026" s="11">
        <f>1/(1+EXP(-SUMPRODUCT(betagorros,B1026:D1026)))</f>
        <v>0.20787832287530036</v>
      </c>
      <c r="I1026" s="27">
        <f t="shared" si="142"/>
        <v>0.79212167712469961</v>
      </c>
      <c r="J1026">
        <f t="shared" si="143"/>
        <v>-0.23304026623480439</v>
      </c>
      <c r="K1026" s="5"/>
      <c r="N1026" s="11">
        <f t="shared" si="144"/>
        <v>0.20771043516577167</v>
      </c>
      <c r="O1026" s="71">
        <f t="shared" si="145"/>
        <v>-0.20771043516577167</v>
      </c>
      <c r="U1026" s="4">
        <v>6</v>
      </c>
      <c r="V1026" s="5">
        <v>0.28599999999999998</v>
      </c>
      <c r="W1026" s="20">
        <v>0</v>
      </c>
      <c r="X1026" s="31">
        <f t="shared" si="147"/>
        <v>0.15481584494684905</v>
      </c>
      <c r="Y1026" s="40">
        <f t="shared" si="148"/>
        <v>0</v>
      </c>
      <c r="Z1026" s="4">
        <f t="shared" si="149"/>
        <v>1</v>
      </c>
      <c r="AA1026" s="5" t="str">
        <f t="shared" si="150"/>
        <v/>
      </c>
      <c r="AB1026" s="6">
        <f t="shared" si="151"/>
        <v>1</v>
      </c>
      <c r="AF1026">
        <f t="shared" si="146"/>
        <v>0.80095037815921466</v>
      </c>
    </row>
    <row r="1027" spans="2:32">
      <c r="B1027" s="26">
        <v>1</v>
      </c>
      <c r="C1027" s="4">
        <v>7</v>
      </c>
      <c r="D1027" s="5">
        <v>0.23599999999999999</v>
      </c>
      <c r="E1027" s="20">
        <v>0</v>
      </c>
      <c r="G1027" s="5"/>
      <c r="H1027" s="11">
        <f>1/(1+EXP(-SUMPRODUCT(betagorros,B1027:D1027)))</f>
        <v>0.13922766115905286</v>
      </c>
      <c r="I1027" s="27">
        <f t="shared" si="142"/>
        <v>0.86077233884094717</v>
      </c>
      <c r="J1027">
        <f t="shared" si="143"/>
        <v>-0.14992522433704458</v>
      </c>
      <c r="K1027" s="5"/>
      <c r="N1027" s="11">
        <f t="shared" si="144"/>
        <v>0.13908166652671444</v>
      </c>
      <c r="O1027" s="71">
        <f t="shared" si="145"/>
        <v>-0.13908166652671444</v>
      </c>
      <c r="U1027" s="4">
        <v>7</v>
      </c>
      <c r="V1027" s="5">
        <v>0.28599999999999998</v>
      </c>
      <c r="W1027" s="20">
        <v>0</v>
      </c>
      <c r="X1027" s="31">
        <f t="shared" si="147"/>
        <v>0.16790801122130092</v>
      </c>
      <c r="Y1027" s="40">
        <f t="shared" si="148"/>
        <v>0</v>
      </c>
      <c r="Z1027" s="4">
        <f t="shared" si="149"/>
        <v>1</v>
      </c>
      <c r="AA1027" s="5" t="str">
        <f t="shared" si="150"/>
        <v/>
      </c>
      <c r="AB1027" s="6">
        <f t="shared" si="151"/>
        <v>1</v>
      </c>
      <c r="AF1027">
        <f t="shared" si="146"/>
        <v>0.80095037815921466</v>
      </c>
    </row>
    <row r="1028" spans="2:32">
      <c r="B1028" s="26">
        <v>1</v>
      </c>
      <c r="C1028" s="4">
        <v>17</v>
      </c>
      <c r="D1028" s="5">
        <v>0.23599999999999999</v>
      </c>
      <c r="E1028" s="20">
        <v>0</v>
      </c>
      <c r="G1028" s="5"/>
      <c r="H1028" s="11">
        <f>1/(1+EXP(-SUMPRODUCT(betagorros,B1028:D1028)))</f>
        <v>0.29863537174358606</v>
      </c>
      <c r="I1028" s="27">
        <f t="shared" si="142"/>
        <v>0.70136462825641388</v>
      </c>
      <c r="J1028">
        <f t="shared" si="143"/>
        <v>-0.35472737274956689</v>
      </c>
      <c r="K1028" s="5"/>
      <c r="N1028" s="11">
        <f t="shared" si="144"/>
        <v>0.2984634392378645</v>
      </c>
      <c r="O1028" s="71">
        <f t="shared" si="145"/>
        <v>-0.2984634392378645</v>
      </c>
      <c r="U1028" s="4">
        <v>5</v>
      </c>
      <c r="V1028" s="5">
        <v>0.28599999999999998</v>
      </c>
      <c r="W1028" s="20">
        <v>0</v>
      </c>
      <c r="X1028" s="31">
        <f t="shared" si="147"/>
        <v>0.14256959740073841</v>
      </c>
      <c r="Y1028" s="40">
        <f t="shared" si="148"/>
        <v>0</v>
      </c>
      <c r="Z1028" s="4">
        <f t="shared" si="149"/>
        <v>1</v>
      </c>
      <c r="AA1028" s="5" t="str">
        <f t="shared" si="150"/>
        <v/>
      </c>
      <c r="AB1028" s="6">
        <f t="shared" si="151"/>
        <v>1</v>
      </c>
      <c r="AF1028">
        <f t="shared" si="146"/>
        <v>0.80095037815921466</v>
      </c>
    </row>
    <row r="1029" spans="2:32">
      <c r="B1029" s="26">
        <v>1</v>
      </c>
      <c r="C1029" s="4">
        <v>5</v>
      </c>
      <c r="D1029" s="5">
        <v>0.23599999999999999</v>
      </c>
      <c r="E1029" s="20">
        <v>0</v>
      </c>
      <c r="G1029" s="5"/>
      <c r="H1029" s="11">
        <f>1/(1+EXP(-SUMPRODUCT(betagorros,B1029:D1029)))</f>
        <v>0.11760558428873422</v>
      </c>
      <c r="I1029" s="27">
        <f t="shared" si="142"/>
        <v>0.88239441571126576</v>
      </c>
      <c r="J1029">
        <f t="shared" si="143"/>
        <v>-0.12511613958591378</v>
      </c>
      <c r="K1029" s="5"/>
      <c r="N1029" s="11">
        <f t="shared" si="144"/>
        <v>0.11747092098678347</v>
      </c>
      <c r="O1029" s="71">
        <f t="shared" si="145"/>
        <v>-0.11747092098678347</v>
      </c>
      <c r="U1029" s="4">
        <v>8</v>
      </c>
      <c r="V1029" s="5">
        <v>0.28599999999999998</v>
      </c>
      <c r="W1029" s="20">
        <v>0</v>
      </c>
      <c r="X1029" s="31">
        <f t="shared" si="147"/>
        <v>0.18186909016912639</v>
      </c>
      <c r="Y1029" s="40">
        <f t="shared" si="148"/>
        <v>0</v>
      </c>
      <c r="Z1029" s="4">
        <f t="shared" si="149"/>
        <v>1</v>
      </c>
      <c r="AA1029" s="5" t="str">
        <f t="shared" si="150"/>
        <v/>
      </c>
      <c r="AB1029" s="6">
        <f t="shared" si="151"/>
        <v>1</v>
      </c>
      <c r="AF1029">
        <f t="shared" si="146"/>
        <v>0.80095037815921466</v>
      </c>
    </row>
    <row r="1030" spans="2:32">
      <c r="B1030" s="26">
        <v>1</v>
      </c>
      <c r="C1030" s="4">
        <v>6</v>
      </c>
      <c r="D1030" s="5">
        <v>0.23599999999999999</v>
      </c>
      <c r="E1030" s="20">
        <v>0</v>
      </c>
      <c r="G1030" s="5"/>
      <c r="H1030" s="11">
        <f>1/(1+EXP(-SUMPRODUCT(betagorros,B1030:D1030)))</f>
        <v>0.1280276882955059</v>
      </c>
      <c r="I1030" s="27">
        <f t="shared" si="142"/>
        <v>0.87197231170449407</v>
      </c>
      <c r="J1030">
        <f t="shared" si="143"/>
        <v>-0.13699760820974385</v>
      </c>
      <c r="K1030" s="5"/>
      <c r="N1030" s="11">
        <f t="shared" si="144"/>
        <v>0.12788725684426447</v>
      </c>
      <c r="O1030" s="71">
        <f t="shared" si="145"/>
        <v>-0.12788725684426447</v>
      </c>
      <c r="U1030" s="4">
        <v>11</v>
      </c>
      <c r="V1030" s="5">
        <v>0.28599999999999998</v>
      </c>
      <c r="W1030" s="20">
        <v>0</v>
      </c>
      <c r="X1030" s="31">
        <f t="shared" si="147"/>
        <v>0.22910695329012609</v>
      </c>
      <c r="Y1030" s="40">
        <f t="shared" si="148"/>
        <v>0</v>
      </c>
      <c r="Z1030" s="4">
        <f t="shared" si="149"/>
        <v>1</v>
      </c>
      <c r="AA1030" s="5" t="str">
        <f t="shared" si="150"/>
        <v/>
      </c>
      <c r="AB1030" s="6">
        <f t="shared" si="151"/>
        <v>1</v>
      </c>
      <c r="AF1030">
        <f t="shared" si="146"/>
        <v>0.80095037815921466</v>
      </c>
    </row>
    <row r="1031" spans="2:32">
      <c r="B1031" s="26">
        <v>1</v>
      </c>
      <c r="C1031" s="4">
        <v>16</v>
      </c>
      <c r="D1031" s="5">
        <v>0.23599999999999999</v>
      </c>
      <c r="E1031" s="20">
        <v>0</v>
      </c>
      <c r="G1031" s="5"/>
      <c r="H1031" s="11">
        <f>1/(1+EXP(-SUMPRODUCT(betagorros,B1031:D1031)))</f>
        <v>0.27876496254245808</v>
      </c>
      <c r="I1031" s="27">
        <f t="shared" si="142"/>
        <v>0.72123503745754192</v>
      </c>
      <c r="J1031">
        <f t="shared" si="143"/>
        <v>-0.32679020666785047</v>
      </c>
      <c r="K1031" s="5"/>
      <c r="N1031" s="11">
        <f t="shared" si="144"/>
        <v>0.27859193184148467</v>
      </c>
      <c r="O1031" s="71">
        <f t="shared" si="145"/>
        <v>-0.27859193184148467</v>
      </c>
      <c r="U1031" s="4">
        <v>6</v>
      </c>
      <c r="V1031" s="5">
        <v>0.28599999999999998</v>
      </c>
      <c r="W1031" s="20">
        <v>0</v>
      </c>
      <c r="X1031" s="31">
        <f t="shared" si="147"/>
        <v>0.15481584494684905</v>
      </c>
      <c r="Y1031" s="40">
        <f t="shared" si="148"/>
        <v>0</v>
      </c>
      <c r="Z1031" s="4">
        <f t="shared" si="149"/>
        <v>1</v>
      </c>
      <c r="AA1031" s="5" t="str">
        <f t="shared" si="150"/>
        <v/>
      </c>
      <c r="AB1031" s="6">
        <f t="shared" si="151"/>
        <v>1</v>
      </c>
      <c r="AF1031">
        <f t="shared" si="146"/>
        <v>0.80095037815921466</v>
      </c>
    </row>
    <row r="1032" spans="2:32">
      <c r="B1032" s="26">
        <v>1</v>
      </c>
      <c r="C1032" s="4">
        <v>9</v>
      </c>
      <c r="D1032" s="5">
        <v>0.23599999999999999</v>
      </c>
      <c r="E1032" s="20">
        <v>0</v>
      </c>
      <c r="G1032" s="5"/>
      <c r="H1032" s="11">
        <f>1/(1+EXP(-SUMPRODUCT(betagorros,B1032:D1032)))</f>
        <v>0.16408578787130901</v>
      </c>
      <c r="I1032" s="27">
        <f t="shared" si="142"/>
        <v>0.83591421212869099</v>
      </c>
      <c r="J1032">
        <f t="shared" si="143"/>
        <v>-0.17922928823387108</v>
      </c>
      <c r="K1032" s="5"/>
      <c r="N1032" s="11">
        <f t="shared" si="144"/>
        <v>0.1639295932225287</v>
      </c>
      <c r="O1032" s="71">
        <f t="shared" si="145"/>
        <v>-0.1639295932225287</v>
      </c>
      <c r="U1032" s="4">
        <v>6</v>
      </c>
      <c r="V1032" s="5">
        <v>0.28599999999999998</v>
      </c>
      <c r="W1032" s="20">
        <v>0</v>
      </c>
      <c r="X1032" s="31">
        <f t="shared" si="147"/>
        <v>0.15481584494684905</v>
      </c>
      <c r="Y1032" s="40">
        <f t="shared" si="148"/>
        <v>0</v>
      </c>
      <c r="Z1032" s="4">
        <f t="shared" si="149"/>
        <v>1</v>
      </c>
      <c r="AA1032" s="5" t="str">
        <f t="shared" si="150"/>
        <v/>
      </c>
      <c r="AB1032" s="6">
        <f t="shared" si="151"/>
        <v>1</v>
      </c>
      <c r="AF1032">
        <f t="shared" si="146"/>
        <v>0.80095037815921466</v>
      </c>
    </row>
    <row r="1033" spans="2:32">
      <c r="B1033" s="26">
        <v>1</v>
      </c>
      <c r="C1033" s="4">
        <v>6</v>
      </c>
      <c r="D1033" s="5">
        <v>0.23599999999999999</v>
      </c>
      <c r="E1033" s="20">
        <v>0</v>
      </c>
      <c r="G1033" s="5"/>
      <c r="H1033" s="11">
        <f>1/(1+EXP(-SUMPRODUCT(betagorros,B1033:D1033)))</f>
        <v>0.1280276882955059</v>
      </c>
      <c r="I1033" s="27">
        <f t="shared" si="142"/>
        <v>0.87197231170449407</v>
      </c>
      <c r="J1033">
        <f t="shared" si="143"/>
        <v>-0.13699760820974385</v>
      </c>
      <c r="K1033" s="5"/>
      <c r="N1033" s="11">
        <f t="shared" si="144"/>
        <v>0.12788725684426447</v>
      </c>
      <c r="O1033" s="71">
        <f t="shared" si="145"/>
        <v>-0.12788725684426447</v>
      </c>
      <c r="U1033" s="4">
        <v>12</v>
      </c>
      <c r="V1033" s="5">
        <v>0.28599999999999998</v>
      </c>
      <c r="W1033" s="20">
        <v>0</v>
      </c>
      <c r="X1033" s="31">
        <f t="shared" si="147"/>
        <v>0.24664821609527157</v>
      </c>
      <c r="Y1033" s="40">
        <f t="shared" si="148"/>
        <v>0</v>
      </c>
      <c r="Z1033" s="4">
        <f t="shared" si="149"/>
        <v>1</v>
      </c>
      <c r="AA1033" s="5" t="str">
        <f t="shared" si="150"/>
        <v/>
      </c>
      <c r="AB1033" s="6">
        <f t="shared" si="151"/>
        <v>1</v>
      </c>
      <c r="AF1033">
        <f t="shared" si="146"/>
        <v>0.80095037815921466</v>
      </c>
    </row>
    <row r="1034" spans="2:32">
      <c r="B1034" s="26">
        <v>1</v>
      </c>
      <c r="C1034" s="4">
        <v>6</v>
      </c>
      <c r="D1034" s="5">
        <v>0.23599999999999999</v>
      </c>
      <c r="E1034" s="20">
        <v>0</v>
      </c>
      <c r="G1034" s="5"/>
      <c r="H1034" s="11">
        <f>1/(1+EXP(-SUMPRODUCT(betagorros,B1034:D1034)))</f>
        <v>0.1280276882955059</v>
      </c>
      <c r="I1034" s="27">
        <f t="shared" si="142"/>
        <v>0.87197231170449407</v>
      </c>
      <c r="J1034">
        <f t="shared" si="143"/>
        <v>-0.13699760820974385</v>
      </c>
      <c r="K1034" s="5"/>
      <c r="N1034" s="11">
        <f t="shared" si="144"/>
        <v>0.12788725684426447</v>
      </c>
      <c r="O1034" s="71">
        <f t="shared" si="145"/>
        <v>-0.12788725684426447</v>
      </c>
      <c r="U1034" s="4">
        <v>11</v>
      </c>
      <c r="V1034" s="5">
        <v>0.28599999999999998</v>
      </c>
      <c r="W1034" s="20">
        <v>0</v>
      </c>
      <c r="X1034" s="31">
        <f t="shared" si="147"/>
        <v>0.22910695329012609</v>
      </c>
      <c r="Y1034" s="40">
        <f t="shared" si="148"/>
        <v>0</v>
      </c>
      <c r="Z1034" s="4">
        <f t="shared" si="149"/>
        <v>1</v>
      </c>
      <c r="AA1034" s="5" t="str">
        <f t="shared" si="150"/>
        <v/>
      </c>
      <c r="AB1034" s="6">
        <f t="shared" si="151"/>
        <v>1</v>
      </c>
      <c r="AF1034">
        <f t="shared" si="146"/>
        <v>0.80095037815921466</v>
      </c>
    </row>
    <row r="1035" spans="2:32">
      <c r="B1035" s="26">
        <v>1</v>
      </c>
      <c r="C1035" s="4">
        <v>5</v>
      </c>
      <c r="D1035" s="5">
        <v>0.23599999999999999</v>
      </c>
      <c r="E1035" s="20">
        <v>0</v>
      </c>
      <c r="G1035" s="5"/>
      <c r="H1035" s="11">
        <f>1/(1+EXP(-SUMPRODUCT(betagorros,B1035:D1035)))</f>
        <v>0.11760558428873422</v>
      </c>
      <c r="I1035" s="27">
        <f t="shared" ref="I1035:I1098" si="152">IF(E1035=1,H1035,1-H1035)</f>
        <v>0.88239441571126576</v>
      </c>
      <c r="J1035">
        <f t="shared" ref="J1035:J1098" si="153">LN(I1035)</f>
        <v>-0.12511613958591378</v>
      </c>
      <c r="K1035" s="5"/>
      <c r="N1035" s="11">
        <f t="shared" si="144"/>
        <v>0.11747092098678347</v>
      </c>
      <c r="O1035" s="71">
        <f t="shared" si="145"/>
        <v>-0.11747092098678347</v>
      </c>
      <c r="U1035" s="4">
        <v>10</v>
      </c>
      <c r="V1035" s="5">
        <v>0.28599999999999998</v>
      </c>
      <c r="W1035" s="20">
        <v>0</v>
      </c>
      <c r="X1035" s="31">
        <f t="shared" si="147"/>
        <v>0.21246137525807832</v>
      </c>
      <c r="Y1035" s="40">
        <f t="shared" si="148"/>
        <v>0</v>
      </c>
      <c r="Z1035" s="4">
        <f t="shared" si="149"/>
        <v>1</v>
      </c>
      <c r="AA1035" s="5" t="str">
        <f t="shared" si="150"/>
        <v/>
      </c>
      <c r="AB1035" s="6">
        <f t="shared" si="151"/>
        <v>1</v>
      </c>
      <c r="AF1035">
        <f t="shared" si="146"/>
        <v>0.80095037815921466</v>
      </c>
    </row>
    <row r="1036" spans="2:32">
      <c r="B1036" s="26">
        <v>1</v>
      </c>
      <c r="C1036" s="4">
        <v>14</v>
      </c>
      <c r="D1036" s="5">
        <v>0.23599999999999999</v>
      </c>
      <c r="E1036" s="20">
        <v>0</v>
      </c>
      <c r="G1036" s="5"/>
      <c r="H1036" s="11">
        <f>1/(1+EXP(-SUMPRODUCT(betagorros,B1036:D1036)))</f>
        <v>0.24155390298934926</v>
      </c>
      <c r="I1036" s="27">
        <f t="shared" si="152"/>
        <v>0.7584460970106508</v>
      </c>
      <c r="J1036">
        <f t="shared" si="153"/>
        <v>-0.27648354796514479</v>
      </c>
      <c r="K1036" s="5"/>
      <c r="N1036" s="11">
        <f t="shared" ref="N1036:N1099" si="154">1/(1+EXP(-SUMPRODUCT($N$8:$P$8,B1036:D1036)))</f>
        <v>0.24138167175659689</v>
      </c>
      <c r="O1036" s="71">
        <f t="shared" ref="O1036:O1099" si="155">E1036-N1036</f>
        <v>-0.24138167175659689</v>
      </c>
      <c r="U1036" s="4">
        <v>10</v>
      </c>
      <c r="V1036" s="5">
        <v>0.28599999999999998</v>
      </c>
      <c r="W1036" s="20">
        <v>0</v>
      </c>
      <c r="X1036" s="31">
        <f t="shared" si="147"/>
        <v>0.21246137525807832</v>
      </c>
      <c r="Y1036" s="40">
        <f t="shared" si="148"/>
        <v>0</v>
      </c>
      <c r="Z1036" s="4">
        <f t="shared" si="149"/>
        <v>1</v>
      </c>
      <c r="AA1036" s="5" t="str">
        <f t="shared" si="150"/>
        <v/>
      </c>
      <c r="AB1036" s="6">
        <f t="shared" si="151"/>
        <v>1</v>
      </c>
      <c r="AF1036">
        <f t="shared" si="146"/>
        <v>0.80095037815921466</v>
      </c>
    </row>
    <row r="1037" spans="2:32">
      <c r="B1037" s="26">
        <v>1</v>
      </c>
      <c r="C1037" s="4">
        <v>12</v>
      </c>
      <c r="D1037" s="5">
        <v>0.23599999999999999</v>
      </c>
      <c r="E1037" s="20">
        <v>0</v>
      </c>
      <c r="G1037" s="5"/>
      <c r="H1037" s="11">
        <f>1/(1+EXP(-SUMPRODUCT(betagorros,B1037:D1037)))</f>
        <v>0.20787832287530036</v>
      </c>
      <c r="I1037" s="27">
        <f t="shared" si="152"/>
        <v>0.79212167712469961</v>
      </c>
      <c r="J1037">
        <f t="shared" si="153"/>
        <v>-0.23304026623480439</v>
      </c>
      <c r="K1037" s="5"/>
      <c r="N1037" s="11">
        <f t="shared" si="154"/>
        <v>0.20771043516577167</v>
      </c>
      <c r="O1037" s="71">
        <f t="shared" si="155"/>
        <v>-0.20771043516577167</v>
      </c>
      <c r="U1037" s="4">
        <v>25</v>
      </c>
      <c r="V1037" s="5">
        <v>0.28699999999999998</v>
      </c>
      <c r="W1037" s="20">
        <v>0</v>
      </c>
      <c r="X1037" s="31">
        <f t="shared" si="147"/>
        <v>0.53647116310070353</v>
      </c>
      <c r="Y1037" s="40">
        <f t="shared" si="148"/>
        <v>1</v>
      </c>
      <c r="Z1037" s="4">
        <f t="shared" si="149"/>
        <v>0</v>
      </c>
      <c r="AA1037" s="5" t="str">
        <f t="shared" si="150"/>
        <v/>
      </c>
      <c r="AB1037" s="6">
        <f t="shared" si="151"/>
        <v>0</v>
      </c>
      <c r="AF1037">
        <f t="shared" ref="AF1037:AF1100" si="156">(-$H$8-$I$8*AE1037)/$J$8</f>
        <v>0.80095037815921466</v>
      </c>
    </row>
    <row r="1038" spans="2:32">
      <c r="B1038" s="26">
        <v>1</v>
      </c>
      <c r="C1038" s="4">
        <v>10</v>
      </c>
      <c r="D1038" s="5">
        <v>0.23599999999999999</v>
      </c>
      <c r="E1038" s="20">
        <v>1</v>
      </c>
      <c r="G1038" s="5"/>
      <c r="H1038" s="11">
        <f>1/(1+EXP(-SUMPRODUCT(betagorros,B1038:D1038)))</f>
        <v>0.17779696702302192</v>
      </c>
      <c r="I1038" s="27">
        <f t="shared" si="152"/>
        <v>0.17779696702302192</v>
      </c>
      <c r="J1038">
        <f t="shared" si="153"/>
        <v>-1.7271130144110347</v>
      </c>
      <c r="K1038" s="5"/>
      <c r="N1038" s="11">
        <f t="shared" si="154"/>
        <v>0.17763630432739441</v>
      </c>
      <c r="O1038" s="71">
        <f t="shared" si="155"/>
        <v>0.82236369567260559</v>
      </c>
      <c r="U1038" s="4">
        <v>20</v>
      </c>
      <c r="V1038" s="5">
        <v>0.28799999999999998</v>
      </c>
      <c r="W1038" s="20">
        <v>0</v>
      </c>
      <c r="X1038" s="31">
        <f t="shared" si="147"/>
        <v>0.41741614676470418</v>
      </c>
      <c r="Y1038" s="40">
        <f t="shared" si="148"/>
        <v>0</v>
      </c>
      <c r="Z1038" s="4">
        <f t="shared" si="149"/>
        <v>1</v>
      </c>
      <c r="AA1038" s="5" t="str">
        <f t="shared" si="150"/>
        <v/>
      </c>
      <c r="AB1038" s="6">
        <f t="shared" si="151"/>
        <v>1</v>
      </c>
      <c r="AF1038">
        <f t="shared" si="156"/>
        <v>0.80095037815921466</v>
      </c>
    </row>
    <row r="1039" spans="2:32">
      <c r="B1039" s="26">
        <v>1</v>
      </c>
      <c r="C1039" s="4">
        <v>21</v>
      </c>
      <c r="D1039" s="5">
        <v>0.23599999999999999</v>
      </c>
      <c r="E1039" s="20">
        <v>0</v>
      </c>
      <c r="G1039" s="5"/>
      <c r="H1039" s="11">
        <f>1/(1+EXP(-SUMPRODUCT(betagorros,B1039:D1039)))</f>
        <v>0.38541216102527864</v>
      </c>
      <c r="I1039" s="27">
        <f t="shared" si="152"/>
        <v>0.61458783897472136</v>
      </c>
      <c r="J1039">
        <f t="shared" si="153"/>
        <v>-0.48680341637588409</v>
      </c>
      <c r="K1039" s="5"/>
      <c r="N1039" s="11">
        <f t="shared" si="154"/>
        <v>0.38525538778582369</v>
      </c>
      <c r="O1039" s="71">
        <f t="shared" si="155"/>
        <v>-0.38525538778582369</v>
      </c>
      <c r="U1039" s="4">
        <v>26</v>
      </c>
      <c r="V1039" s="5">
        <v>0.28799999999999998</v>
      </c>
      <c r="W1039" s="20">
        <v>0</v>
      </c>
      <c r="X1039" s="31">
        <f t="shared" si="147"/>
        <v>0.56152649570856095</v>
      </c>
      <c r="Y1039" s="40">
        <f t="shared" si="148"/>
        <v>1</v>
      </c>
      <c r="Z1039" s="4">
        <f t="shared" si="149"/>
        <v>0</v>
      </c>
      <c r="AA1039" s="5" t="str">
        <f t="shared" si="150"/>
        <v/>
      </c>
      <c r="AB1039" s="6">
        <f t="shared" si="151"/>
        <v>0</v>
      </c>
      <c r="AF1039">
        <f t="shared" si="156"/>
        <v>0.80095037815921466</v>
      </c>
    </row>
    <row r="1040" spans="2:32">
      <c r="B1040" s="26">
        <v>1</v>
      </c>
      <c r="C1040" s="4">
        <v>13</v>
      </c>
      <c r="D1040" s="5">
        <v>0.23599999999999999</v>
      </c>
      <c r="E1040" s="20">
        <v>0</v>
      </c>
      <c r="G1040" s="5"/>
      <c r="H1040" s="11">
        <f>1/(1+EXP(-SUMPRODUCT(betagorros,B1040:D1040)))</f>
        <v>0.2242670863379333</v>
      </c>
      <c r="I1040" s="27">
        <f t="shared" si="152"/>
        <v>0.77573291366206676</v>
      </c>
      <c r="J1040">
        <f t="shared" si="153"/>
        <v>-0.2539470014687995</v>
      </c>
      <c r="K1040" s="5"/>
      <c r="N1040" s="11">
        <f t="shared" si="154"/>
        <v>0.22409662290105378</v>
      </c>
      <c r="O1040" s="71">
        <f t="shared" si="155"/>
        <v>-0.22409662290105378</v>
      </c>
      <c r="U1040" s="4">
        <v>24.5</v>
      </c>
      <c r="V1040" s="5">
        <v>0.28799999999999998</v>
      </c>
      <c r="W1040" s="20">
        <v>0</v>
      </c>
      <c r="X1040" s="31">
        <f t="shared" si="147"/>
        <v>0.52552088185741885</v>
      </c>
      <c r="Y1040" s="40">
        <f t="shared" si="148"/>
        <v>1</v>
      </c>
      <c r="Z1040" s="4">
        <f t="shared" si="149"/>
        <v>0</v>
      </c>
      <c r="AA1040" s="5" t="str">
        <f t="shared" si="150"/>
        <v/>
      </c>
      <c r="AB1040" s="6">
        <f t="shared" si="151"/>
        <v>0</v>
      </c>
      <c r="AF1040">
        <f t="shared" si="156"/>
        <v>0.80095037815921466</v>
      </c>
    </row>
    <row r="1041" spans="2:32">
      <c r="B1041" s="26">
        <v>1</v>
      </c>
      <c r="C1041" s="4">
        <v>12</v>
      </c>
      <c r="D1041" s="5">
        <v>0.23599999999999999</v>
      </c>
      <c r="E1041" s="20">
        <v>0</v>
      </c>
      <c r="G1041" s="5"/>
      <c r="H1041" s="11">
        <f>1/(1+EXP(-SUMPRODUCT(betagorros,B1041:D1041)))</f>
        <v>0.20787832287530036</v>
      </c>
      <c r="I1041" s="27">
        <f t="shared" si="152"/>
        <v>0.79212167712469961</v>
      </c>
      <c r="J1041">
        <f t="shared" si="153"/>
        <v>-0.23304026623480439</v>
      </c>
      <c r="K1041" s="5"/>
      <c r="N1041" s="11">
        <f t="shared" si="154"/>
        <v>0.20771043516577167</v>
      </c>
      <c r="O1041" s="71">
        <f t="shared" si="155"/>
        <v>-0.20771043516577167</v>
      </c>
      <c r="U1041" s="4">
        <v>42</v>
      </c>
      <c r="V1041" s="5">
        <v>0.28799999999999998</v>
      </c>
      <c r="W1041" s="20">
        <v>0</v>
      </c>
      <c r="X1041" s="31">
        <f t="shared" si="147"/>
        <v>0.85766420583176128</v>
      </c>
      <c r="Y1041" s="40">
        <f t="shared" si="148"/>
        <v>1</v>
      </c>
      <c r="Z1041" s="4">
        <f t="shared" si="149"/>
        <v>0</v>
      </c>
      <c r="AA1041" s="5" t="str">
        <f t="shared" si="150"/>
        <v/>
      </c>
      <c r="AB1041" s="6">
        <f t="shared" si="151"/>
        <v>0</v>
      </c>
      <c r="AF1041">
        <f t="shared" si="156"/>
        <v>0.80095037815921466</v>
      </c>
    </row>
    <row r="1042" spans="2:32">
      <c r="B1042" s="26">
        <v>1</v>
      </c>
      <c r="C1042" s="4">
        <v>24</v>
      </c>
      <c r="D1042" s="5">
        <v>0.23599999999999999</v>
      </c>
      <c r="E1042" s="20">
        <v>0</v>
      </c>
      <c r="G1042" s="5"/>
      <c r="H1042" s="11">
        <f>1/(1+EXP(-SUMPRODUCT(betagorros,B1042:D1042)))</f>
        <v>0.45604772718180187</v>
      </c>
      <c r="I1042" s="27">
        <f t="shared" si="152"/>
        <v>0.54395227281819813</v>
      </c>
      <c r="J1042">
        <f t="shared" si="153"/>
        <v>-0.60889376976510545</v>
      </c>
      <c r="K1042" s="5"/>
      <c r="N1042" s="11">
        <f t="shared" si="154"/>
        <v>0.45591313326599991</v>
      </c>
      <c r="O1042" s="71">
        <f t="shared" si="155"/>
        <v>-0.45591313326599991</v>
      </c>
      <c r="U1042" s="4">
        <v>8</v>
      </c>
      <c r="V1042" s="5">
        <v>0.28999999999999998</v>
      </c>
      <c r="W1042" s="20">
        <v>0</v>
      </c>
      <c r="X1042" s="31">
        <f t="shared" ref="X1042:X1105" si="157">1/(1+EXP(-$H$8-$I$8*U1042-$J$8*V1042))</f>
        <v>0.18451687812199319</v>
      </c>
      <c r="Y1042" s="40">
        <f t="shared" ref="Y1042:Y1105" si="158">IF(X1042&gt;50%,1,0)</f>
        <v>0</v>
      </c>
      <c r="Z1042" s="4">
        <f t="shared" ref="Z1042:Z1105" si="159">IF(W1042=Y1042,1,0)</f>
        <v>1</v>
      </c>
      <c r="AA1042" s="5" t="str">
        <f t="shared" ref="AA1042:AA1105" si="160">IF(W1042=1,IF(W1042=Y1042,1,0),"")</f>
        <v/>
      </c>
      <c r="AB1042" s="6">
        <f t="shared" ref="AB1042:AB1105" si="161">IF(W1042=0,IF(W1042=Y1042,1,0),"")</f>
        <v>1</v>
      </c>
      <c r="AF1042">
        <f t="shared" si="156"/>
        <v>0.80095037815921466</v>
      </c>
    </row>
    <row r="1043" spans="2:32">
      <c r="B1043" s="26">
        <v>1</v>
      </c>
      <c r="C1043" s="4">
        <v>11</v>
      </c>
      <c r="D1043" s="5">
        <v>0.23599999999999999</v>
      </c>
      <c r="E1043" s="20">
        <v>0</v>
      </c>
      <c r="G1043" s="5"/>
      <c r="H1043" s="11">
        <f>1/(1+EXP(-SUMPRODUCT(betagorros,B1043:D1043)))</f>
        <v>0.19239017283003371</v>
      </c>
      <c r="I1043" s="27">
        <f t="shared" si="152"/>
        <v>0.80760982716996632</v>
      </c>
      <c r="J1043">
        <f t="shared" si="153"/>
        <v>-0.21367622425447924</v>
      </c>
      <c r="K1043" s="5"/>
      <c r="N1043" s="11">
        <f t="shared" si="154"/>
        <v>0.19222558208710525</v>
      </c>
      <c r="O1043" s="71">
        <f t="shared" si="155"/>
        <v>-0.19222558208710525</v>
      </c>
      <c r="U1043" s="4">
        <v>6</v>
      </c>
      <c r="V1043" s="5">
        <v>0.28999999999999998</v>
      </c>
      <c r="W1043" s="20">
        <v>0</v>
      </c>
      <c r="X1043" s="31">
        <f t="shared" si="157"/>
        <v>0.15714542365028231</v>
      </c>
      <c r="Y1043" s="40">
        <f t="shared" si="158"/>
        <v>0</v>
      </c>
      <c r="Z1043" s="4">
        <f t="shared" si="159"/>
        <v>1</v>
      </c>
      <c r="AA1043" s="5" t="str">
        <f t="shared" si="160"/>
        <v/>
      </c>
      <c r="AB1043" s="6">
        <f t="shared" si="161"/>
        <v>1</v>
      </c>
      <c r="AF1043">
        <f t="shared" si="156"/>
        <v>0.80095037815921466</v>
      </c>
    </row>
    <row r="1044" spans="2:32">
      <c r="B1044" s="26">
        <v>1</v>
      </c>
      <c r="C1044" s="4">
        <v>26</v>
      </c>
      <c r="D1044" s="5">
        <v>0.23599999999999999</v>
      </c>
      <c r="E1044" s="20">
        <v>0</v>
      </c>
      <c r="G1044" s="5"/>
      <c r="H1044" s="11">
        <f>1/(1+EXP(-SUMPRODUCT(betagorros,B1044:D1044)))</f>
        <v>0.50432963378906104</v>
      </c>
      <c r="I1044" s="27">
        <f t="shared" si="152"/>
        <v>0.49567036621093896</v>
      </c>
      <c r="J1044">
        <f t="shared" si="153"/>
        <v>-0.70184415744335449</v>
      </c>
      <c r="K1044" s="5"/>
      <c r="N1044" s="11">
        <f t="shared" si="154"/>
        <v>0.5042138842198326</v>
      </c>
      <c r="O1044" s="71">
        <f t="shared" si="155"/>
        <v>-0.5042138842198326</v>
      </c>
      <c r="U1044" s="4">
        <v>7</v>
      </c>
      <c r="V1044" s="5">
        <v>0.28999999999999998</v>
      </c>
      <c r="W1044" s="20">
        <v>0</v>
      </c>
      <c r="X1044" s="31">
        <f t="shared" si="157"/>
        <v>0.17039487601595163</v>
      </c>
      <c r="Y1044" s="40">
        <f t="shared" si="158"/>
        <v>0</v>
      </c>
      <c r="Z1044" s="4">
        <f t="shared" si="159"/>
        <v>1</v>
      </c>
      <c r="AA1044" s="5" t="str">
        <f t="shared" si="160"/>
        <v/>
      </c>
      <c r="AB1044" s="6">
        <f t="shared" si="161"/>
        <v>1</v>
      </c>
      <c r="AF1044">
        <f t="shared" si="156"/>
        <v>0.80095037815921466</v>
      </c>
    </row>
    <row r="1045" spans="2:32">
      <c r="B1045" s="26">
        <v>1</v>
      </c>
      <c r="C1045" s="4">
        <v>14</v>
      </c>
      <c r="D1045" s="5">
        <v>0.23699999999999999</v>
      </c>
      <c r="E1045" s="20">
        <v>0</v>
      </c>
      <c r="G1045" s="5"/>
      <c r="H1045" s="11">
        <f>1/(1+EXP(-SUMPRODUCT(betagorros,B1045:D1045)))</f>
        <v>0.24236530495504971</v>
      </c>
      <c r="I1045" s="27">
        <f t="shared" si="152"/>
        <v>0.75763469504495029</v>
      </c>
      <c r="J1045">
        <f t="shared" si="153"/>
        <v>-0.2775539421650105</v>
      </c>
      <c r="K1045" s="5"/>
      <c r="N1045" s="11">
        <f t="shared" si="154"/>
        <v>0.24219345695130678</v>
      </c>
      <c r="O1045" s="71">
        <f t="shared" si="155"/>
        <v>-0.24219345695130678</v>
      </c>
      <c r="U1045" s="4">
        <v>8</v>
      </c>
      <c r="V1045" s="5">
        <v>0.29099999999999998</v>
      </c>
      <c r="W1045" s="20">
        <v>0</v>
      </c>
      <c r="X1045" s="31">
        <f t="shared" si="157"/>
        <v>0.1851834670140913</v>
      </c>
      <c r="Y1045" s="40">
        <f t="shared" si="158"/>
        <v>0</v>
      </c>
      <c r="Z1045" s="4">
        <f t="shared" si="159"/>
        <v>1</v>
      </c>
      <c r="AA1045" s="5" t="str">
        <f t="shared" si="160"/>
        <v/>
      </c>
      <c r="AB1045" s="6">
        <f t="shared" si="161"/>
        <v>1</v>
      </c>
      <c r="AF1045">
        <f t="shared" si="156"/>
        <v>0.80095037815921466</v>
      </c>
    </row>
    <row r="1046" spans="2:32">
      <c r="B1046" s="26">
        <v>1</v>
      </c>
      <c r="C1046" s="4">
        <v>14</v>
      </c>
      <c r="D1046" s="5">
        <v>0.23699999999999999</v>
      </c>
      <c r="E1046" s="20">
        <v>1</v>
      </c>
      <c r="G1046" s="5"/>
      <c r="H1046" s="11">
        <f>1/(1+EXP(-SUMPRODUCT(betagorros,B1046:D1046)))</f>
        <v>0.24236530495504971</v>
      </c>
      <c r="I1046" s="27">
        <f t="shared" si="152"/>
        <v>0.24236530495504971</v>
      </c>
      <c r="J1046">
        <f t="shared" si="153"/>
        <v>-1.4173091664048076</v>
      </c>
      <c r="K1046" s="5"/>
      <c r="N1046" s="11">
        <f t="shared" si="154"/>
        <v>0.24219345695130678</v>
      </c>
      <c r="O1046" s="71">
        <f t="shared" si="155"/>
        <v>0.75780654304869322</v>
      </c>
      <c r="U1046" s="4">
        <v>7</v>
      </c>
      <c r="V1046" s="5">
        <v>0.29099999999999998</v>
      </c>
      <c r="W1046" s="20">
        <v>0</v>
      </c>
      <c r="X1046" s="31">
        <f t="shared" si="157"/>
        <v>0.17102114676073338</v>
      </c>
      <c r="Y1046" s="40">
        <f t="shared" si="158"/>
        <v>0</v>
      </c>
      <c r="Z1046" s="4">
        <f t="shared" si="159"/>
        <v>1</v>
      </c>
      <c r="AA1046" s="5" t="str">
        <f t="shared" si="160"/>
        <v/>
      </c>
      <c r="AB1046" s="6">
        <f t="shared" si="161"/>
        <v>1</v>
      </c>
      <c r="AF1046">
        <f t="shared" si="156"/>
        <v>0.80095037815921466</v>
      </c>
    </row>
    <row r="1047" spans="2:32">
      <c r="B1047" s="26">
        <v>1</v>
      </c>
      <c r="C1047" s="4">
        <v>15</v>
      </c>
      <c r="D1047" s="5">
        <v>0.23699999999999999</v>
      </c>
      <c r="E1047" s="20">
        <v>1</v>
      </c>
      <c r="G1047" s="5"/>
      <c r="H1047" s="11">
        <f>1/(1+EXP(-SUMPRODUCT(betagorros,B1047:D1047)))</f>
        <v>0.2605785470664036</v>
      </c>
      <c r="I1047" s="27">
        <f t="shared" si="152"/>
        <v>0.2605785470664036</v>
      </c>
      <c r="J1047">
        <f t="shared" si="153"/>
        <v>-1.3448509389907848</v>
      </c>
      <c r="K1047" s="5"/>
      <c r="N1047" s="11">
        <f t="shared" si="154"/>
        <v>0.26040588387100683</v>
      </c>
      <c r="O1047" s="71">
        <f t="shared" si="155"/>
        <v>0.73959411612899317</v>
      </c>
      <c r="U1047" s="4">
        <v>7</v>
      </c>
      <c r="V1047" s="5">
        <v>0.29099999999999998</v>
      </c>
      <c r="W1047" s="20">
        <v>0</v>
      </c>
      <c r="X1047" s="31">
        <f t="shared" si="157"/>
        <v>0.17102114676073338</v>
      </c>
      <c r="Y1047" s="40">
        <f t="shared" si="158"/>
        <v>0</v>
      </c>
      <c r="Z1047" s="4">
        <f t="shared" si="159"/>
        <v>1</v>
      </c>
      <c r="AA1047" s="5" t="str">
        <f t="shared" si="160"/>
        <v/>
      </c>
      <c r="AB1047" s="6">
        <f t="shared" si="161"/>
        <v>1</v>
      </c>
      <c r="AF1047">
        <f t="shared" si="156"/>
        <v>0.80095037815921466</v>
      </c>
    </row>
    <row r="1048" spans="2:32">
      <c r="B1048" s="26">
        <v>1</v>
      </c>
      <c r="C1048" s="4">
        <v>24</v>
      </c>
      <c r="D1048" s="5">
        <v>0.23699999999999999</v>
      </c>
      <c r="E1048" s="20">
        <v>0</v>
      </c>
      <c r="G1048" s="5"/>
      <c r="H1048" s="11">
        <f>1/(1+EXP(-SUMPRODUCT(betagorros,B1048:D1048)))</f>
        <v>0.45714535724626532</v>
      </c>
      <c r="I1048" s="27">
        <f t="shared" si="152"/>
        <v>0.54285464275373463</v>
      </c>
      <c r="J1048">
        <f t="shared" si="153"/>
        <v>-0.6109136877872251</v>
      </c>
      <c r="K1048" s="5"/>
      <c r="N1048" s="11">
        <f t="shared" si="154"/>
        <v>0.45701176214236711</v>
      </c>
      <c r="O1048" s="71">
        <f t="shared" si="155"/>
        <v>-0.45701176214236711</v>
      </c>
      <c r="U1048" s="4">
        <v>7</v>
      </c>
      <c r="V1048" s="5">
        <v>0.29099999999999998</v>
      </c>
      <c r="W1048" s="20">
        <v>0</v>
      </c>
      <c r="X1048" s="31">
        <f t="shared" si="157"/>
        <v>0.17102114676073338</v>
      </c>
      <c r="Y1048" s="40">
        <f t="shared" si="158"/>
        <v>0</v>
      </c>
      <c r="Z1048" s="4">
        <f t="shared" si="159"/>
        <v>1</v>
      </c>
      <c r="AA1048" s="5" t="str">
        <f t="shared" si="160"/>
        <v/>
      </c>
      <c r="AB1048" s="6">
        <f t="shared" si="161"/>
        <v>1</v>
      </c>
      <c r="AF1048">
        <f t="shared" si="156"/>
        <v>0.80095037815921466</v>
      </c>
    </row>
    <row r="1049" spans="2:32">
      <c r="B1049" s="26">
        <v>1</v>
      </c>
      <c r="C1049" s="4">
        <v>28</v>
      </c>
      <c r="D1049" s="5">
        <v>0.23699999999999999</v>
      </c>
      <c r="E1049" s="20">
        <v>0</v>
      </c>
      <c r="G1049" s="5"/>
      <c r="H1049" s="11">
        <f>1/(1+EXP(-SUMPRODUCT(betagorros,B1049:D1049)))</f>
        <v>0.55362442614394014</v>
      </c>
      <c r="I1049" s="27">
        <f t="shared" si="152"/>
        <v>0.44637557385605986</v>
      </c>
      <c r="J1049">
        <f t="shared" si="153"/>
        <v>-0.80659458747650581</v>
      </c>
      <c r="K1049" s="5"/>
      <c r="N1049" s="11">
        <f t="shared" si="154"/>
        <v>0.55353070246356062</v>
      </c>
      <c r="O1049" s="71">
        <f t="shared" si="155"/>
        <v>-0.55353070246356062</v>
      </c>
      <c r="U1049" s="4">
        <v>10</v>
      </c>
      <c r="V1049" s="5">
        <v>0.29199999999999998</v>
      </c>
      <c r="W1049" s="20">
        <v>0</v>
      </c>
      <c r="X1049" s="31">
        <f t="shared" si="157"/>
        <v>0.21693650772146703</v>
      </c>
      <c r="Y1049" s="40">
        <f t="shared" si="158"/>
        <v>0</v>
      </c>
      <c r="Z1049" s="4">
        <f t="shared" si="159"/>
        <v>1</v>
      </c>
      <c r="AA1049" s="5" t="str">
        <f t="shared" si="160"/>
        <v/>
      </c>
      <c r="AB1049" s="6">
        <f t="shared" si="161"/>
        <v>1</v>
      </c>
      <c r="AF1049">
        <f t="shared" si="156"/>
        <v>0.80095037815921466</v>
      </c>
    </row>
    <row r="1050" spans="2:32">
      <c r="B1050" s="26">
        <v>1</v>
      </c>
      <c r="C1050" s="4">
        <v>17</v>
      </c>
      <c r="D1050" s="5">
        <v>0.23699999999999999</v>
      </c>
      <c r="E1050" s="20">
        <v>0</v>
      </c>
      <c r="G1050" s="5"/>
      <c r="H1050" s="11">
        <f>1/(1+EXP(-SUMPRODUCT(betagorros,B1050:D1050)))</f>
        <v>0.29956278350994298</v>
      </c>
      <c r="I1050" s="27">
        <f t="shared" si="152"/>
        <v>0.70043721649005697</v>
      </c>
      <c r="J1050">
        <f t="shared" si="153"/>
        <v>-0.35605054393120078</v>
      </c>
      <c r="K1050" s="5"/>
      <c r="N1050" s="11">
        <f t="shared" si="154"/>
        <v>0.29939143302260196</v>
      </c>
      <c r="O1050" s="71">
        <f t="shared" si="155"/>
        <v>-0.29939143302260196</v>
      </c>
      <c r="U1050" s="4">
        <v>27</v>
      </c>
      <c r="V1050" s="5">
        <v>0.29399999999999998</v>
      </c>
      <c r="W1050" s="20">
        <v>0</v>
      </c>
      <c r="X1050" s="31">
        <f t="shared" si="157"/>
        <v>0.5916267170032159</v>
      </c>
      <c r="Y1050" s="40">
        <f t="shared" si="158"/>
        <v>1</v>
      </c>
      <c r="Z1050" s="4">
        <f t="shared" si="159"/>
        <v>0</v>
      </c>
      <c r="AA1050" s="5" t="str">
        <f t="shared" si="160"/>
        <v/>
      </c>
      <c r="AB1050" s="6">
        <f t="shared" si="161"/>
        <v>0</v>
      </c>
      <c r="AF1050">
        <f t="shared" si="156"/>
        <v>0.80095037815921466</v>
      </c>
    </row>
    <row r="1051" spans="2:32">
      <c r="B1051" s="26">
        <v>1</v>
      </c>
      <c r="C1051" s="4">
        <v>16</v>
      </c>
      <c r="D1051" s="5">
        <v>0.23699999999999999</v>
      </c>
      <c r="E1051" s="20">
        <v>1</v>
      </c>
      <c r="G1051" s="5"/>
      <c r="H1051" s="11">
        <f>1/(1+EXP(-SUMPRODUCT(betagorros,B1051:D1051)))</f>
        <v>0.27965527143546082</v>
      </c>
      <c r="I1051" s="27">
        <f t="shared" si="152"/>
        <v>0.27965527143546082</v>
      </c>
      <c r="J1051">
        <f t="shared" si="153"/>
        <v>-1.2741976077743369</v>
      </c>
      <c r="K1051" s="5"/>
      <c r="N1051" s="11">
        <f t="shared" si="154"/>
        <v>0.27948275479673068</v>
      </c>
      <c r="O1051" s="71">
        <f t="shared" si="155"/>
        <v>0.72051724520326932</v>
      </c>
      <c r="U1051" s="4">
        <v>31</v>
      </c>
      <c r="V1051" s="5">
        <v>0.29399999999999998</v>
      </c>
      <c r="W1051" s="20">
        <v>0</v>
      </c>
      <c r="X1051" s="31">
        <f t="shared" si="157"/>
        <v>0.68088898892670591</v>
      </c>
      <c r="Y1051" s="40">
        <f t="shared" si="158"/>
        <v>1</v>
      </c>
      <c r="Z1051" s="4">
        <f t="shared" si="159"/>
        <v>0</v>
      </c>
      <c r="AA1051" s="5" t="str">
        <f t="shared" si="160"/>
        <v/>
      </c>
      <c r="AB1051" s="6">
        <f t="shared" si="161"/>
        <v>0</v>
      </c>
      <c r="AF1051">
        <f t="shared" si="156"/>
        <v>0.80095037815921466</v>
      </c>
    </row>
    <row r="1052" spans="2:32">
      <c r="B1052" s="26">
        <v>1</v>
      </c>
      <c r="C1052" s="4">
        <v>8</v>
      </c>
      <c r="D1052" s="5">
        <v>0.23699999999999999</v>
      </c>
      <c r="E1052" s="20">
        <v>0</v>
      </c>
      <c r="G1052" s="5"/>
      <c r="H1052" s="11">
        <f>1/(1+EXP(-SUMPRODUCT(betagorros,B1052:D1052)))</f>
        <v>0.15180622456655637</v>
      </c>
      <c r="I1052" s="27">
        <f t="shared" si="152"/>
        <v>0.84819377543344365</v>
      </c>
      <c r="J1052">
        <f t="shared" si="153"/>
        <v>-0.16464616052853204</v>
      </c>
      <c r="K1052" s="5"/>
      <c r="N1052" s="11">
        <f t="shared" si="154"/>
        <v>0.15165502560634811</v>
      </c>
      <c r="O1052" s="71">
        <f t="shared" si="155"/>
        <v>-0.15165502560634811</v>
      </c>
      <c r="U1052" s="4">
        <v>12</v>
      </c>
      <c r="V1052" s="5">
        <v>0.29399999999999998</v>
      </c>
      <c r="W1052" s="20">
        <v>0</v>
      </c>
      <c r="X1052" s="31">
        <f t="shared" si="157"/>
        <v>0.25328309197846843</v>
      </c>
      <c r="Y1052" s="40">
        <f t="shared" si="158"/>
        <v>0</v>
      </c>
      <c r="Z1052" s="4">
        <f t="shared" si="159"/>
        <v>1</v>
      </c>
      <c r="AA1052" s="5" t="str">
        <f t="shared" si="160"/>
        <v/>
      </c>
      <c r="AB1052" s="6">
        <f t="shared" si="161"/>
        <v>1</v>
      </c>
      <c r="AF1052">
        <f t="shared" si="156"/>
        <v>0.80095037815921466</v>
      </c>
    </row>
    <row r="1053" spans="2:32">
      <c r="B1053" s="26">
        <v>1</v>
      </c>
      <c r="C1053" s="4">
        <v>11</v>
      </c>
      <c r="D1053" s="5">
        <v>0.23699999999999999</v>
      </c>
      <c r="E1053" s="20">
        <v>0</v>
      </c>
      <c r="G1053" s="5"/>
      <c r="H1053" s="11">
        <f>1/(1+EXP(-SUMPRODUCT(betagorros,B1053:D1053)))</f>
        <v>0.19307847054799571</v>
      </c>
      <c r="I1053" s="27">
        <f t="shared" si="152"/>
        <v>0.80692152945200424</v>
      </c>
      <c r="J1053">
        <f t="shared" si="153"/>
        <v>-0.21452885279815787</v>
      </c>
      <c r="K1053" s="5"/>
      <c r="N1053" s="11">
        <f t="shared" si="154"/>
        <v>0.1929140907907326</v>
      </c>
      <c r="O1053" s="71">
        <f t="shared" si="155"/>
        <v>-0.1929140907907326</v>
      </c>
      <c r="U1053" s="4">
        <v>10</v>
      </c>
      <c r="V1053" s="5">
        <v>0.29399999999999998</v>
      </c>
      <c r="W1053" s="20">
        <v>0</v>
      </c>
      <c r="X1053" s="31">
        <f t="shared" si="157"/>
        <v>0.21844327775994113</v>
      </c>
      <c r="Y1053" s="40">
        <f t="shared" si="158"/>
        <v>0</v>
      </c>
      <c r="Z1053" s="4">
        <f t="shared" si="159"/>
        <v>1</v>
      </c>
      <c r="AA1053" s="5" t="str">
        <f t="shared" si="160"/>
        <v/>
      </c>
      <c r="AB1053" s="6">
        <f t="shared" si="161"/>
        <v>1</v>
      </c>
      <c r="AF1053">
        <f t="shared" si="156"/>
        <v>0.80095037815921466</v>
      </c>
    </row>
    <row r="1054" spans="2:32">
      <c r="B1054" s="26">
        <v>1</v>
      </c>
      <c r="C1054" s="4">
        <v>7</v>
      </c>
      <c r="D1054" s="5">
        <v>0.23699999999999999</v>
      </c>
      <c r="E1054" s="20">
        <v>0</v>
      </c>
      <c r="G1054" s="5"/>
      <c r="H1054" s="11">
        <f>1/(1+EXP(-SUMPRODUCT(betagorros,B1054:D1054)))</f>
        <v>0.13975867760280999</v>
      </c>
      <c r="I1054" s="27">
        <f t="shared" si="152"/>
        <v>0.86024132239718998</v>
      </c>
      <c r="J1054">
        <f t="shared" si="153"/>
        <v>-0.15054232165889442</v>
      </c>
      <c r="K1054" s="5"/>
      <c r="N1054" s="11">
        <f t="shared" si="154"/>
        <v>0.13961272500832328</v>
      </c>
      <c r="O1054" s="71">
        <f t="shared" si="155"/>
        <v>-0.13961272500832328</v>
      </c>
      <c r="U1054" s="4">
        <v>8</v>
      </c>
      <c r="V1054" s="5">
        <v>0.29399999999999998</v>
      </c>
      <c r="W1054" s="20">
        <v>0</v>
      </c>
      <c r="X1054" s="31">
        <f t="shared" si="157"/>
        <v>0.18719439439514882</v>
      </c>
      <c r="Y1054" s="40">
        <f t="shared" si="158"/>
        <v>0</v>
      </c>
      <c r="Z1054" s="4">
        <f t="shared" si="159"/>
        <v>1</v>
      </c>
      <c r="AA1054" s="5" t="str">
        <f t="shared" si="160"/>
        <v/>
      </c>
      <c r="AB1054" s="6">
        <f t="shared" si="161"/>
        <v>1</v>
      </c>
      <c r="AF1054">
        <f t="shared" si="156"/>
        <v>0.80095037815921466</v>
      </c>
    </row>
    <row r="1055" spans="2:32">
      <c r="B1055" s="26">
        <v>1</v>
      </c>
      <c r="C1055" s="4">
        <v>7</v>
      </c>
      <c r="D1055" s="5">
        <v>0.23699999999999999</v>
      </c>
      <c r="E1055" s="20">
        <v>1</v>
      </c>
      <c r="G1055" s="5"/>
      <c r="H1055" s="11">
        <f>1/(1+EXP(-SUMPRODUCT(betagorros,B1055:D1055)))</f>
        <v>0.13975867760280999</v>
      </c>
      <c r="I1055" s="27">
        <f t="shared" si="152"/>
        <v>0.13975867760280999</v>
      </c>
      <c r="J1055">
        <f t="shared" si="153"/>
        <v>-1.9678380751157396</v>
      </c>
      <c r="K1055" s="5"/>
      <c r="N1055" s="11">
        <f t="shared" si="154"/>
        <v>0.13961272500832328</v>
      </c>
      <c r="O1055" s="71">
        <f t="shared" si="155"/>
        <v>0.86038727499167678</v>
      </c>
      <c r="U1055" s="4">
        <v>11</v>
      </c>
      <c r="V1055" s="5">
        <v>0.29399999999999998</v>
      </c>
      <c r="W1055" s="20">
        <v>0</v>
      </c>
      <c r="X1055" s="31">
        <f t="shared" si="157"/>
        <v>0.23541742040448604</v>
      </c>
      <c r="Y1055" s="40">
        <f t="shared" si="158"/>
        <v>0</v>
      </c>
      <c r="Z1055" s="4">
        <f t="shared" si="159"/>
        <v>1</v>
      </c>
      <c r="AA1055" s="5" t="str">
        <f t="shared" si="160"/>
        <v/>
      </c>
      <c r="AB1055" s="6">
        <f t="shared" si="161"/>
        <v>1</v>
      </c>
      <c r="AF1055">
        <f t="shared" si="156"/>
        <v>0.80095037815921466</v>
      </c>
    </row>
    <row r="1056" spans="2:32">
      <c r="B1056" s="26">
        <v>1</v>
      </c>
      <c r="C1056" s="4">
        <v>6</v>
      </c>
      <c r="D1056" s="5">
        <v>0.23699999999999999</v>
      </c>
      <c r="E1056" s="20">
        <v>0</v>
      </c>
      <c r="G1056" s="5"/>
      <c r="H1056" s="11">
        <f>1/(1+EXP(-SUMPRODUCT(betagorros,B1056:D1056)))</f>
        <v>0.12852236594822444</v>
      </c>
      <c r="I1056" s="27">
        <f t="shared" si="152"/>
        <v>0.87147763405177558</v>
      </c>
      <c r="J1056">
        <f t="shared" si="153"/>
        <v>-0.13756507809002042</v>
      </c>
      <c r="K1056" s="5"/>
      <c r="N1056" s="11">
        <f t="shared" si="154"/>
        <v>0.12838194552639692</v>
      </c>
      <c r="O1056" s="71">
        <f t="shared" si="155"/>
        <v>-0.12838194552639692</v>
      </c>
      <c r="U1056" s="4">
        <v>13</v>
      </c>
      <c r="V1056" s="5">
        <v>0.29399999999999998</v>
      </c>
      <c r="W1056" s="20">
        <v>0</v>
      </c>
      <c r="X1056" s="31">
        <f t="shared" si="157"/>
        <v>0.27202220775230063</v>
      </c>
      <c r="Y1056" s="40">
        <f t="shared" si="158"/>
        <v>0</v>
      </c>
      <c r="Z1056" s="4">
        <f t="shared" si="159"/>
        <v>1</v>
      </c>
      <c r="AA1056" s="5" t="str">
        <f t="shared" si="160"/>
        <v/>
      </c>
      <c r="AB1056" s="6">
        <f t="shared" si="161"/>
        <v>1</v>
      </c>
      <c r="AF1056">
        <f t="shared" si="156"/>
        <v>0.80095037815921466</v>
      </c>
    </row>
    <row r="1057" spans="2:32">
      <c r="B1057" s="26">
        <v>1</v>
      </c>
      <c r="C1057" s="4">
        <v>7</v>
      </c>
      <c r="D1057" s="5">
        <v>0.23699999999999999</v>
      </c>
      <c r="E1057" s="20">
        <v>0</v>
      </c>
      <c r="G1057" s="5"/>
      <c r="H1057" s="11">
        <f>1/(1+EXP(-SUMPRODUCT(betagorros,B1057:D1057)))</f>
        <v>0.13975867760280999</v>
      </c>
      <c r="I1057" s="27">
        <f t="shared" si="152"/>
        <v>0.86024132239718998</v>
      </c>
      <c r="J1057">
        <f t="shared" si="153"/>
        <v>-0.15054232165889442</v>
      </c>
      <c r="K1057" s="5"/>
      <c r="N1057" s="11">
        <f t="shared" si="154"/>
        <v>0.13961272500832328</v>
      </c>
      <c r="O1057" s="71">
        <f t="shared" si="155"/>
        <v>-0.13961272500832328</v>
      </c>
      <c r="U1057" s="4">
        <v>15</v>
      </c>
      <c r="V1057" s="5">
        <v>0.29399999999999998</v>
      </c>
      <c r="W1057" s="20">
        <v>0</v>
      </c>
      <c r="X1057" s="31">
        <f t="shared" si="157"/>
        <v>0.31199609864176497</v>
      </c>
      <c r="Y1057" s="40">
        <f t="shared" si="158"/>
        <v>0</v>
      </c>
      <c r="Z1057" s="4">
        <f t="shared" si="159"/>
        <v>1</v>
      </c>
      <c r="AA1057" s="5" t="str">
        <f t="shared" si="160"/>
        <v/>
      </c>
      <c r="AB1057" s="6">
        <f t="shared" si="161"/>
        <v>1</v>
      </c>
      <c r="AF1057">
        <f t="shared" si="156"/>
        <v>0.80095037815921466</v>
      </c>
    </row>
    <row r="1058" spans="2:32">
      <c r="B1058" s="26">
        <v>1</v>
      </c>
      <c r="C1058" s="4">
        <v>5</v>
      </c>
      <c r="D1058" s="5">
        <v>0.23699999999999999</v>
      </c>
      <c r="E1058" s="20">
        <v>0</v>
      </c>
      <c r="G1058" s="5"/>
      <c r="H1058" s="11">
        <f>1/(1+EXP(-SUMPRODUCT(betagorros,B1058:D1058)))</f>
        <v>0.11806544514611828</v>
      </c>
      <c r="I1058" s="27">
        <f t="shared" si="152"/>
        <v>0.88193455485388172</v>
      </c>
      <c r="J1058">
        <f t="shared" si="153"/>
        <v>-0.1256374265743038</v>
      </c>
      <c r="K1058" s="5"/>
      <c r="N1058" s="11">
        <f t="shared" si="154"/>
        <v>0.11793076605488464</v>
      </c>
      <c r="O1058" s="71">
        <f t="shared" si="155"/>
        <v>-0.11793076605488464</v>
      </c>
      <c r="U1058" s="4">
        <v>20</v>
      </c>
      <c r="V1058" s="5">
        <v>0.29399999999999998</v>
      </c>
      <c r="W1058" s="20">
        <v>0</v>
      </c>
      <c r="X1058" s="31">
        <f t="shared" si="157"/>
        <v>0.42388470628519015</v>
      </c>
      <c r="Y1058" s="40">
        <f t="shared" si="158"/>
        <v>0</v>
      </c>
      <c r="Z1058" s="4">
        <f t="shared" si="159"/>
        <v>1</v>
      </c>
      <c r="AA1058" s="5" t="str">
        <f t="shared" si="160"/>
        <v/>
      </c>
      <c r="AB1058" s="6">
        <f t="shared" si="161"/>
        <v>1</v>
      </c>
      <c r="AF1058">
        <f t="shared" si="156"/>
        <v>0.80095037815921466</v>
      </c>
    </row>
    <row r="1059" spans="2:32">
      <c r="B1059" s="26">
        <v>1</v>
      </c>
      <c r="C1059" s="4">
        <v>9</v>
      </c>
      <c r="D1059" s="5">
        <v>0.23699999999999999</v>
      </c>
      <c r="E1059" s="20">
        <v>0</v>
      </c>
      <c r="G1059" s="5"/>
      <c r="H1059" s="11">
        <f>1/(1+EXP(-SUMPRODUCT(betagorros,B1059:D1059)))</f>
        <v>0.16469347352449498</v>
      </c>
      <c r="I1059" s="27">
        <f t="shared" si="152"/>
        <v>0.83530652647550507</v>
      </c>
      <c r="J1059">
        <f t="shared" si="153"/>
        <v>-0.17995652391965578</v>
      </c>
      <c r="K1059" s="5"/>
      <c r="N1059" s="11">
        <f t="shared" si="154"/>
        <v>0.16453739625318919</v>
      </c>
      <c r="O1059" s="71">
        <f t="shared" si="155"/>
        <v>-0.16453739625318919</v>
      </c>
      <c r="U1059" s="4">
        <v>20</v>
      </c>
      <c r="V1059" s="5">
        <v>0.29399999999999998</v>
      </c>
      <c r="W1059" s="20">
        <v>0</v>
      </c>
      <c r="X1059" s="31">
        <f t="shared" si="157"/>
        <v>0.42388470628519015</v>
      </c>
      <c r="Y1059" s="40">
        <f t="shared" si="158"/>
        <v>0</v>
      </c>
      <c r="Z1059" s="4">
        <f t="shared" si="159"/>
        <v>1</v>
      </c>
      <c r="AA1059" s="5" t="str">
        <f t="shared" si="160"/>
        <v/>
      </c>
      <c r="AB1059" s="6">
        <f t="shared" si="161"/>
        <v>1</v>
      </c>
      <c r="AF1059">
        <f t="shared" si="156"/>
        <v>0.80095037815921466</v>
      </c>
    </row>
    <row r="1060" spans="2:32">
      <c r="B1060" s="26">
        <v>1</v>
      </c>
      <c r="C1060" s="4">
        <v>17</v>
      </c>
      <c r="D1060" s="5">
        <v>0.23899999999999999</v>
      </c>
      <c r="E1060" s="20">
        <v>0</v>
      </c>
      <c r="G1060" s="5"/>
      <c r="H1060" s="11">
        <f>1/(1+EXP(-SUMPRODUCT(betagorros,B1060:D1060)))</f>
        <v>0.30142254073303176</v>
      </c>
      <c r="I1060" s="27">
        <f t="shared" si="152"/>
        <v>0.69857745926696824</v>
      </c>
      <c r="J1060">
        <f t="shared" si="153"/>
        <v>-0.35870921270829537</v>
      </c>
      <c r="K1060" s="5"/>
      <c r="N1060" s="11">
        <f t="shared" si="154"/>
        <v>0.30125236634258079</v>
      </c>
      <c r="O1060" s="71">
        <f t="shared" si="155"/>
        <v>-0.30125236634258079</v>
      </c>
      <c r="U1060" s="4">
        <v>19</v>
      </c>
      <c r="V1060" s="5">
        <v>0.29399999999999998</v>
      </c>
      <c r="W1060" s="20">
        <v>0</v>
      </c>
      <c r="X1060" s="31">
        <f t="shared" si="157"/>
        <v>0.40043863195367518</v>
      </c>
      <c r="Y1060" s="40">
        <f t="shared" si="158"/>
        <v>0</v>
      </c>
      <c r="Z1060" s="4">
        <f t="shared" si="159"/>
        <v>1</v>
      </c>
      <c r="AA1060" s="5" t="str">
        <f t="shared" si="160"/>
        <v/>
      </c>
      <c r="AB1060" s="6">
        <f t="shared" si="161"/>
        <v>1</v>
      </c>
      <c r="AF1060">
        <f t="shared" si="156"/>
        <v>0.80095037815921466</v>
      </c>
    </row>
    <row r="1061" spans="2:32">
      <c r="B1061" s="26">
        <v>1</v>
      </c>
      <c r="C1061" s="4">
        <v>32</v>
      </c>
      <c r="D1061" s="5">
        <v>0.23899999999999999</v>
      </c>
      <c r="E1061" s="20">
        <v>0</v>
      </c>
      <c r="G1061" s="5"/>
      <c r="H1061" s="11">
        <f>1/(1+EXP(-SUMPRODUCT(betagorros,B1061:D1061)))</f>
        <v>0.64824631471833005</v>
      </c>
      <c r="I1061" s="27">
        <f t="shared" si="152"/>
        <v>0.35175368528166995</v>
      </c>
      <c r="J1061">
        <f t="shared" si="153"/>
        <v>-1.0448241060512782</v>
      </c>
      <c r="K1061" s="5"/>
      <c r="N1061" s="11">
        <f t="shared" si="154"/>
        <v>0.64819804440163542</v>
      </c>
      <c r="O1061" s="71">
        <f t="shared" si="155"/>
        <v>-0.64819804440163542</v>
      </c>
      <c r="U1061" s="4">
        <v>8</v>
      </c>
      <c r="V1061" s="5">
        <v>0.29499999999999998</v>
      </c>
      <c r="W1061" s="20">
        <v>0</v>
      </c>
      <c r="X1061" s="31">
        <f t="shared" si="157"/>
        <v>0.18786842773042747</v>
      </c>
      <c r="Y1061" s="40">
        <f t="shared" si="158"/>
        <v>0</v>
      </c>
      <c r="Z1061" s="4">
        <f t="shared" si="159"/>
        <v>1</v>
      </c>
      <c r="AA1061" s="5" t="str">
        <f t="shared" si="160"/>
        <v/>
      </c>
      <c r="AB1061" s="6">
        <f t="shared" si="161"/>
        <v>1</v>
      </c>
      <c r="AF1061">
        <f t="shared" si="156"/>
        <v>0.80095037815921466</v>
      </c>
    </row>
    <row r="1062" spans="2:32">
      <c r="B1062" s="26">
        <v>1</v>
      </c>
      <c r="C1062" s="4">
        <v>21</v>
      </c>
      <c r="D1062" s="5">
        <v>0.23899999999999999</v>
      </c>
      <c r="E1062" s="20">
        <v>1</v>
      </c>
      <c r="G1062" s="5"/>
      <c r="H1062" s="11">
        <f>1/(1+EXP(-SUMPRODUCT(betagorros,B1062:D1062)))</f>
        <v>0.38856053538601804</v>
      </c>
      <c r="I1062" s="27">
        <f t="shared" si="152"/>
        <v>0.38856053538601804</v>
      </c>
      <c r="J1062">
        <f t="shared" si="153"/>
        <v>-0.94530630307340724</v>
      </c>
      <c r="K1062" s="5"/>
      <c r="N1062" s="11">
        <f t="shared" si="154"/>
        <v>0.38840630789853475</v>
      </c>
      <c r="O1062" s="71">
        <f t="shared" si="155"/>
        <v>0.6115936921014653</v>
      </c>
      <c r="U1062" s="4">
        <v>10</v>
      </c>
      <c r="V1062" s="5">
        <v>0.29499999999999998</v>
      </c>
      <c r="W1062" s="20">
        <v>0</v>
      </c>
      <c r="X1062" s="31">
        <f t="shared" si="157"/>
        <v>0.21919948515039189</v>
      </c>
      <c r="Y1062" s="40">
        <f t="shared" si="158"/>
        <v>0</v>
      </c>
      <c r="Z1062" s="4">
        <f t="shared" si="159"/>
        <v>1</v>
      </c>
      <c r="AA1062" s="5" t="str">
        <f t="shared" si="160"/>
        <v/>
      </c>
      <c r="AB1062" s="6">
        <f t="shared" si="161"/>
        <v>1</v>
      </c>
      <c r="AF1062">
        <f t="shared" si="156"/>
        <v>0.80095037815921466</v>
      </c>
    </row>
    <row r="1063" spans="2:32">
      <c r="B1063" s="26">
        <v>1</v>
      </c>
      <c r="C1063" s="4">
        <v>25</v>
      </c>
      <c r="D1063" s="5">
        <v>0.24</v>
      </c>
      <c r="E1063" s="20">
        <v>1</v>
      </c>
      <c r="G1063" s="5"/>
      <c r="H1063" s="11">
        <f>1/(1+EXP(-SUMPRODUCT(betagorros,B1063:D1063)))</f>
        <v>0.48456063370733821</v>
      </c>
      <c r="I1063" s="27">
        <f t="shared" si="152"/>
        <v>0.48456063370733821</v>
      </c>
      <c r="J1063">
        <f t="shared" si="153"/>
        <v>-0.72451270851077465</v>
      </c>
      <c r="K1063" s="5"/>
      <c r="N1063" s="11">
        <f t="shared" si="154"/>
        <v>0.48443928243733447</v>
      </c>
      <c r="O1063" s="71">
        <f t="shared" si="155"/>
        <v>0.51556071756266553</v>
      </c>
      <c r="U1063" s="4">
        <v>18</v>
      </c>
      <c r="V1063" s="5">
        <v>0.29499999999999998</v>
      </c>
      <c r="W1063" s="20">
        <v>0</v>
      </c>
      <c r="X1063" s="31">
        <f t="shared" si="157"/>
        <v>0.37847985992561223</v>
      </c>
      <c r="Y1063" s="40">
        <f t="shared" si="158"/>
        <v>0</v>
      </c>
      <c r="Z1063" s="4">
        <f t="shared" si="159"/>
        <v>1</v>
      </c>
      <c r="AA1063" s="5" t="str">
        <f t="shared" si="160"/>
        <v/>
      </c>
      <c r="AB1063" s="6">
        <f t="shared" si="161"/>
        <v>1</v>
      </c>
      <c r="AF1063">
        <f t="shared" si="156"/>
        <v>0.80095037815921466</v>
      </c>
    </row>
    <row r="1064" spans="2:32">
      <c r="B1064" s="26">
        <v>1</v>
      </c>
      <c r="C1064" s="4">
        <v>22</v>
      </c>
      <c r="D1064" s="5">
        <v>0.24</v>
      </c>
      <c r="E1064" s="20">
        <v>1</v>
      </c>
      <c r="G1064" s="5"/>
      <c r="H1064" s="11">
        <f>1/(1+EXP(-SUMPRODUCT(betagorros,B1064:D1064)))</f>
        <v>0.41286075688337909</v>
      </c>
      <c r="I1064" s="27">
        <f t="shared" si="152"/>
        <v>0.41286075688337909</v>
      </c>
      <c r="J1064">
        <f t="shared" si="153"/>
        <v>-0.88464489327251994</v>
      </c>
      <c r="K1064" s="5"/>
      <c r="N1064" s="11">
        <f t="shared" si="154"/>
        <v>0.41271406111846076</v>
      </c>
      <c r="O1064" s="71">
        <f t="shared" si="155"/>
        <v>0.58728593888153924</v>
      </c>
      <c r="U1064" s="4">
        <v>12</v>
      </c>
      <c r="V1064" s="5">
        <v>0.29599999999999999</v>
      </c>
      <c r="W1064" s="20">
        <v>0</v>
      </c>
      <c r="X1064" s="31">
        <f t="shared" si="157"/>
        <v>0.25496011702713589</v>
      </c>
      <c r="Y1064" s="40">
        <f t="shared" si="158"/>
        <v>0</v>
      </c>
      <c r="Z1064" s="4">
        <f t="shared" si="159"/>
        <v>1</v>
      </c>
      <c r="AA1064" s="5" t="str">
        <f t="shared" si="160"/>
        <v/>
      </c>
      <c r="AB1064" s="6">
        <f t="shared" si="161"/>
        <v>1</v>
      </c>
      <c r="AF1064">
        <f t="shared" si="156"/>
        <v>0.80095037815921466</v>
      </c>
    </row>
    <row r="1065" spans="2:32">
      <c r="B1065" s="26">
        <v>1</v>
      </c>
      <c r="C1065" s="4">
        <v>30</v>
      </c>
      <c r="D1065" s="5">
        <v>0.24</v>
      </c>
      <c r="E1065" s="20">
        <v>1</v>
      </c>
      <c r="G1065" s="5"/>
      <c r="H1065" s="11">
        <f>1/(1+EXP(-SUMPRODUCT(betagorros,B1065:D1065)))</f>
        <v>0.60400488634652549</v>
      </c>
      <c r="I1065" s="27">
        <f t="shared" si="152"/>
        <v>0.60400488634652549</v>
      </c>
      <c r="J1065">
        <f t="shared" si="153"/>
        <v>-0.50417299110235458</v>
      </c>
      <c r="K1065" s="5"/>
      <c r="N1065" s="11">
        <f t="shared" si="154"/>
        <v>0.60393623894535187</v>
      </c>
      <c r="O1065" s="71">
        <f t="shared" si="155"/>
        <v>0.39606376105464813</v>
      </c>
      <c r="U1065" s="4">
        <v>27</v>
      </c>
      <c r="V1065" s="5">
        <v>0.29799999999999999</v>
      </c>
      <c r="W1065" s="20">
        <v>0</v>
      </c>
      <c r="X1065" s="31">
        <f t="shared" si="157"/>
        <v>0.59589498177771116</v>
      </c>
      <c r="Y1065" s="40">
        <f t="shared" si="158"/>
        <v>1</v>
      </c>
      <c r="Z1065" s="4">
        <f t="shared" si="159"/>
        <v>0</v>
      </c>
      <c r="AA1065" s="5" t="str">
        <f t="shared" si="160"/>
        <v/>
      </c>
      <c r="AB1065" s="6">
        <f t="shared" si="161"/>
        <v>0</v>
      </c>
      <c r="AF1065">
        <f t="shared" si="156"/>
        <v>0.80095037815921466</v>
      </c>
    </row>
    <row r="1066" spans="2:32">
      <c r="B1066" s="26">
        <v>1</v>
      </c>
      <c r="C1066" s="4">
        <v>32</v>
      </c>
      <c r="D1066" s="5">
        <v>0.24</v>
      </c>
      <c r="E1066" s="20">
        <v>1</v>
      </c>
      <c r="G1066" s="5"/>
      <c r="H1066" s="11">
        <f>1/(1+EXP(-SUMPRODUCT(betagorros,B1066:D1066)))</f>
        <v>0.64925439341748414</v>
      </c>
      <c r="I1066" s="27">
        <f t="shared" si="152"/>
        <v>0.64925439341748414</v>
      </c>
      <c r="J1066">
        <f t="shared" si="153"/>
        <v>-0.43193066155037774</v>
      </c>
      <c r="K1066" s="5"/>
      <c r="N1066" s="11">
        <f t="shared" si="154"/>
        <v>0.64920715073808399</v>
      </c>
      <c r="O1066" s="71">
        <f t="shared" si="155"/>
        <v>0.35079284926191601</v>
      </c>
      <c r="U1066" s="4">
        <v>18</v>
      </c>
      <c r="V1066" s="5">
        <v>0.3</v>
      </c>
      <c r="W1066" s="20">
        <v>0</v>
      </c>
      <c r="X1066" s="31">
        <f t="shared" si="157"/>
        <v>0.38369685370362366</v>
      </c>
      <c r="Y1066" s="40">
        <f t="shared" si="158"/>
        <v>0</v>
      </c>
      <c r="Z1066" s="4">
        <f t="shared" si="159"/>
        <v>1</v>
      </c>
      <c r="AA1066" s="5" t="str">
        <f t="shared" si="160"/>
        <v/>
      </c>
      <c r="AB1066" s="6">
        <f t="shared" si="161"/>
        <v>1</v>
      </c>
      <c r="AF1066">
        <f t="shared" si="156"/>
        <v>0.80095037815921466</v>
      </c>
    </row>
    <row r="1067" spans="2:32">
      <c r="B1067" s="26">
        <v>1</v>
      </c>
      <c r="C1067" s="4">
        <v>19</v>
      </c>
      <c r="D1067" s="5">
        <v>0.24</v>
      </c>
      <c r="E1067" s="20">
        <v>0</v>
      </c>
      <c r="G1067" s="5"/>
      <c r="H1067" s="11">
        <f>1/(1+EXP(-SUMPRODUCT(betagorros,B1067:D1067)))</f>
        <v>0.34467572771565463</v>
      </c>
      <c r="I1067" s="27">
        <f t="shared" si="152"/>
        <v>0.65532427228434531</v>
      </c>
      <c r="J1067">
        <f t="shared" si="153"/>
        <v>-0.42262509366484974</v>
      </c>
      <c r="K1067" s="5"/>
      <c r="N1067" s="11">
        <f t="shared" si="154"/>
        <v>0.34451209581023778</v>
      </c>
      <c r="O1067" s="71">
        <f t="shared" si="155"/>
        <v>-0.34451209581023778</v>
      </c>
      <c r="U1067" s="4">
        <v>30</v>
      </c>
      <c r="V1067" s="5">
        <v>0.3</v>
      </c>
      <c r="W1067" s="20">
        <v>0</v>
      </c>
      <c r="X1067" s="31">
        <f t="shared" si="157"/>
        <v>0.66543546813918286</v>
      </c>
      <c r="Y1067" s="40">
        <f t="shared" si="158"/>
        <v>1</v>
      </c>
      <c r="Z1067" s="4">
        <f t="shared" si="159"/>
        <v>0</v>
      </c>
      <c r="AA1067" s="5" t="str">
        <f t="shared" si="160"/>
        <v/>
      </c>
      <c r="AB1067" s="6">
        <f t="shared" si="161"/>
        <v>0</v>
      </c>
      <c r="AF1067">
        <f t="shared" si="156"/>
        <v>0.80095037815921466</v>
      </c>
    </row>
    <row r="1068" spans="2:32">
      <c r="B1068" s="26">
        <v>1</v>
      </c>
      <c r="C1068" s="4">
        <v>25</v>
      </c>
      <c r="D1068" s="5">
        <v>0.24</v>
      </c>
      <c r="E1068" s="20">
        <v>0</v>
      </c>
      <c r="G1068" s="5"/>
      <c r="H1068" s="11">
        <f>1/(1+EXP(-SUMPRODUCT(betagorros,B1068:D1068)))</f>
        <v>0.48456063370733821</v>
      </c>
      <c r="I1068" s="27">
        <f t="shared" si="152"/>
        <v>0.51543936629266174</v>
      </c>
      <c r="J1068">
        <f t="shared" si="153"/>
        <v>-0.66273560360178851</v>
      </c>
      <c r="K1068" s="5"/>
      <c r="N1068" s="11">
        <f t="shared" si="154"/>
        <v>0.48443928243733447</v>
      </c>
      <c r="O1068" s="71">
        <f t="shared" si="155"/>
        <v>-0.48443928243733447</v>
      </c>
      <c r="U1068" s="4">
        <v>12</v>
      </c>
      <c r="V1068" s="5">
        <v>0.3</v>
      </c>
      <c r="W1068" s="20">
        <v>0</v>
      </c>
      <c r="X1068" s="31">
        <f t="shared" si="157"/>
        <v>0.25833601080700946</v>
      </c>
      <c r="Y1068" s="40">
        <f t="shared" si="158"/>
        <v>0</v>
      </c>
      <c r="Z1068" s="4">
        <f t="shared" si="159"/>
        <v>1</v>
      </c>
      <c r="AA1068" s="5" t="str">
        <f t="shared" si="160"/>
        <v/>
      </c>
      <c r="AB1068" s="6">
        <f t="shared" si="161"/>
        <v>1</v>
      </c>
      <c r="AF1068">
        <f t="shared" si="156"/>
        <v>0.80095037815921466</v>
      </c>
    </row>
    <row r="1069" spans="2:32">
      <c r="B1069" s="26">
        <v>1</v>
      </c>
      <c r="C1069" s="4">
        <v>27</v>
      </c>
      <c r="D1069" s="5">
        <v>0.24</v>
      </c>
      <c r="E1069" s="20">
        <v>0</v>
      </c>
      <c r="G1069" s="5"/>
      <c r="H1069" s="11">
        <f>1/(1+EXP(-SUMPRODUCT(betagorros,B1069:D1069)))</f>
        <v>0.53290385365156756</v>
      </c>
      <c r="I1069" s="27">
        <f t="shared" si="152"/>
        <v>0.46709614634843244</v>
      </c>
      <c r="J1069">
        <f t="shared" si="153"/>
        <v>-0.76122016167202866</v>
      </c>
      <c r="K1069" s="5"/>
      <c r="N1069" s="11">
        <f t="shared" si="154"/>
        <v>0.53280271147903546</v>
      </c>
      <c r="O1069" s="71">
        <f t="shared" si="155"/>
        <v>-0.53280271147903546</v>
      </c>
      <c r="U1069" s="4">
        <v>7</v>
      </c>
      <c r="V1069" s="5">
        <v>0.3</v>
      </c>
      <c r="W1069" s="20">
        <v>0</v>
      </c>
      <c r="X1069" s="31">
        <f t="shared" si="157"/>
        <v>0.17673994622194342</v>
      </c>
      <c r="Y1069" s="40">
        <f t="shared" si="158"/>
        <v>0</v>
      </c>
      <c r="Z1069" s="4">
        <f t="shared" si="159"/>
        <v>1</v>
      </c>
      <c r="AA1069" s="5" t="str">
        <f t="shared" si="160"/>
        <v/>
      </c>
      <c r="AB1069" s="6">
        <f t="shared" si="161"/>
        <v>1</v>
      </c>
      <c r="AF1069">
        <f t="shared" si="156"/>
        <v>0.80095037815921466</v>
      </c>
    </row>
    <row r="1070" spans="2:32">
      <c r="B1070" s="26">
        <v>1</v>
      </c>
      <c r="C1070" s="4">
        <v>15</v>
      </c>
      <c r="D1070" s="5">
        <v>0.24</v>
      </c>
      <c r="E1070" s="20">
        <v>0</v>
      </c>
      <c r="G1070" s="5"/>
      <c r="H1070" s="11">
        <f>1/(1+EXP(-SUMPRODUCT(betagorros,B1070:D1070)))</f>
        <v>0.26314379231314</v>
      </c>
      <c r="I1070" s="27">
        <f t="shared" si="152"/>
        <v>0.73685620768686</v>
      </c>
      <c r="J1070">
        <f t="shared" si="153"/>
        <v>-0.3053625107307345</v>
      </c>
      <c r="K1070" s="5"/>
      <c r="N1070" s="11">
        <f t="shared" si="154"/>
        <v>0.26297249552522034</v>
      </c>
      <c r="O1070" s="71">
        <f t="shared" si="155"/>
        <v>-0.26297249552522034</v>
      </c>
      <c r="U1070" s="4">
        <v>7</v>
      </c>
      <c r="V1070" s="5">
        <v>0.3</v>
      </c>
      <c r="W1070" s="20">
        <v>0</v>
      </c>
      <c r="X1070" s="31">
        <f t="shared" si="157"/>
        <v>0.17673994622194342</v>
      </c>
      <c r="Y1070" s="40">
        <f t="shared" si="158"/>
        <v>0</v>
      </c>
      <c r="Z1070" s="4">
        <f t="shared" si="159"/>
        <v>1</v>
      </c>
      <c r="AA1070" s="5" t="str">
        <f t="shared" si="160"/>
        <v/>
      </c>
      <c r="AB1070" s="6">
        <f t="shared" si="161"/>
        <v>1</v>
      </c>
      <c r="AF1070">
        <f t="shared" si="156"/>
        <v>0.80095037815921466</v>
      </c>
    </row>
    <row r="1071" spans="2:32">
      <c r="B1071" s="26">
        <v>1</v>
      </c>
      <c r="C1071" s="4">
        <v>27</v>
      </c>
      <c r="D1071" s="5">
        <v>0.24</v>
      </c>
      <c r="E1071" s="20">
        <v>0</v>
      </c>
      <c r="G1071" s="5"/>
      <c r="H1071" s="11">
        <f>1/(1+EXP(-SUMPRODUCT(betagorros,B1071:D1071)))</f>
        <v>0.53290385365156756</v>
      </c>
      <c r="I1071" s="27">
        <f t="shared" si="152"/>
        <v>0.46709614634843244</v>
      </c>
      <c r="J1071">
        <f t="shared" si="153"/>
        <v>-0.76122016167202866</v>
      </c>
      <c r="K1071" s="5"/>
      <c r="N1071" s="11">
        <f t="shared" si="154"/>
        <v>0.53280271147903546</v>
      </c>
      <c r="O1071" s="71">
        <f t="shared" si="155"/>
        <v>-0.53280271147903546</v>
      </c>
      <c r="U1071" s="4">
        <v>10</v>
      </c>
      <c r="V1071" s="5">
        <v>0.3</v>
      </c>
      <c r="W1071" s="20">
        <v>0</v>
      </c>
      <c r="X1071" s="31">
        <f t="shared" si="157"/>
        <v>0.22300872947264461</v>
      </c>
      <c r="Y1071" s="40">
        <f t="shared" si="158"/>
        <v>0</v>
      </c>
      <c r="Z1071" s="4">
        <f t="shared" si="159"/>
        <v>1</v>
      </c>
      <c r="AA1071" s="5" t="str">
        <f t="shared" si="160"/>
        <v/>
      </c>
      <c r="AB1071" s="6">
        <f t="shared" si="161"/>
        <v>1</v>
      </c>
      <c r="AF1071">
        <f t="shared" si="156"/>
        <v>0.80095037815921466</v>
      </c>
    </row>
    <row r="1072" spans="2:32">
      <c r="B1072" s="26">
        <v>1</v>
      </c>
      <c r="C1072" s="4">
        <v>15</v>
      </c>
      <c r="D1072" s="5">
        <v>0.24299999999999999</v>
      </c>
      <c r="E1072" s="20">
        <v>1</v>
      </c>
      <c r="G1072" s="5"/>
      <c r="H1072" s="11">
        <f>1/(1+EXP(-SUMPRODUCT(betagorros,B1072:D1072)))</f>
        <v>0.26572521564116519</v>
      </c>
      <c r="I1072" s="27">
        <f t="shared" si="152"/>
        <v>0.26572521564116519</v>
      </c>
      <c r="J1072">
        <f t="shared" si="153"/>
        <v>-1.3252925280427712</v>
      </c>
      <c r="K1072" s="5"/>
      <c r="N1072" s="11">
        <f t="shared" si="154"/>
        <v>0.26555532117197778</v>
      </c>
      <c r="O1072" s="71">
        <f t="shared" si="155"/>
        <v>0.73444467882802222</v>
      </c>
      <c r="U1072" s="4">
        <v>12</v>
      </c>
      <c r="V1072" s="5">
        <v>0.3</v>
      </c>
      <c r="W1072" s="20">
        <v>0</v>
      </c>
      <c r="X1072" s="31">
        <f t="shared" si="157"/>
        <v>0.25833601080700946</v>
      </c>
      <c r="Y1072" s="40">
        <f t="shared" si="158"/>
        <v>0</v>
      </c>
      <c r="Z1072" s="4">
        <f t="shared" si="159"/>
        <v>1</v>
      </c>
      <c r="AA1072" s="5" t="str">
        <f t="shared" si="160"/>
        <v/>
      </c>
      <c r="AB1072" s="6">
        <f t="shared" si="161"/>
        <v>1</v>
      </c>
      <c r="AF1072">
        <f t="shared" si="156"/>
        <v>0.80095037815921466</v>
      </c>
    </row>
    <row r="1073" spans="2:32">
      <c r="B1073" s="26">
        <v>1</v>
      </c>
      <c r="C1073" s="4">
        <v>14</v>
      </c>
      <c r="D1073" s="5">
        <v>0.24299999999999999</v>
      </c>
      <c r="E1073" s="20">
        <v>0</v>
      </c>
      <c r="G1073" s="5"/>
      <c r="H1073" s="11">
        <f>1/(1+EXP(-SUMPRODUCT(betagorros,B1073:D1073)))</f>
        <v>0.24727254313283595</v>
      </c>
      <c r="I1073" s="27">
        <f t="shared" si="152"/>
        <v>0.75272745686716402</v>
      </c>
      <c r="J1073">
        <f t="shared" si="153"/>
        <v>-0.28405205977094178</v>
      </c>
      <c r="K1073" s="5"/>
      <c r="N1073" s="11">
        <f t="shared" si="154"/>
        <v>0.24710307630026729</v>
      </c>
      <c r="O1073" s="71">
        <f t="shared" si="155"/>
        <v>-0.24710307630026729</v>
      </c>
      <c r="U1073" s="4">
        <v>6</v>
      </c>
      <c r="V1073" s="5">
        <v>0.3</v>
      </c>
      <c r="W1073" s="20">
        <v>0</v>
      </c>
      <c r="X1073" s="31">
        <f t="shared" si="157"/>
        <v>0.16309411203172092</v>
      </c>
      <c r="Y1073" s="40">
        <f t="shared" si="158"/>
        <v>0</v>
      </c>
      <c r="Z1073" s="4">
        <f t="shared" si="159"/>
        <v>1</v>
      </c>
      <c r="AA1073" s="5" t="str">
        <f t="shared" si="160"/>
        <v/>
      </c>
      <c r="AB1073" s="6">
        <f t="shared" si="161"/>
        <v>1</v>
      </c>
      <c r="AF1073">
        <f t="shared" si="156"/>
        <v>0.80095037815921466</v>
      </c>
    </row>
    <row r="1074" spans="2:32">
      <c r="B1074" s="26">
        <v>1</v>
      </c>
      <c r="C1074" s="4">
        <v>20</v>
      </c>
      <c r="D1074" s="5">
        <v>0.24299999999999999</v>
      </c>
      <c r="E1074" s="20">
        <v>1</v>
      </c>
      <c r="G1074" s="5"/>
      <c r="H1074" s="11">
        <f>1/(1+EXP(-SUMPRODUCT(betagorros,B1074:D1074)))</f>
        <v>0.36994260361698833</v>
      </c>
      <c r="I1074" s="27">
        <f t="shared" si="152"/>
        <v>0.36994260361698833</v>
      </c>
      <c r="J1074">
        <f t="shared" si="153"/>
        <v>-0.99440741073654093</v>
      </c>
      <c r="K1074" s="5"/>
      <c r="N1074" s="11">
        <f t="shared" si="154"/>
        <v>0.36978597394715568</v>
      </c>
      <c r="O1074" s="71">
        <f t="shared" si="155"/>
        <v>0.63021402605284438</v>
      </c>
      <c r="U1074" s="4">
        <v>10</v>
      </c>
      <c r="V1074" s="5">
        <v>0.3</v>
      </c>
      <c r="W1074" s="20">
        <v>0</v>
      </c>
      <c r="X1074" s="31">
        <f t="shared" si="157"/>
        <v>0.22300872947264461</v>
      </c>
      <c r="Y1074" s="40">
        <f t="shared" si="158"/>
        <v>0</v>
      </c>
      <c r="Z1074" s="4">
        <f t="shared" si="159"/>
        <v>1</v>
      </c>
      <c r="AA1074" s="5" t="str">
        <f t="shared" si="160"/>
        <v/>
      </c>
      <c r="AB1074" s="6">
        <f t="shared" si="161"/>
        <v>1</v>
      </c>
      <c r="AF1074">
        <f t="shared" si="156"/>
        <v>0.80095037815921466</v>
      </c>
    </row>
    <row r="1075" spans="2:32">
      <c r="B1075" s="26">
        <v>1</v>
      </c>
      <c r="C1075" s="4">
        <v>16</v>
      </c>
      <c r="D1075" s="5">
        <v>0.24299999999999999</v>
      </c>
      <c r="E1075" s="20">
        <v>1</v>
      </c>
      <c r="G1075" s="5"/>
      <c r="H1075" s="11">
        <f>1/(1+EXP(-SUMPRODUCT(betagorros,B1075:D1075)))</f>
        <v>0.28503348006399504</v>
      </c>
      <c r="I1075" s="27">
        <f t="shared" si="152"/>
        <v>0.28503348006399504</v>
      </c>
      <c r="J1075">
        <f t="shared" si="153"/>
        <v>-1.2551486317042513</v>
      </c>
      <c r="K1075" s="5"/>
      <c r="N1075" s="11">
        <f t="shared" si="154"/>
        <v>0.28486413242565817</v>
      </c>
      <c r="O1075" s="71">
        <f t="shared" si="155"/>
        <v>0.71513586757434178</v>
      </c>
      <c r="U1075" s="4">
        <v>31</v>
      </c>
      <c r="V1075" s="5">
        <v>0.30199999999999999</v>
      </c>
      <c r="W1075" s="20">
        <v>0</v>
      </c>
      <c r="X1075" s="31">
        <f t="shared" si="157"/>
        <v>0.68852897903882893</v>
      </c>
      <c r="Y1075" s="40">
        <f t="shared" si="158"/>
        <v>1</v>
      </c>
      <c r="Z1075" s="4">
        <f t="shared" si="159"/>
        <v>0</v>
      </c>
      <c r="AA1075" s="5" t="str">
        <f t="shared" si="160"/>
        <v/>
      </c>
      <c r="AB1075" s="6">
        <f t="shared" si="161"/>
        <v>0</v>
      </c>
      <c r="AF1075">
        <f t="shared" si="156"/>
        <v>0.80095037815921466</v>
      </c>
    </row>
    <row r="1076" spans="2:32">
      <c r="B1076" s="26">
        <v>1</v>
      </c>
      <c r="C1076" s="4">
        <v>9</v>
      </c>
      <c r="D1076" s="5">
        <v>0.24299999999999999</v>
      </c>
      <c r="E1076" s="20">
        <v>0</v>
      </c>
      <c r="G1076" s="5"/>
      <c r="H1076" s="11">
        <f>1/(1+EXP(-SUMPRODUCT(betagorros,B1076:D1076)))</f>
        <v>0.1683775743809996</v>
      </c>
      <c r="I1076" s="27">
        <f t="shared" si="152"/>
        <v>0.83162242561900035</v>
      </c>
      <c r="J1076">
        <f t="shared" si="153"/>
        <v>-0.18437675652806296</v>
      </c>
      <c r="K1076" s="5"/>
      <c r="N1076" s="11">
        <f t="shared" si="154"/>
        <v>0.16822226315347327</v>
      </c>
      <c r="O1076" s="71">
        <f t="shared" si="155"/>
        <v>-0.16822226315347327</v>
      </c>
      <c r="U1076" s="4">
        <v>8</v>
      </c>
      <c r="V1076" s="5">
        <v>0.30299999999999999</v>
      </c>
      <c r="W1076" s="20">
        <v>0</v>
      </c>
      <c r="X1076" s="31">
        <f t="shared" si="157"/>
        <v>0.19332788766226419</v>
      </c>
      <c r="Y1076" s="40">
        <f t="shared" si="158"/>
        <v>0</v>
      </c>
      <c r="Z1076" s="4">
        <f t="shared" si="159"/>
        <v>1</v>
      </c>
      <c r="AA1076" s="5" t="str">
        <f t="shared" si="160"/>
        <v/>
      </c>
      <c r="AB1076" s="6">
        <f t="shared" si="161"/>
        <v>1</v>
      </c>
      <c r="AF1076">
        <f t="shared" si="156"/>
        <v>0.80095037815921466</v>
      </c>
    </row>
    <row r="1077" spans="2:32">
      <c r="B1077" s="26">
        <v>1</v>
      </c>
      <c r="C1077" s="4">
        <v>12</v>
      </c>
      <c r="D1077" s="5">
        <v>0.24399999999999999</v>
      </c>
      <c r="E1077" s="20">
        <v>1</v>
      </c>
      <c r="G1077" s="5"/>
      <c r="H1077" s="11">
        <f>1/(1+EXP(-SUMPRODUCT(betagorros,B1077:D1077)))</f>
        <v>0.21376621366500773</v>
      </c>
      <c r="I1077" s="27">
        <f t="shared" si="152"/>
        <v>0.21376621366500773</v>
      </c>
      <c r="J1077">
        <f t="shared" si="153"/>
        <v>-1.5428723206384465</v>
      </c>
      <c r="K1077" s="5"/>
      <c r="N1077" s="11">
        <f t="shared" si="154"/>
        <v>0.21360054212327334</v>
      </c>
      <c r="O1077" s="71">
        <f t="shared" si="155"/>
        <v>0.7863994578767266</v>
      </c>
      <c r="U1077" s="4">
        <v>5</v>
      </c>
      <c r="V1077" s="5">
        <v>0.30299999999999999</v>
      </c>
      <c r="W1077" s="20">
        <v>0</v>
      </c>
      <c r="X1077" s="31">
        <f t="shared" si="157"/>
        <v>0.15201237034876461</v>
      </c>
      <c r="Y1077" s="40">
        <f t="shared" si="158"/>
        <v>0</v>
      </c>
      <c r="Z1077" s="4">
        <f t="shared" si="159"/>
        <v>1</v>
      </c>
      <c r="AA1077" s="5" t="str">
        <f t="shared" si="160"/>
        <v/>
      </c>
      <c r="AB1077" s="6">
        <f t="shared" si="161"/>
        <v>1</v>
      </c>
      <c r="AF1077">
        <f t="shared" si="156"/>
        <v>0.80095037815921466</v>
      </c>
    </row>
    <row r="1078" spans="2:32">
      <c r="B1078" s="26">
        <v>1</v>
      </c>
      <c r="C1078" s="4">
        <v>15</v>
      </c>
      <c r="D1078" s="5">
        <v>0.24399999999999999</v>
      </c>
      <c r="E1078" s="20">
        <v>1</v>
      </c>
      <c r="G1078" s="5"/>
      <c r="H1078" s="11">
        <f>1/(1+EXP(-SUMPRODUCT(betagorros,B1078:D1078)))</f>
        <v>0.26658927219418899</v>
      </c>
      <c r="I1078" s="27">
        <f t="shared" si="152"/>
        <v>0.26658927219418899</v>
      </c>
      <c r="J1078">
        <f t="shared" si="153"/>
        <v>-1.3220461113787765</v>
      </c>
      <c r="K1078" s="5"/>
      <c r="N1078" s="11">
        <f t="shared" si="154"/>
        <v>0.26641985315095001</v>
      </c>
      <c r="O1078" s="71">
        <f t="shared" si="155"/>
        <v>0.73358014684904993</v>
      </c>
      <c r="U1078" s="4">
        <v>12</v>
      </c>
      <c r="V1078" s="5">
        <v>0.30299999999999999</v>
      </c>
      <c r="W1078" s="20">
        <v>0</v>
      </c>
      <c r="X1078" s="31">
        <f t="shared" si="157"/>
        <v>0.26088696872953493</v>
      </c>
      <c r="Y1078" s="40">
        <f t="shared" si="158"/>
        <v>0</v>
      </c>
      <c r="Z1078" s="4">
        <f t="shared" si="159"/>
        <v>1</v>
      </c>
      <c r="AA1078" s="5" t="str">
        <f t="shared" si="160"/>
        <v/>
      </c>
      <c r="AB1078" s="6">
        <f t="shared" si="161"/>
        <v>1</v>
      </c>
      <c r="AF1078">
        <f t="shared" si="156"/>
        <v>0.80095037815921466</v>
      </c>
    </row>
    <row r="1079" spans="2:32">
      <c r="B1079" s="26">
        <v>1</v>
      </c>
      <c r="C1079" s="4">
        <v>27</v>
      </c>
      <c r="D1079" s="5">
        <v>0.24399999999999999</v>
      </c>
      <c r="E1079" s="20">
        <v>1</v>
      </c>
      <c r="G1079" s="5"/>
      <c r="H1079" s="11">
        <f>1/(1+EXP(-SUMPRODUCT(betagorros,B1079:D1079)))</f>
        <v>0.53730587532501695</v>
      </c>
      <c r="I1079" s="27">
        <f t="shared" si="152"/>
        <v>0.53730587532501695</v>
      </c>
      <c r="J1079">
        <f t="shared" si="153"/>
        <v>-0.62118774640110386</v>
      </c>
      <c r="K1079" s="5"/>
      <c r="N1079" s="11">
        <f t="shared" si="154"/>
        <v>0.53720906876177055</v>
      </c>
      <c r="O1079" s="71">
        <f t="shared" si="155"/>
        <v>0.46279093123822945</v>
      </c>
      <c r="U1079" s="4">
        <v>15</v>
      </c>
      <c r="V1079" s="5">
        <v>0.30299999999999999</v>
      </c>
      <c r="W1079" s="20">
        <v>0</v>
      </c>
      <c r="X1079" s="31">
        <f t="shared" si="157"/>
        <v>0.32060581803344562</v>
      </c>
      <c r="Y1079" s="40">
        <f t="shared" si="158"/>
        <v>0</v>
      </c>
      <c r="Z1079" s="4">
        <f t="shared" si="159"/>
        <v>1</v>
      </c>
      <c r="AA1079" s="5" t="str">
        <f t="shared" si="160"/>
        <v/>
      </c>
      <c r="AB1079" s="6">
        <f t="shared" si="161"/>
        <v>1</v>
      </c>
      <c r="AF1079">
        <f t="shared" si="156"/>
        <v>0.80095037815921466</v>
      </c>
    </row>
    <row r="1080" spans="2:32">
      <c r="B1080" s="26">
        <v>1</v>
      </c>
      <c r="C1080" s="4">
        <v>14</v>
      </c>
      <c r="D1080" s="5">
        <v>0.24399999999999999</v>
      </c>
      <c r="E1080" s="20">
        <v>0</v>
      </c>
      <c r="G1080" s="5"/>
      <c r="H1080" s="11">
        <f>1/(1+EXP(-SUMPRODUCT(betagorros,B1080:D1080)))</f>
        <v>0.24809687090070526</v>
      </c>
      <c r="I1080" s="27">
        <f t="shared" si="152"/>
        <v>0.7519031290992948</v>
      </c>
      <c r="J1080">
        <f t="shared" si="153"/>
        <v>-0.28514778101711608</v>
      </c>
      <c r="K1080" s="5"/>
      <c r="N1080" s="11">
        <f t="shared" si="154"/>
        <v>0.24792781460193866</v>
      </c>
      <c r="O1080" s="71">
        <f t="shared" si="155"/>
        <v>-0.24792781460193866</v>
      </c>
      <c r="U1080" s="4">
        <v>31</v>
      </c>
      <c r="V1080" s="5">
        <v>0.30299999999999999</v>
      </c>
      <c r="W1080" s="20">
        <v>0</v>
      </c>
      <c r="X1080" s="31">
        <f t="shared" si="157"/>
        <v>0.68947691338674733</v>
      </c>
      <c r="Y1080" s="40">
        <f t="shared" si="158"/>
        <v>1</v>
      </c>
      <c r="Z1080" s="4">
        <f t="shared" si="159"/>
        <v>0</v>
      </c>
      <c r="AA1080" s="5" t="str">
        <f t="shared" si="160"/>
        <v/>
      </c>
      <c r="AB1080" s="6">
        <f t="shared" si="161"/>
        <v>0</v>
      </c>
      <c r="AF1080">
        <f t="shared" si="156"/>
        <v>0.80095037815921466</v>
      </c>
    </row>
    <row r="1081" spans="2:32">
      <c r="B1081" s="26">
        <v>1</v>
      </c>
      <c r="C1081" s="4">
        <v>9</v>
      </c>
      <c r="D1081" s="5">
        <v>0.24399999999999999</v>
      </c>
      <c r="E1081" s="20">
        <v>0</v>
      </c>
      <c r="G1081" s="5"/>
      <c r="H1081" s="11">
        <f>1/(1+EXP(-SUMPRODUCT(betagorros,B1081:D1081)))</f>
        <v>0.1689979410992529</v>
      </c>
      <c r="I1081" s="27">
        <f t="shared" si="152"/>
        <v>0.83100205890074708</v>
      </c>
      <c r="J1081">
        <f t="shared" si="153"/>
        <v>-0.18512300651153063</v>
      </c>
      <c r="K1081" s="5"/>
      <c r="N1081" s="11">
        <f t="shared" si="154"/>
        <v>0.16884276795203645</v>
      </c>
      <c r="O1081" s="71">
        <f t="shared" si="155"/>
        <v>-0.16884276795203645</v>
      </c>
      <c r="U1081" s="4">
        <v>10</v>
      </c>
      <c r="V1081" s="5">
        <v>0.30299999999999999</v>
      </c>
      <c r="W1081" s="20">
        <v>0</v>
      </c>
      <c r="X1081" s="31">
        <f t="shared" si="157"/>
        <v>0.22531682338163761</v>
      </c>
      <c r="Y1081" s="40">
        <f t="shared" si="158"/>
        <v>0</v>
      </c>
      <c r="Z1081" s="4">
        <f t="shared" si="159"/>
        <v>1</v>
      </c>
      <c r="AA1081" s="5" t="str">
        <f t="shared" si="160"/>
        <v/>
      </c>
      <c r="AB1081" s="6">
        <f t="shared" si="161"/>
        <v>1</v>
      </c>
      <c r="AF1081">
        <f t="shared" si="156"/>
        <v>0.80095037815921466</v>
      </c>
    </row>
    <row r="1082" spans="2:32">
      <c r="B1082" s="26">
        <v>1</v>
      </c>
      <c r="C1082" s="4">
        <v>8</v>
      </c>
      <c r="D1082" s="5">
        <v>0.24399999999999999</v>
      </c>
      <c r="E1082" s="20">
        <v>0</v>
      </c>
      <c r="G1082" s="5"/>
      <c r="H1082" s="11">
        <f>1/(1+EXP(-SUMPRODUCT(betagorros,B1082:D1082)))</f>
        <v>0.15583670664956295</v>
      </c>
      <c r="I1082" s="27">
        <f t="shared" si="152"/>
        <v>0.84416329335043705</v>
      </c>
      <c r="J1082">
        <f t="shared" si="153"/>
        <v>-0.16940932756646407</v>
      </c>
      <c r="K1082" s="5"/>
      <c r="N1082" s="11">
        <f t="shared" si="154"/>
        <v>0.15568612564251408</v>
      </c>
      <c r="O1082" s="71">
        <f t="shared" si="155"/>
        <v>-0.15568612564251408</v>
      </c>
      <c r="U1082" s="4">
        <v>6</v>
      </c>
      <c r="V1082" s="5">
        <v>0.30599999999999999</v>
      </c>
      <c r="W1082" s="20">
        <v>0</v>
      </c>
      <c r="X1082" s="31">
        <f t="shared" si="157"/>
        <v>0.16674957807931018</v>
      </c>
      <c r="Y1082" s="40">
        <f t="shared" si="158"/>
        <v>0</v>
      </c>
      <c r="Z1082" s="4">
        <f t="shared" si="159"/>
        <v>1</v>
      </c>
      <c r="AA1082" s="5" t="str">
        <f t="shared" si="160"/>
        <v/>
      </c>
      <c r="AB1082" s="6">
        <f t="shared" si="161"/>
        <v>1</v>
      </c>
      <c r="AF1082">
        <f t="shared" si="156"/>
        <v>0.80095037815921466</v>
      </c>
    </row>
    <row r="1083" spans="2:32">
      <c r="B1083" s="26">
        <v>1</v>
      </c>
      <c r="C1083" s="4">
        <v>8</v>
      </c>
      <c r="D1083" s="5">
        <v>0.24399999999999999</v>
      </c>
      <c r="E1083" s="20">
        <v>0</v>
      </c>
      <c r="G1083" s="5"/>
      <c r="H1083" s="11">
        <f>1/(1+EXP(-SUMPRODUCT(betagorros,B1083:D1083)))</f>
        <v>0.15583670664956295</v>
      </c>
      <c r="I1083" s="27">
        <f t="shared" si="152"/>
        <v>0.84416329335043705</v>
      </c>
      <c r="J1083">
        <f t="shared" si="153"/>
        <v>-0.16940932756646407</v>
      </c>
      <c r="K1083" s="5"/>
      <c r="N1083" s="11">
        <f t="shared" si="154"/>
        <v>0.15568612564251408</v>
      </c>
      <c r="O1083" s="71">
        <f t="shared" si="155"/>
        <v>-0.15568612564251408</v>
      </c>
      <c r="U1083" s="4">
        <v>20.5</v>
      </c>
      <c r="V1083" s="5">
        <v>0.30599999999999999</v>
      </c>
      <c r="W1083" s="20">
        <v>0</v>
      </c>
      <c r="X1083" s="31">
        <f t="shared" si="157"/>
        <v>0.44883861783402362</v>
      </c>
      <c r="Y1083" s="40">
        <f t="shared" si="158"/>
        <v>0</v>
      </c>
      <c r="Z1083" s="4">
        <f t="shared" si="159"/>
        <v>1</v>
      </c>
      <c r="AA1083" s="5" t="str">
        <f t="shared" si="160"/>
        <v/>
      </c>
      <c r="AB1083" s="6">
        <f t="shared" si="161"/>
        <v>1</v>
      </c>
      <c r="AF1083">
        <f t="shared" si="156"/>
        <v>0.80095037815921466</v>
      </c>
    </row>
    <row r="1084" spans="2:32">
      <c r="B1084" s="26">
        <v>1</v>
      </c>
      <c r="C1084" s="4">
        <v>7</v>
      </c>
      <c r="D1084" s="5">
        <v>0.249</v>
      </c>
      <c r="E1084" s="20">
        <v>0</v>
      </c>
      <c r="G1084" s="5"/>
      <c r="H1084" s="11">
        <f>1/(1+EXP(-SUMPRODUCT(betagorros,B1084:D1084)))</f>
        <v>0.14626391817186615</v>
      </c>
      <c r="I1084" s="27">
        <f t="shared" si="152"/>
        <v>0.85373608182813387</v>
      </c>
      <c r="J1084">
        <f t="shared" si="153"/>
        <v>-0.15813317062752336</v>
      </c>
      <c r="K1084" s="5"/>
      <c r="N1084" s="11">
        <f t="shared" si="154"/>
        <v>0.14611866449662778</v>
      </c>
      <c r="O1084" s="71">
        <f t="shared" si="155"/>
        <v>-0.14611866449662778</v>
      </c>
      <c r="U1084" s="4">
        <v>17</v>
      </c>
      <c r="V1084" s="5">
        <v>0.30599999999999999</v>
      </c>
      <c r="W1084" s="20">
        <v>0</v>
      </c>
      <c r="X1084" s="31">
        <f t="shared" si="157"/>
        <v>0.36722631206066531</v>
      </c>
      <c r="Y1084" s="40">
        <f t="shared" si="158"/>
        <v>0</v>
      </c>
      <c r="Z1084" s="4">
        <f t="shared" si="159"/>
        <v>1</v>
      </c>
      <c r="AA1084" s="5" t="str">
        <f t="shared" si="160"/>
        <v/>
      </c>
      <c r="AB1084" s="6">
        <f t="shared" si="161"/>
        <v>1</v>
      </c>
      <c r="AF1084">
        <f t="shared" si="156"/>
        <v>0.80095037815921466</v>
      </c>
    </row>
    <row r="1085" spans="2:32">
      <c r="B1085" s="26">
        <v>1</v>
      </c>
      <c r="C1085" s="4">
        <v>15</v>
      </c>
      <c r="D1085" s="5">
        <v>0.249</v>
      </c>
      <c r="E1085" s="20">
        <v>0</v>
      </c>
      <c r="G1085" s="5"/>
      <c r="H1085" s="11">
        <f>1/(1+EXP(-SUMPRODUCT(betagorros,B1085:D1085)))</f>
        <v>0.27093628891300681</v>
      </c>
      <c r="I1085" s="27">
        <f t="shared" si="152"/>
        <v>0.72906371108699319</v>
      </c>
      <c r="J1085">
        <f t="shared" si="153"/>
        <v>-0.31599415561115463</v>
      </c>
      <c r="K1085" s="5"/>
      <c r="N1085" s="11">
        <f t="shared" si="154"/>
        <v>0.27076930693429613</v>
      </c>
      <c r="O1085" s="71">
        <f t="shared" si="155"/>
        <v>-0.27076930693429613</v>
      </c>
      <c r="U1085" s="4">
        <v>22</v>
      </c>
      <c r="V1085" s="5">
        <v>0.30599999999999999</v>
      </c>
      <c r="W1085" s="20">
        <v>0</v>
      </c>
      <c r="X1085" s="31">
        <f t="shared" si="157"/>
        <v>0.48496028774270983</v>
      </c>
      <c r="Y1085" s="40">
        <f t="shared" si="158"/>
        <v>0</v>
      </c>
      <c r="Z1085" s="4">
        <f t="shared" si="159"/>
        <v>1</v>
      </c>
      <c r="AA1085" s="5" t="str">
        <f t="shared" si="160"/>
        <v/>
      </c>
      <c r="AB1085" s="6">
        <f t="shared" si="161"/>
        <v>1</v>
      </c>
      <c r="AF1085">
        <f t="shared" si="156"/>
        <v>0.80095037815921466</v>
      </c>
    </row>
    <row r="1086" spans="2:32">
      <c r="B1086" s="26">
        <v>1</v>
      </c>
      <c r="C1086" s="4">
        <v>14</v>
      </c>
      <c r="D1086" s="5">
        <v>0.249</v>
      </c>
      <c r="E1086" s="20">
        <v>1</v>
      </c>
      <c r="G1086" s="5"/>
      <c r="H1086" s="11">
        <f>1/(1+EXP(-SUMPRODUCT(betagorros,B1086:D1086)))</f>
        <v>0.25224605931791955</v>
      </c>
      <c r="I1086" s="27">
        <f t="shared" si="152"/>
        <v>0.25224605931791955</v>
      </c>
      <c r="J1086">
        <f t="shared" si="153"/>
        <v>-1.3773502419996049</v>
      </c>
      <c r="K1086" s="5"/>
      <c r="N1086" s="11">
        <f t="shared" si="154"/>
        <v>0.25207911450589504</v>
      </c>
      <c r="O1086" s="71">
        <f t="shared" si="155"/>
        <v>0.74792088549410496</v>
      </c>
      <c r="U1086" s="4">
        <v>14</v>
      </c>
      <c r="V1086" s="5">
        <v>0.30599999999999999</v>
      </c>
      <c r="W1086" s="20">
        <v>0</v>
      </c>
      <c r="X1086" s="31">
        <f t="shared" si="157"/>
        <v>0.30269250329455755</v>
      </c>
      <c r="Y1086" s="40">
        <f t="shared" si="158"/>
        <v>0</v>
      </c>
      <c r="Z1086" s="4">
        <f t="shared" si="159"/>
        <v>1</v>
      </c>
      <c r="AA1086" s="5" t="str">
        <f t="shared" si="160"/>
        <v/>
      </c>
      <c r="AB1086" s="6">
        <f t="shared" si="161"/>
        <v>1</v>
      </c>
      <c r="AF1086">
        <f t="shared" si="156"/>
        <v>0.80095037815921466</v>
      </c>
    </row>
    <row r="1087" spans="2:32">
      <c r="B1087" s="26">
        <v>1</v>
      </c>
      <c r="C1087" s="4">
        <v>10</v>
      </c>
      <c r="D1087" s="5">
        <v>0.249</v>
      </c>
      <c r="E1087" s="20">
        <v>1</v>
      </c>
      <c r="G1087" s="5"/>
      <c r="H1087" s="11">
        <f>1/(1+EXP(-SUMPRODUCT(betagorros,B1087:D1087)))</f>
        <v>0.18636042054962132</v>
      </c>
      <c r="I1087" s="27">
        <f t="shared" si="152"/>
        <v>0.18636042054962132</v>
      </c>
      <c r="J1087">
        <f t="shared" si="153"/>
        <v>-1.680072735384331</v>
      </c>
      <c r="K1087" s="5"/>
      <c r="N1087" s="11">
        <f t="shared" si="154"/>
        <v>0.18620211176201426</v>
      </c>
      <c r="O1087" s="71">
        <f t="shared" si="155"/>
        <v>0.81379788823798571</v>
      </c>
      <c r="U1087" s="4">
        <v>8</v>
      </c>
      <c r="V1087" s="5">
        <v>0.30599999999999999</v>
      </c>
      <c r="W1087" s="20">
        <v>0</v>
      </c>
      <c r="X1087" s="31">
        <f t="shared" si="157"/>
        <v>0.19540604658873065</v>
      </c>
      <c r="Y1087" s="40">
        <f t="shared" si="158"/>
        <v>0</v>
      </c>
      <c r="Z1087" s="4">
        <f t="shared" si="159"/>
        <v>1</v>
      </c>
      <c r="AA1087" s="5" t="str">
        <f t="shared" si="160"/>
        <v/>
      </c>
      <c r="AB1087" s="6">
        <f t="shared" si="161"/>
        <v>1</v>
      </c>
      <c r="AF1087">
        <f t="shared" si="156"/>
        <v>0.80095037815921466</v>
      </c>
    </row>
    <row r="1088" spans="2:32">
      <c r="B1088" s="26">
        <v>1</v>
      </c>
      <c r="C1088" s="4">
        <v>17</v>
      </c>
      <c r="D1088" s="5">
        <v>0.249</v>
      </c>
      <c r="E1088" s="20">
        <v>0</v>
      </c>
      <c r="G1088" s="5"/>
      <c r="H1088" s="11">
        <f>1/(1+EXP(-SUMPRODUCT(betagorros,B1088:D1088)))</f>
        <v>0.31081873627424483</v>
      </c>
      <c r="I1088" s="27">
        <f t="shared" si="152"/>
        <v>0.68918126372575517</v>
      </c>
      <c r="J1088">
        <f t="shared" si="153"/>
        <v>-0.37225096023800747</v>
      </c>
      <c r="K1088" s="5"/>
      <c r="N1088" s="11">
        <f t="shared" si="154"/>
        <v>0.31065468225140475</v>
      </c>
      <c r="O1088" s="71">
        <f t="shared" si="155"/>
        <v>-0.31065468225140475</v>
      </c>
      <c r="U1088" s="4">
        <v>20</v>
      </c>
      <c r="V1088" s="5">
        <v>0.30599999999999999</v>
      </c>
      <c r="W1088" s="20">
        <v>0</v>
      </c>
      <c r="X1088" s="31">
        <f t="shared" si="157"/>
        <v>0.43689824975894814</v>
      </c>
      <c r="Y1088" s="40">
        <f t="shared" si="158"/>
        <v>0</v>
      </c>
      <c r="Z1088" s="4">
        <f t="shared" si="159"/>
        <v>1</v>
      </c>
      <c r="AA1088" s="5" t="str">
        <f t="shared" si="160"/>
        <v/>
      </c>
      <c r="AB1088" s="6">
        <f t="shared" si="161"/>
        <v>1</v>
      </c>
      <c r="AF1088">
        <f t="shared" si="156"/>
        <v>0.80095037815921466</v>
      </c>
    </row>
    <row r="1089" spans="2:32">
      <c r="B1089" s="26">
        <v>1</v>
      </c>
      <c r="C1089" s="4">
        <v>20</v>
      </c>
      <c r="D1089" s="5">
        <v>0.249</v>
      </c>
      <c r="E1089" s="20">
        <v>1</v>
      </c>
      <c r="G1089" s="5"/>
      <c r="H1089" s="11">
        <f>1/(1+EXP(-SUMPRODUCT(betagorros,B1089:D1089)))</f>
        <v>0.37615048089770586</v>
      </c>
      <c r="I1089" s="27">
        <f t="shared" si="152"/>
        <v>0.37615048089770586</v>
      </c>
      <c r="J1089">
        <f t="shared" si="153"/>
        <v>-0.97776600050349272</v>
      </c>
      <c r="K1089" s="5"/>
      <c r="N1089" s="11">
        <f t="shared" si="154"/>
        <v>0.37599875124310866</v>
      </c>
      <c r="O1089" s="71">
        <f t="shared" si="155"/>
        <v>0.62400124875689134</v>
      </c>
      <c r="U1089" s="4">
        <v>16</v>
      </c>
      <c r="V1089" s="5">
        <v>0.307</v>
      </c>
      <c r="W1089" s="20">
        <v>0</v>
      </c>
      <c r="X1089" s="31">
        <f t="shared" si="157"/>
        <v>0.34603765619169469</v>
      </c>
      <c r="Y1089" s="40">
        <f t="shared" si="158"/>
        <v>0</v>
      </c>
      <c r="Z1089" s="4">
        <f t="shared" si="159"/>
        <v>1</v>
      </c>
      <c r="AA1089" s="5" t="str">
        <f t="shared" si="160"/>
        <v/>
      </c>
      <c r="AB1089" s="6">
        <f t="shared" si="161"/>
        <v>1</v>
      </c>
      <c r="AF1089">
        <f t="shared" si="156"/>
        <v>0.80095037815921466</v>
      </c>
    </row>
    <row r="1090" spans="2:32">
      <c r="B1090" s="26">
        <v>1</v>
      </c>
      <c r="C1090" s="4">
        <v>29</v>
      </c>
      <c r="D1090" s="5">
        <v>0.252</v>
      </c>
      <c r="E1090" s="20">
        <v>0</v>
      </c>
      <c r="G1090" s="5"/>
      <c r="H1090" s="11">
        <f>1/(1+EXP(-SUMPRODUCT(betagorros,B1090:D1090)))</f>
        <v>0.59350528845502237</v>
      </c>
      <c r="I1090" s="27">
        <f t="shared" si="152"/>
        <v>0.40649471154497763</v>
      </c>
      <c r="J1090">
        <f t="shared" si="153"/>
        <v>-0.90018435980835132</v>
      </c>
      <c r="K1090" s="5"/>
      <c r="N1090" s="11">
        <f t="shared" si="154"/>
        <v>0.5934387071010756</v>
      </c>
      <c r="O1090" s="71">
        <f t="shared" si="155"/>
        <v>-0.5934387071010756</v>
      </c>
      <c r="U1090" s="4">
        <v>6</v>
      </c>
      <c r="V1090" s="5">
        <v>0.307</v>
      </c>
      <c r="W1090" s="20">
        <v>0</v>
      </c>
      <c r="X1090" s="31">
        <f t="shared" si="157"/>
        <v>0.16736515377980027</v>
      </c>
      <c r="Y1090" s="40">
        <f t="shared" si="158"/>
        <v>0</v>
      </c>
      <c r="Z1090" s="4">
        <f t="shared" si="159"/>
        <v>1</v>
      </c>
      <c r="AA1090" s="5" t="str">
        <f t="shared" si="160"/>
        <v/>
      </c>
      <c r="AB1090" s="6">
        <f t="shared" si="161"/>
        <v>1</v>
      </c>
      <c r="AF1090">
        <f t="shared" si="156"/>
        <v>0.80095037815921466</v>
      </c>
    </row>
    <row r="1091" spans="2:32">
      <c r="B1091" s="26">
        <v>1</v>
      </c>
      <c r="C1091" s="4">
        <v>16</v>
      </c>
      <c r="D1091" s="5">
        <v>0.252</v>
      </c>
      <c r="E1091" s="20">
        <v>0</v>
      </c>
      <c r="G1091" s="5"/>
      <c r="H1091" s="11">
        <f>1/(1+EXP(-SUMPRODUCT(betagorros,B1091:D1091)))</f>
        <v>0.29321625187332795</v>
      </c>
      <c r="I1091" s="27">
        <f t="shared" si="152"/>
        <v>0.70678374812667211</v>
      </c>
      <c r="J1091">
        <f t="shared" si="153"/>
        <v>-0.34703053239649279</v>
      </c>
      <c r="K1091" s="5"/>
      <c r="N1091" s="11">
        <f t="shared" si="154"/>
        <v>0.2930519290377322</v>
      </c>
      <c r="O1091" s="71">
        <f t="shared" si="155"/>
        <v>-0.2930519290377322</v>
      </c>
      <c r="U1091" s="4">
        <v>15</v>
      </c>
      <c r="V1091" s="5">
        <v>0.307</v>
      </c>
      <c r="W1091" s="20">
        <v>0</v>
      </c>
      <c r="X1091" s="31">
        <f t="shared" si="157"/>
        <v>0.32447236996050449</v>
      </c>
      <c r="Y1091" s="40">
        <f t="shared" si="158"/>
        <v>0</v>
      </c>
      <c r="Z1091" s="4">
        <f t="shared" si="159"/>
        <v>1</v>
      </c>
      <c r="AA1091" s="5" t="str">
        <f t="shared" si="160"/>
        <v/>
      </c>
      <c r="AB1091" s="6">
        <f t="shared" si="161"/>
        <v>1</v>
      </c>
      <c r="AF1091">
        <f t="shared" si="156"/>
        <v>0.80095037815921466</v>
      </c>
    </row>
    <row r="1092" spans="2:32">
      <c r="B1092" s="26">
        <v>1</v>
      </c>
      <c r="C1092" s="4">
        <v>5</v>
      </c>
      <c r="D1092" s="5">
        <v>0.252</v>
      </c>
      <c r="E1092" s="20">
        <v>0</v>
      </c>
      <c r="G1092" s="5"/>
      <c r="H1092" s="11">
        <f>1/(1+EXP(-SUMPRODUCT(betagorros,B1092:D1092)))</f>
        <v>0.12515202887177324</v>
      </c>
      <c r="I1092" s="27">
        <f t="shared" si="152"/>
        <v>0.87484797112822676</v>
      </c>
      <c r="J1092">
        <f t="shared" si="153"/>
        <v>-0.13370515500235677</v>
      </c>
      <c r="K1092" s="5"/>
      <c r="N1092" s="11">
        <f t="shared" si="154"/>
        <v>0.12501735834076502</v>
      </c>
      <c r="O1092" s="71">
        <f t="shared" si="155"/>
        <v>-0.12501735834076502</v>
      </c>
      <c r="U1092" s="4">
        <v>9</v>
      </c>
      <c r="V1092" s="5">
        <v>0.307</v>
      </c>
      <c r="W1092" s="20">
        <v>0</v>
      </c>
      <c r="X1092" s="31">
        <f t="shared" si="157"/>
        <v>0.21181114065724221</v>
      </c>
      <c r="Y1092" s="40">
        <f t="shared" si="158"/>
        <v>0</v>
      </c>
      <c r="Z1092" s="4">
        <f t="shared" si="159"/>
        <v>1</v>
      </c>
      <c r="AA1092" s="5" t="str">
        <f t="shared" si="160"/>
        <v/>
      </c>
      <c r="AB1092" s="6">
        <f t="shared" si="161"/>
        <v>1</v>
      </c>
      <c r="AF1092">
        <f t="shared" si="156"/>
        <v>0.80095037815921466</v>
      </c>
    </row>
    <row r="1093" spans="2:32">
      <c r="B1093" s="26">
        <v>1</v>
      </c>
      <c r="C1093" s="4">
        <v>6</v>
      </c>
      <c r="D1093" s="5">
        <v>0.252</v>
      </c>
      <c r="E1093" s="20">
        <v>1</v>
      </c>
      <c r="G1093" s="5"/>
      <c r="H1093" s="11">
        <f>1/(1+EXP(-SUMPRODUCT(betagorros,B1093:D1093)))</f>
        <v>0.13613971305110362</v>
      </c>
      <c r="I1093" s="27">
        <f t="shared" si="152"/>
        <v>0.13613971305110362</v>
      </c>
      <c r="J1093">
        <f t="shared" si="153"/>
        <v>-1.9940736187131676</v>
      </c>
      <c r="K1093" s="5"/>
      <c r="N1093" s="11">
        <f t="shared" si="154"/>
        <v>0.13599973069405127</v>
      </c>
      <c r="O1093" s="71">
        <f t="shared" si="155"/>
        <v>0.86400026930594875</v>
      </c>
      <c r="U1093" s="4">
        <v>18</v>
      </c>
      <c r="V1093" s="5">
        <v>0.307</v>
      </c>
      <c r="W1093" s="20">
        <v>0</v>
      </c>
      <c r="X1093" s="31">
        <f t="shared" si="157"/>
        <v>0.39104561183876413</v>
      </c>
      <c r="Y1093" s="40">
        <f t="shared" si="158"/>
        <v>0</v>
      </c>
      <c r="Z1093" s="4">
        <f t="shared" si="159"/>
        <v>1</v>
      </c>
      <c r="AA1093" s="5" t="str">
        <f t="shared" si="160"/>
        <v/>
      </c>
      <c r="AB1093" s="6">
        <f t="shared" si="161"/>
        <v>1</v>
      </c>
      <c r="AF1093">
        <f t="shared" si="156"/>
        <v>0.80095037815921466</v>
      </c>
    </row>
    <row r="1094" spans="2:32">
      <c r="B1094" s="26">
        <v>1</v>
      </c>
      <c r="C1094" s="4">
        <v>8</v>
      </c>
      <c r="D1094" s="5">
        <v>0.252</v>
      </c>
      <c r="E1094" s="20">
        <v>0</v>
      </c>
      <c r="G1094" s="5"/>
      <c r="H1094" s="11">
        <f>1/(1+EXP(-SUMPRODUCT(betagorros,B1094:D1094)))</f>
        <v>0.16054934132907214</v>
      </c>
      <c r="I1094" s="27">
        <f t="shared" si="152"/>
        <v>0.83945065867092783</v>
      </c>
      <c r="J1094">
        <f t="shared" si="153"/>
        <v>-0.17500757885422466</v>
      </c>
      <c r="K1094" s="5"/>
      <c r="N1094" s="11">
        <f t="shared" si="154"/>
        <v>0.16039963301706664</v>
      </c>
      <c r="O1094" s="71">
        <f t="shared" si="155"/>
        <v>-0.16039963301706664</v>
      </c>
      <c r="U1094" s="4">
        <v>8</v>
      </c>
      <c r="V1094" s="5">
        <v>0.309</v>
      </c>
      <c r="W1094" s="20">
        <v>0</v>
      </c>
      <c r="X1094" s="31">
        <f t="shared" si="157"/>
        <v>0.19750107513177953</v>
      </c>
      <c r="Y1094" s="40">
        <f t="shared" si="158"/>
        <v>0</v>
      </c>
      <c r="Z1094" s="4">
        <f t="shared" si="159"/>
        <v>1</v>
      </c>
      <c r="AA1094" s="5" t="str">
        <f t="shared" si="160"/>
        <v/>
      </c>
      <c r="AB1094" s="6">
        <f t="shared" si="161"/>
        <v>1</v>
      </c>
      <c r="AF1094">
        <f t="shared" si="156"/>
        <v>0.80095037815921466</v>
      </c>
    </row>
    <row r="1095" spans="2:32">
      <c r="B1095" s="26">
        <v>1</v>
      </c>
      <c r="C1095" s="4">
        <v>9</v>
      </c>
      <c r="D1095" s="5">
        <v>0.252</v>
      </c>
      <c r="E1095" s="20">
        <v>1</v>
      </c>
      <c r="G1095" s="5"/>
      <c r="H1095" s="11">
        <f>1/(1+EXP(-SUMPRODUCT(betagorros,B1095:D1095)))</f>
        <v>0.17402653251362935</v>
      </c>
      <c r="I1095" s="27">
        <f t="shared" si="152"/>
        <v>0.17402653251362935</v>
      </c>
      <c r="J1095">
        <f t="shared" si="153"/>
        <v>-1.7485475056818587</v>
      </c>
      <c r="K1095" s="5"/>
      <c r="N1095" s="11">
        <f t="shared" si="154"/>
        <v>0.17387257313433763</v>
      </c>
      <c r="O1095" s="71">
        <f t="shared" si="155"/>
        <v>0.82612742686566243</v>
      </c>
      <c r="U1095" s="4">
        <v>8</v>
      </c>
      <c r="V1095" s="5">
        <v>0.309</v>
      </c>
      <c r="W1095" s="20">
        <v>0</v>
      </c>
      <c r="X1095" s="31">
        <f t="shared" si="157"/>
        <v>0.19750107513177953</v>
      </c>
      <c r="Y1095" s="40">
        <f t="shared" si="158"/>
        <v>0</v>
      </c>
      <c r="Z1095" s="4">
        <f t="shared" si="159"/>
        <v>1</v>
      </c>
      <c r="AA1095" s="5" t="str">
        <f t="shared" si="160"/>
        <v/>
      </c>
      <c r="AB1095" s="6">
        <f t="shared" si="161"/>
        <v>1</v>
      </c>
      <c r="AF1095">
        <f t="shared" si="156"/>
        <v>0.80095037815921466</v>
      </c>
    </row>
    <row r="1096" spans="2:32">
      <c r="B1096" s="26">
        <v>1</v>
      </c>
      <c r="C1096" s="4">
        <v>24</v>
      </c>
      <c r="D1096" s="5">
        <v>0.253</v>
      </c>
      <c r="E1096" s="20">
        <v>0</v>
      </c>
      <c r="G1096" s="5"/>
      <c r="H1096" s="11">
        <f>1/(1+EXP(-SUMPRODUCT(betagorros,B1096:D1096)))</f>
        <v>0.47475686555842611</v>
      </c>
      <c r="I1096" s="27">
        <f t="shared" si="152"/>
        <v>0.52524313444157389</v>
      </c>
      <c r="J1096">
        <f t="shared" si="153"/>
        <v>-0.64389401037229899</v>
      </c>
      <c r="K1096" s="5"/>
      <c r="N1096" s="11">
        <f t="shared" si="154"/>
        <v>0.47463951456584902</v>
      </c>
      <c r="O1096" s="71">
        <f t="shared" si="155"/>
        <v>-0.47463951456584902</v>
      </c>
      <c r="U1096" s="4">
        <v>22</v>
      </c>
      <c r="V1096" s="5">
        <v>0.309</v>
      </c>
      <c r="W1096" s="20">
        <v>0</v>
      </c>
      <c r="X1096" s="31">
        <f t="shared" si="157"/>
        <v>0.48827579227339446</v>
      </c>
      <c r="Y1096" s="40">
        <f t="shared" si="158"/>
        <v>0</v>
      </c>
      <c r="Z1096" s="4">
        <f t="shared" si="159"/>
        <v>1</v>
      </c>
      <c r="AA1096" s="5" t="str">
        <f t="shared" si="160"/>
        <v/>
      </c>
      <c r="AB1096" s="6">
        <f t="shared" si="161"/>
        <v>1</v>
      </c>
      <c r="AF1096">
        <f t="shared" si="156"/>
        <v>0.80095037815921466</v>
      </c>
    </row>
    <row r="1097" spans="2:32">
      <c r="B1097" s="26">
        <v>1</v>
      </c>
      <c r="C1097" s="4">
        <v>18</v>
      </c>
      <c r="D1097" s="5">
        <v>0.253</v>
      </c>
      <c r="E1097" s="20">
        <v>0</v>
      </c>
      <c r="G1097" s="5"/>
      <c r="H1097" s="11">
        <f>1/(1+EXP(-SUMPRODUCT(betagorros,B1097:D1097)))</f>
        <v>0.33585801066228149</v>
      </c>
      <c r="I1097" s="27">
        <f t="shared" si="152"/>
        <v>0.66414198933771851</v>
      </c>
      <c r="J1097">
        <f t="shared" si="153"/>
        <v>-0.40925931300204721</v>
      </c>
      <c r="K1097" s="5"/>
      <c r="N1097" s="11">
        <f t="shared" si="154"/>
        <v>0.33569982421235667</v>
      </c>
      <c r="O1097" s="71">
        <f t="shared" si="155"/>
        <v>-0.33569982421235667</v>
      </c>
      <c r="U1097" s="4">
        <v>16</v>
      </c>
      <c r="V1097" s="5">
        <v>0.309</v>
      </c>
      <c r="W1097" s="20">
        <v>0</v>
      </c>
      <c r="X1097" s="31">
        <f t="shared" si="157"/>
        <v>0.34804257332468025</v>
      </c>
      <c r="Y1097" s="40">
        <f t="shared" si="158"/>
        <v>0</v>
      </c>
      <c r="Z1097" s="4">
        <f t="shared" si="159"/>
        <v>1</v>
      </c>
      <c r="AA1097" s="5" t="str">
        <f t="shared" si="160"/>
        <v/>
      </c>
      <c r="AB1097" s="6">
        <f t="shared" si="161"/>
        <v>1</v>
      </c>
      <c r="AF1097">
        <f t="shared" si="156"/>
        <v>0.80095037815921466</v>
      </c>
    </row>
    <row r="1098" spans="2:32">
      <c r="B1098" s="26">
        <v>1</v>
      </c>
      <c r="C1098" s="4">
        <v>15</v>
      </c>
      <c r="D1098" s="5">
        <v>0.253</v>
      </c>
      <c r="E1098" s="20">
        <v>0</v>
      </c>
      <c r="G1098" s="5"/>
      <c r="H1098" s="11">
        <f>1/(1+EXP(-SUMPRODUCT(betagorros,B1098:D1098)))</f>
        <v>0.27444579799265767</v>
      </c>
      <c r="I1098" s="27">
        <f t="shared" si="152"/>
        <v>0.72555420200734233</v>
      </c>
      <c r="J1098">
        <f t="shared" si="153"/>
        <v>-0.32081949958314493</v>
      </c>
      <c r="K1098" s="5"/>
      <c r="N1098" s="11">
        <f t="shared" si="154"/>
        <v>0.27428083760472255</v>
      </c>
      <c r="O1098" s="71">
        <f t="shared" si="155"/>
        <v>-0.27428083760472255</v>
      </c>
      <c r="U1098" s="4">
        <v>11</v>
      </c>
      <c r="V1098" s="5">
        <v>0.31</v>
      </c>
      <c r="W1098" s="20">
        <v>0</v>
      </c>
      <c r="X1098" s="31">
        <f t="shared" si="157"/>
        <v>0.2483954820547675</v>
      </c>
      <c r="Y1098" s="40">
        <f t="shared" si="158"/>
        <v>0</v>
      </c>
      <c r="Z1098" s="4">
        <f t="shared" si="159"/>
        <v>1</v>
      </c>
      <c r="AA1098" s="5" t="str">
        <f t="shared" si="160"/>
        <v/>
      </c>
      <c r="AB1098" s="6">
        <f t="shared" si="161"/>
        <v>1</v>
      </c>
      <c r="AF1098">
        <f t="shared" si="156"/>
        <v>0.80095037815921466</v>
      </c>
    </row>
    <row r="1099" spans="2:32">
      <c r="B1099" s="26">
        <v>1</v>
      </c>
      <c r="C1099" s="4">
        <v>9</v>
      </c>
      <c r="D1099" s="5">
        <v>0.253</v>
      </c>
      <c r="E1099" s="20">
        <v>0</v>
      </c>
      <c r="G1099" s="5"/>
      <c r="H1099" s="11">
        <f>1/(1+EXP(-SUMPRODUCT(betagorros,B1099:D1099)))</f>
        <v>0.17466334085648993</v>
      </c>
      <c r="I1099" s="27">
        <f t="shared" ref="I1099:I1162" si="162">IF(E1099=1,H1099,1-H1099)</f>
        <v>0.82533665914351007</v>
      </c>
      <c r="J1099">
        <f t="shared" ref="J1099:J1162" si="163">LN(I1099)</f>
        <v>-0.19196390419696058</v>
      </c>
      <c r="K1099" s="5"/>
      <c r="N1099" s="11">
        <f t="shared" si="154"/>
        <v>0.17450954701024982</v>
      </c>
      <c r="O1099" s="71">
        <f t="shared" si="155"/>
        <v>-0.17450954701024982</v>
      </c>
      <c r="U1099" s="4">
        <v>7</v>
      </c>
      <c r="V1099" s="5">
        <v>0.31</v>
      </c>
      <c r="W1099" s="20">
        <v>0</v>
      </c>
      <c r="X1099" s="31">
        <f t="shared" si="157"/>
        <v>0.18326909501517741</v>
      </c>
      <c r="Y1099" s="40">
        <f t="shared" si="158"/>
        <v>0</v>
      </c>
      <c r="Z1099" s="4">
        <f t="shared" si="159"/>
        <v>1</v>
      </c>
      <c r="AA1099" s="5" t="str">
        <f t="shared" si="160"/>
        <v/>
      </c>
      <c r="AB1099" s="6">
        <f t="shared" si="161"/>
        <v>1</v>
      </c>
      <c r="AF1099">
        <f t="shared" si="156"/>
        <v>0.80095037815921466</v>
      </c>
    </row>
    <row r="1100" spans="2:32">
      <c r="B1100" s="26">
        <v>1</v>
      </c>
      <c r="C1100" s="4">
        <v>22</v>
      </c>
      <c r="D1100" s="5">
        <v>0.253</v>
      </c>
      <c r="E1100" s="20">
        <v>0</v>
      </c>
      <c r="G1100" s="5"/>
      <c r="H1100" s="11">
        <f>1/(1+EXP(-SUMPRODUCT(betagorros,B1100:D1100)))</f>
        <v>0.42686794098457564</v>
      </c>
      <c r="I1100" s="27">
        <f t="shared" si="162"/>
        <v>0.5731320590154243</v>
      </c>
      <c r="J1100">
        <f t="shared" si="163"/>
        <v>-0.55663911933550336</v>
      </c>
      <c r="K1100" s="5"/>
      <c r="N1100" s="11">
        <f t="shared" ref="N1100:N1163" si="164">1/(1+EXP(-SUMPRODUCT($N$8:$P$8,B1100:D1100)))</f>
        <v>0.42673334927529272</v>
      </c>
      <c r="O1100" s="71">
        <f t="shared" ref="O1100:O1163" si="165">E1100-N1100</f>
        <v>-0.42673334927529272</v>
      </c>
      <c r="U1100" s="4">
        <v>9</v>
      </c>
      <c r="V1100" s="5">
        <v>0.31</v>
      </c>
      <c r="W1100" s="20">
        <v>0</v>
      </c>
      <c r="X1100" s="31">
        <f t="shared" si="157"/>
        <v>0.21403526644364279</v>
      </c>
      <c r="Y1100" s="40">
        <f t="shared" si="158"/>
        <v>0</v>
      </c>
      <c r="Z1100" s="4">
        <f t="shared" si="159"/>
        <v>1</v>
      </c>
      <c r="AA1100" s="5" t="str">
        <f t="shared" si="160"/>
        <v/>
      </c>
      <c r="AB1100" s="6">
        <f t="shared" si="161"/>
        <v>1</v>
      </c>
      <c r="AF1100">
        <f t="shared" si="156"/>
        <v>0.80095037815921466</v>
      </c>
    </row>
    <row r="1101" spans="2:32">
      <c r="B1101" s="26">
        <v>1</v>
      </c>
      <c r="C1101" s="4">
        <v>15</v>
      </c>
      <c r="D1101" s="5">
        <v>0.253</v>
      </c>
      <c r="E1101" s="20">
        <v>0</v>
      </c>
      <c r="G1101" s="5"/>
      <c r="H1101" s="11">
        <f>1/(1+EXP(-SUMPRODUCT(betagorros,B1101:D1101)))</f>
        <v>0.27444579799265767</v>
      </c>
      <c r="I1101" s="27">
        <f t="shared" si="162"/>
        <v>0.72555420200734233</v>
      </c>
      <c r="J1101">
        <f t="shared" si="163"/>
        <v>-0.32081949958314493</v>
      </c>
      <c r="K1101" s="5"/>
      <c r="N1101" s="11">
        <f t="shared" si="164"/>
        <v>0.27428083760472255</v>
      </c>
      <c r="O1101" s="71">
        <f t="shared" si="165"/>
        <v>-0.27428083760472255</v>
      </c>
      <c r="U1101" s="4">
        <v>13</v>
      </c>
      <c r="V1101" s="5">
        <v>0.31</v>
      </c>
      <c r="W1101" s="20">
        <v>0</v>
      </c>
      <c r="X1101" s="31">
        <f t="shared" si="157"/>
        <v>0.28626268737369909</v>
      </c>
      <c r="Y1101" s="40">
        <f t="shared" si="158"/>
        <v>0</v>
      </c>
      <c r="Z1101" s="4">
        <f t="shared" si="159"/>
        <v>1</v>
      </c>
      <c r="AA1101" s="5" t="str">
        <f t="shared" si="160"/>
        <v/>
      </c>
      <c r="AB1101" s="6">
        <f t="shared" si="161"/>
        <v>1</v>
      </c>
      <c r="AF1101">
        <f t="shared" ref="AF1101:AF1164" si="166">(-$H$8-$I$8*AE1101)/$J$8</f>
        <v>0.80095037815921466</v>
      </c>
    </row>
    <row r="1102" spans="2:32">
      <c r="B1102" s="26">
        <v>1</v>
      </c>
      <c r="C1102" s="4">
        <v>10</v>
      </c>
      <c r="D1102" s="5">
        <v>0.253</v>
      </c>
      <c r="E1102" s="20">
        <v>0</v>
      </c>
      <c r="G1102" s="5"/>
      <c r="H1102" s="11">
        <f>1/(1+EXP(-SUMPRODUCT(betagorros,B1102:D1102)))</f>
        <v>0.1890584864056159</v>
      </c>
      <c r="I1102" s="27">
        <f t="shared" si="162"/>
        <v>0.81094151359438404</v>
      </c>
      <c r="J1102">
        <f t="shared" si="163"/>
        <v>-0.2095593438736687</v>
      </c>
      <c r="K1102" s="5"/>
      <c r="N1102" s="11">
        <f t="shared" si="164"/>
        <v>0.18890101244617685</v>
      </c>
      <c r="O1102" s="71">
        <f t="shared" si="165"/>
        <v>-0.18890101244617685</v>
      </c>
      <c r="U1102" s="4">
        <v>14</v>
      </c>
      <c r="V1102" s="5">
        <v>0.31</v>
      </c>
      <c r="W1102" s="20">
        <v>0</v>
      </c>
      <c r="X1102" s="31">
        <f t="shared" si="157"/>
        <v>0.30644046154729376</v>
      </c>
      <c r="Y1102" s="40">
        <f t="shared" si="158"/>
        <v>0</v>
      </c>
      <c r="Z1102" s="4">
        <f t="shared" si="159"/>
        <v>1</v>
      </c>
      <c r="AA1102" s="5" t="str">
        <f t="shared" si="160"/>
        <v/>
      </c>
      <c r="AB1102" s="6">
        <f t="shared" si="161"/>
        <v>1</v>
      </c>
      <c r="AF1102">
        <f t="shared" si="166"/>
        <v>0.80095037815921466</v>
      </c>
    </row>
    <row r="1103" spans="2:32">
      <c r="B1103" s="26">
        <v>1</v>
      </c>
      <c r="C1103" s="4">
        <v>10</v>
      </c>
      <c r="D1103" s="5">
        <v>0.253</v>
      </c>
      <c r="E1103" s="20">
        <v>0</v>
      </c>
      <c r="G1103" s="5"/>
      <c r="H1103" s="11">
        <f>1/(1+EXP(-SUMPRODUCT(betagorros,B1103:D1103)))</f>
        <v>0.1890584864056159</v>
      </c>
      <c r="I1103" s="27">
        <f t="shared" si="162"/>
        <v>0.81094151359438404</v>
      </c>
      <c r="J1103">
        <f t="shared" si="163"/>
        <v>-0.2095593438736687</v>
      </c>
      <c r="K1103" s="5"/>
      <c r="N1103" s="11">
        <f t="shared" si="164"/>
        <v>0.18890101244617685</v>
      </c>
      <c r="O1103" s="71">
        <f t="shared" si="165"/>
        <v>-0.18890101244617685</v>
      </c>
      <c r="U1103" s="4">
        <v>13</v>
      </c>
      <c r="V1103" s="5">
        <v>0.31</v>
      </c>
      <c r="W1103" s="20">
        <v>0</v>
      </c>
      <c r="X1103" s="31">
        <f t="shared" si="157"/>
        <v>0.28626268737369909</v>
      </c>
      <c r="Y1103" s="40">
        <f t="shared" si="158"/>
        <v>0</v>
      </c>
      <c r="Z1103" s="4">
        <f t="shared" si="159"/>
        <v>1</v>
      </c>
      <c r="AA1103" s="5" t="str">
        <f t="shared" si="160"/>
        <v/>
      </c>
      <c r="AB1103" s="6">
        <f t="shared" si="161"/>
        <v>1</v>
      </c>
      <c r="AF1103">
        <f t="shared" si="166"/>
        <v>0.80095037815921466</v>
      </c>
    </row>
    <row r="1104" spans="2:32">
      <c r="B1104" s="26">
        <v>1</v>
      </c>
      <c r="C1104" s="4">
        <v>12</v>
      </c>
      <c r="D1104" s="5">
        <v>0.253</v>
      </c>
      <c r="E1104" s="20">
        <v>0</v>
      </c>
      <c r="G1104" s="5"/>
      <c r="H1104" s="11">
        <f>1/(1+EXP(-SUMPRODUCT(betagorros,B1104:D1104)))</f>
        <v>0.22053411760311079</v>
      </c>
      <c r="I1104" s="27">
        <f t="shared" si="162"/>
        <v>0.77946588239688919</v>
      </c>
      <c r="J1104">
        <f t="shared" si="163"/>
        <v>-0.24914636001576448</v>
      </c>
      <c r="K1104" s="5"/>
      <c r="N1104" s="11">
        <f t="shared" si="164"/>
        <v>0.22037121726892567</v>
      </c>
      <c r="O1104" s="71">
        <f t="shared" si="165"/>
        <v>-0.22037121726892567</v>
      </c>
      <c r="U1104" s="4">
        <v>8</v>
      </c>
      <c r="V1104" s="5">
        <v>0.31</v>
      </c>
      <c r="W1104" s="20">
        <v>0</v>
      </c>
      <c r="X1104" s="31">
        <f t="shared" si="157"/>
        <v>0.19820317022966616</v>
      </c>
      <c r="Y1104" s="40">
        <f t="shared" si="158"/>
        <v>0</v>
      </c>
      <c r="Z1104" s="4">
        <f t="shared" si="159"/>
        <v>1</v>
      </c>
      <c r="AA1104" s="5" t="str">
        <f t="shared" si="160"/>
        <v/>
      </c>
      <c r="AB1104" s="6">
        <f t="shared" si="161"/>
        <v>1</v>
      </c>
      <c r="AF1104">
        <f t="shared" si="166"/>
        <v>0.80095037815921466</v>
      </c>
    </row>
    <row r="1105" spans="2:32">
      <c r="B1105" s="26">
        <v>1</v>
      </c>
      <c r="C1105" s="4">
        <v>21</v>
      </c>
      <c r="D1105" s="5">
        <v>0.253</v>
      </c>
      <c r="E1105" s="20">
        <v>0</v>
      </c>
      <c r="G1105" s="5"/>
      <c r="H1105" s="11">
        <f>1/(1+EXP(-SUMPRODUCT(betagorros,B1105:D1105)))</f>
        <v>0.40337238996469477</v>
      </c>
      <c r="I1105" s="27">
        <f t="shared" si="162"/>
        <v>0.59662761003530518</v>
      </c>
      <c r="J1105">
        <f t="shared" si="163"/>
        <v>-0.5164621289993051</v>
      </c>
      <c r="K1105" s="5"/>
      <c r="N1105" s="11">
        <f t="shared" si="164"/>
        <v>0.40323042302879381</v>
      </c>
      <c r="O1105" s="71">
        <f t="shared" si="165"/>
        <v>-0.40323042302879381</v>
      </c>
      <c r="U1105" s="4">
        <v>14</v>
      </c>
      <c r="V1105" s="5">
        <v>0.31</v>
      </c>
      <c r="W1105" s="20">
        <v>0</v>
      </c>
      <c r="X1105" s="31">
        <f t="shared" si="157"/>
        <v>0.30644046154729376</v>
      </c>
      <c r="Y1105" s="40">
        <f t="shared" si="158"/>
        <v>0</v>
      </c>
      <c r="Z1105" s="4">
        <f t="shared" si="159"/>
        <v>1</v>
      </c>
      <c r="AA1105" s="5" t="str">
        <f t="shared" si="160"/>
        <v/>
      </c>
      <c r="AB1105" s="6">
        <f t="shared" si="161"/>
        <v>1</v>
      </c>
      <c r="AF1105">
        <f t="shared" si="166"/>
        <v>0.80095037815921466</v>
      </c>
    </row>
    <row r="1106" spans="2:32">
      <c r="B1106" s="26">
        <v>1</v>
      </c>
      <c r="C1106" s="4">
        <v>13</v>
      </c>
      <c r="D1106" s="5">
        <v>0.253</v>
      </c>
      <c r="E1106" s="20">
        <v>0</v>
      </c>
      <c r="G1106" s="5"/>
      <c r="H1106" s="11">
        <f>1/(1+EXP(-SUMPRODUCT(betagorros,B1106:D1106)))</f>
        <v>0.23762133268230629</v>
      </c>
      <c r="I1106" s="27">
        <f t="shared" si="162"/>
        <v>0.76237866731769377</v>
      </c>
      <c r="J1106">
        <f t="shared" si="163"/>
        <v>-0.27131190799152327</v>
      </c>
      <c r="K1106" s="5"/>
      <c r="N1106" s="11">
        <f t="shared" si="164"/>
        <v>0.23745685756401227</v>
      </c>
      <c r="O1106" s="71">
        <f t="shared" si="165"/>
        <v>-0.23745685756401227</v>
      </c>
      <c r="U1106" s="4">
        <v>9</v>
      </c>
      <c r="V1106" s="5">
        <v>0.311</v>
      </c>
      <c r="W1106" s="20">
        <v>0</v>
      </c>
      <c r="X1106" s="31">
        <f t="shared" ref="X1106:X1169" si="167">1/(1+EXP(-$H$8-$I$8*U1106-$J$8*V1106))</f>
        <v>0.21478040769502516</v>
      </c>
      <c r="Y1106" s="40">
        <f t="shared" ref="Y1106:Y1169" si="168">IF(X1106&gt;50%,1,0)</f>
        <v>0</v>
      </c>
      <c r="Z1106" s="4">
        <f t="shared" ref="Z1106:Z1169" si="169">IF(W1106=Y1106,1,0)</f>
        <v>1</v>
      </c>
      <c r="AA1106" s="5" t="str">
        <f t="shared" ref="AA1106:AA1169" si="170">IF(W1106=1,IF(W1106=Y1106,1,0),"")</f>
        <v/>
      </c>
      <c r="AB1106" s="6">
        <f t="shared" ref="AB1106:AB1169" si="171">IF(W1106=0,IF(W1106=Y1106,1,0),"")</f>
        <v>1</v>
      </c>
      <c r="AF1106">
        <f t="shared" si="166"/>
        <v>0.80095037815921466</v>
      </c>
    </row>
    <row r="1107" spans="2:32">
      <c r="B1107" s="26">
        <v>1</v>
      </c>
      <c r="C1107" s="4">
        <v>13</v>
      </c>
      <c r="D1107" s="5">
        <v>0.253</v>
      </c>
      <c r="E1107" s="20">
        <v>0</v>
      </c>
      <c r="G1107" s="5"/>
      <c r="H1107" s="11">
        <f>1/(1+EXP(-SUMPRODUCT(betagorros,B1107:D1107)))</f>
        <v>0.23762133268230629</v>
      </c>
      <c r="I1107" s="27">
        <f t="shared" si="162"/>
        <v>0.76237866731769377</v>
      </c>
      <c r="J1107">
        <f t="shared" si="163"/>
        <v>-0.27131190799152327</v>
      </c>
      <c r="K1107" s="5"/>
      <c r="N1107" s="11">
        <f t="shared" si="164"/>
        <v>0.23745685756401227</v>
      </c>
      <c r="O1107" s="71">
        <f t="shared" si="165"/>
        <v>-0.23745685756401227</v>
      </c>
      <c r="U1107" s="4">
        <v>29</v>
      </c>
      <c r="V1107" s="5">
        <v>0.312</v>
      </c>
      <c r="W1107" s="20">
        <v>0</v>
      </c>
      <c r="X1107" s="31">
        <f t="shared" si="167"/>
        <v>0.65563603486129063</v>
      </c>
      <c r="Y1107" s="40">
        <f t="shared" si="168"/>
        <v>1</v>
      </c>
      <c r="Z1107" s="4">
        <f t="shared" si="169"/>
        <v>0</v>
      </c>
      <c r="AA1107" s="5" t="str">
        <f t="shared" si="170"/>
        <v/>
      </c>
      <c r="AB1107" s="6">
        <f t="shared" si="171"/>
        <v>0</v>
      </c>
      <c r="AF1107">
        <f t="shared" si="166"/>
        <v>0.80095037815921466</v>
      </c>
    </row>
    <row r="1108" spans="2:32">
      <c r="B1108" s="26">
        <v>1</v>
      </c>
      <c r="C1108" s="4">
        <v>6</v>
      </c>
      <c r="D1108" s="5">
        <v>0.254</v>
      </c>
      <c r="E1108" s="20">
        <v>0</v>
      </c>
      <c r="G1108" s="5"/>
      <c r="H1108" s="11">
        <f>1/(1+EXP(-SUMPRODUCT(betagorros,B1108:D1108)))</f>
        <v>0.13718360860144949</v>
      </c>
      <c r="I1108" s="27">
        <f t="shared" si="162"/>
        <v>0.86281639139855049</v>
      </c>
      <c r="J1108">
        <f t="shared" si="163"/>
        <v>-0.14755336673550468</v>
      </c>
      <c r="K1108" s="5"/>
      <c r="N1108" s="11">
        <f t="shared" si="164"/>
        <v>0.13704372452536198</v>
      </c>
      <c r="O1108" s="71">
        <f t="shared" si="165"/>
        <v>-0.13704372452536198</v>
      </c>
      <c r="U1108" s="4">
        <v>6</v>
      </c>
      <c r="V1108" s="5">
        <v>0.313</v>
      </c>
      <c r="W1108" s="20">
        <v>0</v>
      </c>
      <c r="X1108" s="31">
        <f t="shared" si="167"/>
        <v>0.17109677710287635</v>
      </c>
      <c r="Y1108" s="40">
        <f t="shared" si="168"/>
        <v>0</v>
      </c>
      <c r="Z1108" s="4">
        <f t="shared" si="169"/>
        <v>1</v>
      </c>
      <c r="AA1108" s="5" t="str">
        <f t="shared" si="170"/>
        <v/>
      </c>
      <c r="AB1108" s="6">
        <f t="shared" si="171"/>
        <v>1</v>
      </c>
      <c r="AF1108">
        <f t="shared" si="166"/>
        <v>0.80095037815921466</v>
      </c>
    </row>
    <row r="1109" spans="2:32">
      <c r="B1109" s="26">
        <v>1</v>
      </c>
      <c r="C1109" s="4">
        <v>6</v>
      </c>
      <c r="D1109" s="5">
        <v>0.254</v>
      </c>
      <c r="E1109" s="20">
        <v>0</v>
      </c>
      <c r="G1109" s="5"/>
      <c r="H1109" s="11">
        <f>1/(1+EXP(-SUMPRODUCT(betagorros,B1109:D1109)))</f>
        <v>0.13718360860144949</v>
      </c>
      <c r="I1109" s="27">
        <f t="shared" si="162"/>
        <v>0.86281639139855049</v>
      </c>
      <c r="J1109">
        <f t="shared" si="163"/>
        <v>-0.14755336673550468</v>
      </c>
      <c r="K1109" s="5"/>
      <c r="N1109" s="11">
        <f t="shared" si="164"/>
        <v>0.13704372452536198</v>
      </c>
      <c r="O1109" s="71">
        <f t="shared" si="165"/>
        <v>-0.13704372452536198</v>
      </c>
      <c r="U1109" s="4">
        <v>6</v>
      </c>
      <c r="V1109" s="5">
        <v>0.313</v>
      </c>
      <c r="W1109" s="20">
        <v>0</v>
      </c>
      <c r="X1109" s="31">
        <f t="shared" si="167"/>
        <v>0.17109677710287635</v>
      </c>
      <c r="Y1109" s="40">
        <f t="shared" si="168"/>
        <v>0</v>
      </c>
      <c r="Z1109" s="4">
        <f t="shared" si="169"/>
        <v>1</v>
      </c>
      <c r="AA1109" s="5" t="str">
        <f t="shared" si="170"/>
        <v/>
      </c>
      <c r="AB1109" s="6">
        <f t="shared" si="171"/>
        <v>1</v>
      </c>
      <c r="AF1109">
        <f t="shared" si="166"/>
        <v>0.80095037815921466</v>
      </c>
    </row>
    <row r="1110" spans="2:32">
      <c r="B1110" s="26">
        <v>1</v>
      </c>
      <c r="C1110" s="4">
        <v>9</v>
      </c>
      <c r="D1110" s="5">
        <v>0.254</v>
      </c>
      <c r="E1110" s="20">
        <v>0</v>
      </c>
      <c r="G1110" s="5"/>
      <c r="H1110" s="11">
        <f>1/(1+EXP(-SUMPRODUCT(betagorros,B1110:D1110)))</f>
        <v>0.17530198488240234</v>
      </c>
      <c r="I1110" s="27">
        <f t="shared" si="162"/>
        <v>0.82469801511759766</v>
      </c>
      <c r="J1110">
        <f t="shared" si="163"/>
        <v>-0.19273800193898466</v>
      </c>
      <c r="K1110" s="5"/>
      <c r="N1110" s="11">
        <f t="shared" si="164"/>
        <v>0.17514835967620687</v>
      </c>
      <c r="O1110" s="71">
        <f t="shared" si="165"/>
        <v>-0.17514835967620687</v>
      </c>
      <c r="U1110" s="4">
        <v>9</v>
      </c>
      <c r="V1110" s="5">
        <v>0.313</v>
      </c>
      <c r="W1110" s="20">
        <v>0</v>
      </c>
      <c r="X1110" s="31">
        <f t="shared" si="167"/>
        <v>0.21627633830817219</v>
      </c>
      <c r="Y1110" s="40">
        <f t="shared" si="168"/>
        <v>0</v>
      </c>
      <c r="Z1110" s="4">
        <f t="shared" si="169"/>
        <v>1</v>
      </c>
      <c r="AA1110" s="5" t="str">
        <f t="shared" si="170"/>
        <v/>
      </c>
      <c r="AB1110" s="6">
        <f t="shared" si="171"/>
        <v>1</v>
      </c>
      <c r="AF1110">
        <f t="shared" si="166"/>
        <v>0.80095037815921466</v>
      </c>
    </row>
    <row r="1111" spans="2:32">
      <c r="B1111" s="26">
        <v>1</v>
      </c>
      <c r="C1111" s="4">
        <v>20</v>
      </c>
      <c r="D1111" s="5">
        <v>0.255</v>
      </c>
      <c r="E1111" s="20">
        <v>1</v>
      </c>
      <c r="G1111" s="5"/>
      <c r="H1111" s="11">
        <f>1/(1+EXP(-SUMPRODUCT(betagorros,B1111:D1111)))</f>
        <v>0.3823993053873232</v>
      </c>
      <c r="I1111" s="27">
        <f t="shared" si="162"/>
        <v>0.3823993053873232</v>
      </c>
      <c r="J1111">
        <f t="shared" si="163"/>
        <v>-0.96128991426228538</v>
      </c>
      <c r="K1111" s="5"/>
      <c r="N1111" s="11">
        <f t="shared" si="164"/>
        <v>0.38225259782978199</v>
      </c>
      <c r="O1111" s="71">
        <f t="shared" si="165"/>
        <v>0.61774740217021806</v>
      </c>
      <c r="U1111" s="4">
        <v>9</v>
      </c>
      <c r="V1111" s="5">
        <v>0.313</v>
      </c>
      <c r="W1111" s="20">
        <v>0</v>
      </c>
      <c r="X1111" s="31">
        <f t="shared" si="167"/>
        <v>0.21627633830817219</v>
      </c>
      <c r="Y1111" s="40">
        <f t="shared" si="168"/>
        <v>0</v>
      </c>
      <c r="Z1111" s="4">
        <f t="shared" si="169"/>
        <v>1</v>
      </c>
      <c r="AA1111" s="5" t="str">
        <f t="shared" si="170"/>
        <v/>
      </c>
      <c r="AB1111" s="6">
        <f t="shared" si="171"/>
        <v>1</v>
      </c>
      <c r="AF1111">
        <f t="shared" si="166"/>
        <v>0.80095037815921466</v>
      </c>
    </row>
    <row r="1112" spans="2:32">
      <c r="B1112" s="26">
        <v>1</v>
      </c>
      <c r="C1112" s="4">
        <v>18</v>
      </c>
      <c r="D1112" s="5">
        <v>0.255</v>
      </c>
      <c r="E1112" s="20">
        <v>1</v>
      </c>
      <c r="G1112" s="5"/>
      <c r="H1112" s="11">
        <f>1/(1+EXP(-SUMPRODUCT(betagorros,B1112:D1112)))</f>
        <v>0.33783441657252933</v>
      </c>
      <c r="I1112" s="27">
        <f t="shared" si="162"/>
        <v>0.33783441657252933</v>
      </c>
      <c r="J1112">
        <f t="shared" si="163"/>
        <v>-1.08519939533256</v>
      </c>
      <c r="K1112" s="5"/>
      <c r="N1112" s="11">
        <f t="shared" si="164"/>
        <v>0.33767766626481088</v>
      </c>
      <c r="O1112" s="71">
        <f t="shared" si="165"/>
        <v>0.66232233373518912</v>
      </c>
      <c r="U1112" s="4">
        <v>9</v>
      </c>
      <c r="V1112" s="5">
        <v>0.313</v>
      </c>
      <c r="W1112" s="20">
        <v>0</v>
      </c>
      <c r="X1112" s="31">
        <f t="shared" si="167"/>
        <v>0.21627633830817219</v>
      </c>
      <c r="Y1112" s="40">
        <f t="shared" si="168"/>
        <v>0</v>
      </c>
      <c r="Z1112" s="4">
        <f t="shared" si="169"/>
        <v>1</v>
      </c>
      <c r="AA1112" s="5" t="str">
        <f t="shared" si="170"/>
        <v/>
      </c>
      <c r="AB1112" s="6">
        <f t="shared" si="171"/>
        <v>1</v>
      </c>
      <c r="AF1112">
        <f t="shared" si="166"/>
        <v>0.80095037815921466</v>
      </c>
    </row>
    <row r="1113" spans="2:32">
      <c r="B1113" s="26">
        <v>1</v>
      </c>
      <c r="C1113" s="4">
        <v>22</v>
      </c>
      <c r="D1113" s="5">
        <v>0.255</v>
      </c>
      <c r="E1113" s="20">
        <v>1</v>
      </c>
      <c r="G1113" s="5"/>
      <c r="H1113" s="11">
        <f>1/(1+EXP(-SUMPRODUCT(betagorros,B1113:D1113)))</f>
        <v>0.42903393704889914</v>
      </c>
      <c r="I1113" s="27">
        <f t="shared" si="162"/>
        <v>0.42903393704889914</v>
      </c>
      <c r="J1113">
        <f t="shared" si="163"/>
        <v>-0.84621925584284952</v>
      </c>
      <c r="K1113" s="5"/>
      <c r="N1113" s="11">
        <f t="shared" si="164"/>
        <v>0.42890124749494013</v>
      </c>
      <c r="O1113" s="71">
        <f t="shared" si="165"/>
        <v>0.57109875250505993</v>
      </c>
      <c r="U1113" s="4">
        <v>5</v>
      </c>
      <c r="V1113" s="5">
        <v>0.313</v>
      </c>
      <c r="W1113" s="20">
        <v>0</v>
      </c>
      <c r="X1113" s="31">
        <f t="shared" si="167"/>
        <v>0.15780312830865548</v>
      </c>
      <c r="Y1113" s="40">
        <f t="shared" si="168"/>
        <v>0</v>
      </c>
      <c r="Z1113" s="4">
        <f t="shared" si="169"/>
        <v>1</v>
      </c>
      <c r="AA1113" s="5" t="str">
        <f t="shared" si="170"/>
        <v/>
      </c>
      <c r="AB1113" s="6">
        <f t="shared" si="171"/>
        <v>1</v>
      </c>
      <c r="AF1113">
        <f t="shared" si="166"/>
        <v>0.80095037815921466</v>
      </c>
    </row>
    <row r="1114" spans="2:32">
      <c r="B1114" s="26">
        <v>1</v>
      </c>
      <c r="C1114" s="4">
        <v>10</v>
      </c>
      <c r="D1114" s="5">
        <v>0.25600000000000001</v>
      </c>
      <c r="E1114" s="20">
        <v>0</v>
      </c>
      <c r="G1114" s="5"/>
      <c r="H1114" s="11">
        <f>1/(1+EXP(-SUMPRODUCT(betagorros,B1114:D1114)))</f>
        <v>0.19110162405553094</v>
      </c>
      <c r="I1114" s="27">
        <f t="shared" si="162"/>
        <v>0.80889837594446901</v>
      </c>
      <c r="J1114">
        <f t="shared" si="163"/>
        <v>-0.21208198669362552</v>
      </c>
      <c r="K1114" s="5"/>
      <c r="N1114" s="11">
        <f t="shared" si="164"/>
        <v>0.19094481109185121</v>
      </c>
      <c r="O1114" s="71">
        <f t="shared" si="165"/>
        <v>-0.19094481109185121</v>
      </c>
      <c r="U1114" s="4">
        <v>6</v>
      </c>
      <c r="V1114" s="5">
        <v>0.313</v>
      </c>
      <c r="W1114" s="20">
        <v>0</v>
      </c>
      <c r="X1114" s="31">
        <f t="shared" si="167"/>
        <v>0.17109677710287635</v>
      </c>
      <c r="Y1114" s="40">
        <f t="shared" si="168"/>
        <v>0</v>
      </c>
      <c r="Z1114" s="4">
        <f t="shared" si="169"/>
        <v>1</v>
      </c>
      <c r="AA1114" s="5" t="str">
        <f t="shared" si="170"/>
        <v/>
      </c>
      <c r="AB1114" s="6">
        <f t="shared" si="171"/>
        <v>1</v>
      </c>
      <c r="AF1114">
        <f t="shared" si="166"/>
        <v>0.80095037815921466</v>
      </c>
    </row>
    <row r="1115" spans="2:32">
      <c r="B1115" s="26">
        <v>1</v>
      </c>
      <c r="C1115" s="4">
        <v>17</v>
      </c>
      <c r="D1115" s="5">
        <v>0.25600000000000001</v>
      </c>
      <c r="E1115" s="20">
        <v>0</v>
      </c>
      <c r="G1115" s="5"/>
      <c r="H1115" s="11">
        <f>1/(1+EXP(-SUMPRODUCT(betagorros,B1115:D1115)))</f>
        <v>0.31749074623575924</v>
      </c>
      <c r="I1115" s="27">
        <f t="shared" si="162"/>
        <v>0.68250925376424076</v>
      </c>
      <c r="J1115">
        <f t="shared" si="163"/>
        <v>-0.38197919338601544</v>
      </c>
      <c r="K1115" s="5"/>
      <c r="N1115" s="11">
        <f t="shared" si="164"/>
        <v>0.31733121208478404</v>
      </c>
      <c r="O1115" s="71">
        <f t="shared" si="165"/>
        <v>-0.31733121208478404</v>
      </c>
      <c r="U1115" s="4">
        <v>7</v>
      </c>
      <c r="V1115" s="5">
        <v>0.313</v>
      </c>
      <c r="W1115" s="20">
        <v>0</v>
      </c>
      <c r="X1115" s="31">
        <f t="shared" si="167"/>
        <v>0.18526396065294187</v>
      </c>
      <c r="Y1115" s="40">
        <f t="shared" si="168"/>
        <v>0</v>
      </c>
      <c r="Z1115" s="4">
        <f t="shared" si="169"/>
        <v>1</v>
      </c>
      <c r="AA1115" s="5" t="str">
        <f t="shared" si="170"/>
        <v/>
      </c>
      <c r="AB1115" s="6">
        <f t="shared" si="171"/>
        <v>1</v>
      </c>
      <c r="AF1115">
        <f t="shared" si="166"/>
        <v>0.80095037815921466</v>
      </c>
    </row>
    <row r="1116" spans="2:32">
      <c r="B1116" s="26">
        <v>1</v>
      </c>
      <c r="C1116" s="4">
        <v>20</v>
      </c>
      <c r="D1116" s="5">
        <v>0.25600000000000001</v>
      </c>
      <c r="E1116" s="20">
        <v>0</v>
      </c>
      <c r="G1116" s="5"/>
      <c r="H1116" s="11">
        <f>1/(1+EXP(-SUMPRODUCT(betagorros,B1116:D1116)))</f>
        <v>0.38344463034858556</v>
      </c>
      <c r="I1116" s="27">
        <f t="shared" si="162"/>
        <v>0.61655536965141444</v>
      </c>
      <c r="J1116">
        <f t="shared" si="163"/>
        <v>-0.48360714751300343</v>
      </c>
      <c r="K1116" s="5"/>
      <c r="N1116" s="11">
        <f t="shared" si="164"/>
        <v>0.3832987714000024</v>
      </c>
      <c r="O1116" s="71">
        <f t="shared" si="165"/>
        <v>-0.3832987714000024</v>
      </c>
      <c r="U1116" s="4">
        <v>6</v>
      </c>
      <c r="V1116" s="5">
        <v>0.313</v>
      </c>
      <c r="W1116" s="20">
        <v>0</v>
      </c>
      <c r="X1116" s="31">
        <f t="shared" si="167"/>
        <v>0.17109677710287635</v>
      </c>
      <c r="Y1116" s="40">
        <f t="shared" si="168"/>
        <v>0</v>
      </c>
      <c r="Z1116" s="4">
        <f t="shared" si="169"/>
        <v>1</v>
      </c>
      <c r="AA1116" s="5" t="str">
        <f t="shared" si="170"/>
        <v/>
      </c>
      <c r="AB1116" s="6">
        <f t="shared" si="171"/>
        <v>1</v>
      </c>
      <c r="AF1116">
        <f t="shared" si="166"/>
        <v>0.80095037815921466</v>
      </c>
    </row>
    <row r="1117" spans="2:32">
      <c r="B1117" s="26">
        <v>1</v>
      </c>
      <c r="C1117" s="4">
        <v>15</v>
      </c>
      <c r="D1117" s="5">
        <v>0.25600000000000001</v>
      </c>
      <c r="E1117" s="20">
        <v>0</v>
      </c>
      <c r="G1117" s="5"/>
      <c r="H1117" s="11">
        <f>1/(1+EXP(-SUMPRODUCT(betagorros,B1117:D1117)))</f>
        <v>0.27709639961959726</v>
      </c>
      <c r="I1117" s="27">
        <f t="shared" si="162"/>
        <v>0.7229036003804028</v>
      </c>
      <c r="J1117">
        <f t="shared" si="163"/>
        <v>-0.32447939852016966</v>
      </c>
      <c r="K1117" s="5"/>
      <c r="N1117" s="11">
        <f t="shared" si="164"/>
        <v>0.27693299737872701</v>
      </c>
      <c r="O1117" s="71">
        <f t="shared" si="165"/>
        <v>-0.27693299737872701</v>
      </c>
      <c r="U1117" s="4">
        <v>7</v>
      </c>
      <c r="V1117" s="5">
        <v>0.313</v>
      </c>
      <c r="W1117" s="20">
        <v>0</v>
      </c>
      <c r="X1117" s="31">
        <f t="shared" si="167"/>
        <v>0.18526396065294187</v>
      </c>
      <c r="Y1117" s="40">
        <f t="shared" si="168"/>
        <v>0</v>
      </c>
      <c r="Z1117" s="4">
        <f t="shared" si="169"/>
        <v>1</v>
      </c>
      <c r="AA1117" s="5" t="str">
        <f t="shared" si="170"/>
        <v/>
      </c>
      <c r="AB1117" s="6">
        <f t="shared" si="171"/>
        <v>1</v>
      </c>
      <c r="AF1117">
        <f t="shared" si="166"/>
        <v>0.80095037815921466</v>
      </c>
    </row>
    <row r="1118" spans="2:32">
      <c r="B1118" s="26">
        <v>1</v>
      </c>
      <c r="C1118" s="4">
        <v>9</v>
      </c>
      <c r="D1118" s="5">
        <v>0.25600000000000001</v>
      </c>
      <c r="E1118" s="20">
        <v>0</v>
      </c>
      <c r="G1118" s="5"/>
      <c r="H1118" s="11">
        <f>1/(1+EXP(-SUMPRODUCT(betagorros,B1118:D1118)))</f>
        <v>0.17658478664702953</v>
      </c>
      <c r="I1118" s="27">
        <f t="shared" si="162"/>
        <v>0.82341521335297041</v>
      </c>
      <c r="J1118">
        <f t="shared" si="163"/>
        <v>-0.19429469355642601</v>
      </c>
      <c r="K1118" s="5"/>
      <c r="N1118" s="11">
        <f t="shared" si="164"/>
        <v>0.17643150808647509</v>
      </c>
      <c r="O1118" s="71">
        <f t="shared" si="165"/>
        <v>-0.17643150808647509</v>
      </c>
      <c r="U1118" s="4">
        <v>7</v>
      </c>
      <c r="V1118" s="5">
        <v>0.313</v>
      </c>
      <c r="W1118" s="20">
        <v>0</v>
      </c>
      <c r="X1118" s="31">
        <f t="shared" si="167"/>
        <v>0.18526396065294187</v>
      </c>
      <c r="Y1118" s="40">
        <f t="shared" si="168"/>
        <v>0</v>
      </c>
      <c r="Z1118" s="4">
        <f t="shared" si="169"/>
        <v>1</v>
      </c>
      <c r="AA1118" s="5" t="str">
        <f t="shared" si="170"/>
        <v/>
      </c>
      <c r="AB1118" s="6">
        <f t="shared" si="171"/>
        <v>1</v>
      </c>
      <c r="AF1118">
        <f t="shared" si="166"/>
        <v>0.80095037815921466</v>
      </c>
    </row>
    <row r="1119" spans="2:32">
      <c r="B1119" s="26">
        <v>1</v>
      </c>
      <c r="C1119" s="4">
        <v>12</v>
      </c>
      <c r="D1119" s="5">
        <v>0.25600000000000001</v>
      </c>
      <c r="E1119" s="20">
        <v>0</v>
      </c>
      <c r="G1119" s="5"/>
      <c r="H1119" s="11">
        <f>1/(1+EXP(-SUMPRODUCT(betagorros,B1119:D1119)))</f>
        <v>0.22282394466980363</v>
      </c>
      <c r="I1119" s="27">
        <f t="shared" si="162"/>
        <v>0.7771760553301964</v>
      </c>
      <c r="J1119">
        <f t="shared" si="163"/>
        <v>-0.2520883708440933</v>
      </c>
      <c r="K1119" s="5"/>
      <c r="N1119" s="11">
        <f t="shared" si="164"/>
        <v>0.22266203440866536</v>
      </c>
      <c r="O1119" s="71">
        <f t="shared" si="165"/>
        <v>-0.22266203440866536</v>
      </c>
      <c r="U1119" s="4">
        <v>7</v>
      </c>
      <c r="V1119" s="5">
        <v>0.313</v>
      </c>
      <c r="W1119" s="20">
        <v>0</v>
      </c>
      <c r="X1119" s="31">
        <f t="shared" si="167"/>
        <v>0.18526396065294187</v>
      </c>
      <c r="Y1119" s="40">
        <f t="shared" si="168"/>
        <v>0</v>
      </c>
      <c r="Z1119" s="4">
        <f t="shared" si="169"/>
        <v>1</v>
      </c>
      <c r="AA1119" s="5" t="str">
        <f t="shared" si="170"/>
        <v/>
      </c>
      <c r="AB1119" s="6">
        <f t="shared" si="171"/>
        <v>1</v>
      </c>
      <c r="AF1119">
        <f t="shared" si="166"/>
        <v>0.80095037815921466</v>
      </c>
    </row>
    <row r="1120" spans="2:32">
      <c r="B1120" s="26">
        <v>1</v>
      </c>
      <c r="C1120" s="4">
        <v>5</v>
      </c>
      <c r="D1120" s="5">
        <v>0.25600000000000001</v>
      </c>
      <c r="E1120" s="20">
        <v>0</v>
      </c>
      <c r="G1120" s="5"/>
      <c r="H1120" s="11">
        <f>1/(1+EXP(-SUMPRODUCT(betagorros,B1120:D1120)))</f>
        <v>0.12710236982303144</v>
      </c>
      <c r="I1120" s="27">
        <f t="shared" si="162"/>
        <v>0.87289763017696853</v>
      </c>
      <c r="J1120">
        <f t="shared" si="163"/>
        <v>-0.13593699212942087</v>
      </c>
      <c r="K1120" s="5"/>
      <c r="N1120" s="11">
        <f t="shared" si="164"/>
        <v>0.12696778233366304</v>
      </c>
      <c r="O1120" s="71">
        <f t="shared" si="165"/>
        <v>-0.12696778233366304</v>
      </c>
      <c r="U1120" s="4">
        <v>7</v>
      </c>
      <c r="V1120" s="5">
        <v>0.313</v>
      </c>
      <c r="W1120" s="20">
        <v>0</v>
      </c>
      <c r="X1120" s="31">
        <f t="shared" si="167"/>
        <v>0.18526396065294187</v>
      </c>
      <c r="Y1120" s="40">
        <f t="shared" si="168"/>
        <v>0</v>
      </c>
      <c r="Z1120" s="4">
        <f t="shared" si="169"/>
        <v>1</v>
      </c>
      <c r="AA1120" s="5" t="str">
        <f t="shared" si="170"/>
        <v/>
      </c>
      <c r="AB1120" s="6">
        <f t="shared" si="171"/>
        <v>1</v>
      </c>
      <c r="AF1120">
        <f t="shared" si="166"/>
        <v>0.80095037815921466</v>
      </c>
    </row>
    <row r="1121" spans="2:32">
      <c r="B1121" s="26">
        <v>1</v>
      </c>
      <c r="C1121" s="4">
        <v>5</v>
      </c>
      <c r="D1121" s="5">
        <v>0.25600000000000001</v>
      </c>
      <c r="E1121" s="20">
        <v>0</v>
      </c>
      <c r="G1121" s="5"/>
      <c r="H1121" s="11">
        <f>1/(1+EXP(-SUMPRODUCT(betagorros,B1121:D1121)))</f>
        <v>0.12710236982303144</v>
      </c>
      <c r="I1121" s="27">
        <f t="shared" si="162"/>
        <v>0.87289763017696853</v>
      </c>
      <c r="J1121">
        <f t="shared" si="163"/>
        <v>-0.13593699212942087</v>
      </c>
      <c r="K1121" s="5"/>
      <c r="N1121" s="11">
        <f t="shared" si="164"/>
        <v>0.12696778233366304</v>
      </c>
      <c r="O1121" s="71">
        <f t="shared" si="165"/>
        <v>-0.12696778233366304</v>
      </c>
      <c r="U1121" s="4">
        <v>9</v>
      </c>
      <c r="V1121" s="5">
        <v>0.314</v>
      </c>
      <c r="W1121" s="20">
        <v>0</v>
      </c>
      <c r="X1121" s="31">
        <f t="shared" si="167"/>
        <v>0.21702712724674192</v>
      </c>
      <c r="Y1121" s="40">
        <f t="shared" si="168"/>
        <v>0</v>
      </c>
      <c r="Z1121" s="4">
        <f t="shared" si="169"/>
        <v>1</v>
      </c>
      <c r="AA1121" s="5" t="str">
        <f t="shared" si="170"/>
        <v/>
      </c>
      <c r="AB1121" s="6">
        <f t="shared" si="171"/>
        <v>1</v>
      </c>
      <c r="AF1121">
        <f t="shared" si="166"/>
        <v>0.80095037815921466</v>
      </c>
    </row>
    <row r="1122" spans="2:32">
      <c r="B1122" s="26">
        <v>1</v>
      </c>
      <c r="C1122" s="4">
        <v>10</v>
      </c>
      <c r="D1122" s="5">
        <v>0.25600000000000001</v>
      </c>
      <c r="E1122" s="20">
        <v>0</v>
      </c>
      <c r="G1122" s="5"/>
      <c r="H1122" s="11">
        <f>1/(1+EXP(-SUMPRODUCT(betagorros,B1122:D1122)))</f>
        <v>0.19110162405553094</v>
      </c>
      <c r="I1122" s="27">
        <f t="shared" si="162"/>
        <v>0.80889837594446901</v>
      </c>
      <c r="J1122">
        <f t="shared" si="163"/>
        <v>-0.21208198669362552</v>
      </c>
      <c r="K1122" s="5"/>
      <c r="N1122" s="11">
        <f t="shared" si="164"/>
        <v>0.19094481109185121</v>
      </c>
      <c r="O1122" s="71">
        <f t="shared" si="165"/>
        <v>-0.19094481109185121</v>
      </c>
      <c r="U1122" s="4">
        <v>28</v>
      </c>
      <c r="V1122" s="5">
        <v>0.314</v>
      </c>
      <c r="W1122" s="20">
        <v>0</v>
      </c>
      <c r="X1122" s="31">
        <f t="shared" si="167"/>
        <v>0.63551791623963672</v>
      </c>
      <c r="Y1122" s="40">
        <f t="shared" si="168"/>
        <v>1</v>
      </c>
      <c r="Z1122" s="4">
        <f t="shared" si="169"/>
        <v>0</v>
      </c>
      <c r="AA1122" s="5" t="str">
        <f t="shared" si="170"/>
        <v/>
      </c>
      <c r="AB1122" s="6">
        <f t="shared" si="171"/>
        <v>0</v>
      </c>
      <c r="AF1122">
        <f t="shared" si="166"/>
        <v>0.80095037815921466</v>
      </c>
    </row>
    <row r="1123" spans="2:32">
      <c r="B1123" s="26">
        <v>1</v>
      </c>
      <c r="C1123" s="4">
        <v>16</v>
      </c>
      <c r="D1123" s="5">
        <v>0.25600000000000001</v>
      </c>
      <c r="E1123" s="20">
        <v>0</v>
      </c>
      <c r="G1123" s="5"/>
      <c r="H1123" s="11">
        <f>1/(1+EXP(-SUMPRODUCT(betagorros,B1123:D1123)))</f>
        <v>0.29689683323696398</v>
      </c>
      <c r="I1123" s="27">
        <f t="shared" si="162"/>
        <v>0.70310316676303608</v>
      </c>
      <c r="J1123">
        <f t="shared" si="163"/>
        <v>-0.35225164578625973</v>
      </c>
      <c r="K1123" s="5"/>
      <c r="N1123" s="11">
        <f t="shared" si="164"/>
        <v>0.29673484767544472</v>
      </c>
      <c r="O1123" s="71">
        <f t="shared" si="165"/>
        <v>-0.29673484767544472</v>
      </c>
      <c r="U1123" s="4">
        <v>20</v>
      </c>
      <c r="V1123" s="5">
        <v>0.314</v>
      </c>
      <c r="W1123" s="20">
        <v>0</v>
      </c>
      <c r="X1123" s="31">
        <f t="shared" si="167"/>
        <v>0.44562361995903199</v>
      </c>
      <c r="Y1123" s="40">
        <f t="shared" si="168"/>
        <v>0</v>
      </c>
      <c r="Z1123" s="4">
        <f t="shared" si="169"/>
        <v>1</v>
      </c>
      <c r="AA1123" s="5" t="str">
        <f t="shared" si="170"/>
        <v/>
      </c>
      <c r="AB1123" s="6">
        <f t="shared" si="171"/>
        <v>1</v>
      </c>
      <c r="AF1123">
        <f t="shared" si="166"/>
        <v>0.80095037815921466</v>
      </c>
    </row>
    <row r="1124" spans="2:32">
      <c r="B1124" s="26">
        <v>1</v>
      </c>
      <c r="C1124" s="4">
        <v>14</v>
      </c>
      <c r="D1124" s="5">
        <v>0.25600000000000001</v>
      </c>
      <c r="E1124" s="20">
        <v>1</v>
      </c>
      <c r="G1124" s="5"/>
      <c r="H1124" s="11">
        <f>1/(1+EXP(-SUMPRODUCT(betagorros,B1124:D1124)))</f>
        <v>0.25813167863502257</v>
      </c>
      <c r="I1124" s="27">
        <f t="shared" si="162"/>
        <v>0.25813167863502257</v>
      </c>
      <c r="J1124">
        <f t="shared" si="163"/>
        <v>-1.3542854419549804</v>
      </c>
      <c r="K1124" s="5"/>
      <c r="N1124" s="11">
        <f t="shared" si="164"/>
        <v>0.25796785514707671</v>
      </c>
      <c r="O1124" s="71">
        <f t="shared" si="165"/>
        <v>0.74203214485292324</v>
      </c>
      <c r="U1124" s="4">
        <v>22</v>
      </c>
      <c r="V1124" s="5">
        <v>0.314</v>
      </c>
      <c r="W1124" s="20">
        <v>0</v>
      </c>
      <c r="X1124" s="31">
        <f t="shared" si="167"/>
        <v>0.49380378227393407</v>
      </c>
      <c r="Y1124" s="40">
        <f t="shared" si="168"/>
        <v>0</v>
      </c>
      <c r="Z1124" s="4">
        <f t="shared" si="169"/>
        <v>1</v>
      </c>
      <c r="AA1124" s="5" t="str">
        <f t="shared" si="170"/>
        <v/>
      </c>
      <c r="AB1124" s="6">
        <f t="shared" si="171"/>
        <v>1</v>
      </c>
      <c r="AF1124">
        <f t="shared" si="166"/>
        <v>0.80095037815921466</v>
      </c>
    </row>
    <row r="1125" spans="2:32">
      <c r="B1125" s="26">
        <v>1</v>
      </c>
      <c r="C1125" s="4">
        <v>13</v>
      </c>
      <c r="D1125" s="5">
        <v>0.25600000000000001</v>
      </c>
      <c r="E1125" s="20">
        <v>0</v>
      </c>
      <c r="G1125" s="5"/>
      <c r="H1125" s="11">
        <f>1/(1+EXP(-SUMPRODUCT(betagorros,B1125:D1125)))</f>
        <v>0.24003394260500832</v>
      </c>
      <c r="I1125" s="27">
        <f t="shared" si="162"/>
        <v>0.75996605739499168</v>
      </c>
      <c r="J1125">
        <f t="shared" si="163"/>
        <v>-0.27448150802148619</v>
      </c>
      <c r="K1125" s="5"/>
      <c r="N1125" s="11">
        <f t="shared" si="164"/>
        <v>0.23987063875171558</v>
      </c>
      <c r="O1125" s="71">
        <f t="shared" si="165"/>
        <v>-0.23987063875171558</v>
      </c>
      <c r="U1125" s="4">
        <v>22</v>
      </c>
      <c r="V1125" s="5">
        <v>0.314</v>
      </c>
      <c r="W1125" s="20">
        <v>0</v>
      </c>
      <c r="X1125" s="31">
        <f t="shared" si="167"/>
        <v>0.49380378227393407</v>
      </c>
      <c r="Y1125" s="40">
        <f t="shared" si="168"/>
        <v>0</v>
      </c>
      <c r="Z1125" s="4">
        <f t="shared" si="169"/>
        <v>1</v>
      </c>
      <c r="AA1125" s="5" t="str">
        <f t="shared" si="170"/>
        <v/>
      </c>
      <c r="AB1125" s="6">
        <f t="shared" si="171"/>
        <v>1</v>
      </c>
      <c r="AF1125">
        <f t="shared" si="166"/>
        <v>0.80095037815921466</v>
      </c>
    </row>
    <row r="1126" spans="2:32">
      <c r="B1126" s="26">
        <v>1</v>
      </c>
      <c r="C1126" s="4">
        <v>13</v>
      </c>
      <c r="D1126" s="5">
        <v>0.25600000000000001</v>
      </c>
      <c r="E1126" s="20">
        <v>0</v>
      </c>
      <c r="G1126" s="5"/>
      <c r="H1126" s="11">
        <f>1/(1+EXP(-SUMPRODUCT(betagorros,B1126:D1126)))</f>
        <v>0.24003394260500832</v>
      </c>
      <c r="I1126" s="27">
        <f t="shared" si="162"/>
        <v>0.75996605739499168</v>
      </c>
      <c r="J1126">
        <f t="shared" si="163"/>
        <v>-0.27448150802148619</v>
      </c>
      <c r="K1126" s="5"/>
      <c r="N1126" s="11">
        <f t="shared" si="164"/>
        <v>0.23987063875171558</v>
      </c>
      <c r="O1126" s="71">
        <f t="shared" si="165"/>
        <v>-0.23987063875171558</v>
      </c>
      <c r="U1126" s="4">
        <v>14</v>
      </c>
      <c r="V1126" s="5">
        <v>0.314</v>
      </c>
      <c r="W1126" s="20">
        <v>0</v>
      </c>
      <c r="X1126" s="31">
        <f t="shared" si="167"/>
        <v>0.31021418177544147</v>
      </c>
      <c r="Y1126" s="40">
        <f t="shared" si="168"/>
        <v>0</v>
      </c>
      <c r="Z1126" s="4">
        <f t="shared" si="169"/>
        <v>1</v>
      </c>
      <c r="AA1126" s="5" t="str">
        <f t="shared" si="170"/>
        <v/>
      </c>
      <c r="AB1126" s="6">
        <f t="shared" si="171"/>
        <v>1</v>
      </c>
      <c r="AF1126">
        <f t="shared" si="166"/>
        <v>0.80095037815921466</v>
      </c>
    </row>
    <row r="1127" spans="2:32">
      <c r="B1127" s="26">
        <v>1</v>
      </c>
      <c r="C1127" s="4">
        <v>6</v>
      </c>
      <c r="D1127" s="5">
        <v>0.25600000000000001</v>
      </c>
      <c r="E1127" s="20">
        <v>0</v>
      </c>
      <c r="G1127" s="5"/>
      <c r="H1127" s="11">
        <f>1/(1+EXP(-SUMPRODUCT(betagorros,B1127:D1127)))</f>
        <v>0.13823422770156038</v>
      </c>
      <c r="I1127" s="27">
        <f t="shared" si="162"/>
        <v>0.86176577229843965</v>
      </c>
      <c r="J1127">
        <f t="shared" si="163"/>
        <v>-0.14877177111448742</v>
      </c>
      <c r="K1127" s="5"/>
      <c r="N1127" s="11">
        <f t="shared" si="164"/>
        <v>0.13809445159855049</v>
      </c>
      <c r="O1127" s="71">
        <f t="shared" si="165"/>
        <v>-0.13809445159855049</v>
      </c>
      <c r="U1127" s="4">
        <v>16</v>
      </c>
      <c r="V1127" s="5">
        <v>0.314</v>
      </c>
      <c r="W1127" s="20">
        <v>0</v>
      </c>
      <c r="X1127" s="31">
        <f t="shared" si="167"/>
        <v>0.35307835867838688</v>
      </c>
      <c r="Y1127" s="40">
        <f t="shared" si="168"/>
        <v>0</v>
      </c>
      <c r="Z1127" s="4">
        <f t="shared" si="169"/>
        <v>1</v>
      </c>
      <c r="AA1127" s="5" t="str">
        <f t="shared" si="170"/>
        <v/>
      </c>
      <c r="AB1127" s="6">
        <f t="shared" si="171"/>
        <v>1</v>
      </c>
      <c r="AF1127">
        <f t="shared" si="166"/>
        <v>0.80095037815921466</v>
      </c>
    </row>
    <row r="1128" spans="2:32">
      <c r="B1128" s="26">
        <v>1</v>
      </c>
      <c r="C1128" s="4">
        <v>13</v>
      </c>
      <c r="D1128" s="5">
        <v>0.25600000000000001</v>
      </c>
      <c r="E1128" s="20">
        <v>0</v>
      </c>
      <c r="G1128" s="5"/>
      <c r="H1128" s="11">
        <f>1/(1+EXP(-SUMPRODUCT(betagorros,B1128:D1128)))</f>
        <v>0.24003394260500832</v>
      </c>
      <c r="I1128" s="27">
        <f t="shared" si="162"/>
        <v>0.75996605739499168</v>
      </c>
      <c r="J1128">
        <f t="shared" si="163"/>
        <v>-0.27448150802148619</v>
      </c>
      <c r="K1128" s="5"/>
      <c r="N1128" s="11">
        <f t="shared" si="164"/>
        <v>0.23987063875171558</v>
      </c>
      <c r="O1128" s="71">
        <f t="shared" si="165"/>
        <v>-0.23987063875171558</v>
      </c>
      <c r="U1128" s="4">
        <v>42</v>
      </c>
      <c r="V1128" s="5">
        <v>0.314</v>
      </c>
      <c r="W1128" s="20">
        <v>0</v>
      </c>
      <c r="X1128" s="31">
        <f t="shared" si="167"/>
        <v>0.87113638407238481</v>
      </c>
      <c r="Y1128" s="40">
        <f t="shared" si="168"/>
        <v>1</v>
      </c>
      <c r="Z1128" s="4">
        <f t="shared" si="169"/>
        <v>0</v>
      </c>
      <c r="AA1128" s="5" t="str">
        <f t="shared" si="170"/>
        <v/>
      </c>
      <c r="AB1128" s="6">
        <f t="shared" si="171"/>
        <v>0</v>
      </c>
      <c r="AF1128">
        <f t="shared" si="166"/>
        <v>0.80095037815921466</v>
      </c>
    </row>
    <row r="1129" spans="2:32">
      <c r="B1129" s="26">
        <v>1</v>
      </c>
      <c r="C1129" s="4">
        <v>17</v>
      </c>
      <c r="D1129" s="5">
        <v>0.25600000000000001</v>
      </c>
      <c r="E1129" s="20">
        <v>1</v>
      </c>
      <c r="G1129" s="5"/>
      <c r="H1129" s="11">
        <f>1/(1+EXP(-SUMPRODUCT(betagorros,B1129:D1129)))</f>
        <v>0.31749074623575924</v>
      </c>
      <c r="I1129" s="27">
        <f t="shared" si="162"/>
        <v>0.31749074623575924</v>
      </c>
      <c r="J1129">
        <f t="shared" si="163"/>
        <v>-1.1473066067882793</v>
      </c>
      <c r="K1129" s="5"/>
      <c r="N1129" s="11">
        <f t="shared" si="164"/>
        <v>0.31733121208478404</v>
      </c>
      <c r="O1129" s="71">
        <f t="shared" si="165"/>
        <v>0.68266878791521601</v>
      </c>
      <c r="U1129" s="4">
        <v>17</v>
      </c>
      <c r="V1129" s="5">
        <v>0.314</v>
      </c>
      <c r="W1129" s="20">
        <v>0</v>
      </c>
      <c r="X1129" s="31">
        <f t="shared" si="167"/>
        <v>0.37548808695177432</v>
      </c>
      <c r="Y1129" s="40">
        <f t="shared" si="168"/>
        <v>0</v>
      </c>
      <c r="Z1129" s="4">
        <f t="shared" si="169"/>
        <v>1</v>
      </c>
      <c r="AA1129" s="5" t="str">
        <f t="shared" si="170"/>
        <v/>
      </c>
      <c r="AB1129" s="6">
        <f t="shared" si="171"/>
        <v>1</v>
      </c>
      <c r="AF1129">
        <f t="shared" si="166"/>
        <v>0.80095037815921466</v>
      </c>
    </row>
    <row r="1130" spans="2:32">
      <c r="B1130" s="26">
        <v>1</v>
      </c>
      <c r="C1130" s="4">
        <v>8</v>
      </c>
      <c r="D1130" s="5">
        <v>0.25700000000000001</v>
      </c>
      <c r="E1130" s="20">
        <v>0</v>
      </c>
      <c r="G1130" s="5"/>
      <c r="H1130" s="11">
        <f>1/(1+EXP(-SUMPRODUCT(betagorros,B1130:D1130)))</f>
        <v>0.16355285898216021</v>
      </c>
      <c r="I1130" s="27">
        <f t="shared" si="162"/>
        <v>0.83644714101783979</v>
      </c>
      <c r="J1130">
        <f t="shared" si="163"/>
        <v>-0.17859195120597854</v>
      </c>
      <c r="K1130" s="5"/>
      <c r="N1130" s="11">
        <f t="shared" si="164"/>
        <v>0.16340378887105858</v>
      </c>
      <c r="O1130" s="71">
        <f t="shared" si="165"/>
        <v>-0.16340378887105858</v>
      </c>
      <c r="U1130" s="4">
        <v>25</v>
      </c>
      <c r="V1130" s="5">
        <v>0.314</v>
      </c>
      <c r="W1130" s="20">
        <v>0</v>
      </c>
      <c r="X1130" s="31">
        <f t="shared" si="167"/>
        <v>0.56600953799794929</v>
      </c>
      <c r="Y1130" s="40">
        <f t="shared" si="168"/>
        <v>1</v>
      </c>
      <c r="Z1130" s="4">
        <f t="shared" si="169"/>
        <v>0</v>
      </c>
      <c r="AA1130" s="5" t="str">
        <f t="shared" si="170"/>
        <v/>
      </c>
      <c r="AB1130" s="6">
        <f t="shared" si="171"/>
        <v>0</v>
      </c>
      <c r="AF1130">
        <f t="shared" si="166"/>
        <v>0.80095037815921466</v>
      </c>
    </row>
    <row r="1131" spans="2:32">
      <c r="B1131" s="26">
        <v>1</v>
      </c>
      <c r="C1131" s="4">
        <v>13</v>
      </c>
      <c r="D1131" s="5">
        <v>0.25700000000000001</v>
      </c>
      <c r="E1131" s="20">
        <v>1</v>
      </c>
      <c r="G1131" s="5"/>
      <c r="H1131" s="11">
        <f>1/(1+EXP(-SUMPRODUCT(betagorros,B1131:D1131)))</f>
        <v>0.24084186017582851</v>
      </c>
      <c r="I1131" s="27">
        <f t="shared" si="162"/>
        <v>0.24084186017582851</v>
      </c>
      <c r="J1131">
        <f t="shared" si="163"/>
        <v>-1.4236147427160477</v>
      </c>
      <c r="K1131" s="5"/>
      <c r="N1131" s="11">
        <f t="shared" si="164"/>
        <v>0.24067895445049436</v>
      </c>
      <c r="O1131" s="71">
        <f t="shared" si="165"/>
        <v>0.75932104554950564</v>
      </c>
      <c r="U1131" s="4">
        <v>28</v>
      </c>
      <c r="V1131" s="5">
        <v>0.314</v>
      </c>
      <c r="W1131" s="20">
        <v>0</v>
      </c>
      <c r="X1131" s="31">
        <f t="shared" si="167"/>
        <v>0.63551791623963672</v>
      </c>
      <c r="Y1131" s="40">
        <f t="shared" si="168"/>
        <v>1</v>
      </c>
      <c r="Z1131" s="4">
        <f t="shared" si="169"/>
        <v>0</v>
      </c>
      <c r="AA1131" s="5" t="str">
        <f t="shared" si="170"/>
        <v/>
      </c>
      <c r="AB1131" s="6">
        <f t="shared" si="171"/>
        <v>0</v>
      </c>
      <c r="AF1131">
        <f t="shared" si="166"/>
        <v>0.80095037815921466</v>
      </c>
    </row>
    <row r="1132" spans="2:32">
      <c r="B1132" s="26">
        <v>1</v>
      </c>
      <c r="C1132" s="4">
        <v>9</v>
      </c>
      <c r="D1132" s="5">
        <v>0.25700000000000001</v>
      </c>
      <c r="E1132" s="20">
        <v>0</v>
      </c>
      <c r="G1132" s="5"/>
      <c r="H1132" s="11">
        <f>1/(1+EXP(-SUMPRODUCT(betagorros,B1132:D1132)))</f>
        <v>0.17722894765130487</v>
      </c>
      <c r="I1132" s="27">
        <f t="shared" si="162"/>
        <v>0.82277105234869508</v>
      </c>
      <c r="J1132">
        <f t="shared" si="163"/>
        <v>-0.19507730370276771</v>
      </c>
      <c r="K1132" s="5"/>
      <c r="N1132" s="11">
        <f t="shared" si="164"/>
        <v>0.1770758471185013</v>
      </c>
      <c r="O1132" s="71">
        <f t="shared" si="165"/>
        <v>-0.1770758471185013</v>
      </c>
      <c r="U1132" s="4">
        <v>23</v>
      </c>
      <c r="V1132" s="5">
        <v>0.314</v>
      </c>
      <c r="W1132" s="20">
        <v>0</v>
      </c>
      <c r="X1132" s="31">
        <f t="shared" si="167"/>
        <v>0.51799356739098334</v>
      </c>
      <c r="Y1132" s="40">
        <f t="shared" si="168"/>
        <v>1</v>
      </c>
      <c r="Z1132" s="4">
        <f t="shared" si="169"/>
        <v>0</v>
      </c>
      <c r="AA1132" s="5" t="str">
        <f t="shared" si="170"/>
        <v/>
      </c>
      <c r="AB1132" s="6">
        <f t="shared" si="171"/>
        <v>0</v>
      </c>
      <c r="AF1132">
        <f t="shared" si="166"/>
        <v>0.80095037815921466</v>
      </c>
    </row>
    <row r="1133" spans="2:32">
      <c r="B1133" s="26">
        <v>1</v>
      </c>
      <c r="C1133" s="4">
        <v>6</v>
      </c>
      <c r="D1133" s="5">
        <v>0.25700000000000001</v>
      </c>
      <c r="E1133" s="20">
        <v>0</v>
      </c>
      <c r="G1133" s="5"/>
      <c r="H1133" s="11">
        <f>1/(1+EXP(-SUMPRODUCT(betagorros,B1133:D1133)))</f>
        <v>0.13876206598135338</v>
      </c>
      <c r="I1133" s="27">
        <f t="shared" si="162"/>
        <v>0.86123793401864668</v>
      </c>
      <c r="J1133">
        <f t="shared" si="163"/>
        <v>-0.14938446660013274</v>
      </c>
      <c r="K1133" s="5"/>
      <c r="N1133" s="11">
        <f t="shared" si="164"/>
        <v>0.13862234752999933</v>
      </c>
      <c r="O1133" s="71">
        <f t="shared" si="165"/>
        <v>-0.13862234752999933</v>
      </c>
      <c r="U1133" s="4">
        <v>24</v>
      </c>
      <c r="V1133" s="5">
        <v>0.314</v>
      </c>
      <c r="W1133" s="20">
        <v>0</v>
      </c>
      <c r="X1133" s="31">
        <f t="shared" si="167"/>
        <v>0.54209930545054885</v>
      </c>
      <c r="Y1133" s="40">
        <f t="shared" si="168"/>
        <v>1</v>
      </c>
      <c r="Z1133" s="4">
        <f t="shared" si="169"/>
        <v>0</v>
      </c>
      <c r="AA1133" s="5" t="str">
        <f t="shared" si="170"/>
        <v/>
      </c>
      <c r="AB1133" s="6">
        <f t="shared" si="171"/>
        <v>0</v>
      </c>
      <c r="AF1133">
        <f t="shared" si="166"/>
        <v>0.80095037815921466</v>
      </c>
    </row>
    <row r="1134" spans="2:32">
      <c r="B1134" s="26">
        <v>1</v>
      </c>
      <c r="C1134" s="4">
        <v>15</v>
      </c>
      <c r="D1134" s="5">
        <v>0.25700000000000001</v>
      </c>
      <c r="E1134" s="20">
        <v>0</v>
      </c>
      <c r="G1134" s="5"/>
      <c r="H1134" s="11">
        <f>1/(1+EXP(-SUMPRODUCT(betagorros,B1134:D1134)))</f>
        <v>0.27798343345748888</v>
      </c>
      <c r="I1134" s="27">
        <f t="shared" si="162"/>
        <v>0.72201656654251112</v>
      </c>
      <c r="J1134">
        <f t="shared" si="163"/>
        <v>-0.32570719500281292</v>
      </c>
      <c r="K1134" s="5"/>
      <c r="N1134" s="11">
        <f t="shared" si="164"/>
        <v>0.27782055858595001</v>
      </c>
      <c r="O1134" s="71">
        <f t="shared" si="165"/>
        <v>-0.27782055858595001</v>
      </c>
      <c r="U1134" s="4">
        <v>17</v>
      </c>
      <c r="V1134" s="5">
        <v>0.314</v>
      </c>
      <c r="W1134" s="20">
        <v>0</v>
      </c>
      <c r="X1134" s="31">
        <f t="shared" si="167"/>
        <v>0.37548808695177432</v>
      </c>
      <c r="Y1134" s="40">
        <f t="shared" si="168"/>
        <v>0</v>
      </c>
      <c r="Z1134" s="4">
        <f t="shared" si="169"/>
        <v>1</v>
      </c>
      <c r="AA1134" s="5" t="str">
        <f t="shared" si="170"/>
        <v/>
      </c>
      <c r="AB1134" s="6">
        <f t="shared" si="171"/>
        <v>1</v>
      </c>
      <c r="AF1134">
        <f t="shared" si="166"/>
        <v>0.80095037815921466</v>
      </c>
    </row>
    <row r="1135" spans="2:32">
      <c r="B1135" s="26">
        <v>1</v>
      </c>
      <c r="C1135" s="4">
        <v>6</v>
      </c>
      <c r="D1135" s="5">
        <v>0.25800000000000001</v>
      </c>
      <c r="E1135" s="20">
        <v>0</v>
      </c>
      <c r="G1135" s="5"/>
      <c r="H1135" s="11">
        <f>1/(1+EXP(-SUMPRODUCT(betagorros,B1135:D1135)))</f>
        <v>0.13929159399873114</v>
      </c>
      <c r="I1135" s="27">
        <f t="shared" si="162"/>
        <v>0.86070840600126886</v>
      </c>
      <c r="J1135">
        <f t="shared" si="163"/>
        <v>-0.1499995009037727</v>
      </c>
      <c r="K1135" s="5"/>
      <c r="N1135" s="11">
        <f t="shared" si="164"/>
        <v>0.13915193565873649</v>
      </c>
      <c r="O1135" s="71">
        <f t="shared" si="165"/>
        <v>-0.13915193565873649</v>
      </c>
      <c r="U1135" s="4">
        <v>20</v>
      </c>
      <c r="V1135" s="5">
        <v>0.315</v>
      </c>
      <c r="W1135" s="20">
        <v>0</v>
      </c>
      <c r="X1135" s="31">
        <f t="shared" si="167"/>
        <v>0.44671676516589304</v>
      </c>
      <c r="Y1135" s="40">
        <f t="shared" si="168"/>
        <v>0</v>
      </c>
      <c r="Z1135" s="4">
        <f t="shared" si="169"/>
        <v>1</v>
      </c>
      <c r="AA1135" s="5" t="str">
        <f t="shared" si="170"/>
        <v/>
      </c>
      <c r="AB1135" s="6">
        <f t="shared" si="171"/>
        <v>1</v>
      </c>
      <c r="AF1135">
        <f t="shared" si="166"/>
        <v>0.80095037815921466</v>
      </c>
    </row>
    <row r="1136" spans="2:32">
      <c r="B1136" s="26">
        <v>1</v>
      </c>
      <c r="C1136" s="4">
        <v>10</v>
      </c>
      <c r="D1136" s="5">
        <v>0.25800000000000001</v>
      </c>
      <c r="E1136" s="20">
        <v>0</v>
      </c>
      <c r="G1136" s="5"/>
      <c r="H1136" s="11">
        <f>1/(1+EXP(-SUMPRODUCT(betagorros,B1136:D1136)))</f>
        <v>0.1924730590487935</v>
      </c>
      <c r="I1136" s="27">
        <f t="shared" si="162"/>
        <v>0.80752694095120647</v>
      </c>
      <c r="J1136">
        <f t="shared" si="163"/>
        <v>-0.2137788610348047</v>
      </c>
      <c r="K1136" s="5"/>
      <c r="N1136" s="11">
        <f t="shared" si="164"/>
        <v>0.19231670350773777</v>
      </c>
      <c r="O1136" s="71">
        <f t="shared" si="165"/>
        <v>-0.19231670350773777</v>
      </c>
      <c r="U1136" s="4">
        <v>6</v>
      </c>
      <c r="V1136" s="5">
        <v>0.315</v>
      </c>
      <c r="W1136" s="20">
        <v>0</v>
      </c>
      <c r="X1136" s="31">
        <f t="shared" si="167"/>
        <v>0.17235523771802325</v>
      </c>
      <c r="Y1136" s="40">
        <f t="shared" si="168"/>
        <v>0</v>
      </c>
      <c r="Z1136" s="4">
        <f t="shared" si="169"/>
        <v>1</v>
      </c>
      <c r="AA1136" s="5" t="str">
        <f t="shared" si="170"/>
        <v/>
      </c>
      <c r="AB1136" s="6">
        <f t="shared" si="171"/>
        <v>1</v>
      </c>
      <c r="AF1136">
        <f t="shared" si="166"/>
        <v>0.80095037815921466</v>
      </c>
    </row>
    <row r="1137" spans="2:32">
      <c r="B1137" s="26">
        <v>1</v>
      </c>
      <c r="C1137" s="4">
        <v>14</v>
      </c>
      <c r="D1137" s="5">
        <v>0.25800000000000001</v>
      </c>
      <c r="E1137" s="20">
        <v>0</v>
      </c>
      <c r="G1137" s="5"/>
      <c r="H1137" s="11">
        <f>1/(1+EXP(-SUMPRODUCT(betagorros,B1137:D1137)))</f>
        <v>0.25982963617638577</v>
      </c>
      <c r="I1137" s="27">
        <f t="shared" si="162"/>
        <v>0.74017036382361423</v>
      </c>
      <c r="J1137">
        <f t="shared" si="163"/>
        <v>-0.30087489789753513</v>
      </c>
      <c r="K1137" s="5"/>
      <c r="N1137" s="11">
        <f t="shared" si="164"/>
        <v>0.2596667400085601</v>
      </c>
      <c r="O1137" s="71">
        <f t="shared" si="165"/>
        <v>-0.2596667400085601</v>
      </c>
      <c r="U1137" s="4">
        <v>24</v>
      </c>
      <c r="V1137" s="5">
        <v>0.315</v>
      </c>
      <c r="W1137" s="20">
        <v>0</v>
      </c>
      <c r="X1137" s="31">
        <f t="shared" si="167"/>
        <v>0.54319722300276541</v>
      </c>
      <c r="Y1137" s="40">
        <f t="shared" si="168"/>
        <v>1</v>
      </c>
      <c r="Z1137" s="4">
        <f t="shared" si="169"/>
        <v>0</v>
      </c>
      <c r="AA1137" s="5" t="str">
        <f t="shared" si="170"/>
        <v/>
      </c>
      <c r="AB1137" s="6">
        <f t="shared" si="171"/>
        <v>0</v>
      </c>
      <c r="AF1137">
        <f t="shared" si="166"/>
        <v>0.80095037815921466</v>
      </c>
    </row>
    <row r="1138" spans="2:32">
      <c r="B1138" s="26">
        <v>1</v>
      </c>
      <c r="C1138" s="4">
        <v>13</v>
      </c>
      <c r="D1138" s="5">
        <v>0.25800000000000001</v>
      </c>
      <c r="E1138" s="20">
        <v>0</v>
      </c>
      <c r="G1138" s="5"/>
      <c r="H1138" s="11">
        <f>1/(1+EXP(-SUMPRODUCT(betagorros,B1138:D1138)))</f>
        <v>0.24165163239060317</v>
      </c>
      <c r="I1138" s="27">
        <f t="shared" si="162"/>
        <v>0.75834836760939683</v>
      </c>
      <c r="J1138">
        <f t="shared" si="163"/>
        <v>-0.27661241104273215</v>
      </c>
      <c r="K1138" s="5"/>
      <c r="N1138" s="11">
        <f t="shared" si="164"/>
        <v>0.24148912865383185</v>
      </c>
      <c r="O1138" s="71">
        <f t="shared" si="165"/>
        <v>-0.24148912865383185</v>
      </c>
      <c r="U1138" s="4">
        <v>11</v>
      </c>
      <c r="V1138" s="5">
        <v>0.315</v>
      </c>
      <c r="W1138" s="20">
        <v>0</v>
      </c>
      <c r="X1138" s="31">
        <f t="shared" si="167"/>
        <v>0.25254798709056758</v>
      </c>
      <c r="Y1138" s="40">
        <f t="shared" si="168"/>
        <v>0</v>
      </c>
      <c r="Z1138" s="4">
        <f t="shared" si="169"/>
        <v>1</v>
      </c>
      <c r="AA1138" s="5" t="str">
        <f t="shared" si="170"/>
        <v/>
      </c>
      <c r="AB1138" s="6">
        <f t="shared" si="171"/>
        <v>1</v>
      </c>
      <c r="AF1138">
        <f t="shared" si="166"/>
        <v>0.80095037815921466</v>
      </c>
    </row>
    <row r="1139" spans="2:32">
      <c r="B1139" s="26">
        <v>1</v>
      </c>
      <c r="C1139" s="4">
        <v>9</v>
      </c>
      <c r="D1139" s="5">
        <v>0.25800000000000001</v>
      </c>
      <c r="E1139" s="20">
        <v>0</v>
      </c>
      <c r="G1139" s="5"/>
      <c r="H1139" s="11">
        <f>1/(1+EXP(-SUMPRODUCT(betagorros,B1139:D1139)))</f>
        <v>0.17787495086934665</v>
      </c>
      <c r="I1139" s="27">
        <f t="shared" si="162"/>
        <v>0.82212504913065332</v>
      </c>
      <c r="J1139">
        <f t="shared" si="163"/>
        <v>-0.19586276760006019</v>
      </c>
      <c r="K1139" s="5"/>
      <c r="N1139" s="11">
        <f t="shared" si="164"/>
        <v>0.17772203151559413</v>
      </c>
      <c r="O1139" s="71">
        <f t="shared" si="165"/>
        <v>-0.17772203151559413</v>
      </c>
      <c r="U1139" s="4">
        <v>16</v>
      </c>
      <c r="V1139" s="5">
        <v>0.315</v>
      </c>
      <c r="W1139" s="20">
        <v>0</v>
      </c>
      <c r="X1139" s="31">
        <f t="shared" si="167"/>
        <v>0.35408948541719459</v>
      </c>
      <c r="Y1139" s="40">
        <f t="shared" si="168"/>
        <v>0</v>
      </c>
      <c r="Z1139" s="4">
        <f t="shared" si="169"/>
        <v>1</v>
      </c>
      <c r="AA1139" s="5" t="str">
        <f t="shared" si="170"/>
        <v/>
      </c>
      <c r="AB1139" s="6">
        <f t="shared" si="171"/>
        <v>1</v>
      </c>
      <c r="AF1139">
        <f t="shared" si="166"/>
        <v>0.80095037815921466</v>
      </c>
    </row>
    <row r="1140" spans="2:32">
      <c r="B1140" s="26">
        <v>1</v>
      </c>
      <c r="C1140" s="4">
        <v>9</v>
      </c>
      <c r="D1140" s="5">
        <v>0.25800000000000001</v>
      </c>
      <c r="E1140" s="20">
        <v>0</v>
      </c>
      <c r="G1140" s="5"/>
      <c r="H1140" s="11">
        <f>1/(1+EXP(-SUMPRODUCT(betagorros,B1140:D1140)))</f>
        <v>0.17787495086934665</v>
      </c>
      <c r="I1140" s="27">
        <f t="shared" si="162"/>
        <v>0.82212504913065332</v>
      </c>
      <c r="J1140">
        <f t="shared" si="163"/>
        <v>-0.19586276760006019</v>
      </c>
      <c r="K1140" s="5"/>
      <c r="N1140" s="11">
        <f t="shared" si="164"/>
        <v>0.17772203151559413</v>
      </c>
      <c r="O1140" s="71">
        <f t="shared" si="165"/>
        <v>-0.17772203151559413</v>
      </c>
      <c r="U1140" s="4">
        <v>17</v>
      </c>
      <c r="V1140" s="5">
        <v>0.315</v>
      </c>
      <c r="W1140" s="20">
        <v>0</v>
      </c>
      <c r="X1140" s="31">
        <f t="shared" si="167"/>
        <v>0.37652603741222329</v>
      </c>
      <c r="Y1140" s="40">
        <f t="shared" si="168"/>
        <v>0</v>
      </c>
      <c r="Z1140" s="4">
        <f t="shared" si="169"/>
        <v>1</v>
      </c>
      <c r="AA1140" s="5" t="str">
        <f t="shared" si="170"/>
        <v/>
      </c>
      <c r="AB1140" s="6">
        <f t="shared" si="171"/>
        <v>1</v>
      </c>
      <c r="AF1140">
        <f t="shared" si="166"/>
        <v>0.80095037815921466</v>
      </c>
    </row>
    <row r="1141" spans="2:32">
      <c r="B1141" s="26">
        <v>1</v>
      </c>
      <c r="C1141" s="4">
        <v>9</v>
      </c>
      <c r="D1141" s="5">
        <v>0.25800000000000001</v>
      </c>
      <c r="E1141" s="20">
        <v>0</v>
      </c>
      <c r="G1141" s="5"/>
      <c r="H1141" s="11">
        <f>1/(1+EXP(-SUMPRODUCT(betagorros,B1141:D1141)))</f>
        <v>0.17787495086934665</v>
      </c>
      <c r="I1141" s="27">
        <f t="shared" si="162"/>
        <v>0.82212504913065332</v>
      </c>
      <c r="J1141">
        <f t="shared" si="163"/>
        <v>-0.19586276760006019</v>
      </c>
      <c r="K1141" s="5"/>
      <c r="N1141" s="11">
        <f t="shared" si="164"/>
        <v>0.17772203151559413</v>
      </c>
      <c r="O1141" s="71">
        <f t="shared" si="165"/>
        <v>-0.17772203151559413</v>
      </c>
      <c r="U1141" s="4">
        <v>23</v>
      </c>
      <c r="V1141" s="5">
        <v>0.315</v>
      </c>
      <c r="W1141" s="20">
        <v>0</v>
      </c>
      <c r="X1141" s="31">
        <f t="shared" si="167"/>
        <v>0.51909800982093446</v>
      </c>
      <c r="Y1141" s="40">
        <f t="shared" si="168"/>
        <v>1</v>
      </c>
      <c r="Z1141" s="4">
        <f t="shared" si="169"/>
        <v>0</v>
      </c>
      <c r="AA1141" s="5" t="str">
        <f t="shared" si="170"/>
        <v/>
      </c>
      <c r="AB1141" s="6">
        <f t="shared" si="171"/>
        <v>0</v>
      </c>
      <c r="AF1141">
        <f t="shared" si="166"/>
        <v>0.80095037815921466</v>
      </c>
    </row>
    <row r="1142" spans="2:32">
      <c r="B1142" s="26">
        <v>1</v>
      </c>
      <c r="C1142" s="4">
        <v>16</v>
      </c>
      <c r="D1142" s="5">
        <v>0.25800000000000001</v>
      </c>
      <c r="E1142" s="20">
        <v>0</v>
      </c>
      <c r="G1142" s="5"/>
      <c r="H1142" s="11">
        <f>1/(1+EXP(-SUMPRODUCT(betagorros,B1142:D1142)))</f>
        <v>0.29874709879563505</v>
      </c>
      <c r="I1142" s="27">
        <f t="shared" si="162"/>
        <v>0.7012529012043649</v>
      </c>
      <c r="J1142">
        <f t="shared" si="163"/>
        <v>-0.35488668496396397</v>
      </c>
      <c r="K1142" s="5"/>
      <c r="N1142" s="11">
        <f t="shared" si="164"/>
        <v>0.2985863057629457</v>
      </c>
      <c r="O1142" s="71">
        <f t="shared" si="165"/>
        <v>-0.2985863057629457</v>
      </c>
      <c r="U1142" s="4">
        <v>14</v>
      </c>
      <c r="V1142" s="5">
        <v>0.316</v>
      </c>
      <c r="W1142" s="20">
        <v>0</v>
      </c>
      <c r="X1142" s="31">
        <f t="shared" si="167"/>
        <v>0.31211059988531448</v>
      </c>
      <c r="Y1142" s="40">
        <f t="shared" si="168"/>
        <v>0</v>
      </c>
      <c r="Z1142" s="4">
        <f t="shared" si="169"/>
        <v>1</v>
      </c>
      <c r="AA1142" s="5" t="str">
        <f t="shared" si="170"/>
        <v/>
      </c>
      <c r="AB1142" s="6">
        <f t="shared" si="171"/>
        <v>1</v>
      </c>
      <c r="AF1142">
        <f t="shared" si="166"/>
        <v>0.80095037815921466</v>
      </c>
    </row>
    <row r="1143" spans="2:32">
      <c r="B1143" s="26">
        <v>1</v>
      </c>
      <c r="C1143" s="4">
        <v>15</v>
      </c>
      <c r="D1143" s="5">
        <v>0.25800000000000001</v>
      </c>
      <c r="E1143" s="20">
        <v>1</v>
      </c>
      <c r="G1143" s="5"/>
      <c r="H1143" s="11">
        <f>1/(1+EXP(-SUMPRODUCT(betagorros,B1143:D1143)))</f>
        <v>0.27887221144113727</v>
      </c>
      <c r="I1143" s="27">
        <f t="shared" si="162"/>
        <v>0.27887221144113727</v>
      </c>
      <c r="J1143">
        <f t="shared" si="163"/>
        <v>-1.2770016255940471</v>
      </c>
      <c r="K1143" s="5"/>
      <c r="N1143" s="11">
        <f t="shared" si="164"/>
        <v>0.27870986793044683</v>
      </c>
      <c r="O1143" s="71">
        <f t="shared" si="165"/>
        <v>0.72129013206955317</v>
      </c>
      <c r="U1143" s="4">
        <v>14</v>
      </c>
      <c r="V1143" s="5">
        <v>0.316</v>
      </c>
      <c r="W1143" s="20">
        <v>0</v>
      </c>
      <c r="X1143" s="31">
        <f t="shared" si="167"/>
        <v>0.31211059988531448</v>
      </c>
      <c r="Y1143" s="40">
        <f t="shared" si="168"/>
        <v>0</v>
      </c>
      <c r="Z1143" s="4">
        <f t="shared" si="169"/>
        <v>1</v>
      </c>
      <c r="AA1143" s="5" t="str">
        <f t="shared" si="170"/>
        <v/>
      </c>
      <c r="AB1143" s="6">
        <f t="shared" si="171"/>
        <v>1</v>
      </c>
      <c r="AF1143">
        <f t="shared" si="166"/>
        <v>0.80095037815921466</v>
      </c>
    </row>
    <row r="1144" spans="2:32">
      <c r="B1144" s="26">
        <v>1</v>
      </c>
      <c r="C1144" s="4">
        <v>22</v>
      </c>
      <c r="D1144" s="5">
        <v>0.25800000000000001</v>
      </c>
      <c r="E1144" s="20">
        <v>1</v>
      </c>
      <c r="G1144" s="5"/>
      <c r="H1144" s="11">
        <f>1/(1+EXP(-SUMPRODUCT(betagorros,B1144:D1144)))</f>
        <v>0.43228800936754969</v>
      </c>
      <c r="I1144" s="27">
        <f t="shared" si="162"/>
        <v>0.43228800936754969</v>
      </c>
      <c r="J1144">
        <f t="shared" si="163"/>
        <v>-0.83866322452517017</v>
      </c>
      <c r="K1144" s="5"/>
      <c r="N1144" s="11">
        <f t="shared" si="164"/>
        <v>0.43215819192055815</v>
      </c>
      <c r="O1144" s="71">
        <f t="shared" si="165"/>
        <v>0.56784180807944185</v>
      </c>
      <c r="U1144" s="4">
        <v>13</v>
      </c>
      <c r="V1144" s="5">
        <v>0.32100000000000001</v>
      </c>
      <c r="W1144" s="20">
        <v>0</v>
      </c>
      <c r="X1144" s="31">
        <f t="shared" si="167"/>
        <v>0.29630771514439236</v>
      </c>
      <c r="Y1144" s="40">
        <f t="shared" si="168"/>
        <v>0</v>
      </c>
      <c r="Z1144" s="4">
        <f t="shared" si="169"/>
        <v>1</v>
      </c>
      <c r="AA1144" s="5" t="str">
        <f t="shared" si="170"/>
        <v/>
      </c>
      <c r="AB1144" s="6">
        <f t="shared" si="171"/>
        <v>1</v>
      </c>
      <c r="AF1144">
        <f t="shared" si="166"/>
        <v>0.80095037815921466</v>
      </c>
    </row>
    <row r="1145" spans="2:32">
      <c r="B1145" s="26">
        <v>1</v>
      </c>
      <c r="C1145" s="4">
        <v>12</v>
      </c>
      <c r="D1145" s="5">
        <v>0.25900000000000001</v>
      </c>
      <c r="E1145" s="20">
        <v>0</v>
      </c>
      <c r="G1145" s="5"/>
      <c r="H1145" s="11">
        <f>1/(1+EXP(-SUMPRODUCT(betagorros,B1145:D1145)))</f>
        <v>0.22513068023062049</v>
      </c>
      <c r="I1145" s="27">
        <f t="shared" si="162"/>
        <v>0.77486931976937945</v>
      </c>
      <c r="J1145">
        <f t="shared" si="163"/>
        <v>-0.25506088349909556</v>
      </c>
      <c r="K1145" s="5"/>
      <c r="N1145" s="11">
        <f t="shared" si="164"/>
        <v>0.22496979352855892</v>
      </c>
      <c r="O1145" s="71">
        <f t="shared" si="165"/>
        <v>-0.22496979352855892</v>
      </c>
      <c r="U1145" s="4">
        <v>13</v>
      </c>
      <c r="V1145" s="5">
        <v>0.32100000000000001</v>
      </c>
      <c r="W1145" s="20">
        <v>0</v>
      </c>
      <c r="X1145" s="31">
        <f t="shared" si="167"/>
        <v>0.29630771514439236</v>
      </c>
      <c r="Y1145" s="40">
        <f t="shared" si="168"/>
        <v>0</v>
      </c>
      <c r="Z1145" s="4">
        <f t="shared" si="169"/>
        <v>1</v>
      </c>
      <c r="AA1145" s="5" t="str">
        <f t="shared" si="170"/>
        <v/>
      </c>
      <c r="AB1145" s="6">
        <f t="shared" si="171"/>
        <v>1</v>
      </c>
      <c r="AF1145">
        <f t="shared" si="166"/>
        <v>0.80095037815921466</v>
      </c>
    </row>
    <row r="1146" spans="2:32">
      <c r="B1146" s="26">
        <v>1</v>
      </c>
      <c r="C1146" s="4">
        <v>9</v>
      </c>
      <c r="D1146" s="5">
        <v>0.25900000000000001</v>
      </c>
      <c r="E1146" s="20">
        <v>0</v>
      </c>
      <c r="G1146" s="5"/>
      <c r="H1146" s="11">
        <f>1/(1+EXP(-SUMPRODUCT(betagorros,B1146:D1146)))</f>
        <v>0.17852279786675782</v>
      </c>
      <c r="I1146" s="27">
        <f t="shared" si="162"/>
        <v>0.82147720213324216</v>
      </c>
      <c r="J1146">
        <f t="shared" si="163"/>
        <v>-0.19665109340146836</v>
      </c>
      <c r="K1146" s="5"/>
      <c r="N1146" s="11">
        <f t="shared" si="164"/>
        <v>0.17837006285429768</v>
      </c>
      <c r="O1146" s="71">
        <f t="shared" si="165"/>
        <v>-0.17837006285429768</v>
      </c>
      <c r="U1146" s="4">
        <v>10</v>
      </c>
      <c r="V1146" s="5">
        <v>0.32100000000000001</v>
      </c>
      <c r="W1146" s="20">
        <v>0</v>
      </c>
      <c r="X1146" s="31">
        <f t="shared" si="167"/>
        <v>0.23951921802504295</v>
      </c>
      <c r="Y1146" s="40">
        <f t="shared" si="168"/>
        <v>0</v>
      </c>
      <c r="Z1146" s="4">
        <f t="shared" si="169"/>
        <v>1</v>
      </c>
      <c r="AA1146" s="5" t="str">
        <f t="shared" si="170"/>
        <v/>
      </c>
      <c r="AB1146" s="6">
        <f t="shared" si="171"/>
        <v>1</v>
      </c>
      <c r="AF1146">
        <f t="shared" si="166"/>
        <v>0.80095037815921466</v>
      </c>
    </row>
    <row r="1147" spans="2:32">
      <c r="B1147" s="26">
        <v>1</v>
      </c>
      <c r="C1147" s="4">
        <v>15</v>
      </c>
      <c r="D1147" s="5">
        <v>0.25900000000000001</v>
      </c>
      <c r="E1147" s="20">
        <v>0</v>
      </c>
      <c r="G1147" s="5"/>
      <c r="H1147" s="11">
        <f>1/(1+EXP(-SUMPRODUCT(betagorros,B1147:D1147)))</f>
        <v>0.27976272999724616</v>
      </c>
      <c r="I1147" s="27">
        <f t="shared" si="162"/>
        <v>0.72023727000275384</v>
      </c>
      <c r="J1147">
        <f t="shared" si="163"/>
        <v>-0.32817457958847468</v>
      </c>
      <c r="K1147" s="5"/>
      <c r="N1147" s="11">
        <f t="shared" si="164"/>
        <v>0.27960092183748014</v>
      </c>
      <c r="O1147" s="71">
        <f t="shared" si="165"/>
        <v>-0.27960092183748014</v>
      </c>
      <c r="U1147" s="4">
        <v>13</v>
      </c>
      <c r="V1147" s="5">
        <v>0.32100000000000001</v>
      </c>
      <c r="W1147" s="20">
        <v>0</v>
      </c>
      <c r="X1147" s="31">
        <f t="shared" si="167"/>
        <v>0.29630771514439236</v>
      </c>
      <c r="Y1147" s="40">
        <f t="shared" si="168"/>
        <v>0</v>
      </c>
      <c r="Z1147" s="4">
        <f t="shared" si="169"/>
        <v>1</v>
      </c>
      <c r="AA1147" s="5" t="str">
        <f t="shared" si="170"/>
        <v/>
      </c>
      <c r="AB1147" s="6">
        <f t="shared" si="171"/>
        <v>1</v>
      </c>
      <c r="AF1147">
        <f t="shared" si="166"/>
        <v>0.80095037815921466</v>
      </c>
    </row>
    <row r="1148" spans="2:32">
      <c r="B1148" s="26">
        <v>1</v>
      </c>
      <c r="C1148" s="4">
        <v>14</v>
      </c>
      <c r="D1148" s="5">
        <v>0.25900000000000001</v>
      </c>
      <c r="E1148" s="20">
        <v>0</v>
      </c>
      <c r="G1148" s="5"/>
      <c r="H1148" s="11">
        <f>1/(1+EXP(-SUMPRODUCT(betagorros,B1148:D1148)))</f>
        <v>0.26068132804670541</v>
      </c>
      <c r="I1148" s="27">
        <f t="shared" si="162"/>
        <v>0.73931867195329459</v>
      </c>
      <c r="J1148">
        <f t="shared" si="163"/>
        <v>-0.30202623047764254</v>
      </c>
      <c r="K1148" s="5"/>
      <c r="N1148" s="11">
        <f t="shared" si="164"/>
        <v>0.2605189014673519</v>
      </c>
      <c r="O1148" s="71">
        <f t="shared" si="165"/>
        <v>-0.2605189014673519</v>
      </c>
      <c r="U1148" s="4">
        <v>15</v>
      </c>
      <c r="V1148" s="5">
        <v>0.32100000000000001</v>
      </c>
      <c r="W1148" s="20">
        <v>0</v>
      </c>
      <c r="X1148" s="31">
        <f t="shared" si="167"/>
        <v>0.33819245608849302</v>
      </c>
      <c r="Y1148" s="40">
        <f t="shared" si="168"/>
        <v>0</v>
      </c>
      <c r="Z1148" s="4">
        <f t="shared" si="169"/>
        <v>1</v>
      </c>
      <c r="AA1148" s="5" t="str">
        <f t="shared" si="170"/>
        <v/>
      </c>
      <c r="AB1148" s="6">
        <f t="shared" si="171"/>
        <v>1</v>
      </c>
      <c r="AF1148">
        <f t="shared" si="166"/>
        <v>0.80095037815921466</v>
      </c>
    </row>
    <row r="1149" spans="2:32">
      <c r="B1149" s="26">
        <v>1</v>
      </c>
      <c r="C1149" s="4">
        <v>35</v>
      </c>
      <c r="D1149" s="5">
        <v>0.25900000000000001</v>
      </c>
      <c r="E1149" s="20">
        <v>1</v>
      </c>
      <c r="G1149" s="5"/>
      <c r="H1149" s="11">
        <f>1/(1+EXP(-SUMPRODUCT(betagorros,B1149:D1149)))</f>
        <v>0.72912569321637255</v>
      </c>
      <c r="I1149" s="27">
        <f t="shared" si="162"/>
        <v>0.72912569321637255</v>
      </c>
      <c r="J1149">
        <f t="shared" si="163"/>
        <v>-0.31590914315771917</v>
      </c>
      <c r="K1149" s="5"/>
      <c r="N1149" s="11">
        <f t="shared" si="164"/>
        <v>0.72912417497300253</v>
      </c>
      <c r="O1149" s="71">
        <f t="shared" si="165"/>
        <v>0.27087582502699747</v>
      </c>
      <c r="U1149" s="4">
        <v>10</v>
      </c>
      <c r="V1149" s="5">
        <v>0.32100000000000001</v>
      </c>
      <c r="W1149" s="20">
        <v>0</v>
      </c>
      <c r="X1149" s="31">
        <f t="shared" si="167"/>
        <v>0.23951921802504295</v>
      </c>
      <c r="Y1149" s="40">
        <f t="shared" si="168"/>
        <v>0</v>
      </c>
      <c r="Z1149" s="4">
        <f t="shared" si="169"/>
        <v>1</v>
      </c>
      <c r="AA1149" s="5" t="str">
        <f t="shared" si="170"/>
        <v/>
      </c>
      <c r="AB1149" s="6">
        <f t="shared" si="171"/>
        <v>1</v>
      </c>
      <c r="AF1149">
        <f t="shared" si="166"/>
        <v>0.80095037815921466</v>
      </c>
    </row>
    <row r="1150" spans="2:32">
      <c r="B1150" s="26">
        <v>1</v>
      </c>
      <c r="C1150" s="4">
        <v>10</v>
      </c>
      <c r="D1150" s="5">
        <v>0.25900000000000001</v>
      </c>
      <c r="E1150" s="20">
        <v>0</v>
      </c>
      <c r="G1150" s="5"/>
      <c r="H1150" s="11">
        <f>1/(1+EXP(-SUMPRODUCT(betagorros,B1150:D1150)))</f>
        <v>0.19316158237734785</v>
      </c>
      <c r="I1150" s="27">
        <f t="shared" si="162"/>
        <v>0.80683841762265218</v>
      </c>
      <c r="J1150">
        <f t="shared" si="163"/>
        <v>-0.21463185675432397</v>
      </c>
      <c r="K1150" s="5"/>
      <c r="N1150" s="11">
        <f t="shared" si="164"/>
        <v>0.19300546060505941</v>
      </c>
      <c r="O1150" s="71">
        <f t="shared" si="165"/>
        <v>-0.19300546060505941</v>
      </c>
      <c r="U1150" s="4">
        <v>14</v>
      </c>
      <c r="V1150" s="5">
        <v>0.32800000000000001</v>
      </c>
      <c r="W1150" s="20">
        <v>0</v>
      </c>
      <c r="X1150" s="31">
        <f t="shared" si="167"/>
        <v>0.32362019621931398</v>
      </c>
      <c r="Y1150" s="40">
        <f t="shared" si="168"/>
        <v>0</v>
      </c>
      <c r="Z1150" s="4">
        <f t="shared" si="169"/>
        <v>1</v>
      </c>
      <c r="AA1150" s="5" t="str">
        <f t="shared" si="170"/>
        <v/>
      </c>
      <c r="AB1150" s="6">
        <f t="shared" si="171"/>
        <v>1</v>
      </c>
      <c r="AF1150">
        <f t="shared" si="166"/>
        <v>0.80095037815921466</v>
      </c>
    </row>
    <row r="1151" spans="2:32">
      <c r="B1151" s="26">
        <v>1</v>
      </c>
      <c r="C1151" s="4">
        <v>14</v>
      </c>
      <c r="D1151" s="5">
        <v>0.25900000000000001</v>
      </c>
      <c r="E1151" s="20">
        <v>0</v>
      </c>
      <c r="G1151" s="5"/>
      <c r="H1151" s="11">
        <f>1/(1+EXP(-SUMPRODUCT(betagorros,B1151:D1151)))</f>
        <v>0.26068132804670541</v>
      </c>
      <c r="I1151" s="27">
        <f t="shared" si="162"/>
        <v>0.73931867195329459</v>
      </c>
      <c r="J1151">
        <f t="shared" si="163"/>
        <v>-0.30202623047764254</v>
      </c>
      <c r="K1151" s="5"/>
      <c r="N1151" s="11">
        <f t="shared" si="164"/>
        <v>0.2605189014673519</v>
      </c>
      <c r="O1151" s="71">
        <f t="shared" si="165"/>
        <v>-0.2605189014673519</v>
      </c>
      <c r="U1151" s="4">
        <v>9</v>
      </c>
      <c r="V1151" s="5">
        <v>0.32800000000000001</v>
      </c>
      <c r="W1151" s="20">
        <v>0</v>
      </c>
      <c r="X1151" s="31">
        <f t="shared" si="167"/>
        <v>0.22773559767215243</v>
      </c>
      <c r="Y1151" s="40">
        <f t="shared" si="168"/>
        <v>0</v>
      </c>
      <c r="Z1151" s="4">
        <f t="shared" si="169"/>
        <v>1</v>
      </c>
      <c r="AA1151" s="5" t="str">
        <f t="shared" si="170"/>
        <v/>
      </c>
      <c r="AB1151" s="6">
        <f t="shared" si="171"/>
        <v>1</v>
      </c>
      <c r="AF1151">
        <f t="shared" si="166"/>
        <v>0.80095037815921466</v>
      </c>
    </row>
    <row r="1152" spans="2:32">
      <c r="B1152" s="26">
        <v>1</v>
      </c>
      <c r="C1152" s="4">
        <v>10</v>
      </c>
      <c r="D1152" s="5">
        <v>0.25900000000000001</v>
      </c>
      <c r="E1152" s="20">
        <v>0</v>
      </c>
      <c r="G1152" s="5"/>
      <c r="H1152" s="11">
        <f>1/(1+EXP(-SUMPRODUCT(betagorros,B1152:D1152)))</f>
        <v>0.19316158237734785</v>
      </c>
      <c r="I1152" s="27">
        <f t="shared" si="162"/>
        <v>0.80683841762265218</v>
      </c>
      <c r="J1152">
        <f t="shared" si="163"/>
        <v>-0.21463185675432397</v>
      </c>
      <c r="K1152" s="5"/>
      <c r="N1152" s="11">
        <f t="shared" si="164"/>
        <v>0.19300546060505941</v>
      </c>
      <c r="O1152" s="71">
        <f t="shared" si="165"/>
        <v>-0.19300546060505941</v>
      </c>
      <c r="U1152" s="4">
        <v>13</v>
      </c>
      <c r="V1152" s="5">
        <v>0.32800000000000001</v>
      </c>
      <c r="W1152" s="20">
        <v>0</v>
      </c>
      <c r="X1152" s="31">
        <f t="shared" si="167"/>
        <v>0.30280509289908597</v>
      </c>
      <c r="Y1152" s="40">
        <f t="shared" si="168"/>
        <v>0</v>
      </c>
      <c r="Z1152" s="4">
        <f t="shared" si="169"/>
        <v>1</v>
      </c>
      <c r="AA1152" s="5" t="str">
        <f t="shared" si="170"/>
        <v/>
      </c>
      <c r="AB1152" s="6">
        <f t="shared" si="171"/>
        <v>1</v>
      </c>
      <c r="AF1152">
        <f t="shared" si="166"/>
        <v>0.80095037815921466</v>
      </c>
    </row>
    <row r="1153" spans="2:32">
      <c r="B1153" s="26">
        <v>1</v>
      </c>
      <c r="C1153" s="4">
        <v>7</v>
      </c>
      <c r="D1153" s="5">
        <v>0.25900000000000001</v>
      </c>
      <c r="E1153" s="20">
        <v>0</v>
      </c>
      <c r="G1153" s="5"/>
      <c r="H1153" s="11">
        <f>1/(1+EXP(-SUMPRODUCT(betagorros,B1153:D1153)))</f>
        <v>0.15187491431264108</v>
      </c>
      <c r="I1153" s="27">
        <f t="shared" si="162"/>
        <v>0.84812508568735889</v>
      </c>
      <c r="J1153">
        <f t="shared" si="163"/>
        <v>-0.16472714736148739</v>
      </c>
      <c r="K1153" s="5"/>
      <c r="N1153" s="11">
        <f t="shared" si="164"/>
        <v>0.15173052767318571</v>
      </c>
      <c r="O1153" s="71">
        <f t="shared" si="165"/>
        <v>-0.15173052767318571</v>
      </c>
      <c r="U1153" s="4">
        <v>10</v>
      </c>
      <c r="V1153" s="5">
        <v>0.32800000000000001</v>
      </c>
      <c r="W1153" s="20">
        <v>0</v>
      </c>
      <c r="X1153" s="31">
        <f t="shared" si="167"/>
        <v>0.24520526156368755</v>
      </c>
      <c r="Y1153" s="40">
        <f t="shared" si="168"/>
        <v>0</v>
      </c>
      <c r="Z1153" s="4">
        <f t="shared" si="169"/>
        <v>1</v>
      </c>
      <c r="AA1153" s="5" t="str">
        <f t="shared" si="170"/>
        <v/>
      </c>
      <c r="AB1153" s="6">
        <f t="shared" si="171"/>
        <v>1</v>
      </c>
      <c r="AF1153">
        <f t="shared" si="166"/>
        <v>0.80095037815921466</v>
      </c>
    </row>
    <row r="1154" spans="2:32">
      <c r="B1154" s="26">
        <v>1</v>
      </c>
      <c r="C1154" s="4">
        <v>7</v>
      </c>
      <c r="D1154" s="5">
        <v>0.25900000000000001</v>
      </c>
      <c r="E1154" s="20">
        <v>0</v>
      </c>
      <c r="G1154" s="5"/>
      <c r="H1154" s="11">
        <f>1/(1+EXP(-SUMPRODUCT(betagorros,B1154:D1154)))</f>
        <v>0.15187491431264108</v>
      </c>
      <c r="I1154" s="27">
        <f t="shared" si="162"/>
        <v>0.84812508568735889</v>
      </c>
      <c r="J1154">
        <f t="shared" si="163"/>
        <v>-0.16472714736148739</v>
      </c>
      <c r="K1154" s="5"/>
      <c r="N1154" s="11">
        <f t="shared" si="164"/>
        <v>0.15173052767318571</v>
      </c>
      <c r="O1154" s="71">
        <f t="shared" si="165"/>
        <v>-0.15173052767318571</v>
      </c>
      <c r="U1154" s="4">
        <v>5</v>
      </c>
      <c r="V1154" s="5">
        <v>0.32800000000000001</v>
      </c>
      <c r="W1154" s="20">
        <v>0</v>
      </c>
      <c r="X1154" s="31">
        <f t="shared" si="167"/>
        <v>0.1668236995579423</v>
      </c>
      <c r="Y1154" s="40">
        <f t="shared" si="168"/>
        <v>0</v>
      </c>
      <c r="Z1154" s="4">
        <f t="shared" si="169"/>
        <v>1</v>
      </c>
      <c r="AA1154" s="5" t="str">
        <f t="shared" si="170"/>
        <v/>
      </c>
      <c r="AB1154" s="6">
        <f t="shared" si="171"/>
        <v>1</v>
      </c>
      <c r="AF1154">
        <f t="shared" si="166"/>
        <v>0.80095037815921466</v>
      </c>
    </row>
    <row r="1155" spans="2:32">
      <c r="B1155" s="26">
        <v>1</v>
      </c>
      <c r="C1155" s="4">
        <v>5</v>
      </c>
      <c r="D1155" s="5">
        <v>0.25900000000000001</v>
      </c>
      <c r="E1155" s="20">
        <v>0</v>
      </c>
      <c r="G1155" s="5"/>
      <c r="H1155" s="11">
        <f>1/(1+EXP(-SUMPRODUCT(betagorros,B1155:D1155)))</f>
        <v>0.12858211728177782</v>
      </c>
      <c r="I1155" s="27">
        <f t="shared" si="162"/>
        <v>0.87141788271822218</v>
      </c>
      <c r="J1155">
        <f t="shared" si="163"/>
        <v>-0.13763364368446013</v>
      </c>
      <c r="K1155" s="5"/>
      <c r="N1155" s="11">
        <f t="shared" si="164"/>
        <v>0.12844761531892168</v>
      </c>
      <c r="O1155" s="71">
        <f t="shared" si="165"/>
        <v>-0.12844761531892168</v>
      </c>
      <c r="U1155" s="4">
        <v>9</v>
      </c>
      <c r="V1155" s="5">
        <v>0.32800000000000001</v>
      </c>
      <c r="W1155" s="20">
        <v>0</v>
      </c>
      <c r="X1155" s="31">
        <f t="shared" si="167"/>
        <v>0.22773559767215243</v>
      </c>
      <c r="Y1155" s="40">
        <f t="shared" si="168"/>
        <v>0</v>
      </c>
      <c r="Z1155" s="4">
        <f t="shared" si="169"/>
        <v>1</v>
      </c>
      <c r="AA1155" s="5" t="str">
        <f t="shared" si="170"/>
        <v/>
      </c>
      <c r="AB1155" s="6">
        <f t="shared" si="171"/>
        <v>1</v>
      </c>
      <c r="AF1155">
        <f t="shared" si="166"/>
        <v>0.80095037815921466</v>
      </c>
    </row>
    <row r="1156" spans="2:32">
      <c r="B1156" s="26">
        <v>1</v>
      </c>
      <c r="C1156" s="4">
        <v>7</v>
      </c>
      <c r="D1156" s="5">
        <v>0.25900000000000001</v>
      </c>
      <c r="E1156" s="20">
        <v>0</v>
      </c>
      <c r="G1156" s="5"/>
      <c r="H1156" s="11">
        <f>1/(1+EXP(-SUMPRODUCT(betagorros,B1156:D1156)))</f>
        <v>0.15187491431264108</v>
      </c>
      <c r="I1156" s="27">
        <f t="shared" si="162"/>
        <v>0.84812508568735889</v>
      </c>
      <c r="J1156">
        <f t="shared" si="163"/>
        <v>-0.16472714736148739</v>
      </c>
      <c r="K1156" s="5"/>
      <c r="N1156" s="11">
        <f t="shared" si="164"/>
        <v>0.15173052767318571</v>
      </c>
      <c r="O1156" s="71">
        <f t="shared" si="165"/>
        <v>-0.15173052767318571</v>
      </c>
      <c r="U1156" s="4">
        <v>8</v>
      </c>
      <c r="V1156" s="5">
        <v>0.32800000000000001</v>
      </c>
      <c r="W1156" s="20">
        <v>0</v>
      </c>
      <c r="X1156" s="31">
        <f t="shared" si="167"/>
        <v>0.21116236250240483</v>
      </c>
      <c r="Y1156" s="40">
        <f t="shared" si="168"/>
        <v>0</v>
      </c>
      <c r="Z1156" s="4">
        <f t="shared" si="169"/>
        <v>1</v>
      </c>
      <c r="AA1156" s="5" t="str">
        <f t="shared" si="170"/>
        <v/>
      </c>
      <c r="AB1156" s="6">
        <f t="shared" si="171"/>
        <v>1</v>
      </c>
      <c r="AF1156">
        <f t="shared" si="166"/>
        <v>0.80095037815921466</v>
      </c>
    </row>
    <row r="1157" spans="2:32">
      <c r="B1157" s="26">
        <v>1</v>
      </c>
      <c r="C1157" s="4">
        <v>6</v>
      </c>
      <c r="D1157" s="5">
        <v>0.25900000000000001</v>
      </c>
      <c r="E1157" s="20">
        <v>0</v>
      </c>
      <c r="G1157" s="5"/>
      <c r="H1157" s="11">
        <f>1/(1+EXP(-SUMPRODUCT(betagorros,B1157:D1157)))</f>
        <v>0.13982281467411395</v>
      </c>
      <c r="I1157" s="27">
        <f t="shared" si="162"/>
        <v>0.86017718532588605</v>
      </c>
      <c r="J1157">
        <f t="shared" si="163"/>
        <v>-0.15061688150703106</v>
      </c>
      <c r="K1157" s="5"/>
      <c r="N1157" s="11">
        <f t="shared" si="164"/>
        <v>0.13968321891739119</v>
      </c>
      <c r="O1157" s="71">
        <f t="shared" si="165"/>
        <v>-0.13968321891739119</v>
      </c>
      <c r="U1157" s="4">
        <v>7</v>
      </c>
      <c r="V1157" s="5">
        <v>0.32800000000000001</v>
      </c>
      <c r="W1157" s="20">
        <v>0</v>
      </c>
      <c r="X1157" s="31">
        <f t="shared" si="167"/>
        <v>0.19548991760629322</v>
      </c>
      <c r="Y1157" s="40">
        <f t="shared" si="168"/>
        <v>0</v>
      </c>
      <c r="Z1157" s="4">
        <f t="shared" si="169"/>
        <v>1</v>
      </c>
      <c r="AA1157" s="5" t="str">
        <f t="shared" si="170"/>
        <v/>
      </c>
      <c r="AB1157" s="6">
        <f t="shared" si="171"/>
        <v>1</v>
      </c>
      <c r="AF1157">
        <f t="shared" si="166"/>
        <v>0.80095037815921466</v>
      </c>
    </row>
    <row r="1158" spans="2:32">
      <c r="B1158" s="26">
        <v>1</v>
      </c>
      <c r="C1158" s="4">
        <v>8</v>
      </c>
      <c r="D1158" s="5">
        <v>0.25900000000000001</v>
      </c>
      <c r="E1158" s="20">
        <v>0</v>
      </c>
      <c r="G1158" s="5"/>
      <c r="H1158" s="11">
        <f>1/(1+EXP(-SUMPRODUCT(betagorros,B1158:D1158)))</f>
        <v>0.16476686177398975</v>
      </c>
      <c r="I1158" s="27">
        <f t="shared" si="162"/>
        <v>0.83523313822601031</v>
      </c>
      <c r="J1158">
        <f t="shared" si="163"/>
        <v>-0.18004438564612976</v>
      </c>
      <c r="K1158" s="5"/>
      <c r="N1158" s="11">
        <f t="shared" si="164"/>
        <v>0.1646180673375435</v>
      </c>
      <c r="O1158" s="71">
        <f t="shared" si="165"/>
        <v>-0.1646180673375435</v>
      </c>
      <c r="U1158" s="4">
        <v>21</v>
      </c>
      <c r="V1158" s="5">
        <v>0.32800000000000001</v>
      </c>
      <c r="W1158" s="20">
        <v>0</v>
      </c>
      <c r="X1158" s="31">
        <f t="shared" si="167"/>
        <v>0.48509351005433682</v>
      </c>
      <c r="Y1158" s="40">
        <f t="shared" si="168"/>
        <v>0</v>
      </c>
      <c r="Z1158" s="4">
        <f t="shared" si="169"/>
        <v>1</v>
      </c>
      <c r="AA1158" s="5" t="str">
        <f t="shared" si="170"/>
        <v/>
      </c>
      <c r="AB1158" s="6">
        <f t="shared" si="171"/>
        <v>1</v>
      </c>
      <c r="AF1158">
        <f t="shared" si="166"/>
        <v>0.80095037815921466</v>
      </c>
    </row>
    <row r="1159" spans="2:32">
      <c r="B1159" s="26">
        <v>1</v>
      </c>
      <c r="C1159" s="4">
        <v>9</v>
      </c>
      <c r="D1159" s="5">
        <v>0.25900000000000001</v>
      </c>
      <c r="E1159" s="20">
        <v>0</v>
      </c>
      <c r="G1159" s="5"/>
      <c r="H1159" s="11">
        <f>1/(1+EXP(-SUMPRODUCT(betagorros,B1159:D1159)))</f>
        <v>0.17852279786675782</v>
      </c>
      <c r="I1159" s="27">
        <f t="shared" si="162"/>
        <v>0.82147720213324216</v>
      </c>
      <c r="J1159">
        <f t="shared" si="163"/>
        <v>-0.19665109340146836</v>
      </c>
      <c r="K1159" s="5"/>
      <c r="N1159" s="11">
        <f t="shared" si="164"/>
        <v>0.17837006285429768</v>
      </c>
      <c r="O1159" s="71">
        <f t="shared" si="165"/>
        <v>-0.17837006285429768</v>
      </c>
      <c r="U1159" s="4">
        <v>22</v>
      </c>
      <c r="V1159" s="5">
        <v>0.32900000000000001</v>
      </c>
      <c r="W1159" s="20">
        <v>0</v>
      </c>
      <c r="X1159" s="31">
        <f t="shared" si="167"/>
        <v>0.51039143532398401</v>
      </c>
      <c r="Y1159" s="40">
        <f t="shared" si="168"/>
        <v>1</v>
      </c>
      <c r="Z1159" s="4">
        <f t="shared" si="169"/>
        <v>0</v>
      </c>
      <c r="AA1159" s="5" t="str">
        <f t="shared" si="170"/>
        <v/>
      </c>
      <c r="AB1159" s="6">
        <f t="shared" si="171"/>
        <v>0</v>
      </c>
      <c r="AF1159">
        <f t="shared" si="166"/>
        <v>0.80095037815921466</v>
      </c>
    </row>
    <row r="1160" spans="2:32">
      <c r="B1160" s="26">
        <v>1</v>
      </c>
      <c r="C1160" s="4">
        <v>10</v>
      </c>
      <c r="D1160" s="5">
        <v>0.25900000000000001</v>
      </c>
      <c r="E1160" s="20">
        <v>0</v>
      </c>
      <c r="G1160" s="5"/>
      <c r="H1160" s="11">
        <f>1/(1+EXP(-SUMPRODUCT(betagorros,B1160:D1160)))</f>
        <v>0.19316158237734785</v>
      </c>
      <c r="I1160" s="27">
        <f t="shared" si="162"/>
        <v>0.80683841762265218</v>
      </c>
      <c r="J1160">
        <f t="shared" si="163"/>
        <v>-0.21463185675432397</v>
      </c>
      <c r="K1160" s="5"/>
      <c r="N1160" s="11">
        <f t="shared" si="164"/>
        <v>0.19300546060505941</v>
      </c>
      <c r="O1160" s="71">
        <f t="shared" si="165"/>
        <v>-0.19300546060505941</v>
      </c>
      <c r="U1160" s="4">
        <v>16</v>
      </c>
      <c r="V1160" s="5">
        <v>0.32900000000000001</v>
      </c>
      <c r="W1160" s="20">
        <v>0</v>
      </c>
      <c r="X1160" s="31">
        <f t="shared" si="167"/>
        <v>0.3683789845248906</v>
      </c>
      <c r="Y1160" s="40">
        <f t="shared" si="168"/>
        <v>0</v>
      </c>
      <c r="Z1160" s="4">
        <f t="shared" si="169"/>
        <v>1</v>
      </c>
      <c r="AA1160" s="5" t="str">
        <f t="shared" si="170"/>
        <v/>
      </c>
      <c r="AB1160" s="6">
        <f t="shared" si="171"/>
        <v>1</v>
      </c>
      <c r="AF1160">
        <f t="shared" si="166"/>
        <v>0.80095037815921466</v>
      </c>
    </row>
    <row r="1161" spans="2:32">
      <c r="B1161" s="26">
        <v>1</v>
      </c>
      <c r="C1161" s="4">
        <v>8</v>
      </c>
      <c r="D1161" s="5">
        <v>0.25900000000000001</v>
      </c>
      <c r="E1161" s="20">
        <v>0</v>
      </c>
      <c r="G1161" s="5"/>
      <c r="H1161" s="11">
        <f>1/(1+EXP(-SUMPRODUCT(betagorros,B1161:D1161)))</f>
        <v>0.16476686177398975</v>
      </c>
      <c r="I1161" s="27">
        <f t="shared" si="162"/>
        <v>0.83523313822601031</v>
      </c>
      <c r="J1161">
        <f t="shared" si="163"/>
        <v>-0.18004438564612976</v>
      </c>
      <c r="K1161" s="5"/>
      <c r="N1161" s="11">
        <f t="shared" si="164"/>
        <v>0.1646180673375435</v>
      </c>
      <c r="O1161" s="71">
        <f t="shared" si="165"/>
        <v>-0.1646180673375435</v>
      </c>
      <c r="U1161" s="4">
        <v>7</v>
      </c>
      <c r="V1161" s="5">
        <v>0.32900000000000001</v>
      </c>
      <c r="W1161" s="20">
        <v>0</v>
      </c>
      <c r="X1161" s="31">
        <f t="shared" si="167"/>
        <v>0.19618661107838786</v>
      </c>
      <c r="Y1161" s="40">
        <f t="shared" si="168"/>
        <v>0</v>
      </c>
      <c r="Z1161" s="4">
        <f t="shared" si="169"/>
        <v>1</v>
      </c>
      <c r="AA1161" s="5" t="str">
        <f t="shared" si="170"/>
        <v/>
      </c>
      <c r="AB1161" s="6">
        <f t="shared" si="171"/>
        <v>1</v>
      </c>
      <c r="AF1161">
        <f t="shared" si="166"/>
        <v>0.80095037815921466</v>
      </c>
    </row>
    <row r="1162" spans="2:32">
      <c r="B1162" s="26">
        <v>1</v>
      </c>
      <c r="C1162" s="4">
        <v>32</v>
      </c>
      <c r="D1162" s="5">
        <v>0.26</v>
      </c>
      <c r="E1162" s="20">
        <v>1</v>
      </c>
      <c r="G1162" s="5"/>
      <c r="H1162" s="11">
        <f>1/(1+EXP(-SUMPRODUCT(betagorros,B1162:D1162)))</f>
        <v>0.66912729195339138</v>
      </c>
      <c r="I1162" s="27">
        <f t="shared" si="162"/>
        <v>0.66912729195339138</v>
      </c>
      <c r="J1162">
        <f t="shared" si="163"/>
        <v>-0.40178096497516208</v>
      </c>
      <c r="K1162" s="5"/>
      <c r="N1162" s="11">
        <f t="shared" si="164"/>
        <v>0.66910010901230155</v>
      </c>
      <c r="O1162" s="71">
        <f t="shared" si="165"/>
        <v>0.33089989098769845</v>
      </c>
      <c r="U1162" s="4">
        <v>14</v>
      </c>
      <c r="V1162" s="5">
        <v>0.33</v>
      </c>
      <c r="W1162" s="20">
        <v>0</v>
      </c>
      <c r="X1162" s="31">
        <f t="shared" si="167"/>
        <v>0.32555988849732553</v>
      </c>
      <c r="Y1162" s="40">
        <f t="shared" si="168"/>
        <v>0</v>
      </c>
      <c r="Z1162" s="4">
        <f t="shared" si="169"/>
        <v>1</v>
      </c>
      <c r="AA1162" s="5" t="str">
        <f t="shared" si="170"/>
        <v/>
      </c>
      <c r="AB1162" s="6">
        <f t="shared" si="171"/>
        <v>1</v>
      </c>
      <c r="AF1162">
        <f t="shared" si="166"/>
        <v>0.80095037815921466</v>
      </c>
    </row>
    <row r="1163" spans="2:32">
      <c r="B1163" s="26">
        <v>1</v>
      </c>
      <c r="C1163" s="4">
        <v>33</v>
      </c>
      <c r="D1163" s="5">
        <v>0.26</v>
      </c>
      <c r="E1163" s="20">
        <v>1</v>
      </c>
      <c r="G1163" s="5"/>
      <c r="H1163" s="11">
        <f>1/(1+EXP(-SUMPRODUCT(betagorros,B1163:D1163)))</f>
        <v>0.69019521073404144</v>
      </c>
      <c r="I1163" s="27">
        <f t="shared" ref="I1163:I1226" si="172">IF(E1163=1,H1163,1-H1163)</f>
        <v>0.69019521073404144</v>
      </c>
      <c r="J1163">
        <f t="shared" ref="J1163:J1226" si="173">LN(I1163)</f>
        <v>-0.37078080729617502</v>
      </c>
      <c r="K1163" s="5"/>
      <c r="N1163" s="11">
        <f t="shared" si="164"/>
        <v>0.69017746234417954</v>
      </c>
      <c r="O1163" s="71">
        <f t="shared" si="165"/>
        <v>0.30982253765582046</v>
      </c>
      <c r="U1163" s="4">
        <v>10</v>
      </c>
      <c r="V1163" s="5">
        <v>0.33</v>
      </c>
      <c r="W1163" s="20">
        <v>0</v>
      </c>
      <c r="X1163" s="31">
        <f t="shared" si="167"/>
        <v>0.24684648277802615</v>
      </c>
      <c r="Y1163" s="40">
        <f t="shared" si="168"/>
        <v>0</v>
      </c>
      <c r="Z1163" s="4">
        <f t="shared" si="169"/>
        <v>1</v>
      </c>
      <c r="AA1163" s="5" t="str">
        <f t="shared" si="170"/>
        <v/>
      </c>
      <c r="AB1163" s="6">
        <f t="shared" si="171"/>
        <v>1</v>
      </c>
      <c r="AF1163">
        <f t="shared" si="166"/>
        <v>0.80095037815921466</v>
      </c>
    </row>
    <row r="1164" spans="2:32">
      <c r="B1164" s="26">
        <v>1</v>
      </c>
      <c r="C1164" s="4">
        <v>15</v>
      </c>
      <c r="D1164" s="5">
        <v>0.26</v>
      </c>
      <c r="E1164" s="20">
        <v>1</v>
      </c>
      <c r="G1164" s="5"/>
      <c r="H1164" s="11">
        <f>1/(1+EXP(-SUMPRODUCT(betagorros,B1164:D1164)))</f>
        <v>0.28065498550437917</v>
      </c>
      <c r="I1164" s="27">
        <f t="shared" si="172"/>
        <v>0.28065498550437917</v>
      </c>
      <c r="J1164">
        <f t="shared" si="173"/>
        <v>-1.270629173617096</v>
      </c>
      <c r="K1164" s="5"/>
      <c r="N1164" s="11">
        <f t="shared" ref="N1164:N1227" si="174">1/(1+EXP(-SUMPRODUCT($N$8:$P$8,B1164:D1164)))</f>
        <v>0.28049371668399942</v>
      </c>
      <c r="O1164" s="71">
        <f t="shared" ref="O1164:O1227" si="175">E1164-N1164</f>
        <v>0.71950628331600064</v>
      </c>
      <c r="U1164" s="4">
        <v>14</v>
      </c>
      <c r="V1164" s="5">
        <v>0.33</v>
      </c>
      <c r="W1164" s="20">
        <v>0</v>
      </c>
      <c r="X1164" s="31">
        <f t="shared" si="167"/>
        <v>0.32555988849732553</v>
      </c>
      <c r="Y1164" s="40">
        <f t="shared" si="168"/>
        <v>0</v>
      </c>
      <c r="Z1164" s="4">
        <f t="shared" si="169"/>
        <v>1</v>
      </c>
      <c r="AA1164" s="5" t="str">
        <f t="shared" si="170"/>
        <v/>
      </c>
      <c r="AB1164" s="6">
        <f t="shared" si="171"/>
        <v>1</v>
      </c>
      <c r="AF1164">
        <f t="shared" si="166"/>
        <v>0.80095037815921466</v>
      </c>
    </row>
    <row r="1165" spans="2:32">
      <c r="B1165" s="26">
        <v>1</v>
      </c>
      <c r="C1165" s="4">
        <v>12</v>
      </c>
      <c r="D1165" s="5">
        <v>0.26</v>
      </c>
      <c r="E1165" s="20">
        <v>0</v>
      </c>
      <c r="G1165" s="5"/>
      <c r="H1165" s="11">
        <f>1/(1+EXP(-SUMPRODUCT(betagorros,B1165:D1165)))</f>
        <v>0.22590334660982236</v>
      </c>
      <c r="I1165" s="27">
        <f t="shared" si="172"/>
        <v>0.77409665339017764</v>
      </c>
      <c r="J1165">
        <f t="shared" si="173"/>
        <v>-0.25605853800755829</v>
      </c>
      <c r="K1165" s="5"/>
      <c r="N1165" s="11">
        <f t="shared" si="174"/>
        <v>0.2257428085662673</v>
      </c>
      <c r="O1165" s="71">
        <f t="shared" si="175"/>
        <v>-0.2257428085662673</v>
      </c>
      <c r="U1165" s="4">
        <v>29</v>
      </c>
      <c r="V1165" s="5">
        <v>0.33</v>
      </c>
      <c r="W1165" s="20">
        <v>0</v>
      </c>
      <c r="X1165" s="31">
        <f t="shared" si="167"/>
        <v>0.67338521776047</v>
      </c>
      <c r="Y1165" s="40">
        <f t="shared" si="168"/>
        <v>1</v>
      </c>
      <c r="Z1165" s="4">
        <f t="shared" si="169"/>
        <v>0</v>
      </c>
      <c r="AA1165" s="5" t="str">
        <f t="shared" si="170"/>
        <v/>
      </c>
      <c r="AB1165" s="6">
        <f t="shared" si="171"/>
        <v>0</v>
      </c>
      <c r="AF1165">
        <f t="shared" ref="AF1165:AF1228" si="176">(-$H$8-$I$8*AE1165)/$J$8</f>
        <v>0.80095037815921466</v>
      </c>
    </row>
    <row r="1166" spans="2:32">
      <c r="B1166" s="26">
        <v>1</v>
      </c>
      <c r="C1166" s="4">
        <v>52</v>
      </c>
      <c r="D1166" s="5">
        <v>0.26300000000000001</v>
      </c>
      <c r="E1166" s="20">
        <v>0</v>
      </c>
      <c r="G1166" s="5"/>
      <c r="H1166" s="11">
        <f>1/(1+EXP(-SUMPRODUCT(betagorros,B1166:D1166)))</f>
        <v>0.93421668893096099</v>
      </c>
      <c r="I1166" s="27">
        <f t="shared" si="172"/>
        <v>6.5783311069039008E-2</v>
      </c>
      <c r="J1166">
        <f t="shared" si="173"/>
        <v>-2.7213891039903104</v>
      </c>
      <c r="K1166" s="5"/>
      <c r="N1166" s="11">
        <f t="shared" si="174"/>
        <v>0.93425879914027665</v>
      </c>
      <c r="O1166" s="71">
        <f t="shared" si="175"/>
        <v>-0.93425879914027665</v>
      </c>
      <c r="U1166" s="4">
        <v>6</v>
      </c>
      <c r="V1166" s="5">
        <v>0.33</v>
      </c>
      <c r="W1166" s="20">
        <v>0</v>
      </c>
      <c r="X1166" s="31">
        <f t="shared" si="167"/>
        <v>0.18202786646124669</v>
      </c>
      <c r="Y1166" s="40">
        <f t="shared" si="168"/>
        <v>0</v>
      </c>
      <c r="Z1166" s="4">
        <f t="shared" si="169"/>
        <v>1</v>
      </c>
      <c r="AA1166" s="5" t="str">
        <f t="shared" si="170"/>
        <v/>
      </c>
      <c r="AB1166" s="6">
        <f t="shared" si="171"/>
        <v>1</v>
      </c>
      <c r="AF1166">
        <f t="shared" si="176"/>
        <v>0.80095037815921466</v>
      </c>
    </row>
    <row r="1167" spans="2:32">
      <c r="B1167" s="26">
        <v>1</v>
      </c>
      <c r="C1167" s="4">
        <v>32</v>
      </c>
      <c r="D1167" s="5">
        <v>0.26400000000000001</v>
      </c>
      <c r="E1167" s="20">
        <v>1</v>
      </c>
      <c r="G1167" s="5"/>
      <c r="H1167" s="11">
        <f>1/(1+EXP(-SUMPRODUCT(betagorros,B1167:D1167)))</f>
        <v>0.67303319748366897</v>
      </c>
      <c r="I1167" s="27">
        <f t="shared" si="172"/>
        <v>0.67303319748366897</v>
      </c>
      <c r="J1167">
        <f t="shared" si="173"/>
        <v>-0.3959606229407977</v>
      </c>
      <c r="K1167" s="5"/>
      <c r="N1167" s="11">
        <f t="shared" si="174"/>
        <v>0.67300990538698258</v>
      </c>
      <c r="O1167" s="71">
        <f t="shared" si="175"/>
        <v>0.32699009461301742</v>
      </c>
      <c r="U1167" s="4">
        <v>18</v>
      </c>
      <c r="V1167" s="5">
        <v>0.33</v>
      </c>
      <c r="W1167" s="20">
        <v>0</v>
      </c>
      <c r="X1167" s="31">
        <f t="shared" si="167"/>
        <v>0.41552519328663884</v>
      </c>
      <c r="Y1167" s="40">
        <f t="shared" si="168"/>
        <v>0</v>
      </c>
      <c r="Z1167" s="4">
        <f t="shared" si="169"/>
        <v>1</v>
      </c>
      <c r="AA1167" s="5" t="str">
        <f t="shared" si="170"/>
        <v/>
      </c>
      <c r="AB1167" s="6">
        <f t="shared" si="171"/>
        <v>1</v>
      </c>
      <c r="AF1167">
        <f t="shared" si="176"/>
        <v>0.80095037815921466</v>
      </c>
    </row>
    <row r="1168" spans="2:32">
      <c r="B1168" s="26">
        <v>1</v>
      </c>
      <c r="C1168" s="4">
        <v>32</v>
      </c>
      <c r="D1168" s="5">
        <v>0.26400000000000001</v>
      </c>
      <c r="E1168" s="20">
        <v>1</v>
      </c>
      <c r="G1168" s="5"/>
      <c r="H1168" s="11">
        <f>1/(1+EXP(-SUMPRODUCT(betagorros,B1168:D1168)))</f>
        <v>0.67303319748366897</v>
      </c>
      <c r="I1168" s="27">
        <f t="shared" si="172"/>
        <v>0.67303319748366897</v>
      </c>
      <c r="J1168">
        <f t="shared" si="173"/>
        <v>-0.3959606229407977</v>
      </c>
      <c r="K1168" s="5"/>
      <c r="N1168" s="11">
        <f t="shared" si="174"/>
        <v>0.67300990538698258</v>
      </c>
      <c r="O1168" s="71">
        <f t="shared" si="175"/>
        <v>0.32699009461301742</v>
      </c>
      <c r="U1168" s="4">
        <v>24</v>
      </c>
      <c r="V1168" s="5">
        <v>0.33</v>
      </c>
      <c r="W1168" s="20">
        <v>0</v>
      </c>
      <c r="X1168" s="31">
        <f t="shared" si="167"/>
        <v>0.55960979763968866</v>
      </c>
      <c r="Y1168" s="40">
        <f t="shared" si="168"/>
        <v>1</v>
      </c>
      <c r="Z1168" s="4">
        <f t="shared" si="169"/>
        <v>0</v>
      </c>
      <c r="AA1168" s="5" t="str">
        <f t="shared" si="170"/>
        <v/>
      </c>
      <c r="AB1168" s="6">
        <f t="shared" si="171"/>
        <v>0</v>
      </c>
      <c r="AF1168">
        <f t="shared" si="176"/>
        <v>0.80095037815921466</v>
      </c>
    </row>
    <row r="1169" spans="2:32">
      <c r="B1169" s="26">
        <v>1</v>
      </c>
      <c r="C1169" s="4">
        <v>9</v>
      </c>
      <c r="D1169" s="5">
        <v>0.26600000000000001</v>
      </c>
      <c r="E1169" s="20">
        <v>1</v>
      </c>
      <c r="G1169" s="5"/>
      <c r="H1169" s="11">
        <f>1/(1+EXP(-SUMPRODUCT(betagorros,B1169:D1169)))</f>
        <v>0.1831094784105893</v>
      </c>
      <c r="I1169" s="27">
        <f t="shared" si="172"/>
        <v>0.1831094784105893</v>
      </c>
      <c r="J1169">
        <f t="shared" si="173"/>
        <v>-1.6976710623357156</v>
      </c>
      <c r="K1169" s="5"/>
      <c r="N1169" s="11">
        <f t="shared" si="174"/>
        <v>0.18295812323696492</v>
      </c>
      <c r="O1169" s="71">
        <f t="shared" si="175"/>
        <v>0.81704187676303508</v>
      </c>
      <c r="U1169" s="4">
        <v>10</v>
      </c>
      <c r="V1169" s="5">
        <v>0.33</v>
      </c>
      <c r="W1169" s="20">
        <v>0</v>
      </c>
      <c r="X1169" s="31">
        <f t="shared" si="167"/>
        <v>0.24684648277802615</v>
      </c>
      <c r="Y1169" s="40">
        <f t="shared" si="168"/>
        <v>0</v>
      </c>
      <c r="Z1169" s="4">
        <f t="shared" si="169"/>
        <v>1</v>
      </c>
      <c r="AA1169" s="5" t="str">
        <f t="shared" si="170"/>
        <v/>
      </c>
      <c r="AB1169" s="6">
        <f t="shared" si="171"/>
        <v>1</v>
      </c>
      <c r="AF1169">
        <f t="shared" si="176"/>
        <v>0.80095037815921466</v>
      </c>
    </row>
    <row r="1170" spans="2:32">
      <c r="B1170" s="26">
        <v>1</v>
      </c>
      <c r="C1170" s="4">
        <v>28</v>
      </c>
      <c r="D1170" s="5">
        <v>0.26600000000000001</v>
      </c>
      <c r="E1170" s="20">
        <v>1</v>
      </c>
      <c r="G1170" s="5"/>
      <c r="H1170" s="11">
        <f>1/(1+EXP(-SUMPRODUCT(betagorros,B1170:D1170)))</f>
        <v>0.58506903955190082</v>
      </c>
      <c r="I1170" s="27">
        <f t="shared" si="172"/>
        <v>0.58506903955190082</v>
      </c>
      <c r="J1170">
        <f t="shared" si="173"/>
        <v>-0.53602542238562401</v>
      </c>
      <c r="K1170" s="5"/>
      <c r="N1170" s="11">
        <f t="shared" si="174"/>
        <v>0.58500677586414129</v>
      </c>
      <c r="O1170" s="71">
        <f t="shared" si="175"/>
        <v>0.41499322413585871</v>
      </c>
      <c r="U1170" s="4">
        <v>12</v>
      </c>
      <c r="V1170" s="5">
        <v>0.33</v>
      </c>
      <c r="W1170" s="20">
        <v>0</v>
      </c>
      <c r="X1170" s="31">
        <f t="shared" ref="X1170:X1233" si="177">1/(1+EXP(-$H$8-$I$8*U1170-$J$8*V1170))</f>
        <v>0.28456695326870596</v>
      </c>
      <c r="Y1170" s="40">
        <f t="shared" ref="Y1170:Y1233" si="178">IF(X1170&gt;50%,1,0)</f>
        <v>0</v>
      </c>
      <c r="Z1170" s="4">
        <f t="shared" ref="Z1170:Z1233" si="179">IF(W1170=Y1170,1,0)</f>
        <v>1</v>
      </c>
      <c r="AA1170" s="5" t="str">
        <f t="shared" ref="AA1170:AA1233" si="180">IF(W1170=1,IF(W1170=Y1170,1,0),"")</f>
        <v/>
      </c>
      <c r="AB1170" s="6">
        <f t="shared" ref="AB1170:AB1233" si="181">IF(W1170=0,IF(W1170=Y1170,1,0),"")</f>
        <v>1</v>
      </c>
      <c r="AF1170">
        <f t="shared" si="176"/>
        <v>0.80095037815921466</v>
      </c>
    </row>
    <row r="1171" spans="2:32">
      <c r="B1171" s="26">
        <v>1</v>
      </c>
      <c r="C1171" s="4">
        <v>10</v>
      </c>
      <c r="D1171" s="5">
        <v>0.26600000000000001</v>
      </c>
      <c r="E1171" s="20">
        <v>1</v>
      </c>
      <c r="G1171" s="5"/>
      <c r="H1171" s="11">
        <f>1/(1+EXP(-SUMPRODUCT(betagorros,B1171:D1171)))</f>
        <v>0.1980337006738927</v>
      </c>
      <c r="I1171" s="27">
        <f t="shared" si="172"/>
        <v>0.1980337006738927</v>
      </c>
      <c r="J1171">
        <f t="shared" si="173"/>
        <v>-1.619318057347201</v>
      </c>
      <c r="K1171" s="5"/>
      <c r="N1171" s="11">
        <f t="shared" si="174"/>
        <v>0.19787931059352123</v>
      </c>
      <c r="O1171" s="71">
        <f t="shared" si="175"/>
        <v>0.80212068940647874</v>
      </c>
      <c r="U1171" s="4">
        <v>12</v>
      </c>
      <c r="V1171" s="5">
        <v>0.33</v>
      </c>
      <c r="W1171" s="20">
        <v>0</v>
      </c>
      <c r="X1171" s="31">
        <f t="shared" si="177"/>
        <v>0.28456695326870596</v>
      </c>
      <c r="Y1171" s="40">
        <f t="shared" si="178"/>
        <v>0</v>
      </c>
      <c r="Z1171" s="4">
        <f t="shared" si="179"/>
        <v>1</v>
      </c>
      <c r="AA1171" s="5" t="str">
        <f t="shared" si="180"/>
        <v/>
      </c>
      <c r="AB1171" s="6">
        <f t="shared" si="181"/>
        <v>1</v>
      </c>
      <c r="AF1171">
        <f t="shared" si="176"/>
        <v>0.80095037815921466</v>
      </c>
    </row>
    <row r="1172" spans="2:32">
      <c r="B1172" s="26">
        <v>1</v>
      </c>
      <c r="C1172" s="4">
        <v>21</v>
      </c>
      <c r="D1172" s="5">
        <v>0.26600000000000001</v>
      </c>
      <c r="E1172" s="20">
        <v>0</v>
      </c>
      <c r="G1172" s="5"/>
      <c r="H1172" s="11">
        <f>1/(1+EXP(-SUMPRODUCT(betagorros,B1172:D1172)))</f>
        <v>0.41728644820685312</v>
      </c>
      <c r="I1172" s="27">
        <f t="shared" si="172"/>
        <v>0.58271355179314688</v>
      </c>
      <c r="J1172">
        <f t="shared" si="173"/>
        <v>-0.54005954820780733</v>
      </c>
      <c r="K1172" s="5"/>
      <c r="N1172" s="11">
        <f t="shared" si="174"/>
        <v>0.41715638966265967</v>
      </c>
      <c r="O1172" s="71">
        <f t="shared" si="175"/>
        <v>-0.41715638966265967</v>
      </c>
      <c r="U1172" s="4">
        <v>9</v>
      </c>
      <c r="V1172" s="5">
        <v>0.33</v>
      </c>
      <c r="W1172" s="20">
        <v>0</v>
      </c>
      <c r="X1172" s="31">
        <f t="shared" si="177"/>
        <v>0.22929541124237732</v>
      </c>
      <c r="Y1172" s="40">
        <f t="shared" si="178"/>
        <v>0</v>
      </c>
      <c r="Z1172" s="4">
        <f t="shared" si="179"/>
        <v>1</v>
      </c>
      <c r="AA1172" s="5" t="str">
        <f t="shared" si="180"/>
        <v/>
      </c>
      <c r="AB1172" s="6">
        <f t="shared" si="181"/>
        <v>1</v>
      </c>
      <c r="AF1172">
        <f t="shared" si="176"/>
        <v>0.80095037815921466</v>
      </c>
    </row>
    <row r="1173" spans="2:32">
      <c r="B1173" s="26">
        <v>1</v>
      </c>
      <c r="C1173" s="4">
        <v>9</v>
      </c>
      <c r="D1173" s="5">
        <v>0.26600000000000001</v>
      </c>
      <c r="E1173" s="20">
        <v>0</v>
      </c>
      <c r="G1173" s="5"/>
      <c r="H1173" s="11">
        <f>1/(1+EXP(-SUMPRODUCT(betagorros,B1173:D1173)))</f>
        <v>0.1831094784105893</v>
      </c>
      <c r="I1173" s="27">
        <f t="shared" si="172"/>
        <v>0.81689052158941067</v>
      </c>
      <c r="J1173">
        <f t="shared" si="173"/>
        <v>-0.20225019360356095</v>
      </c>
      <c r="K1173" s="5"/>
      <c r="N1173" s="11">
        <f t="shared" si="174"/>
        <v>0.18295812323696492</v>
      </c>
      <c r="O1173" s="71">
        <f t="shared" si="175"/>
        <v>-0.18295812323696492</v>
      </c>
      <c r="U1173" s="4">
        <v>23</v>
      </c>
      <c r="V1173" s="5">
        <v>0.33100000000000002</v>
      </c>
      <c r="W1173" s="20">
        <v>0</v>
      </c>
      <c r="X1173" s="31">
        <f t="shared" si="177"/>
        <v>0.53673641762282154</v>
      </c>
      <c r="Y1173" s="40">
        <f t="shared" si="178"/>
        <v>1</v>
      </c>
      <c r="Z1173" s="4">
        <f t="shared" si="179"/>
        <v>0</v>
      </c>
      <c r="AA1173" s="5" t="str">
        <f t="shared" si="180"/>
        <v/>
      </c>
      <c r="AB1173" s="6">
        <f t="shared" si="181"/>
        <v>0</v>
      </c>
      <c r="AF1173">
        <f t="shared" si="176"/>
        <v>0.80095037815921466</v>
      </c>
    </row>
    <row r="1174" spans="2:32">
      <c r="B1174" s="26">
        <v>1</v>
      </c>
      <c r="C1174" s="4">
        <v>10.5</v>
      </c>
      <c r="D1174" s="5">
        <v>0.26800000000000002</v>
      </c>
      <c r="E1174" s="20">
        <v>0</v>
      </c>
      <c r="G1174" s="5"/>
      <c r="H1174" s="11">
        <f>1/(1+EXP(-SUMPRODUCT(betagorros,B1174:D1174)))</f>
        <v>0.20728224071307902</v>
      </c>
      <c r="I1174" s="27">
        <f t="shared" si="172"/>
        <v>0.79271775928692101</v>
      </c>
      <c r="J1174">
        <f t="shared" si="173"/>
        <v>-0.23228803584901991</v>
      </c>
      <c r="K1174" s="5"/>
      <c r="N1174" s="11">
        <f t="shared" si="174"/>
        <v>0.20712715902841386</v>
      </c>
      <c r="O1174" s="71">
        <f t="shared" si="175"/>
        <v>-0.20712715902841386</v>
      </c>
      <c r="U1174" s="4">
        <v>14</v>
      </c>
      <c r="V1174" s="5">
        <v>0.33100000000000002</v>
      </c>
      <c r="W1174" s="20">
        <v>0</v>
      </c>
      <c r="X1174" s="31">
        <f t="shared" si="177"/>
        <v>0.32653198640113368</v>
      </c>
      <c r="Y1174" s="40">
        <f t="shared" si="178"/>
        <v>0</v>
      </c>
      <c r="Z1174" s="4">
        <f t="shared" si="179"/>
        <v>1</v>
      </c>
      <c r="AA1174" s="5" t="str">
        <f t="shared" si="180"/>
        <v/>
      </c>
      <c r="AB1174" s="6">
        <f t="shared" si="181"/>
        <v>1</v>
      </c>
      <c r="AF1174">
        <f t="shared" si="176"/>
        <v>0.80095037815921466</v>
      </c>
    </row>
    <row r="1175" spans="2:32">
      <c r="B1175" s="26">
        <v>1</v>
      </c>
      <c r="C1175" s="4">
        <v>28</v>
      </c>
      <c r="D1175" s="5">
        <v>0.26800000000000002</v>
      </c>
      <c r="E1175" s="20">
        <v>1</v>
      </c>
      <c r="G1175" s="5"/>
      <c r="H1175" s="11">
        <f>1/(1+EXP(-SUMPRODUCT(betagorros,B1175:D1175)))</f>
        <v>0.58721531039656627</v>
      </c>
      <c r="I1175" s="27">
        <f t="shared" si="172"/>
        <v>0.58721531039656627</v>
      </c>
      <c r="J1175">
        <f t="shared" si="173"/>
        <v>-0.53236372845810598</v>
      </c>
      <c r="K1175" s="5"/>
      <c r="N1175" s="11">
        <f t="shared" si="174"/>
        <v>0.58715519402207306</v>
      </c>
      <c r="O1175" s="71">
        <f t="shared" si="175"/>
        <v>0.41284480597792694</v>
      </c>
      <c r="U1175" s="4">
        <v>10</v>
      </c>
      <c r="V1175" s="5">
        <v>0.33100000000000002</v>
      </c>
      <c r="W1175" s="20">
        <v>0</v>
      </c>
      <c r="X1175" s="31">
        <f t="shared" si="177"/>
        <v>0.24766985753402307</v>
      </c>
      <c r="Y1175" s="40">
        <f t="shared" si="178"/>
        <v>0</v>
      </c>
      <c r="Z1175" s="4">
        <f t="shared" si="179"/>
        <v>1</v>
      </c>
      <c r="AA1175" s="5" t="str">
        <f t="shared" si="180"/>
        <v/>
      </c>
      <c r="AB1175" s="6">
        <f t="shared" si="181"/>
        <v>1</v>
      </c>
      <c r="AF1175">
        <f t="shared" si="176"/>
        <v>0.80095037815921466</v>
      </c>
    </row>
    <row r="1176" spans="2:32">
      <c r="B1176" s="26">
        <v>1</v>
      </c>
      <c r="C1176" s="4">
        <v>27</v>
      </c>
      <c r="D1176" s="5">
        <v>0.26800000000000002</v>
      </c>
      <c r="E1176" s="20">
        <v>1</v>
      </c>
      <c r="G1176" s="5"/>
      <c r="H1176" s="11">
        <f>1/(1+EXP(-SUMPRODUCT(betagorros,B1176:D1176)))</f>
        <v>0.56357255022512998</v>
      </c>
      <c r="I1176" s="27">
        <f t="shared" si="172"/>
        <v>0.56357255022512998</v>
      </c>
      <c r="J1176">
        <f t="shared" si="173"/>
        <v>-0.57345920449940313</v>
      </c>
      <c r="K1176" s="5"/>
      <c r="N1176" s="11">
        <f t="shared" si="174"/>
        <v>0.56350176681697262</v>
      </c>
      <c r="O1176" s="71">
        <f t="shared" si="175"/>
        <v>0.43649823318302738</v>
      </c>
      <c r="U1176" s="4">
        <v>5</v>
      </c>
      <c r="V1176" s="5">
        <v>0.33100000000000002</v>
      </c>
      <c r="W1176" s="20">
        <v>0</v>
      </c>
      <c r="X1176" s="31">
        <f t="shared" si="177"/>
        <v>0.16867652829281105</v>
      </c>
      <c r="Y1176" s="40">
        <f t="shared" si="178"/>
        <v>0</v>
      </c>
      <c r="Z1176" s="4">
        <f t="shared" si="179"/>
        <v>1</v>
      </c>
      <c r="AA1176" s="5" t="str">
        <f t="shared" si="180"/>
        <v/>
      </c>
      <c r="AB1176" s="6">
        <f t="shared" si="181"/>
        <v>1</v>
      </c>
      <c r="AF1176">
        <f t="shared" si="176"/>
        <v>0.80095037815921466</v>
      </c>
    </row>
    <row r="1177" spans="2:32">
      <c r="B1177" s="26">
        <v>1</v>
      </c>
      <c r="C1177" s="4">
        <v>23</v>
      </c>
      <c r="D1177" s="5">
        <v>0.26800000000000002</v>
      </c>
      <c r="E1177" s="20">
        <v>1</v>
      </c>
      <c r="G1177" s="5"/>
      <c r="H1177" s="11">
        <f>1/(1+EXP(-SUMPRODUCT(betagorros,B1177:D1177)))</f>
        <v>0.46717425959326347</v>
      </c>
      <c r="I1177" s="27">
        <f t="shared" si="172"/>
        <v>0.46717425959326347</v>
      </c>
      <c r="J1177">
        <f t="shared" si="173"/>
        <v>-0.76105294403457324</v>
      </c>
      <c r="K1177" s="5"/>
      <c r="N1177" s="11">
        <f t="shared" si="174"/>
        <v>0.46706302304295938</v>
      </c>
      <c r="O1177" s="71">
        <f t="shared" si="175"/>
        <v>0.53293697695704068</v>
      </c>
      <c r="U1177" s="4">
        <v>5</v>
      </c>
      <c r="V1177" s="5">
        <v>0.33100000000000002</v>
      </c>
      <c r="W1177" s="20">
        <v>0</v>
      </c>
      <c r="X1177" s="31">
        <f t="shared" si="177"/>
        <v>0.16867652829281105</v>
      </c>
      <c r="Y1177" s="40">
        <f t="shared" si="178"/>
        <v>0</v>
      </c>
      <c r="Z1177" s="4">
        <f t="shared" si="179"/>
        <v>1</v>
      </c>
      <c r="AA1177" s="5" t="str">
        <f t="shared" si="180"/>
        <v/>
      </c>
      <c r="AB1177" s="6">
        <f t="shared" si="181"/>
        <v>1</v>
      </c>
      <c r="AF1177">
        <f t="shared" si="176"/>
        <v>0.80095037815921466</v>
      </c>
    </row>
    <row r="1178" spans="2:32">
      <c r="B1178" s="26">
        <v>1</v>
      </c>
      <c r="C1178" s="4">
        <v>24</v>
      </c>
      <c r="D1178" s="5">
        <v>0.26800000000000002</v>
      </c>
      <c r="E1178" s="20">
        <v>1</v>
      </c>
      <c r="G1178" s="5"/>
      <c r="H1178" s="11">
        <f>1/(1+EXP(-SUMPRODUCT(betagorros,B1178:D1178)))</f>
        <v>0.49132572276836473</v>
      </c>
      <c r="I1178" s="27">
        <f t="shared" si="172"/>
        <v>0.49132572276836473</v>
      </c>
      <c r="J1178">
        <f t="shared" si="173"/>
        <v>-0.71064798463755552</v>
      </c>
      <c r="K1178" s="5"/>
      <c r="N1178" s="11">
        <f t="shared" si="174"/>
        <v>0.49122397768656578</v>
      </c>
      <c r="O1178" s="71">
        <f t="shared" si="175"/>
        <v>0.50877602231343422</v>
      </c>
      <c r="U1178" s="4">
        <v>15</v>
      </c>
      <c r="V1178" s="5">
        <v>0.33200000000000002</v>
      </c>
      <c r="W1178" s="20">
        <v>0</v>
      </c>
      <c r="X1178" s="31">
        <f t="shared" si="177"/>
        <v>0.34916825773875199</v>
      </c>
      <c r="Y1178" s="40">
        <f t="shared" si="178"/>
        <v>0</v>
      </c>
      <c r="Z1178" s="4">
        <f t="shared" si="179"/>
        <v>1</v>
      </c>
      <c r="AA1178" s="5" t="str">
        <f t="shared" si="180"/>
        <v/>
      </c>
      <c r="AB1178" s="6">
        <f t="shared" si="181"/>
        <v>1</v>
      </c>
      <c r="AF1178">
        <f t="shared" si="176"/>
        <v>0.80095037815921466</v>
      </c>
    </row>
    <row r="1179" spans="2:32">
      <c r="B1179" s="26">
        <v>1</v>
      </c>
      <c r="C1179" s="4">
        <v>7</v>
      </c>
      <c r="D1179" s="5">
        <v>0.26800000000000002</v>
      </c>
      <c r="E1179" s="20">
        <v>1</v>
      </c>
      <c r="G1179" s="5"/>
      <c r="H1179" s="11">
        <f>1/(1+EXP(-SUMPRODUCT(betagorros,B1179:D1179)))</f>
        <v>0.15707479164047122</v>
      </c>
      <c r="I1179" s="27">
        <f t="shared" si="172"/>
        <v>0.15707479164047122</v>
      </c>
      <c r="J1179">
        <f t="shared" si="173"/>
        <v>-1.8510332071910858</v>
      </c>
      <c r="K1179" s="5"/>
      <c r="N1179" s="11">
        <f t="shared" si="174"/>
        <v>0.15693141728204782</v>
      </c>
      <c r="O1179" s="71">
        <f t="shared" si="175"/>
        <v>0.84306858271795215</v>
      </c>
      <c r="U1179" s="4">
        <v>7</v>
      </c>
      <c r="V1179" s="5">
        <v>0.33200000000000002</v>
      </c>
      <c r="W1179" s="20">
        <v>0</v>
      </c>
      <c r="X1179" s="31">
        <f t="shared" si="177"/>
        <v>0.19828794593909266</v>
      </c>
      <c r="Y1179" s="40">
        <f t="shared" si="178"/>
        <v>0</v>
      </c>
      <c r="Z1179" s="4">
        <f t="shared" si="179"/>
        <v>1</v>
      </c>
      <c r="AA1179" s="5" t="str">
        <f t="shared" si="180"/>
        <v/>
      </c>
      <c r="AB1179" s="6">
        <f t="shared" si="181"/>
        <v>1</v>
      </c>
      <c r="AF1179">
        <f t="shared" si="176"/>
        <v>0.80095037815921466</v>
      </c>
    </row>
    <row r="1180" spans="2:32">
      <c r="B1180" s="26">
        <v>1</v>
      </c>
      <c r="C1180" s="4">
        <v>5</v>
      </c>
      <c r="D1180" s="5">
        <v>0.26800000000000002</v>
      </c>
      <c r="E1180" s="20">
        <v>0</v>
      </c>
      <c r="G1180" s="5"/>
      <c r="H1180" s="11">
        <f>1/(1+EXP(-SUMPRODUCT(betagorros,B1180:D1180)))</f>
        <v>0.13310966196928103</v>
      </c>
      <c r="I1180" s="27">
        <f t="shared" si="172"/>
        <v>0.86689033803071891</v>
      </c>
      <c r="J1180">
        <f t="shared" si="173"/>
        <v>-0.14284279459505517</v>
      </c>
      <c r="K1180" s="5"/>
      <c r="N1180" s="11">
        <f t="shared" si="174"/>
        <v>0.13297553962308842</v>
      </c>
      <c r="O1180" s="71">
        <f t="shared" si="175"/>
        <v>-0.13297553962308842</v>
      </c>
      <c r="U1180" s="4">
        <v>10</v>
      </c>
      <c r="V1180" s="5">
        <v>0.33200000000000002</v>
      </c>
      <c r="W1180" s="20">
        <v>0</v>
      </c>
      <c r="X1180" s="31">
        <f t="shared" si="177"/>
        <v>0.24849507256274028</v>
      </c>
      <c r="Y1180" s="40">
        <f t="shared" si="178"/>
        <v>0</v>
      </c>
      <c r="Z1180" s="4">
        <f t="shared" si="179"/>
        <v>1</v>
      </c>
      <c r="AA1180" s="5" t="str">
        <f t="shared" si="180"/>
        <v/>
      </c>
      <c r="AB1180" s="6">
        <f t="shared" si="181"/>
        <v>1</v>
      </c>
      <c r="AF1180">
        <f t="shared" si="176"/>
        <v>0.80095037815921466</v>
      </c>
    </row>
    <row r="1181" spans="2:32">
      <c r="B1181" s="26">
        <v>1</v>
      </c>
      <c r="C1181" s="4">
        <v>7</v>
      </c>
      <c r="D1181" s="5">
        <v>0.26800000000000002</v>
      </c>
      <c r="E1181" s="20">
        <v>0</v>
      </c>
      <c r="G1181" s="5"/>
      <c r="H1181" s="11">
        <f>1/(1+EXP(-SUMPRODUCT(betagorros,B1181:D1181)))</f>
        <v>0.15707479164047122</v>
      </c>
      <c r="I1181" s="27">
        <f t="shared" si="172"/>
        <v>0.84292520835952878</v>
      </c>
      <c r="J1181">
        <f t="shared" si="173"/>
        <v>-0.17087704572340714</v>
      </c>
      <c r="K1181" s="5"/>
      <c r="N1181" s="11">
        <f t="shared" si="174"/>
        <v>0.15693141728204782</v>
      </c>
      <c r="O1181" s="71">
        <f t="shared" si="175"/>
        <v>-0.15693141728204782</v>
      </c>
      <c r="U1181" s="4">
        <v>13</v>
      </c>
      <c r="V1181" s="5">
        <v>0.33200000000000002</v>
      </c>
      <c r="W1181" s="20">
        <v>0</v>
      </c>
      <c r="X1181" s="31">
        <f t="shared" si="177"/>
        <v>0.30655383236596767</v>
      </c>
      <c r="Y1181" s="40">
        <f t="shared" si="178"/>
        <v>0</v>
      </c>
      <c r="Z1181" s="4">
        <f t="shared" si="179"/>
        <v>1</v>
      </c>
      <c r="AA1181" s="5" t="str">
        <f t="shared" si="180"/>
        <v/>
      </c>
      <c r="AB1181" s="6">
        <f t="shared" si="181"/>
        <v>1</v>
      </c>
      <c r="AF1181">
        <f t="shared" si="176"/>
        <v>0.80095037815921466</v>
      </c>
    </row>
    <row r="1182" spans="2:32">
      <c r="B1182" s="26">
        <v>1</v>
      </c>
      <c r="C1182" s="4">
        <v>8</v>
      </c>
      <c r="D1182" s="5">
        <v>0.26800000000000002</v>
      </c>
      <c r="E1182" s="20">
        <v>0</v>
      </c>
      <c r="G1182" s="5"/>
      <c r="H1182" s="11">
        <f>1/(1+EXP(-SUMPRODUCT(betagorros,B1182:D1182)))</f>
        <v>0.17031949218538614</v>
      </c>
      <c r="I1182" s="27">
        <f t="shared" si="172"/>
        <v>0.82968050781461389</v>
      </c>
      <c r="J1182">
        <f t="shared" si="173"/>
        <v>-0.18671458264003432</v>
      </c>
      <c r="K1182" s="5"/>
      <c r="N1182" s="11">
        <f t="shared" si="174"/>
        <v>0.17017208556494287</v>
      </c>
      <c r="O1182" s="71">
        <f t="shared" si="175"/>
        <v>-0.17017208556494287</v>
      </c>
      <c r="U1182" s="4">
        <v>11</v>
      </c>
      <c r="V1182" s="5">
        <v>0.33200000000000002</v>
      </c>
      <c r="W1182" s="20">
        <v>0</v>
      </c>
      <c r="X1182" s="31">
        <f t="shared" si="177"/>
        <v>0.26700661475210491</v>
      </c>
      <c r="Y1182" s="40">
        <f t="shared" si="178"/>
        <v>0</v>
      </c>
      <c r="Z1182" s="4">
        <f t="shared" si="179"/>
        <v>1</v>
      </c>
      <c r="AA1182" s="5" t="str">
        <f t="shared" si="180"/>
        <v/>
      </c>
      <c r="AB1182" s="6">
        <f t="shared" si="181"/>
        <v>1</v>
      </c>
      <c r="AF1182">
        <f t="shared" si="176"/>
        <v>0.80095037815921466</v>
      </c>
    </row>
    <row r="1183" spans="2:32">
      <c r="B1183" s="26">
        <v>1</v>
      </c>
      <c r="C1183" s="4">
        <v>8</v>
      </c>
      <c r="D1183" s="5">
        <v>0.26800000000000002</v>
      </c>
      <c r="E1183" s="20">
        <v>0</v>
      </c>
      <c r="G1183" s="5"/>
      <c r="H1183" s="11">
        <f>1/(1+EXP(-SUMPRODUCT(betagorros,B1183:D1183)))</f>
        <v>0.17031949218538614</v>
      </c>
      <c r="I1183" s="27">
        <f t="shared" si="172"/>
        <v>0.82968050781461389</v>
      </c>
      <c r="J1183">
        <f t="shared" si="173"/>
        <v>-0.18671458264003432</v>
      </c>
      <c r="K1183" s="5"/>
      <c r="N1183" s="11">
        <f t="shared" si="174"/>
        <v>0.17017208556494287</v>
      </c>
      <c r="O1183" s="71">
        <f t="shared" si="175"/>
        <v>-0.17017208556494287</v>
      </c>
      <c r="U1183" s="4">
        <v>8</v>
      </c>
      <c r="V1183" s="5">
        <v>0.33200000000000002</v>
      </c>
      <c r="W1183" s="20">
        <v>0</v>
      </c>
      <c r="X1183" s="31">
        <f t="shared" si="177"/>
        <v>0.21412500544466501</v>
      </c>
      <c r="Y1183" s="40">
        <f t="shared" si="178"/>
        <v>0</v>
      </c>
      <c r="Z1183" s="4">
        <f t="shared" si="179"/>
        <v>1</v>
      </c>
      <c r="AA1183" s="5" t="str">
        <f t="shared" si="180"/>
        <v/>
      </c>
      <c r="AB1183" s="6">
        <f t="shared" si="181"/>
        <v>1</v>
      </c>
      <c r="AF1183">
        <f t="shared" si="176"/>
        <v>0.80095037815921466</v>
      </c>
    </row>
    <row r="1184" spans="2:32">
      <c r="B1184" s="26">
        <v>1</v>
      </c>
      <c r="C1184" s="4">
        <v>6</v>
      </c>
      <c r="D1184" s="5">
        <v>0.26800000000000002</v>
      </c>
      <c r="E1184" s="20">
        <v>0</v>
      </c>
      <c r="G1184" s="5"/>
      <c r="H1184" s="11">
        <f>1/(1+EXP(-SUMPRODUCT(betagorros,B1184:D1184)))</f>
        <v>0.14468044489779508</v>
      </c>
      <c r="I1184" s="27">
        <f t="shared" si="172"/>
        <v>0.85531955510220492</v>
      </c>
      <c r="J1184">
        <f t="shared" si="173"/>
        <v>-0.15628013121445886</v>
      </c>
      <c r="K1184" s="5"/>
      <c r="N1184" s="11">
        <f t="shared" si="174"/>
        <v>0.14454152563613171</v>
      </c>
      <c r="O1184" s="71">
        <f t="shared" si="175"/>
        <v>-0.14454152563613171</v>
      </c>
      <c r="U1184" s="4">
        <v>10</v>
      </c>
      <c r="V1184" s="5">
        <v>0.33300000000000002</v>
      </c>
      <c r="W1184" s="20">
        <v>0</v>
      </c>
      <c r="X1184" s="31">
        <f t="shared" si="177"/>
        <v>0.24932212593869663</v>
      </c>
      <c r="Y1184" s="40">
        <f t="shared" si="178"/>
        <v>0</v>
      </c>
      <c r="Z1184" s="4">
        <f t="shared" si="179"/>
        <v>1</v>
      </c>
      <c r="AA1184" s="5" t="str">
        <f t="shared" si="180"/>
        <v/>
      </c>
      <c r="AB1184" s="6">
        <f t="shared" si="181"/>
        <v>1</v>
      </c>
      <c r="AF1184">
        <f t="shared" si="176"/>
        <v>0.80095037815921466</v>
      </c>
    </row>
    <row r="1185" spans="2:32">
      <c r="B1185" s="26">
        <v>1</v>
      </c>
      <c r="C1185" s="4">
        <v>8</v>
      </c>
      <c r="D1185" s="5">
        <v>0.26800000000000002</v>
      </c>
      <c r="E1185" s="20">
        <v>0</v>
      </c>
      <c r="G1185" s="5"/>
      <c r="H1185" s="11">
        <f>1/(1+EXP(-SUMPRODUCT(betagorros,B1185:D1185)))</f>
        <v>0.17031949218538614</v>
      </c>
      <c r="I1185" s="27">
        <f t="shared" si="172"/>
        <v>0.82968050781461389</v>
      </c>
      <c r="J1185">
        <f t="shared" si="173"/>
        <v>-0.18671458264003432</v>
      </c>
      <c r="K1185" s="5"/>
      <c r="N1185" s="11">
        <f t="shared" si="174"/>
        <v>0.17017208556494287</v>
      </c>
      <c r="O1185" s="71">
        <f t="shared" si="175"/>
        <v>-0.17017208556494287</v>
      </c>
      <c r="U1185" s="4">
        <v>7</v>
      </c>
      <c r="V1185" s="5">
        <v>0.33300000000000002</v>
      </c>
      <c r="W1185" s="20">
        <v>0</v>
      </c>
      <c r="X1185" s="31">
        <f t="shared" si="177"/>
        <v>0.19899214465849652</v>
      </c>
      <c r="Y1185" s="40">
        <f t="shared" si="178"/>
        <v>0</v>
      </c>
      <c r="Z1185" s="4">
        <f t="shared" si="179"/>
        <v>1</v>
      </c>
      <c r="AA1185" s="5" t="str">
        <f t="shared" si="180"/>
        <v/>
      </c>
      <c r="AB1185" s="6">
        <f t="shared" si="181"/>
        <v>1</v>
      </c>
      <c r="AF1185">
        <f t="shared" si="176"/>
        <v>0.80095037815921466</v>
      </c>
    </row>
    <row r="1186" spans="2:32">
      <c r="B1186" s="26">
        <v>1</v>
      </c>
      <c r="C1186" s="4">
        <v>18</v>
      </c>
      <c r="D1186" s="5">
        <v>0.26800000000000002</v>
      </c>
      <c r="E1186" s="20">
        <v>1</v>
      </c>
      <c r="G1186" s="5"/>
      <c r="H1186" s="11">
        <f>1/(1+EXP(-SUMPRODUCT(betagorros,B1186:D1186)))</f>
        <v>0.35081707143934093</v>
      </c>
      <c r="I1186" s="27">
        <f t="shared" si="172"/>
        <v>0.35081707143934093</v>
      </c>
      <c r="J1186">
        <f t="shared" si="173"/>
        <v>-1.0474903553599086</v>
      </c>
      <c r="K1186" s="5"/>
      <c r="N1186" s="11">
        <f t="shared" si="174"/>
        <v>0.35067001928165858</v>
      </c>
      <c r="O1186" s="71">
        <f t="shared" si="175"/>
        <v>0.64932998071834147</v>
      </c>
      <c r="U1186" s="4">
        <v>5</v>
      </c>
      <c r="V1186" s="5">
        <v>0.33300000000000002</v>
      </c>
      <c r="W1186" s="20">
        <v>0</v>
      </c>
      <c r="X1186" s="31">
        <f t="shared" si="177"/>
        <v>0.1699208365829645</v>
      </c>
      <c r="Y1186" s="40">
        <f t="shared" si="178"/>
        <v>0</v>
      </c>
      <c r="Z1186" s="4">
        <f t="shared" si="179"/>
        <v>1</v>
      </c>
      <c r="AA1186" s="5" t="str">
        <f t="shared" si="180"/>
        <v/>
      </c>
      <c r="AB1186" s="6">
        <f t="shared" si="181"/>
        <v>1</v>
      </c>
      <c r="AF1186">
        <f t="shared" si="176"/>
        <v>0.80095037815921466</v>
      </c>
    </row>
    <row r="1187" spans="2:32">
      <c r="B1187" s="26">
        <v>1</v>
      </c>
      <c r="C1187" s="4">
        <v>13</v>
      </c>
      <c r="D1187" s="5">
        <v>0.26800000000000002</v>
      </c>
      <c r="E1187" s="20">
        <v>0</v>
      </c>
      <c r="G1187" s="5"/>
      <c r="H1187" s="11">
        <f>1/(1+EXP(-SUMPRODUCT(betagorros,B1187:D1187)))</f>
        <v>0.24985099566246352</v>
      </c>
      <c r="I1187" s="27">
        <f t="shared" si="172"/>
        <v>0.75014900433753651</v>
      </c>
      <c r="J1187">
        <f t="shared" si="173"/>
        <v>-0.28748341973448993</v>
      </c>
      <c r="K1187" s="5"/>
      <c r="N1187" s="11">
        <f t="shared" si="174"/>
        <v>0.24969272501532438</v>
      </c>
      <c r="O1187" s="71">
        <f t="shared" si="175"/>
        <v>-0.24969272501532438</v>
      </c>
      <c r="U1187" s="4">
        <v>16</v>
      </c>
      <c r="V1187" s="5">
        <v>0.33300000000000002</v>
      </c>
      <c r="W1187" s="20">
        <v>0</v>
      </c>
      <c r="X1187" s="31">
        <f t="shared" si="177"/>
        <v>0.37250578907495269</v>
      </c>
      <c r="Y1187" s="40">
        <f t="shared" si="178"/>
        <v>0</v>
      </c>
      <c r="Z1187" s="4">
        <f t="shared" si="179"/>
        <v>1</v>
      </c>
      <c r="AA1187" s="5" t="str">
        <f t="shared" si="180"/>
        <v/>
      </c>
      <c r="AB1187" s="6">
        <f t="shared" si="181"/>
        <v>1</v>
      </c>
      <c r="AF1187">
        <f t="shared" si="176"/>
        <v>0.80095037815921466</v>
      </c>
    </row>
    <row r="1188" spans="2:32">
      <c r="B1188" s="26">
        <v>1</v>
      </c>
      <c r="C1188" s="4">
        <v>21</v>
      </c>
      <c r="D1188" s="5">
        <v>0.26800000000000002</v>
      </c>
      <c r="E1188" s="20">
        <v>1</v>
      </c>
      <c r="G1188" s="5"/>
      <c r="H1188" s="11">
        <f>1/(1+EXP(-SUMPRODUCT(betagorros,B1188:D1188)))</f>
        <v>0.41943940672968005</v>
      </c>
      <c r="I1188" s="27">
        <f t="shared" si="172"/>
        <v>0.41943940672968005</v>
      </c>
      <c r="J1188">
        <f t="shared" si="173"/>
        <v>-0.86883620515315318</v>
      </c>
      <c r="K1188" s="5"/>
      <c r="N1188" s="11">
        <f t="shared" si="174"/>
        <v>0.41931122171271684</v>
      </c>
      <c r="O1188" s="71">
        <f t="shared" si="175"/>
        <v>0.58068877828728316</v>
      </c>
      <c r="U1188" s="4">
        <v>8</v>
      </c>
      <c r="V1188" s="5">
        <v>0.33400000000000002</v>
      </c>
      <c r="W1188" s="20">
        <v>0</v>
      </c>
      <c r="X1188" s="31">
        <f t="shared" si="177"/>
        <v>0.21561762470794704</v>
      </c>
      <c r="Y1188" s="40">
        <f t="shared" si="178"/>
        <v>0</v>
      </c>
      <c r="Z1188" s="4">
        <f t="shared" si="179"/>
        <v>1</v>
      </c>
      <c r="AA1188" s="5" t="str">
        <f t="shared" si="180"/>
        <v/>
      </c>
      <c r="AB1188" s="6">
        <f t="shared" si="181"/>
        <v>1</v>
      </c>
      <c r="AF1188">
        <f t="shared" si="176"/>
        <v>0.80095037815921466</v>
      </c>
    </row>
    <row r="1189" spans="2:32">
      <c r="B1189" s="26">
        <v>1</v>
      </c>
      <c r="C1189" s="4">
        <v>23</v>
      </c>
      <c r="D1189" s="5">
        <v>0.26800000000000002</v>
      </c>
      <c r="E1189" s="20">
        <v>0</v>
      </c>
      <c r="G1189" s="5"/>
      <c r="H1189" s="11">
        <f>1/(1+EXP(-SUMPRODUCT(betagorros,B1189:D1189)))</f>
        <v>0.46717425959326347</v>
      </c>
      <c r="I1189" s="27">
        <f t="shared" si="172"/>
        <v>0.53282574040673647</v>
      </c>
      <c r="J1189">
        <f t="shared" si="173"/>
        <v>-0.62956084934871914</v>
      </c>
      <c r="K1189" s="5"/>
      <c r="N1189" s="11">
        <f t="shared" si="174"/>
        <v>0.46706302304295938</v>
      </c>
      <c r="O1189" s="71">
        <f t="shared" si="175"/>
        <v>-0.46706302304295938</v>
      </c>
      <c r="U1189" s="4">
        <v>7</v>
      </c>
      <c r="V1189" s="5">
        <v>0.33400000000000002</v>
      </c>
      <c r="W1189" s="20">
        <v>0</v>
      </c>
      <c r="X1189" s="31">
        <f t="shared" si="177"/>
        <v>0.19969822132002962</v>
      </c>
      <c r="Y1189" s="40">
        <f t="shared" si="178"/>
        <v>0</v>
      </c>
      <c r="Z1189" s="4">
        <f t="shared" si="179"/>
        <v>1</v>
      </c>
      <c r="AA1189" s="5" t="str">
        <f t="shared" si="180"/>
        <v/>
      </c>
      <c r="AB1189" s="6">
        <f t="shared" si="181"/>
        <v>1</v>
      </c>
      <c r="AF1189">
        <f t="shared" si="176"/>
        <v>0.80095037815921466</v>
      </c>
    </row>
    <row r="1190" spans="2:32">
      <c r="B1190" s="26">
        <v>1</v>
      </c>
      <c r="C1190" s="4">
        <v>6</v>
      </c>
      <c r="D1190" s="5">
        <v>0.26900000000000002</v>
      </c>
      <c r="E1190" s="20">
        <v>1</v>
      </c>
      <c r="G1190" s="5"/>
      <c r="H1190" s="11">
        <f>1/(1+EXP(-SUMPRODUCT(betagorros,B1190:D1190)))</f>
        <v>0.14522874949102055</v>
      </c>
      <c r="I1190" s="27">
        <f t="shared" si="172"/>
        <v>0.14522874949102055</v>
      </c>
      <c r="J1190">
        <f t="shared" si="173"/>
        <v>-1.9294451969412529</v>
      </c>
      <c r="K1190" s="5"/>
      <c r="N1190" s="11">
        <f t="shared" si="174"/>
        <v>0.14508991820095546</v>
      </c>
      <c r="O1190" s="71">
        <f t="shared" si="175"/>
        <v>0.85491008179904449</v>
      </c>
      <c r="U1190" s="4">
        <v>5</v>
      </c>
      <c r="V1190" s="5">
        <v>0.33600000000000002</v>
      </c>
      <c r="W1190" s="20">
        <v>0</v>
      </c>
      <c r="X1190" s="31">
        <f t="shared" si="177"/>
        <v>0.17180097074860684</v>
      </c>
      <c r="Y1190" s="40">
        <f t="shared" si="178"/>
        <v>0</v>
      </c>
      <c r="Z1190" s="4">
        <f t="shared" si="179"/>
        <v>1</v>
      </c>
      <c r="AA1190" s="5" t="str">
        <f t="shared" si="180"/>
        <v/>
      </c>
      <c r="AB1190" s="6">
        <f t="shared" si="181"/>
        <v>1</v>
      </c>
      <c r="AF1190">
        <f t="shared" si="176"/>
        <v>0.80095037815921466</v>
      </c>
    </row>
    <row r="1191" spans="2:32">
      <c r="B1191" s="26">
        <v>1</v>
      </c>
      <c r="C1191" s="4">
        <v>8</v>
      </c>
      <c r="D1191" s="5">
        <v>0.26900000000000002</v>
      </c>
      <c r="E1191" s="20">
        <v>0</v>
      </c>
      <c r="G1191" s="5"/>
      <c r="H1191" s="11">
        <f>1/(1+EXP(-SUMPRODUCT(betagorros,B1191:D1191)))</f>
        <v>0.17094554295513878</v>
      </c>
      <c r="I1191" s="27">
        <f t="shared" si="172"/>
        <v>0.82905445704486125</v>
      </c>
      <c r="J1191">
        <f t="shared" si="173"/>
        <v>-0.18746943596228624</v>
      </c>
      <c r="K1191" s="5"/>
      <c r="N1191" s="11">
        <f t="shared" si="174"/>
        <v>0.17079830564182141</v>
      </c>
      <c r="O1191" s="71">
        <f t="shared" si="175"/>
        <v>-0.17079830564182141</v>
      </c>
      <c r="U1191" s="4">
        <v>18</v>
      </c>
      <c r="V1191" s="5">
        <v>0.33600000000000002</v>
      </c>
      <c r="W1191" s="20">
        <v>0</v>
      </c>
      <c r="X1191" s="31">
        <f t="shared" si="177"/>
        <v>0.42198567485361288</v>
      </c>
      <c r="Y1191" s="40">
        <f t="shared" si="178"/>
        <v>0</v>
      </c>
      <c r="Z1191" s="4">
        <f t="shared" si="179"/>
        <v>1</v>
      </c>
      <c r="AA1191" s="5" t="str">
        <f t="shared" si="180"/>
        <v/>
      </c>
      <c r="AB1191" s="6">
        <f t="shared" si="181"/>
        <v>1</v>
      </c>
      <c r="AF1191">
        <f t="shared" si="176"/>
        <v>0.80095037815921466</v>
      </c>
    </row>
    <row r="1192" spans="2:32">
      <c r="B1192" s="26">
        <v>1</v>
      </c>
      <c r="C1192" s="4">
        <v>8</v>
      </c>
      <c r="D1192" s="5">
        <v>0.26900000000000002</v>
      </c>
      <c r="E1192" s="20">
        <v>0</v>
      </c>
      <c r="G1192" s="5"/>
      <c r="H1192" s="11">
        <f>1/(1+EXP(-SUMPRODUCT(betagorros,B1192:D1192)))</f>
        <v>0.17094554295513878</v>
      </c>
      <c r="I1192" s="27">
        <f t="shared" si="172"/>
        <v>0.82905445704486125</v>
      </c>
      <c r="J1192">
        <f t="shared" si="173"/>
        <v>-0.18746943596228624</v>
      </c>
      <c r="K1192" s="5"/>
      <c r="N1192" s="11">
        <f t="shared" si="174"/>
        <v>0.17079830564182141</v>
      </c>
      <c r="O1192" s="71">
        <f t="shared" si="175"/>
        <v>-0.17079830564182141</v>
      </c>
      <c r="U1192" s="4">
        <v>41</v>
      </c>
      <c r="V1192" s="5">
        <v>0.33600000000000002</v>
      </c>
      <c r="W1192" s="20">
        <v>0</v>
      </c>
      <c r="X1192" s="31">
        <f t="shared" si="177"/>
        <v>0.87119624688160513</v>
      </c>
      <c r="Y1192" s="40">
        <f t="shared" si="178"/>
        <v>1</v>
      </c>
      <c r="Z1192" s="4">
        <f t="shared" si="179"/>
        <v>0</v>
      </c>
      <c r="AA1192" s="5" t="str">
        <f t="shared" si="180"/>
        <v/>
      </c>
      <c r="AB1192" s="6">
        <f t="shared" si="181"/>
        <v>0</v>
      </c>
      <c r="AF1192">
        <f t="shared" si="176"/>
        <v>0.80095037815921466</v>
      </c>
    </row>
    <row r="1193" spans="2:32">
      <c r="B1193" s="26">
        <v>1</v>
      </c>
      <c r="C1193" s="4">
        <v>6</v>
      </c>
      <c r="D1193" s="5">
        <v>0.26900000000000002</v>
      </c>
      <c r="E1193" s="20">
        <v>0</v>
      </c>
      <c r="G1193" s="5"/>
      <c r="H1193" s="11">
        <f>1/(1+EXP(-SUMPRODUCT(betagorros,B1193:D1193)))</f>
        <v>0.14522874949102055</v>
      </c>
      <c r="I1193" s="27">
        <f t="shared" si="172"/>
        <v>0.85477125050897951</v>
      </c>
      <c r="J1193">
        <f t="shared" si="173"/>
        <v>-0.15692138910581224</v>
      </c>
      <c r="K1193" s="5"/>
      <c r="N1193" s="11">
        <f t="shared" si="174"/>
        <v>0.14508991820095546</v>
      </c>
      <c r="O1193" s="71">
        <f t="shared" si="175"/>
        <v>-0.14508991820095546</v>
      </c>
      <c r="U1193" s="4">
        <v>8</v>
      </c>
      <c r="V1193" s="5">
        <v>0.33600000000000002</v>
      </c>
      <c r="W1193" s="20">
        <v>0</v>
      </c>
      <c r="X1193" s="31">
        <f t="shared" si="177"/>
        <v>0.21711777413029251</v>
      </c>
      <c r="Y1193" s="40">
        <f t="shared" si="178"/>
        <v>0</v>
      </c>
      <c r="Z1193" s="4">
        <f t="shared" si="179"/>
        <v>1</v>
      </c>
      <c r="AA1193" s="5" t="str">
        <f t="shared" si="180"/>
        <v/>
      </c>
      <c r="AB1193" s="6">
        <f t="shared" si="181"/>
        <v>1</v>
      </c>
      <c r="AF1193">
        <f t="shared" si="176"/>
        <v>0.80095037815921466</v>
      </c>
    </row>
    <row r="1194" spans="2:32">
      <c r="B1194" s="26">
        <v>1</v>
      </c>
      <c r="C1194" s="4">
        <v>7</v>
      </c>
      <c r="D1194" s="5">
        <v>0.26900000000000002</v>
      </c>
      <c r="E1194" s="20">
        <v>0</v>
      </c>
      <c r="G1194" s="5"/>
      <c r="H1194" s="11">
        <f>1/(1+EXP(-SUMPRODUCT(betagorros,B1194:D1194)))</f>
        <v>0.15766140956879357</v>
      </c>
      <c r="I1194" s="27">
        <f t="shared" si="172"/>
        <v>0.8423385904312064</v>
      </c>
      <c r="J1194">
        <f t="shared" si="173"/>
        <v>-0.17157321916810547</v>
      </c>
      <c r="K1194" s="5"/>
      <c r="N1194" s="11">
        <f t="shared" si="174"/>
        <v>0.15751816164959154</v>
      </c>
      <c r="O1194" s="71">
        <f t="shared" si="175"/>
        <v>-0.15751816164959154</v>
      </c>
      <c r="U1194" s="4">
        <v>11</v>
      </c>
      <c r="V1194" s="5">
        <v>0.33600000000000002</v>
      </c>
      <c r="W1194" s="20">
        <v>0</v>
      </c>
      <c r="X1194" s="31">
        <f t="shared" si="177"/>
        <v>0.27048410651096999</v>
      </c>
      <c r="Y1194" s="40">
        <f t="shared" si="178"/>
        <v>0</v>
      </c>
      <c r="Z1194" s="4">
        <f t="shared" si="179"/>
        <v>1</v>
      </c>
      <c r="AA1194" s="5" t="str">
        <f t="shared" si="180"/>
        <v/>
      </c>
      <c r="AB1194" s="6">
        <f t="shared" si="181"/>
        <v>1</v>
      </c>
      <c r="AF1194">
        <f t="shared" si="176"/>
        <v>0.80095037815921466</v>
      </c>
    </row>
    <row r="1195" spans="2:32">
      <c r="B1195" s="26">
        <v>1</v>
      </c>
      <c r="C1195" s="4">
        <v>8</v>
      </c>
      <c r="D1195" s="5">
        <v>0.26900000000000002</v>
      </c>
      <c r="E1195" s="20">
        <v>0</v>
      </c>
      <c r="G1195" s="5"/>
      <c r="H1195" s="11">
        <f>1/(1+EXP(-SUMPRODUCT(betagorros,B1195:D1195)))</f>
        <v>0.17094554295513878</v>
      </c>
      <c r="I1195" s="27">
        <f t="shared" si="172"/>
        <v>0.82905445704486125</v>
      </c>
      <c r="J1195">
        <f t="shared" si="173"/>
        <v>-0.18746943596228624</v>
      </c>
      <c r="K1195" s="5"/>
      <c r="N1195" s="11">
        <f t="shared" si="174"/>
        <v>0.17079830564182141</v>
      </c>
      <c r="O1195" s="71">
        <f t="shared" si="175"/>
        <v>-0.17079830564182141</v>
      </c>
      <c r="U1195" s="4">
        <v>10</v>
      </c>
      <c r="V1195" s="5">
        <v>0.33600000000000002</v>
      </c>
      <c r="W1195" s="20">
        <v>0</v>
      </c>
      <c r="X1195" s="31">
        <f t="shared" si="177"/>
        <v>0.25181429622471807</v>
      </c>
      <c r="Y1195" s="40">
        <f t="shared" si="178"/>
        <v>0</v>
      </c>
      <c r="Z1195" s="4">
        <f t="shared" si="179"/>
        <v>1</v>
      </c>
      <c r="AA1195" s="5" t="str">
        <f t="shared" si="180"/>
        <v/>
      </c>
      <c r="AB1195" s="6">
        <f t="shared" si="181"/>
        <v>1</v>
      </c>
      <c r="AF1195">
        <f t="shared" si="176"/>
        <v>0.80095037815921466</v>
      </c>
    </row>
    <row r="1196" spans="2:32">
      <c r="B1196" s="26">
        <v>1</v>
      </c>
      <c r="C1196" s="4">
        <v>5</v>
      </c>
      <c r="D1196" s="5">
        <v>0.26900000000000002</v>
      </c>
      <c r="E1196" s="20">
        <v>0</v>
      </c>
      <c r="G1196" s="5"/>
      <c r="H1196" s="11">
        <f>1/(1+EXP(-SUMPRODUCT(betagorros,B1196:D1196)))</f>
        <v>0.13362096651776595</v>
      </c>
      <c r="I1196" s="27">
        <f t="shared" si="172"/>
        <v>0.86637903348223411</v>
      </c>
      <c r="J1196">
        <f t="shared" si="173"/>
        <v>-0.14343278317007974</v>
      </c>
      <c r="K1196" s="5"/>
      <c r="N1196" s="11">
        <f t="shared" si="174"/>
        <v>0.13348689800617883</v>
      </c>
      <c r="O1196" s="71">
        <f t="shared" si="175"/>
        <v>-0.13348689800617883</v>
      </c>
      <c r="U1196" s="4">
        <v>5</v>
      </c>
      <c r="V1196" s="5">
        <v>0.33800000000000002</v>
      </c>
      <c r="W1196" s="20">
        <v>0</v>
      </c>
      <c r="X1196" s="31">
        <f t="shared" si="177"/>
        <v>0.17306352947526044</v>
      </c>
      <c r="Y1196" s="40">
        <f t="shared" si="178"/>
        <v>0</v>
      </c>
      <c r="Z1196" s="4">
        <f t="shared" si="179"/>
        <v>1</v>
      </c>
      <c r="AA1196" s="5" t="str">
        <f t="shared" si="180"/>
        <v/>
      </c>
      <c r="AB1196" s="6">
        <f t="shared" si="181"/>
        <v>1</v>
      </c>
      <c r="AF1196">
        <f t="shared" si="176"/>
        <v>0.80095037815921466</v>
      </c>
    </row>
    <row r="1197" spans="2:32">
      <c r="B1197" s="26">
        <v>1</v>
      </c>
      <c r="C1197" s="4">
        <v>26</v>
      </c>
      <c r="D1197" s="5">
        <v>0.27100000000000002</v>
      </c>
      <c r="E1197" s="20">
        <v>1</v>
      </c>
      <c r="G1197" s="5"/>
      <c r="H1197" s="11">
        <f>1/(1+EXP(-SUMPRODUCT(betagorros,B1197:D1197)))</f>
        <v>0.54293251757786609</v>
      </c>
      <c r="I1197" s="27">
        <f t="shared" si="172"/>
        <v>0.54293251757786609</v>
      </c>
      <c r="J1197">
        <f t="shared" si="173"/>
        <v>-0.61077024379173483</v>
      </c>
      <c r="K1197" s="5"/>
      <c r="N1197" s="11">
        <f t="shared" si="174"/>
        <v>0.54285438329583402</v>
      </c>
      <c r="O1197" s="71">
        <f t="shared" si="175"/>
        <v>0.45714561670416598</v>
      </c>
      <c r="U1197" s="4">
        <v>7</v>
      </c>
      <c r="V1197" s="5">
        <v>0.33800000000000002</v>
      </c>
      <c r="W1197" s="20">
        <v>0</v>
      </c>
      <c r="X1197" s="31">
        <f t="shared" si="177"/>
        <v>0.20254131858669769</v>
      </c>
      <c r="Y1197" s="40">
        <f t="shared" si="178"/>
        <v>0</v>
      </c>
      <c r="Z1197" s="4">
        <f t="shared" si="179"/>
        <v>1</v>
      </c>
      <c r="AA1197" s="5" t="str">
        <f t="shared" si="180"/>
        <v/>
      </c>
      <c r="AB1197" s="6">
        <f t="shared" si="181"/>
        <v>1</v>
      </c>
      <c r="AF1197">
        <f t="shared" si="176"/>
        <v>0.80095037815921466</v>
      </c>
    </row>
    <row r="1198" spans="2:32">
      <c r="B1198" s="26">
        <v>1</v>
      </c>
      <c r="C1198" s="4">
        <v>29</v>
      </c>
      <c r="D1198" s="5">
        <v>0.27100000000000002</v>
      </c>
      <c r="E1198" s="20">
        <v>1</v>
      </c>
      <c r="G1198" s="5"/>
      <c r="H1198" s="11">
        <f>1/(1+EXP(-SUMPRODUCT(betagorros,B1198:D1198)))</f>
        <v>0.61361383584088069</v>
      </c>
      <c r="I1198" s="27">
        <f t="shared" si="172"/>
        <v>0.61361383584088069</v>
      </c>
      <c r="J1198">
        <f t="shared" si="173"/>
        <v>-0.48838948055084191</v>
      </c>
      <c r="K1198" s="5"/>
      <c r="N1198" s="11">
        <f t="shared" si="174"/>
        <v>0.61356747607870177</v>
      </c>
      <c r="O1198" s="71">
        <f t="shared" si="175"/>
        <v>0.38643252392129823</v>
      </c>
      <c r="U1198" s="4">
        <v>7</v>
      </c>
      <c r="V1198" s="5">
        <v>0.33800000000000002</v>
      </c>
      <c r="W1198" s="20">
        <v>0</v>
      </c>
      <c r="X1198" s="31">
        <f t="shared" si="177"/>
        <v>0.20254131858669769</v>
      </c>
      <c r="Y1198" s="40">
        <f t="shared" si="178"/>
        <v>0</v>
      </c>
      <c r="Z1198" s="4">
        <f t="shared" si="179"/>
        <v>1</v>
      </c>
      <c r="AA1198" s="5" t="str">
        <f t="shared" si="180"/>
        <v/>
      </c>
      <c r="AB1198" s="6">
        <f t="shared" si="181"/>
        <v>1</v>
      </c>
      <c r="AF1198">
        <f t="shared" si="176"/>
        <v>0.80095037815921466</v>
      </c>
    </row>
    <row r="1199" spans="2:32">
      <c r="B1199" s="26">
        <v>1</v>
      </c>
      <c r="C1199" s="4">
        <v>22.5</v>
      </c>
      <c r="D1199" s="5">
        <v>0.27100000000000002</v>
      </c>
      <c r="E1199" s="20">
        <v>1</v>
      </c>
      <c r="G1199" s="5"/>
      <c r="H1199" s="11">
        <f>1/(1+EXP(-SUMPRODUCT(betagorros,B1199:D1199)))</f>
        <v>0.45844202805251527</v>
      </c>
      <c r="I1199" s="27">
        <f t="shared" si="172"/>
        <v>0.45844202805251527</v>
      </c>
      <c r="J1199">
        <f t="shared" si="173"/>
        <v>-0.77992143355111387</v>
      </c>
      <c r="K1199" s="5"/>
      <c r="N1199" s="11">
        <f t="shared" si="174"/>
        <v>0.45832929809431244</v>
      </c>
      <c r="O1199" s="71">
        <f t="shared" si="175"/>
        <v>0.54167070190568756</v>
      </c>
      <c r="U1199" s="4">
        <v>6</v>
      </c>
      <c r="V1199" s="5">
        <v>0.33800000000000002</v>
      </c>
      <c r="W1199" s="20">
        <v>0</v>
      </c>
      <c r="X1199" s="31">
        <f t="shared" si="177"/>
        <v>0.18735675513518402</v>
      </c>
      <c r="Y1199" s="40">
        <f t="shared" si="178"/>
        <v>0</v>
      </c>
      <c r="Z1199" s="4">
        <f t="shared" si="179"/>
        <v>1</v>
      </c>
      <c r="AA1199" s="5" t="str">
        <f t="shared" si="180"/>
        <v/>
      </c>
      <c r="AB1199" s="6">
        <f t="shared" si="181"/>
        <v>1</v>
      </c>
      <c r="AF1199">
        <f t="shared" si="176"/>
        <v>0.80095037815921466</v>
      </c>
    </row>
    <row r="1200" spans="2:32">
      <c r="B1200" s="26">
        <v>1</v>
      </c>
      <c r="C1200" s="4">
        <v>21</v>
      </c>
      <c r="D1200" s="5">
        <v>0.27100000000000002</v>
      </c>
      <c r="E1200" s="20">
        <v>1</v>
      </c>
      <c r="G1200" s="5"/>
      <c r="H1200" s="11">
        <f>1/(1+EXP(-SUMPRODUCT(betagorros,B1200:D1200)))</f>
        <v>0.42267457890100896</v>
      </c>
      <c r="I1200" s="27">
        <f t="shared" si="172"/>
        <v>0.42267457890100896</v>
      </c>
      <c r="J1200">
        <f t="shared" si="173"/>
        <v>-0.86115271303094898</v>
      </c>
      <c r="K1200" s="5"/>
      <c r="N1200" s="11">
        <f t="shared" si="174"/>
        <v>0.42254922383093674</v>
      </c>
      <c r="O1200" s="71">
        <f t="shared" si="175"/>
        <v>0.57745077616906326</v>
      </c>
      <c r="U1200" s="4">
        <v>5</v>
      </c>
      <c r="V1200" s="5">
        <v>0.33800000000000002</v>
      </c>
      <c r="W1200" s="20">
        <v>0</v>
      </c>
      <c r="X1200" s="31">
        <f t="shared" si="177"/>
        <v>0.17306352947526044</v>
      </c>
      <c r="Y1200" s="40">
        <f t="shared" si="178"/>
        <v>0</v>
      </c>
      <c r="Z1200" s="4">
        <f t="shared" si="179"/>
        <v>1</v>
      </c>
      <c r="AA1200" s="5" t="str">
        <f t="shared" si="180"/>
        <v/>
      </c>
      <c r="AB1200" s="6">
        <f t="shared" si="181"/>
        <v>1</v>
      </c>
      <c r="AF1200">
        <f t="shared" si="176"/>
        <v>0.80095037815921466</v>
      </c>
    </row>
    <row r="1201" spans="2:32">
      <c r="B1201" s="26">
        <v>1</v>
      </c>
      <c r="C1201" s="4">
        <v>25</v>
      </c>
      <c r="D1201" s="5">
        <v>0.27300000000000002</v>
      </c>
      <c r="E1201" s="20">
        <v>1</v>
      </c>
      <c r="G1201" s="5"/>
      <c r="H1201" s="11">
        <f>1/(1+EXP(-SUMPRODUCT(betagorros,B1201:D1201)))</f>
        <v>0.52104011855752719</v>
      </c>
      <c r="I1201" s="27">
        <f t="shared" si="172"/>
        <v>0.52104011855752719</v>
      </c>
      <c r="J1201">
        <f t="shared" si="173"/>
        <v>-0.65192823720385262</v>
      </c>
      <c r="K1201" s="5"/>
      <c r="N1201" s="11">
        <f t="shared" si="174"/>
        <v>0.5209537307952985</v>
      </c>
      <c r="O1201" s="71">
        <f t="shared" si="175"/>
        <v>0.4790462692047015</v>
      </c>
      <c r="U1201" s="4">
        <v>6</v>
      </c>
      <c r="V1201" s="5">
        <v>0.33800000000000002</v>
      </c>
      <c r="W1201" s="20">
        <v>0</v>
      </c>
      <c r="X1201" s="31">
        <f t="shared" si="177"/>
        <v>0.18735675513518402</v>
      </c>
      <c r="Y1201" s="40">
        <f t="shared" si="178"/>
        <v>0</v>
      </c>
      <c r="Z1201" s="4">
        <f t="shared" si="179"/>
        <v>1</v>
      </c>
      <c r="AA1201" s="5" t="str">
        <f t="shared" si="180"/>
        <v/>
      </c>
      <c r="AB1201" s="6">
        <f t="shared" si="181"/>
        <v>1</v>
      </c>
      <c r="AF1201">
        <f t="shared" si="176"/>
        <v>0.80095037815921466</v>
      </c>
    </row>
    <row r="1202" spans="2:32">
      <c r="B1202" s="26">
        <v>1</v>
      </c>
      <c r="C1202" s="4">
        <v>20</v>
      </c>
      <c r="D1202" s="5">
        <v>0.27300000000000002</v>
      </c>
      <c r="E1202" s="20">
        <v>1</v>
      </c>
      <c r="G1202" s="5"/>
      <c r="H1202" s="11">
        <f>1/(1+EXP(-SUMPRODUCT(betagorros,B1202:D1202)))</f>
        <v>0.40137305092439529</v>
      </c>
      <c r="I1202" s="27">
        <f t="shared" si="172"/>
        <v>0.40137305092439529</v>
      </c>
      <c r="J1202">
        <f t="shared" si="173"/>
        <v>-0.91286398258077317</v>
      </c>
      <c r="K1202" s="5"/>
      <c r="N1202" s="11">
        <f t="shared" si="174"/>
        <v>0.40124210111629133</v>
      </c>
      <c r="O1202" s="71">
        <f t="shared" si="175"/>
        <v>0.59875789888370867</v>
      </c>
      <c r="U1202" s="4">
        <v>6</v>
      </c>
      <c r="V1202" s="5">
        <v>0.33800000000000002</v>
      </c>
      <c r="W1202" s="20">
        <v>0</v>
      </c>
      <c r="X1202" s="31">
        <f t="shared" si="177"/>
        <v>0.18735675513518402</v>
      </c>
      <c r="Y1202" s="40">
        <f t="shared" si="178"/>
        <v>0</v>
      </c>
      <c r="Z1202" s="4">
        <f t="shared" si="179"/>
        <v>1</v>
      </c>
      <c r="AA1202" s="5" t="str">
        <f t="shared" si="180"/>
        <v/>
      </c>
      <c r="AB1202" s="6">
        <f t="shared" si="181"/>
        <v>1</v>
      </c>
      <c r="AF1202">
        <f t="shared" si="176"/>
        <v>0.80095037815921466</v>
      </c>
    </row>
    <row r="1203" spans="2:32">
      <c r="B1203" s="26">
        <v>1</v>
      </c>
      <c r="C1203" s="4">
        <v>16</v>
      </c>
      <c r="D1203" s="5">
        <v>0.27300000000000002</v>
      </c>
      <c r="E1203" s="20">
        <v>1</v>
      </c>
      <c r="G1203" s="5"/>
      <c r="H1203" s="11">
        <f>1/(1+EXP(-SUMPRODUCT(betagorros,B1203:D1203)))</f>
        <v>0.31283182022438971</v>
      </c>
      <c r="I1203" s="27">
        <f t="shared" si="172"/>
        <v>0.31283182022438971</v>
      </c>
      <c r="J1203">
        <f t="shared" si="173"/>
        <v>-1.1620895484247582</v>
      </c>
      <c r="K1203" s="5"/>
      <c r="N1203" s="11">
        <f t="shared" si="174"/>
        <v>0.31268047420345696</v>
      </c>
      <c r="O1203" s="71">
        <f t="shared" si="175"/>
        <v>0.68731952579654298</v>
      </c>
      <c r="U1203" s="4">
        <v>7</v>
      </c>
      <c r="V1203" s="5">
        <v>0.33800000000000002</v>
      </c>
      <c r="W1203" s="20">
        <v>0</v>
      </c>
      <c r="X1203" s="31">
        <f t="shared" si="177"/>
        <v>0.20254131858669769</v>
      </c>
      <c r="Y1203" s="40">
        <f t="shared" si="178"/>
        <v>0</v>
      </c>
      <c r="Z1203" s="4">
        <f t="shared" si="179"/>
        <v>1</v>
      </c>
      <c r="AA1203" s="5" t="str">
        <f t="shared" si="180"/>
        <v/>
      </c>
      <c r="AB1203" s="6">
        <f t="shared" si="181"/>
        <v>1</v>
      </c>
      <c r="AF1203">
        <f t="shared" si="176"/>
        <v>0.80095037815921466</v>
      </c>
    </row>
    <row r="1204" spans="2:32">
      <c r="B1204" s="26">
        <v>1</v>
      </c>
      <c r="C1204" s="4">
        <v>10</v>
      </c>
      <c r="D1204" s="5">
        <v>0.27300000000000002</v>
      </c>
      <c r="E1204" s="20">
        <v>0</v>
      </c>
      <c r="G1204" s="5"/>
      <c r="H1204" s="11">
        <f>1/(1+EXP(-SUMPRODUCT(betagorros,B1204:D1204)))</f>
        <v>0.20299778991686343</v>
      </c>
      <c r="I1204" s="27">
        <f t="shared" si="172"/>
        <v>0.79700221008313654</v>
      </c>
      <c r="J1204">
        <f t="shared" si="173"/>
        <v>-0.22689782719308604</v>
      </c>
      <c r="K1204" s="5"/>
      <c r="N1204" s="11">
        <f t="shared" si="174"/>
        <v>0.2028453006134128</v>
      </c>
      <c r="O1204" s="71">
        <f t="shared" si="175"/>
        <v>-0.2028453006134128</v>
      </c>
      <c r="U1204" s="4">
        <v>5</v>
      </c>
      <c r="V1204" s="5">
        <v>0.33800000000000002</v>
      </c>
      <c r="W1204" s="20">
        <v>0</v>
      </c>
      <c r="X1204" s="31">
        <f t="shared" si="177"/>
        <v>0.17306352947526044</v>
      </c>
      <c r="Y1204" s="40">
        <f t="shared" si="178"/>
        <v>0</v>
      </c>
      <c r="Z1204" s="4">
        <f t="shared" si="179"/>
        <v>1</v>
      </c>
      <c r="AA1204" s="5" t="str">
        <f t="shared" si="180"/>
        <v/>
      </c>
      <c r="AB1204" s="6">
        <f t="shared" si="181"/>
        <v>1</v>
      </c>
      <c r="AF1204">
        <f t="shared" si="176"/>
        <v>0.80095037815921466</v>
      </c>
    </row>
    <row r="1205" spans="2:32">
      <c r="B1205" s="26">
        <v>1</v>
      </c>
      <c r="C1205" s="4">
        <v>26</v>
      </c>
      <c r="D1205" s="5">
        <v>0.27300000000000002</v>
      </c>
      <c r="E1205" s="20">
        <v>1</v>
      </c>
      <c r="G1205" s="5"/>
      <c r="H1205" s="11">
        <f>1/(1+EXP(-SUMPRODUCT(betagorros,B1205:D1205)))</f>
        <v>0.54512729034971219</v>
      </c>
      <c r="I1205" s="27">
        <f t="shared" si="172"/>
        <v>0.54512729034971219</v>
      </c>
      <c r="J1205">
        <f t="shared" si="173"/>
        <v>-0.60673595131514646</v>
      </c>
      <c r="K1205" s="5"/>
      <c r="N1205" s="11">
        <f t="shared" si="174"/>
        <v>0.54505131650809646</v>
      </c>
      <c r="O1205" s="71">
        <f t="shared" si="175"/>
        <v>0.45494868349190354</v>
      </c>
      <c r="U1205" s="4">
        <v>5</v>
      </c>
      <c r="V1205" s="5">
        <v>0.33800000000000002</v>
      </c>
      <c r="W1205" s="20">
        <v>0</v>
      </c>
      <c r="X1205" s="31">
        <f t="shared" si="177"/>
        <v>0.17306352947526044</v>
      </c>
      <c r="Y1205" s="40">
        <f t="shared" si="178"/>
        <v>0</v>
      </c>
      <c r="Z1205" s="4">
        <f t="shared" si="179"/>
        <v>1</v>
      </c>
      <c r="AA1205" s="5" t="str">
        <f t="shared" si="180"/>
        <v/>
      </c>
      <c r="AB1205" s="6">
        <f t="shared" si="181"/>
        <v>1</v>
      </c>
      <c r="AF1205">
        <f t="shared" si="176"/>
        <v>0.80095037815921466</v>
      </c>
    </row>
    <row r="1206" spans="2:32">
      <c r="B1206" s="26">
        <v>1</v>
      </c>
      <c r="C1206" s="4">
        <v>11</v>
      </c>
      <c r="D1206" s="5">
        <v>0.27300000000000002</v>
      </c>
      <c r="E1206" s="20">
        <v>0</v>
      </c>
      <c r="G1206" s="5"/>
      <c r="H1206" s="11">
        <f>1/(1+EXP(-SUMPRODUCT(betagorros,B1206:D1206)))</f>
        <v>0.21910821239334449</v>
      </c>
      <c r="I1206" s="27">
        <f t="shared" si="172"/>
        <v>0.78089178760665545</v>
      </c>
      <c r="J1206">
        <f t="shared" si="173"/>
        <v>-0.24731869494371381</v>
      </c>
      <c r="K1206" s="5"/>
      <c r="N1206" s="11">
        <f t="shared" si="174"/>
        <v>0.21895374759849046</v>
      </c>
      <c r="O1206" s="71">
        <f t="shared" si="175"/>
        <v>-0.21895374759849046</v>
      </c>
      <c r="U1206" s="4">
        <v>9</v>
      </c>
      <c r="V1206" s="5">
        <v>0.33800000000000002</v>
      </c>
      <c r="W1206" s="20">
        <v>0</v>
      </c>
      <c r="X1206" s="31">
        <f t="shared" si="177"/>
        <v>0.23560948271112947</v>
      </c>
      <c r="Y1206" s="40">
        <f t="shared" si="178"/>
        <v>0</v>
      </c>
      <c r="Z1206" s="4">
        <f t="shared" si="179"/>
        <v>1</v>
      </c>
      <c r="AA1206" s="5" t="str">
        <f t="shared" si="180"/>
        <v/>
      </c>
      <c r="AB1206" s="6">
        <f t="shared" si="181"/>
        <v>1</v>
      </c>
      <c r="AF1206">
        <f t="shared" si="176"/>
        <v>0.80095037815921466</v>
      </c>
    </row>
    <row r="1207" spans="2:32">
      <c r="B1207" s="26">
        <v>1</v>
      </c>
      <c r="C1207" s="4">
        <v>20</v>
      </c>
      <c r="D1207" s="5">
        <v>0.27400000000000002</v>
      </c>
      <c r="E1207" s="20">
        <v>0</v>
      </c>
      <c r="G1207" s="5"/>
      <c r="H1207" s="11">
        <f>1/(1+EXP(-SUMPRODUCT(betagorros,B1207:D1207)))</f>
        <v>0.40243644553124464</v>
      </c>
      <c r="I1207" s="27">
        <f t="shared" si="172"/>
        <v>0.59756355446875542</v>
      </c>
      <c r="J1207">
        <f t="shared" si="173"/>
        <v>-0.51489463352134812</v>
      </c>
      <c r="K1207" s="5"/>
      <c r="N1207" s="11">
        <f t="shared" si="174"/>
        <v>0.40230639995032486</v>
      </c>
      <c r="O1207" s="71">
        <f t="shared" si="175"/>
        <v>-0.40230639995032486</v>
      </c>
      <c r="U1207" s="4">
        <v>6</v>
      </c>
      <c r="V1207" s="5">
        <v>0.33800000000000002</v>
      </c>
      <c r="W1207" s="20">
        <v>0</v>
      </c>
      <c r="X1207" s="31">
        <f t="shared" si="177"/>
        <v>0.18735675513518402</v>
      </c>
      <c r="Y1207" s="40">
        <f t="shared" si="178"/>
        <v>0</v>
      </c>
      <c r="Z1207" s="4">
        <f t="shared" si="179"/>
        <v>1</v>
      </c>
      <c r="AA1207" s="5" t="str">
        <f t="shared" si="180"/>
        <v/>
      </c>
      <c r="AB1207" s="6">
        <f t="shared" si="181"/>
        <v>1</v>
      </c>
      <c r="AF1207">
        <f t="shared" si="176"/>
        <v>0.80095037815921466</v>
      </c>
    </row>
    <row r="1208" spans="2:32">
      <c r="B1208" s="26">
        <v>1</v>
      </c>
      <c r="C1208" s="4">
        <v>22</v>
      </c>
      <c r="D1208" s="5">
        <v>0.27400000000000002</v>
      </c>
      <c r="E1208" s="20">
        <v>1</v>
      </c>
      <c r="G1208" s="5"/>
      <c r="H1208" s="11">
        <f>1/(1+EXP(-SUMPRODUCT(betagorros,B1208:D1208)))</f>
        <v>0.44973524943734433</v>
      </c>
      <c r="I1208" s="27">
        <f t="shared" si="172"/>
        <v>0.44973524943734433</v>
      </c>
      <c r="J1208">
        <f t="shared" si="173"/>
        <v>-0.79909620393815362</v>
      </c>
      <c r="K1208" s="5"/>
      <c r="N1208" s="11">
        <f t="shared" si="174"/>
        <v>0.44962110459253773</v>
      </c>
      <c r="O1208" s="71">
        <f t="shared" si="175"/>
        <v>0.55037889540746221</v>
      </c>
      <c r="U1208" s="4">
        <v>6</v>
      </c>
      <c r="V1208" s="5">
        <v>0.33800000000000002</v>
      </c>
      <c r="W1208" s="20">
        <v>0</v>
      </c>
      <c r="X1208" s="31">
        <f t="shared" si="177"/>
        <v>0.18735675513518402</v>
      </c>
      <c r="Y1208" s="40">
        <f t="shared" si="178"/>
        <v>0</v>
      </c>
      <c r="Z1208" s="4">
        <f t="shared" si="179"/>
        <v>1</v>
      </c>
      <c r="AA1208" s="5" t="str">
        <f t="shared" si="180"/>
        <v/>
      </c>
      <c r="AB1208" s="6">
        <f t="shared" si="181"/>
        <v>1</v>
      </c>
      <c r="AF1208">
        <f t="shared" si="176"/>
        <v>0.80095037815921466</v>
      </c>
    </row>
    <row r="1209" spans="2:32">
      <c r="B1209" s="26">
        <v>1</v>
      </c>
      <c r="C1209" s="4">
        <v>25.5</v>
      </c>
      <c r="D1209" s="5">
        <v>0.27400000000000002</v>
      </c>
      <c r="E1209" s="20">
        <v>0</v>
      </c>
      <c r="G1209" s="5"/>
      <c r="H1209" s="11">
        <f>1/(1+EXP(-SUMPRODUCT(betagorros,B1209:D1209)))</f>
        <v>0.53420394877636845</v>
      </c>
      <c r="I1209" s="27">
        <f t="shared" si="172"/>
        <v>0.46579605122363155</v>
      </c>
      <c r="J1209">
        <f t="shared" si="173"/>
        <v>-0.76400739897523318</v>
      </c>
      <c r="K1209" s="5"/>
      <c r="N1209" s="11">
        <f t="shared" si="174"/>
        <v>0.53412381450820035</v>
      </c>
      <c r="O1209" s="71">
        <f t="shared" si="175"/>
        <v>-0.53412381450820035</v>
      </c>
      <c r="U1209" s="4">
        <v>6</v>
      </c>
      <c r="V1209" s="5">
        <v>0.34200000000000003</v>
      </c>
      <c r="W1209" s="20">
        <v>0</v>
      </c>
      <c r="X1209" s="31">
        <f t="shared" si="177"/>
        <v>0.19006587601788405</v>
      </c>
      <c r="Y1209" s="40">
        <f t="shared" si="178"/>
        <v>0</v>
      </c>
      <c r="Z1209" s="4">
        <f t="shared" si="179"/>
        <v>1</v>
      </c>
      <c r="AA1209" s="5" t="str">
        <f t="shared" si="180"/>
        <v/>
      </c>
      <c r="AB1209" s="6">
        <f t="shared" si="181"/>
        <v>1</v>
      </c>
      <c r="AF1209">
        <f t="shared" si="176"/>
        <v>0.80095037815921466</v>
      </c>
    </row>
    <row r="1210" spans="2:32">
      <c r="B1210" s="26">
        <v>1</v>
      </c>
      <c r="C1210" s="4">
        <v>9</v>
      </c>
      <c r="D1210" s="5">
        <v>0.27400000000000002</v>
      </c>
      <c r="E1210" s="20">
        <v>0</v>
      </c>
      <c r="G1210" s="5"/>
      <c r="H1210" s="11">
        <f>1/(1+EXP(-SUMPRODUCT(betagorros,B1210:D1210)))</f>
        <v>0.18846273587392434</v>
      </c>
      <c r="I1210" s="27">
        <f t="shared" si="172"/>
        <v>0.81153726412607563</v>
      </c>
      <c r="J1210">
        <f t="shared" si="173"/>
        <v>-0.20882497302500633</v>
      </c>
      <c r="K1210" s="5"/>
      <c r="N1210" s="11">
        <f t="shared" si="174"/>
        <v>0.18831315270974974</v>
      </c>
      <c r="O1210" s="71">
        <f t="shared" si="175"/>
        <v>-0.18831315270974974</v>
      </c>
      <c r="U1210" s="4">
        <v>7</v>
      </c>
      <c r="V1210" s="5">
        <v>0.34200000000000003</v>
      </c>
      <c r="W1210" s="20">
        <v>0</v>
      </c>
      <c r="X1210" s="31">
        <f t="shared" si="177"/>
        <v>0.20541450363275349</v>
      </c>
      <c r="Y1210" s="40">
        <f t="shared" si="178"/>
        <v>0</v>
      </c>
      <c r="Z1210" s="4">
        <f t="shared" si="179"/>
        <v>1</v>
      </c>
      <c r="AA1210" s="5" t="str">
        <f t="shared" si="180"/>
        <v/>
      </c>
      <c r="AB1210" s="6">
        <f t="shared" si="181"/>
        <v>1</v>
      </c>
      <c r="AF1210">
        <f t="shared" si="176"/>
        <v>0.80095037815921466</v>
      </c>
    </row>
    <row r="1211" spans="2:32">
      <c r="B1211" s="26">
        <v>1</v>
      </c>
      <c r="C1211" s="4">
        <v>17</v>
      </c>
      <c r="D1211" s="5">
        <v>0.27400000000000002</v>
      </c>
      <c r="E1211" s="20">
        <v>1</v>
      </c>
      <c r="G1211" s="5"/>
      <c r="H1211" s="11">
        <f>1/(1+EXP(-SUMPRODUCT(betagorros,B1211:D1211)))</f>
        <v>0.33499076290686619</v>
      </c>
      <c r="I1211" s="27">
        <f t="shared" si="172"/>
        <v>0.33499076290686619</v>
      </c>
      <c r="J1211">
        <f t="shared" si="173"/>
        <v>-1.0936523209495639</v>
      </c>
      <c r="K1211" s="5"/>
      <c r="N1211" s="11">
        <f t="shared" si="174"/>
        <v>0.33484372178230382</v>
      </c>
      <c r="O1211" s="71">
        <f t="shared" si="175"/>
        <v>0.66515627821769618</v>
      </c>
      <c r="U1211" s="4">
        <v>18</v>
      </c>
      <c r="V1211" s="5">
        <v>0.34200000000000003</v>
      </c>
      <c r="W1211" s="20">
        <v>0</v>
      </c>
      <c r="X1211" s="31">
        <f t="shared" si="177"/>
        <v>0.42847296639187371</v>
      </c>
      <c r="Y1211" s="40">
        <f t="shared" si="178"/>
        <v>0</v>
      </c>
      <c r="Z1211" s="4">
        <f t="shared" si="179"/>
        <v>1</v>
      </c>
      <c r="AA1211" s="5" t="str">
        <f t="shared" si="180"/>
        <v/>
      </c>
      <c r="AB1211" s="6">
        <f t="shared" si="181"/>
        <v>1</v>
      </c>
      <c r="AF1211">
        <f t="shared" si="176"/>
        <v>0.80095037815921466</v>
      </c>
    </row>
    <row r="1212" spans="2:32">
      <c r="B1212" s="26">
        <v>1</v>
      </c>
      <c r="C1212" s="4">
        <v>16</v>
      </c>
      <c r="D1212" s="5">
        <v>0.27400000000000002</v>
      </c>
      <c r="E1212" s="20">
        <v>0</v>
      </c>
      <c r="G1212" s="5"/>
      <c r="H1212" s="11">
        <f>1/(1+EXP(-SUMPRODUCT(betagorros,B1212:D1212)))</f>
        <v>0.31378359493227453</v>
      </c>
      <c r="I1212" s="27">
        <f t="shared" si="172"/>
        <v>0.68621640506772552</v>
      </c>
      <c r="J1212">
        <f t="shared" si="173"/>
        <v>-0.37656224172067077</v>
      </c>
      <c r="K1212" s="5"/>
      <c r="N1212" s="11">
        <f t="shared" si="174"/>
        <v>0.3136329099756931</v>
      </c>
      <c r="O1212" s="71">
        <f t="shared" si="175"/>
        <v>-0.3136329099756931</v>
      </c>
      <c r="U1212" s="4">
        <v>13</v>
      </c>
      <c r="V1212" s="5">
        <v>0.34200000000000003</v>
      </c>
      <c r="W1212" s="20">
        <v>0</v>
      </c>
      <c r="X1212" s="31">
        <f t="shared" si="177"/>
        <v>0.31603762004392305</v>
      </c>
      <c r="Y1212" s="40">
        <f t="shared" si="178"/>
        <v>0</v>
      </c>
      <c r="Z1212" s="4">
        <f t="shared" si="179"/>
        <v>1</v>
      </c>
      <c r="AA1212" s="5" t="str">
        <f t="shared" si="180"/>
        <v/>
      </c>
      <c r="AB1212" s="6">
        <f t="shared" si="181"/>
        <v>1</v>
      </c>
      <c r="AF1212">
        <f t="shared" si="176"/>
        <v>0.80095037815921466</v>
      </c>
    </row>
    <row r="1213" spans="2:32">
      <c r="B1213" s="26">
        <v>1</v>
      </c>
      <c r="C1213" s="4">
        <v>20</v>
      </c>
      <c r="D1213" s="5">
        <v>0.27400000000000002</v>
      </c>
      <c r="E1213" s="20">
        <v>1</v>
      </c>
      <c r="G1213" s="5"/>
      <c r="H1213" s="11">
        <f>1/(1+EXP(-SUMPRODUCT(betagorros,B1213:D1213)))</f>
        <v>0.40243644553124464</v>
      </c>
      <c r="I1213" s="27">
        <f t="shared" si="172"/>
        <v>0.40243644553124464</v>
      </c>
      <c r="J1213">
        <f t="shared" si="173"/>
        <v>-0.91021809389218167</v>
      </c>
      <c r="K1213" s="5"/>
      <c r="N1213" s="11">
        <f t="shared" si="174"/>
        <v>0.40230639995032486</v>
      </c>
      <c r="O1213" s="71">
        <f t="shared" si="175"/>
        <v>0.59769360004967509</v>
      </c>
      <c r="U1213" s="4">
        <v>18</v>
      </c>
      <c r="V1213" s="5">
        <v>0.34200000000000003</v>
      </c>
      <c r="W1213" s="20">
        <v>0</v>
      </c>
      <c r="X1213" s="31">
        <f t="shared" si="177"/>
        <v>0.42847296639187371</v>
      </c>
      <c r="Y1213" s="40">
        <f t="shared" si="178"/>
        <v>0</v>
      </c>
      <c r="Z1213" s="4">
        <f t="shared" si="179"/>
        <v>1</v>
      </c>
      <c r="AA1213" s="5" t="str">
        <f t="shared" si="180"/>
        <v/>
      </c>
      <c r="AB1213" s="6">
        <f t="shared" si="181"/>
        <v>1</v>
      </c>
      <c r="AF1213">
        <f t="shared" si="176"/>
        <v>0.80095037815921466</v>
      </c>
    </row>
    <row r="1214" spans="2:32">
      <c r="B1214" s="26">
        <v>1</v>
      </c>
      <c r="C1214" s="4">
        <v>17</v>
      </c>
      <c r="D1214" s="5">
        <v>0.27400000000000002</v>
      </c>
      <c r="E1214" s="20">
        <v>0</v>
      </c>
      <c r="G1214" s="5"/>
      <c r="H1214" s="11">
        <f>1/(1+EXP(-SUMPRODUCT(betagorros,B1214:D1214)))</f>
        <v>0.33499076290686619</v>
      </c>
      <c r="I1214" s="27">
        <f t="shared" si="172"/>
        <v>0.66500923709313375</v>
      </c>
      <c r="J1214">
        <f t="shared" si="173"/>
        <v>-0.40795434805713848</v>
      </c>
      <c r="K1214" s="5"/>
      <c r="N1214" s="11">
        <f t="shared" si="174"/>
        <v>0.33484372178230382</v>
      </c>
      <c r="O1214" s="71">
        <f t="shared" si="175"/>
        <v>-0.33484372178230382</v>
      </c>
      <c r="U1214" s="4">
        <v>13</v>
      </c>
      <c r="V1214" s="5">
        <v>0.34200000000000003</v>
      </c>
      <c r="W1214" s="20">
        <v>0</v>
      </c>
      <c r="X1214" s="31">
        <f t="shared" si="177"/>
        <v>0.31603762004392305</v>
      </c>
      <c r="Y1214" s="40">
        <f t="shared" si="178"/>
        <v>0</v>
      </c>
      <c r="Z1214" s="4">
        <f t="shared" si="179"/>
        <v>1</v>
      </c>
      <c r="AA1214" s="5" t="str">
        <f t="shared" si="180"/>
        <v/>
      </c>
      <c r="AB1214" s="6">
        <f t="shared" si="181"/>
        <v>1</v>
      </c>
      <c r="AF1214">
        <f t="shared" si="176"/>
        <v>0.80095037815921466</v>
      </c>
    </row>
    <row r="1215" spans="2:32">
      <c r="B1215" s="26">
        <v>1</v>
      </c>
      <c r="C1215" s="4">
        <v>17</v>
      </c>
      <c r="D1215" s="5">
        <v>0.27400000000000002</v>
      </c>
      <c r="E1215" s="20">
        <v>0</v>
      </c>
      <c r="G1215" s="5"/>
      <c r="H1215" s="11">
        <f>1/(1+EXP(-SUMPRODUCT(betagorros,B1215:D1215)))</f>
        <v>0.33499076290686619</v>
      </c>
      <c r="I1215" s="27">
        <f t="shared" si="172"/>
        <v>0.66500923709313375</v>
      </c>
      <c r="J1215">
        <f t="shared" si="173"/>
        <v>-0.40795434805713848</v>
      </c>
      <c r="K1215" s="5"/>
      <c r="N1215" s="11">
        <f t="shared" si="174"/>
        <v>0.33484372178230382</v>
      </c>
      <c r="O1215" s="71">
        <f t="shared" si="175"/>
        <v>-0.33484372178230382</v>
      </c>
      <c r="U1215" s="4">
        <v>30</v>
      </c>
      <c r="V1215" s="5">
        <v>0.34300000000000003</v>
      </c>
      <c r="W1215" s="20">
        <v>0</v>
      </c>
      <c r="X1215" s="31">
        <f t="shared" si="177"/>
        <v>0.70637395362241007</v>
      </c>
      <c r="Y1215" s="40">
        <f t="shared" si="178"/>
        <v>1</v>
      </c>
      <c r="Z1215" s="4">
        <f t="shared" si="179"/>
        <v>0</v>
      </c>
      <c r="AA1215" s="5" t="str">
        <f t="shared" si="180"/>
        <v/>
      </c>
      <c r="AB1215" s="6">
        <f t="shared" si="181"/>
        <v>0</v>
      </c>
      <c r="AF1215">
        <f t="shared" si="176"/>
        <v>0.80095037815921466</v>
      </c>
    </row>
    <row r="1216" spans="2:32">
      <c r="B1216" s="26">
        <v>1</v>
      </c>
      <c r="C1216" s="4">
        <v>21</v>
      </c>
      <c r="D1216" s="5">
        <v>0.27400000000000002</v>
      </c>
      <c r="E1216" s="20">
        <v>0</v>
      </c>
      <c r="G1216" s="5"/>
      <c r="H1216" s="11">
        <f>1/(1+EXP(-SUMPRODUCT(betagorros,B1216:D1216)))</f>
        <v>0.42591639785740326</v>
      </c>
      <c r="I1216" s="27">
        <f t="shared" si="172"/>
        <v>0.57408360214259679</v>
      </c>
      <c r="J1216">
        <f t="shared" si="173"/>
        <v>-0.55498024493620901</v>
      </c>
      <c r="K1216" s="5"/>
      <c r="N1216" s="11">
        <f t="shared" si="174"/>
        <v>0.42579389572760434</v>
      </c>
      <c r="O1216" s="71">
        <f t="shared" si="175"/>
        <v>-0.42579389572760434</v>
      </c>
      <c r="U1216" s="4">
        <v>5</v>
      </c>
      <c r="V1216" s="5">
        <v>0.34499999999999997</v>
      </c>
      <c r="W1216" s="20">
        <v>0</v>
      </c>
      <c r="X1216" s="31">
        <f t="shared" si="177"/>
        <v>0.17754026208368587</v>
      </c>
      <c r="Y1216" s="40">
        <f t="shared" si="178"/>
        <v>0</v>
      </c>
      <c r="Z1216" s="4">
        <f t="shared" si="179"/>
        <v>1</v>
      </c>
      <c r="AA1216" s="5" t="str">
        <f t="shared" si="180"/>
        <v/>
      </c>
      <c r="AB1216" s="6">
        <f t="shared" si="181"/>
        <v>1</v>
      </c>
      <c r="AF1216">
        <f t="shared" si="176"/>
        <v>0.80095037815921466</v>
      </c>
    </row>
    <row r="1217" spans="2:32">
      <c r="B1217" s="26">
        <v>1</v>
      </c>
      <c r="C1217" s="4">
        <v>11</v>
      </c>
      <c r="D1217" s="5">
        <v>0.27400000000000002</v>
      </c>
      <c r="E1217" s="20">
        <v>1</v>
      </c>
      <c r="G1217" s="5"/>
      <c r="H1217" s="11">
        <f>1/(1+EXP(-SUMPRODUCT(betagorros,B1217:D1217)))</f>
        <v>0.21986607409753658</v>
      </c>
      <c r="I1217" s="27">
        <f t="shared" si="172"/>
        <v>0.21986607409753658</v>
      </c>
      <c r="J1217">
        <f t="shared" si="173"/>
        <v>-1.5147366720978923</v>
      </c>
      <c r="K1217" s="5"/>
      <c r="N1217" s="11">
        <f t="shared" si="174"/>
        <v>0.21971195116504</v>
      </c>
      <c r="O1217" s="71">
        <f t="shared" si="175"/>
        <v>0.78028804883495995</v>
      </c>
      <c r="U1217" s="4">
        <v>6</v>
      </c>
      <c r="V1217" s="5">
        <v>0.34499999999999997</v>
      </c>
      <c r="W1217" s="20">
        <v>0</v>
      </c>
      <c r="X1217" s="31">
        <f t="shared" si="177"/>
        <v>0.19211732128867229</v>
      </c>
      <c r="Y1217" s="40">
        <f t="shared" si="178"/>
        <v>0</v>
      </c>
      <c r="Z1217" s="4">
        <f t="shared" si="179"/>
        <v>1</v>
      </c>
      <c r="AA1217" s="5" t="str">
        <f t="shared" si="180"/>
        <v/>
      </c>
      <c r="AB1217" s="6">
        <f t="shared" si="181"/>
        <v>1</v>
      </c>
      <c r="AF1217">
        <f t="shared" si="176"/>
        <v>0.80095037815921466</v>
      </c>
    </row>
    <row r="1218" spans="2:32">
      <c r="B1218" s="26">
        <v>1</v>
      </c>
      <c r="C1218" s="4">
        <v>15</v>
      </c>
      <c r="D1218" s="5">
        <v>0.27400000000000002</v>
      </c>
      <c r="E1218" s="20">
        <v>1</v>
      </c>
      <c r="G1218" s="5"/>
      <c r="H1218" s="11">
        <f>1/(1+EXP(-SUMPRODUCT(betagorros,B1218:D1218)))</f>
        <v>0.29332679941322409</v>
      </c>
      <c r="I1218" s="27">
        <f t="shared" si="172"/>
        <v>0.29332679941322409</v>
      </c>
      <c r="J1218">
        <f t="shared" si="173"/>
        <v>-1.2264679351537251</v>
      </c>
      <c r="K1218" s="5"/>
      <c r="N1218" s="11">
        <f t="shared" si="174"/>
        <v>0.29317349881041416</v>
      </c>
      <c r="O1218" s="71">
        <f t="shared" si="175"/>
        <v>0.70682650118958579</v>
      </c>
      <c r="U1218" s="4">
        <v>13</v>
      </c>
      <c r="V1218" s="5">
        <v>0.34499999999999997</v>
      </c>
      <c r="W1218" s="20">
        <v>0</v>
      </c>
      <c r="X1218" s="31">
        <f t="shared" si="177"/>
        <v>0.31891335353220185</v>
      </c>
      <c r="Y1218" s="40">
        <f t="shared" si="178"/>
        <v>0</v>
      </c>
      <c r="Z1218" s="4">
        <f t="shared" si="179"/>
        <v>1</v>
      </c>
      <c r="AA1218" s="5" t="str">
        <f t="shared" si="180"/>
        <v/>
      </c>
      <c r="AB1218" s="6">
        <f t="shared" si="181"/>
        <v>1</v>
      </c>
      <c r="AF1218">
        <f t="shared" si="176"/>
        <v>0.80095037815921466</v>
      </c>
    </row>
    <row r="1219" spans="2:32">
      <c r="B1219" s="26">
        <v>1</v>
      </c>
      <c r="C1219" s="4">
        <v>20</v>
      </c>
      <c r="D1219" s="5">
        <v>0.27400000000000002</v>
      </c>
      <c r="E1219" s="20">
        <v>1</v>
      </c>
      <c r="G1219" s="5"/>
      <c r="H1219" s="11">
        <f>1/(1+EXP(-SUMPRODUCT(betagorros,B1219:D1219)))</f>
        <v>0.40243644553124464</v>
      </c>
      <c r="I1219" s="27">
        <f t="shared" si="172"/>
        <v>0.40243644553124464</v>
      </c>
      <c r="J1219">
        <f t="shared" si="173"/>
        <v>-0.91021809389218167</v>
      </c>
      <c r="K1219" s="5"/>
      <c r="N1219" s="11">
        <f t="shared" si="174"/>
        <v>0.40230639995032486</v>
      </c>
      <c r="O1219" s="71">
        <f t="shared" si="175"/>
        <v>0.59769360004967509</v>
      </c>
      <c r="U1219" s="4">
        <v>17</v>
      </c>
      <c r="V1219" s="5">
        <v>0.34499999999999997</v>
      </c>
      <c r="W1219" s="20">
        <v>0</v>
      </c>
      <c r="X1219" s="31">
        <f t="shared" si="177"/>
        <v>0.40815347896540738</v>
      </c>
      <c r="Y1219" s="40">
        <f t="shared" si="178"/>
        <v>0</v>
      </c>
      <c r="Z1219" s="4">
        <f t="shared" si="179"/>
        <v>1</v>
      </c>
      <c r="AA1219" s="5" t="str">
        <f t="shared" si="180"/>
        <v/>
      </c>
      <c r="AB1219" s="6">
        <f t="shared" si="181"/>
        <v>1</v>
      </c>
      <c r="AF1219">
        <f t="shared" si="176"/>
        <v>0.80095037815921466</v>
      </c>
    </row>
    <row r="1220" spans="2:32">
      <c r="B1220" s="26">
        <v>1</v>
      </c>
      <c r="C1220" s="4">
        <v>7</v>
      </c>
      <c r="D1220" s="5">
        <v>0.27400000000000002</v>
      </c>
      <c r="E1220" s="20">
        <v>0</v>
      </c>
      <c r="G1220" s="5"/>
      <c r="H1220" s="11">
        <f>1/(1+EXP(-SUMPRODUCT(betagorros,B1220:D1220)))</f>
        <v>0.16062123802413825</v>
      </c>
      <c r="I1220" s="27">
        <f t="shared" si="172"/>
        <v>0.8393787619758617</v>
      </c>
      <c r="J1220">
        <f t="shared" si="173"/>
        <v>-0.17509322983725589</v>
      </c>
      <c r="K1220" s="5"/>
      <c r="N1220" s="11">
        <f t="shared" si="174"/>
        <v>0.16047866507733966</v>
      </c>
      <c r="O1220" s="71">
        <f t="shared" si="175"/>
        <v>-0.16047866507733966</v>
      </c>
      <c r="U1220" s="4">
        <v>22</v>
      </c>
      <c r="V1220" s="5">
        <v>0.34499999999999997</v>
      </c>
      <c r="W1220" s="20">
        <v>0</v>
      </c>
      <c r="X1220" s="31">
        <f t="shared" si="177"/>
        <v>0.52805885298812594</v>
      </c>
      <c r="Y1220" s="40">
        <f t="shared" si="178"/>
        <v>1</v>
      </c>
      <c r="Z1220" s="4">
        <f t="shared" si="179"/>
        <v>0</v>
      </c>
      <c r="AA1220" s="5" t="str">
        <f t="shared" si="180"/>
        <v/>
      </c>
      <c r="AB1220" s="6">
        <f t="shared" si="181"/>
        <v>0</v>
      </c>
      <c r="AF1220">
        <f t="shared" si="176"/>
        <v>0.80095037815921466</v>
      </c>
    </row>
    <row r="1221" spans="2:32">
      <c r="B1221" s="26">
        <v>1</v>
      </c>
      <c r="C1221" s="4">
        <v>8</v>
      </c>
      <c r="D1221" s="5">
        <v>0.27400000000000002</v>
      </c>
      <c r="E1221" s="20">
        <v>0</v>
      </c>
      <c r="G1221" s="5"/>
      <c r="H1221" s="11">
        <f>1/(1+EXP(-SUMPRODUCT(betagorros,B1221:D1221)))</f>
        <v>0.17410321278943044</v>
      </c>
      <c r="I1221" s="27">
        <f t="shared" si="172"/>
        <v>0.82589678721056958</v>
      </c>
      <c r="J1221">
        <f t="shared" si="173"/>
        <v>-0.19128546821956355</v>
      </c>
      <c r="K1221" s="5"/>
      <c r="N1221" s="11">
        <f t="shared" si="174"/>
        <v>0.173956868170589</v>
      </c>
      <c r="O1221" s="71">
        <f t="shared" si="175"/>
        <v>-0.173956868170589</v>
      </c>
      <c r="U1221" s="4">
        <v>16</v>
      </c>
      <c r="V1221" s="5">
        <v>0.34499999999999997</v>
      </c>
      <c r="W1221" s="20">
        <v>0</v>
      </c>
      <c r="X1221" s="31">
        <f t="shared" si="177"/>
        <v>0.38499606023389443</v>
      </c>
      <c r="Y1221" s="40">
        <f t="shared" si="178"/>
        <v>0</v>
      </c>
      <c r="Z1221" s="4">
        <f t="shared" si="179"/>
        <v>1</v>
      </c>
      <c r="AA1221" s="5" t="str">
        <f t="shared" si="180"/>
        <v/>
      </c>
      <c r="AB1221" s="6">
        <f t="shared" si="181"/>
        <v>1</v>
      </c>
      <c r="AF1221">
        <f t="shared" si="176"/>
        <v>0.80095037815921466</v>
      </c>
    </row>
    <row r="1222" spans="2:32">
      <c r="B1222" s="26">
        <v>1</v>
      </c>
      <c r="C1222" s="4">
        <v>6</v>
      </c>
      <c r="D1222" s="5">
        <v>0.27400000000000002</v>
      </c>
      <c r="E1222" s="20">
        <v>0</v>
      </c>
      <c r="G1222" s="5"/>
      <c r="H1222" s="11">
        <f>1/(1+EXP(-SUMPRODUCT(betagorros,B1222:D1222)))</f>
        <v>0.14799618365194103</v>
      </c>
      <c r="I1222" s="27">
        <f t="shared" si="172"/>
        <v>0.852003816348059</v>
      </c>
      <c r="J1222">
        <f t="shared" si="173"/>
        <v>-0.16016427288109389</v>
      </c>
      <c r="K1222" s="5"/>
      <c r="N1222" s="11">
        <f t="shared" si="174"/>
        <v>0.14785783154283186</v>
      </c>
      <c r="O1222" s="71">
        <f t="shared" si="175"/>
        <v>-0.14785783154283186</v>
      </c>
      <c r="U1222" s="4">
        <v>16</v>
      </c>
      <c r="V1222" s="5">
        <v>0.34499999999999997</v>
      </c>
      <c r="W1222" s="20">
        <v>0</v>
      </c>
      <c r="X1222" s="31">
        <f t="shared" si="177"/>
        <v>0.38499606023389443</v>
      </c>
      <c r="Y1222" s="40">
        <f t="shared" si="178"/>
        <v>0</v>
      </c>
      <c r="Z1222" s="4">
        <f t="shared" si="179"/>
        <v>1</v>
      </c>
      <c r="AA1222" s="5" t="str">
        <f t="shared" si="180"/>
        <v/>
      </c>
      <c r="AB1222" s="6">
        <f t="shared" si="181"/>
        <v>1</v>
      </c>
      <c r="AF1222">
        <f t="shared" si="176"/>
        <v>0.80095037815921466</v>
      </c>
    </row>
    <row r="1223" spans="2:32">
      <c r="B1223" s="26">
        <v>1</v>
      </c>
      <c r="C1223" s="4">
        <v>7</v>
      </c>
      <c r="D1223" s="5">
        <v>0.27400000000000002</v>
      </c>
      <c r="E1223" s="20">
        <v>0</v>
      </c>
      <c r="G1223" s="5"/>
      <c r="H1223" s="11">
        <f>1/(1+EXP(-SUMPRODUCT(betagorros,B1223:D1223)))</f>
        <v>0.16062123802413825</v>
      </c>
      <c r="I1223" s="27">
        <f t="shared" si="172"/>
        <v>0.8393787619758617</v>
      </c>
      <c r="J1223">
        <f t="shared" si="173"/>
        <v>-0.17509322983725589</v>
      </c>
      <c r="K1223" s="5"/>
      <c r="N1223" s="11">
        <f t="shared" si="174"/>
        <v>0.16047866507733966</v>
      </c>
      <c r="O1223" s="71">
        <f t="shared" si="175"/>
        <v>-0.16047866507733966</v>
      </c>
      <c r="U1223" s="4">
        <v>21</v>
      </c>
      <c r="V1223" s="5">
        <v>0.34499999999999997</v>
      </c>
      <c r="W1223" s="20">
        <v>0</v>
      </c>
      <c r="X1223" s="31">
        <f t="shared" si="177"/>
        <v>0.50389040849633171</v>
      </c>
      <c r="Y1223" s="40">
        <f t="shared" si="178"/>
        <v>1</v>
      </c>
      <c r="Z1223" s="4">
        <f t="shared" si="179"/>
        <v>0</v>
      </c>
      <c r="AA1223" s="5" t="str">
        <f t="shared" si="180"/>
        <v/>
      </c>
      <c r="AB1223" s="6">
        <f t="shared" si="181"/>
        <v>0</v>
      </c>
      <c r="AF1223">
        <f t="shared" si="176"/>
        <v>0.80095037815921466</v>
      </c>
    </row>
    <row r="1224" spans="2:32">
      <c r="B1224" s="26">
        <v>1</v>
      </c>
      <c r="C1224" s="4">
        <v>6</v>
      </c>
      <c r="D1224" s="5">
        <v>0.27400000000000002</v>
      </c>
      <c r="E1224" s="20">
        <v>0</v>
      </c>
      <c r="G1224" s="5"/>
      <c r="H1224" s="11">
        <f>1/(1+EXP(-SUMPRODUCT(betagorros,B1224:D1224)))</f>
        <v>0.14799618365194103</v>
      </c>
      <c r="I1224" s="27">
        <f t="shared" si="172"/>
        <v>0.852003816348059</v>
      </c>
      <c r="J1224">
        <f t="shared" si="173"/>
        <v>-0.16016427288109389</v>
      </c>
      <c r="K1224" s="5"/>
      <c r="N1224" s="11">
        <f t="shared" si="174"/>
        <v>0.14785783154283186</v>
      </c>
      <c r="O1224" s="71">
        <f t="shared" si="175"/>
        <v>-0.14785783154283186</v>
      </c>
      <c r="U1224" s="4">
        <v>14</v>
      </c>
      <c r="V1224" s="5">
        <v>0.34499999999999997</v>
      </c>
      <c r="W1224" s="20">
        <v>0</v>
      </c>
      <c r="X1224" s="31">
        <f t="shared" si="177"/>
        <v>0.34029529088656829</v>
      </c>
      <c r="Y1224" s="40">
        <f t="shared" si="178"/>
        <v>0</v>
      </c>
      <c r="Z1224" s="4">
        <f t="shared" si="179"/>
        <v>1</v>
      </c>
      <c r="AA1224" s="5" t="str">
        <f t="shared" si="180"/>
        <v/>
      </c>
      <c r="AB1224" s="6">
        <f t="shared" si="181"/>
        <v>1</v>
      </c>
      <c r="AF1224">
        <f t="shared" si="176"/>
        <v>0.80095037815921466</v>
      </c>
    </row>
    <row r="1225" spans="2:32">
      <c r="B1225" s="26">
        <v>1</v>
      </c>
      <c r="C1225" s="4">
        <v>14</v>
      </c>
      <c r="D1225" s="5">
        <v>0.27400000000000002</v>
      </c>
      <c r="E1225" s="20">
        <v>1</v>
      </c>
      <c r="G1225" s="5"/>
      <c r="H1225" s="11">
        <f>1/(1+EXP(-SUMPRODUCT(betagorros,B1225:D1225)))</f>
        <v>0.27367178313475299</v>
      </c>
      <c r="I1225" s="27">
        <f t="shared" si="172"/>
        <v>0.27367178313475299</v>
      </c>
      <c r="J1225">
        <f t="shared" si="173"/>
        <v>-1.2958257623868872</v>
      </c>
      <c r="K1225" s="5"/>
      <c r="N1225" s="11">
        <f t="shared" si="174"/>
        <v>0.27351687531971708</v>
      </c>
      <c r="O1225" s="71">
        <f t="shared" si="175"/>
        <v>0.72648312468028298</v>
      </c>
      <c r="U1225" s="4">
        <v>18</v>
      </c>
      <c r="V1225" s="5">
        <v>0.34499999999999997</v>
      </c>
      <c r="W1225" s="20">
        <v>0</v>
      </c>
      <c r="X1225" s="31">
        <f t="shared" si="177"/>
        <v>0.43172600111136583</v>
      </c>
      <c r="Y1225" s="40">
        <f t="shared" si="178"/>
        <v>0</v>
      </c>
      <c r="Z1225" s="4">
        <f t="shared" si="179"/>
        <v>1</v>
      </c>
      <c r="AA1225" s="5" t="str">
        <f t="shared" si="180"/>
        <v/>
      </c>
      <c r="AB1225" s="6">
        <f t="shared" si="181"/>
        <v>1</v>
      </c>
      <c r="AF1225">
        <f t="shared" si="176"/>
        <v>0.80095037815921466</v>
      </c>
    </row>
    <row r="1226" spans="2:32">
      <c r="B1226" s="26">
        <v>1</v>
      </c>
      <c r="C1226" s="4">
        <v>10</v>
      </c>
      <c r="D1226" s="5">
        <v>0.27400000000000002</v>
      </c>
      <c r="E1226" s="20">
        <v>0</v>
      </c>
      <c r="G1226" s="5"/>
      <c r="H1226" s="11">
        <f>1/(1+EXP(-SUMPRODUCT(betagorros,B1226:D1226)))</f>
        <v>0.20371446495488732</v>
      </c>
      <c r="I1226" s="27">
        <f t="shared" si="172"/>
        <v>0.79628553504511268</v>
      </c>
      <c r="J1226">
        <f t="shared" si="173"/>
        <v>-0.227797445091422</v>
      </c>
      <c r="K1226" s="5"/>
      <c r="N1226" s="11">
        <f t="shared" si="174"/>
        <v>0.20356226117421938</v>
      </c>
      <c r="O1226" s="71">
        <f t="shared" si="175"/>
        <v>-0.20356226117421938</v>
      </c>
      <c r="U1226" s="4">
        <v>15</v>
      </c>
      <c r="V1226" s="5">
        <v>0.35199999999999998</v>
      </c>
      <c r="W1226" s="20">
        <v>0</v>
      </c>
      <c r="X1226" s="31">
        <f t="shared" si="177"/>
        <v>0.36953316214812904</v>
      </c>
      <c r="Y1226" s="40">
        <f t="shared" si="178"/>
        <v>0</v>
      </c>
      <c r="Z1226" s="4">
        <f t="shared" si="179"/>
        <v>1</v>
      </c>
      <c r="AA1226" s="5" t="str">
        <f t="shared" si="180"/>
        <v/>
      </c>
      <c r="AB1226" s="6">
        <f t="shared" si="181"/>
        <v>1</v>
      </c>
      <c r="AF1226">
        <f t="shared" si="176"/>
        <v>0.80095037815921466</v>
      </c>
    </row>
    <row r="1227" spans="2:32">
      <c r="B1227" s="26">
        <v>1</v>
      </c>
      <c r="C1227" s="4">
        <v>10</v>
      </c>
      <c r="D1227" s="5">
        <v>0.27400000000000002</v>
      </c>
      <c r="E1227" s="20">
        <v>0</v>
      </c>
      <c r="G1227" s="5"/>
      <c r="H1227" s="11">
        <f>1/(1+EXP(-SUMPRODUCT(betagorros,B1227:D1227)))</f>
        <v>0.20371446495488732</v>
      </c>
      <c r="I1227" s="27">
        <f t="shared" ref="I1227:I1290" si="182">IF(E1227=1,H1227,1-H1227)</f>
        <v>0.79628553504511268</v>
      </c>
      <c r="J1227">
        <f t="shared" ref="J1227:J1290" si="183">LN(I1227)</f>
        <v>-0.227797445091422</v>
      </c>
      <c r="K1227" s="5"/>
      <c r="N1227" s="11">
        <f t="shared" si="174"/>
        <v>0.20356226117421938</v>
      </c>
      <c r="O1227" s="71">
        <f t="shared" si="175"/>
        <v>-0.20356226117421938</v>
      </c>
      <c r="U1227" s="4">
        <v>12</v>
      </c>
      <c r="V1227" s="5">
        <v>0.35199999999999998</v>
      </c>
      <c r="W1227" s="20">
        <v>0</v>
      </c>
      <c r="X1227" s="31">
        <f t="shared" si="177"/>
        <v>0.30478922837851813</v>
      </c>
      <c r="Y1227" s="40">
        <f t="shared" si="178"/>
        <v>0</v>
      </c>
      <c r="Z1227" s="4">
        <f t="shared" si="179"/>
        <v>1</v>
      </c>
      <c r="AA1227" s="5" t="str">
        <f t="shared" si="180"/>
        <v/>
      </c>
      <c r="AB1227" s="6">
        <f t="shared" si="181"/>
        <v>1</v>
      </c>
      <c r="AF1227">
        <f t="shared" si="176"/>
        <v>0.80095037815921466</v>
      </c>
    </row>
    <row r="1228" spans="2:32">
      <c r="B1228" s="26">
        <v>1</v>
      </c>
      <c r="C1228" s="4">
        <v>7</v>
      </c>
      <c r="D1228" s="5">
        <v>0.27400000000000002</v>
      </c>
      <c r="E1228" s="20">
        <v>0</v>
      </c>
      <c r="G1228" s="5"/>
      <c r="H1228" s="11">
        <f>1/(1+EXP(-SUMPRODUCT(betagorros,B1228:D1228)))</f>
        <v>0.16062123802413825</v>
      </c>
      <c r="I1228" s="27">
        <f t="shared" si="182"/>
        <v>0.8393787619758617</v>
      </c>
      <c r="J1228">
        <f t="shared" si="183"/>
        <v>-0.17509322983725589</v>
      </c>
      <c r="K1228" s="5"/>
      <c r="N1228" s="11">
        <f t="shared" ref="N1228:N1291" si="184">1/(1+EXP(-SUMPRODUCT($N$8:$P$8,B1228:D1228)))</f>
        <v>0.16047866507733966</v>
      </c>
      <c r="O1228" s="71">
        <f t="shared" ref="O1228:O1291" si="185">E1228-N1228</f>
        <v>-0.16047866507733966</v>
      </c>
      <c r="U1228" s="4">
        <v>10</v>
      </c>
      <c r="V1228" s="5">
        <v>0.35199999999999998</v>
      </c>
      <c r="W1228" s="20">
        <v>0</v>
      </c>
      <c r="X1228" s="31">
        <f t="shared" si="177"/>
        <v>0.2653825352554271</v>
      </c>
      <c r="Y1228" s="40">
        <f t="shared" si="178"/>
        <v>0</v>
      </c>
      <c r="Z1228" s="4">
        <f t="shared" si="179"/>
        <v>1</v>
      </c>
      <c r="AA1228" s="5" t="str">
        <f t="shared" si="180"/>
        <v/>
      </c>
      <c r="AB1228" s="6">
        <f t="shared" si="181"/>
        <v>1</v>
      </c>
      <c r="AF1228">
        <f t="shared" si="176"/>
        <v>0.80095037815921466</v>
      </c>
    </row>
    <row r="1229" spans="2:32">
      <c r="B1229" s="26">
        <v>1</v>
      </c>
      <c r="C1229" s="4">
        <v>32</v>
      </c>
      <c r="D1229" s="5">
        <v>0.27500000000000002</v>
      </c>
      <c r="E1229" s="20">
        <v>0</v>
      </c>
      <c r="G1229" s="5"/>
      <c r="H1229" s="11">
        <f>1/(1+EXP(-SUMPRODUCT(betagorros,B1229:D1229)))</f>
        <v>0.68365033573283673</v>
      </c>
      <c r="I1229" s="27">
        <f t="shared" si="182"/>
        <v>0.31634966426716327</v>
      </c>
      <c r="J1229">
        <f t="shared" si="183"/>
        <v>-1.1509071446600352</v>
      </c>
      <c r="K1229" s="5"/>
      <c r="N1229" s="11">
        <f t="shared" si="184"/>
        <v>0.68363751659415373</v>
      </c>
      <c r="O1229" s="71">
        <f t="shared" si="185"/>
        <v>-0.68363751659415373</v>
      </c>
      <c r="U1229" s="4">
        <v>12</v>
      </c>
      <c r="V1229" s="5">
        <v>0.35199999999999998</v>
      </c>
      <c r="W1229" s="20">
        <v>0</v>
      </c>
      <c r="X1229" s="31">
        <f t="shared" si="177"/>
        <v>0.30478922837851813</v>
      </c>
      <c r="Y1229" s="40">
        <f t="shared" si="178"/>
        <v>0</v>
      </c>
      <c r="Z1229" s="4">
        <f t="shared" si="179"/>
        <v>1</v>
      </c>
      <c r="AA1229" s="5" t="str">
        <f t="shared" si="180"/>
        <v/>
      </c>
      <c r="AB1229" s="6">
        <f t="shared" si="181"/>
        <v>1</v>
      </c>
      <c r="AF1229">
        <f t="shared" ref="AF1229:AF1292" si="186">(-$H$8-$I$8*AE1229)/$J$8</f>
        <v>0.80095037815921466</v>
      </c>
    </row>
    <row r="1230" spans="2:32">
      <c r="B1230" s="26">
        <v>1</v>
      </c>
      <c r="C1230" s="4">
        <v>12</v>
      </c>
      <c r="D1230" s="5">
        <v>0.27500000000000002</v>
      </c>
      <c r="E1230" s="20">
        <v>0</v>
      </c>
      <c r="G1230" s="5"/>
      <c r="H1230" s="11">
        <f>1/(1+EXP(-SUMPRODUCT(betagorros,B1230:D1230)))</f>
        <v>0.23771796970292997</v>
      </c>
      <c r="I1230" s="27">
        <f t="shared" si="182"/>
        <v>0.76228203029707009</v>
      </c>
      <c r="J1230">
        <f t="shared" si="183"/>
        <v>-0.27143867327235499</v>
      </c>
      <c r="K1230" s="5"/>
      <c r="N1230" s="11">
        <f t="shared" si="184"/>
        <v>0.23756311438311595</v>
      </c>
      <c r="O1230" s="71">
        <f t="shared" si="185"/>
        <v>-0.23756311438311595</v>
      </c>
      <c r="U1230" s="4">
        <v>11</v>
      </c>
      <c r="V1230" s="5">
        <v>0.35199999999999998</v>
      </c>
      <c r="W1230" s="20">
        <v>0</v>
      </c>
      <c r="X1230" s="31">
        <f t="shared" si="177"/>
        <v>0.28467555330098909</v>
      </c>
      <c r="Y1230" s="40">
        <f t="shared" si="178"/>
        <v>0</v>
      </c>
      <c r="Z1230" s="4">
        <f t="shared" si="179"/>
        <v>1</v>
      </c>
      <c r="AA1230" s="5" t="str">
        <f t="shared" si="180"/>
        <v/>
      </c>
      <c r="AB1230" s="6">
        <f t="shared" si="181"/>
        <v>1</v>
      </c>
      <c r="AF1230">
        <f t="shared" si="186"/>
        <v>0.80095037815921466</v>
      </c>
    </row>
    <row r="1231" spans="2:32">
      <c r="B1231" s="26">
        <v>1</v>
      </c>
      <c r="C1231" s="4">
        <v>23</v>
      </c>
      <c r="D1231" s="5">
        <v>0.27500000000000002</v>
      </c>
      <c r="E1231" s="20">
        <v>0</v>
      </c>
      <c r="G1231" s="5"/>
      <c r="H1231" s="11">
        <f>1/(1+EXP(-SUMPRODUCT(betagorros,B1231:D1231)))</f>
        <v>0.47488986936585847</v>
      </c>
      <c r="I1231" s="27">
        <f t="shared" si="182"/>
        <v>0.52511013063414147</v>
      </c>
      <c r="J1231">
        <f t="shared" si="183"/>
        <v>-0.64414726575325632</v>
      </c>
      <c r="K1231" s="5"/>
      <c r="N1231" s="11">
        <f t="shared" si="184"/>
        <v>0.47478582271881137</v>
      </c>
      <c r="O1231" s="71">
        <f t="shared" si="185"/>
        <v>-0.47478582271881137</v>
      </c>
      <c r="U1231" s="4">
        <v>6</v>
      </c>
      <c r="V1231" s="5">
        <v>0.35199999999999998</v>
      </c>
      <c r="W1231" s="20">
        <v>0</v>
      </c>
      <c r="X1231" s="31">
        <f t="shared" si="177"/>
        <v>0.19696953028135658</v>
      </c>
      <c r="Y1231" s="40">
        <f t="shared" si="178"/>
        <v>0</v>
      </c>
      <c r="Z1231" s="4">
        <f t="shared" si="179"/>
        <v>1</v>
      </c>
      <c r="AA1231" s="5" t="str">
        <f t="shared" si="180"/>
        <v/>
      </c>
      <c r="AB1231" s="6">
        <f t="shared" si="181"/>
        <v>1</v>
      </c>
      <c r="AF1231">
        <f t="shared" si="186"/>
        <v>0.80095037815921466</v>
      </c>
    </row>
    <row r="1232" spans="2:32">
      <c r="B1232" s="26">
        <v>1</v>
      </c>
      <c r="C1232" s="4">
        <v>16</v>
      </c>
      <c r="D1232" s="5">
        <v>0.27500000000000002</v>
      </c>
      <c r="E1232" s="20">
        <v>1</v>
      </c>
      <c r="G1232" s="5"/>
      <c r="H1232" s="11">
        <f>1/(1+EXP(-SUMPRODUCT(betagorros,B1232:D1232)))</f>
        <v>0.31473693906477906</v>
      </c>
      <c r="I1232" s="27">
        <f t="shared" si="182"/>
        <v>0.31473693906477906</v>
      </c>
      <c r="J1232">
        <f t="shared" si="183"/>
        <v>-1.1560181031385961</v>
      </c>
      <c r="K1232" s="5"/>
      <c r="N1232" s="11">
        <f t="shared" si="184"/>
        <v>0.3145869190399499</v>
      </c>
      <c r="O1232" s="71">
        <f t="shared" si="185"/>
        <v>0.68541308096005005</v>
      </c>
      <c r="U1232" s="4">
        <v>6</v>
      </c>
      <c r="V1232" s="5">
        <v>0.35199999999999998</v>
      </c>
      <c r="W1232" s="20">
        <v>0</v>
      </c>
      <c r="X1232" s="31">
        <f t="shared" si="177"/>
        <v>0.19696953028135658</v>
      </c>
      <c r="Y1232" s="40">
        <f t="shared" si="178"/>
        <v>0</v>
      </c>
      <c r="Z1232" s="4">
        <f t="shared" si="179"/>
        <v>1</v>
      </c>
      <c r="AA1232" s="5" t="str">
        <f t="shared" si="180"/>
        <v/>
      </c>
      <c r="AB1232" s="6">
        <f t="shared" si="181"/>
        <v>1</v>
      </c>
      <c r="AF1232">
        <f t="shared" si="186"/>
        <v>0.80095037815921466</v>
      </c>
    </row>
    <row r="1233" spans="2:32">
      <c r="B1233" s="26">
        <v>1</v>
      </c>
      <c r="C1233" s="4">
        <v>37</v>
      </c>
      <c r="D1233" s="5">
        <v>0.27500000000000002</v>
      </c>
      <c r="E1233" s="20">
        <v>0</v>
      </c>
      <c r="G1233" s="5"/>
      <c r="H1233" s="11">
        <f>1/(1+EXP(-SUMPRODUCT(betagorros,B1233:D1233)))</f>
        <v>0.77808752464018027</v>
      </c>
      <c r="I1233" s="27">
        <f t="shared" si="182"/>
        <v>0.22191247535981973</v>
      </c>
      <c r="J1233">
        <f t="shared" si="183"/>
        <v>-1.5054722299847942</v>
      </c>
      <c r="K1233" s="5"/>
      <c r="N1233" s="11">
        <f t="shared" si="184"/>
        <v>0.77811162810936396</v>
      </c>
      <c r="O1233" s="71">
        <f t="shared" si="185"/>
        <v>-0.77811162810936396</v>
      </c>
      <c r="U1233" s="4">
        <v>5</v>
      </c>
      <c r="V1233" s="5">
        <v>0.35199999999999998</v>
      </c>
      <c r="W1233" s="20">
        <v>0</v>
      </c>
      <c r="X1233" s="31">
        <f t="shared" si="177"/>
        <v>0.18210729501154538</v>
      </c>
      <c r="Y1233" s="40">
        <f t="shared" si="178"/>
        <v>0</v>
      </c>
      <c r="Z1233" s="4">
        <f t="shared" si="179"/>
        <v>1</v>
      </c>
      <c r="AA1233" s="5" t="str">
        <f t="shared" si="180"/>
        <v/>
      </c>
      <c r="AB1233" s="6">
        <f t="shared" si="181"/>
        <v>1</v>
      </c>
      <c r="AF1233">
        <f t="shared" si="186"/>
        <v>0.80095037815921466</v>
      </c>
    </row>
    <row r="1234" spans="2:32">
      <c r="B1234" s="26">
        <v>1</v>
      </c>
      <c r="C1234" s="4">
        <v>12</v>
      </c>
      <c r="D1234" s="5">
        <v>0.27500000000000002</v>
      </c>
      <c r="E1234" s="20">
        <v>0</v>
      </c>
      <c r="G1234" s="5"/>
      <c r="H1234" s="11">
        <f>1/(1+EXP(-SUMPRODUCT(betagorros,B1234:D1234)))</f>
        <v>0.23771796970292997</v>
      </c>
      <c r="I1234" s="27">
        <f t="shared" si="182"/>
        <v>0.76228203029707009</v>
      </c>
      <c r="J1234">
        <f t="shared" si="183"/>
        <v>-0.27143867327235499</v>
      </c>
      <c r="K1234" s="5"/>
      <c r="N1234" s="11">
        <f t="shared" si="184"/>
        <v>0.23756311438311595</v>
      </c>
      <c r="O1234" s="71">
        <f t="shared" si="185"/>
        <v>-0.23756311438311595</v>
      </c>
      <c r="U1234" s="4">
        <v>8</v>
      </c>
      <c r="V1234" s="5">
        <v>0.35199999999999998</v>
      </c>
      <c r="W1234" s="20">
        <v>0</v>
      </c>
      <c r="X1234" s="31">
        <f t="shared" ref="X1234:X1297" si="187">1/(1+EXP(-$H$8-$I$8*U1234-$J$8*V1234))</f>
        <v>0.22938968104686364</v>
      </c>
      <c r="Y1234" s="40">
        <f t="shared" ref="Y1234:Y1297" si="188">IF(X1234&gt;50%,1,0)</f>
        <v>0</v>
      </c>
      <c r="Z1234" s="4">
        <f t="shared" ref="Z1234:Z1297" si="189">IF(W1234=Y1234,1,0)</f>
        <v>1</v>
      </c>
      <c r="AA1234" s="5" t="str">
        <f t="shared" ref="AA1234:AA1297" si="190">IF(W1234=1,IF(W1234=Y1234,1,0),"")</f>
        <v/>
      </c>
      <c r="AB1234" s="6">
        <f t="shared" ref="AB1234:AB1297" si="191">IF(W1234=0,IF(W1234=Y1234,1,0),"")</f>
        <v>1</v>
      </c>
      <c r="AF1234">
        <f t="shared" si="186"/>
        <v>0.80095037815921466</v>
      </c>
    </row>
    <row r="1235" spans="2:32">
      <c r="B1235" s="26">
        <v>1</v>
      </c>
      <c r="C1235" s="4">
        <v>11</v>
      </c>
      <c r="D1235" s="5">
        <v>0.27500000000000002</v>
      </c>
      <c r="E1235" s="20">
        <v>0</v>
      </c>
      <c r="G1235" s="5"/>
      <c r="H1235" s="11">
        <f>1/(1+EXP(-SUMPRODUCT(betagorros,B1235:D1235)))</f>
        <v>0.22062581652396135</v>
      </c>
      <c r="I1235" s="27">
        <f t="shared" si="182"/>
        <v>0.7793741834760386</v>
      </c>
      <c r="J1235">
        <f t="shared" si="183"/>
        <v>-0.24926401021345171</v>
      </c>
      <c r="K1235" s="5"/>
      <c r="N1235" s="11">
        <f t="shared" si="184"/>
        <v>0.22047203914256991</v>
      </c>
      <c r="O1235" s="71">
        <f t="shared" si="185"/>
        <v>-0.22047203914256991</v>
      </c>
      <c r="U1235" s="4">
        <v>6</v>
      </c>
      <c r="V1235" s="5">
        <v>0.35499999999999998</v>
      </c>
      <c r="W1235" s="20">
        <v>0</v>
      </c>
      <c r="X1235" s="31">
        <f t="shared" si="187"/>
        <v>0.19907717404123762</v>
      </c>
      <c r="Y1235" s="40">
        <f t="shared" si="188"/>
        <v>0</v>
      </c>
      <c r="Z1235" s="4">
        <f t="shared" si="189"/>
        <v>1</v>
      </c>
      <c r="AA1235" s="5" t="str">
        <f t="shared" si="190"/>
        <v/>
      </c>
      <c r="AB1235" s="6">
        <f t="shared" si="191"/>
        <v>1</v>
      </c>
      <c r="AF1235">
        <f t="shared" si="186"/>
        <v>0.80095037815921466</v>
      </c>
    </row>
    <row r="1236" spans="2:32">
      <c r="B1236" s="26">
        <v>1</v>
      </c>
      <c r="C1236" s="4">
        <v>22</v>
      </c>
      <c r="D1236" s="5">
        <v>0.27700000000000002</v>
      </c>
      <c r="E1236" s="20">
        <v>1</v>
      </c>
      <c r="G1236" s="5"/>
      <c r="H1236" s="11">
        <f>1/(1+EXP(-SUMPRODUCT(betagorros,B1236:D1236)))</f>
        <v>0.45302175572677855</v>
      </c>
      <c r="I1236" s="27">
        <f t="shared" si="182"/>
        <v>0.45302175572677855</v>
      </c>
      <c r="J1236">
        <f t="shared" si="183"/>
        <v>-0.79181512876538063</v>
      </c>
      <c r="K1236" s="5"/>
      <c r="N1236" s="11">
        <f t="shared" si="184"/>
        <v>0.45291061037462121</v>
      </c>
      <c r="O1236" s="71">
        <f t="shared" si="185"/>
        <v>0.54708938962537879</v>
      </c>
      <c r="U1236" s="4">
        <v>5</v>
      </c>
      <c r="V1236" s="5">
        <v>0.35499999999999998</v>
      </c>
      <c r="W1236" s="20">
        <v>0</v>
      </c>
      <c r="X1236" s="31">
        <f t="shared" si="187"/>
        <v>0.18409236501771045</v>
      </c>
      <c r="Y1236" s="40">
        <f t="shared" si="188"/>
        <v>0</v>
      </c>
      <c r="Z1236" s="4">
        <f t="shared" si="189"/>
        <v>1</v>
      </c>
      <c r="AA1236" s="5" t="str">
        <f t="shared" si="190"/>
        <v/>
      </c>
      <c r="AB1236" s="6">
        <f t="shared" si="191"/>
        <v>1</v>
      </c>
      <c r="AF1236">
        <f t="shared" si="186"/>
        <v>0.80095037815921466</v>
      </c>
    </row>
    <row r="1237" spans="2:32">
      <c r="B1237" s="26">
        <v>1</v>
      </c>
      <c r="C1237" s="4">
        <v>6</v>
      </c>
      <c r="D1237" s="5">
        <v>0.28000000000000003</v>
      </c>
      <c r="E1237" s="20">
        <v>0</v>
      </c>
      <c r="G1237" s="5"/>
      <c r="H1237" s="11">
        <f>1/(1+EXP(-SUMPRODUCT(betagorros,B1237:D1237)))</f>
        <v>0.15137446287874437</v>
      </c>
      <c r="I1237" s="27">
        <f t="shared" si="182"/>
        <v>0.84862553712125566</v>
      </c>
      <c r="J1237">
        <f t="shared" si="183"/>
        <v>-0.16413725342930729</v>
      </c>
      <c r="K1237" s="5"/>
      <c r="N1237" s="11">
        <f t="shared" si="184"/>
        <v>0.15123677388074205</v>
      </c>
      <c r="O1237" s="71">
        <f t="shared" si="185"/>
        <v>-0.15123677388074205</v>
      </c>
      <c r="U1237" s="4">
        <v>22</v>
      </c>
      <c r="V1237" s="5">
        <v>0.35499999999999998</v>
      </c>
      <c r="W1237" s="20">
        <v>0</v>
      </c>
      <c r="X1237" s="31">
        <f t="shared" si="187"/>
        <v>0.5390682073409887</v>
      </c>
      <c r="Y1237" s="40">
        <f t="shared" si="188"/>
        <v>1</v>
      </c>
      <c r="Z1237" s="4">
        <f t="shared" si="189"/>
        <v>0</v>
      </c>
      <c r="AA1237" s="5" t="str">
        <f t="shared" si="190"/>
        <v/>
      </c>
      <c r="AB1237" s="6">
        <f t="shared" si="191"/>
        <v>0</v>
      </c>
      <c r="AF1237">
        <f t="shared" si="186"/>
        <v>0.80095037815921466</v>
      </c>
    </row>
    <row r="1238" spans="2:32">
      <c r="B1238" s="26">
        <v>1</v>
      </c>
      <c r="C1238" s="4">
        <v>25</v>
      </c>
      <c r="D1238" s="5">
        <v>0.28000000000000003</v>
      </c>
      <c r="E1238" s="20">
        <v>1</v>
      </c>
      <c r="G1238" s="5"/>
      <c r="H1238" s="11">
        <f>1/(1+EXP(-SUMPRODUCT(betagorros,B1238:D1238)))</f>
        <v>0.52876251240969618</v>
      </c>
      <c r="I1238" s="27">
        <f t="shared" si="182"/>
        <v>0.52876251240969618</v>
      </c>
      <c r="J1238">
        <f t="shared" si="183"/>
        <v>-0.63721588476982738</v>
      </c>
      <c r="K1238" s="5"/>
      <c r="N1238" s="11">
        <f t="shared" si="184"/>
        <v>0.52868364206418361</v>
      </c>
      <c r="O1238" s="71">
        <f t="shared" si="185"/>
        <v>0.47131635793581639</v>
      </c>
      <c r="U1238" s="4">
        <v>14</v>
      </c>
      <c r="V1238" s="5">
        <v>0.35499999999999998</v>
      </c>
      <c r="W1238" s="20">
        <v>0</v>
      </c>
      <c r="X1238" s="31">
        <f t="shared" si="187"/>
        <v>0.35029562677307063</v>
      </c>
      <c r="Y1238" s="40">
        <f t="shared" si="188"/>
        <v>0</v>
      </c>
      <c r="Z1238" s="4">
        <f t="shared" si="189"/>
        <v>1</v>
      </c>
      <c r="AA1238" s="5" t="str">
        <f t="shared" si="190"/>
        <v/>
      </c>
      <c r="AB1238" s="6">
        <f t="shared" si="191"/>
        <v>1</v>
      </c>
      <c r="AF1238">
        <f t="shared" si="186"/>
        <v>0.80095037815921466</v>
      </c>
    </row>
    <row r="1239" spans="2:32">
      <c r="B1239" s="26">
        <v>1</v>
      </c>
      <c r="C1239" s="4">
        <v>8</v>
      </c>
      <c r="D1239" s="5">
        <v>0.28000000000000003</v>
      </c>
      <c r="E1239" s="20">
        <v>0</v>
      </c>
      <c r="G1239" s="5"/>
      <c r="H1239" s="11">
        <f>1/(1+EXP(-SUMPRODUCT(betagorros,B1239:D1239)))</f>
        <v>0.17795296151724888</v>
      </c>
      <c r="I1239" s="27">
        <f t="shared" si="182"/>
        <v>0.82204703848275118</v>
      </c>
      <c r="J1239">
        <f t="shared" si="183"/>
        <v>-0.19595766113164167</v>
      </c>
      <c r="K1239" s="5"/>
      <c r="N1239" s="11">
        <f t="shared" si="184"/>
        <v>0.17780779113044429</v>
      </c>
      <c r="O1239" s="71">
        <f t="shared" si="185"/>
        <v>-0.17780779113044429</v>
      </c>
      <c r="U1239" s="4">
        <v>18</v>
      </c>
      <c r="V1239" s="5">
        <v>0.35499999999999998</v>
      </c>
      <c r="W1239" s="20">
        <v>0</v>
      </c>
      <c r="X1239" s="31">
        <f t="shared" si="187"/>
        <v>0.44261053458790306</v>
      </c>
      <c r="Y1239" s="40">
        <f t="shared" si="188"/>
        <v>0</v>
      </c>
      <c r="Z1239" s="4">
        <f t="shared" si="189"/>
        <v>1</v>
      </c>
      <c r="AA1239" s="5" t="str">
        <f t="shared" si="190"/>
        <v/>
      </c>
      <c r="AB1239" s="6">
        <f t="shared" si="191"/>
        <v>1</v>
      </c>
      <c r="AF1239">
        <f t="shared" si="186"/>
        <v>0.80095037815921466</v>
      </c>
    </row>
    <row r="1240" spans="2:32">
      <c r="B1240" s="26">
        <v>1</v>
      </c>
      <c r="C1240" s="4">
        <v>31</v>
      </c>
      <c r="D1240" s="5">
        <v>0.28000000000000003</v>
      </c>
      <c r="E1240" s="20">
        <v>0</v>
      </c>
      <c r="G1240" s="5"/>
      <c r="H1240" s="11">
        <f>1/(1+EXP(-SUMPRODUCT(betagorros,B1240:D1240)))</f>
        <v>0.66728394743092523</v>
      </c>
      <c r="I1240" s="27">
        <f t="shared" si="182"/>
        <v>0.33271605256907477</v>
      </c>
      <c r="J1240">
        <f t="shared" si="183"/>
        <v>-1.1004658477406217</v>
      </c>
      <c r="K1240" s="5"/>
      <c r="N1240" s="11">
        <f t="shared" si="184"/>
        <v>0.66726665688046272</v>
      </c>
      <c r="O1240" s="71">
        <f t="shared" si="185"/>
        <v>-0.66726665688046272</v>
      </c>
      <c r="U1240" s="4">
        <v>17</v>
      </c>
      <c r="V1240" s="5">
        <v>0.35499999999999998</v>
      </c>
      <c r="W1240" s="20">
        <v>0</v>
      </c>
      <c r="X1240" s="31">
        <f t="shared" si="187"/>
        <v>0.41888177760957329</v>
      </c>
      <c r="Y1240" s="40">
        <f t="shared" si="188"/>
        <v>0</v>
      </c>
      <c r="Z1240" s="4">
        <f t="shared" si="189"/>
        <v>1</v>
      </c>
      <c r="AA1240" s="5" t="str">
        <f t="shared" si="190"/>
        <v/>
      </c>
      <c r="AB1240" s="6">
        <f t="shared" si="191"/>
        <v>1</v>
      </c>
      <c r="AF1240">
        <f t="shared" si="186"/>
        <v>0.80095037815921466</v>
      </c>
    </row>
    <row r="1241" spans="2:32">
      <c r="B1241" s="26">
        <v>1</v>
      </c>
      <c r="C1241" s="4">
        <v>16</v>
      </c>
      <c r="D1241" s="5">
        <v>0.28000000000000003</v>
      </c>
      <c r="E1241" s="20">
        <v>0</v>
      </c>
      <c r="G1241" s="5"/>
      <c r="H1241" s="11">
        <f>1/(1+EXP(-SUMPRODUCT(betagorros,B1241:D1241)))</f>
        <v>0.31952700806164996</v>
      </c>
      <c r="I1241" s="27">
        <f t="shared" si="182"/>
        <v>0.68047299193835009</v>
      </c>
      <c r="J1241">
        <f t="shared" si="183"/>
        <v>-0.38496714623318729</v>
      </c>
      <c r="K1241" s="5"/>
      <c r="N1241" s="11">
        <f t="shared" si="184"/>
        <v>0.31938037041924322</v>
      </c>
      <c r="O1241" s="71">
        <f t="shared" si="185"/>
        <v>-0.31938037041924322</v>
      </c>
      <c r="U1241" s="4">
        <v>38</v>
      </c>
      <c r="V1241" s="5">
        <v>0.35499999999999998</v>
      </c>
      <c r="W1241" s="20">
        <v>0</v>
      </c>
      <c r="X1241" s="31">
        <f t="shared" si="187"/>
        <v>0.84621996532977439</v>
      </c>
      <c r="Y1241" s="40">
        <f t="shared" si="188"/>
        <v>1</v>
      </c>
      <c r="Z1241" s="4">
        <f t="shared" si="189"/>
        <v>0</v>
      </c>
      <c r="AA1241" s="5" t="str">
        <f t="shared" si="190"/>
        <v/>
      </c>
      <c r="AB1241" s="6">
        <f t="shared" si="191"/>
        <v>0</v>
      </c>
      <c r="AF1241">
        <f t="shared" si="186"/>
        <v>0.80095037815921466</v>
      </c>
    </row>
    <row r="1242" spans="2:32">
      <c r="B1242" s="26">
        <v>1</v>
      </c>
      <c r="C1242" s="4">
        <v>11</v>
      </c>
      <c r="D1242" s="5">
        <v>0.28000000000000003</v>
      </c>
      <c r="E1242" s="20">
        <v>0</v>
      </c>
      <c r="G1242" s="5"/>
      <c r="H1242" s="11">
        <f>1/(1+EXP(-SUMPRODUCT(betagorros,B1242:D1242)))</f>
        <v>0.22445272228223423</v>
      </c>
      <c r="I1242" s="27">
        <f t="shared" si="182"/>
        <v>0.77554727771776577</v>
      </c>
      <c r="J1242">
        <f t="shared" si="183"/>
        <v>-0.25418633404871466</v>
      </c>
      <c r="K1242" s="5"/>
      <c r="N1242" s="11">
        <f t="shared" si="184"/>
        <v>0.22430072821570146</v>
      </c>
      <c r="O1242" s="71">
        <f t="shared" si="185"/>
        <v>-0.22430072821570146</v>
      </c>
      <c r="U1242" s="4">
        <v>12</v>
      </c>
      <c r="V1242" s="5">
        <v>0.35499999999999998</v>
      </c>
      <c r="W1242" s="20">
        <v>0</v>
      </c>
      <c r="X1242" s="31">
        <f t="shared" si="187"/>
        <v>0.30760864165212048</v>
      </c>
      <c r="Y1242" s="40">
        <f t="shared" si="188"/>
        <v>0</v>
      </c>
      <c r="Z1242" s="4">
        <f t="shared" si="189"/>
        <v>1</v>
      </c>
      <c r="AA1242" s="5" t="str">
        <f t="shared" si="190"/>
        <v/>
      </c>
      <c r="AB1242" s="6">
        <f t="shared" si="191"/>
        <v>1</v>
      </c>
      <c r="AF1242">
        <f t="shared" si="186"/>
        <v>0.80095037815921466</v>
      </c>
    </row>
    <row r="1243" spans="2:32">
      <c r="B1243" s="26">
        <v>1</v>
      </c>
      <c r="C1243" s="4">
        <v>7</v>
      </c>
      <c r="D1243" s="5">
        <v>0.28000000000000003</v>
      </c>
      <c r="E1243" s="20">
        <v>0</v>
      </c>
      <c r="G1243" s="5"/>
      <c r="H1243" s="11">
        <f>1/(1+EXP(-SUMPRODUCT(betagorros,B1243:D1243)))</f>
        <v>0.16423215544637962</v>
      </c>
      <c r="I1243" s="27">
        <f t="shared" si="182"/>
        <v>0.83576784455362041</v>
      </c>
      <c r="J1243">
        <f t="shared" si="183"/>
        <v>-0.17940440236500566</v>
      </c>
      <c r="K1243" s="5"/>
      <c r="N1243" s="11">
        <f t="shared" si="184"/>
        <v>0.16409048811065538</v>
      </c>
      <c r="O1243" s="71">
        <f t="shared" si="185"/>
        <v>-0.16409048811065538</v>
      </c>
      <c r="U1243" s="4">
        <v>10</v>
      </c>
      <c r="V1243" s="5">
        <v>0.35699999999999998</v>
      </c>
      <c r="W1243" s="20">
        <v>0</v>
      </c>
      <c r="X1243" s="31">
        <f t="shared" si="187"/>
        <v>0.26971711126594011</v>
      </c>
      <c r="Y1243" s="40">
        <f t="shared" si="188"/>
        <v>0</v>
      </c>
      <c r="Z1243" s="4">
        <f t="shared" si="189"/>
        <v>1</v>
      </c>
      <c r="AA1243" s="5" t="str">
        <f t="shared" si="190"/>
        <v/>
      </c>
      <c r="AB1243" s="6">
        <f t="shared" si="191"/>
        <v>1</v>
      </c>
      <c r="AF1243">
        <f t="shared" si="186"/>
        <v>0.80095037815921466</v>
      </c>
    </row>
    <row r="1244" spans="2:32">
      <c r="B1244" s="26">
        <v>1</v>
      </c>
      <c r="C1244" s="4">
        <v>5</v>
      </c>
      <c r="D1244" s="5">
        <v>0.28000000000000003</v>
      </c>
      <c r="E1244" s="20">
        <v>0</v>
      </c>
      <c r="G1244" s="5"/>
      <c r="H1244" s="11">
        <f>1/(1+EXP(-SUMPRODUCT(betagorros,B1244:D1244)))</f>
        <v>0.13935555144324147</v>
      </c>
      <c r="I1244" s="27">
        <f t="shared" si="182"/>
        <v>0.86064444855675859</v>
      </c>
      <c r="J1244">
        <f t="shared" si="183"/>
        <v>-0.15007381157676497</v>
      </c>
      <c r="K1244" s="5"/>
      <c r="N1244" s="11">
        <f t="shared" si="184"/>
        <v>0.13922223455204452</v>
      </c>
      <c r="O1244" s="71">
        <f t="shared" si="185"/>
        <v>-0.13922223455204452</v>
      </c>
      <c r="U1244" s="4">
        <v>8</v>
      </c>
      <c r="V1244" s="5">
        <v>0.35699999999999998</v>
      </c>
      <c r="W1244" s="20">
        <v>0</v>
      </c>
      <c r="X1244" s="31">
        <f t="shared" si="187"/>
        <v>0.23332309287412975</v>
      </c>
      <c r="Y1244" s="40">
        <f t="shared" si="188"/>
        <v>0</v>
      </c>
      <c r="Z1244" s="4">
        <f t="shared" si="189"/>
        <v>1</v>
      </c>
      <c r="AA1244" s="5" t="str">
        <f t="shared" si="190"/>
        <v/>
      </c>
      <c r="AB1244" s="6">
        <f t="shared" si="191"/>
        <v>1</v>
      </c>
      <c r="AF1244">
        <f t="shared" si="186"/>
        <v>0.80095037815921466</v>
      </c>
    </row>
    <row r="1245" spans="2:32">
      <c r="B1245" s="26">
        <v>1</v>
      </c>
      <c r="C1245" s="4">
        <v>5</v>
      </c>
      <c r="D1245" s="5">
        <v>0.28000000000000003</v>
      </c>
      <c r="E1245" s="20">
        <v>0</v>
      </c>
      <c r="G1245" s="5"/>
      <c r="H1245" s="11">
        <f>1/(1+EXP(-SUMPRODUCT(betagorros,B1245:D1245)))</f>
        <v>0.13935555144324147</v>
      </c>
      <c r="I1245" s="27">
        <f t="shared" si="182"/>
        <v>0.86064444855675859</v>
      </c>
      <c r="J1245">
        <f t="shared" si="183"/>
        <v>-0.15007381157676497</v>
      </c>
      <c r="K1245" s="5"/>
      <c r="N1245" s="11">
        <f t="shared" si="184"/>
        <v>0.13922223455204452</v>
      </c>
      <c r="O1245" s="71">
        <f t="shared" si="185"/>
        <v>-0.13922223455204452</v>
      </c>
      <c r="U1245" s="4">
        <v>7</v>
      </c>
      <c r="V1245" s="5">
        <v>0.35699999999999998</v>
      </c>
      <c r="W1245" s="20">
        <v>0</v>
      </c>
      <c r="X1245" s="31">
        <f t="shared" si="187"/>
        <v>0.21645720557769238</v>
      </c>
      <c r="Y1245" s="40">
        <f t="shared" si="188"/>
        <v>0</v>
      </c>
      <c r="Z1245" s="4">
        <f t="shared" si="189"/>
        <v>1</v>
      </c>
      <c r="AA1245" s="5" t="str">
        <f t="shared" si="190"/>
        <v/>
      </c>
      <c r="AB1245" s="6">
        <f t="shared" si="191"/>
        <v>1</v>
      </c>
      <c r="AF1245">
        <f t="shared" si="186"/>
        <v>0.80095037815921466</v>
      </c>
    </row>
    <row r="1246" spans="2:32">
      <c r="B1246" s="26">
        <v>1</v>
      </c>
      <c r="C1246" s="4">
        <v>5</v>
      </c>
      <c r="D1246" s="5">
        <v>0.28000000000000003</v>
      </c>
      <c r="E1246" s="20">
        <v>0</v>
      </c>
      <c r="G1246" s="5"/>
      <c r="H1246" s="11">
        <f>1/(1+EXP(-SUMPRODUCT(betagorros,B1246:D1246)))</f>
        <v>0.13935555144324147</v>
      </c>
      <c r="I1246" s="27">
        <f t="shared" si="182"/>
        <v>0.86064444855675859</v>
      </c>
      <c r="J1246">
        <f t="shared" si="183"/>
        <v>-0.15007381157676497</v>
      </c>
      <c r="K1246" s="5"/>
      <c r="N1246" s="11">
        <f t="shared" si="184"/>
        <v>0.13922223455204452</v>
      </c>
      <c r="O1246" s="71">
        <f t="shared" si="185"/>
        <v>-0.13922223455204452</v>
      </c>
      <c r="U1246" s="4">
        <v>7</v>
      </c>
      <c r="V1246" s="5">
        <v>0.35699999999999998</v>
      </c>
      <c r="W1246" s="20">
        <v>0</v>
      </c>
      <c r="X1246" s="31">
        <f t="shared" si="187"/>
        <v>0.21645720557769238</v>
      </c>
      <c r="Y1246" s="40">
        <f t="shared" si="188"/>
        <v>0</v>
      </c>
      <c r="Z1246" s="4">
        <f t="shared" si="189"/>
        <v>1</v>
      </c>
      <c r="AA1246" s="5" t="str">
        <f t="shared" si="190"/>
        <v/>
      </c>
      <c r="AB1246" s="6">
        <f t="shared" si="191"/>
        <v>1</v>
      </c>
      <c r="AF1246">
        <f t="shared" si="186"/>
        <v>0.80095037815921466</v>
      </c>
    </row>
    <row r="1247" spans="2:32">
      <c r="B1247" s="26">
        <v>1</v>
      </c>
      <c r="C1247" s="4">
        <v>5</v>
      </c>
      <c r="D1247" s="5">
        <v>0.28000000000000003</v>
      </c>
      <c r="E1247" s="20">
        <v>0</v>
      </c>
      <c r="G1247" s="5"/>
      <c r="H1247" s="11">
        <f>1/(1+EXP(-SUMPRODUCT(betagorros,B1247:D1247)))</f>
        <v>0.13935555144324147</v>
      </c>
      <c r="I1247" s="27">
        <f t="shared" si="182"/>
        <v>0.86064444855675859</v>
      </c>
      <c r="J1247">
        <f t="shared" si="183"/>
        <v>-0.15007381157676497</v>
      </c>
      <c r="K1247" s="5"/>
      <c r="N1247" s="11">
        <f t="shared" si="184"/>
        <v>0.13922223455204452</v>
      </c>
      <c r="O1247" s="71">
        <f t="shared" si="185"/>
        <v>-0.13922223455204452</v>
      </c>
      <c r="U1247" s="4">
        <v>5</v>
      </c>
      <c r="V1247" s="5">
        <v>0.35699999999999998</v>
      </c>
      <c r="W1247" s="20">
        <v>0</v>
      </c>
      <c r="X1247" s="31">
        <f t="shared" si="187"/>
        <v>0.18542502902121091</v>
      </c>
      <c r="Y1247" s="40">
        <f t="shared" si="188"/>
        <v>0</v>
      </c>
      <c r="Z1247" s="4">
        <f t="shared" si="189"/>
        <v>1</v>
      </c>
      <c r="AA1247" s="5" t="str">
        <f t="shared" si="190"/>
        <v/>
      </c>
      <c r="AB1247" s="6">
        <f t="shared" si="191"/>
        <v>1</v>
      </c>
      <c r="AF1247">
        <f t="shared" si="186"/>
        <v>0.80095037815921466</v>
      </c>
    </row>
    <row r="1248" spans="2:32">
      <c r="B1248" s="26">
        <v>1</v>
      </c>
      <c r="C1248" s="4">
        <v>24</v>
      </c>
      <c r="D1248" s="5">
        <v>0.28000000000000003</v>
      </c>
      <c r="E1248" s="20">
        <v>0</v>
      </c>
      <c r="G1248" s="5"/>
      <c r="H1248" s="11">
        <f>1/(1+EXP(-SUMPRODUCT(betagorros,B1248:D1248)))</f>
        <v>0.50459629631563829</v>
      </c>
      <c r="I1248" s="27">
        <f t="shared" si="182"/>
        <v>0.49540370368436171</v>
      </c>
      <c r="J1248">
        <f t="shared" si="183"/>
        <v>-0.7023822858055272</v>
      </c>
      <c r="K1248" s="5"/>
      <c r="N1248" s="11">
        <f t="shared" si="184"/>
        <v>0.50450722857889829</v>
      </c>
      <c r="O1248" s="71">
        <f t="shared" si="185"/>
        <v>-0.50450722857889829</v>
      </c>
      <c r="U1248" s="4">
        <v>5</v>
      </c>
      <c r="V1248" s="5">
        <v>0.35699999999999998</v>
      </c>
      <c r="W1248" s="20">
        <v>0</v>
      </c>
      <c r="X1248" s="31">
        <f t="shared" si="187"/>
        <v>0.18542502902121091</v>
      </c>
      <c r="Y1248" s="40">
        <f t="shared" si="188"/>
        <v>0</v>
      </c>
      <c r="Z1248" s="4">
        <f t="shared" si="189"/>
        <v>1</v>
      </c>
      <c r="AA1248" s="5" t="str">
        <f t="shared" si="190"/>
        <v/>
      </c>
      <c r="AB1248" s="6">
        <f t="shared" si="191"/>
        <v>1</v>
      </c>
      <c r="AF1248">
        <f t="shared" si="186"/>
        <v>0.80095037815921466</v>
      </c>
    </row>
    <row r="1249" spans="2:32">
      <c r="B1249" s="26">
        <v>1</v>
      </c>
      <c r="C1249" s="4">
        <v>9</v>
      </c>
      <c r="D1249" s="5">
        <v>0.28100000000000003</v>
      </c>
      <c r="E1249" s="20">
        <v>0</v>
      </c>
      <c r="G1249" s="5"/>
      <c r="H1249" s="11">
        <f>1/(1+EXP(-SUMPRODUCT(betagorros,B1249:D1249)))</f>
        <v>0.19324472141492691</v>
      </c>
      <c r="I1249" s="27">
        <f t="shared" si="182"/>
        <v>0.80675527858507312</v>
      </c>
      <c r="J1249">
        <f t="shared" si="183"/>
        <v>-0.21473490504689977</v>
      </c>
      <c r="K1249" s="5"/>
      <c r="N1249" s="11">
        <f t="shared" si="184"/>
        <v>0.1930968633410968</v>
      </c>
      <c r="O1249" s="71">
        <f t="shared" si="185"/>
        <v>-0.1930968633410968</v>
      </c>
      <c r="U1249" s="4">
        <v>17</v>
      </c>
      <c r="V1249" s="5">
        <v>0.35799999999999998</v>
      </c>
      <c r="W1249" s="20">
        <v>0</v>
      </c>
      <c r="X1249" s="31">
        <f t="shared" si="187"/>
        <v>0.42211577595389604</v>
      </c>
      <c r="Y1249" s="40">
        <f t="shared" si="188"/>
        <v>0</v>
      </c>
      <c r="Z1249" s="4">
        <f t="shared" si="189"/>
        <v>1</v>
      </c>
      <c r="AA1249" s="5" t="str">
        <f t="shared" si="190"/>
        <v/>
      </c>
      <c r="AB1249" s="6">
        <f t="shared" si="191"/>
        <v>1</v>
      </c>
      <c r="AF1249">
        <f t="shared" si="186"/>
        <v>0.80095037815921466</v>
      </c>
    </row>
    <row r="1250" spans="2:32">
      <c r="B1250" s="26">
        <v>1</v>
      </c>
      <c r="C1250" s="4">
        <v>5</v>
      </c>
      <c r="D1250" s="5">
        <v>0.28100000000000003</v>
      </c>
      <c r="E1250" s="20">
        <v>0</v>
      </c>
      <c r="G1250" s="5"/>
      <c r="H1250" s="11">
        <f>1/(1+EXP(-SUMPRODUCT(betagorros,B1250:D1250)))</f>
        <v>0.13988697639249059</v>
      </c>
      <c r="I1250" s="27">
        <f t="shared" si="182"/>
        <v>0.86011302360750941</v>
      </c>
      <c r="J1250">
        <f t="shared" si="183"/>
        <v>-0.15069147557037363</v>
      </c>
      <c r="K1250" s="5"/>
      <c r="N1250" s="11">
        <f t="shared" si="184"/>
        <v>0.13975374263897802</v>
      </c>
      <c r="O1250" s="71">
        <f t="shared" si="185"/>
        <v>-0.13975374263897802</v>
      </c>
      <c r="U1250" s="4">
        <v>6</v>
      </c>
      <c r="V1250" s="5">
        <v>0.35799999999999998</v>
      </c>
      <c r="W1250" s="20">
        <v>0</v>
      </c>
      <c r="X1250" s="31">
        <f t="shared" si="187"/>
        <v>0.20120171973004719</v>
      </c>
      <c r="Y1250" s="40">
        <f t="shared" si="188"/>
        <v>0</v>
      </c>
      <c r="Z1250" s="4">
        <f t="shared" si="189"/>
        <v>1</v>
      </c>
      <c r="AA1250" s="5" t="str">
        <f t="shared" si="190"/>
        <v/>
      </c>
      <c r="AB1250" s="6">
        <f t="shared" si="191"/>
        <v>1</v>
      </c>
      <c r="AF1250">
        <f t="shared" si="186"/>
        <v>0.80095037815921466</v>
      </c>
    </row>
    <row r="1251" spans="2:32">
      <c r="B1251" s="26">
        <v>1</v>
      </c>
      <c r="C1251" s="4">
        <v>5</v>
      </c>
      <c r="D1251" s="5">
        <v>0.28100000000000003</v>
      </c>
      <c r="E1251" s="20">
        <v>0</v>
      </c>
      <c r="G1251" s="5"/>
      <c r="H1251" s="11">
        <f>1/(1+EXP(-SUMPRODUCT(betagorros,B1251:D1251)))</f>
        <v>0.13988697639249059</v>
      </c>
      <c r="I1251" s="27">
        <f t="shared" si="182"/>
        <v>0.86011302360750941</v>
      </c>
      <c r="J1251">
        <f t="shared" si="183"/>
        <v>-0.15069147557037363</v>
      </c>
      <c r="K1251" s="5"/>
      <c r="N1251" s="11">
        <f t="shared" si="184"/>
        <v>0.13975374263897802</v>
      </c>
      <c r="O1251" s="71">
        <f t="shared" si="185"/>
        <v>-0.13975374263897802</v>
      </c>
      <c r="U1251" s="4">
        <v>8</v>
      </c>
      <c r="V1251" s="5">
        <v>0.35899999999999999</v>
      </c>
      <c r="W1251" s="20">
        <v>0</v>
      </c>
      <c r="X1251" s="31">
        <f t="shared" si="187"/>
        <v>0.23490953539831202</v>
      </c>
      <c r="Y1251" s="40">
        <f t="shared" si="188"/>
        <v>0</v>
      </c>
      <c r="Z1251" s="4">
        <f t="shared" si="189"/>
        <v>1</v>
      </c>
      <c r="AA1251" s="5" t="str">
        <f t="shared" si="190"/>
        <v/>
      </c>
      <c r="AB1251" s="6">
        <f t="shared" si="191"/>
        <v>1</v>
      </c>
      <c r="AF1251">
        <f t="shared" si="186"/>
        <v>0.80095037815921466</v>
      </c>
    </row>
    <row r="1252" spans="2:32">
      <c r="B1252" s="26">
        <v>1</v>
      </c>
      <c r="C1252" s="4">
        <v>5</v>
      </c>
      <c r="D1252" s="5">
        <v>0.28100000000000003</v>
      </c>
      <c r="E1252" s="20">
        <v>0</v>
      </c>
      <c r="G1252" s="5"/>
      <c r="H1252" s="11">
        <f>1/(1+EXP(-SUMPRODUCT(betagorros,B1252:D1252)))</f>
        <v>0.13988697639249059</v>
      </c>
      <c r="I1252" s="27">
        <f t="shared" si="182"/>
        <v>0.86011302360750941</v>
      </c>
      <c r="J1252">
        <f t="shared" si="183"/>
        <v>-0.15069147557037363</v>
      </c>
      <c r="K1252" s="5"/>
      <c r="N1252" s="11">
        <f t="shared" si="184"/>
        <v>0.13975374263897802</v>
      </c>
      <c r="O1252" s="71">
        <f t="shared" si="185"/>
        <v>-0.13975374263897802</v>
      </c>
      <c r="U1252" s="4">
        <v>12</v>
      </c>
      <c r="V1252" s="5">
        <v>0.35899999999999999</v>
      </c>
      <c r="W1252" s="20">
        <v>0</v>
      </c>
      <c r="X1252" s="31">
        <f t="shared" si="187"/>
        <v>0.31139028881693281</v>
      </c>
      <c r="Y1252" s="40">
        <f t="shared" si="188"/>
        <v>0</v>
      </c>
      <c r="Z1252" s="4">
        <f t="shared" si="189"/>
        <v>1</v>
      </c>
      <c r="AA1252" s="5" t="str">
        <f t="shared" si="190"/>
        <v/>
      </c>
      <c r="AB1252" s="6">
        <f t="shared" si="191"/>
        <v>1</v>
      </c>
      <c r="AF1252">
        <f t="shared" si="186"/>
        <v>0.80095037815921466</v>
      </c>
    </row>
    <row r="1253" spans="2:32">
      <c r="B1253" s="26">
        <v>1</v>
      </c>
      <c r="C1253" s="4">
        <v>11</v>
      </c>
      <c r="D1253" s="5">
        <v>0.28199999999999997</v>
      </c>
      <c r="E1253" s="20">
        <v>1</v>
      </c>
      <c r="G1253" s="5"/>
      <c r="H1253" s="11">
        <f>1/(1+EXP(-SUMPRODUCT(betagorros,B1253:D1253)))</f>
        <v>0.22599663077699372</v>
      </c>
      <c r="I1253" s="27">
        <f t="shared" si="182"/>
        <v>0.22599663077699372</v>
      </c>
      <c r="J1253">
        <f t="shared" si="183"/>
        <v>-1.4872351878873769</v>
      </c>
      <c r="K1253" s="5"/>
      <c r="N1253" s="11">
        <f t="shared" si="184"/>
        <v>0.22584537608089383</v>
      </c>
      <c r="O1253" s="71">
        <f t="shared" si="185"/>
        <v>0.77415462391910617</v>
      </c>
      <c r="U1253" s="4">
        <v>14</v>
      </c>
      <c r="V1253" s="5">
        <v>0.35899999999999999</v>
      </c>
      <c r="W1253" s="20">
        <v>0</v>
      </c>
      <c r="X1253" s="31">
        <f t="shared" si="187"/>
        <v>0.35433349649318852</v>
      </c>
      <c r="Y1253" s="40">
        <f t="shared" si="188"/>
        <v>0</v>
      </c>
      <c r="Z1253" s="4">
        <f t="shared" si="189"/>
        <v>1</v>
      </c>
      <c r="AA1253" s="5" t="str">
        <f t="shared" si="190"/>
        <v/>
      </c>
      <c r="AB1253" s="6">
        <f t="shared" si="191"/>
        <v>1</v>
      </c>
      <c r="AF1253">
        <f t="shared" si="186"/>
        <v>0.80095037815921466</v>
      </c>
    </row>
    <row r="1254" spans="2:32">
      <c r="B1254" s="26">
        <v>1</v>
      </c>
      <c r="C1254" s="4">
        <v>15</v>
      </c>
      <c r="D1254" s="5">
        <v>0.28199999999999997</v>
      </c>
      <c r="E1254" s="20">
        <v>1</v>
      </c>
      <c r="G1254" s="5"/>
      <c r="H1254" s="11">
        <f>1/(1+EXP(-SUMPRODUCT(betagorros,B1254:D1254)))</f>
        <v>0.30071611310781637</v>
      </c>
      <c r="I1254" s="27">
        <f t="shared" si="182"/>
        <v>0.30071611310781637</v>
      </c>
      <c r="J1254">
        <f t="shared" si="183"/>
        <v>-1.2015886050963376</v>
      </c>
      <c r="K1254" s="5"/>
      <c r="N1254" s="11">
        <f t="shared" si="184"/>
        <v>0.30056771333096738</v>
      </c>
      <c r="O1254" s="71">
        <f t="shared" si="185"/>
        <v>0.69943228666903257</v>
      </c>
      <c r="U1254" s="4">
        <v>15</v>
      </c>
      <c r="V1254" s="5">
        <v>0.35899999999999999</v>
      </c>
      <c r="W1254" s="20">
        <v>0</v>
      </c>
      <c r="X1254" s="31">
        <f t="shared" si="187"/>
        <v>0.37677649090586107</v>
      </c>
      <c r="Y1254" s="40">
        <f t="shared" si="188"/>
        <v>0</v>
      </c>
      <c r="Z1254" s="4">
        <f t="shared" si="189"/>
        <v>1</v>
      </c>
      <c r="AA1254" s="5" t="str">
        <f t="shared" si="190"/>
        <v/>
      </c>
      <c r="AB1254" s="6">
        <f t="shared" si="191"/>
        <v>1</v>
      </c>
      <c r="AF1254">
        <f t="shared" si="186"/>
        <v>0.80095037815921466</v>
      </c>
    </row>
    <row r="1255" spans="2:32">
      <c r="B1255" s="26">
        <v>1</v>
      </c>
      <c r="C1255" s="4">
        <v>40</v>
      </c>
      <c r="D1255" s="5">
        <v>0.28199999999999997</v>
      </c>
      <c r="E1255" s="20">
        <v>0</v>
      </c>
      <c r="G1255" s="5"/>
      <c r="H1255" s="11">
        <f>1/(1+EXP(-SUMPRODUCT(betagorros,B1255:D1255)))</f>
        <v>0.82862271694617384</v>
      </c>
      <c r="I1255" s="27">
        <f t="shared" si="182"/>
        <v>0.17137728305382616</v>
      </c>
      <c r="J1255">
        <f t="shared" si="183"/>
        <v>-1.7638878192112917</v>
      </c>
      <c r="K1255" s="5"/>
      <c r="N1255" s="11">
        <f t="shared" si="184"/>
        <v>0.82866369055307887</v>
      </c>
      <c r="O1255" s="71">
        <f t="shared" si="185"/>
        <v>-0.82866369055307887</v>
      </c>
      <c r="U1255" s="4">
        <v>12</v>
      </c>
      <c r="V1255" s="5">
        <v>0.35899999999999999</v>
      </c>
      <c r="W1255" s="20">
        <v>0</v>
      </c>
      <c r="X1255" s="31">
        <f t="shared" si="187"/>
        <v>0.31139028881693281</v>
      </c>
      <c r="Y1255" s="40">
        <f t="shared" si="188"/>
        <v>0</v>
      </c>
      <c r="Z1255" s="4">
        <f t="shared" si="189"/>
        <v>1</v>
      </c>
      <c r="AA1255" s="5" t="str">
        <f t="shared" si="190"/>
        <v/>
      </c>
      <c r="AB1255" s="6">
        <f t="shared" si="191"/>
        <v>1</v>
      </c>
      <c r="AF1255">
        <f t="shared" si="186"/>
        <v>0.80095037815921466</v>
      </c>
    </row>
    <row r="1256" spans="2:32">
      <c r="B1256" s="26">
        <v>1</v>
      </c>
      <c r="C1256" s="4">
        <v>15</v>
      </c>
      <c r="D1256" s="5">
        <v>0.28199999999999997</v>
      </c>
      <c r="E1256" s="20">
        <v>0</v>
      </c>
      <c r="G1256" s="5"/>
      <c r="H1256" s="11">
        <f>1/(1+EXP(-SUMPRODUCT(betagorros,B1256:D1256)))</f>
        <v>0.30071611310781637</v>
      </c>
      <c r="I1256" s="27">
        <f t="shared" si="182"/>
        <v>0.69928388689218357</v>
      </c>
      <c r="J1256">
        <f t="shared" si="183"/>
        <v>-0.35769848630500078</v>
      </c>
      <c r="K1256" s="5"/>
      <c r="N1256" s="11">
        <f t="shared" si="184"/>
        <v>0.30056771333096738</v>
      </c>
      <c r="O1256" s="71">
        <f t="shared" si="185"/>
        <v>-0.30056771333096738</v>
      </c>
      <c r="U1256" s="4">
        <v>17</v>
      </c>
      <c r="V1256" s="5">
        <v>0.35899999999999999</v>
      </c>
      <c r="W1256" s="20">
        <v>0</v>
      </c>
      <c r="X1256" s="31">
        <f t="shared" si="187"/>
        <v>0.42319527567447351</v>
      </c>
      <c r="Y1256" s="40">
        <f t="shared" si="188"/>
        <v>0</v>
      </c>
      <c r="Z1256" s="4">
        <f t="shared" si="189"/>
        <v>1</v>
      </c>
      <c r="AA1256" s="5" t="str">
        <f t="shared" si="190"/>
        <v/>
      </c>
      <c r="AB1256" s="6">
        <f t="shared" si="191"/>
        <v>1</v>
      </c>
      <c r="AF1256">
        <f t="shared" si="186"/>
        <v>0.80095037815921466</v>
      </c>
    </row>
    <row r="1257" spans="2:32">
      <c r="B1257" s="26">
        <v>1</v>
      </c>
      <c r="C1257" s="4">
        <v>12</v>
      </c>
      <c r="D1257" s="5">
        <v>0.28199999999999997</v>
      </c>
      <c r="E1257" s="20">
        <v>0</v>
      </c>
      <c r="G1257" s="5"/>
      <c r="H1257" s="11">
        <f>1/(1+EXP(-SUMPRODUCT(betagorros,B1257:D1257)))</f>
        <v>0.24337493724507117</v>
      </c>
      <c r="I1257" s="27">
        <f t="shared" si="182"/>
        <v>0.7566250627549288</v>
      </c>
      <c r="J1257">
        <f t="shared" si="183"/>
        <v>-0.27888744182969272</v>
      </c>
      <c r="K1257" s="5"/>
      <c r="N1257" s="11">
        <f t="shared" si="184"/>
        <v>0.24322302746612265</v>
      </c>
      <c r="O1257" s="71">
        <f t="shared" si="185"/>
        <v>-0.24322302746612265</v>
      </c>
      <c r="U1257" s="4">
        <v>15</v>
      </c>
      <c r="V1257" s="5">
        <v>0.35899999999999999</v>
      </c>
      <c r="W1257" s="20">
        <v>0</v>
      </c>
      <c r="X1257" s="31">
        <f t="shared" si="187"/>
        <v>0.37677649090586107</v>
      </c>
      <c r="Y1257" s="40">
        <f t="shared" si="188"/>
        <v>0</v>
      </c>
      <c r="Z1257" s="4">
        <f t="shared" si="189"/>
        <v>1</v>
      </c>
      <c r="AA1257" s="5" t="str">
        <f t="shared" si="190"/>
        <v/>
      </c>
      <c r="AB1257" s="6">
        <f t="shared" si="191"/>
        <v>1</v>
      </c>
      <c r="AF1257">
        <f t="shared" si="186"/>
        <v>0.80095037815921466</v>
      </c>
    </row>
    <row r="1258" spans="2:32">
      <c r="B1258" s="26">
        <v>1</v>
      </c>
      <c r="C1258" s="4">
        <v>11</v>
      </c>
      <c r="D1258" s="5">
        <v>0.28199999999999997</v>
      </c>
      <c r="E1258" s="20">
        <v>1</v>
      </c>
      <c r="G1258" s="5"/>
      <c r="H1258" s="11">
        <f>1/(1+EXP(-SUMPRODUCT(betagorros,B1258:D1258)))</f>
        <v>0.22599663077699372</v>
      </c>
      <c r="I1258" s="27">
        <f t="shared" si="182"/>
        <v>0.22599663077699372</v>
      </c>
      <c r="J1258">
        <f t="shared" si="183"/>
        <v>-1.4872351878873769</v>
      </c>
      <c r="K1258" s="5"/>
      <c r="N1258" s="11">
        <f t="shared" si="184"/>
        <v>0.22584537608089383</v>
      </c>
      <c r="O1258" s="71">
        <f t="shared" si="185"/>
        <v>0.77415462391910617</v>
      </c>
      <c r="U1258" s="4">
        <v>18</v>
      </c>
      <c r="V1258" s="5">
        <v>0.35899999999999999</v>
      </c>
      <c r="W1258" s="20">
        <v>0</v>
      </c>
      <c r="X1258" s="31">
        <f t="shared" si="187"/>
        <v>0.44698043533685239</v>
      </c>
      <c r="Y1258" s="40">
        <f t="shared" si="188"/>
        <v>0</v>
      </c>
      <c r="Z1258" s="4">
        <f t="shared" si="189"/>
        <v>1</v>
      </c>
      <c r="AA1258" s="5" t="str">
        <f t="shared" si="190"/>
        <v/>
      </c>
      <c r="AB1258" s="6">
        <f t="shared" si="191"/>
        <v>1</v>
      </c>
      <c r="AF1258">
        <f t="shared" si="186"/>
        <v>0.80095037815921466</v>
      </c>
    </row>
    <row r="1259" spans="2:32">
      <c r="B1259" s="26">
        <v>1</v>
      </c>
      <c r="C1259" s="4">
        <v>8</v>
      </c>
      <c r="D1259" s="5">
        <v>0.28199999999999997</v>
      </c>
      <c r="E1259" s="20">
        <v>1</v>
      </c>
      <c r="G1259" s="5"/>
      <c r="H1259" s="11">
        <f>1/(1+EXP(-SUMPRODUCT(betagorros,B1259:D1259)))</f>
        <v>0.1792509458171587</v>
      </c>
      <c r="I1259" s="27">
        <f t="shared" si="182"/>
        <v>0.1792509458171587</v>
      </c>
      <c r="J1259">
        <f t="shared" si="183"/>
        <v>-1.7189685229910356</v>
      </c>
      <c r="K1259" s="5"/>
      <c r="N1259" s="11">
        <f t="shared" si="184"/>
        <v>0.1791061921845081</v>
      </c>
      <c r="O1259" s="71">
        <f t="shared" si="185"/>
        <v>0.82089380781549193</v>
      </c>
      <c r="U1259" s="4">
        <v>12</v>
      </c>
      <c r="V1259" s="5">
        <v>0.35899999999999999</v>
      </c>
      <c r="W1259" s="20">
        <v>0</v>
      </c>
      <c r="X1259" s="31">
        <f t="shared" si="187"/>
        <v>0.31139028881693281</v>
      </c>
      <c r="Y1259" s="40">
        <f t="shared" si="188"/>
        <v>0</v>
      </c>
      <c r="Z1259" s="4">
        <f t="shared" si="189"/>
        <v>1</v>
      </c>
      <c r="AA1259" s="5" t="str">
        <f t="shared" si="190"/>
        <v/>
      </c>
      <c r="AB1259" s="6">
        <f t="shared" si="191"/>
        <v>1</v>
      </c>
      <c r="AF1259">
        <f t="shared" si="186"/>
        <v>0.80095037815921466</v>
      </c>
    </row>
    <row r="1260" spans="2:32">
      <c r="B1260" s="26">
        <v>1</v>
      </c>
      <c r="C1260" s="4">
        <v>10</v>
      </c>
      <c r="D1260" s="5">
        <v>0.28199999999999997</v>
      </c>
      <c r="E1260" s="20">
        <v>0</v>
      </c>
      <c r="G1260" s="5"/>
      <c r="H1260" s="11">
        <f>1/(1+EXP(-SUMPRODUCT(betagorros,B1260:D1260)))</f>
        <v>0.20951561372179628</v>
      </c>
      <c r="I1260" s="27">
        <f t="shared" si="182"/>
        <v>0.79048438627820372</v>
      </c>
      <c r="J1260">
        <f t="shared" si="183"/>
        <v>-0.23510937423140493</v>
      </c>
      <c r="K1260" s="5"/>
      <c r="N1260" s="11">
        <f t="shared" si="184"/>
        <v>0.20936582160591946</v>
      </c>
      <c r="O1260" s="71">
        <f t="shared" si="185"/>
        <v>-0.20936582160591946</v>
      </c>
      <c r="U1260" s="4">
        <v>10</v>
      </c>
      <c r="V1260" s="5">
        <v>0.36</v>
      </c>
      <c r="W1260" s="20">
        <v>0</v>
      </c>
      <c r="X1260" s="31">
        <f t="shared" si="187"/>
        <v>0.27233918544982844</v>
      </c>
      <c r="Y1260" s="40">
        <f t="shared" si="188"/>
        <v>0</v>
      </c>
      <c r="Z1260" s="4">
        <f t="shared" si="189"/>
        <v>1</v>
      </c>
      <c r="AA1260" s="5" t="str">
        <f t="shared" si="190"/>
        <v/>
      </c>
      <c r="AB1260" s="6">
        <f t="shared" si="191"/>
        <v>1</v>
      </c>
      <c r="AF1260">
        <f t="shared" si="186"/>
        <v>0.80095037815921466</v>
      </c>
    </row>
    <row r="1261" spans="2:32">
      <c r="B1261" s="26">
        <v>1</v>
      </c>
      <c r="C1261" s="4">
        <v>16</v>
      </c>
      <c r="D1261" s="5">
        <v>0.28199999999999997</v>
      </c>
      <c r="E1261" s="20">
        <v>0</v>
      </c>
      <c r="G1261" s="5"/>
      <c r="H1261" s="11">
        <f>1/(1+EXP(-SUMPRODUCT(betagorros,B1261:D1261)))</f>
        <v>0.32145382655962862</v>
      </c>
      <c r="I1261" s="27">
        <f t="shared" si="182"/>
        <v>0.67854617344037138</v>
      </c>
      <c r="J1261">
        <f t="shared" si="183"/>
        <v>-0.38780274978924745</v>
      </c>
      <c r="K1261" s="5"/>
      <c r="N1261" s="11">
        <f t="shared" si="184"/>
        <v>0.32130856864653068</v>
      </c>
      <c r="O1261" s="71">
        <f t="shared" si="185"/>
        <v>-0.32130856864653068</v>
      </c>
      <c r="U1261" s="4">
        <v>14</v>
      </c>
      <c r="V1261" s="5">
        <v>0.36</v>
      </c>
      <c r="W1261" s="20">
        <v>0</v>
      </c>
      <c r="X1261" s="31">
        <f t="shared" si="187"/>
        <v>0.35534624326964676</v>
      </c>
      <c r="Y1261" s="40">
        <f t="shared" si="188"/>
        <v>0</v>
      </c>
      <c r="Z1261" s="4">
        <f t="shared" si="189"/>
        <v>1</v>
      </c>
      <c r="AA1261" s="5" t="str">
        <f t="shared" si="190"/>
        <v/>
      </c>
      <c r="AB1261" s="6">
        <f t="shared" si="191"/>
        <v>1</v>
      </c>
      <c r="AF1261">
        <f t="shared" si="186"/>
        <v>0.80095037815921466</v>
      </c>
    </row>
    <row r="1262" spans="2:32">
      <c r="B1262" s="26">
        <v>1</v>
      </c>
      <c r="C1262" s="4">
        <v>26</v>
      </c>
      <c r="D1262" s="5">
        <v>0.28199999999999997</v>
      </c>
      <c r="E1262" s="20">
        <v>1</v>
      </c>
      <c r="G1262" s="5"/>
      <c r="H1262" s="11">
        <f>1/(1+EXP(-SUMPRODUCT(betagorros,B1262:D1262)))</f>
        <v>0.55498088295235537</v>
      </c>
      <c r="I1262" s="27">
        <f t="shared" si="182"/>
        <v>0.55498088295235537</v>
      </c>
      <c r="J1262">
        <f t="shared" si="183"/>
        <v>-0.58882161095984087</v>
      </c>
      <c r="K1262" s="5"/>
      <c r="N1262" s="11">
        <f t="shared" si="184"/>
        <v>0.55491462194681584</v>
      </c>
      <c r="O1262" s="71">
        <f t="shared" si="185"/>
        <v>0.44508537805318416</v>
      </c>
      <c r="U1262" s="4">
        <v>19</v>
      </c>
      <c r="V1262" s="5">
        <v>0.36</v>
      </c>
      <c r="W1262" s="20">
        <v>0</v>
      </c>
      <c r="X1262" s="31">
        <f t="shared" si="187"/>
        <v>0.47211317164398142</v>
      </c>
      <c r="Y1262" s="40">
        <f t="shared" si="188"/>
        <v>0</v>
      </c>
      <c r="Z1262" s="4">
        <f t="shared" si="189"/>
        <v>1</v>
      </c>
      <c r="AA1262" s="5" t="str">
        <f t="shared" si="190"/>
        <v/>
      </c>
      <c r="AB1262" s="6">
        <f t="shared" si="191"/>
        <v>1</v>
      </c>
      <c r="AF1262">
        <f t="shared" si="186"/>
        <v>0.80095037815921466</v>
      </c>
    </row>
    <row r="1263" spans="2:32">
      <c r="B1263" s="26">
        <v>1</v>
      </c>
      <c r="C1263" s="4">
        <v>10</v>
      </c>
      <c r="D1263" s="5">
        <v>0.28199999999999997</v>
      </c>
      <c r="E1263" s="20">
        <v>0</v>
      </c>
      <c r="G1263" s="5"/>
      <c r="H1263" s="11">
        <f>1/(1+EXP(-SUMPRODUCT(betagorros,B1263:D1263)))</f>
        <v>0.20951561372179628</v>
      </c>
      <c r="I1263" s="27">
        <f t="shared" si="182"/>
        <v>0.79048438627820372</v>
      </c>
      <c r="J1263">
        <f t="shared" si="183"/>
        <v>-0.23510937423140493</v>
      </c>
      <c r="K1263" s="5"/>
      <c r="N1263" s="11">
        <f t="shared" si="184"/>
        <v>0.20936582160591946</v>
      </c>
      <c r="O1263" s="71">
        <f t="shared" si="185"/>
        <v>-0.20936582160591946</v>
      </c>
      <c r="U1263" s="4">
        <v>13</v>
      </c>
      <c r="V1263" s="5">
        <v>0.36</v>
      </c>
      <c r="W1263" s="20">
        <v>0</v>
      </c>
      <c r="X1263" s="31">
        <f t="shared" si="187"/>
        <v>0.33349667828956614</v>
      </c>
      <c r="Y1263" s="40">
        <f t="shared" si="188"/>
        <v>0</v>
      </c>
      <c r="Z1263" s="4">
        <f t="shared" si="189"/>
        <v>1</v>
      </c>
      <c r="AA1263" s="5" t="str">
        <f t="shared" si="190"/>
        <v/>
      </c>
      <c r="AB1263" s="6">
        <f t="shared" si="191"/>
        <v>1</v>
      </c>
      <c r="AF1263">
        <f t="shared" si="186"/>
        <v>0.80095037815921466</v>
      </c>
    </row>
    <row r="1264" spans="2:32">
      <c r="B1264" s="26">
        <v>1</v>
      </c>
      <c r="C1264" s="4">
        <v>6</v>
      </c>
      <c r="D1264" s="5">
        <v>0.28299999999999997</v>
      </c>
      <c r="E1264" s="20">
        <v>0</v>
      </c>
      <c r="G1264" s="5"/>
      <c r="H1264" s="11">
        <f>1/(1+EXP(-SUMPRODUCT(betagorros,B1264:D1264)))</f>
        <v>0.15308723183287223</v>
      </c>
      <c r="I1264" s="27">
        <f t="shared" si="182"/>
        <v>0.84691276816712779</v>
      </c>
      <c r="J1264">
        <f t="shared" si="183"/>
        <v>-0.16615757881077686</v>
      </c>
      <c r="K1264" s="5"/>
      <c r="N1264" s="11">
        <f t="shared" si="184"/>
        <v>0.15294991117964032</v>
      </c>
      <c r="O1264" s="71">
        <f t="shared" si="185"/>
        <v>-0.15294991117964032</v>
      </c>
      <c r="U1264" s="4">
        <v>10</v>
      </c>
      <c r="V1264" s="5">
        <v>0.36</v>
      </c>
      <c r="W1264" s="20">
        <v>0</v>
      </c>
      <c r="X1264" s="31">
        <f t="shared" si="187"/>
        <v>0.27233918544982844</v>
      </c>
      <c r="Y1264" s="40">
        <f t="shared" si="188"/>
        <v>0</v>
      </c>
      <c r="Z1264" s="4">
        <f t="shared" si="189"/>
        <v>1</v>
      </c>
      <c r="AA1264" s="5" t="str">
        <f t="shared" si="190"/>
        <v/>
      </c>
      <c r="AB1264" s="6">
        <f t="shared" si="191"/>
        <v>1</v>
      </c>
      <c r="AF1264">
        <f t="shared" si="186"/>
        <v>0.80095037815921466</v>
      </c>
    </row>
    <row r="1265" spans="2:32">
      <c r="B1265" s="26">
        <v>1</v>
      </c>
      <c r="C1265" s="4">
        <v>5</v>
      </c>
      <c r="D1265" s="5">
        <v>0.28299999999999997</v>
      </c>
      <c r="E1265" s="20">
        <v>0</v>
      </c>
      <c r="G1265" s="5"/>
      <c r="H1265" s="11">
        <f>1/(1+EXP(-SUMPRODUCT(betagorros,B1265:D1265)))</f>
        <v>0.14095491692014847</v>
      </c>
      <c r="I1265" s="27">
        <f t="shared" si="182"/>
        <v>0.8590450830798515</v>
      </c>
      <c r="J1265">
        <f t="shared" si="183"/>
        <v>-0.15193387516221177</v>
      </c>
      <c r="K1265" s="5"/>
      <c r="N1265" s="11">
        <f t="shared" si="184"/>
        <v>0.14082185701493086</v>
      </c>
      <c r="O1265" s="71">
        <f t="shared" si="185"/>
        <v>-0.14082185701493086</v>
      </c>
      <c r="U1265" s="4">
        <v>12</v>
      </c>
      <c r="V1265" s="5">
        <v>0.36099999999999999</v>
      </c>
      <c r="W1265" s="20">
        <v>0</v>
      </c>
      <c r="X1265" s="31">
        <f t="shared" si="187"/>
        <v>0.31329063124725498</v>
      </c>
      <c r="Y1265" s="40">
        <f t="shared" si="188"/>
        <v>0</v>
      </c>
      <c r="Z1265" s="4">
        <f t="shared" si="189"/>
        <v>1</v>
      </c>
      <c r="AA1265" s="5" t="str">
        <f t="shared" si="190"/>
        <v/>
      </c>
      <c r="AB1265" s="6">
        <f t="shared" si="191"/>
        <v>1</v>
      </c>
      <c r="AF1265">
        <f t="shared" si="186"/>
        <v>0.80095037815921466</v>
      </c>
    </row>
    <row r="1266" spans="2:32">
      <c r="B1266" s="26">
        <v>1</v>
      </c>
      <c r="C1266" s="4">
        <v>7</v>
      </c>
      <c r="D1266" s="5">
        <v>0.28299999999999997</v>
      </c>
      <c r="E1266" s="20">
        <v>0</v>
      </c>
      <c r="G1266" s="5"/>
      <c r="H1266" s="11">
        <f>1/(1+EXP(-SUMPRODUCT(betagorros,B1266:D1266)))</f>
        <v>0.16606193797110441</v>
      </c>
      <c r="I1266" s="27">
        <f t="shared" si="182"/>
        <v>0.83393806202889564</v>
      </c>
      <c r="J1266">
        <f t="shared" si="183"/>
        <v>-0.18159614553366085</v>
      </c>
      <c r="K1266" s="5"/>
      <c r="N1266" s="11">
        <f t="shared" si="184"/>
        <v>0.16592076329274291</v>
      </c>
      <c r="O1266" s="71">
        <f t="shared" si="185"/>
        <v>-0.16592076329274291</v>
      </c>
      <c r="U1266" s="4">
        <v>13</v>
      </c>
      <c r="V1266" s="5">
        <v>0.36099999999999999</v>
      </c>
      <c r="W1266" s="20">
        <v>0</v>
      </c>
      <c r="X1266" s="31">
        <f t="shared" si="187"/>
        <v>0.33448072178442972</v>
      </c>
      <c r="Y1266" s="40">
        <f t="shared" si="188"/>
        <v>0</v>
      </c>
      <c r="Z1266" s="4">
        <f t="shared" si="189"/>
        <v>1</v>
      </c>
      <c r="AA1266" s="5" t="str">
        <f t="shared" si="190"/>
        <v/>
      </c>
      <c r="AB1266" s="6">
        <f t="shared" si="191"/>
        <v>1</v>
      </c>
      <c r="AF1266">
        <f t="shared" si="186"/>
        <v>0.80095037815921466</v>
      </c>
    </row>
    <row r="1267" spans="2:32">
      <c r="B1267" s="26">
        <v>1</v>
      </c>
      <c r="C1267" s="4">
        <v>6</v>
      </c>
      <c r="D1267" s="5">
        <v>0.28299999999999997</v>
      </c>
      <c r="E1267" s="20">
        <v>0</v>
      </c>
      <c r="G1267" s="5"/>
      <c r="H1267" s="11">
        <f>1/(1+EXP(-SUMPRODUCT(betagorros,B1267:D1267)))</f>
        <v>0.15308723183287223</v>
      </c>
      <c r="I1267" s="27">
        <f t="shared" si="182"/>
        <v>0.84691276816712779</v>
      </c>
      <c r="J1267">
        <f t="shared" si="183"/>
        <v>-0.16615757881077686</v>
      </c>
      <c r="K1267" s="5"/>
      <c r="N1267" s="11">
        <f t="shared" si="184"/>
        <v>0.15294991117964032</v>
      </c>
      <c r="O1267" s="71">
        <f t="shared" si="185"/>
        <v>-0.15294991117964032</v>
      </c>
      <c r="U1267" s="4">
        <v>5</v>
      </c>
      <c r="V1267" s="5">
        <v>0.36099999999999999</v>
      </c>
      <c r="W1267" s="20">
        <v>0</v>
      </c>
      <c r="X1267" s="31">
        <f t="shared" si="187"/>
        <v>0.18811268354707411</v>
      </c>
      <c r="Y1267" s="40">
        <f t="shared" si="188"/>
        <v>0</v>
      </c>
      <c r="Z1267" s="4">
        <f t="shared" si="189"/>
        <v>1</v>
      </c>
      <c r="AA1267" s="5" t="str">
        <f t="shared" si="190"/>
        <v/>
      </c>
      <c r="AB1267" s="6">
        <f t="shared" si="191"/>
        <v>1</v>
      </c>
      <c r="AF1267">
        <f t="shared" si="186"/>
        <v>0.80095037815921466</v>
      </c>
    </row>
    <row r="1268" spans="2:32">
      <c r="B1268" s="26">
        <v>1</v>
      </c>
      <c r="C1268" s="4">
        <v>6</v>
      </c>
      <c r="D1268" s="5">
        <v>0.28299999999999997</v>
      </c>
      <c r="E1268" s="20">
        <v>0</v>
      </c>
      <c r="G1268" s="5"/>
      <c r="H1268" s="11">
        <f>1/(1+EXP(-SUMPRODUCT(betagorros,B1268:D1268)))</f>
        <v>0.15308723183287223</v>
      </c>
      <c r="I1268" s="27">
        <f t="shared" si="182"/>
        <v>0.84691276816712779</v>
      </c>
      <c r="J1268">
        <f t="shared" si="183"/>
        <v>-0.16615757881077686</v>
      </c>
      <c r="K1268" s="5"/>
      <c r="N1268" s="11">
        <f t="shared" si="184"/>
        <v>0.15294991117964032</v>
      </c>
      <c r="O1268" s="71">
        <f t="shared" si="185"/>
        <v>-0.15294991117964032</v>
      </c>
      <c r="U1268" s="4">
        <v>14</v>
      </c>
      <c r="V1268" s="5">
        <v>0.36299999999999999</v>
      </c>
      <c r="W1268" s="20">
        <v>0</v>
      </c>
      <c r="X1268" s="31">
        <f t="shared" si="187"/>
        <v>0.35839223574383072</v>
      </c>
      <c r="Y1268" s="40">
        <f t="shared" si="188"/>
        <v>0</v>
      </c>
      <c r="Z1268" s="4">
        <f t="shared" si="189"/>
        <v>1</v>
      </c>
      <c r="AA1268" s="5" t="str">
        <f t="shared" si="190"/>
        <v/>
      </c>
      <c r="AB1268" s="6">
        <f t="shared" si="191"/>
        <v>1</v>
      </c>
      <c r="AF1268">
        <f t="shared" si="186"/>
        <v>0.80095037815921466</v>
      </c>
    </row>
    <row r="1269" spans="2:32">
      <c r="B1269" s="26">
        <v>1</v>
      </c>
      <c r="C1269" s="4">
        <v>5</v>
      </c>
      <c r="D1269" s="5">
        <v>0.28299999999999997</v>
      </c>
      <c r="E1269" s="20">
        <v>0</v>
      </c>
      <c r="G1269" s="5"/>
      <c r="H1269" s="11">
        <f>1/(1+EXP(-SUMPRODUCT(betagorros,B1269:D1269)))</f>
        <v>0.14095491692014847</v>
      </c>
      <c r="I1269" s="27">
        <f t="shared" si="182"/>
        <v>0.8590450830798515</v>
      </c>
      <c r="J1269">
        <f t="shared" si="183"/>
        <v>-0.15193387516221177</v>
      </c>
      <c r="K1269" s="5"/>
      <c r="N1269" s="11">
        <f t="shared" si="184"/>
        <v>0.14082185701493086</v>
      </c>
      <c r="O1269" s="71">
        <f t="shared" si="185"/>
        <v>-0.14082185701493086</v>
      </c>
      <c r="U1269" s="4">
        <v>18</v>
      </c>
      <c r="V1269" s="5">
        <v>0.36299999999999999</v>
      </c>
      <c r="W1269" s="20">
        <v>0</v>
      </c>
      <c r="X1269" s="31">
        <f t="shared" si="187"/>
        <v>0.45135854328892461</v>
      </c>
      <c r="Y1269" s="40">
        <f t="shared" si="188"/>
        <v>0</v>
      </c>
      <c r="Z1269" s="4">
        <f t="shared" si="189"/>
        <v>1</v>
      </c>
      <c r="AA1269" s="5" t="str">
        <f t="shared" si="190"/>
        <v/>
      </c>
      <c r="AB1269" s="6">
        <f t="shared" si="191"/>
        <v>1</v>
      </c>
      <c r="AF1269">
        <f t="shared" si="186"/>
        <v>0.80095037815921466</v>
      </c>
    </row>
    <row r="1270" spans="2:32">
      <c r="B1270" s="26">
        <v>1</v>
      </c>
      <c r="C1270" s="4">
        <v>8</v>
      </c>
      <c r="D1270" s="5">
        <v>0.28299999999999997</v>
      </c>
      <c r="E1270" s="20">
        <v>0</v>
      </c>
      <c r="G1270" s="5"/>
      <c r="H1270" s="11">
        <f>1/(1+EXP(-SUMPRODUCT(betagorros,B1270:D1270)))</f>
        <v>0.17990270772675779</v>
      </c>
      <c r="I1270" s="27">
        <f t="shared" si="182"/>
        <v>0.82009729227324224</v>
      </c>
      <c r="J1270">
        <f t="shared" si="183"/>
        <v>-0.19833229664837759</v>
      </c>
      <c r="K1270" s="5"/>
      <c r="N1270" s="11">
        <f t="shared" si="184"/>
        <v>0.17975816727075877</v>
      </c>
      <c r="O1270" s="71">
        <f t="shared" si="185"/>
        <v>-0.17975816727075877</v>
      </c>
      <c r="U1270" s="4">
        <v>12</v>
      </c>
      <c r="V1270" s="5">
        <v>0.36299999999999999</v>
      </c>
      <c r="W1270" s="20">
        <v>0</v>
      </c>
      <c r="X1270" s="31">
        <f t="shared" si="187"/>
        <v>0.31519726257216424</v>
      </c>
      <c r="Y1270" s="40">
        <f t="shared" si="188"/>
        <v>0</v>
      </c>
      <c r="Z1270" s="4">
        <f t="shared" si="189"/>
        <v>1</v>
      </c>
      <c r="AA1270" s="5" t="str">
        <f t="shared" si="190"/>
        <v/>
      </c>
      <c r="AB1270" s="6">
        <f t="shared" si="191"/>
        <v>1</v>
      </c>
      <c r="AF1270">
        <f t="shared" si="186"/>
        <v>0.80095037815921466</v>
      </c>
    </row>
    <row r="1271" spans="2:32">
      <c r="B1271" s="26">
        <v>1</v>
      </c>
      <c r="C1271" s="4">
        <v>7</v>
      </c>
      <c r="D1271" s="5">
        <v>0.28299999999999997</v>
      </c>
      <c r="E1271" s="20">
        <v>0</v>
      </c>
      <c r="G1271" s="5"/>
      <c r="H1271" s="11">
        <f>1/(1+EXP(-SUMPRODUCT(betagorros,B1271:D1271)))</f>
        <v>0.16606193797110441</v>
      </c>
      <c r="I1271" s="27">
        <f t="shared" si="182"/>
        <v>0.83393806202889564</v>
      </c>
      <c r="J1271">
        <f t="shared" si="183"/>
        <v>-0.18159614553366085</v>
      </c>
      <c r="K1271" s="5"/>
      <c r="N1271" s="11">
        <f t="shared" si="184"/>
        <v>0.16592076329274291</v>
      </c>
      <c r="O1271" s="71">
        <f t="shared" si="185"/>
        <v>-0.16592076329274291</v>
      </c>
      <c r="U1271" s="4">
        <v>9</v>
      </c>
      <c r="V1271" s="5">
        <v>0.36299999999999999</v>
      </c>
      <c r="W1271" s="20">
        <v>0</v>
      </c>
      <c r="X1271" s="31">
        <f t="shared" si="187"/>
        <v>0.25610608930329304</v>
      </c>
      <c r="Y1271" s="40">
        <f t="shared" si="188"/>
        <v>0</v>
      </c>
      <c r="Z1271" s="4">
        <f t="shared" si="189"/>
        <v>1</v>
      </c>
      <c r="AA1271" s="5" t="str">
        <f t="shared" si="190"/>
        <v/>
      </c>
      <c r="AB1271" s="6">
        <f t="shared" si="191"/>
        <v>1</v>
      </c>
      <c r="AF1271">
        <f t="shared" si="186"/>
        <v>0.80095037815921466</v>
      </c>
    </row>
    <row r="1272" spans="2:32">
      <c r="B1272" s="26">
        <v>1</v>
      </c>
      <c r="C1272" s="4">
        <v>8</v>
      </c>
      <c r="D1272" s="5">
        <v>0.28299999999999997</v>
      </c>
      <c r="E1272" s="20">
        <v>0</v>
      </c>
      <c r="G1272" s="5"/>
      <c r="H1272" s="11">
        <f>1/(1+EXP(-SUMPRODUCT(betagorros,B1272:D1272)))</f>
        <v>0.17990270772675779</v>
      </c>
      <c r="I1272" s="27">
        <f t="shared" si="182"/>
        <v>0.82009729227324224</v>
      </c>
      <c r="J1272">
        <f t="shared" si="183"/>
        <v>-0.19833229664837759</v>
      </c>
      <c r="K1272" s="5"/>
      <c r="N1272" s="11">
        <f t="shared" si="184"/>
        <v>0.17975816727075877</v>
      </c>
      <c r="O1272" s="71">
        <f t="shared" si="185"/>
        <v>-0.17975816727075877</v>
      </c>
      <c r="U1272" s="4">
        <v>12</v>
      </c>
      <c r="V1272" s="5">
        <v>0.36299999999999999</v>
      </c>
      <c r="W1272" s="20">
        <v>0</v>
      </c>
      <c r="X1272" s="31">
        <f t="shared" si="187"/>
        <v>0.31519726257216424</v>
      </c>
      <c r="Y1272" s="40">
        <f t="shared" si="188"/>
        <v>0</v>
      </c>
      <c r="Z1272" s="4">
        <f t="shared" si="189"/>
        <v>1</v>
      </c>
      <c r="AA1272" s="5" t="str">
        <f t="shared" si="190"/>
        <v/>
      </c>
      <c r="AB1272" s="6">
        <f t="shared" si="191"/>
        <v>1</v>
      </c>
      <c r="AF1272">
        <f t="shared" si="186"/>
        <v>0.80095037815921466</v>
      </c>
    </row>
    <row r="1273" spans="2:32">
      <c r="B1273" s="26">
        <v>1</v>
      </c>
      <c r="C1273" s="4">
        <v>6</v>
      </c>
      <c r="D1273" s="5">
        <v>0.28299999999999997</v>
      </c>
      <c r="E1273" s="20">
        <v>0</v>
      </c>
      <c r="G1273" s="5"/>
      <c r="H1273" s="11">
        <f>1/(1+EXP(-SUMPRODUCT(betagorros,B1273:D1273)))</f>
        <v>0.15308723183287223</v>
      </c>
      <c r="I1273" s="27">
        <f t="shared" si="182"/>
        <v>0.84691276816712779</v>
      </c>
      <c r="J1273">
        <f t="shared" si="183"/>
        <v>-0.16615757881077686</v>
      </c>
      <c r="K1273" s="5"/>
      <c r="N1273" s="11">
        <f t="shared" si="184"/>
        <v>0.15294991117964032</v>
      </c>
      <c r="O1273" s="71">
        <f t="shared" si="185"/>
        <v>-0.15294991117964032</v>
      </c>
      <c r="U1273" s="4">
        <v>11</v>
      </c>
      <c r="V1273" s="5">
        <v>0.36299999999999999</v>
      </c>
      <c r="W1273" s="20">
        <v>0</v>
      </c>
      <c r="X1273" s="31">
        <f t="shared" si="187"/>
        <v>0.29468788264430718</v>
      </c>
      <c r="Y1273" s="40">
        <f t="shared" si="188"/>
        <v>0</v>
      </c>
      <c r="Z1273" s="4">
        <f t="shared" si="189"/>
        <v>1</v>
      </c>
      <c r="AA1273" s="5" t="str">
        <f t="shared" si="190"/>
        <v/>
      </c>
      <c r="AB1273" s="6">
        <f t="shared" si="191"/>
        <v>1</v>
      </c>
      <c r="AF1273">
        <f t="shared" si="186"/>
        <v>0.80095037815921466</v>
      </c>
    </row>
    <row r="1274" spans="2:32">
      <c r="B1274" s="26">
        <v>1</v>
      </c>
      <c r="C1274" s="4">
        <v>6</v>
      </c>
      <c r="D1274" s="5">
        <v>0.28299999999999997</v>
      </c>
      <c r="E1274" s="20">
        <v>0</v>
      </c>
      <c r="G1274" s="5"/>
      <c r="H1274" s="11">
        <f>1/(1+EXP(-SUMPRODUCT(betagorros,B1274:D1274)))</f>
        <v>0.15308723183287223</v>
      </c>
      <c r="I1274" s="27">
        <f t="shared" si="182"/>
        <v>0.84691276816712779</v>
      </c>
      <c r="J1274">
        <f t="shared" si="183"/>
        <v>-0.16615757881077686</v>
      </c>
      <c r="K1274" s="5"/>
      <c r="N1274" s="11">
        <f t="shared" si="184"/>
        <v>0.15294991117964032</v>
      </c>
      <c r="O1274" s="71">
        <f t="shared" si="185"/>
        <v>-0.15294991117964032</v>
      </c>
      <c r="U1274" s="4">
        <v>10</v>
      </c>
      <c r="V1274" s="5">
        <v>0.36299999999999999</v>
      </c>
      <c r="W1274" s="20">
        <v>0</v>
      </c>
      <c r="X1274" s="31">
        <f t="shared" si="187"/>
        <v>0.27497715217861241</v>
      </c>
      <c r="Y1274" s="40">
        <f t="shared" si="188"/>
        <v>0</v>
      </c>
      <c r="Z1274" s="4">
        <f t="shared" si="189"/>
        <v>1</v>
      </c>
      <c r="AA1274" s="5" t="str">
        <f t="shared" si="190"/>
        <v/>
      </c>
      <c r="AB1274" s="6">
        <f t="shared" si="191"/>
        <v>1</v>
      </c>
      <c r="AF1274">
        <f t="shared" si="186"/>
        <v>0.80095037815921466</v>
      </c>
    </row>
    <row r="1275" spans="2:32">
      <c r="B1275" s="26">
        <v>1</v>
      </c>
      <c r="C1275" s="4">
        <v>14</v>
      </c>
      <c r="D1275" s="5">
        <v>0.28499999999999998</v>
      </c>
      <c r="E1275" s="20">
        <v>1</v>
      </c>
      <c r="G1275" s="5"/>
      <c r="H1275" s="11">
        <f>1/(1+EXP(-SUMPRODUCT(betagorros,B1275:D1275)))</f>
        <v>0.2834504545896217</v>
      </c>
      <c r="I1275" s="27">
        <f t="shared" si="182"/>
        <v>0.2834504545896217</v>
      </c>
      <c r="J1275">
        <f t="shared" si="183"/>
        <v>-1.2607179344395287</v>
      </c>
      <c r="K1275" s="5"/>
      <c r="N1275" s="11">
        <f t="shared" si="184"/>
        <v>0.28330162616198401</v>
      </c>
      <c r="O1275" s="71">
        <f t="shared" si="185"/>
        <v>0.71669837383801593</v>
      </c>
      <c r="U1275" s="4">
        <v>8</v>
      </c>
      <c r="V1275" s="5">
        <v>0.36299999999999999</v>
      </c>
      <c r="W1275" s="20">
        <v>0</v>
      </c>
      <c r="X1275" s="31">
        <f t="shared" si="187"/>
        <v>0.23810478817549388</v>
      </c>
      <c r="Y1275" s="40">
        <f t="shared" si="188"/>
        <v>0</v>
      </c>
      <c r="Z1275" s="4">
        <f t="shared" si="189"/>
        <v>1</v>
      </c>
      <c r="AA1275" s="5" t="str">
        <f t="shared" si="190"/>
        <v/>
      </c>
      <c r="AB1275" s="6">
        <f t="shared" si="191"/>
        <v>1</v>
      </c>
      <c r="AF1275">
        <f t="shared" si="186"/>
        <v>0.80095037815921466</v>
      </c>
    </row>
    <row r="1276" spans="2:32">
      <c r="B1276" s="26">
        <v>1</v>
      </c>
      <c r="C1276" s="4">
        <v>21</v>
      </c>
      <c r="D1276" s="5">
        <v>0.28499999999999998</v>
      </c>
      <c r="E1276" s="20">
        <v>1</v>
      </c>
      <c r="G1276" s="5"/>
      <c r="H1276" s="11">
        <f>1/(1+EXP(-SUMPRODUCT(betagorros,B1276:D1276)))</f>
        <v>0.43785561486863334</v>
      </c>
      <c r="I1276" s="27">
        <f t="shared" si="182"/>
        <v>0.43785561486863334</v>
      </c>
      <c r="J1276">
        <f t="shared" si="183"/>
        <v>-0.82586606936966045</v>
      </c>
      <c r="K1276" s="5"/>
      <c r="N1276" s="11">
        <f t="shared" si="184"/>
        <v>0.43774375914556224</v>
      </c>
      <c r="O1276" s="71">
        <f t="shared" si="185"/>
        <v>0.56225624085443782</v>
      </c>
      <c r="U1276" s="4">
        <v>8</v>
      </c>
      <c r="V1276" s="5">
        <v>0.36399999999999999</v>
      </c>
      <c r="W1276" s="20">
        <v>0</v>
      </c>
      <c r="X1276" s="31">
        <f t="shared" si="187"/>
        <v>0.23890825376740613</v>
      </c>
      <c r="Y1276" s="40">
        <f t="shared" si="188"/>
        <v>0</v>
      </c>
      <c r="Z1276" s="4">
        <f t="shared" si="189"/>
        <v>1</v>
      </c>
      <c r="AA1276" s="5" t="str">
        <f t="shared" si="190"/>
        <v/>
      </c>
      <c r="AB1276" s="6">
        <f t="shared" si="191"/>
        <v>1</v>
      </c>
      <c r="AF1276">
        <f t="shared" si="186"/>
        <v>0.80095037815921466</v>
      </c>
    </row>
    <row r="1277" spans="2:32">
      <c r="B1277" s="26">
        <v>1</v>
      </c>
      <c r="C1277" s="4">
        <v>11</v>
      </c>
      <c r="D1277" s="5">
        <v>0.28499999999999998</v>
      </c>
      <c r="E1277" s="20">
        <v>0</v>
      </c>
      <c r="G1277" s="5"/>
      <c r="H1277" s="11">
        <f>1/(1+EXP(-SUMPRODUCT(betagorros,B1277:D1277)))</f>
        <v>0.22832656147341254</v>
      </c>
      <c r="I1277" s="27">
        <f t="shared" si="182"/>
        <v>0.77167343852658743</v>
      </c>
      <c r="J1277">
        <f t="shared" si="183"/>
        <v>-0.25919382554001086</v>
      </c>
      <c r="K1277" s="5"/>
      <c r="N1277" s="11">
        <f t="shared" si="184"/>
        <v>0.22817644388607022</v>
      </c>
      <c r="O1277" s="71">
        <f t="shared" si="185"/>
        <v>-0.22817644388607022</v>
      </c>
      <c r="U1277" s="4">
        <v>7</v>
      </c>
      <c r="V1277" s="5">
        <v>0.36399999999999999</v>
      </c>
      <c r="W1277" s="20">
        <v>0</v>
      </c>
      <c r="X1277" s="31">
        <f t="shared" si="187"/>
        <v>0.22175541482991973</v>
      </c>
      <c r="Y1277" s="40">
        <f t="shared" si="188"/>
        <v>0</v>
      </c>
      <c r="Z1277" s="4">
        <f t="shared" si="189"/>
        <v>1</v>
      </c>
      <c r="AA1277" s="5" t="str">
        <f t="shared" si="190"/>
        <v/>
      </c>
      <c r="AB1277" s="6">
        <f t="shared" si="191"/>
        <v>1</v>
      </c>
      <c r="AF1277">
        <f t="shared" si="186"/>
        <v>0.80095037815921466</v>
      </c>
    </row>
    <row r="1278" spans="2:32">
      <c r="B1278" s="26">
        <v>1</v>
      </c>
      <c r="C1278" s="4">
        <v>32</v>
      </c>
      <c r="D1278" s="5">
        <v>0.28499999999999998</v>
      </c>
      <c r="E1278" s="20">
        <v>0</v>
      </c>
      <c r="G1278" s="5"/>
      <c r="H1278" s="11">
        <f>1/(1+EXP(-SUMPRODUCT(betagorros,B1278:D1278)))</f>
        <v>0.69313928621224186</v>
      </c>
      <c r="I1278" s="27">
        <f t="shared" si="182"/>
        <v>0.30686071378775814</v>
      </c>
      <c r="J1278">
        <f t="shared" si="183"/>
        <v>-1.181361335365462</v>
      </c>
      <c r="K1278" s="5"/>
      <c r="N1278" s="11">
        <f t="shared" si="184"/>
        <v>0.69313568397971259</v>
      </c>
      <c r="O1278" s="71">
        <f t="shared" si="185"/>
        <v>-0.69313568397971259</v>
      </c>
      <c r="U1278" s="4">
        <v>5</v>
      </c>
      <c r="V1278" s="5">
        <v>0.36399999999999999</v>
      </c>
      <c r="W1278" s="20">
        <v>0</v>
      </c>
      <c r="X1278" s="31">
        <f t="shared" si="187"/>
        <v>0.19014799664082899</v>
      </c>
      <c r="Y1278" s="40">
        <f t="shared" si="188"/>
        <v>0</v>
      </c>
      <c r="Z1278" s="4">
        <f t="shared" si="189"/>
        <v>1</v>
      </c>
      <c r="AA1278" s="5" t="str">
        <f t="shared" si="190"/>
        <v/>
      </c>
      <c r="AB1278" s="6">
        <f t="shared" si="191"/>
        <v>1</v>
      </c>
      <c r="AF1278">
        <f t="shared" si="186"/>
        <v>0.80095037815921466</v>
      </c>
    </row>
    <row r="1279" spans="2:32">
      <c r="B1279" s="26">
        <v>1</v>
      </c>
      <c r="C1279" s="4">
        <v>17</v>
      </c>
      <c r="D1279" s="5">
        <v>0.28599999999999998</v>
      </c>
      <c r="E1279" s="20">
        <v>1</v>
      </c>
      <c r="G1279" s="5"/>
      <c r="H1279" s="11">
        <f>1/(1+EXP(-SUMPRODUCT(betagorros,B1279:D1279)))</f>
        <v>0.34691858355792554</v>
      </c>
      <c r="I1279" s="27">
        <f t="shared" si="182"/>
        <v>0.34691858355792554</v>
      </c>
      <c r="J1279">
        <f t="shared" si="183"/>
        <v>-1.0586651560811537</v>
      </c>
      <c r="K1279" s="5"/>
      <c r="N1279" s="11">
        <f t="shared" si="184"/>
        <v>0.34678054511810724</v>
      </c>
      <c r="O1279" s="71">
        <f t="shared" si="185"/>
        <v>0.65321945488189281</v>
      </c>
      <c r="U1279" s="4">
        <v>10</v>
      </c>
      <c r="V1279" s="5">
        <v>0.36599999999999999</v>
      </c>
      <c r="W1279" s="20">
        <v>0</v>
      </c>
      <c r="X1279" s="31">
        <f t="shared" si="187"/>
        <v>0.27763092195568484</v>
      </c>
      <c r="Y1279" s="40">
        <f t="shared" si="188"/>
        <v>0</v>
      </c>
      <c r="Z1279" s="4">
        <f t="shared" si="189"/>
        <v>1</v>
      </c>
      <c r="AA1279" s="5" t="str">
        <f t="shared" si="190"/>
        <v/>
      </c>
      <c r="AB1279" s="6">
        <f t="shared" si="191"/>
        <v>1</v>
      </c>
      <c r="AF1279">
        <f t="shared" si="186"/>
        <v>0.80095037815921466</v>
      </c>
    </row>
    <row r="1280" spans="2:32">
      <c r="B1280" s="26">
        <v>1</v>
      </c>
      <c r="C1280" s="4">
        <v>12</v>
      </c>
      <c r="D1280" s="5">
        <v>0.28599999999999998</v>
      </c>
      <c r="E1280" s="20">
        <v>0</v>
      </c>
      <c r="G1280" s="5"/>
      <c r="H1280" s="11">
        <f>1/(1+EXP(-SUMPRODUCT(betagorros,B1280:D1280)))</f>
        <v>0.24664821609527157</v>
      </c>
      <c r="I1280" s="27">
        <f t="shared" si="182"/>
        <v>0.75335178390472846</v>
      </c>
      <c r="J1280">
        <f t="shared" si="183"/>
        <v>-0.28322298377490551</v>
      </c>
      <c r="K1280" s="5"/>
      <c r="N1280" s="11">
        <f t="shared" si="184"/>
        <v>0.24649807417723618</v>
      </c>
      <c r="O1280" s="71">
        <f t="shared" si="185"/>
        <v>-0.24649807417723618</v>
      </c>
      <c r="U1280" s="4">
        <v>7</v>
      </c>
      <c r="V1280" s="5">
        <v>0.36599999999999999</v>
      </c>
      <c r="W1280" s="20">
        <v>0</v>
      </c>
      <c r="X1280" s="31">
        <f t="shared" si="187"/>
        <v>0.22328611148302874</v>
      </c>
      <c r="Y1280" s="40">
        <f t="shared" si="188"/>
        <v>0</v>
      </c>
      <c r="Z1280" s="4">
        <f t="shared" si="189"/>
        <v>1</v>
      </c>
      <c r="AA1280" s="5" t="str">
        <f t="shared" si="190"/>
        <v/>
      </c>
      <c r="AB1280" s="6">
        <f t="shared" si="191"/>
        <v>1</v>
      </c>
      <c r="AF1280">
        <f t="shared" si="186"/>
        <v>0.80095037815921466</v>
      </c>
    </row>
    <row r="1281" spans="2:32">
      <c r="B1281" s="26">
        <v>1</v>
      </c>
      <c r="C1281" s="4">
        <v>19</v>
      </c>
      <c r="D1281" s="5">
        <v>0.28599999999999998</v>
      </c>
      <c r="E1281" s="20">
        <v>1</v>
      </c>
      <c r="G1281" s="5"/>
      <c r="H1281" s="11">
        <f>1/(1+EXP(-SUMPRODUCT(betagorros,B1281:D1281)))</f>
        <v>0.39197244186333957</v>
      </c>
      <c r="I1281" s="27">
        <f t="shared" si="182"/>
        <v>0.39197244186333957</v>
      </c>
      <c r="J1281">
        <f t="shared" si="183"/>
        <v>-0.93656374303196332</v>
      </c>
      <c r="K1281" s="5"/>
      <c r="N1281" s="11">
        <f t="shared" si="184"/>
        <v>0.39184618868311588</v>
      </c>
      <c r="O1281" s="71">
        <f t="shared" si="185"/>
        <v>0.60815381131688406</v>
      </c>
      <c r="U1281" s="4">
        <v>7</v>
      </c>
      <c r="V1281" s="5">
        <v>0.36599999999999999</v>
      </c>
      <c r="W1281" s="20">
        <v>0</v>
      </c>
      <c r="X1281" s="31">
        <f t="shared" si="187"/>
        <v>0.22328611148302874</v>
      </c>
      <c r="Y1281" s="40">
        <f t="shared" si="188"/>
        <v>0</v>
      </c>
      <c r="Z1281" s="4">
        <f t="shared" si="189"/>
        <v>1</v>
      </c>
      <c r="AA1281" s="5" t="str">
        <f t="shared" si="190"/>
        <v/>
      </c>
      <c r="AB1281" s="6">
        <f t="shared" si="191"/>
        <v>1</v>
      </c>
      <c r="AF1281">
        <f t="shared" si="186"/>
        <v>0.80095037815921466</v>
      </c>
    </row>
    <row r="1282" spans="2:32">
      <c r="B1282" s="26">
        <v>1</v>
      </c>
      <c r="C1282" s="4">
        <v>11</v>
      </c>
      <c r="D1282" s="5">
        <v>0.28599999999999998</v>
      </c>
      <c r="E1282" s="20">
        <v>0</v>
      </c>
      <c r="G1282" s="5"/>
      <c r="H1282" s="11">
        <f>1/(1+EXP(-SUMPRODUCT(betagorros,B1282:D1282)))</f>
        <v>0.22910695329012609</v>
      </c>
      <c r="I1282" s="27">
        <f t="shared" si="182"/>
        <v>0.77089304670987391</v>
      </c>
      <c r="J1282">
        <f t="shared" si="183"/>
        <v>-0.26020563526200369</v>
      </c>
      <c r="K1282" s="5"/>
      <c r="N1282" s="11">
        <f t="shared" si="184"/>
        <v>0.2289572222422647</v>
      </c>
      <c r="O1282" s="71">
        <f t="shared" si="185"/>
        <v>-0.2289572222422647</v>
      </c>
      <c r="U1282" s="4">
        <v>6</v>
      </c>
      <c r="V1282" s="5">
        <v>0.36599999999999999</v>
      </c>
      <c r="W1282" s="20">
        <v>0</v>
      </c>
      <c r="X1282" s="31">
        <f t="shared" si="187"/>
        <v>0.20694991014523861</v>
      </c>
      <c r="Y1282" s="40">
        <f t="shared" si="188"/>
        <v>0</v>
      </c>
      <c r="Z1282" s="4">
        <f t="shared" si="189"/>
        <v>1</v>
      </c>
      <c r="AA1282" s="5" t="str">
        <f t="shared" si="190"/>
        <v/>
      </c>
      <c r="AB1282" s="6">
        <f t="shared" si="191"/>
        <v>1</v>
      </c>
      <c r="AF1282">
        <f t="shared" si="186"/>
        <v>0.80095037815921466</v>
      </c>
    </row>
    <row r="1283" spans="2:32">
      <c r="B1283" s="26">
        <v>1</v>
      </c>
      <c r="C1283" s="4">
        <v>11</v>
      </c>
      <c r="D1283" s="5">
        <v>0.28599999999999998</v>
      </c>
      <c r="E1283" s="20">
        <v>1</v>
      </c>
      <c r="G1283" s="5"/>
      <c r="H1283" s="11">
        <f>1/(1+EXP(-SUMPRODUCT(betagorros,B1283:D1283)))</f>
        <v>0.22910695329012609</v>
      </c>
      <c r="I1283" s="27">
        <f t="shared" si="182"/>
        <v>0.22910695329012609</v>
      </c>
      <c r="J1283">
        <f t="shared" si="183"/>
        <v>-1.4735663395243876</v>
      </c>
      <c r="K1283" s="5"/>
      <c r="N1283" s="11">
        <f t="shared" si="184"/>
        <v>0.2289572222422647</v>
      </c>
      <c r="O1283" s="71">
        <f t="shared" si="185"/>
        <v>0.77104277775773533</v>
      </c>
      <c r="U1283" s="4">
        <v>5</v>
      </c>
      <c r="V1283" s="5">
        <v>0.36599999999999999</v>
      </c>
      <c r="W1283" s="20">
        <v>0</v>
      </c>
      <c r="X1283" s="31">
        <f t="shared" si="187"/>
        <v>0.1915142082603552</v>
      </c>
      <c r="Y1283" s="40">
        <f t="shared" si="188"/>
        <v>0</v>
      </c>
      <c r="Z1283" s="4">
        <f t="shared" si="189"/>
        <v>1</v>
      </c>
      <c r="AA1283" s="5" t="str">
        <f t="shared" si="190"/>
        <v/>
      </c>
      <c r="AB1283" s="6">
        <f t="shared" si="191"/>
        <v>1</v>
      </c>
      <c r="AF1283">
        <f t="shared" si="186"/>
        <v>0.80095037815921466</v>
      </c>
    </row>
    <row r="1284" spans="2:32">
      <c r="B1284" s="26">
        <v>1</v>
      </c>
      <c r="C1284" s="4">
        <v>7</v>
      </c>
      <c r="D1284" s="5">
        <v>0.28599999999999998</v>
      </c>
      <c r="E1284" s="20">
        <v>0</v>
      </c>
      <c r="G1284" s="5"/>
      <c r="H1284" s="11">
        <f>1/(1+EXP(-SUMPRODUCT(betagorros,B1284:D1284)))</f>
        <v>0.16790801122130092</v>
      </c>
      <c r="I1284" s="27">
        <f t="shared" si="182"/>
        <v>0.83209198877869905</v>
      </c>
      <c r="J1284">
        <f t="shared" si="183"/>
        <v>-0.1838122808366783</v>
      </c>
      <c r="K1284" s="5"/>
      <c r="N1284" s="11">
        <f t="shared" si="184"/>
        <v>0.1677673561762314</v>
      </c>
      <c r="O1284" s="71">
        <f t="shared" si="185"/>
        <v>-0.1677673561762314</v>
      </c>
      <c r="U1284" s="4">
        <v>6</v>
      </c>
      <c r="V1284" s="5">
        <v>0.36599999999999999</v>
      </c>
      <c r="W1284" s="20">
        <v>0</v>
      </c>
      <c r="X1284" s="31">
        <f t="shared" si="187"/>
        <v>0.20694991014523861</v>
      </c>
      <c r="Y1284" s="40">
        <f t="shared" si="188"/>
        <v>0</v>
      </c>
      <c r="Z1284" s="4">
        <f t="shared" si="189"/>
        <v>1</v>
      </c>
      <c r="AA1284" s="5" t="str">
        <f t="shared" si="190"/>
        <v/>
      </c>
      <c r="AB1284" s="6">
        <f t="shared" si="191"/>
        <v>1</v>
      </c>
      <c r="AF1284">
        <f t="shared" si="186"/>
        <v>0.80095037815921466</v>
      </c>
    </row>
    <row r="1285" spans="2:32">
      <c r="B1285" s="26">
        <v>1</v>
      </c>
      <c r="C1285" s="4">
        <v>9</v>
      </c>
      <c r="D1285" s="5">
        <v>0.28599999999999998</v>
      </c>
      <c r="E1285" s="20">
        <v>0</v>
      </c>
      <c r="G1285" s="5"/>
      <c r="H1285" s="11">
        <f>1/(1+EXP(-SUMPRODUCT(betagorros,B1285:D1285)))</f>
        <v>0.19671656069877502</v>
      </c>
      <c r="I1285" s="27">
        <f t="shared" si="182"/>
        <v>0.80328343930122492</v>
      </c>
      <c r="J1285">
        <f t="shared" si="183"/>
        <v>-0.21904765184803648</v>
      </c>
      <c r="K1285" s="5"/>
      <c r="N1285" s="11">
        <f t="shared" si="184"/>
        <v>0.1965700365300212</v>
      </c>
      <c r="O1285" s="71">
        <f t="shared" si="185"/>
        <v>-0.1965700365300212</v>
      </c>
      <c r="U1285" s="4">
        <v>7</v>
      </c>
      <c r="V1285" s="5">
        <v>0.36599999999999999</v>
      </c>
      <c r="W1285" s="20">
        <v>0</v>
      </c>
      <c r="X1285" s="31">
        <f t="shared" si="187"/>
        <v>0.22328611148302874</v>
      </c>
      <c r="Y1285" s="40">
        <f t="shared" si="188"/>
        <v>0</v>
      </c>
      <c r="Z1285" s="4">
        <f t="shared" si="189"/>
        <v>1</v>
      </c>
      <c r="AA1285" s="5" t="str">
        <f t="shared" si="190"/>
        <v/>
      </c>
      <c r="AB1285" s="6">
        <f t="shared" si="191"/>
        <v>1</v>
      </c>
      <c r="AF1285">
        <f t="shared" si="186"/>
        <v>0.80095037815921466</v>
      </c>
    </row>
    <row r="1286" spans="2:32">
      <c r="B1286" s="26">
        <v>1</v>
      </c>
      <c r="C1286" s="4">
        <v>6</v>
      </c>
      <c r="D1286" s="5">
        <v>0.28599999999999998</v>
      </c>
      <c r="E1286" s="20">
        <v>0</v>
      </c>
      <c r="G1286" s="5"/>
      <c r="H1286" s="11">
        <f>1/(1+EXP(-SUMPRODUCT(betagorros,B1286:D1286)))</f>
        <v>0.15481584494684905</v>
      </c>
      <c r="I1286" s="27">
        <f t="shared" si="182"/>
        <v>0.84518415505315092</v>
      </c>
      <c r="J1286">
        <f t="shared" si="183"/>
        <v>-0.16820074039519683</v>
      </c>
      <c r="K1286" s="5"/>
      <c r="N1286" s="11">
        <f t="shared" si="184"/>
        <v>0.15467891758991739</v>
      </c>
      <c r="O1286" s="71">
        <f t="shared" si="185"/>
        <v>-0.15467891758991739</v>
      </c>
      <c r="U1286" s="4">
        <v>7</v>
      </c>
      <c r="V1286" s="5">
        <v>0.36699999999999999</v>
      </c>
      <c r="W1286" s="20">
        <v>0</v>
      </c>
      <c r="X1286" s="31">
        <f t="shared" si="187"/>
        <v>0.22405427768618114</v>
      </c>
      <c r="Y1286" s="40">
        <f t="shared" si="188"/>
        <v>0</v>
      </c>
      <c r="Z1286" s="4">
        <f t="shared" si="189"/>
        <v>1</v>
      </c>
      <c r="AA1286" s="5" t="str">
        <f t="shared" si="190"/>
        <v/>
      </c>
      <c r="AB1286" s="6">
        <f t="shared" si="191"/>
        <v>1</v>
      </c>
      <c r="AF1286">
        <f t="shared" si="186"/>
        <v>0.80095037815921466</v>
      </c>
    </row>
    <row r="1287" spans="2:32">
      <c r="B1287" s="26">
        <v>1</v>
      </c>
      <c r="C1287" s="4">
        <v>7</v>
      </c>
      <c r="D1287" s="5">
        <v>0.28599999999999998</v>
      </c>
      <c r="E1287" s="20">
        <v>0</v>
      </c>
      <c r="G1287" s="5"/>
      <c r="H1287" s="11">
        <f>1/(1+EXP(-SUMPRODUCT(betagorros,B1287:D1287)))</f>
        <v>0.16790801122130092</v>
      </c>
      <c r="I1287" s="27">
        <f t="shared" si="182"/>
        <v>0.83209198877869905</v>
      </c>
      <c r="J1287">
        <f t="shared" si="183"/>
        <v>-0.1838122808366783</v>
      </c>
      <c r="K1287" s="5"/>
      <c r="N1287" s="11">
        <f t="shared" si="184"/>
        <v>0.1677673561762314</v>
      </c>
      <c r="O1287" s="71">
        <f t="shared" si="185"/>
        <v>-0.1677673561762314</v>
      </c>
      <c r="U1287" s="4">
        <v>9</v>
      </c>
      <c r="V1287" s="5">
        <v>0.36699999999999999</v>
      </c>
      <c r="W1287" s="20">
        <v>0</v>
      </c>
      <c r="X1287" s="31">
        <f t="shared" si="187"/>
        <v>0.25949187187631451</v>
      </c>
      <c r="Y1287" s="40">
        <f t="shared" si="188"/>
        <v>0</v>
      </c>
      <c r="Z1287" s="4">
        <f t="shared" si="189"/>
        <v>1</v>
      </c>
      <c r="AA1287" s="5" t="str">
        <f t="shared" si="190"/>
        <v/>
      </c>
      <c r="AB1287" s="6">
        <f t="shared" si="191"/>
        <v>1</v>
      </c>
      <c r="AF1287">
        <f t="shared" si="186"/>
        <v>0.80095037815921466</v>
      </c>
    </row>
    <row r="1288" spans="2:32">
      <c r="B1288" s="26">
        <v>1</v>
      </c>
      <c r="C1288" s="4">
        <v>5</v>
      </c>
      <c r="D1288" s="5">
        <v>0.28599999999999998</v>
      </c>
      <c r="E1288" s="20">
        <v>0</v>
      </c>
      <c r="G1288" s="5"/>
      <c r="H1288" s="11">
        <f>1/(1+EXP(-SUMPRODUCT(betagorros,B1288:D1288)))</f>
        <v>0.14256959740073841</v>
      </c>
      <c r="I1288" s="27">
        <f t="shared" si="182"/>
        <v>0.85743040259926162</v>
      </c>
      <c r="J1288">
        <f t="shared" si="183"/>
        <v>-0.15381526638549786</v>
      </c>
      <c r="K1288" s="5"/>
      <c r="N1288" s="11">
        <f t="shared" si="184"/>
        <v>0.14243681738027289</v>
      </c>
      <c r="O1288" s="71">
        <f t="shared" si="185"/>
        <v>-0.14243681738027289</v>
      </c>
      <c r="U1288" s="4">
        <v>20</v>
      </c>
      <c r="V1288" s="5">
        <v>0.36699999999999999</v>
      </c>
      <c r="W1288" s="20">
        <v>0</v>
      </c>
      <c r="X1288" s="31">
        <f t="shared" si="187"/>
        <v>0.50402374203393063</v>
      </c>
      <c r="Y1288" s="40">
        <f t="shared" si="188"/>
        <v>1</v>
      </c>
      <c r="Z1288" s="4">
        <f t="shared" si="189"/>
        <v>0</v>
      </c>
      <c r="AA1288" s="5" t="str">
        <f t="shared" si="190"/>
        <v/>
      </c>
      <c r="AB1288" s="6">
        <f t="shared" si="191"/>
        <v>0</v>
      </c>
      <c r="AF1288">
        <f t="shared" si="186"/>
        <v>0.80095037815921466</v>
      </c>
    </row>
    <row r="1289" spans="2:32">
      <c r="B1289" s="26">
        <v>1</v>
      </c>
      <c r="C1289" s="4">
        <v>8</v>
      </c>
      <c r="D1289" s="5">
        <v>0.28599999999999998</v>
      </c>
      <c r="E1289" s="20">
        <v>0</v>
      </c>
      <c r="G1289" s="5"/>
      <c r="H1289" s="11">
        <f>1/(1+EXP(-SUMPRODUCT(betagorros,B1289:D1289)))</f>
        <v>0.18186909016912639</v>
      </c>
      <c r="I1289" s="27">
        <f t="shared" si="182"/>
        <v>0.81813090983087355</v>
      </c>
      <c r="J1289">
        <f t="shared" si="183"/>
        <v>-0.20073291871579887</v>
      </c>
      <c r="K1289" s="5"/>
      <c r="N1289" s="11">
        <f t="shared" si="184"/>
        <v>0.1817252085663606</v>
      </c>
      <c r="O1289" s="71">
        <f t="shared" si="185"/>
        <v>-0.1817252085663606</v>
      </c>
      <c r="U1289" s="4">
        <v>15</v>
      </c>
      <c r="V1289" s="5">
        <v>0.36699999999999999</v>
      </c>
      <c r="W1289" s="20">
        <v>0</v>
      </c>
      <c r="X1289" s="31">
        <f t="shared" si="187"/>
        <v>0.38512235559857105</v>
      </c>
      <c r="Y1289" s="40">
        <f t="shared" si="188"/>
        <v>0</v>
      </c>
      <c r="Z1289" s="4">
        <f t="shared" si="189"/>
        <v>1</v>
      </c>
      <c r="AA1289" s="5" t="str">
        <f t="shared" si="190"/>
        <v/>
      </c>
      <c r="AB1289" s="6">
        <f t="shared" si="191"/>
        <v>1</v>
      </c>
      <c r="AF1289">
        <f t="shared" si="186"/>
        <v>0.80095037815921466</v>
      </c>
    </row>
    <row r="1290" spans="2:32">
      <c r="B1290" s="26">
        <v>1</v>
      </c>
      <c r="C1290" s="4">
        <v>11</v>
      </c>
      <c r="D1290" s="5">
        <v>0.28599999999999998</v>
      </c>
      <c r="E1290" s="20">
        <v>0</v>
      </c>
      <c r="G1290" s="5"/>
      <c r="H1290" s="11">
        <f>1/(1+EXP(-SUMPRODUCT(betagorros,B1290:D1290)))</f>
        <v>0.22910695329012609</v>
      </c>
      <c r="I1290" s="27">
        <f t="shared" si="182"/>
        <v>0.77089304670987391</v>
      </c>
      <c r="J1290">
        <f t="shared" si="183"/>
        <v>-0.26020563526200369</v>
      </c>
      <c r="K1290" s="5"/>
      <c r="N1290" s="11">
        <f t="shared" si="184"/>
        <v>0.2289572222422647</v>
      </c>
      <c r="O1290" s="71">
        <f t="shared" si="185"/>
        <v>-0.2289572222422647</v>
      </c>
      <c r="U1290" s="4">
        <v>13</v>
      </c>
      <c r="V1290" s="5">
        <v>0.376</v>
      </c>
      <c r="W1290" s="20">
        <v>0</v>
      </c>
      <c r="X1290" s="31">
        <f t="shared" si="187"/>
        <v>0.34941071205346541</v>
      </c>
      <c r="Y1290" s="40">
        <f t="shared" si="188"/>
        <v>0</v>
      </c>
      <c r="Z1290" s="4">
        <f t="shared" si="189"/>
        <v>1</v>
      </c>
      <c r="AA1290" s="5" t="str">
        <f t="shared" si="190"/>
        <v/>
      </c>
      <c r="AB1290" s="6">
        <f t="shared" si="191"/>
        <v>1</v>
      </c>
      <c r="AF1290">
        <f t="shared" si="186"/>
        <v>0.80095037815921466</v>
      </c>
    </row>
    <row r="1291" spans="2:32">
      <c r="B1291" s="26">
        <v>1</v>
      </c>
      <c r="C1291" s="4">
        <v>6</v>
      </c>
      <c r="D1291" s="5">
        <v>0.28599999999999998</v>
      </c>
      <c r="E1291" s="20">
        <v>0</v>
      </c>
      <c r="G1291" s="5"/>
      <c r="H1291" s="11">
        <f>1/(1+EXP(-SUMPRODUCT(betagorros,B1291:D1291)))</f>
        <v>0.15481584494684905</v>
      </c>
      <c r="I1291" s="27">
        <f t="shared" ref="I1291:I1354" si="192">IF(E1291=1,H1291,1-H1291)</f>
        <v>0.84518415505315092</v>
      </c>
      <c r="J1291">
        <f t="shared" ref="J1291:J1354" si="193">LN(I1291)</f>
        <v>-0.16820074039519683</v>
      </c>
      <c r="K1291" s="5"/>
      <c r="N1291" s="11">
        <f t="shared" si="184"/>
        <v>0.15467891758991739</v>
      </c>
      <c r="O1291" s="71">
        <f t="shared" si="185"/>
        <v>-0.15467891758991739</v>
      </c>
      <c r="U1291" s="4">
        <v>12</v>
      </c>
      <c r="V1291" s="5">
        <v>0.376</v>
      </c>
      <c r="W1291" s="20">
        <v>0</v>
      </c>
      <c r="X1291" s="31">
        <f t="shared" si="187"/>
        <v>0.32774056443250338</v>
      </c>
      <c r="Y1291" s="40">
        <f t="shared" si="188"/>
        <v>0</v>
      </c>
      <c r="Z1291" s="4">
        <f t="shared" si="189"/>
        <v>1</v>
      </c>
      <c r="AA1291" s="5" t="str">
        <f t="shared" si="190"/>
        <v/>
      </c>
      <c r="AB1291" s="6">
        <f t="shared" si="191"/>
        <v>1</v>
      </c>
      <c r="AF1291">
        <f t="shared" si="186"/>
        <v>0.80095037815921466</v>
      </c>
    </row>
    <row r="1292" spans="2:32">
      <c r="B1292" s="26">
        <v>1</v>
      </c>
      <c r="C1292" s="4">
        <v>6</v>
      </c>
      <c r="D1292" s="5">
        <v>0.28599999999999998</v>
      </c>
      <c r="E1292" s="20">
        <v>0</v>
      </c>
      <c r="G1292" s="5"/>
      <c r="H1292" s="11">
        <f>1/(1+EXP(-SUMPRODUCT(betagorros,B1292:D1292)))</f>
        <v>0.15481584494684905</v>
      </c>
      <c r="I1292" s="27">
        <f t="shared" si="192"/>
        <v>0.84518415505315092</v>
      </c>
      <c r="J1292">
        <f t="shared" si="193"/>
        <v>-0.16820074039519683</v>
      </c>
      <c r="K1292" s="5"/>
      <c r="N1292" s="11">
        <f t="shared" ref="N1292:N1355" si="194">1/(1+EXP(-SUMPRODUCT($N$8:$P$8,B1292:D1292)))</f>
        <v>0.15467891758991739</v>
      </c>
      <c r="O1292" s="71">
        <f t="shared" ref="O1292:O1355" si="195">E1292-N1292</f>
        <v>-0.15467891758991739</v>
      </c>
      <c r="U1292" s="4">
        <v>10</v>
      </c>
      <c r="V1292" s="5">
        <v>0.376</v>
      </c>
      <c r="W1292" s="20">
        <v>0</v>
      </c>
      <c r="X1292" s="31">
        <f t="shared" si="187"/>
        <v>0.28658972630912122</v>
      </c>
      <c r="Y1292" s="40">
        <f t="shared" si="188"/>
        <v>0</v>
      </c>
      <c r="Z1292" s="4">
        <f t="shared" si="189"/>
        <v>1</v>
      </c>
      <c r="AA1292" s="5" t="str">
        <f t="shared" si="190"/>
        <v/>
      </c>
      <c r="AB1292" s="6">
        <f t="shared" si="191"/>
        <v>1</v>
      </c>
      <c r="AF1292">
        <f t="shared" si="186"/>
        <v>0.80095037815921466</v>
      </c>
    </row>
    <row r="1293" spans="2:32">
      <c r="B1293" s="26">
        <v>1</v>
      </c>
      <c r="C1293" s="4">
        <v>12</v>
      </c>
      <c r="D1293" s="5">
        <v>0.28599999999999998</v>
      </c>
      <c r="E1293" s="20">
        <v>0</v>
      </c>
      <c r="G1293" s="5"/>
      <c r="H1293" s="11">
        <f>1/(1+EXP(-SUMPRODUCT(betagorros,B1293:D1293)))</f>
        <v>0.24664821609527157</v>
      </c>
      <c r="I1293" s="27">
        <f t="shared" si="192"/>
        <v>0.75335178390472846</v>
      </c>
      <c r="J1293">
        <f t="shared" si="193"/>
        <v>-0.28322298377490551</v>
      </c>
      <c r="K1293" s="5"/>
      <c r="N1293" s="11">
        <f t="shared" si="194"/>
        <v>0.24649807417723618</v>
      </c>
      <c r="O1293" s="71">
        <f t="shared" si="195"/>
        <v>-0.24649807417723618</v>
      </c>
      <c r="U1293" s="4">
        <v>9</v>
      </c>
      <c r="V1293" s="5">
        <v>0.378</v>
      </c>
      <c r="W1293" s="20">
        <v>0</v>
      </c>
      <c r="X1293" s="31">
        <f t="shared" si="187"/>
        <v>0.26895148911153999</v>
      </c>
      <c r="Y1293" s="40">
        <f t="shared" si="188"/>
        <v>0</v>
      </c>
      <c r="Z1293" s="4">
        <f t="shared" si="189"/>
        <v>1</v>
      </c>
      <c r="AA1293" s="5" t="str">
        <f t="shared" si="190"/>
        <v/>
      </c>
      <c r="AB1293" s="6">
        <f t="shared" si="191"/>
        <v>1</v>
      </c>
      <c r="AF1293">
        <f t="shared" ref="AF1293:AF1356" si="196">(-$H$8-$I$8*AE1293)/$J$8</f>
        <v>0.80095037815921466</v>
      </c>
    </row>
    <row r="1294" spans="2:32">
      <c r="B1294" s="26">
        <v>1</v>
      </c>
      <c r="C1294" s="4">
        <v>11</v>
      </c>
      <c r="D1294" s="5">
        <v>0.28599999999999998</v>
      </c>
      <c r="E1294" s="20">
        <v>0</v>
      </c>
      <c r="G1294" s="5"/>
      <c r="H1294" s="11">
        <f>1/(1+EXP(-SUMPRODUCT(betagorros,B1294:D1294)))</f>
        <v>0.22910695329012609</v>
      </c>
      <c r="I1294" s="27">
        <f t="shared" si="192"/>
        <v>0.77089304670987391</v>
      </c>
      <c r="J1294">
        <f t="shared" si="193"/>
        <v>-0.26020563526200369</v>
      </c>
      <c r="K1294" s="5"/>
      <c r="N1294" s="11">
        <f t="shared" si="194"/>
        <v>0.2289572222422647</v>
      </c>
      <c r="O1294" s="71">
        <f t="shared" si="195"/>
        <v>-0.2289572222422647</v>
      </c>
      <c r="U1294" s="4">
        <v>19</v>
      </c>
      <c r="V1294" s="5">
        <v>0.378</v>
      </c>
      <c r="W1294" s="20">
        <v>0</v>
      </c>
      <c r="X1294" s="31">
        <f t="shared" si="187"/>
        <v>0.49199224658133334</v>
      </c>
      <c r="Y1294" s="40">
        <f t="shared" si="188"/>
        <v>0</v>
      </c>
      <c r="Z1294" s="4">
        <f t="shared" si="189"/>
        <v>1</v>
      </c>
      <c r="AA1294" s="5" t="str">
        <f t="shared" si="190"/>
        <v/>
      </c>
      <c r="AB1294" s="6">
        <f t="shared" si="191"/>
        <v>1</v>
      </c>
      <c r="AF1294">
        <f t="shared" si="196"/>
        <v>0.80095037815921466</v>
      </c>
    </row>
    <row r="1295" spans="2:32">
      <c r="B1295" s="26">
        <v>1</v>
      </c>
      <c r="C1295" s="4">
        <v>10</v>
      </c>
      <c r="D1295" s="5">
        <v>0.28599999999999998</v>
      </c>
      <c r="E1295" s="20">
        <v>0</v>
      </c>
      <c r="G1295" s="5"/>
      <c r="H1295" s="11">
        <f>1/(1+EXP(-SUMPRODUCT(betagorros,B1295:D1295)))</f>
        <v>0.21246137525807832</v>
      </c>
      <c r="I1295" s="27">
        <f t="shared" si="192"/>
        <v>0.78753862474192171</v>
      </c>
      <c r="J1295">
        <f t="shared" si="193"/>
        <v>-0.23884286219379883</v>
      </c>
      <c r="K1295" s="5"/>
      <c r="N1295" s="11">
        <f t="shared" si="194"/>
        <v>0.21231287479868757</v>
      </c>
      <c r="O1295" s="71">
        <f t="shared" si="195"/>
        <v>-0.21231287479868757</v>
      </c>
      <c r="U1295" s="4">
        <v>14</v>
      </c>
      <c r="V1295" s="5">
        <v>0.378</v>
      </c>
      <c r="W1295" s="20">
        <v>0</v>
      </c>
      <c r="X1295" s="31">
        <f t="shared" si="187"/>
        <v>0.37379008476522474</v>
      </c>
      <c r="Y1295" s="40">
        <f t="shared" si="188"/>
        <v>0</v>
      </c>
      <c r="Z1295" s="4">
        <f t="shared" si="189"/>
        <v>1</v>
      </c>
      <c r="AA1295" s="5" t="str">
        <f t="shared" si="190"/>
        <v/>
      </c>
      <c r="AB1295" s="6">
        <f t="shared" si="191"/>
        <v>1</v>
      </c>
      <c r="AF1295">
        <f t="shared" si="196"/>
        <v>0.80095037815921466</v>
      </c>
    </row>
    <row r="1296" spans="2:32">
      <c r="B1296" s="26">
        <v>1</v>
      </c>
      <c r="C1296" s="4">
        <v>10</v>
      </c>
      <c r="D1296" s="5">
        <v>0.28599999999999998</v>
      </c>
      <c r="E1296" s="20">
        <v>0</v>
      </c>
      <c r="G1296" s="5"/>
      <c r="H1296" s="11">
        <f>1/(1+EXP(-SUMPRODUCT(betagorros,B1296:D1296)))</f>
        <v>0.21246137525807832</v>
      </c>
      <c r="I1296" s="27">
        <f t="shared" si="192"/>
        <v>0.78753862474192171</v>
      </c>
      <c r="J1296">
        <f t="shared" si="193"/>
        <v>-0.23884286219379883</v>
      </c>
      <c r="K1296" s="5"/>
      <c r="N1296" s="11">
        <f t="shared" si="194"/>
        <v>0.21231287479868757</v>
      </c>
      <c r="O1296" s="71">
        <f t="shared" si="195"/>
        <v>-0.21231287479868757</v>
      </c>
      <c r="U1296" s="4">
        <v>12</v>
      </c>
      <c r="V1296" s="5">
        <v>0.378</v>
      </c>
      <c r="W1296" s="20">
        <v>0</v>
      </c>
      <c r="X1296" s="31">
        <f t="shared" si="187"/>
        <v>0.32969291514604526</v>
      </c>
      <c r="Y1296" s="40">
        <f t="shared" si="188"/>
        <v>0</v>
      </c>
      <c r="Z1296" s="4">
        <f t="shared" si="189"/>
        <v>1</v>
      </c>
      <c r="AA1296" s="5" t="str">
        <f t="shared" si="190"/>
        <v/>
      </c>
      <c r="AB1296" s="6">
        <f t="shared" si="191"/>
        <v>1</v>
      </c>
      <c r="AF1296">
        <f t="shared" si="196"/>
        <v>0.80095037815921466</v>
      </c>
    </row>
    <row r="1297" spans="2:32">
      <c r="B1297" s="26">
        <v>1</v>
      </c>
      <c r="C1297" s="4">
        <v>22.5</v>
      </c>
      <c r="D1297" s="5">
        <v>0.28699999999999998</v>
      </c>
      <c r="E1297" s="20">
        <v>1</v>
      </c>
      <c r="G1297" s="5"/>
      <c r="H1297" s="11">
        <f>1/(1+EXP(-SUMPRODUCT(betagorros,B1297:D1297)))</f>
        <v>0.47605968292443357</v>
      </c>
      <c r="I1297" s="27">
        <f t="shared" si="192"/>
        <v>0.47605968292443357</v>
      </c>
      <c r="J1297">
        <f t="shared" si="193"/>
        <v>-0.74221204831564225</v>
      </c>
      <c r="K1297" s="5"/>
      <c r="N1297" s="11">
        <f t="shared" si="194"/>
        <v>0.47596332355530846</v>
      </c>
      <c r="O1297" s="71">
        <f t="shared" si="195"/>
        <v>0.52403667644469154</v>
      </c>
      <c r="U1297" s="4">
        <v>7</v>
      </c>
      <c r="V1297" s="5">
        <v>0.38</v>
      </c>
      <c r="W1297" s="20">
        <v>0</v>
      </c>
      <c r="X1297" s="31">
        <f t="shared" si="187"/>
        <v>0.23421103035215751</v>
      </c>
      <c r="Y1297" s="40">
        <f t="shared" si="188"/>
        <v>0</v>
      </c>
      <c r="Z1297" s="4">
        <f t="shared" si="189"/>
        <v>1</v>
      </c>
      <c r="AA1297" s="5" t="str">
        <f t="shared" si="190"/>
        <v/>
      </c>
      <c r="AB1297" s="6">
        <f t="shared" si="191"/>
        <v>1</v>
      </c>
      <c r="AF1297">
        <f t="shared" si="196"/>
        <v>0.80095037815921466</v>
      </c>
    </row>
    <row r="1298" spans="2:32">
      <c r="B1298" s="26">
        <v>1</v>
      </c>
      <c r="C1298" s="4">
        <v>25</v>
      </c>
      <c r="D1298" s="5">
        <v>0.28699999999999998</v>
      </c>
      <c r="E1298" s="20">
        <v>0</v>
      </c>
      <c r="G1298" s="5"/>
      <c r="H1298" s="11">
        <f>1/(1+EXP(-SUMPRODUCT(betagorros,B1298:D1298)))</f>
        <v>0.53647116310070353</v>
      </c>
      <c r="I1298" s="27">
        <f t="shared" si="192"/>
        <v>0.46352883689929647</v>
      </c>
      <c r="J1298">
        <f t="shared" si="193"/>
        <v>-0.76888668037907049</v>
      </c>
      <c r="K1298" s="5"/>
      <c r="N1298" s="11">
        <f t="shared" si="194"/>
        <v>0.53639982136694131</v>
      </c>
      <c r="O1298" s="71">
        <f t="shared" si="195"/>
        <v>-0.53639982136694131</v>
      </c>
      <c r="U1298" s="4">
        <v>7</v>
      </c>
      <c r="V1298" s="5">
        <v>0.38</v>
      </c>
      <c r="W1298" s="20">
        <v>0</v>
      </c>
      <c r="X1298" s="31">
        <f t="shared" ref="X1298:X1361" si="197">1/(1+EXP(-$H$8-$I$8*U1298-$J$8*V1298))</f>
        <v>0.23421103035215751</v>
      </c>
      <c r="Y1298" s="40">
        <f t="shared" ref="Y1298:Y1361" si="198">IF(X1298&gt;50%,1,0)</f>
        <v>0</v>
      </c>
      <c r="Z1298" s="4">
        <f t="shared" ref="Z1298:Z1361" si="199">IF(W1298=Y1298,1,0)</f>
        <v>1</v>
      </c>
      <c r="AA1298" s="5" t="str">
        <f t="shared" ref="AA1298:AA1361" si="200">IF(W1298=1,IF(W1298=Y1298,1,0),"")</f>
        <v/>
      </c>
      <c r="AB1298" s="6">
        <f t="shared" ref="AB1298:AB1361" si="201">IF(W1298=0,IF(W1298=Y1298,1,0),"")</f>
        <v>1</v>
      </c>
      <c r="AF1298">
        <f t="shared" si="196"/>
        <v>0.80095037815921466</v>
      </c>
    </row>
    <row r="1299" spans="2:32">
      <c r="B1299" s="26">
        <v>1</v>
      </c>
      <c r="C1299" s="4">
        <v>40</v>
      </c>
      <c r="D1299" s="5">
        <v>0.28699999999999998</v>
      </c>
      <c r="E1299" s="20">
        <v>1</v>
      </c>
      <c r="G1299" s="5"/>
      <c r="H1299" s="11">
        <f>1/(1+EXP(-SUMPRODUCT(betagorros,B1299:D1299)))</f>
        <v>0.83174101948447499</v>
      </c>
      <c r="I1299" s="27">
        <f t="shared" si="192"/>
        <v>0.83174101948447499</v>
      </c>
      <c r="J1299">
        <f t="shared" si="193"/>
        <v>-0.18423416127502348</v>
      </c>
      <c r="K1299" s="5"/>
      <c r="N1299" s="11">
        <f t="shared" si="194"/>
        <v>0.8317843607710993</v>
      </c>
      <c r="O1299" s="71">
        <f t="shared" si="195"/>
        <v>0.1682156392289007</v>
      </c>
      <c r="U1299" s="4">
        <v>5</v>
      </c>
      <c r="V1299" s="5">
        <v>0.38</v>
      </c>
      <c r="W1299" s="20">
        <v>0</v>
      </c>
      <c r="X1299" s="31">
        <f t="shared" si="197"/>
        <v>0.20128745600614725</v>
      </c>
      <c r="Y1299" s="40">
        <f t="shared" si="198"/>
        <v>0</v>
      </c>
      <c r="Z1299" s="4">
        <f t="shared" si="199"/>
        <v>1</v>
      </c>
      <c r="AA1299" s="5" t="str">
        <f t="shared" si="200"/>
        <v/>
      </c>
      <c r="AB1299" s="6">
        <f t="shared" si="201"/>
        <v>1</v>
      </c>
      <c r="AF1299">
        <f t="shared" si="196"/>
        <v>0.80095037815921466</v>
      </c>
    </row>
    <row r="1300" spans="2:32">
      <c r="B1300" s="26">
        <v>1</v>
      </c>
      <c r="C1300" s="4">
        <v>20</v>
      </c>
      <c r="D1300" s="5">
        <v>0.28799999999999998</v>
      </c>
      <c r="E1300" s="20">
        <v>0</v>
      </c>
      <c r="G1300" s="5"/>
      <c r="H1300" s="11">
        <f>1/(1+EXP(-SUMPRODUCT(betagorros,B1300:D1300)))</f>
        <v>0.41741614676470418</v>
      </c>
      <c r="I1300" s="27">
        <f t="shared" si="192"/>
        <v>0.58258385323529582</v>
      </c>
      <c r="J1300">
        <f t="shared" si="193"/>
        <v>-0.5402821498506617</v>
      </c>
      <c r="K1300" s="5"/>
      <c r="N1300" s="11">
        <f t="shared" si="194"/>
        <v>0.41729905314470933</v>
      </c>
      <c r="O1300" s="71">
        <f t="shared" si="195"/>
        <v>-0.41729905314470933</v>
      </c>
      <c r="U1300" s="4">
        <v>7</v>
      </c>
      <c r="V1300" s="5">
        <v>0.38</v>
      </c>
      <c r="W1300" s="20">
        <v>0</v>
      </c>
      <c r="X1300" s="31">
        <f t="shared" si="197"/>
        <v>0.23421103035215751</v>
      </c>
      <c r="Y1300" s="40">
        <f t="shared" si="198"/>
        <v>0</v>
      </c>
      <c r="Z1300" s="4">
        <f t="shared" si="199"/>
        <v>1</v>
      </c>
      <c r="AA1300" s="5" t="str">
        <f t="shared" si="200"/>
        <v/>
      </c>
      <c r="AB1300" s="6">
        <f t="shared" si="201"/>
        <v>1</v>
      </c>
      <c r="AF1300">
        <f t="shared" si="196"/>
        <v>0.80095037815921466</v>
      </c>
    </row>
    <row r="1301" spans="2:32">
      <c r="B1301" s="26">
        <v>1</v>
      </c>
      <c r="C1301" s="4">
        <v>9</v>
      </c>
      <c r="D1301" s="5">
        <v>0.28799999999999998</v>
      </c>
      <c r="E1301" s="20">
        <v>1</v>
      </c>
      <c r="G1301" s="5"/>
      <c r="H1301" s="11">
        <f>1/(1+EXP(-SUMPRODUCT(betagorros,B1301:D1301)))</f>
        <v>0.19811842180830772</v>
      </c>
      <c r="I1301" s="27">
        <f t="shared" si="192"/>
        <v>0.19811842180830772</v>
      </c>
      <c r="J1301">
        <f t="shared" si="193"/>
        <v>-1.6188903371311598</v>
      </c>
      <c r="K1301" s="5"/>
      <c r="N1301" s="11">
        <f t="shared" si="194"/>
        <v>0.19797245523350337</v>
      </c>
      <c r="O1301" s="71">
        <f t="shared" si="195"/>
        <v>0.80202754476649663</v>
      </c>
      <c r="U1301" s="4">
        <v>7</v>
      </c>
      <c r="V1301" s="5">
        <v>0.38</v>
      </c>
      <c r="W1301" s="20">
        <v>0</v>
      </c>
      <c r="X1301" s="31">
        <f t="shared" si="197"/>
        <v>0.23421103035215751</v>
      </c>
      <c r="Y1301" s="40">
        <f t="shared" si="198"/>
        <v>0</v>
      </c>
      <c r="Z1301" s="4">
        <f t="shared" si="199"/>
        <v>1</v>
      </c>
      <c r="AA1301" s="5" t="str">
        <f t="shared" si="200"/>
        <v/>
      </c>
      <c r="AB1301" s="6">
        <f t="shared" si="201"/>
        <v>1</v>
      </c>
      <c r="AF1301">
        <f t="shared" si="196"/>
        <v>0.80095037815921466</v>
      </c>
    </row>
    <row r="1302" spans="2:32">
      <c r="B1302" s="26">
        <v>1</v>
      </c>
      <c r="C1302" s="4">
        <v>14</v>
      </c>
      <c r="D1302" s="5">
        <v>0.28799999999999998</v>
      </c>
      <c r="E1302" s="20">
        <v>1</v>
      </c>
      <c r="G1302" s="5"/>
      <c r="H1302" s="11">
        <f>1/(1+EXP(-SUMPRODUCT(betagorros,B1302:D1302)))</f>
        <v>0.28615372407904272</v>
      </c>
      <c r="I1302" s="27">
        <f t="shared" si="192"/>
        <v>0.28615372407904272</v>
      </c>
      <c r="J1302">
        <f t="shared" si="193"/>
        <v>-1.2512261157820683</v>
      </c>
      <c r="K1302" s="5"/>
      <c r="N1302" s="11">
        <f t="shared" si="194"/>
        <v>0.2860066364197264</v>
      </c>
      <c r="O1302" s="71">
        <f t="shared" si="195"/>
        <v>0.71399336358027354</v>
      </c>
      <c r="U1302" s="4">
        <v>5</v>
      </c>
      <c r="V1302" s="5">
        <v>0.38</v>
      </c>
      <c r="W1302" s="20">
        <v>0</v>
      </c>
      <c r="X1302" s="31">
        <f t="shared" si="197"/>
        <v>0.20128745600614725</v>
      </c>
      <c r="Y1302" s="40">
        <f t="shared" si="198"/>
        <v>0</v>
      </c>
      <c r="Z1302" s="4">
        <f t="shared" si="199"/>
        <v>1</v>
      </c>
      <c r="AA1302" s="5" t="str">
        <f t="shared" si="200"/>
        <v/>
      </c>
      <c r="AB1302" s="6">
        <f t="shared" si="201"/>
        <v>1</v>
      </c>
      <c r="AF1302">
        <f t="shared" si="196"/>
        <v>0.80095037815921466</v>
      </c>
    </row>
    <row r="1303" spans="2:32">
      <c r="B1303" s="26">
        <v>1</v>
      </c>
      <c r="C1303" s="4">
        <v>26</v>
      </c>
      <c r="D1303" s="5">
        <v>0.28799999999999998</v>
      </c>
      <c r="E1303" s="20">
        <v>0</v>
      </c>
      <c r="G1303" s="5"/>
      <c r="H1303" s="11">
        <f>1/(1+EXP(-SUMPRODUCT(betagorros,B1303:D1303)))</f>
        <v>0.56152649570856095</v>
      </c>
      <c r="I1303" s="27">
        <f t="shared" si="192"/>
        <v>0.43847350429143905</v>
      </c>
      <c r="J1303">
        <f t="shared" si="193"/>
        <v>-0.82445589250416396</v>
      </c>
      <c r="K1303" s="5"/>
      <c r="N1303" s="11">
        <f t="shared" si="194"/>
        <v>0.56146669370182056</v>
      </c>
      <c r="O1303" s="71">
        <f t="shared" si="195"/>
        <v>-0.56146669370182056</v>
      </c>
      <c r="U1303" s="4">
        <v>5</v>
      </c>
      <c r="V1303" s="5">
        <v>0.38</v>
      </c>
      <c r="W1303" s="20">
        <v>0</v>
      </c>
      <c r="X1303" s="31">
        <f t="shared" si="197"/>
        <v>0.20128745600614725</v>
      </c>
      <c r="Y1303" s="40">
        <f t="shared" si="198"/>
        <v>0</v>
      </c>
      <c r="Z1303" s="4">
        <f t="shared" si="199"/>
        <v>1</v>
      </c>
      <c r="AA1303" s="5" t="str">
        <f t="shared" si="200"/>
        <v/>
      </c>
      <c r="AB1303" s="6">
        <f t="shared" si="201"/>
        <v>1</v>
      </c>
      <c r="AF1303">
        <f t="shared" si="196"/>
        <v>0.80095037815921466</v>
      </c>
    </row>
    <row r="1304" spans="2:32">
      <c r="B1304" s="26">
        <v>1</v>
      </c>
      <c r="C1304" s="4">
        <v>24.5</v>
      </c>
      <c r="D1304" s="5">
        <v>0.28799999999999998</v>
      </c>
      <c r="E1304" s="20">
        <v>0</v>
      </c>
      <c r="G1304" s="5"/>
      <c r="H1304" s="11">
        <f>1/(1+EXP(-SUMPRODUCT(betagorros,B1304:D1304)))</f>
        <v>0.52552088185741885</v>
      </c>
      <c r="I1304" s="27">
        <f t="shared" si="192"/>
        <v>0.47447911814258115</v>
      </c>
      <c r="J1304">
        <f t="shared" si="193"/>
        <v>-0.74553767002997973</v>
      </c>
      <c r="K1304" s="5"/>
      <c r="N1304" s="11">
        <f t="shared" si="194"/>
        <v>0.52544544232890766</v>
      </c>
      <c r="O1304" s="71">
        <f t="shared" si="195"/>
        <v>-0.52544544232890766</v>
      </c>
      <c r="U1304" s="4">
        <v>5</v>
      </c>
      <c r="V1304" s="5">
        <v>0.38</v>
      </c>
      <c r="W1304" s="20">
        <v>0</v>
      </c>
      <c r="X1304" s="31">
        <f t="shared" si="197"/>
        <v>0.20128745600614725</v>
      </c>
      <c r="Y1304" s="40">
        <f t="shared" si="198"/>
        <v>0</v>
      </c>
      <c r="Z1304" s="4">
        <f t="shared" si="199"/>
        <v>1</v>
      </c>
      <c r="AA1304" s="5" t="str">
        <f t="shared" si="200"/>
        <v/>
      </c>
      <c r="AB1304" s="6">
        <f t="shared" si="201"/>
        <v>1</v>
      </c>
      <c r="AF1304">
        <f t="shared" si="196"/>
        <v>0.80095037815921466</v>
      </c>
    </row>
    <row r="1305" spans="2:32">
      <c r="B1305" s="26">
        <v>1</v>
      </c>
      <c r="C1305" s="4">
        <v>33</v>
      </c>
      <c r="D1305" s="5">
        <v>0.28799999999999998</v>
      </c>
      <c r="E1305" s="20">
        <v>1</v>
      </c>
      <c r="G1305" s="5"/>
      <c r="H1305" s="11">
        <f>1/(1+EXP(-SUMPRODUCT(betagorros,B1305:D1305)))</f>
        <v>0.71603948253810168</v>
      </c>
      <c r="I1305" s="27">
        <f t="shared" si="192"/>
        <v>0.71603948253810168</v>
      </c>
      <c r="J1305">
        <f t="shared" si="193"/>
        <v>-0.33401997033218311</v>
      </c>
      <c r="K1305" s="5"/>
      <c r="N1305" s="11">
        <f t="shared" si="194"/>
        <v>0.71604670863766406</v>
      </c>
      <c r="O1305" s="71">
        <f t="shared" si="195"/>
        <v>0.28395329136233594</v>
      </c>
      <c r="U1305" s="4">
        <v>7</v>
      </c>
      <c r="V1305" s="5">
        <v>0.38</v>
      </c>
      <c r="W1305" s="20">
        <v>0</v>
      </c>
      <c r="X1305" s="31">
        <f t="shared" si="197"/>
        <v>0.23421103035215751</v>
      </c>
      <c r="Y1305" s="40">
        <f t="shared" si="198"/>
        <v>0</v>
      </c>
      <c r="Z1305" s="4">
        <f t="shared" si="199"/>
        <v>1</v>
      </c>
      <c r="AA1305" s="5" t="str">
        <f t="shared" si="200"/>
        <v/>
      </c>
      <c r="AB1305" s="6">
        <f t="shared" si="201"/>
        <v>1</v>
      </c>
      <c r="AF1305">
        <f t="shared" si="196"/>
        <v>0.80095037815921466</v>
      </c>
    </row>
    <row r="1306" spans="2:32">
      <c r="B1306" s="26">
        <v>1</v>
      </c>
      <c r="C1306" s="4">
        <v>42</v>
      </c>
      <c r="D1306" s="5">
        <v>0.28799999999999998</v>
      </c>
      <c r="E1306" s="20">
        <v>0</v>
      </c>
      <c r="G1306" s="5"/>
      <c r="H1306" s="11">
        <f>1/(1+EXP(-SUMPRODUCT(betagorros,B1306:D1306)))</f>
        <v>0.85766420583176128</v>
      </c>
      <c r="I1306" s="27">
        <f t="shared" si="192"/>
        <v>0.14233579416823872</v>
      </c>
      <c r="J1306">
        <f t="shared" si="193"/>
        <v>-1.9495662653328683</v>
      </c>
      <c r="K1306" s="5"/>
      <c r="N1306" s="11">
        <f t="shared" si="194"/>
        <v>0.85771223737463431</v>
      </c>
      <c r="O1306" s="71">
        <f t="shared" si="195"/>
        <v>-0.85771223737463431</v>
      </c>
      <c r="U1306" s="4">
        <v>7</v>
      </c>
      <c r="V1306" s="5">
        <v>0.38</v>
      </c>
      <c r="W1306" s="20">
        <v>0</v>
      </c>
      <c r="X1306" s="31">
        <f t="shared" si="197"/>
        <v>0.23421103035215751</v>
      </c>
      <c r="Y1306" s="40">
        <f t="shared" si="198"/>
        <v>0</v>
      </c>
      <c r="Z1306" s="4">
        <f t="shared" si="199"/>
        <v>1</v>
      </c>
      <c r="AA1306" s="5" t="str">
        <f t="shared" si="200"/>
        <v/>
      </c>
      <c r="AB1306" s="6">
        <f t="shared" si="201"/>
        <v>1</v>
      </c>
      <c r="AF1306">
        <f t="shared" si="196"/>
        <v>0.80095037815921466</v>
      </c>
    </row>
    <row r="1307" spans="2:32">
      <c r="B1307" s="26">
        <v>1</v>
      </c>
      <c r="C1307" s="4">
        <v>31</v>
      </c>
      <c r="D1307" s="5">
        <v>0.28899999999999998</v>
      </c>
      <c r="E1307" s="20">
        <v>1</v>
      </c>
      <c r="G1307" s="5"/>
      <c r="H1307" s="11">
        <f>1/(1+EXP(-SUMPRODUCT(betagorros,B1307:D1307)))</f>
        <v>0.67606381865180465</v>
      </c>
      <c r="I1307" s="27">
        <f t="shared" si="192"/>
        <v>0.67606381865180465</v>
      </c>
      <c r="J1307">
        <f t="shared" si="193"/>
        <v>-0.39146780110551443</v>
      </c>
      <c r="K1307" s="5"/>
      <c r="N1307" s="11">
        <f t="shared" si="194"/>
        <v>0.67605510762076404</v>
      </c>
      <c r="O1307" s="71">
        <f t="shared" si="195"/>
        <v>0.32394489237923596</v>
      </c>
      <c r="U1307" s="4">
        <v>5</v>
      </c>
      <c r="V1307" s="5">
        <v>0.38</v>
      </c>
      <c r="W1307" s="20">
        <v>0</v>
      </c>
      <c r="X1307" s="31">
        <f t="shared" si="197"/>
        <v>0.20128745600614725</v>
      </c>
      <c r="Y1307" s="40">
        <f t="shared" si="198"/>
        <v>0</v>
      </c>
      <c r="Z1307" s="4">
        <f t="shared" si="199"/>
        <v>1</v>
      </c>
      <c r="AA1307" s="5" t="str">
        <f t="shared" si="200"/>
        <v/>
      </c>
      <c r="AB1307" s="6">
        <f t="shared" si="201"/>
        <v>1</v>
      </c>
      <c r="AF1307">
        <f t="shared" si="196"/>
        <v>0.80095037815921466</v>
      </c>
    </row>
    <row r="1308" spans="2:32">
      <c r="B1308" s="26">
        <v>1</v>
      </c>
      <c r="C1308" s="4">
        <v>13</v>
      </c>
      <c r="D1308" s="5">
        <v>0.28899999999999998</v>
      </c>
      <c r="E1308" s="20">
        <v>1</v>
      </c>
      <c r="G1308" s="5"/>
      <c r="H1308" s="11">
        <f>1/(1+EXP(-SUMPRODUCT(betagorros,B1308:D1308)))</f>
        <v>0.26766416464773851</v>
      </c>
      <c r="I1308" s="27">
        <f t="shared" si="192"/>
        <v>0.26766416464773851</v>
      </c>
      <c r="J1308">
        <f t="shared" si="193"/>
        <v>-1.3180222012649623</v>
      </c>
      <c r="K1308" s="5"/>
      <c r="N1308" s="11">
        <f t="shared" si="194"/>
        <v>0.26751605486395275</v>
      </c>
      <c r="O1308" s="71">
        <f t="shared" si="195"/>
        <v>0.7324839451360472</v>
      </c>
      <c r="U1308" s="4">
        <v>7</v>
      </c>
      <c r="V1308" s="5">
        <v>0.38</v>
      </c>
      <c r="W1308" s="20">
        <v>0</v>
      </c>
      <c r="X1308" s="31">
        <f t="shared" si="197"/>
        <v>0.23421103035215751</v>
      </c>
      <c r="Y1308" s="40">
        <f t="shared" si="198"/>
        <v>0</v>
      </c>
      <c r="Z1308" s="4">
        <f t="shared" si="199"/>
        <v>1</v>
      </c>
      <c r="AA1308" s="5" t="str">
        <f t="shared" si="200"/>
        <v/>
      </c>
      <c r="AB1308" s="6">
        <f t="shared" si="201"/>
        <v>1</v>
      </c>
      <c r="AF1308">
        <f t="shared" si="196"/>
        <v>0.80095037815921466</v>
      </c>
    </row>
    <row r="1309" spans="2:32">
      <c r="B1309" s="26">
        <v>1</v>
      </c>
      <c r="C1309" s="4">
        <v>20</v>
      </c>
      <c r="D1309" s="5">
        <v>0.28899999999999998</v>
      </c>
      <c r="E1309" s="20">
        <v>1</v>
      </c>
      <c r="G1309" s="5"/>
      <c r="H1309" s="11">
        <f>1/(1+EXP(-SUMPRODUCT(betagorros,B1309:D1309)))</f>
        <v>0.4184923315127676</v>
      </c>
      <c r="I1309" s="27">
        <f t="shared" si="192"/>
        <v>0.4184923315127676</v>
      </c>
      <c r="J1309">
        <f t="shared" si="193"/>
        <v>-0.87109671296536917</v>
      </c>
      <c r="K1309" s="5"/>
      <c r="N1309" s="11">
        <f t="shared" si="194"/>
        <v>0.41837618300691154</v>
      </c>
      <c r="O1309" s="71">
        <f t="shared" si="195"/>
        <v>0.58162381699308852</v>
      </c>
      <c r="U1309" s="4">
        <v>14</v>
      </c>
      <c r="V1309" s="5">
        <v>0.38</v>
      </c>
      <c r="W1309" s="20">
        <v>0</v>
      </c>
      <c r="X1309" s="31">
        <f t="shared" si="197"/>
        <v>0.37586338057415625</v>
      </c>
      <c r="Y1309" s="40">
        <f t="shared" si="198"/>
        <v>0</v>
      </c>
      <c r="Z1309" s="4">
        <f t="shared" si="199"/>
        <v>1</v>
      </c>
      <c r="AA1309" s="5" t="str">
        <f t="shared" si="200"/>
        <v/>
      </c>
      <c r="AB1309" s="6">
        <f t="shared" si="201"/>
        <v>1</v>
      </c>
      <c r="AF1309">
        <f t="shared" si="196"/>
        <v>0.80095037815921466</v>
      </c>
    </row>
    <row r="1310" spans="2:32">
      <c r="B1310" s="26">
        <v>1</v>
      </c>
      <c r="C1310" s="4">
        <v>13</v>
      </c>
      <c r="D1310" s="5">
        <v>0.28899999999999998</v>
      </c>
      <c r="E1310" s="20">
        <v>1</v>
      </c>
      <c r="G1310" s="5"/>
      <c r="H1310" s="11">
        <f>1/(1+EXP(-SUMPRODUCT(betagorros,B1310:D1310)))</f>
        <v>0.26766416464773851</v>
      </c>
      <c r="I1310" s="27">
        <f t="shared" si="192"/>
        <v>0.26766416464773851</v>
      </c>
      <c r="J1310">
        <f t="shared" si="193"/>
        <v>-1.3180222012649623</v>
      </c>
      <c r="K1310" s="5"/>
      <c r="N1310" s="11">
        <f t="shared" si="194"/>
        <v>0.26751605486395275</v>
      </c>
      <c r="O1310" s="71">
        <f t="shared" si="195"/>
        <v>0.7324839451360472</v>
      </c>
      <c r="U1310" s="4">
        <v>6</v>
      </c>
      <c r="V1310" s="5">
        <v>0.38</v>
      </c>
      <c r="W1310" s="20">
        <v>0</v>
      </c>
      <c r="X1310" s="31">
        <f t="shared" si="197"/>
        <v>0.21729914997017963</v>
      </c>
      <c r="Y1310" s="40">
        <f t="shared" si="198"/>
        <v>0</v>
      </c>
      <c r="Z1310" s="4">
        <f t="shared" si="199"/>
        <v>1</v>
      </c>
      <c r="AA1310" s="5" t="str">
        <f t="shared" si="200"/>
        <v/>
      </c>
      <c r="AB1310" s="6">
        <f t="shared" si="201"/>
        <v>1</v>
      </c>
      <c r="AF1310">
        <f t="shared" si="196"/>
        <v>0.80095037815921466</v>
      </c>
    </row>
    <row r="1311" spans="2:32">
      <c r="B1311" s="26">
        <v>1</v>
      </c>
      <c r="C1311" s="4">
        <v>17</v>
      </c>
      <c r="D1311" s="5">
        <v>0.28899999999999998</v>
      </c>
      <c r="E1311" s="20">
        <v>1</v>
      </c>
      <c r="G1311" s="5"/>
      <c r="H1311" s="11">
        <f>1/(1+EXP(-SUMPRODUCT(betagorros,B1311:D1311)))</f>
        <v>0.3499315489327412</v>
      </c>
      <c r="I1311" s="27">
        <f t="shared" si="192"/>
        <v>0.3499315489327412</v>
      </c>
      <c r="J1311">
        <f t="shared" si="193"/>
        <v>-1.050017718103742</v>
      </c>
      <c r="K1311" s="5"/>
      <c r="N1311" s="11">
        <f t="shared" si="194"/>
        <v>0.34979584243277617</v>
      </c>
      <c r="O1311" s="71">
        <f t="shared" si="195"/>
        <v>0.65020415756722383</v>
      </c>
      <c r="U1311" s="4">
        <v>10</v>
      </c>
      <c r="V1311" s="5">
        <v>0.38</v>
      </c>
      <c r="W1311" s="20">
        <v>0</v>
      </c>
      <c r="X1311" s="31">
        <f t="shared" si="197"/>
        <v>0.29022128377455797</v>
      </c>
      <c r="Y1311" s="40">
        <f t="shared" si="198"/>
        <v>0</v>
      </c>
      <c r="Z1311" s="4">
        <f t="shared" si="199"/>
        <v>1</v>
      </c>
      <c r="AA1311" s="5" t="str">
        <f t="shared" si="200"/>
        <v/>
      </c>
      <c r="AB1311" s="6">
        <f t="shared" si="201"/>
        <v>1</v>
      </c>
      <c r="AF1311">
        <f t="shared" si="196"/>
        <v>0.80095037815921466</v>
      </c>
    </row>
    <row r="1312" spans="2:32">
      <c r="B1312" s="26">
        <v>1</v>
      </c>
      <c r="C1312" s="4">
        <v>8</v>
      </c>
      <c r="D1312" s="5">
        <v>0.28899999999999998</v>
      </c>
      <c r="E1312" s="20">
        <v>1</v>
      </c>
      <c r="G1312" s="5"/>
      <c r="H1312" s="11">
        <f>1/(1+EXP(-SUMPRODUCT(betagorros,B1312:D1312)))</f>
        <v>0.18385214728653282</v>
      </c>
      <c r="I1312" s="27">
        <f t="shared" si="192"/>
        <v>0.18385214728653282</v>
      </c>
      <c r="J1312">
        <f t="shared" si="193"/>
        <v>-1.6936233917461792</v>
      </c>
      <c r="K1312" s="5"/>
      <c r="N1312" s="11">
        <f t="shared" si="194"/>
        <v>0.18370895373767684</v>
      </c>
      <c r="O1312" s="71">
        <f t="shared" si="195"/>
        <v>0.81629104626232318</v>
      </c>
      <c r="U1312" s="4">
        <v>18</v>
      </c>
      <c r="V1312" s="5">
        <v>0.38</v>
      </c>
      <c r="W1312" s="20">
        <v>0</v>
      </c>
      <c r="X1312" s="31">
        <f t="shared" si="197"/>
        <v>0.4700415427568157</v>
      </c>
      <c r="Y1312" s="40">
        <f t="shared" si="198"/>
        <v>0</v>
      </c>
      <c r="Z1312" s="4">
        <f t="shared" si="199"/>
        <v>1</v>
      </c>
      <c r="AA1312" s="5" t="str">
        <f t="shared" si="200"/>
        <v/>
      </c>
      <c r="AB1312" s="6">
        <f t="shared" si="201"/>
        <v>1</v>
      </c>
      <c r="AF1312">
        <f t="shared" si="196"/>
        <v>0.80095037815921466</v>
      </c>
    </row>
    <row r="1313" spans="2:32">
      <c r="B1313" s="26">
        <v>1</v>
      </c>
      <c r="C1313" s="4">
        <v>30</v>
      </c>
      <c r="D1313" s="5">
        <v>0.28999999999999998</v>
      </c>
      <c r="E1313" s="20">
        <v>1</v>
      </c>
      <c r="G1313" s="5"/>
      <c r="H1313" s="11">
        <f>1/(1+EXP(-SUMPRODUCT(betagorros,B1313:D1313)))</f>
        <v>0.65551560251273389</v>
      </c>
      <c r="I1313" s="27">
        <f t="shared" si="192"/>
        <v>0.65551560251273389</v>
      </c>
      <c r="J1313">
        <f t="shared" si="193"/>
        <v>-0.42233317360134554</v>
      </c>
      <c r="K1313" s="5"/>
      <c r="N1313" s="11">
        <f t="shared" si="194"/>
        <v>0.65549859467445659</v>
      </c>
      <c r="O1313" s="71">
        <f t="shared" si="195"/>
        <v>0.34450140532554341</v>
      </c>
      <c r="U1313" s="4">
        <v>8</v>
      </c>
      <c r="V1313" s="5">
        <v>0.38200000000000001</v>
      </c>
      <c r="W1313" s="20">
        <v>0</v>
      </c>
      <c r="X1313" s="31">
        <f t="shared" si="197"/>
        <v>0.25368680919099645</v>
      </c>
      <c r="Y1313" s="40">
        <f t="shared" si="198"/>
        <v>0</v>
      </c>
      <c r="Z1313" s="4">
        <f t="shared" si="199"/>
        <v>1</v>
      </c>
      <c r="AA1313" s="5" t="str">
        <f t="shared" si="200"/>
        <v/>
      </c>
      <c r="AB1313" s="6">
        <f t="shared" si="201"/>
        <v>1</v>
      </c>
      <c r="AF1313">
        <f t="shared" si="196"/>
        <v>0.80095037815921466</v>
      </c>
    </row>
    <row r="1314" spans="2:32">
      <c r="B1314" s="26">
        <v>1</v>
      </c>
      <c r="C1314" s="4">
        <v>8</v>
      </c>
      <c r="D1314" s="5">
        <v>0.28999999999999998</v>
      </c>
      <c r="E1314" s="20">
        <v>0</v>
      </c>
      <c r="G1314" s="5"/>
      <c r="H1314" s="11">
        <f>1/(1+EXP(-SUMPRODUCT(betagorros,B1314:D1314)))</f>
        <v>0.18451687812199319</v>
      </c>
      <c r="I1314" s="27">
        <f t="shared" si="192"/>
        <v>0.81548312187800676</v>
      </c>
      <c r="J1314">
        <f t="shared" si="193"/>
        <v>-0.20397455379005192</v>
      </c>
      <c r="K1314" s="5"/>
      <c r="N1314" s="11">
        <f t="shared" si="194"/>
        <v>0.1843739204608239</v>
      </c>
      <c r="O1314" s="71">
        <f t="shared" si="195"/>
        <v>-0.1843739204608239</v>
      </c>
      <c r="U1314" s="4">
        <v>7</v>
      </c>
      <c r="V1314" s="5">
        <v>0.38200000000000001</v>
      </c>
      <c r="W1314" s="20">
        <v>0</v>
      </c>
      <c r="X1314" s="31">
        <f t="shared" si="197"/>
        <v>0.23580165338477685</v>
      </c>
      <c r="Y1314" s="40">
        <f t="shared" si="198"/>
        <v>0</v>
      </c>
      <c r="Z1314" s="4">
        <f t="shared" si="199"/>
        <v>1</v>
      </c>
      <c r="AA1314" s="5" t="str">
        <f t="shared" si="200"/>
        <v/>
      </c>
      <c r="AB1314" s="6">
        <f t="shared" si="201"/>
        <v>1</v>
      </c>
      <c r="AF1314">
        <f t="shared" si="196"/>
        <v>0.80095037815921466</v>
      </c>
    </row>
    <row r="1315" spans="2:32">
      <c r="B1315" s="26">
        <v>1</v>
      </c>
      <c r="C1315" s="4">
        <v>6</v>
      </c>
      <c r="D1315" s="5">
        <v>0.28999999999999998</v>
      </c>
      <c r="E1315" s="20">
        <v>0</v>
      </c>
      <c r="G1315" s="5"/>
      <c r="H1315" s="11">
        <f>1/(1+EXP(-SUMPRODUCT(betagorros,B1315:D1315)))</f>
        <v>0.15714542365028231</v>
      </c>
      <c r="I1315" s="27">
        <f t="shared" si="192"/>
        <v>0.84285457634971772</v>
      </c>
      <c r="J1315">
        <f t="shared" si="193"/>
        <v>-0.17096084315708507</v>
      </c>
      <c r="K1315" s="5"/>
      <c r="N1315" s="11">
        <f t="shared" si="194"/>
        <v>0.15700906004828633</v>
      </c>
      <c r="O1315" s="71">
        <f t="shared" si="195"/>
        <v>-0.15700906004828633</v>
      </c>
      <c r="U1315" s="4">
        <v>12</v>
      </c>
      <c r="V1315" s="5">
        <v>0.38200000000000001</v>
      </c>
      <c r="W1315" s="20">
        <v>0</v>
      </c>
      <c r="X1315" s="31">
        <f t="shared" si="197"/>
        <v>0.33361524396753867</v>
      </c>
      <c r="Y1315" s="40">
        <f t="shared" si="198"/>
        <v>0</v>
      </c>
      <c r="Z1315" s="4">
        <f t="shared" si="199"/>
        <v>1</v>
      </c>
      <c r="AA1315" s="5" t="str">
        <f t="shared" si="200"/>
        <v/>
      </c>
      <c r="AB1315" s="6">
        <f t="shared" si="201"/>
        <v>1</v>
      </c>
      <c r="AF1315">
        <f t="shared" si="196"/>
        <v>0.80095037815921466</v>
      </c>
    </row>
    <row r="1316" spans="2:32">
      <c r="B1316" s="26">
        <v>1</v>
      </c>
      <c r="C1316" s="4">
        <v>7</v>
      </c>
      <c r="D1316" s="5">
        <v>0.28999999999999998</v>
      </c>
      <c r="E1316" s="20">
        <v>0</v>
      </c>
      <c r="G1316" s="5"/>
      <c r="H1316" s="11">
        <f>1/(1+EXP(-SUMPRODUCT(betagorros,B1316:D1316)))</f>
        <v>0.17039487601595163</v>
      </c>
      <c r="I1316" s="27">
        <f t="shared" si="192"/>
        <v>0.8296051239840484</v>
      </c>
      <c r="J1316">
        <f t="shared" si="193"/>
        <v>-0.1868054456345335</v>
      </c>
      <c r="K1316" s="5"/>
      <c r="N1316" s="11">
        <f t="shared" si="194"/>
        <v>0.1702549562987099</v>
      </c>
      <c r="O1316" s="71">
        <f t="shared" si="195"/>
        <v>-0.1702549562987099</v>
      </c>
      <c r="U1316" s="4">
        <v>7</v>
      </c>
      <c r="V1316" s="5">
        <v>0.38200000000000001</v>
      </c>
      <c r="W1316" s="20">
        <v>0</v>
      </c>
      <c r="X1316" s="31">
        <f t="shared" si="197"/>
        <v>0.23580165338477685</v>
      </c>
      <c r="Y1316" s="40">
        <f t="shared" si="198"/>
        <v>0</v>
      </c>
      <c r="Z1316" s="4">
        <f t="shared" si="199"/>
        <v>1</v>
      </c>
      <c r="AA1316" s="5" t="str">
        <f t="shared" si="200"/>
        <v/>
      </c>
      <c r="AB1316" s="6">
        <f t="shared" si="201"/>
        <v>1</v>
      </c>
      <c r="AF1316">
        <f t="shared" si="196"/>
        <v>0.80095037815921466</v>
      </c>
    </row>
    <row r="1317" spans="2:32">
      <c r="B1317" s="26">
        <v>1</v>
      </c>
      <c r="C1317" s="4">
        <v>7</v>
      </c>
      <c r="D1317" s="5">
        <v>0.28999999999999998</v>
      </c>
      <c r="E1317" s="20">
        <v>1</v>
      </c>
      <c r="G1317" s="5"/>
      <c r="H1317" s="11">
        <f>1/(1+EXP(-SUMPRODUCT(betagorros,B1317:D1317)))</f>
        <v>0.17039487601595163</v>
      </c>
      <c r="I1317" s="27">
        <f t="shared" si="192"/>
        <v>0.17039487601595163</v>
      </c>
      <c r="J1317">
        <f t="shared" si="193"/>
        <v>-1.7696367353679654</v>
      </c>
      <c r="K1317" s="5"/>
      <c r="N1317" s="11">
        <f t="shared" si="194"/>
        <v>0.1702549562987099</v>
      </c>
      <c r="O1317" s="71">
        <f t="shared" si="195"/>
        <v>0.8297450437012901</v>
      </c>
      <c r="U1317" s="4">
        <v>10</v>
      </c>
      <c r="V1317" s="5">
        <v>0.38200000000000001</v>
      </c>
      <c r="W1317" s="20">
        <v>0</v>
      </c>
      <c r="X1317" s="31">
        <f t="shared" si="197"/>
        <v>0.29204722743923306</v>
      </c>
      <c r="Y1317" s="40">
        <f t="shared" si="198"/>
        <v>0</v>
      </c>
      <c r="Z1317" s="4">
        <f t="shared" si="199"/>
        <v>1</v>
      </c>
      <c r="AA1317" s="5" t="str">
        <f t="shared" si="200"/>
        <v/>
      </c>
      <c r="AB1317" s="6">
        <f t="shared" si="201"/>
        <v>1</v>
      </c>
      <c r="AF1317">
        <f t="shared" si="196"/>
        <v>0.80095037815921466</v>
      </c>
    </row>
    <row r="1318" spans="2:32">
      <c r="B1318" s="26">
        <v>1</v>
      </c>
      <c r="C1318" s="4">
        <v>6</v>
      </c>
      <c r="D1318" s="5">
        <v>0.28999999999999998</v>
      </c>
      <c r="E1318" s="20">
        <v>1</v>
      </c>
      <c r="G1318" s="5"/>
      <c r="H1318" s="11">
        <f>1/(1+EXP(-SUMPRODUCT(betagorros,B1318:D1318)))</f>
        <v>0.15714542365028231</v>
      </c>
      <c r="I1318" s="27">
        <f t="shared" si="192"/>
        <v>0.15714542365028231</v>
      </c>
      <c r="J1318">
        <f t="shared" si="193"/>
        <v>-1.8505836370643811</v>
      </c>
      <c r="K1318" s="5"/>
      <c r="N1318" s="11">
        <f t="shared" si="194"/>
        <v>0.15700906004828633</v>
      </c>
      <c r="O1318" s="71">
        <f t="shared" si="195"/>
        <v>0.8429909399517137</v>
      </c>
      <c r="U1318" s="4">
        <v>9</v>
      </c>
      <c r="V1318" s="5">
        <v>0.38200000000000001</v>
      </c>
      <c r="W1318" s="20">
        <v>0</v>
      </c>
      <c r="X1318" s="31">
        <f t="shared" si="197"/>
        <v>0.27244489602809935</v>
      </c>
      <c r="Y1318" s="40">
        <f t="shared" si="198"/>
        <v>0</v>
      </c>
      <c r="Z1318" s="4">
        <f t="shared" si="199"/>
        <v>1</v>
      </c>
      <c r="AA1318" s="5" t="str">
        <f t="shared" si="200"/>
        <v/>
      </c>
      <c r="AB1318" s="6">
        <f t="shared" si="201"/>
        <v>1</v>
      </c>
      <c r="AF1318">
        <f t="shared" si="196"/>
        <v>0.80095037815921466</v>
      </c>
    </row>
    <row r="1319" spans="2:32">
      <c r="B1319" s="26">
        <v>1</v>
      </c>
      <c r="C1319" s="4">
        <v>8</v>
      </c>
      <c r="D1319" s="5">
        <v>0.29099999999999998</v>
      </c>
      <c r="E1319" s="20">
        <v>0</v>
      </c>
      <c r="G1319" s="5"/>
      <c r="H1319" s="11">
        <f>1/(1+EXP(-SUMPRODUCT(betagorros,B1319:D1319)))</f>
        <v>0.1851834670140913</v>
      </c>
      <c r="I1319" s="27">
        <f t="shared" si="192"/>
        <v>0.81481653298590873</v>
      </c>
      <c r="J1319">
        <f t="shared" si="193"/>
        <v>-0.20479230398371209</v>
      </c>
      <c r="K1319" s="5"/>
      <c r="N1319" s="11">
        <f t="shared" si="194"/>
        <v>0.18504074852548796</v>
      </c>
      <c r="O1319" s="71">
        <f t="shared" si="195"/>
        <v>-0.18504074852548796</v>
      </c>
      <c r="U1319" s="4">
        <v>14</v>
      </c>
      <c r="V1319" s="5">
        <v>0.38200000000000001</v>
      </c>
      <c r="W1319" s="20">
        <v>0</v>
      </c>
      <c r="X1319" s="31">
        <f t="shared" si="197"/>
        <v>0.37794123566826021</v>
      </c>
      <c r="Y1319" s="40">
        <f t="shared" si="198"/>
        <v>0</v>
      </c>
      <c r="Z1319" s="4">
        <f t="shared" si="199"/>
        <v>1</v>
      </c>
      <c r="AA1319" s="5" t="str">
        <f t="shared" si="200"/>
        <v/>
      </c>
      <c r="AB1319" s="6">
        <f t="shared" si="201"/>
        <v>1</v>
      </c>
      <c r="AF1319">
        <f t="shared" si="196"/>
        <v>0.80095037815921466</v>
      </c>
    </row>
    <row r="1320" spans="2:32">
      <c r="B1320" s="26">
        <v>1</v>
      </c>
      <c r="C1320" s="4">
        <v>7</v>
      </c>
      <c r="D1320" s="5">
        <v>0.29099999999999998</v>
      </c>
      <c r="E1320" s="20">
        <v>0</v>
      </c>
      <c r="G1320" s="5"/>
      <c r="H1320" s="11">
        <f>1/(1+EXP(-SUMPRODUCT(betagorros,B1320:D1320)))</f>
        <v>0.17102114676073338</v>
      </c>
      <c r="I1320" s="27">
        <f t="shared" si="192"/>
        <v>0.82897885323926657</v>
      </c>
      <c r="J1320">
        <f t="shared" si="193"/>
        <v>-0.18756063293061992</v>
      </c>
      <c r="K1320" s="5"/>
      <c r="N1320" s="11">
        <f t="shared" si="194"/>
        <v>0.17088141853534033</v>
      </c>
      <c r="O1320" s="71">
        <f t="shared" si="195"/>
        <v>-0.17088141853534033</v>
      </c>
      <c r="U1320" s="4">
        <v>6</v>
      </c>
      <c r="V1320" s="5">
        <v>0.38300000000000001</v>
      </c>
      <c r="W1320" s="20">
        <v>0</v>
      </c>
      <c r="X1320" s="31">
        <f t="shared" si="197"/>
        <v>0.21956484961066641</v>
      </c>
      <c r="Y1320" s="40">
        <f t="shared" si="198"/>
        <v>0</v>
      </c>
      <c r="Z1320" s="4">
        <f t="shared" si="199"/>
        <v>1</v>
      </c>
      <c r="AA1320" s="5" t="str">
        <f t="shared" si="200"/>
        <v/>
      </c>
      <c r="AB1320" s="6">
        <f t="shared" si="201"/>
        <v>1</v>
      </c>
      <c r="AF1320">
        <f t="shared" si="196"/>
        <v>0.80095037815921466</v>
      </c>
    </row>
    <row r="1321" spans="2:32">
      <c r="B1321" s="26">
        <v>1</v>
      </c>
      <c r="C1321" s="4">
        <v>7</v>
      </c>
      <c r="D1321" s="5">
        <v>0.29099999999999998</v>
      </c>
      <c r="E1321" s="20">
        <v>0</v>
      </c>
      <c r="G1321" s="5"/>
      <c r="H1321" s="11">
        <f>1/(1+EXP(-SUMPRODUCT(betagorros,B1321:D1321)))</f>
        <v>0.17102114676073338</v>
      </c>
      <c r="I1321" s="27">
        <f t="shared" si="192"/>
        <v>0.82897885323926657</v>
      </c>
      <c r="J1321">
        <f t="shared" si="193"/>
        <v>-0.18756063293061992</v>
      </c>
      <c r="K1321" s="5"/>
      <c r="N1321" s="11">
        <f t="shared" si="194"/>
        <v>0.17088141853534033</v>
      </c>
      <c r="O1321" s="71">
        <f t="shared" si="195"/>
        <v>-0.17088141853534033</v>
      </c>
      <c r="U1321" s="4">
        <v>32</v>
      </c>
      <c r="V1321" s="5">
        <v>0.38300000000000001</v>
      </c>
      <c r="W1321" s="20">
        <v>0</v>
      </c>
      <c r="X1321" s="31">
        <f t="shared" si="197"/>
        <v>0.77701845483961229</v>
      </c>
      <c r="Y1321" s="40">
        <f t="shared" si="198"/>
        <v>1</v>
      </c>
      <c r="Z1321" s="4">
        <f t="shared" si="199"/>
        <v>0</v>
      </c>
      <c r="AA1321" s="5" t="str">
        <f t="shared" si="200"/>
        <v/>
      </c>
      <c r="AB1321" s="6">
        <f t="shared" si="201"/>
        <v>0</v>
      </c>
      <c r="AF1321">
        <f t="shared" si="196"/>
        <v>0.80095037815921466</v>
      </c>
    </row>
    <row r="1322" spans="2:32">
      <c r="B1322" s="26">
        <v>1</v>
      </c>
      <c r="C1322" s="4">
        <v>26</v>
      </c>
      <c r="D1322" s="5">
        <v>0.29099999999999998</v>
      </c>
      <c r="E1322" s="20">
        <v>1</v>
      </c>
      <c r="G1322" s="5"/>
      <c r="H1322" s="11">
        <f>1/(1+EXP(-SUMPRODUCT(betagorros,B1322:D1322)))</f>
        <v>0.56479143547360788</v>
      </c>
      <c r="I1322" s="27">
        <f t="shared" si="192"/>
        <v>0.56479143547360788</v>
      </c>
      <c r="J1322">
        <f t="shared" si="193"/>
        <v>-0.57129875673959241</v>
      </c>
      <c r="K1322" s="5"/>
      <c r="N1322" s="11">
        <f t="shared" si="194"/>
        <v>0.56473485560734127</v>
      </c>
      <c r="O1322" s="71">
        <f t="shared" si="195"/>
        <v>0.43526514439265873</v>
      </c>
      <c r="U1322" s="4">
        <v>6</v>
      </c>
      <c r="V1322" s="5">
        <v>0.38300000000000001</v>
      </c>
      <c r="W1322" s="20">
        <v>0</v>
      </c>
      <c r="X1322" s="31">
        <f t="shared" si="197"/>
        <v>0.21956484961066641</v>
      </c>
      <c r="Y1322" s="40">
        <f t="shared" si="198"/>
        <v>0</v>
      </c>
      <c r="Z1322" s="4">
        <f t="shared" si="199"/>
        <v>1</v>
      </c>
      <c r="AA1322" s="5" t="str">
        <f t="shared" si="200"/>
        <v/>
      </c>
      <c r="AB1322" s="6">
        <f t="shared" si="201"/>
        <v>1</v>
      </c>
      <c r="AF1322">
        <f t="shared" si="196"/>
        <v>0.80095037815921466</v>
      </c>
    </row>
    <row r="1323" spans="2:32">
      <c r="B1323" s="26">
        <v>1</v>
      </c>
      <c r="C1323" s="4">
        <v>7</v>
      </c>
      <c r="D1323" s="5">
        <v>0.29099999999999998</v>
      </c>
      <c r="E1323" s="20">
        <v>0</v>
      </c>
      <c r="G1323" s="5"/>
      <c r="H1323" s="11">
        <f>1/(1+EXP(-SUMPRODUCT(betagorros,B1323:D1323)))</f>
        <v>0.17102114676073338</v>
      </c>
      <c r="I1323" s="27">
        <f t="shared" si="192"/>
        <v>0.82897885323926657</v>
      </c>
      <c r="J1323">
        <f t="shared" si="193"/>
        <v>-0.18756063293061992</v>
      </c>
      <c r="K1323" s="5"/>
      <c r="N1323" s="11">
        <f t="shared" si="194"/>
        <v>0.17088141853534033</v>
      </c>
      <c r="O1323" s="71">
        <f t="shared" si="195"/>
        <v>-0.17088141853534033</v>
      </c>
      <c r="U1323" s="4">
        <v>7</v>
      </c>
      <c r="V1323" s="5">
        <v>0.38300000000000001</v>
      </c>
      <c r="W1323" s="20">
        <v>0</v>
      </c>
      <c r="X1323" s="31">
        <f t="shared" si="197"/>
        <v>0.23659976067816485</v>
      </c>
      <c r="Y1323" s="40">
        <f t="shared" si="198"/>
        <v>0</v>
      </c>
      <c r="Z1323" s="4">
        <f t="shared" si="199"/>
        <v>1</v>
      </c>
      <c r="AA1323" s="5" t="str">
        <f t="shared" si="200"/>
        <v/>
      </c>
      <c r="AB1323" s="6">
        <f t="shared" si="201"/>
        <v>1</v>
      </c>
      <c r="AF1323">
        <f t="shared" si="196"/>
        <v>0.80095037815921466</v>
      </c>
    </row>
    <row r="1324" spans="2:32">
      <c r="B1324" s="26">
        <v>1</v>
      </c>
      <c r="C1324" s="4">
        <v>18</v>
      </c>
      <c r="D1324" s="5">
        <v>0.29199999999999998</v>
      </c>
      <c r="E1324" s="20">
        <v>1</v>
      </c>
      <c r="G1324" s="5"/>
      <c r="H1324" s="11">
        <f>1/(1+EXP(-SUMPRODUCT(betagorros,B1324:D1324)))</f>
        <v>0.37536302228302293</v>
      </c>
      <c r="I1324" s="27">
        <f t="shared" si="192"/>
        <v>0.37536302228302293</v>
      </c>
      <c r="J1324">
        <f t="shared" si="193"/>
        <v>-0.97986166185767076</v>
      </c>
      <c r="K1324" s="5"/>
      <c r="N1324" s="11">
        <f t="shared" si="194"/>
        <v>0.37523544790269575</v>
      </c>
      <c r="O1324" s="71">
        <f t="shared" si="195"/>
        <v>0.62476455209730419</v>
      </c>
      <c r="U1324" s="4">
        <v>23</v>
      </c>
      <c r="V1324" s="5">
        <v>0.38300000000000001</v>
      </c>
      <c r="W1324" s="20">
        <v>0</v>
      </c>
      <c r="X1324" s="31">
        <f t="shared" si="197"/>
        <v>0.59321004028494506</v>
      </c>
      <c r="Y1324" s="40">
        <f t="shared" si="198"/>
        <v>1</v>
      </c>
      <c r="Z1324" s="4">
        <f t="shared" si="199"/>
        <v>0</v>
      </c>
      <c r="AA1324" s="5" t="str">
        <f t="shared" si="200"/>
        <v/>
      </c>
      <c r="AB1324" s="6">
        <f t="shared" si="201"/>
        <v>0</v>
      </c>
      <c r="AF1324">
        <f t="shared" si="196"/>
        <v>0.80095037815921466</v>
      </c>
    </row>
    <row r="1325" spans="2:32">
      <c r="B1325" s="26">
        <v>1</v>
      </c>
      <c r="C1325" s="4">
        <v>14</v>
      </c>
      <c r="D1325" s="5">
        <v>0.29199999999999998</v>
      </c>
      <c r="E1325" s="20">
        <v>1</v>
      </c>
      <c r="G1325" s="5"/>
      <c r="H1325" s="11">
        <f>1/(1+EXP(-SUMPRODUCT(betagorros,B1325:D1325)))</f>
        <v>0.28978200084392858</v>
      </c>
      <c r="I1325" s="27">
        <f t="shared" si="192"/>
        <v>0.28978200084392858</v>
      </c>
      <c r="J1325">
        <f t="shared" si="193"/>
        <v>-1.2386263599135272</v>
      </c>
      <c r="K1325" s="5"/>
      <c r="N1325" s="11">
        <f t="shared" si="194"/>
        <v>0.28963728912923231</v>
      </c>
      <c r="O1325" s="71">
        <f t="shared" si="195"/>
        <v>0.71036271087076774</v>
      </c>
      <c r="U1325" s="4">
        <v>14</v>
      </c>
      <c r="V1325" s="5">
        <v>0.38300000000000001</v>
      </c>
      <c r="W1325" s="20">
        <v>0</v>
      </c>
      <c r="X1325" s="31">
        <f t="shared" si="197"/>
        <v>0.37898185217867453</v>
      </c>
      <c r="Y1325" s="40">
        <f t="shared" si="198"/>
        <v>0</v>
      </c>
      <c r="Z1325" s="4">
        <f t="shared" si="199"/>
        <v>1</v>
      </c>
      <c r="AA1325" s="5" t="str">
        <f t="shared" si="200"/>
        <v/>
      </c>
      <c r="AB1325" s="6">
        <f t="shared" si="201"/>
        <v>1</v>
      </c>
      <c r="AF1325">
        <f t="shared" si="196"/>
        <v>0.80095037815921466</v>
      </c>
    </row>
    <row r="1326" spans="2:32">
      <c r="B1326" s="26">
        <v>1</v>
      </c>
      <c r="C1326" s="4">
        <v>19</v>
      </c>
      <c r="D1326" s="5">
        <v>0.29199999999999998</v>
      </c>
      <c r="E1326" s="20">
        <v>1</v>
      </c>
      <c r="G1326" s="5"/>
      <c r="H1326" s="11">
        <f>1/(1+EXP(-SUMPRODUCT(betagorros,B1326:D1326)))</f>
        <v>0.39831628912796463</v>
      </c>
      <c r="I1326" s="27">
        <f t="shared" si="192"/>
        <v>0.39831628912796463</v>
      </c>
      <c r="J1326">
        <f t="shared" si="193"/>
        <v>-0.92050889300019134</v>
      </c>
      <c r="K1326" s="5"/>
      <c r="N1326" s="11">
        <f t="shared" si="194"/>
        <v>0.39819541795843505</v>
      </c>
      <c r="O1326" s="71">
        <f t="shared" si="195"/>
        <v>0.60180458204156495</v>
      </c>
      <c r="U1326" s="4">
        <v>15</v>
      </c>
      <c r="V1326" s="5">
        <v>0.38300000000000001</v>
      </c>
      <c r="W1326" s="20">
        <v>0</v>
      </c>
      <c r="X1326" s="31">
        <f t="shared" si="197"/>
        <v>0.40201398751057893</v>
      </c>
      <c r="Y1326" s="40">
        <f t="shared" si="198"/>
        <v>0</v>
      </c>
      <c r="Z1326" s="4">
        <f t="shared" si="199"/>
        <v>1</v>
      </c>
      <c r="AA1326" s="5" t="str">
        <f t="shared" si="200"/>
        <v/>
      </c>
      <c r="AB1326" s="6">
        <f t="shared" si="201"/>
        <v>1</v>
      </c>
      <c r="AF1326">
        <f t="shared" si="196"/>
        <v>0.80095037815921466</v>
      </c>
    </row>
    <row r="1327" spans="2:32">
      <c r="B1327" s="26">
        <v>1</v>
      </c>
      <c r="C1327" s="4">
        <v>17</v>
      </c>
      <c r="D1327" s="5">
        <v>0.29199999999999998</v>
      </c>
      <c r="E1327" s="20">
        <v>1</v>
      </c>
      <c r="G1327" s="5"/>
      <c r="H1327" s="11">
        <f>1/(1+EXP(-SUMPRODUCT(betagorros,B1327:D1327)))</f>
        <v>0.35295653959277495</v>
      </c>
      <c r="I1327" s="27">
        <f t="shared" si="192"/>
        <v>0.35295653959277495</v>
      </c>
      <c r="J1327">
        <f t="shared" si="193"/>
        <v>-1.0414103469293181</v>
      </c>
      <c r="K1327" s="5"/>
      <c r="N1327" s="11">
        <f t="shared" si="194"/>
        <v>0.35282319679474294</v>
      </c>
      <c r="O1327" s="71">
        <f t="shared" si="195"/>
        <v>0.64717680320525706</v>
      </c>
      <c r="U1327" s="4">
        <v>20</v>
      </c>
      <c r="V1327" s="5">
        <v>0.38300000000000001</v>
      </c>
      <c r="W1327" s="20">
        <v>0</v>
      </c>
      <c r="X1327" s="31">
        <f t="shared" si="197"/>
        <v>0.52170560969916424</v>
      </c>
      <c r="Y1327" s="40">
        <f t="shared" si="198"/>
        <v>1</v>
      </c>
      <c r="Z1327" s="4">
        <f t="shared" si="199"/>
        <v>0</v>
      </c>
      <c r="AA1327" s="5" t="str">
        <f t="shared" si="200"/>
        <v/>
      </c>
      <c r="AB1327" s="6">
        <f t="shared" si="201"/>
        <v>0</v>
      </c>
      <c r="AF1327">
        <f t="shared" si="196"/>
        <v>0.80095037815921466</v>
      </c>
    </row>
    <row r="1328" spans="2:32">
      <c r="B1328" s="26">
        <v>1</v>
      </c>
      <c r="C1328" s="4">
        <v>25</v>
      </c>
      <c r="D1328" s="5">
        <v>0.29199999999999998</v>
      </c>
      <c r="E1328" s="20">
        <v>1</v>
      </c>
      <c r="G1328" s="5"/>
      <c r="H1328" s="11">
        <f>1/(1+EXP(-SUMPRODUCT(betagorros,B1328:D1328)))</f>
        <v>0.54196690590544505</v>
      </c>
      <c r="I1328" s="27">
        <f t="shared" si="192"/>
        <v>0.54196690590544505</v>
      </c>
      <c r="J1328">
        <f t="shared" si="193"/>
        <v>-0.61255033862172659</v>
      </c>
      <c r="K1328" s="5"/>
      <c r="N1328" s="11">
        <f t="shared" si="194"/>
        <v>0.54190094263656785</v>
      </c>
      <c r="O1328" s="71">
        <f t="shared" si="195"/>
        <v>0.45809905736343215</v>
      </c>
      <c r="U1328" s="4">
        <v>16</v>
      </c>
      <c r="V1328" s="5">
        <v>0.38300000000000001</v>
      </c>
      <c r="W1328" s="20">
        <v>0</v>
      </c>
      <c r="X1328" s="31">
        <f t="shared" si="197"/>
        <v>0.42548684207421877</v>
      </c>
      <c r="Y1328" s="40">
        <f t="shared" si="198"/>
        <v>0</v>
      </c>
      <c r="Z1328" s="4">
        <f t="shared" si="199"/>
        <v>1</v>
      </c>
      <c r="AA1328" s="5" t="str">
        <f t="shared" si="200"/>
        <v/>
      </c>
      <c r="AB1328" s="6">
        <f t="shared" si="201"/>
        <v>1</v>
      </c>
      <c r="AF1328">
        <f t="shared" si="196"/>
        <v>0.80095037815921466</v>
      </c>
    </row>
    <row r="1329" spans="2:32">
      <c r="B1329" s="26">
        <v>1</v>
      </c>
      <c r="C1329" s="4">
        <v>20</v>
      </c>
      <c r="D1329" s="5">
        <v>0.29199999999999998</v>
      </c>
      <c r="E1329" s="20">
        <v>1</v>
      </c>
      <c r="G1329" s="5"/>
      <c r="H1329" s="11">
        <f>1/(1+EXP(-SUMPRODUCT(betagorros,B1329:D1329)))</f>
        <v>0.42172550515012774</v>
      </c>
      <c r="I1329" s="27">
        <f t="shared" si="192"/>
        <v>0.42172550515012774</v>
      </c>
      <c r="J1329">
        <f t="shared" si="193"/>
        <v>-0.86340063831769287</v>
      </c>
      <c r="K1329" s="5"/>
      <c r="N1329" s="11">
        <f t="shared" si="194"/>
        <v>0.42161220709446651</v>
      </c>
      <c r="O1329" s="71">
        <f t="shared" si="195"/>
        <v>0.57838779290553344</v>
      </c>
      <c r="U1329" s="4">
        <v>15</v>
      </c>
      <c r="V1329" s="5">
        <v>0.38300000000000001</v>
      </c>
      <c r="W1329" s="20">
        <v>0</v>
      </c>
      <c r="X1329" s="31">
        <f t="shared" si="197"/>
        <v>0.40201398751057893</v>
      </c>
      <c r="Y1329" s="40">
        <f t="shared" si="198"/>
        <v>0</v>
      </c>
      <c r="Z1329" s="4">
        <f t="shared" si="199"/>
        <v>1</v>
      </c>
      <c r="AA1329" s="5" t="str">
        <f t="shared" si="200"/>
        <v/>
      </c>
      <c r="AB1329" s="6">
        <f t="shared" si="201"/>
        <v>1</v>
      </c>
      <c r="AF1329">
        <f t="shared" si="196"/>
        <v>0.80095037815921466</v>
      </c>
    </row>
    <row r="1330" spans="2:32">
      <c r="B1330" s="26">
        <v>1</v>
      </c>
      <c r="C1330" s="4">
        <v>20</v>
      </c>
      <c r="D1330" s="5">
        <v>0.29199999999999998</v>
      </c>
      <c r="E1330" s="20">
        <v>1</v>
      </c>
      <c r="G1330" s="5"/>
      <c r="H1330" s="11">
        <f>1/(1+EXP(-SUMPRODUCT(betagorros,B1330:D1330)))</f>
        <v>0.42172550515012774</v>
      </c>
      <c r="I1330" s="27">
        <f t="shared" si="192"/>
        <v>0.42172550515012774</v>
      </c>
      <c r="J1330">
        <f t="shared" si="193"/>
        <v>-0.86340063831769287</v>
      </c>
      <c r="K1330" s="5"/>
      <c r="N1330" s="11">
        <f t="shared" si="194"/>
        <v>0.42161220709446651</v>
      </c>
      <c r="O1330" s="71">
        <f t="shared" si="195"/>
        <v>0.57838779290553344</v>
      </c>
      <c r="U1330" s="4">
        <v>16</v>
      </c>
      <c r="V1330" s="5">
        <v>0.38300000000000001</v>
      </c>
      <c r="W1330" s="20">
        <v>0</v>
      </c>
      <c r="X1330" s="31">
        <f t="shared" si="197"/>
        <v>0.42548684207421877</v>
      </c>
      <c r="Y1330" s="40">
        <f t="shared" si="198"/>
        <v>0</v>
      </c>
      <c r="Z1330" s="4">
        <f t="shared" si="199"/>
        <v>1</v>
      </c>
      <c r="AA1330" s="5" t="str">
        <f t="shared" si="200"/>
        <v/>
      </c>
      <c r="AB1330" s="6">
        <f t="shared" si="201"/>
        <v>1</v>
      </c>
      <c r="AF1330">
        <f t="shared" si="196"/>
        <v>0.80095037815921466</v>
      </c>
    </row>
    <row r="1331" spans="2:32">
      <c r="B1331" s="26">
        <v>1</v>
      </c>
      <c r="C1331" s="4">
        <v>12</v>
      </c>
      <c r="D1331" s="5">
        <v>0.29199999999999998</v>
      </c>
      <c r="E1331" s="20">
        <v>1</v>
      </c>
      <c r="G1331" s="5"/>
      <c r="H1331" s="11">
        <f>1/(1+EXP(-SUMPRODUCT(betagorros,B1331:D1331)))</f>
        <v>0.25161337242747223</v>
      </c>
      <c r="I1331" s="27">
        <f t="shared" si="192"/>
        <v>0.25161337242747223</v>
      </c>
      <c r="J1331">
        <f t="shared" si="193"/>
        <v>-1.3798616060154878</v>
      </c>
      <c r="K1331" s="5"/>
      <c r="N1331" s="11">
        <f t="shared" si="194"/>
        <v>0.25146599832603167</v>
      </c>
      <c r="O1331" s="71">
        <f t="shared" si="195"/>
        <v>0.74853400167396833</v>
      </c>
      <c r="U1331" s="4">
        <v>23</v>
      </c>
      <c r="V1331" s="5">
        <v>0.38300000000000001</v>
      </c>
      <c r="W1331" s="20">
        <v>0</v>
      </c>
      <c r="X1331" s="31">
        <f t="shared" si="197"/>
        <v>0.59321004028494506</v>
      </c>
      <c r="Y1331" s="40">
        <f t="shared" si="198"/>
        <v>1</v>
      </c>
      <c r="Z1331" s="4">
        <f t="shared" si="199"/>
        <v>0</v>
      </c>
      <c r="AA1331" s="5" t="str">
        <f t="shared" si="200"/>
        <v/>
      </c>
      <c r="AB1331" s="6">
        <f t="shared" si="201"/>
        <v>0</v>
      </c>
      <c r="AF1331">
        <f t="shared" si="196"/>
        <v>0.80095037815921466</v>
      </c>
    </row>
    <row r="1332" spans="2:32">
      <c r="B1332" s="26">
        <v>1</v>
      </c>
      <c r="C1332" s="4">
        <v>10</v>
      </c>
      <c r="D1332" s="5">
        <v>0.29199999999999998</v>
      </c>
      <c r="E1332" s="20">
        <v>0</v>
      </c>
      <c r="G1332" s="5"/>
      <c r="H1332" s="11">
        <f>1/(1+EXP(-SUMPRODUCT(betagorros,B1332:D1332)))</f>
        <v>0.21693650772146703</v>
      </c>
      <c r="I1332" s="27">
        <f t="shared" si="192"/>
        <v>0.783063492278533</v>
      </c>
      <c r="J1332">
        <f t="shared" si="193"/>
        <v>-0.24454149780049611</v>
      </c>
      <c r="K1332" s="5"/>
      <c r="N1332" s="11">
        <f t="shared" si="194"/>
        <v>0.21679005338801288</v>
      </c>
      <c r="O1332" s="71">
        <f t="shared" si="195"/>
        <v>-0.21679005338801288</v>
      </c>
      <c r="U1332" s="4">
        <v>19</v>
      </c>
      <c r="V1332" s="5">
        <v>0.38300000000000001</v>
      </c>
      <c r="W1332" s="20">
        <v>0</v>
      </c>
      <c r="X1332" s="31">
        <f t="shared" si="197"/>
        <v>0.49752140438320031</v>
      </c>
      <c r="Y1332" s="40">
        <f t="shared" si="198"/>
        <v>0</v>
      </c>
      <c r="Z1332" s="4">
        <f t="shared" si="199"/>
        <v>1</v>
      </c>
      <c r="AA1332" s="5" t="str">
        <f t="shared" si="200"/>
        <v/>
      </c>
      <c r="AB1332" s="6">
        <f t="shared" si="201"/>
        <v>1</v>
      </c>
      <c r="AF1332">
        <f t="shared" si="196"/>
        <v>0.80095037815921466</v>
      </c>
    </row>
    <row r="1333" spans="2:32">
      <c r="B1333" s="26">
        <v>1</v>
      </c>
      <c r="C1333" s="4">
        <v>19</v>
      </c>
      <c r="D1333" s="5">
        <v>0.29299999999999998</v>
      </c>
      <c r="E1333" s="20">
        <v>1</v>
      </c>
      <c r="G1333" s="5"/>
      <c r="H1333" s="11">
        <f>1/(1+EXP(-SUMPRODUCT(betagorros,B1333:D1333)))</f>
        <v>0.39937698816973516</v>
      </c>
      <c r="I1333" s="27">
        <f t="shared" si="192"/>
        <v>0.39937698816973516</v>
      </c>
      <c r="J1333">
        <f t="shared" si="193"/>
        <v>-0.91784947565994923</v>
      </c>
      <c r="K1333" s="5"/>
      <c r="N1333" s="11">
        <f t="shared" si="194"/>
        <v>0.39925702415471526</v>
      </c>
      <c r="O1333" s="71">
        <f t="shared" si="195"/>
        <v>0.60074297584528469</v>
      </c>
      <c r="U1333" s="4">
        <v>12</v>
      </c>
      <c r="V1333" s="5">
        <v>0.38300000000000001</v>
      </c>
      <c r="W1333" s="20">
        <v>0</v>
      </c>
      <c r="X1333" s="31">
        <f t="shared" si="197"/>
        <v>0.33459946167989379</v>
      </c>
      <c r="Y1333" s="40">
        <f t="shared" si="198"/>
        <v>0</v>
      </c>
      <c r="Z1333" s="4">
        <f t="shared" si="199"/>
        <v>1</v>
      </c>
      <c r="AA1333" s="5" t="str">
        <f t="shared" si="200"/>
        <v/>
      </c>
      <c r="AB1333" s="6">
        <f t="shared" si="201"/>
        <v>1</v>
      </c>
      <c r="AF1333">
        <f t="shared" si="196"/>
        <v>0.80095037815921466</v>
      </c>
    </row>
    <row r="1334" spans="2:32">
      <c r="B1334" s="26">
        <v>1</v>
      </c>
      <c r="C1334" s="4">
        <v>27</v>
      </c>
      <c r="D1334" s="5">
        <v>0.29399999999999998</v>
      </c>
      <c r="E1334" s="20">
        <v>0</v>
      </c>
      <c r="G1334" s="5"/>
      <c r="H1334" s="11">
        <f>1/(1+EXP(-SUMPRODUCT(betagorros,B1334:D1334)))</f>
        <v>0.5916267170032159</v>
      </c>
      <c r="I1334" s="27">
        <f t="shared" si="192"/>
        <v>0.4083732829967841</v>
      </c>
      <c r="J1334">
        <f t="shared" si="193"/>
        <v>-0.8955736135465483</v>
      </c>
      <c r="K1334" s="5"/>
      <c r="N1334" s="11">
        <f t="shared" si="194"/>
        <v>0.59158378179082138</v>
      </c>
      <c r="O1334" s="71">
        <f t="shared" si="195"/>
        <v>-0.59158378179082138</v>
      </c>
      <c r="U1334" s="4">
        <v>34</v>
      </c>
      <c r="V1334" s="5">
        <v>0.38300000000000001</v>
      </c>
      <c r="W1334" s="20">
        <v>0</v>
      </c>
      <c r="X1334" s="31">
        <f t="shared" si="197"/>
        <v>0.80875769114541862</v>
      </c>
      <c r="Y1334" s="40">
        <f t="shared" si="198"/>
        <v>1</v>
      </c>
      <c r="Z1334" s="4">
        <f t="shared" si="199"/>
        <v>0</v>
      </c>
      <c r="AA1334" s="5" t="str">
        <f t="shared" si="200"/>
        <v/>
      </c>
      <c r="AB1334" s="6">
        <f t="shared" si="201"/>
        <v>0</v>
      </c>
      <c r="AF1334">
        <f t="shared" si="196"/>
        <v>0.80095037815921466</v>
      </c>
    </row>
    <row r="1335" spans="2:32">
      <c r="B1335" s="26">
        <v>1</v>
      </c>
      <c r="C1335" s="4">
        <v>31</v>
      </c>
      <c r="D1335" s="5">
        <v>0.29399999999999998</v>
      </c>
      <c r="E1335" s="20">
        <v>0</v>
      </c>
      <c r="G1335" s="5"/>
      <c r="H1335" s="11">
        <f>1/(1+EXP(-SUMPRODUCT(betagorros,B1335:D1335)))</f>
        <v>0.68088898892670591</v>
      </c>
      <c r="I1335" s="27">
        <f t="shared" si="192"/>
        <v>0.31911101107329409</v>
      </c>
      <c r="J1335">
        <f t="shared" si="193"/>
        <v>-1.1422162396392717</v>
      </c>
      <c r="K1335" s="5"/>
      <c r="N1335" s="11">
        <f t="shared" si="194"/>
        <v>0.68088494587308135</v>
      </c>
      <c r="O1335" s="71">
        <f t="shared" si="195"/>
        <v>-0.68088494587308135</v>
      </c>
      <c r="U1335" s="4">
        <v>19</v>
      </c>
      <c r="V1335" s="5">
        <v>0.38500000000000001</v>
      </c>
      <c r="W1335" s="20">
        <v>0</v>
      </c>
      <c r="X1335" s="31">
        <f t="shared" si="197"/>
        <v>0.49973331300844959</v>
      </c>
      <c r="Y1335" s="40">
        <f t="shared" si="198"/>
        <v>0</v>
      </c>
      <c r="Z1335" s="4">
        <f t="shared" si="199"/>
        <v>1</v>
      </c>
      <c r="AA1335" s="5" t="str">
        <f t="shared" si="200"/>
        <v/>
      </c>
      <c r="AB1335" s="6">
        <f t="shared" si="201"/>
        <v>1</v>
      </c>
      <c r="AF1335">
        <f t="shared" si="196"/>
        <v>0.80095037815921466</v>
      </c>
    </row>
    <row r="1336" spans="2:32">
      <c r="B1336" s="26">
        <v>1</v>
      </c>
      <c r="C1336" s="4">
        <v>12</v>
      </c>
      <c r="D1336" s="5">
        <v>0.29399999999999998</v>
      </c>
      <c r="E1336" s="20">
        <v>0</v>
      </c>
      <c r="G1336" s="5"/>
      <c r="H1336" s="11">
        <f>1/(1+EXP(-SUMPRODUCT(betagorros,B1336:D1336)))</f>
        <v>0.25328309197846843</v>
      </c>
      <c r="I1336" s="27">
        <f t="shared" si="192"/>
        <v>0.74671690802153157</v>
      </c>
      <c r="J1336">
        <f t="shared" si="193"/>
        <v>-0.29206913753602853</v>
      </c>
      <c r="K1336" s="5"/>
      <c r="N1336" s="11">
        <f t="shared" si="194"/>
        <v>0.25313667150082531</v>
      </c>
      <c r="O1336" s="71">
        <f t="shared" si="195"/>
        <v>-0.25313667150082531</v>
      </c>
      <c r="U1336" s="4">
        <v>19</v>
      </c>
      <c r="V1336" s="5">
        <v>0.38500000000000001</v>
      </c>
      <c r="W1336" s="20">
        <v>0</v>
      </c>
      <c r="X1336" s="31">
        <f t="shared" si="197"/>
        <v>0.49973331300844959</v>
      </c>
      <c r="Y1336" s="40">
        <f t="shared" si="198"/>
        <v>0</v>
      </c>
      <c r="Z1336" s="4">
        <f t="shared" si="199"/>
        <v>1</v>
      </c>
      <c r="AA1336" s="5" t="str">
        <f t="shared" si="200"/>
        <v/>
      </c>
      <c r="AB1336" s="6">
        <f t="shared" si="201"/>
        <v>1</v>
      </c>
      <c r="AF1336">
        <f t="shared" si="196"/>
        <v>0.80095037815921466</v>
      </c>
    </row>
    <row r="1337" spans="2:32">
      <c r="B1337" s="26">
        <v>1</v>
      </c>
      <c r="C1337" s="4">
        <v>10</v>
      </c>
      <c r="D1337" s="5">
        <v>0.29399999999999998</v>
      </c>
      <c r="E1337" s="20">
        <v>0</v>
      </c>
      <c r="G1337" s="5"/>
      <c r="H1337" s="11">
        <f>1/(1+EXP(-SUMPRODUCT(betagorros,B1337:D1337)))</f>
        <v>0.21844327775994113</v>
      </c>
      <c r="I1337" s="27">
        <f t="shared" si="192"/>
        <v>0.7815567222400589</v>
      </c>
      <c r="J1337">
        <f t="shared" si="193"/>
        <v>-0.24646755051321842</v>
      </c>
      <c r="K1337" s="5"/>
      <c r="N1337" s="11">
        <f t="shared" si="194"/>
        <v>0.21829753466474558</v>
      </c>
      <c r="O1337" s="71">
        <f t="shared" si="195"/>
        <v>-0.21829753466474558</v>
      </c>
      <c r="U1337" s="4">
        <v>11</v>
      </c>
      <c r="V1337" s="5">
        <v>0.38500000000000001</v>
      </c>
      <c r="W1337" s="20">
        <v>0</v>
      </c>
      <c r="X1337" s="31">
        <f t="shared" si="197"/>
        <v>0.31531240021186296</v>
      </c>
      <c r="Y1337" s="40">
        <f t="shared" si="198"/>
        <v>0</v>
      </c>
      <c r="Z1337" s="4">
        <f t="shared" si="199"/>
        <v>1</v>
      </c>
      <c r="AA1337" s="5" t="str">
        <f t="shared" si="200"/>
        <v/>
      </c>
      <c r="AB1337" s="6">
        <f t="shared" si="201"/>
        <v>1</v>
      </c>
      <c r="AF1337">
        <f t="shared" si="196"/>
        <v>0.80095037815921466</v>
      </c>
    </row>
    <row r="1338" spans="2:32">
      <c r="B1338" s="26">
        <v>1</v>
      </c>
      <c r="C1338" s="4">
        <v>10</v>
      </c>
      <c r="D1338" s="5">
        <v>0.29399999999999998</v>
      </c>
      <c r="E1338" s="20">
        <v>1</v>
      </c>
      <c r="G1338" s="5"/>
      <c r="H1338" s="11">
        <f>1/(1+EXP(-SUMPRODUCT(betagorros,B1338:D1338)))</f>
        <v>0.21844327775994113</v>
      </c>
      <c r="I1338" s="27">
        <f t="shared" si="192"/>
        <v>0.21844327775994113</v>
      </c>
      <c r="J1338">
        <f t="shared" si="193"/>
        <v>-1.5212288965006495</v>
      </c>
      <c r="K1338" s="5"/>
      <c r="N1338" s="11">
        <f t="shared" si="194"/>
        <v>0.21829753466474558</v>
      </c>
      <c r="O1338" s="71">
        <f t="shared" si="195"/>
        <v>0.78170246533525445</v>
      </c>
      <c r="U1338" s="4">
        <v>21</v>
      </c>
      <c r="V1338" s="5">
        <v>0.38500000000000001</v>
      </c>
      <c r="W1338" s="20">
        <v>0</v>
      </c>
      <c r="X1338" s="31">
        <f t="shared" si="197"/>
        <v>0.54798096527605156</v>
      </c>
      <c r="Y1338" s="40">
        <f t="shared" si="198"/>
        <v>1</v>
      </c>
      <c r="Z1338" s="4">
        <f t="shared" si="199"/>
        <v>0</v>
      </c>
      <c r="AA1338" s="5" t="str">
        <f t="shared" si="200"/>
        <v/>
      </c>
      <c r="AB1338" s="6">
        <f t="shared" si="201"/>
        <v>0</v>
      </c>
      <c r="AF1338">
        <f t="shared" si="196"/>
        <v>0.80095037815921466</v>
      </c>
    </row>
    <row r="1339" spans="2:32">
      <c r="B1339" s="26">
        <v>1</v>
      </c>
      <c r="C1339" s="4">
        <v>8</v>
      </c>
      <c r="D1339" s="5">
        <v>0.29399999999999998</v>
      </c>
      <c r="E1339" s="20">
        <v>0</v>
      </c>
      <c r="G1339" s="5"/>
      <c r="H1339" s="11">
        <f>1/(1+EXP(-SUMPRODUCT(betagorros,B1339:D1339)))</f>
        <v>0.18719439439514882</v>
      </c>
      <c r="I1339" s="27">
        <f t="shared" si="192"/>
        <v>0.81280560560485116</v>
      </c>
      <c r="J1339">
        <f t="shared" si="193"/>
        <v>-0.20726330552218969</v>
      </c>
      <c r="K1339" s="5"/>
      <c r="N1339" s="11">
        <f t="shared" si="194"/>
        <v>0.18705241323227545</v>
      </c>
      <c r="O1339" s="71">
        <f t="shared" si="195"/>
        <v>-0.18705241323227545</v>
      </c>
      <c r="U1339" s="4">
        <v>15</v>
      </c>
      <c r="V1339" s="5">
        <v>0.38500000000000001</v>
      </c>
      <c r="W1339" s="20">
        <v>0</v>
      </c>
      <c r="X1339" s="31">
        <f t="shared" si="197"/>
        <v>0.40414279889842009</v>
      </c>
      <c r="Y1339" s="40">
        <f t="shared" si="198"/>
        <v>0</v>
      </c>
      <c r="Z1339" s="4">
        <f t="shared" si="199"/>
        <v>1</v>
      </c>
      <c r="AA1339" s="5" t="str">
        <f t="shared" si="200"/>
        <v/>
      </c>
      <c r="AB1339" s="6">
        <f t="shared" si="201"/>
        <v>1</v>
      </c>
      <c r="AF1339">
        <f t="shared" si="196"/>
        <v>0.80095037815921466</v>
      </c>
    </row>
    <row r="1340" spans="2:32">
      <c r="B1340" s="26">
        <v>1</v>
      </c>
      <c r="C1340" s="4">
        <v>10</v>
      </c>
      <c r="D1340" s="5">
        <v>0.29399999999999998</v>
      </c>
      <c r="E1340" s="20">
        <v>1</v>
      </c>
      <c r="G1340" s="5"/>
      <c r="H1340" s="11">
        <f>1/(1+EXP(-SUMPRODUCT(betagorros,B1340:D1340)))</f>
        <v>0.21844327775994113</v>
      </c>
      <c r="I1340" s="27">
        <f t="shared" si="192"/>
        <v>0.21844327775994113</v>
      </c>
      <c r="J1340">
        <f t="shared" si="193"/>
        <v>-1.5212288965006495</v>
      </c>
      <c r="K1340" s="5"/>
      <c r="N1340" s="11">
        <f t="shared" si="194"/>
        <v>0.21829753466474558</v>
      </c>
      <c r="O1340" s="71">
        <f t="shared" si="195"/>
        <v>0.78170246533525445</v>
      </c>
      <c r="U1340" s="4">
        <v>11</v>
      </c>
      <c r="V1340" s="5">
        <v>0.38700000000000001</v>
      </c>
      <c r="W1340" s="20">
        <v>0</v>
      </c>
      <c r="X1340" s="31">
        <f t="shared" si="197"/>
        <v>0.3172256517682242</v>
      </c>
      <c r="Y1340" s="40">
        <f t="shared" si="198"/>
        <v>0</v>
      </c>
      <c r="Z1340" s="4">
        <f t="shared" si="199"/>
        <v>1</v>
      </c>
      <c r="AA1340" s="5" t="str">
        <f t="shared" si="200"/>
        <v/>
      </c>
      <c r="AB1340" s="6">
        <f t="shared" si="201"/>
        <v>1</v>
      </c>
      <c r="AF1340">
        <f t="shared" si="196"/>
        <v>0.80095037815921466</v>
      </c>
    </row>
    <row r="1341" spans="2:32">
      <c r="B1341" s="26">
        <v>1</v>
      </c>
      <c r="C1341" s="4">
        <v>11</v>
      </c>
      <c r="D1341" s="5">
        <v>0.29399999999999998</v>
      </c>
      <c r="E1341" s="20">
        <v>0</v>
      </c>
      <c r="G1341" s="5"/>
      <c r="H1341" s="11">
        <f>1/(1+EXP(-SUMPRODUCT(betagorros,B1341:D1341)))</f>
        <v>0.23541742040448604</v>
      </c>
      <c r="I1341" s="27">
        <f t="shared" si="192"/>
        <v>0.7645825795955139</v>
      </c>
      <c r="J1341">
        <f t="shared" si="193"/>
        <v>-0.26842524166298393</v>
      </c>
      <c r="K1341" s="5"/>
      <c r="N1341" s="11">
        <f t="shared" si="194"/>
        <v>0.23527091747413983</v>
      </c>
      <c r="O1341" s="71">
        <f t="shared" si="195"/>
        <v>-0.23527091747413983</v>
      </c>
      <c r="U1341" s="4">
        <v>8</v>
      </c>
      <c r="V1341" s="5">
        <v>0.38700000000000001</v>
      </c>
      <c r="W1341" s="20">
        <v>0</v>
      </c>
      <c r="X1341" s="31">
        <f t="shared" si="197"/>
        <v>0.25789741890201606</v>
      </c>
      <c r="Y1341" s="40">
        <f t="shared" si="198"/>
        <v>0</v>
      </c>
      <c r="Z1341" s="4">
        <f t="shared" si="199"/>
        <v>1</v>
      </c>
      <c r="AA1341" s="5" t="str">
        <f t="shared" si="200"/>
        <v/>
      </c>
      <c r="AB1341" s="6">
        <f t="shared" si="201"/>
        <v>1</v>
      </c>
      <c r="AF1341">
        <f t="shared" si="196"/>
        <v>0.80095037815921466</v>
      </c>
    </row>
    <row r="1342" spans="2:32">
      <c r="B1342" s="26">
        <v>1</v>
      </c>
      <c r="C1342" s="4">
        <v>21</v>
      </c>
      <c r="D1342" s="5">
        <v>0.29399999999999998</v>
      </c>
      <c r="E1342" s="20">
        <v>1</v>
      </c>
      <c r="G1342" s="5"/>
      <c r="H1342" s="11">
        <f>1/(1+EXP(-SUMPRODUCT(betagorros,B1342:D1342)))</f>
        <v>0.44767854038522603</v>
      </c>
      <c r="I1342" s="27">
        <f t="shared" si="192"/>
        <v>0.44767854038522603</v>
      </c>
      <c r="J1342">
        <f t="shared" si="193"/>
        <v>-0.80367984790788305</v>
      </c>
      <c r="K1342" s="5"/>
      <c r="N1342" s="11">
        <f t="shared" si="194"/>
        <v>0.44757559416847736</v>
      </c>
      <c r="O1342" s="71">
        <f t="shared" si="195"/>
        <v>0.55242440583152264</v>
      </c>
      <c r="U1342" s="4">
        <v>5</v>
      </c>
      <c r="V1342" s="5">
        <v>0.38700000000000001</v>
      </c>
      <c r="W1342" s="20">
        <v>0</v>
      </c>
      <c r="X1342" s="31">
        <f t="shared" si="197"/>
        <v>0.20631212443626623</v>
      </c>
      <c r="Y1342" s="40">
        <f t="shared" si="198"/>
        <v>0</v>
      </c>
      <c r="Z1342" s="4">
        <f t="shared" si="199"/>
        <v>1</v>
      </c>
      <c r="AA1342" s="5" t="str">
        <f t="shared" si="200"/>
        <v/>
      </c>
      <c r="AB1342" s="6">
        <f t="shared" si="201"/>
        <v>1</v>
      </c>
      <c r="AF1342">
        <f t="shared" si="196"/>
        <v>0.80095037815921466</v>
      </c>
    </row>
    <row r="1343" spans="2:32">
      <c r="B1343" s="26">
        <v>1</v>
      </c>
      <c r="C1343" s="4">
        <v>13</v>
      </c>
      <c r="D1343" s="5">
        <v>0.29399999999999998</v>
      </c>
      <c r="E1343" s="20">
        <v>0</v>
      </c>
      <c r="G1343" s="5"/>
      <c r="H1343" s="11">
        <f>1/(1+EXP(-SUMPRODUCT(betagorros,B1343:D1343)))</f>
        <v>0.27202220775230063</v>
      </c>
      <c r="I1343" s="27">
        <f t="shared" si="192"/>
        <v>0.72797779224769932</v>
      </c>
      <c r="J1343">
        <f t="shared" si="193"/>
        <v>-0.31748473640500197</v>
      </c>
      <c r="K1343" s="5"/>
      <c r="N1343" s="11">
        <f t="shared" si="194"/>
        <v>0.27187677216619116</v>
      </c>
      <c r="O1343" s="71">
        <f t="shared" si="195"/>
        <v>-0.27187677216619116</v>
      </c>
      <c r="U1343" s="4">
        <v>7</v>
      </c>
      <c r="V1343" s="5">
        <v>0.38700000000000001</v>
      </c>
      <c r="W1343" s="20">
        <v>0</v>
      </c>
      <c r="X1343" s="31">
        <f t="shared" si="197"/>
        <v>0.23981079781502229</v>
      </c>
      <c r="Y1343" s="40">
        <f t="shared" si="198"/>
        <v>0</v>
      </c>
      <c r="Z1343" s="4">
        <f t="shared" si="199"/>
        <v>1</v>
      </c>
      <c r="AA1343" s="5" t="str">
        <f t="shared" si="200"/>
        <v/>
      </c>
      <c r="AB1343" s="6">
        <f t="shared" si="201"/>
        <v>1</v>
      </c>
      <c r="AF1343">
        <f t="shared" si="196"/>
        <v>0.80095037815921466</v>
      </c>
    </row>
    <row r="1344" spans="2:32">
      <c r="B1344" s="26">
        <v>1</v>
      </c>
      <c r="C1344" s="4">
        <v>15</v>
      </c>
      <c r="D1344" s="5">
        <v>0.29399999999999998</v>
      </c>
      <c r="E1344" s="20">
        <v>0</v>
      </c>
      <c r="G1344" s="5"/>
      <c r="H1344" s="11">
        <f>1/(1+EXP(-SUMPRODUCT(betagorros,B1344:D1344)))</f>
        <v>0.31199609864176497</v>
      </c>
      <c r="I1344" s="27">
        <f t="shared" si="192"/>
        <v>0.68800390135823508</v>
      </c>
      <c r="J1344">
        <f t="shared" si="193"/>
        <v>-0.37396077048604098</v>
      </c>
      <c r="K1344" s="5"/>
      <c r="N1344" s="11">
        <f t="shared" si="194"/>
        <v>0.31185551719672688</v>
      </c>
      <c r="O1344" s="71">
        <f t="shared" si="195"/>
        <v>-0.31185551719672688</v>
      </c>
      <c r="U1344" s="4">
        <v>8</v>
      </c>
      <c r="V1344" s="5">
        <v>0.38700000000000001</v>
      </c>
      <c r="W1344" s="20">
        <v>0</v>
      </c>
      <c r="X1344" s="31">
        <f t="shared" si="197"/>
        <v>0.25789741890201606</v>
      </c>
      <c r="Y1344" s="40">
        <f t="shared" si="198"/>
        <v>0</v>
      </c>
      <c r="Z1344" s="4">
        <f t="shared" si="199"/>
        <v>1</v>
      </c>
      <c r="AA1344" s="5" t="str">
        <f t="shared" si="200"/>
        <v/>
      </c>
      <c r="AB1344" s="6">
        <f t="shared" si="201"/>
        <v>1</v>
      </c>
      <c r="AF1344">
        <f t="shared" si="196"/>
        <v>0.80095037815921466</v>
      </c>
    </row>
    <row r="1345" spans="2:32">
      <c r="B1345" s="26">
        <v>1</v>
      </c>
      <c r="C1345" s="4">
        <v>23</v>
      </c>
      <c r="D1345" s="5">
        <v>0.29399999999999998</v>
      </c>
      <c r="E1345" s="20">
        <v>1</v>
      </c>
      <c r="G1345" s="5"/>
      <c r="H1345" s="11">
        <f>1/(1+EXP(-SUMPRODUCT(betagorros,B1345:D1345)))</f>
        <v>0.49588214517245049</v>
      </c>
      <c r="I1345" s="27">
        <f t="shared" si="192"/>
        <v>0.49588214517245049</v>
      </c>
      <c r="J1345">
        <f t="shared" si="193"/>
        <v>-0.70141699103048061</v>
      </c>
      <c r="K1345" s="5"/>
      <c r="N1345" s="11">
        <f t="shared" si="194"/>
        <v>0.49579795002864563</v>
      </c>
      <c r="O1345" s="71">
        <f t="shared" si="195"/>
        <v>0.50420204997135443</v>
      </c>
      <c r="U1345" s="4">
        <v>9</v>
      </c>
      <c r="V1345" s="5">
        <v>0.38700000000000001</v>
      </c>
      <c r="W1345" s="20">
        <v>0</v>
      </c>
      <c r="X1345" s="31">
        <f t="shared" si="197"/>
        <v>0.27685135179137338</v>
      </c>
      <c r="Y1345" s="40">
        <f t="shared" si="198"/>
        <v>0</v>
      </c>
      <c r="Z1345" s="4">
        <f t="shared" si="199"/>
        <v>1</v>
      </c>
      <c r="AA1345" s="5" t="str">
        <f t="shared" si="200"/>
        <v/>
      </c>
      <c r="AB1345" s="6">
        <f t="shared" si="201"/>
        <v>1</v>
      </c>
      <c r="AF1345">
        <f t="shared" si="196"/>
        <v>0.80095037815921466</v>
      </c>
    </row>
    <row r="1346" spans="2:32">
      <c r="B1346" s="26">
        <v>1</v>
      </c>
      <c r="C1346" s="4">
        <v>20</v>
      </c>
      <c r="D1346" s="5">
        <v>0.29399999999999998</v>
      </c>
      <c r="E1346" s="20">
        <v>0</v>
      </c>
      <c r="G1346" s="5"/>
      <c r="H1346" s="11">
        <f>1/(1+EXP(-SUMPRODUCT(betagorros,B1346:D1346)))</f>
        <v>0.42388470628519015</v>
      </c>
      <c r="I1346" s="27">
        <f t="shared" si="192"/>
        <v>0.57611529371480985</v>
      </c>
      <c r="J1346">
        <f t="shared" si="193"/>
        <v>-0.55144747561680352</v>
      </c>
      <c r="K1346" s="5"/>
      <c r="N1346" s="11">
        <f t="shared" si="194"/>
        <v>0.42377332086990149</v>
      </c>
      <c r="O1346" s="71">
        <f t="shared" si="195"/>
        <v>-0.42377332086990149</v>
      </c>
      <c r="U1346" s="4">
        <v>27</v>
      </c>
      <c r="V1346" s="5">
        <v>0.38800000000000001</v>
      </c>
      <c r="W1346" s="20">
        <v>0</v>
      </c>
      <c r="X1346" s="31">
        <f t="shared" si="197"/>
        <v>0.68708724372534458</v>
      </c>
      <c r="Y1346" s="40">
        <f t="shared" si="198"/>
        <v>1</v>
      </c>
      <c r="Z1346" s="4">
        <f t="shared" si="199"/>
        <v>0</v>
      </c>
      <c r="AA1346" s="5" t="str">
        <f t="shared" si="200"/>
        <v/>
      </c>
      <c r="AB1346" s="6">
        <f t="shared" si="201"/>
        <v>0</v>
      </c>
      <c r="AF1346">
        <f t="shared" si="196"/>
        <v>0.80095037815921466</v>
      </c>
    </row>
    <row r="1347" spans="2:32">
      <c r="B1347" s="26">
        <v>1</v>
      </c>
      <c r="C1347" s="4">
        <v>20</v>
      </c>
      <c r="D1347" s="5">
        <v>0.29399999999999998</v>
      </c>
      <c r="E1347" s="20">
        <v>0</v>
      </c>
      <c r="G1347" s="5"/>
      <c r="H1347" s="11">
        <f>1/(1+EXP(-SUMPRODUCT(betagorros,B1347:D1347)))</f>
        <v>0.42388470628519015</v>
      </c>
      <c r="I1347" s="27">
        <f t="shared" si="192"/>
        <v>0.57611529371480985</v>
      </c>
      <c r="J1347">
        <f t="shared" si="193"/>
        <v>-0.55144747561680352</v>
      </c>
      <c r="K1347" s="5"/>
      <c r="N1347" s="11">
        <f t="shared" si="194"/>
        <v>0.42377332086990149</v>
      </c>
      <c r="O1347" s="71">
        <f t="shared" si="195"/>
        <v>-0.42377332086990149</v>
      </c>
      <c r="U1347" s="4">
        <v>13</v>
      </c>
      <c r="V1347" s="5">
        <v>0.38800000000000001</v>
      </c>
      <c r="W1347" s="20">
        <v>0</v>
      </c>
      <c r="X1347" s="31">
        <f t="shared" si="197"/>
        <v>0.36157281098839139</v>
      </c>
      <c r="Y1347" s="40">
        <f t="shared" si="198"/>
        <v>0</v>
      </c>
      <c r="Z1347" s="4">
        <f t="shared" si="199"/>
        <v>1</v>
      </c>
      <c r="AA1347" s="5" t="str">
        <f t="shared" si="200"/>
        <v/>
      </c>
      <c r="AB1347" s="6">
        <f t="shared" si="201"/>
        <v>1</v>
      </c>
      <c r="AF1347">
        <f t="shared" si="196"/>
        <v>0.80095037815921466</v>
      </c>
    </row>
    <row r="1348" spans="2:32">
      <c r="B1348" s="26">
        <v>1</v>
      </c>
      <c r="C1348" s="4">
        <v>15</v>
      </c>
      <c r="D1348" s="5">
        <v>0.29399999999999998</v>
      </c>
      <c r="E1348" s="20">
        <v>1</v>
      </c>
      <c r="G1348" s="5"/>
      <c r="H1348" s="11">
        <f>1/(1+EXP(-SUMPRODUCT(betagorros,B1348:D1348)))</f>
        <v>0.31199609864176497</v>
      </c>
      <c r="I1348" s="27">
        <f t="shared" si="192"/>
        <v>0.31199609864176497</v>
      </c>
      <c r="J1348">
        <f t="shared" si="193"/>
        <v>-1.1647645956041521</v>
      </c>
      <c r="K1348" s="5"/>
      <c r="N1348" s="11">
        <f t="shared" si="194"/>
        <v>0.31185551719672688</v>
      </c>
      <c r="O1348" s="71">
        <f t="shared" si="195"/>
        <v>0.68814448280327312</v>
      </c>
      <c r="U1348" s="4">
        <v>20</v>
      </c>
      <c r="V1348" s="5">
        <v>0.38800000000000001</v>
      </c>
      <c r="W1348" s="20">
        <v>0</v>
      </c>
      <c r="X1348" s="31">
        <f t="shared" si="197"/>
        <v>0.5272221373466216</v>
      </c>
      <c r="Y1348" s="40">
        <f t="shared" si="198"/>
        <v>1</v>
      </c>
      <c r="Z1348" s="4">
        <f t="shared" si="199"/>
        <v>0</v>
      </c>
      <c r="AA1348" s="5" t="str">
        <f t="shared" si="200"/>
        <v/>
      </c>
      <c r="AB1348" s="6">
        <f t="shared" si="201"/>
        <v>0</v>
      </c>
      <c r="AF1348">
        <f t="shared" si="196"/>
        <v>0.80095037815921466</v>
      </c>
    </row>
    <row r="1349" spans="2:32">
      <c r="B1349" s="26">
        <v>1</v>
      </c>
      <c r="C1349" s="4">
        <v>19</v>
      </c>
      <c r="D1349" s="5">
        <v>0.29399999999999998</v>
      </c>
      <c r="E1349" s="20">
        <v>0</v>
      </c>
      <c r="G1349" s="5"/>
      <c r="H1349" s="11">
        <f>1/(1+EXP(-SUMPRODUCT(betagorros,B1349:D1349)))</f>
        <v>0.40043863195367518</v>
      </c>
      <c r="I1349" s="27">
        <f t="shared" si="192"/>
        <v>0.59956136804632476</v>
      </c>
      <c r="J1349">
        <f t="shared" si="193"/>
        <v>-0.51155694437185362</v>
      </c>
      <c r="K1349" s="5"/>
      <c r="N1349" s="11">
        <f t="shared" si="194"/>
        <v>0.40031957793532391</v>
      </c>
      <c r="O1349" s="71">
        <f t="shared" si="195"/>
        <v>-0.40031957793532391</v>
      </c>
      <c r="U1349" s="4">
        <v>15</v>
      </c>
      <c r="V1349" s="5">
        <v>0.38800000000000001</v>
      </c>
      <c r="W1349" s="20">
        <v>0</v>
      </c>
      <c r="X1349" s="31">
        <f t="shared" si="197"/>
        <v>0.40734276898973781</v>
      </c>
      <c r="Y1349" s="40">
        <f t="shared" si="198"/>
        <v>0</v>
      </c>
      <c r="Z1349" s="4">
        <f t="shared" si="199"/>
        <v>1</v>
      </c>
      <c r="AA1349" s="5" t="str">
        <f t="shared" si="200"/>
        <v/>
      </c>
      <c r="AB1349" s="6">
        <f t="shared" si="201"/>
        <v>1</v>
      </c>
      <c r="AF1349">
        <f t="shared" si="196"/>
        <v>0.80095037815921466</v>
      </c>
    </row>
    <row r="1350" spans="2:32">
      <c r="B1350" s="26">
        <v>1</v>
      </c>
      <c r="C1350" s="4">
        <v>13</v>
      </c>
      <c r="D1350" s="5">
        <v>0.29499999999999998</v>
      </c>
      <c r="E1350" s="20">
        <v>1</v>
      </c>
      <c r="G1350" s="5"/>
      <c r="H1350" s="11">
        <f>1/(1+EXP(-SUMPRODUCT(betagorros,B1350:D1350)))</f>
        <v>0.27289913015903167</v>
      </c>
      <c r="I1350" s="27">
        <f t="shared" si="192"/>
        <v>0.27289913015903167</v>
      </c>
      <c r="J1350">
        <f t="shared" si="193"/>
        <v>-1.2986530386711224</v>
      </c>
      <c r="K1350" s="5"/>
      <c r="N1350" s="11">
        <f t="shared" si="194"/>
        <v>0.27275424117622266</v>
      </c>
      <c r="O1350" s="71">
        <f t="shared" si="195"/>
        <v>0.72724575882377729</v>
      </c>
      <c r="U1350" s="4">
        <v>19</v>
      </c>
      <c r="V1350" s="5">
        <v>0.38800000000000001</v>
      </c>
      <c r="W1350" s="20">
        <v>0</v>
      </c>
      <c r="X1350" s="31">
        <f t="shared" si="197"/>
        <v>0.5030511684632285</v>
      </c>
      <c r="Y1350" s="40">
        <f t="shared" si="198"/>
        <v>1</v>
      </c>
      <c r="Z1350" s="4">
        <f t="shared" si="199"/>
        <v>0</v>
      </c>
      <c r="AA1350" s="5" t="str">
        <f t="shared" si="200"/>
        <v/>
      </c>
      <c r="AB1350" s="6">
        <f t="shared" si="201"/>
        <v>0</v>
      </c>
      <c r="AF1350">
        <f t="shared" si="196"/>
        <v>0.80095037815921466</v>
      </c>
    </row>
    <row r="1351" spans="2:32">
      <c r="B1351" s="26">
        <v>1</v>
      </c>
      <c r="C1351" s="4">
        <v>39</v>
      </c>
      <c r="D1351" s="5">
        <v>0.29499999999999998</v>
      </c>
      <c r="E1351" s="20">
        <v>1</v>
      </c>
      <c r="G1351" s="5"/>
      <c r="H1351" s="11">
        <f>1/(1+EXP(-SUMPRODUCT(betagorros,B1351:D1351)))</f>
        <v>0.82297227197029998</v>
      </c>
      <c r="I1351" s="27">
        <f t="shared" si="192"/>
        <v>0.82297227197029998</v>
      </c>
      <c r="J1351">
        <f t="shared" si="193"/>
        <v>-0.19483277028174853</v>
      </c>
      <c r="K1351" s="5"/>
      <c r="N1351" s="11">
        <f t="shared" si="194"/>
        <v>0.82301653117850082</v>
      </c>
      <c r="O1351" s="71">
        <f t="shared" si="195"/>
        <v>0.17698346882149918</v>
      </c>
      <c r="U1351" s="4">
        <v>14</v>
      </c>
      <c r="V1351" s="5">
        <v>0.39200000000000002</v>
      </c>
      <c r="W1351" s="20">
        <v>0</v>
      </c>
      <c r="X1351" s="31">
        <f t="shared" si="197"/>
        <v>0.38839654926464884</v>
      </c>
      <c r="Y1351" s="40">
        <f t="shared" si="198"/>
        <v>0</v>
      </c>
      <c r="Z1351" s="4">
        <f t="shared" si="199"/>
        <v>1</v>
      </c>
      <c r="AA1351" s="5" t="str">
        <f t="shared" si="200"/>
        <v/>
      </c>
      <c r="AB1351" s="6">
        <f t="shared" si="201"/>
        <v>1</v>
      </c>
      <c r="AF1351">
        <f t="shared" si="196"/>
        <v>0.80095037815921466</v>
      </c>
    </row>
    <row r="1352" spans="2:32">
      <c r="B1352" s="26">
        <v>1</v>
      </c>
      <c r="C1352" s="4">
        <v>8</v>
      </c>
      <c r="D1352" s="5">
        <v>0.29499999999999998</v>
      </c>
      <c r="E1352" s="20">
        <v>0</v>
      </c>
      <c r="G1352" s="5"/>
      <c r="H1352" s="11">
        <f>1/(1+EXP(-SUMPRODUCT(betagorros,B1352:D1352)))</f>
        <v>0.18786842773042747</v>
      </c>
      <c r="I1352" s="27">
        <f t="shared" si="192"/>
        <v>0.81213157226957255</v>
      </c>
      <c r="J1352">
        <f t="shared" si="193"/>
        <v>-0.20809291713193726</v>
      </c>
      <c r="K1352" s="5"/>
      <c r="N1352" s="11">
        <f t="shared" si="194"/>
        <v>0.1877266989780422</v>
      </c>
      <c r="O1352" s="71">
        <f t="shared" si="195"/>
        <v>-0.1877266989780422</v>
      </c>
      <c r="U1352" s="4">
        <v>14</v>
      </c>
      <c r="V1352" s="5">
        <v>0.39300000000000002</v>
      </c>
      <c r="W1352" s="20">
        <v>0</v>
      </c>
      <c r="X1352" s="31">
        <f t="shared" si="197"/>
        <v>0.38944793047731407</v>
      </c>
      <c r="Y1352" s="40">
        <f t="shared" si="198"/>
        <v>0</v>
      </c>
      <c r="Z1352" s="4">
        <f t="shared" si="199"/>
        <v>1</v>
      </c>
      <c r="AA1352" s="5" t="str">
        <f t="shared" si="200"/>
        <v/>
      </c>
      <c r="AB1352" s="6">
        <f t="shared" si="201"/>
        <v>1</v>
      </c>
      <c r="AF1352">
        <f t="shared" si="196"/>
        <v>0.80095037815921466</v>
      </c>
    </row>
    <row r="1353" spans="2:32">
      <c r="B1353" s="26">
        <v>1</v>
      </c>
      <c r="C1353" s="4">
        <v>10</v>
      </c>
      <c r="D1353" s="5">
        <v>0.29499999999999998</v>
      </c>
      <c r="E1353" s="20">
        <v>0</v>
      </c>
      <c r="G1353" s="5"/>
      <c r="H1353" s="11">
        <f>1/(1+EXP(-SUMPRODUCT(betagorros,B1353:D1353)))</f>
        <v>0.21919948515039189</v>
      </c>
      <c r="I1353" s="27">
        <f t="shared" si="192"/>
        <v>0.78080051484960811</v>
      </c>
      <c r="J1353">
        <f t="shared" si="193"/>
        <v>-0.24743558449616626</v>
      </c>
      <c r="K1353" s="5"/>
      <c r="N1353" s="11">
        <f t="shared" si="194"/>
        <v>0.21905410317872068</v>
      </c>
      <c r="O1353" s="71">
        <f t="shared" si="195"/>
        <v>-0.21905410317872068</v>
      </c>
      <c r="U1353" s="4">
        <v>8</v>
      </c>
      <c r="V1353" s="5">
        <v>0.39300000000000002</v>
      </c>
      <c r="W1353" s="20">
        <v>0</v>
      </c>
      <c r="X1353" s="31">
        <f t="shared" si="197"/>
        <v>0.26300996855530862</v>
      </c>
      <c r="Y1353" s="40">
        <f t="shared" si="198"/>
        <v>0</v>
      </c>
      <c r="Z1353" s="4">
        <f t="shared" si="199"/>
        <v>1</v>
      </c>
      <c r="AA1353" s="5" t="str">
        <f t="shared" si="200"/>
        <v/>
      </c>
      <c r="AB1353" s="6">
        <f t="shared" si="201"/>
        <v>1</v>
      </c>
      <c r="AF1353">
        <f t="shared" si="196"/>
        <v>0.80095037815921466</v>
      </c>
    </row>
    <row r="1354" spans="2:32">
      <c r="B1354" s="26">
        <v>1</v>
      </c>
      <c r="C1354" s="4">
        <v>18</v>
      </c>
      <c r="D1354" s="5">
        <v>0.29499999999999998</v>
      </c>
      <c r="E1354" s="20">
        <v>0</v>
      </c>
      <c r="G1354" s="5"/>
      <c r="H1354" s="11">
        <f>1/(1+EXP(-SUMPRODUCT(betagorros,B1354:D1354)))</f>
        <v>0.37847985992561223</v>
      </c>
      <c r="I1354" s="27">
        <f t="shared" si="192"/>
        <v>0.62152014007438772</v>
      </c>
      <c r="J1354">
        <f t="shared" si="193"/>
        <v>-0.47558696296609487</v>
      </c>
      <c r="K1354" s="5"/>
      <c r="N1354" s="11">
        <f t="shared" si="194"/>
        <v>0.3783548551633647</v>
      </c>
      <c r="O1354" s="71">
        <f t="shared" si="195"/>
        <v>-0.3783548551633647</v>
      </c>
      <c r="U1354" s="4">
        <v>7</v>
      </c>
      <c r="V1354" s="5">
        <v>0.39300000000000002</v>
      </c>
      <c r="W1354" s="20">
        <v>0</v>
      </c>
      <c r="X1354" s="31">
        <f t="shared" si="197"/>
        <v>0.24468301806783258</v>
      </c>
      <c r="Y1354" s="40">
        <f t="shared" si="198"/>
        <v>0</v>
      </c>
      <c r="Z1354" s="4">
        <f t="shared" si="199"/>
        <v>1</v>
      </c>
      <c r="AA1354" s="5" t="str">
        <f t="shared" si="200"/>
        <v/>
      </c>
      <c r="AB1354" s="6">
        <f t="shared" si="201"/>
        <v>1</v>
      </c>
      <c r="AF1354">
        <f t="shared" si="196"/>
        <v>0.80095037815921466</v>
      </c>
    </row>
    <row r="1355" spans="2:32">
      <c r="B1355" s="26">
        <v>1</v>
      </c>
      <c r="C1355" s="4">
        <v>8</v>
      </c>
      <c r="D1355" s="5">
        <v>0.29499999999999998</v>
      </c>
      <c r="E1355" s="20">
        <v>1</v>
      </c>
      <c r="G1355" s="5"/>
      <c r="H1355" s="11">
        <f>1/(1+EXP(-SUMPRODUCT(betagorros,B1355:D1355)))</f>
        <v>0.18786842773042747</v>
      </c>
      <c r="I1355" s="27">
        <f t="shared" ref="I1355:I1418" si="202">IF(E1355=1,H1355,1-H1355)</f>
        <v>0.18786842773042747</v>
      </c>
      <c r="J1355">
        <f t="shared" ref="J1355:J1418" si="203">LN(I1355)</f>
        <v>-1.6720134136609943</v>
      </c>
      <c r="K1355" s="5"/>
      <c r="N1355" s="11">
        <f t="shared" si="194"/>
        <v>0.1877266989780422</v>
      </c>
      <c r="O1355" s="71">
        <f t="shared" si="195"/>
        <v>0.81227330102195783</v>
      </c>
      <c r="U1355" s="4">
        <v>31</v>
      </c>
      <c r="V1355" s="5">
        <v>0.39300000000000002</v>
      </c>
      <c r="W1355" s="20">
        <v>0</v>
      </c>
      <c r="X1355" s="31">
        <f t="shared" si="197"/>
        <v>0.76778073615485753</v>
      </c>
      <c r="Y1355" s="40">
        <f t="shared" si="198"/>
        <v>1</v>
      </c>
      <c r="Z1355" s="4">
        <f t="shared" si="199"/>
        <v>0</v>
      </c>
      <c r="AA1355" s="5" t="str">
        <f t="shared" si="200"/>
        <v/>
      </c>
      <c r="AB1355" s="6">
        <f t="shared" si="201"/>
        <v>0</v>
      </c>
      <c r="AF1355">
        <f t="shared" si="196"/>
        <v>0.80095037815921466</v>
      </c>
    </row>
    <row r="1356" spans="2:32">
      <c r="B1356" s="26">
        <v>1</v>
      </c>
      <c r="C1356" s="4">
        <v>34</v>
      </c>
      <c r="D1356" s="5">
        <v>0.29499999999999998</v>
      </c>
      <c r="E1356" s="20">
        <v>1</v>
      </c>
      <c r="G1356" s="5"/>
      <c r="H1356" s="11">
        <f>1/(1+EXP(-SUMPRODUCT(betagorros,B1356:D1356)))</f>
        <v>0.74128509876482129</v>
      </c>
      <c r="I1356" s="27">
        <f t="shared" si="202"/>
        <v>0.74128509876482129</v>
      </c>
      <c r="J1356">
        <f t="shared" si="203"/>
        <v>-0.29936997901236628</v>
      </c>
      <c r="K1356" s="5"/>
      <c r="N1356" s="11">
        <f t="shared" ref="N1356:N1419" si="204">1/(1+EXP(-SUMPRODUCT($N$8:$P$8,B1356:D1356)))</f>
        <v>0.74130522566333412</v>
      </c>
      <c r="O1356" s="71">
        <f t="shared" ref="O1356:O1419" si="205">E1356-N1356</f>
        <v>0.25869477433666588</v>
      </c>
      <c r="U1356" s="4">
        <v>20</v>
      </c>
      <c r="V1356" s="5">
        <v>0.39300000000000002</v>
      </c>
      <c r="W1356" s="20">
        <v>0</v>
      </c>
      <c r="X1356" s="31">
        <f t="shared" si="197"/>
        <v>0.53273202588111213</v>
      </c>
      <c r="Y1356" s="40">
        <f t="shared" si="198"/>
        <v>1</v>
      </c>
      <c r="Z1356" s="4">
        <f t="shared" si="199"/>
        <v>0</v>
      </c>
      <c r="AA1356" s="5" t="str">
        <f t="shared" si="200"/>
        <v/>
      </c>
      <c r="AB1356" s="6">
        <f t="shared" si="201"/>
        <v>0</v>
      </c>
      <c r="AF1356">
        <f t="shared" si="196"/>
        <v>0.80095037815921466</v>
      </c>
    </row>
    <row r="1357" spans="2:32">
      <c r="B1357" s="26">
        <v>1</v>
      </c>
      <c r="C1357" s="4">
        <v>33</v>
      </c>
      <c r="D1357" s="5">
        <v>0.29499999999999998</v>
      </c>
      <c r="E1357" s="20">
        <v>1</v>
      </c>
      <c r="G1357" s="5"/>
      <c r="H1357" s="11">
        <f>1/(1+EXP(-SUMPRODUCT(betagorros,B1357:D1357)))</f>
        <v>0.72229356868547212</v>
      </c>
      <c r="I1357" s="27">
        <f t="shared" si="202"/>
        <v>0.72229356868547212</v>
      </c>
      <c r="J1357">
        <f t="shared" si="203"/>
        <v>-0.32532361790312919</v>
      </c>
      <c r="K1357" s="5"/>
      <c r="N1357" s="11">
        <f t="shared" si="204"/>
        <v>0.72230664169000591</v>
      </c>
      <c r="O1357" s="71">
        <f t="shared" si="205"/>
        <v>0.27769335830999409</v>
      </c>
      <c r="U1357" s="4">
        <v>23</v>
      </c>
      <c r="V1357" s="5">
        <v>0.39300000000000002</v>
      </c>
      <c r="W1357" s="20">
        <v>0</v>
      </c>
      <c r="X1357" s="31">
        <f t="shared" si="197"/>
        <v>0.60383977010092948</v>
      </c>
      <c r="Y1357" s="40">
        <f t="shared" si="198"/>
        <v>1</v>
      </c>
      <c r="Z1357" s="4">
        <f t="shared" si="199"/>
        <v>0</v>
      </c>
      <c r="AA1357" s="5" t="str">
        <f t="shared" si="200"/>
        <v/>
      </c>
      <c r="AB1357" s="6">
        <f t="shared" si="201"/>
        <v>0</v>
      </c>
      <c r="AF1357">
        <f t="shared" ref="AF1357:AF1420" si="206">(-$H$8-$I$8*AE1357)/$J$8</f>
        <v>0.80095037815921466</v>
      </c>
    </row>
    <row r="1358" spans="2:32">
      <c r="B1358" s="26">
        <v>1</v>
      </c>
      <c r="C1358" s="4">
        <v>12</v>
      </c>
      <c r="D1358" s="5">
        <v>0.29599999999999999</v>
      </c>
      <c r="E1358" s="20">
        <v>0</v>
      </c>
      <c r="G1358" s="5"/>
      <c r="H1358" s="11">
        <f>1/(1+EXP(-SUMPRODUCT(betagorros,B1358:D1358)))</f>
        <v>0.25496011702713589</v>
      </c>
      <c r="I1358" s="27">
        <f t="shared" si="202"/>
        <v>0.74503988297286416</v>
      </c>
      <c r="J1358">
        <f t="shared" si="203"/>
        <v>-0.29431752784371729</v>
      </c>
      <c r="K1358" s="5"/>
      <c r="N1358" s="11">
        <f t="shared" si="204"/>
        <v>0.25481466570806482</v>
      </c>
      <c r="O1358" s="71">
        <f t="shared" si="205"/>
        <v>-0.25481466570806482</v>
      </c>
      <c r="U1358" s="4">
        <v>7</v>
      </c>
      <c r="V1358" s="5">
        <v>0.39300000000000002</v>
      </c>
      <c r="W1358" s="20">
        <v>0</v>
      </c>
      <c r="X1358" s="31">
        <f t="shared" si="197"/>
        <v>0.24468301806783258</v>
      </c>
      <c r="Y1358" s="40">
        <f t="shared" si="198"/>
        <v>0</v>
      </c>
      <c r="Z1358" s="4">
        <f t="shared" si="199"/>
        <v>1</v>
      </c>
      <c r="AA1358" s="5" t="str">
        <f t="shared" si="200"/>
        <v/>
      </c>
      <c r="AB1358" s="6">
        <f t="shared" si="201"/>
        <v>1</v>
      </c>
      <c r="AF1358">
        <f t="shared" si="206"/>
        <v>0.80095037815921466</v>
      </c>
    </row>
    <row r="1359" spans="2:32">
      <c r="B1359" s="26">
        <v>1</v>
      </c>
      <c r="C1359" s="4">
        <v>16</v>
      </c>
      <c r="D1359" s="5">
        <v>0.29599999999999999</v>
      </c>
      <c r="E1359" s="20">
        <v>1</v>
      </c>
      <c r="G1359" s="5"/>
      <c r="H1359" s="11">
        <f>1/(1+EXP(-SUMPRODUCT(betagorros,B1359:D1359)))</f>
        <v>0.33510959269471302</v>
      </c>
      <c r="I1359" s="27">
        <f t="shared" si="202"/>
        <v>0.33510959269471302</v>
      </c>
      <c r="J1359">
        <f t="shared" si="203"/>
        <v>-1.0932976582841911</v>
      </c>
      <c r="K1359" s="5"/>
      <c r="N1359" s="11">
        <f t="shared" si="204"/>
        <v>0.33497441369413328</v>
      </c>
      <c r="O1359" s="71">
        <f t="shared" si="205"/>
        <v>0.66502558630586672</v>
      </c>
      <c r="U1359" s="4">
        <v>8</v>
      </c>
      <c r="V1359" s="5">
        <v>0.39500000000000002</v>
      </c>
      <c r="W1359" s="20">
        <v>0</v>
      </c>
      <c r="X1359" s="31">
        <f t="shared" si="197"/>
        <v>0.26472856430092301</v>
      </c>
      <c r="Y1359" s="40">
        <f t="shared" si="198"/>
        <v>0</v>
      </c>
      <c r="Z1359" s="4">
        <f t="shared" si="199"/>
        <v>1</v>
      </c>
      <c r="AA1359" s="5" t="str">
        <f t="shared" si="200"/>
        <v/>
      </c>
      <c r="AB1359" s="6">
        <f t="shared" si="201"/>
        <v>1</v>
      </c>
      <c r="AF1359">
        <f t="shared" si="206"/>
        <v>0.80095037815921466</v>
      </c>
    </row>
    <row r="1360" spans="2:32">
      <c r="B1360" s="26">
        <v>1</v>
      </c>
      <c r="C1360" s="4">
        <v>15</v>
      </c>
      <c r="D1360" s="5">
        <v>0.29799999999999999</v>
      </c>
      <c r="E1360" s="20">
        <v>1</v>
      </c>
      <c r="G1360" s="5"/>
      <c r="H1360" s="11">
        <f>1/(1+EXP(-SUMPRODUCT(betagorros,B1360:D1360)))</f>
        <v>0.31580708214383951</v>
      </c>
      <c r="I1360" s="27">
        <f t="shared" si="202"/>
        <v>0.31580708214383951</v>
      </c>
      <c r="J1360">
        <f t="shared" si="203"/>
        <v>-1.1526237513707649</v>
      </c>
      <c r="K1360" s="5"/>
      <c r="N1360" s="11">
        <f t="shared" si="204"/>
        <v>0.31566922962330746</v>
      </c>
      <c r="O1360" s="71">
        <f t="shared" si="205"/>
        <v>0.68433077037669254</v>
      </c>
      <c r="U1360" s="4">
        <v>6</v>
      </c>
      <c r="V1360" s="5">
        <v>0.39500000000000002</v>
      </c>
      <c r="W1360" s="20">
        <v>0</v>
      </c>
      <c r="X1360" s="31">
        <f t="shared" si="197"/>
        <v>0.22879678147373814</v>
      </c>
      <c r="Y1360" s="40">
        <f t="shared" si="198"/>
        <v>0</v>
      </c>
      <c r="Z1360" s="4">
        <f t="shared" si="199"/>
        <v>1</v>
      </c>
      <c r="AA1360" s="5" t="str">
        <f t="shared" si="200"/>
        <v/>
      </c>
      <c r="AB1360" s="6">
        <f t="shared" si="201"/>
        <v>1</v>
      </c>
      <c r="AF1360">
        <f t="shared" si="206"/>
        <v>0.80095037815921466</v>
      </c>
    </row>
    <row r="1361" spans="2:32">
      <c r="B1361" s="26">
        <v>1</v>
      </c>
      <c r="C1361" s="4">
        <v>10</v>
      </c>
      <c r="D1361" s="5">
        <v>0.29799999999999999</v>
      </c>
      <c r="E1361" s="20">
        <v>1</v>
      </c>
      <c r="G1361" s="5"/>
      <c r="H1361" s="11">
        <f>1/(1+EXP(-SUMPRODUCT(betagorros,B1361:D1361)))</f>
        <v>0.22147939213758422</v>
      </c>
      <c r="I1361" s="27">
        <f t="shared" si="202"/>
        <v>0.22147939213758422</v>
      </c>
      <c r="J1361">
        <f t="shared" si="203"/>
        <v>-1.5074257315787971</v>
      </c>
      <c r="K1361" s="5"/>
      <c r="N1361" s="11">
        <f t="shared" si="204"/>
        <v>0.22133511563028041</v>
      </c>
      <c r="O1361" s="71">
        <f t="shared" si="205"/>
        <v>0.77866488436971959</v>
      </c>
      <c r="U1361" s="4">
        <v>6</v>
      </c>
      <c r="V1361" s="5">
        <v>0.39500000000000002</v>
      </c>
      <c r="W1361" s="20">
        <v>0</v>
      </c>
      <c r="X1361" s="31">
        <f t="shared" si="197"/>
        <v>0.22879678147373814</v>
      </c>
      <c r="Y1361" s="40">
        <f t="shared" si="198"/>
        <v>0</v>
      </c>
      <c r="Z1361" s="4">
        <f t="shared" si="199"/>
        <v>1</v>
      </c>
      <c r="AA1361" s="5" t="str">
        <f t="shared" si="200"/>
        <v/>
      </c>
      <c r="AB1361" s="6">
        <f t="shared" si="201"/>
        <v>1</v>
      </c>
      <c r="AF1361">
        <f t="shared" si="206"/>
        <v>0.80095037815921466</v>
      </c>
    </row>
    <row r="1362" spans="2:32">
      <c r="B1362" s="26">
        <v>1</v>
      </c>
      <c r="C1362" s="4">
        <v>27</v>
      </c>
      <c r="D1362" s="5">
        <v>0.29799999999999999</v>
      </c>
      <c r="E1362" s="20">
        <v>0</v>
      </c>
      <c r="G1362" s="5"/>
      <c r="H1362" s="11">
        <f>1/(1+EXP(-SUMPRODUCT(betagorros,B1362:D1362)))</f>
        <v>0.59589498177771116</v>
      </c>
      <c r="I1362" s="27">
        <f t="shared" si="202"/>
        <v>0.40410501822228884</v>
      </c>
      <c r="J1362">
        <f t="shared" si="203"/>
        <v>-0.90608048870634483</v>
      </c>
      <c r="K1362" s="5"/>
      <c r="N1362" s="11">
        <f t="shared" si="204"/>
        <v>0.59585626682550163</v>
      </c>
      <c r="O1362" s="71">
        <f t="shared" si="205"/>
        <v>-0.59585626682550163</v>
      </c>
      <c r="U1362" s="4">
        <v>5</v>
      </c>
      <c r="V1362" s="5">
        <v>0.39500000000000002</v>
      </c>
      <c r="W1362" s="20">
        <v>0</v>
      </c>
      <c r="X1362" s="31">
        <f t="shared" ref="X1362:X1425" si="207">1/(1+EXP(-$H$8-$I$8*U1362-$J$8*V1362))</f>
        <v>0.21216753649263273</v>
      </c>
      <c r="Y1362" s="40">
        <f t="shared" ref="Y1362:Y1425" si="208">IF(X1362&gt;50%,1,0)</f>
        <v>0</v>
      </c>
      <c r="Z1362" s="4">
        <f t="shared" ref="Z1362:Z1425" si="209">IF(W1362=Y1362,1,0)</f>
        <v>1</v>
      </c>
      <c r="AA1362" s="5" t="str">
        <f t="shared" ref="AA1362:AA1425" si="210">IF(W1362=1,IF(W1362=Y1362,1,0),"")</f>
        <v/>
      </c>
      <c r="AB1362" s="6">
        <f t="shared" ref="AB1362:AB1425" si="211">IF(W1362=0,IF(W1362=Y1362,1,0),"")</f>
        <v>1</v>
      </c>
      <c r="AF1362">
        <f t="shared" si="206"/>
        <v>0.80095037815921466</v>
      </c>
    </row>
    <row r="1363" spans="2:32">
      <c r="B1363" s="26">
        <v>1</v>
      </c>
      <c r="C1363" s="4">
        <v>18</v>
      </c>
      <c r="D1363" s="5">
        <v>0.3</v>
      </c>
      <c r="E1363" s="20">
        <v>0</v>
      </c>
      <c r="G1363" s="5"/>
      <c r="H1363" s="11">
        <f>1/(1+EXP(-SUMPRODUCT(betagorros,B1363:D1363)))</f>
        <v>0.38369685370362366</v>
      </c>
      <c r="I1363" s="27">
        <f t="shared" si="202"/>
        <v>0.61630314629637639</v>
      </c>
      <c r="J1363">
        <f t="shared" si="203"/>
        <v>-0.48401631588925148</v>
      </c>
      <c r="K1363" s="5"/>
      <c r="N1363" s="11">
        <f t="shared" si="204"/>
        <v>0.38357619438947632</v>
      </c>
      <c r="O1363" s="71">
        <f t="shared" si="205"/>
        <v>-0.38357619438947632</v>
      </c>
      <c r="U1363" s="4">
        <v>6</v>
      </c>
      <c r="V1363" s="5">
        <v>0.39500000000000002</v>
      </c>
      <c r="W1363" s="20">
        <v>0</v>
      </c>
      <c r="X1363" s="31">
        <f t="shared" si="207"/>
        <v>0.22879678147373814</v>
      </c>
      <c r="Y1363" s="40">
        <f t="shared" si="208"/>
        <v>0</v>
      </c>
      <c r="Z1363" s="4">
        <f t="shared" si="209"/>
        <v>1</v>
      </c>
      <c r="AA1363" s="5" t="str">
        <f t="shared" si="210"/>
        <v/>
      </c>
      <c r="AB1363" s="6">
        <f t="shared" si="211"/>
        <v>1</v>
      </c>
      <c r="AF1363">
        <f t="shared" si="206"/>
        <v>0.80095037815921466</v>
      </c>
    </row>
    <row r="1364" spans="2:32">
      <c r="B1364" s="26">
        <v>1</v>
      </c>
      <c r="C1364" s="4">
        <v>30</v>
      </c>
      <c r="D1364" s="5">
        <v>0.3</v>
      </c>
      <c r="E1364" s="20">
        <v>0</v>
      </c>
      <c r="G1364" s="5"/>
      <c r="H1364" s="11">
        <f>1/(1+EXP(-SUMPRODUCT(betagorros,B1364:D1364)))</f>
        <v>0.66543546813918286</v>
      </c>
      <c r="I1364" s="27">
        <f t="shared" si="202"/>
        <v>0.33456453186081714</v>
      </c>
      <c r="J1364">
        <f t="shared" si="203"/>
        <v>-1.0949254976594065</v>
      </c>
      <c r="K1364" s="5"/>
      <c r="N1364" s="11">
        <f t="shared" si="204"/>
        <v>0.66542812567853848</v>
      </c>
      <c r="O1364" s="71">
        <f t="shared" si="205"/>
        <v>-0.66542812567853848</v>
      </c>
      <c r="U1364" s="4">
        <v>11</v>
      </c>
      <c r="V1364" s="5">
        <v>0.39500000000000002</v>
      </c>
      <c r="W1364" s="20">
        <v>0</v>
      </c>
      <c r="X1364" s="31">
        <f t="shared" si="207"/>
        <v>0.3249401804213598</v>
      </c>
      <c r="Y1364" s="40">
        <f t="shared" si="208"/>
        <v>0</v>
      </c>
      <c r="Z1364" s="4">
        <f t="shared" si="209"/>
        <v>1</v>
      </c>
      <c r="AA1364" s="5" t="str">
        <f t="shared" si="210"/>
        <v/>
      </c>
      <c r="AB1364" s="6">
        <f t="shared" si="211"/>
        <v>1</v>
      </c>
      <c r="AF1364">
        <f t="shared" si="206"/>
        <v>0.80095037815921466</v>
      </c>
    </row>
    <row r="1365" spans="2:32">
      <c r="B1365" s="26">
        <v>1</v>
      </c>
      <c r="C1365" s="4">
        <v>12</v>
      </c>
      <c r="D1365" s="5">
        <v>0.3</v>
      </c>
      <c r="E1365" s="20">
        <v>0</v>
      </c>
      <c r="G1365" s="5"/>
      <c r="H1365" s="11">
        <f>1/(1+EXP(-SUMPRODUCT(betagorros,B1365:D1365)))</f>
        <v>0.25833601080700946</v>
      </c>
      <c r="I1365" s="27">
        <f t="shared" si="202"/>
        <v>0.74166398919299059</v>
      </c>
      <c r="J1365">
        <f t="shared" si="203"/>
        <v>-0.29885898313328912</v>
      </c>
      <c r="K1365" s="5"/>
      <c r="N1365" s="11">
        <f t="shared" si="204"/>
        <v>0.2581925444539131</v>
      </c>
      <c r="O1365" s="71">
        <f t="shared" si="205"/>
        <v>-0.2581925444539131</v>
      </c>
      <c r="U1365" s="4">
        <v>14</v>
      </c>
      <c r="V1365" s="5">
        <v>0.39600000000000002</v>
      </c>
      <c r="W1365" s="20">
        <v>0</v>
      </c>
      <c r="X1365" s="31">
        <f t="shared" si="207"/>
        <v>0.39260821222470432</v>
      </c>
      <c r="Y1365" s="40">
        <f t="shared" si="208"/>
        <v>0</v>
      </c>
      <c r="Z1365" s="4">
        <f t="shared" si="209"/>
        <v>1</v>
      </c>
      <c r="AA1365" s="5" t="str">
        <f t="shared" si="210"/>
        <v/>
      </c>
      <c r="AB1365" s="6">
        <f t="shared" si="211"/>
        <v>1</v>
      </c>
      <c r="AF1365">
        <f t="shared" si="206"/>
        <v>0.80095037815921466</v>
      </c>
    </row>
    <row r="1366" spans="2:32">
      <c r="B1366" s="26">
        <v>1</v>
      </c>
      <c r="C1366" s="4">
        <v>7</v>
      </c>
      <c r="D1366" s="5">
        <v>0.3</v>
      </c>
      <c r="E1366" s="20">
        <v>0</v>
      </c>
      <c r="G1366" s="5"/>
      <c r="H1366" s="11">
        <f>1/(1+EXP(-SUMPRODUCT(betagorros,B1366:D1366)))</f>
        <v>0.17673994622194342</v>
      </c>
      <c r="I1366" s="27">
        <f t="shared" si="202"/>
        <v>0.82326005377805656</v>
      </c>
      <c r="J1366">
        <f t="shared" si="203"/>
        <v>-0.19448314549770448</v>
      </c>
      <c r="K1366" s="5"/>
      <c r="N1366" s="11">
        <f t="shared" si="204"/>
        <v>0.17660208157392676</v>
      </c>
      <c r="O1366" s="71">
        <f t="shared" si="205"/>
        <v>-0.17660208157392676</v>
      </c>
      <c r="U1366" s="4">
        <v>8</v>
      </c>
      <c r="V1366" s="5">
        <v>0.39600000000000002</v>
      </c>
      <c r="W1366" s="20">
        <v>0</v>
      </c>
      <c r="X1366" s="31">
        <f t="shared" si="207"/>
        <v>0.26559055226412431</v>
      </c>
      <c r="Y1366" s="40">
        <f t="shared" si="208"/>
        <v>0</v>
      </c>
      <c r="Z1366" s="4">
        <f t="shared" si="209"/>
        <v>1</v>
      </c>
      <c r="AA1366" s="5" t="str">
        <f t="shared" si="210"/>
        <v/>
      </c>
      <c r="AB1366" s="6">
        <f t="shared" si="211"/>
        <v>1</v>
      </c>
      <c r="AF1366">
        <f t="shared" si="206"/>
        <v>0.80095037815921466</v>
      </c>
    </row>
    <row r="1367" spans="2:32">
      <c r="B1367" s="26">
        <v>1</v>
      </c>
      <c r="C1367" s="4">
        <v>7</v>
      </c>
      <c r="D1367" s="5">
        <v>0.3</v>
      </c>
      <c r="E1367" s="20">
        <v>0</v>
      </c>
      <c r="G1367" s="5"/>
      <c r="H1367" s="11">
        <f>1/(1+EXP(-SUMPRODUCT(betagorros,B1367:D1367)))</f>
        <v>0.17673994622194342</v>
      </c>
      <c r="I1367" s="27">
        <f t="shared" si="202"/>
        <v>0.82326005377805656</v>
      </c>
      <c r="J1367">
        <f t="shared" si="203"/>
        <v>-0.19448314549770448</v>
      </c>
      <c r="K1367" s="5"/>
      <c r="N1367" s="11">
        <f t="shared" si="204"/>
        <v>0.17660208157392676</v>
      </c>
      <c r="O1367" s="71">
        <f t="shared" si="205"/>
        <v>-0.17660208157392676</v>
      </c>
      <c r="U1367" s="4">
        <v>19</v>
      </c>
      <c r="V1367" s="5">
        <v>0.39600000000000002</v>
      </c>
      <c r="W1367" s="20">
        <v>0</v>
      </c>
      <c r="X1367" s="31">
        <f t="shared" si="207"/>
        <v>0.51189667619061108</v>
      </c>
      <c r="Y1367" s="40">
        <f t="shared" si="208"/>
        <v>1</v>
      </c>
      <c r="Z1367" s="4">
        <f t="shared" si="209"/>
        <v>0</v>
      </c>
      <c r="AA1367" s="5" t="str">
        <f t="shared" si="210"/>
        <v/>
      </c>
      <c r="AB1367" s="6">
        <f t="shared" si="211"/>
        <v>0</v>
      </c>
      <c r="AF1367">
        <f t="shared" si="206"/>
        <v>0.80095037815921466</v>
      </c>
    </row>
    <row r="1368" spans="2:32">
      <c r="B1368" s="26">
        <v>1</v>
      </c>
      <c r="C1368" s="4">
        <v>10</v>
      </c>
      <c r="D1368" s="5">
        <v>0.3</v>
      </c>
      <c r="E1368" s="20">
        <v>0</v>
      </c>
      <c r="G1368" s="5"/>
      <c r="H1368" s="11">
        <f>1/(1+EXP(-SUMPRODUCT(betagorros,B1368:D1368)))</f>
        <v>0.22300872947264461</v>
      </c>
      <c r="I1368" s="27">
        <f t="shared" si="202"/>
        <v>0.77699127052735539</v>
      </c>
      <c r="J1368">
        <f t="shared" si="203"/>
        <v>-0.25232616352012938</v>
      </c>
      <c r="K1368" s="5"/>
      <c r="N1368" s="11">
        <f t="shared" si="204"/>
        <v>0.22286520841429575</v>
      </c>
      <c r="O1368" s="71">
        <f t="shared" si="205"/>
        <v>-0.22286520841429575</v>
      </c>
      <c r="U1368" s="4">
        <v>13</v>
      </c>
      <c r="V1368" s="5">
        <v>0.39600000000000002</v>
      </c>
      <c r="W1368" s="20">
        <v>0</v>
      </c>
      <c r="X1368" s="31">
        <f t="shared" si="207"/>
        <v>0.3697817229638144</v>
      </c>
      <c r="Y1368" s="40">
        <f t="shared" si="208"/>
        <v>0</v>
      </c>
      <c r="Z1368" s="4">
        <f t="shared" si="209"/>
        <v>1</v>
      </c>
      <c r="AA1368" s="5" t="str">
        <f t="shared" si="210"/>
        <v/>
      </c>
      <c r="AB1368" s="6">
        <f t="shared" si="211"/>
        <v>1</v>
      </c>
      <c r="AF1368">
        <f t="shared" si="206"/>
        <v>0.80095037815921466</v>
      </c>
    </row>
    <row r="1369" spans="2:32">
      <c r="B1369" s="26">
        <v>1</v>
      </c>
      <c r="C1369" s="4">
        <v>12</v>
      </c>
      <c r="D1369" s="5">
        <v>0.3</v>
      </c>
      <c r="E1369" s="20">
        <v>0</v>
      </c>
      <c r="G1369" s="5"/>
      <c r="H1369" s="11">
        <f>1/(1+EXP(-SUMPRODUCT(betagorros,B1369:D1369)))</f>
        <v>0.25833601080700946</v>
      </c>
      <c r="I1369" s="27">
        <f t="shared" si="202"/>
        <v>0.74166398919299059</v>
      </c>
      <c r="J1369">
        <f t="shared" si="203"/>
        <v>-0.29885898313328912</v>
      </c>
      <c r="K1369" s="5"/>
      <c r="N1369" s="11">
        <f t="shared" si="204"/>
        <v>0.2581925444539131</v>
      </c>
      <c r="O1369" s="71">
        <f t="shared" si="205"/>
        <v>-0.2581925444539131</v>
      </c>
      <c r="U1369" s="4">
        <v>18</v>
      </c>
      <c r="V1369" s="5">
        <v>0.39600000000000002</v>
      </c>
      <c r="W1369" s="20">
        <v>0</v>
      </c>
      <c r="X1369" s="31">
        <f t="shared" si="207"/>
        <v>0.48770352582939158</v>
      </c>
      <c r="Y1369" s="40">
        <f t="shared" si="208"/>
        <v>0</v>
      </c>
      <c r="Z1369" s="4">
        <f t="shared" si="209"/>
        <v>1</v>
      </c>
      <c r="AA1369" s="5" t="str">
        <f t="shared" si="210"/>
        <v/>
      </c>
      <c r="AB1369" s="6">
        <f t="shared" si="211"/>
        <v>1</v>
      </c>
      <c r="AF1369">
        <f t="shared" si="206"/>
        <v>0.80095037815921466</v>
      </c>
    </row>
    <row r="1370" spans="2:32">
      <c r="B1370" s="26">
        <v>1</v>
      </c>
      <c r="C1370" s="4">
        <v>6</v>
      </c>
      <c r="D1370" s="5">
        <v>0.3</v>
      </c>
      <c r="E1370" s="20">
        <v>0</v>
      </c>
      <c r="G1370" s="5"/>
      <c r="H1370" s="11">
        <f>1/(1+EXP(-SUMPRODUCT(betagorros,B1370:D1370)))</f>
        <v>0.16309411203172092</v>
      </c>
      <c r="I1370" s="27">
        <f t="shared" si="202"/>
        <v>0.83690588796827914</v>
      </c>
      <c r="J1370">
        <f t="shared" si="203"/>
        <v>-0.17804365451784926</v>
      </c>
      <c r="K1370" s="5"/>
      <c r="N1370" s="11">
        <f t="shared" si="204"/>
        <v>0.16295935919860893</v>
      </c>
      <c r="O1370" s="71">
        <f t="shared" si="205"/>
        <v>-0.16295935919860893</v>
      </c>
      <c r="U1370" s="4">
        <v>10</v>
      </c>
      <c r="V1370" s="5">
        <v>0.39600000000000002</v>
      </c>
      <c r="W1370" s="20">
        <v>0</v>
      </c>
      <c r="X1370" s="31">
        <f t="shared" si="207"/>
        <v>0.30501530887888645</v>
      </c>
      <c r="Y1370" s="40">
        <f t="shared" si="208"/>
        <v>0</v>
      </c>
      <c r="Z1370" s="4">
        <f t="shared" si="209"/>
        <v>1</v>
      </c>
      <c r="AA1370" s="5" t="str">
        <f t="shared" si="210"/>
        <v/>
      </c>
      <c r="AB1370" s="6">
        <f t="shared" si="211"/>
        <v>1</v>
      </c>
      <c r="AF1370">
        <f t="shared" si="206"/>
        <v>0.80095037815921466</v>
      </c>
    </row>
    <row r="1371" spans="2:32">
      <c r="B1371" s="26">
        <v>1</v>
      </c>
      <c r="C1371" s="4">
        <v>10</v>
      </c>
      <c r="D1371" s="5">
        <v>0.3</v>
      </c>
      <c r="E1371" s="20">
        <v>0</v>
      </c>
      <c r="G1371" s="5"/>
      <c r="H1371" s="11">
        <f>1/(1+EXP(-SUMPRODUCT(betagorros,B1371:D1371)))</f>
        <v>0.22300872947264461</v>
      </c>
      <c r="I1371" s="27">
        <f t="shared" si="202"/>
        <v>0.77699127052735539</v>
      </c>
      <c r="J1371">
        <f t="shared" si="203"/>
        <v>-0.25232616352012938</v>
      </c>
      <c r="K1371" s="5"/>
      <c r="N1371" s="11">
        <f t="shared" si="204"/>
        <v>0.22286520841429575</v>
      </c>
      <c r="O1371" s="71">
        <f t="shared" si="205"/>
        <v>-0.22286520841429575</v>
      </c>
      <c r="U1371" s="4">
        <v>14</v>
      </c>
      <c r="V1371" s="5">
        <v>0.39600000000000002</v>
      </c>
      <c r="W1371" s="20">
        <v>0</v>
      </c>
      <c r="X1371" s="31">
        <f t="shared" si="207"/>
        <v>0.39260821222470432</v>
      </c>
      <c r="Y1371" s="40">
        <f t="shared" si="208"/>
        <v>0</v>
      </c>
      <c r="Z1371" s="4">
        <f t="shared" si="209"/>
        <v>1</v>
      </c>
      <c r="AA1371" s="5" t="str">
        <f t="shared" si="210"/>
        <v/>
      </c>
      <c r="AB1371" s="6">
        <f t="shared" si="211"/>
        <v>1</v>
      </c>
      <c r="AF1371">
        <f t="shared" si="206"/>
        <v>0.80095037815921466</v>
      </c>
    </row>
    <row r="1372" spans="2:32">
      <c r="B1372" s="26">
        <v>1</v>
      </c>
      <c r="C1372" s="4">
        <v>21</v>
      </c>
      <c r="D1372" s="5">
        <v>0.3</v>
      </c>
      <c r="E1372" s="20">
        <v>1</v>
      </c>
      <c r="G1372" s="5"/>
      <c r="H1372" s="11">
        <f>1/(1+EXP(-SUMPRODUCT(betagorros,B1372:D1372)))</f>
        <v>0.4542504053069148</v>
      </c>
      <c r="I1372" s="27">
        <f t="shared" si="202"/>
        <v>0.4542504053069148</v>
      </c>
      <c r="J1372">
        <f t="shared" si="203"/>
        <v>-0.78910667945107615</v>
      </c>
      <c r="K1372" s="5"/>
      <c r="N1372" s="11">
        <f t="shared" si="204"/>
        <v>0.45415348754803148</v>
      </c>
      <c r="O1372" s="71">
        <f t="shared" si="205"/>
        <v>0.54584651245196847</v>
      </c>
      <c r="U1372" s="4">
        <v>13</v>
      </c>
      <c r="V1372" s="5">
        <v>0.39900000000000002</v>
      </c>
      <c r="W1372" s="20">
        <v>0</v>
      </c>
      <c r="X1372" s="31">
        <f t="shared" si="207"/>
        <v>0.37287988167457603</v>
      </c>
      <c r="Y1372" s="40">
        <f t="shared" si="208"/>
        <v>0</v>
      </c>
      <c r="Z1372" s="4">
        <f t="shared" si="209"/>
        <v>1</v>
      </c>
      <c r="AA1372" s="5" t="str">
        <f t="shared" si="210"/>
        <v/>
      </c>
      <c r="AB1372" s="6">
        <f t="shared" si="211"/>
        <v>1</v>
      </c>
      <c r="AF1372">
        <f t="shared" si="206"/>
        <v>0.80095037815921466</v>
      </c>
    </row>
    <row r="1373" spans="2:32">
      <c r="B1373" s="26">
        <v>1</v>
      </c>
      <c r="C1373" s="4">
        <v>31</v>
      </c>
      <c r="D1373" s="5">
        <v>0.30199999999999999</v>
      </c>
      <c r="E1373" s="20">
        <v>0</v>
      </c>
      <c r="G1373" s="5"/>
      <c r="H1373" s="11">
        <f>1/(1+EXP(-SUMPRODUCT(betagorros,B1373:D1373)))</f>
        <v>0.68852897903882893</v>
      </c>
      <c r="I1373" s="27">
        <f t="shared" si="202"/>
        <v>0.31147102096117107</v>
      </c>
      <c r="J1373">
        <f t="shared" si="203"/>
        <v>-1.1664489757044898</v>
      </c>
      <c r="K1373" s="5"/>
      <c r="N1373" s="11">
        <f t="shared" si="204"/>
        <v>0.68853225199058354</v>
      </c>
      <c r="O1373" s="71">
        <f t="shared" si="205"/>
        <v>-0.68853225199058354</v>
      </c>
      <c r="U1373" s="4">
        <v>18</v>
      </c>
      <c r="V1373" s="5">
        <v>0.39900000000000002</v>
      </c>
      <c r="W1373" s="20">
        <v>0</v>
      </c>
      <c r="X1373" s="31">
        <f t="shared" si="207"/>
        <v>0.49101990501299975</v>
      </c>
      <c r="Y1373" s="40">
        <f t="shared" si="208"/>
        <v>0</v>
      </c>
      <c r="Z1373" s="4">
        <f t="shared" si="209"/>
        <v>1</v>
      </c>
      <c r="AA1373" s="5" t="str">
        <f t="shared" si="210"/>
        <v/>
      </c>
      <c r="AB1373" s="6">
        <f t="shared" si="211"/>
        <v>1</v>
      </c>
      <c r="AF1373">
        <f t="shared" si="206"/>
        <v>0.80095037815921466</v>
      </c>
    </row>
    <row r="1374" spans="2:32">
      <c r="B1374" s="26">
        <v>1</v>
      </c>
      <c r="C1374" s="4">
        <v>36</v>
      </c>
      <c r="D1374" s="5">
        <v>0.30199999999999999</v>
      </c>
      <c r="E1374" s="20">
        <v>1</v>
      </c>
      <c r="G1374" s="5"/>
      <c r="H1374" s="11">
        <f>1/(1+EXP(-SUMPRODUCT(betagorros,B1374:D1374)))</f>
        <v>0.78197424803033155</v>
      </c>
      <c r="I1374" s="27">
        <f t="shared" si="202"/>
        <v>0.78197424803033155</v>
      </c>
      <c r="J1374">
        <f t="shared" si="203"/>
        <v>-0.24593346988656462</v>
      </c>
      <c r="K1374" s="5"/>
      <c r="N1374" s="11">
        <f t="shared" si="204"/>
        <v>0.78201075369906958</v>
      </c>
      <c r="O1374" s="71">
        <f t="shared" si="205"/>
        <v>0.21798924630093042</v>
      </c>
      <c r="U1374" s="4">
        <v>20</v>
      </c>
      <c r="V1374" s="5">
        <v>0.4</v>
      </c>
      <c r="W1374" s="20">
        <v>0</v>
      </c>
      <c r="X1374" s="31">
        <f t="shared" si="207"/>
        <v>0.54043217913547881</v>
      </c>
      <c r="Y1374" s="40">
        <f t="shared" si="208"/>
        <v>1</v>
      </c>
      <c r="Z1374" s="4">
        <f t="shared" si="209"/>
        <v>0</v>
      </c>
      <c r="AA1374" s="5" t="str">
        <f t="shared" si="210"/>
        <v/>
      </c>
      <c r="AB1374" s="6">
        <f t="shared" si="211"/>
        <v>0</v>
      </c>
      <c r="AF1374">
        <f t="shared" si="206"/>
        <v>0.80095037815921466</v>
      </c>
    </row>
    <row r="1375" spans="2:32">
      <c r="B1375" s="26">
        <v>1</v>
      </c>
      <c r="C1375" s="4">
        <v>20</v>
      </c>
      <c r="D1375" s="5">
        <v>0.30199999999999999</v>
      </c>
      <c r="E1375" s="20">
        <v>1</v>
      </c>
      <c r="G1375" s="5"/>
      <c r="H1375" s="11">
        <f>1/(1+EXP(-SUMPRODUCT(betagorros,B1375:D1375)))</f>
        <v>0.43254982114533441</v>
      </c>
      <c r="I1375" s="27">
        <f t="shared" si="202"/>
        <v>0.43254982114533441</v>
      </c>
      <c r="J1375">
        <f t="shared" si="203"/>
        <v>-0.83805776584483604</v>
      </c>
      <c r="K1375" s="5"/>
      <c r="N1375" s="11">
        <f t="shared" si="204"/>
        <v>0.4324461806012268</v>
      </c>
      <c r="O1375" s="71">
        <f t="shared" si="205"/>
        <v>0.56755381939877325</v>
      </c>
      <c r="U1375" s="4">
        <v>17</v>
      </c>
      <c r="V1375" s="5">
        <v>0.4</v>
      </c>
      <c r="W1375" s="20">
        <v>0</v>
      </c>
      <c r="X1375" s="31">
        <f t="shared" si="207"/>
        <v>0.46797094563024128</v>
      </c>
      <c r="Y1375" s="40">
        <f t="shared" si="208"/>
        <v>0</v>
      </c>
      <c r="Z1375" s="4">
        <f t="shared" si="209"/>
        <v>1</v>
      </c>
      <c r="AA1375" s="5" t="str">
        <f t="shared" si="210"/>
        <v/>
      </c>
      <c r="AB1375" s="6">
        <f t="shared" si="211"/>
        <v>1</v>
      </c>
      <c r="AF1375">
        <f t="shared" si="206"/>
        <v>0.80095037815921466</v>
      </c>
    </row>
    <row r="1376" spans="2:32">
      <c r="B1376" s="26">
        <v>1</v>
      </c>
      <c r="C1376" s="4">
        <v>8</v>
      </c>
      <c r="D1376" s="5">
        <v>0.30299999999999999</v>
      </c>
      <c r="E1376" s="20">
        <v>0</v>
      </c>
      <c r="G1376" s="5"/>
      <c r="H1376" s="11">
        <f>1/(1+EXP(-SUMPRODUCT(betagorros,B1376:D1376)))</f>
        <v>0.19332788766226419</v>
      </c>
      <c r="I1376" s="27">
        <f t="shared" si="202"/>
        <v>0.80667211233773584</v>
      </c>
      <c r="J1376">
        <f t="shared" si="203"/>
        <v>-0.21483799769039749</v>
      </c>
      <c r="K1376" s="5"/>
      <c r="N1376" s="11">
        <f t="shared" si="204"/>
        <v>0.19318829900089945</v>
      </c>
      <c r="O1376" s="71">
        <f t="shared" si="205"/>
        <v>-0.19318829900089945</v>
      </c>
      <c r="U1376" s="4">
        <v>27</v>
      </c>
      <c r="V1376" s="5">
        <v>0.4</v>
      </c>
      <c r="W1376" s="20">
        <v>0</v>
      </c>
      <c r="X1376" s="31">
        <f t="shared" si="207"/>
        <v>0.6983858416099753</v>
      </c>
      <c r="Y1376" s="40">
        <f t="shared" si="208"/>
        <v>1</v>
      </c>
      <c r="Z1376" s="4">
        <f t="shared" si="209"/>
        <v>0</v>
      </c>
      <c r="AA1376" s="5" t="str">
        <f t="shared" si="210"/>
        <v/>
      </c>
      <c r="AB1376" s="6">
        <f t="shared" si="211"/>
        <v>0</v>
      </c>
      <c r="AF1376">
        <f t="shared" si="206"/>
        <v>0.80095037815921466</v>
      </c>
    </row>
    <row r="1377" spans="2:32">
      <c r="B1377" s="26">
        <v>1</v>
      </c>
      <c r="C1377" s="4">
        <v>7</v>
      </c>
      <c r="D1377" s="5">
        <v>0.30299999999999999</v>
      </c>
      <c r="E1377" s="20">
        <v>1</v>
      </c>
      <c r="G1377" s="5"/>
      <c r="H1377" s="11">
        <f>1/(1+EXP(-SUMPRODUCT(betagorros,B1377:D1377)))</f>
        <v>0.17867929079289815</v>
      </c>
      <c r="I1377" s="27">
        <f t="shared" si="202"/>
        <v>0.17867929079289815</v>
      </c>
      <c r="J1377">
        <f t="shared" si="203"/>
        <v>-1.7221627516526254</v>
      </c>
      <c r="K1377" s="5"/>
      <c r="N1377" s="11">
        <f t="shared" si="204"/>
        <v>0.17854210422399092</v>
      </c>
      <c r="O1377" s="71">
        <f t="shared" si="205"/>
        <v>0.82145789577600903</v>
      </c>
      <c r="U1377" s="4">
        <v>30</v>
      </c>
      <c r="V1377" s="5">
        <v>0.4</v>
      </c>
      <c r="W1377" s="20">
        <v>0</v>
      </c>
      <c r="X1377" s="31">
        <f t="shared" si="207"/>
        <v>0.75583846816687461</v>
      </c>
      <c r="Y1377" s="40">
        <f t="shared" si="208"/>
        <v>1</v>
      </c>
      <c r="Z1377" s="4">
        <f t="shared" si="209"/>
        <v>0</v>
      </c>
      <c r="AA1377" s="5" t="str">
        <f t="shared" si="210"/>
        <v/>
      </c>
      <c r="AB1377" s="6">
        <f t="shared" si="211"/>
        <v>0</v>
      </c>
      <c r="AF1377">
        <f t="shared" si="206"/>
        <v>0.80095037815921466</v>
      </c>
    </row>
    <row r="1378" spans="2:32">
      <c r="B1378" s="26">
        <v>1</v>
      </c>
      <c r="C1378" s="4">
        <v>5</v>
      </c>
      <c r="D1378" s="5">
        <v>0.30299999999999999</v>
      </c>
      <c r="E1378" s="20">
        <v>0</v>
      </c>
      <c r="G1378" s="5"/>
      <c r="H1378" s="11">
        <f>1/(1+EXP(-SUMPRODUCT(betagorros,B1378:D1378)))</f>
        <v>0.15201237034876461</v>
      </c>
      <c r="I1378" s="27">
        <f t="shared" si="202"/>
        <v>0.84798762965123542</v>
      </c>
      <c r="J1378">
        <f t="shared" si="203"/>
        <v>-0.16488923097206509</v>
      </c>
      <c r="K1378" s="5"/>
      <c r="N1378" s="11">
        <f t="shared" si="204"/>
        <v>0.15188162440084693</v>
      </c>
      <c r="O1378" s="71">
        <f t="shared" si="205"/>
        <v>-0.15188162440084693</v>
      </c>
      <c r="U1378" s="4">
        <v>20</v>
      </c>
      <c r="V1378" s="5">
        <v>0.4</v>
      </c>
      <c r="W1378" s="20">
        <v>0</v>
      </c>
      <c r="X1378" s="31">
        <f t="shared" si="207"/>
        <v>0.54043217913547881</v>
      </c>
      <c r="Y1378" s="40">
        <f t="shared" si="208"/>
        <v>1</v>
      </c>
      <c r="Z1378" s="4">
        <f t="shared" si="209"/>
        <v>0</v>
      </c>
      <c r="AA1378" s="5" t="str">
        <f t="shared" si="210"/>
        <v/>
      </c>
      <c r="AB1378" s="6">
        <f t="shared" si="211"/>
        <v>0</v>
      </c>
      <c r="AF1378">
        <f t="shared" si="206"/>
        <v>0.80095037815921466</v>
      </c>
    </row>
    <row r="1379" spans="2:32">
      <c r="B1379" s="26">
        <v>1</v>
      </c>
      <c r="C1379" s="4">
        <v>12</v>
      </c>
      <c r="D1379" s="5">
        <v>0.30299999999999999</v>
      </c>
      <c r="E1379" s="20">
        <v>0</v>
      </c>
      <c r="G1379" s="5"/>
      <c r="H1379" s="11">
        <f>1/(1+EXP(-SUMPRODUCT(betagorros,B1379:D1379)))</f>
        <v>0.26088696872953493</v>
      </c>
      <c r="I1379" s="27">
        <f t="shared" si="202"/>
        <v>0.73911303127046502</v>
      </c>
      <c r="J1379">
        <f t="shared" si="203"/>
        <v>-0.30230441807833774</v>
      </c>
      <c r="K1379" s="5"/>
      <c r="N1379" s="11">
        <f t="shared" si="204"/>
        <v>0.26074503194902182</v>
      </c>
      <c r="O1379" s="71">
        <f t="shared" si="205"/>
        <v>-0.26074503194902182</v>
      </c>
      <c r="U1379" s="4">
        <v>23</v>
      </c>
      <c r="V1379" s="5">
        <v>0.4</v>
      </c>
      <c r="W1379" s="20">
        <v>0</v>
      </c>
      <c r="X1379" s="31">
        <f t="shared" si="207"/>
        <v>0.6112232809119863</v>
      </c>
      <c r="Y1379" s="40">
        <f t="shared" si="208"/>
        <v>1</v>
      </c>
      <c r="Z1379" s="4">
        <f t="shared" si="209"/>
        <v>0</v>
      </c>
      <c r="AA1379" s="5" t="str">
        <f t="shared" si="210"/>
        <v/>
      </c>
      <c r="AB1379" s="6">
        <f t="shared" si="211"/>
        <v>0</v>
      </c>
      <c r="AF1379">
        <f t="shared" si="206"/>
        <v>0.80095037815921466</v>
      </c>
    </row>
    <row r="1380" spans="2:32">
      <c r="B1380" s="26">
        <v>1</v>
      </c>
      <c r="C1380" s="4">
        <v>15</v>
      </c>
      <c r="D1380" s="5">
        <v>0.30299999999999999</v>
      </c>
      <c r="E1380" s="20">
        <v>0</v>
      </c>
      <c r="G1380" s="5"/>
      <c r="H1380" s="11">
        <f>1/(1+EXP(-SUMPRODUCT(betagorros,B1380:D1380)))</f>
        <v>0.32060581803344562</v>
      </c>
      <c r="I1380" s="27">
        <f t="shared" si="202"/>
        <v>0.67939418196655432</v>
      </c>
      <c r="J1380">
        <f t="shared" si="203"/>
        <v>-0.38655378677987656</v>
      </c>
      <c r="K1380" s="5"/>
      <c r="N1380" s="11">
        <f t="shared" si="204"/>
        <v>0.32047146173168345</v>
      </c>
      <c r="O1380" s="71">
        <f t="shared" si="205"/>
        <v>-0.32047146173168345</v>
      </c>
      <c r="U1380" s="4">
        <v>10</v>
      </c>
      <c r="V1380" s="5">
        <v>0.40100000000000002</v>
      </c>
      <c r="W1380" s="20">
        <v>0</v>
      </c>
      <c r="X1380" s="31">
        <f t="shared" si="207"/>
        <v>0.30972429472769125</v>
      </c>
      <c r="Y1380" s="40">
        <f t="shared" si="208"/>
        <v>0</v>
      </c>
      <c r="Z1380" s="4">
        <f t="shared" si="209"/>
        <v>1</v>
      </c>
      <c r="AA1380" s="5" t="str">
        <f t="shared" si="210"/>
        <v/>
      </c>
      <c r="AB1380" s="6">
        <f t="shared" si="211"/>
        <v>1</v>
      </c>
      <c r="AF1380">
        <f t="shared" si="206"/>
        <v>0.80095037815921466</v>
      </c>
    </row>
    <row r="1381" spans="2:32">
      <c r="B1381" s="26">
        <v>1</v>
      </c>
      <c r="C1381" s="4">
        <v>31</v>
      </c>
      <c r="D1381" s="5">
        <v>0.30299999999999999</v>
      </c>
      <c r="E1381" s="20">
        <v>0</v>
      </c>
      <c r="G1381" s="5"/>
      <c r="H1381" s="11">
        <f>1/(1+EXP(-SUMPRODUCT(betagorros,B1381:D1381)))</f>
        <v>0.68947691338674733</v>
      </c>
      <c r="I1381" s="27">
        <f t="shared" si="202"/>
        <v>0.31052308661325267</v>
      </c>
      <c r="J1381">
        <f t="shared" si="203"/>
        <v>-1.1694970273509047</v>
      </c>
      <c r="K1381" s="5"/>
      <c r="N1381" s="11">
        <f t="shared" si="204"/>
        <v>0.68948108728236845</v>
      </c>
      <c r="O1381" s="71">
        <f t="shared" si="205"/>
        <v>-0.68948108728236845</v>
      </c>
      <c r="U1381" s="4">
        <v>12</v>
      </c>
      <c r="V1381" s="5">
        <v>0.40100000000000002</v>
      </c>
      <c r="W1381" s="20">
        <v>0</v>
      </c>
      <c r="X1381" s="31">
        <f t="shared" si="207"/>
        <v>0.35255537823696315</v>
      </c>
      <c r="Y1381" s="40">
        <f t="shared" si="208"/>
        <v>0</v>
      </c>
      <c r="Z1381" s="4">
        <f t="shared" si="209"/>
        <v>1</v>
      </c>
      <c r="AA1381" s="5" t="str">
        <f t="shared" si="210"/>
        <v/>
      </c>
      <c r="AB1381" s="6">
        <f t="shared" si="211"/>
        <v>1</v>
      </c>
      <c r="AF1381">
        <f t="shared" si="206"/>
        <v>0.80095037815921466</v>
      </c>
    </row>
    <row r="1382" spans="2:32">
      <c r="B1382" s="26">
        <v>1</v>
      </c>
      <c r="C1382" s="4">
        <v>10</v>
      </c>
      <c r="D1382" s="5">
        <v>0.30299999999999999</v>
      </c>
      <c r="E1382" s="20">
        <v>0</v>
      </c>
      <c r="G1382" s="5"/>
      <c r="H1382" s="11">
        <f>1/(1+EXP(-SUMPRODUCT(betagorros,B1382:D1382)))</f>
        <v>0.22531682338163761</v>
      </c>
      <c r="I1382" s="27">
        <f t="shared" si="202"/>
        <v>0.77468317661836239</v>
      </c>
      <c r="J1382">
        <f t="shared" si="203"/>
        <v>-0.25530113757547745</v>
      </c>
      <c r="K1382" s="5"/>
      <c r="N1382" s="11">
        <f t="shared" si="204"/>
        <v>0.2251744633229418</v>
      </c>
      <c r="O1382" s="71">
        <f t="shared" si="205"/>
        <v>-0.2251744633229418</v>
      </c>
      <c r="U1382" s="4">
        <v>11</v>
      </c>
      <c r="V1382" s="5">
        <v>0.40100000000000002</v>
      </c>
      <c r="W1382" s="20">
        <v>0</v>
      </c>
      <c r="X1382" s="31">
        <f t="shared" si="207"/>
        <v>0.33078936306036344</v>
      </c>
      <c r="Y1382" s="40">
        <f t="shared" si="208"/>
        <v>0</v>
      </c>
      <c r="Z1382" s="4">
        <f t="shared" si="209"/>
        <v>1</v>
      </c>
      <c r="AA1382" s="5" t="str">
        <f t="shared" si="210"/>
        <v/>
      </c>
      <c r="AB1382" s="6">
        <f t="shared" si="211"/>
        <v>1</v>
      </c>
      <c r="AF1382">
        <f t="shared" si="206"/>
        <v>0.80095037815921466</v>
      </c>
    </row>
    <row r="1383" spans="2:32">
      <c r="B1383" s="26">
        <v>1</v>
      </c>
      <c r="C1383" s="4">
        <v>6</v>
      </c>
      <c r="D1383" s="5">
        <v>0.30599999999999999</v>
      </c>
      <c r="E1383" s="20">
        <v>0</v>
      </c>
      <c r="G1383" s="5"/>
      <c r="H1383" s="11">
        <f>1/(1+EXP(-SUMPRODUCT(betagorros,B1383:D1383)))</f>
        <v>0.16674957807931018</v>
      </c>
      <c r="I1383" s="27">
        <f t="shared" si="202"/>
        <v>0.83325042192068977</v>
      </c>
      <c r="J1383">
        <f t="shared" si="203"/>
        <v>-0.18242105543895293</v>
      </c>
      <c r="K1383" s="5"/>
      <c r="N1383" s="11">
        <f t="shared" si="204"/>
        <v>0.16661593342876074</v>
      </c>
      <c r="O1383" s="71">
        <f t="shared" si="205"/>
        <v>-0.16661593342876074</v>
      </c>
      <c r="U1383" s="4">
        <v>14</v>
      </c>
      <c r="V1383" s="5">
        <v>0.40100000000000002</v>
      </c>
      <c r="W1383" s="20">
        <v>0</v>
      </c>
      <c r="X1383" s="31">
        <f t="shared" si="207"/>
        <v>0.39789527629723559</v>
      </c>
      <c r="Y1383" s="40">
        <f t="shared" si="208"/>
        <v>0</v>
      </c>
      <c r="Z1383" s="4">
        <f t="shared" si="209"/>
        <v>1</v>
      </c>
      <c r="AA1383" s="5" t="str">
        <f t="shared" si="210"/>
        <v/>
      </c>
      <c r="AB1383" s="6">
        <f t="shared" si="211"/>
        <v>1</v>
      </c>
      <c r="AF1383">
        <f t="shared" si="206"/>
        <v>0.80095037815921466</v>
      </c>
    </row>
    <row r="1384" spans="2:32">
      <c r="B1384" s="26">
        <v>1</v>
      </c>
      <c r="C1384" s="4">
        <v>11</v>
      </c>
      <c r="D1384" s="5">
        <v>0.30599999999999999</v>
      </c>
      <c r="E1384" s="20">
        <v>1</v>
      </c>
      <c r="G1384" s="5"/>
      <c r="H1384" s="11">
        <f>1/(1+EXP(-SUMPRODUCT(betagorros,B1384:D1384)))</f>
        <v>0.24510655950282517</v>
      </c>
      <c r="I1384" s="27">
        <f t="shared" si="202"/>
        <v>0.24510655950282517</v>
      </c>
      <c r="J1384">
        <f t="shared" si="203"/>
        <v>-1.4060622262487548</v>
      </c>
      <c r="K1384" s="5"/>
      <c r="N1384" s="11">
        <f t="shared" si="204"/>
        <v>0.24496535510358305</v>
      </c>
      <c r="O1384" s="71">
        <f t="shared" si="205"/>
        <v>0.75503464489641692</v>
      </c>
      <c r="U1384" s="4">
        <v>7</v>
      </c>
      <c r="V1384" s="5">
        <v>0.40100000000000002</v>
      </c>
      <c r="W1384" s="20">
        <v>0</v>
      </c>
      <c r="X1384" s="31">
        <f t="shared" si="207"/>
        <v>0.25128266279980838</v>
      </c>
      <c r="Y1384" s="40">
        <f t="shared" si="208"/>
        <v>0</v>
      </c>
      <c r="Z1384" s="4">
        <f t="shared" si="209"/>
        <v>1</v>
      </c>
      <c r="AA1384" s="5" t="str">
        <f t="shared" si="210"/>
        <v/>
      </c>
      <c r="AB1384" s="6">
        <f t="shared" si="211"/>
        <v>1</v>
      </c>
      <c r="AF1384">
        <f t="shared" si="206"/>
        <v>0.80095037815921466</v>
      </c>
    </row>
    <row r="1385" spans="2:32">
      <c r="B1385" s="26">
        <v>1</v>
      </c>
      <c r="C1385" s="4">
        <v>20.5</v>
      </c>
      <c r="D1385" s="5">
        <v>0.30599999999999999</v>
      </c>
      <c r="E1385" s="20">
        <v>0</v>
      </c>
      <c r="G1385" s="5"/>
      <c r="H1385" s="11">
        <f>1/(1+EXP(-SUMPRODUCT(betagorros,B1385:D1385)))</f>
        <v>0.44883861783402362</v>
      </c>
      <c r="I1385" s="27">
        <f t="shared" si="202"/>
        <v>0.55116138216597643</v>
      </c>
      <c r="J1385">
        <f t="shared" si="203"/>
        <v>-0.59572762311958261</v>
      </c>
      <c r="K1385" s="5"/>
      <c r="N1385" s="11">
        <f t="shared" si="204"/>
        <v>0.44874326948649479</v>
      </c>
      <c r="O1385" s="71">
        <f t="shared" si="205"/>
        <v>-0.44874326948649479</v>
      </c>
      <c r="U1385" s="4">
        <v>7</v>
      </c>
      <c r="V1385" s="5">
        <v>0.40100000000000002</v>
      </c>
      <c r="W1385" s="20">
        <v>0</v>
      </c>
      <c r="X1385" s="31">
        <f t="shared" si="207"/>
        <v>0.25128266279980838</v>
      </c>
      <c r="Y1385" s="40">
        <f t="shared" si="208"/>
        <v>0</v>
      </c>
      <c r="Z1385" s="4">
        <f t="shared" si="209"/>
        <v>1</v>
      </c>
      <c r="AA1385" s="5" t="str">
        <f t="shared" si="210"/>
        <v/>
      </c>
      <c r="AB1385" s="6">
        <f t="shared" si="211"/>
        <v>1</v>
      </c>
      <c r="AF1385">
        <f t="shared" si="206"/>
        <v>0.80095037815921466</v>
      </c>
    </row>
    <row r="1386" spans="2:32">
      <c r="B1386" s="26">
        <v>1</v>
      </c>
      <c r="C1386" s="4">
        <v>17</v>
      </c>
      <c r="D1386" s="5">
        <v>0.30599999999999999</v>
      </c>
      <c r="E1386" s="20">
        <v>0</v>
      </c>
      <c r="G1386" s="5"/>
      <c r="H1386" s="11">
        <f>1/(1+EXP(-SUMPRODUCT(betagorros,B1386:D1386)))</f>
        <v>0.36722631206066531</v>
      </c>
      <c r="I1386" s="27">
        <f t="shared" si="202"/>
        <v>0.63277368793933464</v>
      </c>
      <c r="J1386">
        <f t="shared" si="203"/>
        <v>-0.45764244376717772</v>
      </c>
      <c r="K1386" s="5"/>
      <c r="N1386" s="11">
        <f t="shared" si="204"/>
        <v>0.36710440766002544</v>
      </c>
      <c r="O1386" s="71">
        <f t="shared" si="205"/>
        <v>-0.36710440766002544</v>
      </c>
      <c r="U1386" s="4">
        <v>5</v>
      </c>
      <c r="V1386" s="5">
        <v>0.40300000000000002</v>
      </c>
      <c r="W1386" s="20">
        <v>0</v>
      </c>
      <c r="X1386" s="31">
        <f t="shared" si="207"/>
        <v>0.2181434574911989</v>
      </c>
      <c r="Y1386" s="40">
        <f t="shared" si="208"/>
        <v>0</v>
      </c>
      <c r="Z1386" s="4">
        <f t="shared" si="209"/>
        <v>1</v>
      </c>
      <c r="AA1386" s="5" t="str">
        <f t="shared" si="210"/>
        <v/>
      </c>
      <c r="AB1386" s="6">
        <f t="shared" si="211"/>
        <v>1</v>
      </c>
      <c r="AF1386">
        <f t="shared" si="206"/>
        <v>0.80095037815921466</v>
      </c>
    </row>
    <row r="1387" spans="2:32">
      <c r="B1387" s="26">
        <v>1</v>
      </c>
      <c r="C1387" s="4">
        <v>22</v>
      </c>
      <c r="D1387" s="5">
        <v>0.30599999999999999</v>
      </c>
      <c r="E1387" s="20">
        <v>0</v>
      </c>
      <c r="G1387" s="5"/>
      <c r="H1387" s="11">
        <f>1/(1+EXP(-SUMPRODUCT(betagorros,B1387:D1387)))</f>
        <v>0.48496028774270983</v>
      </c>
      <c r="I1387" s="27">
        <f t="shared" si="202"/>
        <v>0.51503971225729017</v>
      </c>
      <c r="J1387">
        <f t="shared" si="203"/>
        <v>-0.66351127011211086</v>
      </c>
      <c r="K1387" s="5"/>
      <c r="N1387" s="11">
        <f t="shared" si="204"/>
        <v>0.48487891817821577</v>
      </c>
      <c r="O1387" s="71">
        <f t="shared" si="205"/>
        <v>-0.48487891817821577</v>
      </c>
      <c r="U1387" s="4">
        <v>7</v>
      </c>
      <c r="V1387" s="5">
        <v>0.40300000000000002</v>
      </c>
      <c r="W1387" s="20">
        <v>0</v>
      </c>
      <c r="X1387" s="31">
        <f t="shared" si="207"/>
        <v>0.25295092951033366</v>
      </c>
      <c r="Y1387" s="40">
        <f t="shared" si="208"/>
        <v>0</v>
      </c>
      <c r="Z1387" s="4">
        <f t="shared" si="209"/>
        <v>1</v>
      </c>
      <c r="AA1387" s="5" t="str">
        <f t="shared" si="210"/>
        <v/>
      </c>
      <c r="AB1387" s="6">
        <f t="shared" si="211"/>
        <v>1</v>
      </c>
      <c r="AF1387">
        <f t="shared" si="206"/>
        <v>0.80095037815921466</v>
      </c>
    </row>
    <row r="1388" spans="2:32">
      <c r="B1388" s="26">
        <v>1</v>
      </c>
      <c r="C1388" s="4">
        <v>14</v>
      </c>
      <c r="D1388" s="5">
        <v>0.30599999999999999</v>
      </c>
      <c r="E1388" s="20">
        <v>0</v>
      </c>
      <c r="G1388" s="5"/>
      <c r="H1388" s="11">
        <f>1/(1+EXP(-SUMPRODUCT(betagorros,B1388:D1388)))</f>
        <v>0.30269250329455755</v>
      </c>
      <c r="I1388" s="27">
        <f t="shared" si="202"/>
        <v>0.69730749670544245</v>
      </c>
      <c r="J1388">
        <f t="shared" si="203"/>
        <v>-0.3605287937654344</v>
      </c>
      <c r="K1388" s="5"/>
      <c r="N1388" s="11">
        <f t="shared" si="204"/>
        <v>0.30255659778624683</v>
      </c>
      <c r="O1388" s="71">
        <f t="shared" si="205"/>
        <v>-0.30255659778624683</v>
      </c>
      <c r="U1388" s="4">
        <v>7</v>
      </c>
      <c r="V1388" s="5">
        <v>0.40300000000000002</v>
      </c>
      <c r="W1388" s="20">
        <v>0</v>
      </c>
      <c r="X1388" s="31">
        <f t="shared" si="207"/>
        <v>0.25295092951033366</v>
      </c>
      <c r="Y1388" s="40">
        <f t="shared" si="208"/>
        <v>0</v>
      </c>
      <c r="Z1388" s="4">
        <f t="shared" si="209"/>
        <v>1</v>
      </c>
      <c r="AA1388" s="5" t="str">
        <f t="shared" si="210"/>
        <v/>
      </c>
      <c r="AB1388" s="6">
        <f t="shared" si="211"/>
        <v>1</v>
      </c>
      <c r="AF1388">
        <f t="shared" si="206"/>
        <v>0.80095037815921466</v>
      </c>
    </row>
    <row r="1389" spans="2:32">
      <c r="B1389" s="26">
        <v>1</v>
      </c>
      <c r="C1389" s="4">
        <v>31</v>
      </c>
      <c r="D1389" s="5">
        <v>0.30599999999999999</v>
      </c>
      <c r="E1389" s="20">
        <v>1</v>
      </c>
      <c r="G1389" s="5"/>
      <c r="H1389" s="11">
        <f>1/(1+EXP(-SUMPRODUCT(betagorros,B1389:D1389)))</f>
        <v>0.69231116855916131</v>
      </c>
      <c r="I1389" s="27">
        <f t="shared" si="202"/>
        <v>0.69231116855916131</v>
      </c>
      <c r="J1389">
        <f t="shared" si="203"/>
        <v>-0.36771975888580194</v>
      </c>
      <c r="K1389" s="5"/>
      <c r="N1389" s="11">
        <f t="shared" si="204"/>
        <v>0.69231802684413846</v>
      </c>
      <c r="O1389" s="71">
        <f t="shared" si="205"/>
        <v>0.30768197315586154</v>
      </c>
      <c r="U1389" s="4">
        <v>6</v>
      </c>
      <c r="V1389" s="5">
        <v>0.40300000000000002</v>
      </c>
      <c r="W1389" s="20">
        <v>0</v>
      </c>
      <c r="X1389" s="31">
        <f t="shared" si="207"/>
        <v>0.2351013107622838</v>
      </c>
      <c r="Y1389" s="40">
        <f t="shared" si="208"/>
        <v>0</v>
      </c>
      <c r="Z1389" s="4">
        <f t="shared" si="209"/>
        <v>1</v>
      </c>
      <c r="AA1389" s="5" t="str">
        <f t="shared" si="210"/>
        <v/>
      </c>
      <c r="AB1389" s="6">
        <f t="shared" si="211"/>
        <v>1</v>
      </c>
      <c r="AF1389">
        <f t="shared" si="206"/>
        <v>0.80095037815921466</v>
      </c>
    </row>
    <row r="1390" spans="2:32">
      <c r="B1390" s="26">
        <v>1</v>
      </c>
      <c r="C1390" s="4">
        <v>7</v>
      </c>
      <c r="D1390" s="5">
        <v>0.30599999999999999</v>
      </c>
      <c r="E1390" s="20">
        <v>1</v>
      </c>
      <c r="G1390" s="5"/>
      <c r="H1390" s="11">
        <f>1/(1+EXP(-SUMPRODUCT(betagorros,B1390:D1390)))</f>
        <v>0.18063524636019529</v>
      </c>
      <c r="I1390" s="27">
        <f t="shared" si="202"/>
        <v>0.18063524636019529</v>
      </c>
      <c r="J1390">
        <f t="shared" si="203"/>
        <v>-1.7112754944706938</v>
      </c>
      <c r="K1390" s="5"/>
      <c r="N1390" s="11">
        <f t="shared" si="204"/>
        <v>0.18049876678012922</v>
      </c>
      <c r="O1390" s="71">
        <f t="shared" si="205"/>
        <v>0.81950123321987078</v>
      </c>
      <c r="U1390" s="4">
        <v>12</v>
      </c>
      <c r="V1390" s="5">
        <v>0.40300000000000002</v>
      </c>
      <c r="W1390" s="20">
        <v>0</v>
      </c>
      <c r="X1390" s="31">
        <f t="shared" si="207"/>
        <v>0.35457758341353951</v>
      </c>
      <c r="Y1390" s="40">
        <f t="shared" si="208"/>
        <v>0</v>
      </c>
      <c r="Z1390" s="4">
        <f t="shared" si="209"/>
        <v>1</v>
      </c>
      <c r="AA1390" s="5" t="str">
        <f t="shared" si="210"/>
        <v/>
      </c>
      <c r="AB1390" s="6">
        <f t="shared" si="211"/>
        <v>1</v>
      </c>
      <c r="AF1390">
        <f t="shared" si="206"/>
        <v>0.80095037815921466</v>
      </c>
    </row>
    <row r="1391" spans="2:32">
      <c r="B1391" s="26">
        <v>1</v>
      </c>
      <c r="C1391" s="4">
        <v>13</v>
      </c>
      <c r="D1391" s="5">
        <v>0.30599999999999999</v>
      </c>
      <c r="E1391" s="20">
        <v>1</v>
      </c>
      <c r="G1391" s="5"/>
      <c r="H1391" s="11">
        <f>1/(1+EXP(-SUMPRODUCT(betagorros,B1391:D1391)))</f>
        <v>0.28266093768359773</v>
      </c>
      <c r="I1391" s="27">
        <f t="shared" si="202"/>
        <v>0.28266093768359773</v>
      </c>
      <c r="J1391">
        <f t="shared" si="203"/>
        <v>-1.2635071996925165</v>
      </c>
      <c r="K1391" s="5"/>
      <c r="N1391" s="11">
        <f t="shared" si="204"/>
        <v>0.28252231950837342</v>
      </c>
      <c r="O1391" s="71">
        <f t="shared" si="205"/>
        <v>0.71747768049162652</v>
      </c>
      <c r="U1391" s="4">
        <v>6</v>
      </c>
      <c r="V1391" s="5">
        <v>0.40300000000000002</v>
      </c>
      <c r="W1391" s="20">
        <v>0</v>
      </c>
      <c r="X1391" s="31">
        <f t="shared" si="207"/>
        <v>0.2351013107622838</v>
      </c>
      <c r="Y1391" s="40">
        <f t="shared" si="208"/>
        <v>0</v>
      </c>
      <c r="Z1391" s="4">
        <f t="shared" si="209"/>
        <v>1</v>
      </c>
      <c r="AA1391" s="5" t="str">
        <f t="shared" si="210"/>
        <v/>
      </c>
      <c r="AB1391" s="6">
        <f t="shared" si="211"/>
        <v>1</v>
      </c>
      <c r="AF1391">
        <f t="shared" si="206"/>
        <v>0.80095037815921466</v>
      </c>
    </row>
    <row r="1392" spans="2:32">
      <c r="B1392" s="26">
        <v>1</v>
      </c>
      <c r="C1392" s="4">
        <v>24</v>
      </c>
      <c r="D1392" s="5">
        <v>0.30599999999999999</v>
      </c>
      <c r="E1392" s="20">
        <v>1</v>
      </c>
      <c r="G1392" s="5"/>
      <c r="H1392" s="11">
        <f>1/(1+EXP(-SUMPRODUCT(betagorros,B1392:D1392)))</f>
        <v>0.53330212589512171</v>
      </c>
      <c r="I1392" s="27">
        <f t="shared" si="202"/>
        <v>0.53330212589512171</v>
      </c>
      <c r="J1392">
        <f t="shared" si="203"/>
        <v>-0.62866717508102865</v>
      </c>
      <c r="K1392" s="5"/>
      <c r="N1392" s="11">
        <f t="shared" si="204"/>
        <v>0.53324084208224731</v>
      </c>
      <c r="O1392" s="71">
        <f t="shared" si="205"/>
        <v>0.46675915791775269</v>
      </c>
      <c r="U1392" s="4">
        <v>6</v>
      </c>
      <c r="V1392" s="5">
        <v>0.40300000000000002</v>
      </c>
      <c r="W1392" s="20">
        <v>0</v>
      </c>
      <c r="X1392" s="31">
        <f t="shared" si="207"/>
        <v>0.2351013107622838</v>
      </c>
      <c r="Y1392" s="40">
        <f t="shared" si="208"/>
        <v>0</v>
      </c>
      <c r="Z1392" s="4">
        <f t="shared" si="209"/>
        <v>1</v>
      </c>
      <c r="AA1392" s="5" t="str">
        <f t="shared" si="210"/>
        <v/>
      </c>
      <c r="AB1392" s="6">
        <f t="shared" si="211"/>
        <v>1</v>
      </c>
      <c r="AF1392">
        <f t="shared" si="206"/>
        <v>0.80095037815921466</v>
      </c>
    </row>
    <row r="1393" spans="2:32">
      <c r="B1393" s="26">
        <v>1</v>
      </c>
      <c r="C1393" s="4">
        <v>8</v>
      </c>
      <c r="D1393" s="5">
        <v>0.30599999999999999</v>
      </c>
      <c r="E1393" s="20">
        <v>0</v>
      </c>
      <c r="G1393" s="5"/>
      <c r="H1393" s="11">
        <f>1/(1+EXP(-SUMPRODUCT(betagorros,B1393:D1393)))</f>
        <v>0.19540604658873065</v>
      </c>
      <c r="I1393" s="27">
        <f t="shared" si="202"/>
        <v>0.80459395341126938</v>
      </c>
      <c r="J1393">
        <f t="shared" si="203"/>
        <v>-0.21741753451920942</v>
      </c>
      <c r="K1393" s="5"/>
      <c r="N1393" s="11">
        <f t="shared" si="204"/>
        <v>0.19526731644170209</v>
      </c>
      <c r="O1393" s="71">
        <f t="shared" si="205"/>
        <v>-0.19526731644170209</v>
      </c>
      <c r="U1393" s="4">
        <v>28</v>
      </c>
      <c r="V1393" s="5">
        <v>0.40400000000000003</v>
      </c>
      <c r="W1393" s="20">
        <v>0</v>
      </c>
      <c r="X1393" s="31">
        <f t="shared" si="207"/>
        <v>0.72194099821337931</v>
      </c>
      <c r="Y1393" s="40">
        <f t="shared" si="208"/>
        <v>1</v>
      </c>
      <c r="Z1393" s="4">
        <f t="shared" si="209"/>
        <v>0</v>
      </c>
      <c r="AA1393" s="5" t="str">
        <f t="shared" si="210"/>
        <v/>
      </c>
      <c r="AB1393" s="6">
        <f t="shared" si="211"/>
        <v>0</v>
      </c>
      <c r="AF1393">
        <f t="shared" si="206"/>
        <v>0.80095037815921466</v>
      </c>
    </row>
    <row r="1394" spans="2:32">
      <c r="B1394" s="26">
        <v>1</v>
      </c>
      <c r="C1394" s="4">
        <v>20</v>
      </c>
      <c r="D1394" s="5">
        <v>0.30599999999999999</v>
      </c>
      <c r="E1394" s="20">
        <v>0</v>
      </c>
      <c r="G1394" s="5"/>
      <c r="H1394" s="11">
        <f>1/(1+EXP(-SUMPRODUCT(betagorros,B1394:D1394)))</f>
        <v>0.43689824975894814</v>
      </c>
      <c r="I1394" s="27">
        <f t="shared" si="202"/>
        <v>0.5631017502410518</v>
      </c>
      <c r="J1394">
        <f t="shared" si="203"/>
        <v>-0.57429493850218627</v>
      </c>
      <c r="K1394" s="5"/>
      <c r="N1394" s="11">
        <f t="shared" si="204"/>
        <v>0.43679853531998231</v>
      </c>
      <c r="O1394" s="71">
        <f t="shared" si="205"/>
        <v>-0.43679853531998231</v>
      </c>
      <c r="U1394" s="4">
        <v>26</v>
      </c>
      <c r="V1394" s="5">
        <v>0.40400000000000003</v>
      </c>
      <c r="W1394" s="20">
        <v>0</v>
      </c>
      <c r="X1394" s="31">
        <f t="shared" si="207"/>
        <v>0.68146815750555778</v>
      </c>
      <c r="Y1394" s="40">
        <f t="shared" si="208"/>
        <v>1</v>
      </c>
      <c r="Z1394" s="4">
        <f t="shared" si="209"/>
        <v>0</v>
      </c>
      <c r="AA1394" s="5" t="str">
        <f t="shared" si="210"/>
        <v/>
      </c>
      <c r="AB1394" s="6">
        <f t="shared" si="211"/>
        <v>0</v>
      </c>
      <c r="AF1394">
        <f t="shared" si="206"/>
        <v>0.80095037815921466</v>
      </c>
    </row>
    <row r="1395" spans="2:32">
      <c r="B1395" s="26">
        <v>1</v>
      </c>
      <c r="C1395" s="4">
        <v>16</v>
      </c>
      <c r="D1395" s="5">
        <v>0.307</v>
      </c>
      <c r="E1395" s="20">
        <v>0</v>
      </c>
      <c r="G1395" s="5"/>
      <c r="H1395" s="11">
        <f>1/(1+EXP(-SUMPRODUCT(betagorros,B1395:D1395)))</f>
        <v>0.34603765619169469</v>
      </c>
      <c r="I1395" s="27">
        <f t="shared" si="202"/>
        <v>0.65396234380830531</v>
      </c>
      <c r="J1395">
        <f t="shared" si="203"/>
        <v>-0.42470550745739338</v>
      </c>
      <c r="K1395" s="5"/>
      <c r="N1395" s="11">
        <f t="shared" si="204"/>
        <v>0.34591089900763966</v>
      </c>
      <c r="O1395" s="71">
        <f t="shared" si="205"/>
        <v>-0.34591089900763966</v>
      </c>
      <c r="U1395" s="4">
        <v>8</v>
      </c>
      <c r="V1395" s="5">
        <v>0.40500000000000003</v>
      </c>
      <c r="W1395" s="20">
        <v>0</v>
      </c>
      <c r="X1395" s="31">
        <f t="shared" si="207"/>
        <v>0.27342861833572557</v>
      </c>
      <c r="Y1395" s="40">
        <f t="shared" si="208"/>
        <v>0</v>
      </c>
      <c r="Z1395" s="4">
        <f t="shared" si="209"/>
        <v>1</v>
      </c>
      <c r="AA1395" s="5" t="str">
        <f t="shared" si="210"/>
        <v/>
      </c>
      <c r="AB1395" s="6">
        <f t="shared" si="211"/>
        <v>1</v>
      </c>
      <c r="AF1395">
        <f t="shared" si="206"/>
        <v>0.80095037815921466</v>
      </c>
    </row>
    <row r="1396" spans="2:32">
      <c r="B1396" s="26">
        <v>1</v>
      </c>
      <c r="C1396" s="4">
        <v>28</v>
      </c>
      <c r="D1396" s="5">
        <v>0.307</v>
      </c>
      <c r="E1396" s="20">
        <v>1</v>
      </c>
      <c r="G1396" s="5"/>
      <c r="H1396" s="11">
        <f>1/(1+EXP(-SUMPRODUCT(betagorros,B1396:D1396)))</f>
        <v>0.62831522627596981</v>
      </c>
      <c r="I1396" s="27">
        <f t="shared" si="202"/>
        <v>0.62831522627596981</v>
      </c>
      <c r="J1396">
        <f t="shared" si="203"/>
        <v>-0.46471328578129661</v>
      </c>
      <c r="K1396" s="5"/>
      <c r="N1396" s="11">
        <f t="shared" si="204"/>
        <v>0.62829586746731958</v>
      </c>
      <c r="O1396" s="71">
        <f t="shared" si="205"/>
        <v>0.37170413253268042</v>
      </c>
      <c r="U1396" s="4">
        <v>7</v>
      </c>
      <c r="V1396" s="5">
        <v>0.40500000000000003</v>
      </c>
      <c r="W1396" s="20">
        <v>0</v>
      </c>
      <c r="X1396" s="31">
        <f t="shared" si="207"/>
        <v>0.25462650521052266</v>
      </c>
      <c r="Y1396" s="40">
        <f t="shared" si="208"/>
        <v>0</v>
      </c>
      <c r="Z1396" s="4">
        <f t="shared" si="209"/>
        <v>1</v>
      </c>
      <c r="AA1396" s="5" t="str">
        <f t="shared" si="210"/>
        <v/>
      </c>
      <c r="AB1396" s="6">
        <f t="shared" si="211"/>
        <v>1</v>
      </c>
      <c r="AF1396">
        <f t="shared" si="206"/>
        <v>0.80095037815921466</v>
      </c>
    </row>
    <row r="1397" spans="2:32">
      <c r="B1397" s="26">
        <v>1</v>
      </c>
      <c r="C1397" s="4">
        <v>25</v>
      </c>
      <c r="D1397" s="5">
        <v>0.307</v>
      </c>
      <c r="E1397" s="20">
        <v>1</v>
      </c>
      <c r="G1397" s="5"/>
      <c r="H1397" s="11">
        <f>1/(1+EXP(-SUMPRODUCT(betagorros,B1397:D1397)))</f>
        <v>0.55838774733331242</v>
      </c>
      <c r="I1397" s="27">
        <f t="shared" si="202"/>
        <v>0.55838774733331242</v>
      </c>
      <c r="J1397">
        <f t="shared" si="203"/>
        <v>-0.58270167022938324</v>
      </c>
      <c r="K1397" s="5"/>
      <c r="N1397" s="11">
        <f t="shared" si="204"/>
        <v>0.55833788179473132</v>
      </c>
      <c r="O1397" s="71">
        <f t="shared" si="205"/>
        <v>0.44166211820526868</v>
      </c>
      <c r="U1397" s="4">
        <v>5</v>
      </c>
      <c r="V1397" s="5">
        <v>0.40500000000000003</v>
      </c>
      <c r="W1397" s="20">
        <v>0</v>
      </c>
      <c r="X1397" s="31">
        <f t="shared" si="207"/>
        <v>0.21965625908018047</v>
      </c>
      <c r="Y1397" s="40">
        <f t="shared" si="208"/>
        <v>0</v>
      </c>
      <c r="Z1397" s="4">
        <f t="shared" si="209"/>
        <v>1</v>
      </c>
      <c r="AA1397" s="5" t="str">
        <f t="shared" si="210"/>
        <v/>
      </c>
      <c r="AB1397" s="6">
        <f t="shared" si="211"/>
        <v>1</v>
      </c>
      <c r="AF1397">
        <f t="shared" si="206"/>
        <v>0.80095037815921466</v>
      </c>
    </row>
    <row r="1398" spans="2:32">
      <c r="B1398" s="26">
        <v>1</v>
      </c>
      <c r="C1398" s="4">
        <v>9</v>
      </c>
      <c r="D1398" s="5">
        <v>0.307</v>
      </c>
      <c r="E1398" s="20">
        <v>1</v>
      </c>
      <c r="G1398" s="5"/>
      <c r="H1398" s="11">
        <f>1/(1+EXP(-SUMPRODUCT(betagorros,B1398:D1398)))</f>
        <v>0.21181114065724221</v>
      </c>
      <c r="I1398" s="27">
        <f t="shared" si="202"/>
        <v>0.21181114065724221</v>
      </c>
      <c r="J1398">
        <f t="shared" si="203"/>
        <v>-1.5520602473056062</v>
      </c>
      <c r="K1398" s="5"/>
      <c r="N1398" s="11">
        <f t="shared" si="204"/>
        <v>0.21167117092466398</v>
      </c>
      <c r="O1398" s="71">
        <f t="shared" si="205"/>
        <v>0.78832882907533608</v>
      </c>
      <c r="U1398" s="4">
        <v>7</v>
      </c>
      <c r="V1398" s="5">
        <v>0.40500000000000003</v>
      </c>
      <c r="W1398" s="20">
        <v>0</v>
      </c>
      <c r="X1398" s="31">
        <f t="shared" si="207"/>
        <v>0.25462650521052266</v>
      </c>
      <c r="Y1398" s="40">
        <f t="shared" si="208"/>
        <v>0</v>
      </c>
      <c r="Z1398" s="4">
        <f t="shared" si="209"/>
        <v>1</v>
      </c>
      <c r="AA1398" s="5" t="str">
        <f t="shared" si="210"/>
        <v/>
      </c>
      <c r="AB1398" s="6">
        <f t="shared" si="211"/>
        <v>1</v>
      </c>
      <c r="AF1398">
        <f t="shared" si="206"/>
        <v>0.80095037815921466</v>
      </c>
    </row>
    <row r="1399" spans="2:32">
      <c r="B1399" s="26">
        <v>1</v>
      </c>
      <c r="C1399" s="4">
        <v>21</v>
      </c>
      <c r="D1399" s="5">
        <v>0.307</v>
      </c>
      <c r="E1399" s="20">
        <v>1</v>
      </c>
      <c r="G1399" s="5"/>
      <c r="H1399" s="11">
        <f>1/(1+EXP(-SUMPRODUCT(betagorros,B1399:D1399)))</f>
        <v>0.46193761813080925</v>
      </c>
      <c r="I1399" s="27">
        <f t="shared" si="202"/>
        <v>0.46193761813080925</v>
      </c>
      <c r="J1399">
        <f t="shared" si="203"/>
        <v>-0.77232542270807658</v>
      </c>
      <c r="K1399" s="5"/>
      <c r="N1399" s="11">
        <f t="shared" si="204"/>
        <v>0.46184781394731483</v>
      </c>
      <c r="O1399" s="71">
        <f t="shared" si="205"/>
        <v>0.53815218605268522</v>
      </c>
      <c r="U1399" s="4">
        <v>8</v>
      </c>
      <c r="V1399" s="5">
        <v>0.40500000000000003</v>
      </c>
      <c r="W1399" s="20">
        <v>0</v>
      </c>
      <c r="X1399" s="31">
        <f t="shared" si="207"/>
        <v>0.27342861833572557</v>
      </c>
      <c r="Y1399" s="40">
        <f t="shared" si="208"/>
        <v>0</v>
      </c>
      <c r="Z1399" s="4">
        <f t="shared" si="209"/>
        <v>1</v>
      </c>
      <c r="AA1399" s="5" t="str">
        <f t="shared" si="210"/>
        <v/>
      </c>
      <c r="AB1399" s="6">
        <f t="shared" si="211"/>
        <v>1</v>
      </c>
      <c r="AF1399">
        <f t="shared" si="206"/>
        <v>0.80095037815921466</v>
      </c>
    </row>
    <row r="1400" spans="2:32">
      <c r="B1400" s="26">
        <v>1</v>
      </c>
      <c r="C1400" s="4">
        <v>8</v>
      </c>
      <c r="D1400" s="5">
        <v>0.307</v>
      </c>
      <c r="E1400" s="20">
        <v>1</v>
      </c>
      <c r="G1400" s="5"/>
      <c r="H1400" s="11">
        <f>1/(1+EXP(-SUMPRODUCT(betagorros,B1400:D1400)))</f>
        <v>0.19610251401712572</v>
      </c>
      <c r="I1400" s="27">
        <f t="shared" si="202"/>
        <v>0.19610251401712572</v>
      </c>
      <c r="J1400">
        <f t="shared" si="203"/>
        <v>-1.6291177257848803</v>
      </c>
      <c r="K1400" s="5"/>
      <c r="N1400" s="11">
        <f t="shared" si="204"/>
        <v>0.19596407689892636</v>
      </c>
      <c r="O1400" s="71">
        <f t="shared" si="205"/>
        <v>0.80403592310107364</v>
      </c>
      <c r="U1400" s="4">
        <v>8</v>
      </c>
      <c r="V1400" s="5">
        <v>0.40500000000000003</v>
      </c>
      <c r="W1400" s="20">
        <v>0</v>
      </c>
      <c r="X1400" s="31">
        <f t="shared" si="207"/>
        <v>0.27342861833572557</v>
      </c>
      <c r="Y1400" s="40">
        <f t="shared" si="208"/>
        <v>0</v>
      </c>
      <c r="Z1400" s="4">
        <f t="shared" si="209"/>
        <v>1</v>
      </c>
      <c r="AA1400" s="5" t="str">
        <f t="shared" si="210"/>
        <v/>
      </c>
      <c r="AB1400" s="6">
        <f t="shared" si="211"/>
        <v>1</v>
      </c>
      <c r="AF1400">
        <f t="shared" si="206"/>
        <v>0.80095037815921466</v>
      </c>
    </row>
    <row r="1401" spans="2:32">
      <c r="B1401" s="26">
        <v>1</v>
      </c>
      <c r="C1401" s="4">
        <v>6</v>
      </c>
      <c r="D1401" s="5">
        <v>0.307</v>
      </c>
      <c r="E1401" s="20">
        <v>0</v>
      </c>
      <c r="G1401" s="5"/>
      <c r="H1401" s="11">
        <f>1/(1+EXP(-SUMPRODUCT(betagorros,B1401:D1401)))</f>
        <v>0.16736515377980027</v>
      </c>
      <c r="I1401" s="27">
        <f t="shared" si="202"/>
        <v>0.83263484622019979</v>
      </c>
      <c r="J1401">
        <f t="shared" si="203"/>
        <v>-0.18316009280278614</v>
      </c>
      <c r="K1401" s="5"/>
      <c r="N1401" s="11">
        <f t="shared" si="204"/>
        <v>0.16723170438109553</v>
      </c>
      <c r="O1401" s="71">
        <f t="shared" si="205"/>
        <v>-0.16723170438109553</v>
      </c>
      <c r="U1401" s="4">
        <v>7</v>
      </c>
      <c r="V1401" s="5">
        <v>0.40500000000000003</v>
      </c>
      <c r="W1401" s="20">
        <v>0</v>
      </c>
      <c r="X1401" s="31">
        <f t="shared" si="207"/>
        <v>0.25462650521052266</v>
      </c>
      <c r="Y1401" s="40">
        <f t="shared" si="208"/>
        <v>0</v>
      </c>
      <c r="Z1401" s="4">
        <f t="shared" si="209"/>
        <v>1</v>
      </c>
      <c r="AA1401" s="5" t="str">
        <f t="shared" si="210"/>
        <v/>
      </c>
      <c r="AB1401" s="6">
        <f t="shared" si="211"/>
        <v>1</v>
      </c>
      <c r="AF1401">
        <f t="shared" si="206"/>
        <v>0.80095037815921466</v>
      </c>
    </row>
    <row r="1402" spans="2:32">
      <c r="B1402" s="26">
        <v>1</v>
      </c>
      <c r="C1402" s="4">
        <v>18</v>
      </c>
      <c r="D1402" s="5">
        <v>0.307</v>
      </c>
      <c r="E1402" s="20">
        <v>1</v>
      </c>
      <c r="G1402" s="5"/>
      <c r="H1402" s="11">
        <f>1/(1+EXP(-SUMPRODUCT(betagorros,B1402:D1402)))</f>
        <v>0.39104561183876413</v>
      </c>
      <c r="I1402" s="27">
        <f t="shared" si="202"/>
        <v>0.39104561183876413</v>
      </c>
      <c r="J1402">
        <f t="shared" si="203"/>
        <v>-0.93893107148126742</v>
      </c>
      <c r="K1402" s="5"/>
      <c r="N1402" s="11">
        <f t="shared" si="204"/>
        <v>0.39093116375207443</v>
      </c>
      <c r="O1402" s="71">
        <f t="shared" si="205"/>
        <v>0.60906883624792552</v>
      </c>
      <c r="U1402" s="4">
        <v>15</v>
      </c>
      <c r="V1402" s="5">
        <v>0.40500000000000003</v>
      </c>
      <c r="W1402" s="20">
        <v>0</v>
      </c>
      <c r="X1402" s="31">
        <f t="shared" si="207"/>
        <v>0.42561722777405159</v>
      </c>
      <c r="Y1402" s="40">
        <f t="shared" si="208"/>
        <v>0</v>
      </c>
      <c r="Z1402" s="4">
        <f t="shared" si="209"/>
        <v>1</v>
      </c>
      <c r="AA1402" s="5" t="str">
        <f t="shared" si="210"/>
        <v/>
      </c>
      <c r="AB1402" s="6">
        <f t="shared" si="211"/>
        <v>1</v>
      </c>
      <c r="AF1402">
        <f t="shared" si="206"/>
        <v>0.80095037815921466</v>
      </c>
    </row>
    <row r="1403" spans="2:32">
      <c r="B1403" s="26">
        <v>1</v>
      </c>
      <c r="C1403" s="4">
        <v>15</v>
      </c>
      <c r="D1403" s="5">
        <v>0.307</v>
      </c>
      <c r="E1403" s="20">
        <v>0</v>
      </c>
      <c r="G1403" s="5"/>
      <c r="H1403" s="11">
        <f>1/(1+EXP(-SUMPRODUCT(betagorros,B1403:D1403)))</f>
        <v>0.32447236996050449</v>
      </c>
      <c r="I1403" s="27">
        <f t="shared" si="202"/>
        <v>0.67552763003949545</v>
      </c>
      <c r="J1403">
        <f t="shared" si="203"/>
        <v>-0.39226121932513469</v>
      </c>
      <c r="K1403" s="5"/>
      <c r="N1403" s="11">
        <f t="shared" si="204"/>
        <v>0.32434087795154404</v>
      </c>
      <c r="O1403" s="71">
        <f t="shared" si="205"/>
        <v>-0.32434087795154404</v>
      </c>
      <c r="U1403" s="4">
        <v>11</v>
      </c>
      <c r="V1403" s="5">
        <v>0.40500000000000003</v>
      </c>
      <c r="W1403" s="20">
        <v>0</v>
      </c>
      <c r="X1403" s="31">
        <f t="shared" si="207"/>
        <v>0.33471822252750238</v>
      </c>
      <c r="Y1403" s="40">
        <f t="shared" si="208"/>
        <v>0</v>
      </c>
      <c r="Z1403" s="4">
        <f t="shared" si="209"/>
        <v>1</v>
      </c>
      <c r="AA1403" s="5" t="str">
        <f t="shared" si="210"/>
        <v/>
      </c>
      <c r="AB1403" s="6">
        <f t="shared" si="211"/>
        <v>1</v>
      </c>
      <c r="AF1403">
        <f t="shared" si="206"/>
        <v>0.80095037815921466</v>
      </c>
    </row>
    <row r="1404" spans="2:32">
      <c r="B1404" s="26">
        <v>1</v>
      </c>
      <c r="C1404" s="4">
        <v>9</v>
      </c>
      <c r="D1404" s="5">
        <v>0.307</v>
      </c>
      <c r="E1404" s="20">
        <v>0</v>
      </c>
      <c r="G1404" s="5"/>
      <c r="H1404" s="11">
        <f>1/(1+EXP(-SUMPRODUCT(betagorros,B1404:D1404)))</f>
        <v>0.21181114065724221</v>
      </c>
      <c r="I1404" s="27">
        <f t="shared" si="202"/>
        <v>0.78818885934275773</v>
      </c>
      <c r="J1404">
        <f t="shared" si="203"/>
        <v>-0.23801754862363886</v>
      </c>
      <c r="K1404" s="5"/>
      <c r="N1404" s="11">
        <f t="shared" si="204"/>
        <v>0.21167117092466398</v>
      </c>
      <c r="O1404" s="71">
        <f t="shared" si="205"/>
        <v>-0.21167117092466398</v>
      </c>
      <c r="U1404" s="4">
        <v>12</v>
      </c>
      <c r="V1404" s="5">
        <v>0.40500000000000003</v>
      </c>
      <c r="W1404" s="20">
        <v>0</v>
      </c>
      <c r="X1404" s="31">
        <f t="shared" si="207"/>
        <v>0.35660499902576287</v>
      </c>
      <c r="Y1404" s="40">
        <f t="shared" si="208"/>
        <v>0</v>
      </c>
      <c r="Z1404" s="4">
        <f t="shared" si="209"/>
        <v>1</v>
      </c>
      <c r="AA1404" s="5" t="str">
        <f t="shared" si="210"/>
        <v/>
      </c>
      <c r="AB1404" s="6">
        <f t="shared" si="211"/>
        <v>1</v>
      </c>
      <c r="AF1404">
        <f t="shared" si="206"/>
        <v>0.80095037815921466</v>
      </c>
    </row>
    <row r="1405" spans="2:32">
      <c r="B1405" s="26">
        <v>1</v>
      </c>
      <c r="C1405" s="4">
        <v>18</v>
      </c>
      <c r="D1405" s="5">
        <v>0.307</v>
      </c>
      <c r="E1405" s="20">
        <v>0</v>
      </c>
      <c r="G1405" s="5"/>
      <c r="H1405" s="11">
        <f>1/(1+EXP(-SUMPRODUCT(betagorros,B1405:D1405)))</f>
        <v>0.39104561183876413</v>
      </c>
      <c r="I1405" s="27">
        <f t="shared" si="202"/>
        <v>0.60895438816123582</v>
      </c>
      <c r="J1405">
        <f t="shared" si="203"/>
        <v>-0.4960119103640761</v>
      </c>
      <c r="K1405" s="5"/>
      <c r="N1405" s="11">
        <f t="shared" si="204"/>
        <v>0.39093116375207443</v>
      </c>
      <c r="O1405" s="71">
        <f t="shared" si="205"/>
        <v>-0.39093116375207443</v>
      </c>
      <c r="U1405" s="4">
        <v>10</v>
      </c>
      <c r="V1405" s="5">
        <v>0.40500000000000003</v>
      </c>
      <c r="W1405" s="20">
        <v>0</v>
      </c>
      <c r="X1405" s="31">
        <f t="shared" si="207"/>
        <v>0.31352017392295761</v>
      </c>
      <c r="Y1405" s="40">
        <f t="shared" si="208"/>
        <v>0</v>
      </c>
      <c r="Z1405" s="4">
        <f t="shared" si="209"/>
        <v>1</v>
      </c>
      <c r="AA1405" s="5" t="str">
        <f t="shared" si="210"/>
        <v/>
      </c>
      <c r="AB1405" s="6">
        <f t="shared" si="211"/>
        <v>1</v>
      </c>
      <c r="AF1405">
        <f t="shared" si="206"/>
        <v>0.80095037815921466</v>
      </c>
    </row>
    <row r="1406" spans="2:32">
      <c r="B1406" s="26">
        <v>1</v>
      </c>
      <c r="C1406" s="4">
        <v>8</v>
      </c>
      <c r="D1406" s="5">
        <v>0.309</v>
      </c>
      <c r="E1406" s="20">
        <v>0</v>
      </c>
      <c r="G1406" s="5"/>
      <c r="H1406" s="11">
        <f>1/(1+EXP(-SUMPRODUCT(betagorros,B1406:D1406)))</f>
        <v>0.19750107513177953</v>
      </c>
      <c r="I1406" s="27">
        <f t="shared" si="202"/>
        <v>0.8024989248682205</v>
      </c>
      <c r="J1406">
        <f t="shared" si="203"/>
        <v>-0.22002476370693771</v>
      </c>
      <c r="K1406" s="5"/>
      <c r="N1406" s="11">
        <f t="shared" si="204"/>
        <v>0.19736323440950784</v>
      </c>
      <c r="O1406" s="71">
        <f t="shared" si="205"/>
        <v>-0.19736323440950784</v>
      </c>
      <c r="U1406" s="4">
        <v>10</v>
      </c>
      <c r="V1406" s="5">
        <v>0.40500000000000003</v>
      </c>
      <c r="W1406" s="20">
        <v>0</v>
      </c>
      <c r="X1406" s="31">
        <f t="shared" si="207"/>
        <v>0.31352017392295761</v>
      </c>
      <c r="Y1406" s="40">
        <f t="shared" si="208"/>
        <v>0</v>
      </c>
      <c r="Z1406" s="4">
        <f t="shared" si="209"/>
        <v>1</v>
      </c>
      <c r="AA1406" s="5" t="str">
        <f t="shared" si="210"/>
        <v/>
      </c>
      <c r="AB1406" s="6">
        <f t="shared" si="211"/>
        <v>1</v>
      </c>
      <c r="AF1406">
        <f t="shared" si="206"/>
        <v>0.80095037815921466</v>
      </c>
    </row>
    <row r="1407" spans="2:32">
      <c r="B1407" s="26">
        <v>1</v>
      </c>
      <c r="C1407" s="4">
        <v>8</v>
      </c>
      <c r="D1407" s="5">
        <v>0.309</v>
      </c>
      <c r="E1407" s="20">
        <v>0</v>
      </c>
      <c r="G1407" s="5"/>
      <c r="H1407" s="11">
        <f>1/(1+EXP(-SUMPRODUCT(betagorros,B1407:D1407)))</f>
        <v>0.19750107513177953</v>
      </c>
      <c r="I1407" s="27">
        <f t="shared" si="202"/>
        <v>0.8024989248682205</v>
      </c>
      <c r="J1407">
        <f t="shared" si="203"/>
        <v>-0.22002476370693771</v>
      </c>
      <c r="K1407" s="5"/>
      <c r="N1407" s="11">
        <f t="shared" si="204"/>
        <v>0.19736323440950784</v>
      </c>
      <c r="O1407" s="71">
        <f t="shared" si="205"/>
        <v>-0.19736323440950784</v>
      </c>
      <c r="U1407" s="4">
        <v>8</v>
      </c>
      <c r="V1407" s="5">
        <v>0.40500000000000003</v>
      </c>
      <c r="W1407" s="20">
        <v>0</v>
      </c>
      <c r="X1407" s="31">
        <f t="shared" si="207"/>
        <v>0.27342861833572557</v>
      </c>
      <c r="Y1407" s="40">
        <f t="shared" si="208"/>
        <v>0</v>
      </c>
      <c r="Z1407" s="4">
        <f t="shared" si="209"/>
        <v>1</v>
      </c>
      <c r="AA1407" s="5" t="str">
        <f t="shared" si="210"/>
        <v/>
      </c>
      <c r="AB1407" s="6">
        <f t="shared" si="211"/>
        <v>1</v>
      </c>
      <c r="AF1407">
        <f t="shared" si="206"/>
        <v>0.80095037815921466</v>
      </c>
    </row>
    <row r="1408" spans="2:32">
      <c r="B1408" s="26">
        <v>1</v>
      </c>
      <c r="C1408" s="4">
        <v>22</v>
      </c>
      <c r="D1408" s="5">
        <v>0.309</v>
      </c>
      <c r="E1408" s="20">
        <v>0</v>
      </c>
      <c r="G1408" s="5"/>
      <c r="H1408" s="11">
        <f>1/(1+EXP(-SUMPRODUCT(betagorros,B1408:D1408)))</f>
        <v>0.48827579227339446</v>
      </c>
      <c r="I1408" s="27">
        <f t="shared" si="202"/>
        <v>0.51172420772660554</v>
      </c>
      <c r="J1408">
        <f t="shared" si="203"/>
        <v>-0.66996945585428658</v>
      </c>
      <c r="K1408" s="5"/>
      <c r="N1408" s="11">
        <f t="shared" si="204"/>
        <v>0.48819756718235563</v>
      </c>
      <c r="O1408" s="71">
        <f t="shared" si="205"/>
        <v>-0.48819756718235563</v>
      </c>
      <c r="U1408" s="4">
        <v>13</v>
      </c>
      <c r="V1408" s="5">
        <v>0.40600000000000003</v>
      </c>
      <c r="W1408" s="20">
        <v>0</v>
      </c>
      <c r="X1408" s="31">
        <f t="shared" si="207"/>
        <v>0.38014925596255433</v>
      </c>
      <c r="Y1408" s="40">
        <f t="shared" si="208"/>
        <v>0</v>
      </c>
      <c r="Z1408" s="4">
        <f t="shared" si="209"/>
        <v>1</v>
      </c>
      <c r="AA1408" s="5" t="str">
        <f t="shared" si="210"/>
        <v/>
      </c>
      <c r="AB1408" s="6">
        <f t="shared" si="211"/>
        <v>1</v>
      </c>
      <c r="AF1408">
        <f t="shared" si="206"/>
        <v>0.80095037815921466</v>
      </c>
    </row>
    <row r="1409" spans="2:32">
      <c r="B1409" s="26">
        <v>1</v>
      </c>
      <c r="C1409" s="4">
        <v>16</v>
      </c>
      <c r="D1409" s="5">
        <v>0.309</v>
      </c>
      <c r="E1409" s="20">
        <v>0</v>
      </c>
      <c r="G1409" s="5"/>
      <c r="H1409" s="11">
        <f>1/(1+EXP(-SUMPRODUCT(betagorros,B1409:D1409)))</f>
        <v>0.34804257332468025</v>
      </c>
      <c r="I1409" s="27">
        <f t="shared" si="202"/>
        <v>0.65195742667531975</v>
      </c>
      <c r="J1409">
        <f t="shared" si="203"/>
        <v>-0.42777601569763979</v>
      </c>
      <c r="K1409" s="5"/>
      <c r="N1409" s="11">
        <f t="shared" si="204"/>
        <v>0.34791739342171574</v>
      </c>
      <c r="O1409" s="71">
        <f t="shared" si="205"/>
        <v>-0.34791739342171574</v>
      </c>
      <c r="U1409" s="4">
        <v>10.5</v>
      </c>
      <c r="V1409" s="5">
        <v>0.40600000000000003</v>
      </c>
      <c r="W1409" s="20">
        <v>0</v>
      </c>
      <c r="X1409" s="31">
        <f t="shared" si="207"/>
        <v>0.32499868132196968</v>
      </c>
      <c r="Y1409" s="40">
        <f t="shared" si="208"/>
        <v>0</v>
      </c>
      <c r="Z1409" s="4">
        <f t="shared" si="209"/>
        <v>1</v>
      </c>
      <c r="AA1409" s="5" t="str">
        <f t="shared" si="210"/>
        <v/>
      </c>
      <c r="AB1409" s="6">
        <f t="shared" si="211"/>
        <v>1</v>
      </c>
      <c r="AF1409">
        <f t="shared" si="206"/>
        <v>0.80095037815921466</v>
      </c>
    </row>
    <row r="1410" spans="2:32">
      <c r="B1410" s="26">
        <v>1</v>
      </c>
      <c r="C1410" s="4">
        <v>19</v>
      </c>
      <c r="D1410" s="5">
        <v>0.309</v>
      </c>
      <c r="E1410" s="20">
        <v>1</v>
      </c>
      <c r="G1410" s="5"/>
      <c r="H1410" s="11">
        <f>1/(1+EXP(-SUMPRODUCT(betagorros,B1410:D1410)))</f>
        <v>0.41647036277331179</v>
      </c>
      <c r="I1410" s="27">
        <f t="shared" si="202"/>
        <v>0.41647036277331179</v>
      </c>
      <c r="J1410">
        <f t="shared" si="203"/>
        <v>-0.87593997771425114</v>
      </c>
      <c r="K1410" s="5"/>
      <c r="N1410" s="11">
        <f t="shared" si="204"/>
        <v>0.41636528417566038</v>
      </c>
      <c r="O1410" s="71">
        <f t="shared" si="205"/>
        <v>0.58363471582433957</v>
      </c>
      <c r="U1410" s="4">
        <v>9.5</v>
      </c>
      <c r="V1410" s="5">
        <v>0.40600000000000003</v>
      </c>
      <c r="W1410" s="20">
        <v>0</v>
      </c>
      <c r="X1410" s="31">
        <f t="shared" si="207"/>
        <v>0.30413478210563027</v>
      </c>
      <c r="Y1410" s="40">
        <f t="shared" si="208"/>
        <v>0</v>
      </c>
      <c r="Z1410" s="4">
        <f t="shared" si="209"/>
        <v>1</v>
      </c>
      <c r="AA1410" s="5" t="str">
        <f t="shared" si="210"/>
        <v/>
      </c>
      <c r="AB1410" s="6">
        <f t="shared" si="211"/>
        <v>1</v>
      </c>
      <c r="AF1410">
        <f t="shared" si="206"/>
        <v>0.80095037815921466</v>
      </c>
    </row>
    <row r="1411" spans="2:32">
      <c r="B1411" s="26">
        <v>1</v>
      </c>
      <c r="C1411" s="4">
        <v>11</v>
      </c>
      <c r="D1411" s="5">
        <v>0.31</v>
      </c>
      <c r="E1411" s="20">
        <v>0</v>
      </c>
      <c r="G1411" s="5"/>
      <c r="H1411" s="11">
        <f>1/(1+EXP(-SUMPRODUCT(betagorros,B1411:D1411)))</f>
        <v>0.2483954820547675</v>
      </c>
      <c r="I1411" s="27">
        <f t="shared" si="202"/>
        <v>0.75160451794523253</v>
      </c>
      <c r="J1411">
        <f t="shared" si="203"/>
        <v>-0.28554500035760372</v>
      </c>
      <c r="K1411" s="5"/>
      <c r="N1411" s="11">
        <f t="shared" si="204"/>
        <v>0.24825616643272083</v>
      </c>
      <c r="O1411" s="71">
        <f t="shared" si="205"/>
        <v>-0.24825616643272083</v>
      </c>
      <c r="U1411" s="4">
        <v>21</v>
      </c>
      <c r="V1411" s="5">
        <v>0.40600000000000003</v>
      </c>
      <c r="W1411" s="20">
        <v>0</v>
      </c>
      <c r="X1411" s="31">
        <f t="shared" si="207"/>
        <v>0.57087383745791187</v>
      </c>
      <c r="Y1411" s="40">
        <f t="shared" si="208"/>
        <v>1</v>
      </c>
      <c r="Z1411" s="4">
        <f t="shared" si="209"/>
        <v>0</v>
      </c>
      <c r="AA1411" s="5" t="str">
        <f t="shared" si="210"/>
        <v/>
      </c>
      <c r="AB1411" s="6">
        <f t="shared" si="211"/>
        <v>0</v>
      </c>
      <c r="AF1411">
        <f t="shared" si="206"/>
        <v>0.80095037815921466</v>
      </c>
    </row>
    <row r="1412" spans="2:32">
      <c r="B1412" s="26">
        <v>1</v>
      </c>
      <c r="C1412" s="4">
        <v>7</v>
      </c>
      <c r="D1412" s="5">
        <v>0.31</v>
      </c>
      <c r="E1412" s="20">
        <v>0</v>
      </c>
      <c r="G1412" s="5"/>
      <c r="H1412" s="11">
        <f>1/(1+EXP(-SUMPRODUCT(betagorros,B1412:D1412)))</f>
        <v>0.18326909501517741</v>
      </c>
      <c r="I1412" s="27">
        <f t="shared" si="202"/>
        <v>0.81673090498482259</v>
      </c>
      <c r="J1412">
        <f t="shared" si="203"/>
        <v>-0.20244560803985509</v>
      </c>
      <c r="K1412" s="5"/>
      <c r="N1412" s="11">
        <f t="shared" si="204"/>
        <v>0.18313360352769573</v>
      </c>
      <c r="O1412" s="71">
        <f t="shared" si="205"/>
        <v>-0.18313360352769573</v>
      </c>
      <c r="U1412" s="4">
        <v>9</v>
      </c>
      <c r="V1412" s="5">
        <v>0.40699999999999997</v>
      </c>
      <c r="W1412" s="20">
        <v>0</v>
      </c>
      <c r="X1412" s="31">
        <f t="shared" si="207"/>
        <v>0.29490964881783549</v>
      </c>
      <c r="Y1412" s="40">
        <f t="shared" si="208"/>
        <v>0</v>
      </c>
      <c r="Z1412" s="4">
        <f t="shared" si="209"/>
        <v>1</v>
      </c>
      <c r="AA1412" s="5" t="str">
        <f t="shared" si="210"/>
        <v/>
      </c>
      <c r="AB1412" s="6">
        <f t="shared" si="211"/>
        <v>1</v>
      </c>
      <c r="AF1412">
        <f t="shared" si="206"/>
        <v>0.80095037815921466</v>
      </c>
    </row>
    <row r="1413" spans="2:32">
      <c r="B1413" s="26">
        <v>1</v>
      </c>
      <c r="C1413" s="4">
        <v>9</v>
      </c>
      <c r="D1413" s="5">
        <v>0.31</v>
      </c>
      <c r="E1413" s="20">
        <v>0</v>
      </c>
      <c r="G1413" s="5"/>
      <c r="H1413" s="11">
        <f>1/(1+EXP(-SUMPRODUCT(betagorros,B1413:D1413)))</f>
        <v>0.21403526644364279</v>
      </c>
      <c r="I1413" s="27">
        <f t="shared" si="202"/>
        <v>0.78596473355635721</v>
      </c>
      <c r="J1413">
        <f t="shared" si="203"/>
        <v>-0.2408433558084499</v>
      </c>
      <c r="K1413" s="5"/>
      <c r="N1413" s="11">
        <f t="shared" si="204"/>
        <v>0.21389636140116239</v>
      </c>
      <c r="O1413" s="71">
        <f t="shared" si="205"/>
        <v>-0.21389636140116239</v>
      </c>
      <c r="U1413" s="4">
        <v>30</v>
      </c>
      <c r="V1413" s="5">
        <v>0.40699999999999997</v>
      </c>
      <c r="W1413" s="20">
        <v>0</v>
      </c>
      <c r="X1413" s="31">
        <f t="shared" si="207"/>
        <v>0.76150795614161881</v>
      </c>
      <c r="Y1413" s="40">
        <f t="shared" si="208"/>
        <v>1</v>
      </c>
      <c r="Z1413" s="4">
        <f t="shared" si="209"/>
        <v>0</v>
      </c>
      <c r="AA1413" s="5" t="str">
        <f t="shared" si="210"/>
        <v/>
      </c>
      <c r="AB1413" s="6">
        <f t="shared" si="211"/>
        <v>0</v>
      </c>
      <c r="AF1413">
        <f t="shared" si="206"/>
        <v>0.80095037815921466</v>
      </c>
    </row>
    <row r="1414" spans="2:32">
      <c r="B1414" s="26">
        <v>1</v>
      </c>
      <c r="C1414" s="4">
        <v>13</v>
      </c>
      <c r="D1414" s="5">
        <v>0.31</v>
      </c>
      <c r="E1414" s="20">
        <v>0</v>
      </c>
      <c r="G1414" s="5"/>
      <c r="H1414" s="11">
        <f>1/(1+EXP(-SUMPRODUCT(betagorros,B1414:D1414)))</f>
        <v>0.28626268737369909</v>
      </c>
      <c r="I1414" s="27">
        <f t="shared" si="202"/>
        <v>0.71373731262630091</v>
      </c>
      <c r="J1414">
        <f t="shared" si="203"/>
        <v>-0.33724029382482584</v>
      </c>
      <c r="K1414" s="5"/>
      <c r="N1414" s="11">
        <f t="shared" si="204"/>
        <v>0.28612646642748679</v>
      </c>
      <c r="O1414" s="71">
        <f t="shared" si="205"/>
        <v>-0.28612646642748679</v>
      </c>
      <c r="U1414" s="4">
        <v>28</v>
      </c>
      <c r="V1414" s="5">
        <v>0.40699999999999997</v>
      </c>
      <c r="W1414" s="20">
        <v>0</v>
      </c>
      <c r="X1414" s="31">
        <f t="shared" si="207"/>
        <v>0.72459729982827303</v>
      </c>
      <c r="Y1414" s="40">
        <f t="shared" si="208"/>
        <v>1</v>
      </c>
      <c r="Z1414" s="4">
        <f t="shared" si="209"/>
        <v>0</v>
      </c>
      <c r="AA1414" s="5" t="str">
        <f t="shared" si="210"/>
        <v/>
      </c>
      <c r="AB1414" s="6">
        <f t="shared" si="211"/>
        <v>0</v>
      </c>
      <c r="AF1414">
        <f t="shared" si="206"/>
        <v>0.80095037815921466</v>
      </c>
    </row>
    <row r="1415" spans="2:32">
      <c r="B1415" s="26">
        <v>1</v>
      </c>
      <c r="C1415" s="4">
        <v>14</v>
      </c>
      <c r="D1415" s="5">
        <v>0.31</v>
      </c>
      <c r="E1415" s="20">
        <v>0</v>
      </c>
      <c r="G1415" s="5"/>
      <c r="H1415" s="11">
        <f>1/(1+EXP(-SUMPRODUCT(betagorros,B1415:D1415)))</f>
        <v>0.30644046154729376</v>
      </c>
      <c r="I1415" s="27">
        <f t="shared" si="202"/>
        <v>0.69355953845270624</v>
      </c>
      <c r="J1415">
        <f t="shared" si="203"/>
        <v>-0.3659181907815392</v>
      </c>
      <c r="K1415" s="5"/>
      <c r="N1415" s="11">
        <f t="shared" si="204"/>
        <v>0.30630721074733325</v>
      </c>
      <c r="O1415" s="71">
        <f t="shared" si="205"/>
        <v>-0.30630721074733325</v>
      </c>
      <c r="U1415" s="4">
        <v>9</v>
      </c>
      <c r="V1415" s="5">
        <v>0.40699999999999997</v>
      </c>
      <c r="W1415" s="20">
        <v>0</v>
      </c>
      <c r="X1415" s="31">
        <f t="shared" si="207"/>
        <v>0.29490964881783549</v>
      </c>
      <c r="Y1415" s="40">
        <f t="shared" si="208"/>
        <v>0</v>
      </c>
      <c r="Z1415" s="4">
        <f t="shared" si="209"/>
        <v>1</v>
      </c>
      <c r="AA1415" s="5" t="str">
        <f t="shared" si="210"/>
        <v/>
      </c>
      <c r="AB1415" s="6">
        <f t="shared" si="211"/>
        <v>1</v>
      </c>
      <c r="AF1415">
        <f t="shared" si="206"/>
        <v>0.80095037815921466</v>
      </c>
    </row>
    <row r="1416" spans="2:32">
      <c r="B1416" s="26">
        <v>1</v>
      </c>
      <c r="C1416" s="4">
        <v>33</v>
      </c>
      <c r="D1416" s="5">
        <v>0.31</v>
      </c>
      <c r="E1416" s="20">
        <v>1</v>
      </c>
      <c r="G1416" s="5"/>
      <c r="H1416" s="11">
        <f>1/(1+EXP(-SUMPRODUCT(betagorros,B1416:D1416)))</f>
        <v>0.73540577096226334</v>
      </c>
      <c r="I1416" s="27">
        <f t="shared" si="202"/>
        <v>0.73540577096226334</v>
      </c>
      <c r="J1416">
        <f t="shared" si="203"/>
        <v>-0.30733286276710031</v>
      </c>
      <c r="K1416" s="5"/>
      <c r="N1416" s="11">
        <f t="shared" si="204"/>
        <v>0.73543080927378668</v>
      </c>
      <c r="O1416" s="71">
        <f t="shared" si="205"/>
        <v>0.26456919072621332</v>
      </c>
      <c r="U1416" s="4">
        <v>5</v>
      </c>
      <c r="V1416" s="5">
        <v>0.40699999999999997</v>
      </c>
      <c r="W1416" s="20">
        <v>0</v>
      </c>
      <c r="X1416" s="31">
        <f t="shared" si="207"/>
        <v>0.22117658399219281</v>
      </c>
      <c r="Y1416" s="40">
        <f t="shared" si="208"/>
        <v>0</v>
      </c>
      <c r="Z1416" s="4">
        <f t="shared" si="209"/>
        <v>1</v>
      </c>
      <c r="AA1416" s="5" t="str">
        <f t="shared" si="210"/>
        <v/>
      </c>
      <c r="AB1416" s="6">
        <f t="shared" si="211"/>
        <v>1</v>
      </c>
      <c r="AF1416">
        <f t="shared" si="206"/>
        <v>0.80095037815921466</v>
      </c>
    </row>
    <row r="1417" spans="2:32">
      <c r="B1417" s="26">
        <v>1</v>
      </c>
      <c r="C1417" s="4">
        <v>13</v>
      </c>
      <c r="D1417" s="5">
        <v>0.31</v>
      </c>
      <c r="E1417" s="20">
        <v>0</v>
      </c>
      <c r="G1417" s="5"/>
      <c r="H1417" s="11">
        <f>1/(1+EXP(-SUMPRODUCT(betagorros,B1417:D1417)))</f>
        <v>0.28626268737369909</v>
      </c>
      <c r="I1417" s="27">
        <f t="shared" si="202"/>
        <v>0.71373731262630091</v>
      </c>
      <c r="J1417">
        <f t="shared" si="203"/>
        <v>-0.33724029382482584</v>
      </c>
      <c r="K1417" s="5"/>
      <c r="N1417" s="11">
        <f t="shared" si="204"/>
        <v>0.28612646642748679</v>
      </c>
      <c r="O1417" s="71">
        <f t="shared" si="205"/>
        <v>-0.28612646642748679</v>
      </c>
      <c r="U1417" s="4">
        <v>8</v>
      </c>
      <c r="V1417" s="5">
        <v>0.40699999999999997</v>
      </c>
      <c r="W1417" s="20">
        <v>0</v>
      </c>
      <c r="X1417" s="31">
        <f t="shared" si="207"/>
        <v>0.27518987256628247</v>
      </c>
      <c r="Y1417" s="40">
        <f t="shared" si="208"/>
        <v>0</v>
      </c>
      <c r="Z1417" s="4">
        <f t="shared" si="209"/>
        <v>1</v>
      </c>
      <c r="AA1417" s="5" t="str">
        <f t="shared" si="210"/>
        <v/>
      </c>
      <c r="AB1417" s="6">
        <f t="shared" si="211"/>
        <v>1</v>
      </c>
      <c r="AF1417">
        <f t="shared" si="206"/>
        <v>0.80095037815921466</v>
      </c>
    </row>
    <row r="1418" spans="2:32">
      <c r="B1418" s="26">
        <v>1</v>
      </c>
      <c r="C1418" s="4">
        <v>8</v>
      </c>
      <c r="D1418" s="5">
        <v>0.31</v>
      </c>
      <c r="E1418" s="20">
        <v>0</v>
      </c>
      <c r="G1418" s="5"/>
      <c r="H1418" s="11">
        <f>1/(1+EXP(-SUMPRODUCT(betagorros,B1418:D1418)))</f>
        <v>0.19820317022966616</v>
      </c>
      <c r="I1418" s="27">
        <f t="shared" si="202"/>
        <v>0.80179682977033384</v>
      </c>
      <c r="J1418">
        <f t="shared" si="203"/>
        <v>-0.22090003267237546</v>
      </c>
      <c r="K1418" s="5"/>
      <c r="N1418" s="11">
        <f t="shared" si="204"/>
        <v>0.19806563289159121</v>
      </c>
      <c r="O1418" s="71">
        <f t="shared" si="205"/>
        <v>-0.19806563289159121</v>
      </c>
      <c r="U1418" s="4">
        <v>17</v>
      </c>
      <c r="V1418" s="5">
        <v>0.40899999999999997</v>
      </c>
      <c r="W1418" s="20">
        <v>0</v>
      </c>
      <c r="X1418" s="31">
        <f t="shared" si="207"/>
        <v>0.47789512598375983</v>
      </c>
      <c r="Y1418" s="40">
        <f t="shared" si="208"/>
        <v>0</v>
      </c>
      <c r="Z1418" s="4">
        <f t="shared" si="209"/>
        <v>1</v>
      </c>
      <c r="AA1418" s="5" t="str">
        <f t="shared" si="210"/>
        <v/>
      </c>
      <c r="AB1418" s="6">
        <f t="shared" si="211"/>
        <v>1</v>
      </c>
      <c r="AF1418">
        <f t="shared" si="206"/>
        <v>0.80095037815921466</v>
      </c>
    </row>
    <row r="1419" spans="2:32">
      <c r="B1419" s="26">
        <v>1</v>
      </c>
      <c r="C1419" s="4">
        <v>14</v>
      </c>
      <c r="D1419" s="5">
        <v>0.31</v>
      </c>
      <c r="E1419" s="20">
        <v>0</v>
      </c>
      <c r="G1419" s="5"/>
      <c r="H1419" s="11">
        <f>1/(1+EXP(-SUMPRODUCT(betagorros,B1419:D1419)))</f>
        <v>0.30644046154729376</v>
      </c>
      <c r="I1419" s="27">
        <f t="shared" ref="I1419:I1482" si="212">IF(E1419=1,H1419,1-H1419)</f>
        <v>0.69355953845270624</v>
      </c>
      <c r="J1419">
        <f t="shared" ref="J1419:J1482" si="213">LN(I1419)</f>
        <v>-0.3659181907815392</v>
      </c>
      <c r="K1419" s="5"/>
      <c r="N1419" s="11">
        <f t="shared" si="204"/>
        <v>0.30630721074733325</v>
      </c>
      <c r="O1419" s="71">
        <f t="shared" si="205"/>
        <v>-0.30630721074733325</v>
      </c>
      <c r="U1419" s="4">
        <v>14.5</v>
      </c>
      <c r="V1419" s="5">
        <v>0.40899999999999997</v>
      </c>
      <c r="W1419" s="20">
        <v>0</v>
      </c>
      <c r="X1419" s="31">
        <f t="shared" si="207"/>
        <v>0.41812969262376237</v>
      </c>
      <c r="Y1419" s="40">
        <f t="shared" si="208"/>
        <v>0</v>
      </c>
      <c r="Z1419" s="4">
        <f t="shared" si="209"/>
        <v>1</v>
      </c>
      <c r="AA1419" s="5" t="str">
        <f t="shared" si="210"/>
        <v/>
      </c>
      <c r="AB1419" s="6">
        <f t="shared" si="211"/>
        <v>1</v>
      </c>
      <c r="AF1419">
        <f t="shared" si="206"/>
        <v>0.80095037815921466</v>
      </c>
    </row>
    <row r="1420" spans="2:32">
      <c r="B1420" s="26">
        <v>1</v>
      </c>
      <c r="C1420" s="4">
        <v>9</v>
      </c>
      <c r="D1420" s="5">
        <v>0.311</v>
      </c>
      <c r="E1420" s="20">
        <v>0</v>
      </c>
      <c r="G1420" s="5"/>
      <c r="H1420" s="11">
        <f>1/(1+EXP(-SUMPRODUCT(betagorros,B1420:D1420)))</f>
        <v>0.21478040769502516</v>
      </c>
      <c r="I1420" s="27">
        <f t="shared" si="212"/>
        <v>0.78521959230497484</v>
      </c>
      <c r="J1420">
        <f t="shared" si="213"/>
        <v>-0.24179186489803611</v>
      </c>
      <c r="K1420" s="5"/>
      <c r="N1420" s="11">
        <f t="shared" ref="N1420:N1483" si="214">1/(1+EXP(-SUMPRODUCT($N$8:$P$8,B1420:D1420)))</f>
        <v>0.21464186480120112</v>
      </c>
      <c r="O1420" s="71">
        <f t="shared" ref="O1420:O1483" si="215">E1420-N1420</f>
        <v>-0.21464186480120112</v>
      </c>
      <c r="U1420" s="4">
        <v>15</v>
      </c>
      <c r="V1420" s="5">
        <v>0.40899999999999997</v>
      </c>
      <c r="W1420" s="20">
        <v>0</v>
      </c>
      <c r="X1420" s="31">
        <f t="shared" si="207"/>
        <v>0.42994876865479659</v>
      </c>
      <c r="Y1420" s="40">
        <f t="shared" si="208"/>
        <v>0</v>
      </c>
      <c r="Z1420" s="4">
        <f t="shared" si="209"/>
        <v>1</v>
      </c>
      <c r="AA1420" s="5" t="str">
        <f t="shared" si="210"/>
        <v/>
      </c>
      <c r="AB1420" s="6">
        <f t="shared" si="211"/>
        <v>1</v>
      </c>
      <c r="AF1420">
        <f t="shared" si="206"/>
        <v>0.80095037815921466</v>
      </c>
    </row>
    <row r="1421" spans="2:32">
      <c r="B1421" s="26">
        <v>1</v>
      </c>
      <c r="C1421" s="4">
        <v>14</v>
      </c>
      <c r="D1421" s="5">
        <v>0.311</v>
      </c>
      <c r="E1421" s="20">
        <v>1</v>
      </c>
      <c r="G1421" s="5"/>
      <c r="H1421" s="11">
        <f>1/(1+EXP(-SUMPRODUCT(betagorros,B1421:D1421)))</f>
        <v>0.30738148910966728</v>
      </c>
      <c r="I1421" s="27">
        <f t="shared" si="212"/>
        <v>0.30738148910966728</v>
      </c>
      <c r="J1421">
        <f t="shared" si="213"/>
        <v>-1.1796656672910957</v>
      </c>
      <c r="K1421" s="5"/>
      <c r="N1421" s="11">
        <f t="shared" si="214"/>
        <v>0.30724891151041217</v>
      </c>
      <c r="O1421" s="71">
        <f t="shared" si="215"/>
        <v>0.69275108848958777</v>
      </c>
      <c r="U1421" s="4">
        <v>14.5</v>
      </c>
      <c r="V1421" s="5">
        <v>0.40899999999999997</v>
      </c>
      <c r="W1421" s="20">
        <v>0</v>
      </c>
      <c r="X1421" s="31">
        <f t="shared" si="207"/>
        <v>0.41812969262376237</v>
      </c>
      <c r="Y1421" s="40">
        <f t="shared" si="208"/>
        <v>0</v>
      </c>
      <c r="Z1421" s="4">
        <f t="shared" si="209"/>
        <v>1</v>
      </c>
      <c r="AA1421" s="5" t="str">
        <f t="shared" si="210"/>
        <v/>
      </c>
      <c r="AB1421" s="6">
        <f t="shared" si="211"/>
        <v>1</v>
      </c>
      <c r="AF1421">
        <f t="shared" ref="AF1421:AF1484" si="216">(-$H$8-$I$8*AE1421)/$J$8</f>
        <v>0.80095037815921466</v>
      </c>
    </row>
    <row r="1422" spans="2:32">
      <c r="B1422" s="26">
        <v>1</v>
      </c>
      <c r="C1422" s="4">
        <v>25</v>
      </c>
      <c r="D1422" s="5">
        <v>0.311</v>
      </c>
      <c r="E1422" s="20">
        <v>1</v>
      </c>
      <c r="G1422" s="5"/>
      <c r="H1422" s="11">
        <f>1/(1+EXP(-SUMPRODUCT(betagorros,B1422:D1422)))</f>
        <v>0.56274666177538513</v>
      </c>
      <c r="I1422" s="27">
        <f t="shared" si="212"/>
        <v>0.56274666177538513</v>
      </c>
      <c r="J1422">
        <f t="shared" si="213"/>
        <v>-0.5749257311979894</v>
      </c>
      <c r="K1422" s="5"/>
      <c r="N1422" s="11">
        <f t="shared" si="214"/>
        <v>0.56270107004695835</v>
      </c>
      <c r="O1422" s="71">
        <f t="shared" si="215"/>
        <v>0.43729892995304165</v>
      </c>
      <c r="U1422" s="4">
        <v>8</v>
      </c>
      <c r="V1422" s="5">
        <v>0.41599999999999998</v>
      </c>
      <c r="W1422" s="20">
        <v>0</v>
      </c>
      <c r="X1422" s="31">
        <f t="shared" si="207"/>
        <v>0.28320198894592052</v>
      </c>
      <c r="Y1422" s="40">
        <f t="shared" si="208"/>
        <v>0</v>
      </c>
      <c r="Z1422" s="4">
        <f t="shared" si="209"/>
        <v>1</v>
      </c>
      <c r="AA1422" s="5" t="str">
        <f t="shared" si="210"/>
        <v/>
      </c>
      <c r="AB1422" s="6">
        <f t="shared" si="211"/>
        <v>1</v>
      </c>
      <c r="AF1422">
        <f t="shared" si="216"/>
        <v>0.80095037815921466</v>
      </c>
    </row>
    <row r="1423" spans="2:32">
      <c r="B1423" s="26">
        <v>1</v>
      </c>
      <c r="C1423" s="4">
        <v>26</v>
      </c>
      <c r="D1423" s="5">
        <v>0.312</v>
      </c>
      <c r="E1423" s="20">
        <v>1</v>
      </c>
      <c r="G1423" s="5"/>
      <c r="H1423" s="11">
        <f>1/(1+EXP(-SUMPRODUCT(betagorros,B1423:D1423)))</f>
        <v>0.5874738559665339</v>
      </c>
      <c r="I1423" s="27">
        <f t="shared" si="212"/>
        <v>0.5874738559665339</v>
      </c>
      <c r="J1423">
        <f t="shared" si="213"/>
        <v>-0.53192353443649432</v>
      </c>
      <c r="K1423" s="5"/>
      <c r="N1423" s="11">
        <f t="shared" si="214"/>
        <v>0.58743961789476751</v>
      </c>
      <c r="O1423" s="71">
        <f t="shared" si="215"/>
        <v>0.41256038210523249</v>
      </c>
      <c r="U1423" s="4">
        <v>12</v>
      </c>
      <c r="V1423" s="5">
        <v>0.41599999999999998</v>
      </c>
      <c r="W1423" s="20">
        <v>0</v>
      </c>
      <c r="X1423" s="31">
        <f t="shared" si="207"/>
        <v>0.36784622735752387</v>
      </c>
      <c r="Y1423" s="40">
        <f t="shared" si="208"/>
        <v>0</v>
      </c>
      <c r="Z1423" s="4">
        <f t="shared" si="209"/>
        <v>1</v>
      </c>
      <c r="AA1423" s="5" t="str">
        <f t="shared" si="210"/>
        <v/>
      </c>
      <c r="AB1423" s="6">
        <f t="shared" si="211"/>
        <v>1</v>
      </c>
      <c r="AF1423">
        <f t="shared" si="216"/>
        <v>0.80095037815921466</v>
      </c>
    </row>
    <row r="1424" spans="2:32">
      <c r="B1424" s="26">
        <v>1</v>
      </c>
      <c r="C1424" s="4">
        <v>25</v>
      </c>
      <c r="D1424" s="5">
        <v>0.312</v>
      </c>
      <c r="E1424" s="20">
        <v>1</v>
      </c>
      <c r="G1424" s="5"/>
      <c r="H1424" s="11">
        <f>1/(1+EXP(-SUMPRODUCT(betagorros,B1424:D1424)))</f>
        <v>0.56383490501176092</v>
      </c>
      <c r="I1424" s="27">
        <f t="shared" si="212"/>
        <v>0.56383490501176092</v>
      </c>
      <c r="J1424">
        <f t="shared" si="213"/>
        <v>-0.57299379194576427</v>
      </c>
      <c r="K1424" s="5"/>
      <c r="N1424" s="11">
        <f t="shared" si="214"/>
        <v>0.56379037998301595</v>
      </c>
      <c r="O1424" s="71">
        <f t="shared" si="215"/>
        <v>0.43620962001698405</v>
      </c>
      <c r="U1424" s="4">
        <v>12</v>
      </c>
      <c r="V1424" s="5">
        <v>0.41599999999999998</v>
      </c>
      <c r="W1424" s="20">
        <v>0</v>
      </c>
      <c r="X1424" s="31">
        <f t="shared" si="207"/>
        <v>0.36784622735752387</v>
      </c>
      <c r="Y1424" s="40">
        <f t="shared" si="208"/>
        <v>0</v>
      </c>
      <c r="Z1424" s="4">
        <f t="shared" si="209"/>
        <v>1</v>
      </c>
      <c r="AA1424" s="5" t="str">
        <f t="shared" si="210"/>
        <v/>
      </c>
      <c r="AB1424" s="6">
        <f t="shared" si="211"/>
        <v>1</v>
      </c>
      <c r="AF1424">
        <f t="shared" si="216"/>
        <v>0.80095037815921466</v>
      </c>
    </row>
    <row r="1425" spans="2:32">
      <c r="B1425" s="26">
        <v>1</v>
      </c>
      <c r="C1425" s="4">
        <v>29</v>
      </c>
      <c r="D1425" s="5">
        <v>0.312</v>
      </c>
      <c r="E1425" s="20">
        <v>0</v>
      </c>
      <c r="G1425" s="5"/>
      <c r="H1425" s="11">
        <f>1/(1+EXP(-SUMPRODUCT(betagorros,B1425:D1425)))</f>
        <v>0.65563603486129063</v>
      </c>
      <c r="I1425" s="27">
        <f t="shared" si="212"/>
        <v>0.34436396513870937</v>
      </c>
      <c r="J1425">
        <f t="shared" si="213"/>
        <v>-1.066056142742734</v>
      </c>
      <c r="K1425" s="5"/>
      <c r="N1425" s="11">
        <f t="shared" si="214"/>
        <v>0.65563107882055027</v>
      </c>
      <c r="O1425" s="71">
        <f t="shared" si="215"/>
        <v>-0.65563107882055027</v>
      </c>
      <c r="U1425" s="4">
        <v>17</v>
      </c>
      <c r="V1425" s="5">
        <v>0.41599999999999998</v>
      </c>
      <c r="W1425" s="20">
        <v>0</v>
      </c>
      <c r="X1425" s="31">
        <f t="shared" si="207"/>
        <v>0.48562642029605657</v>
      </c>
      <c r="Y1425" s="40">
        <f t="shared" si="208"/>
        <v>0</v>
      </c>
      <c r="Z1425" s="4">
        <f t="shared" si="209"/>
        <v>1</v>
      </c>
      <c r="AA1425" s="5" t="str">
        <f t="shared" si="210"/>
        <v/>
      </c>
      <c r="AB1425" s="6">
        <f t="shared" si="211"/>
        <v>1</v>
      </c>
      <c r="AF1425">
        <f t="shared" si="216"/>
        <v>0.80095037815921466</v>
      </c>
    </row>
    <row r="1426" spans="2:32">
      <c r="B1426" s="26">
        <v>1</v>
      </c>
      <c r="C1426" s="4">
        <v>6</v>
      </c>
      <c r="D1426" s="5">
        <v>0.313</v>
      </c>
      <c r="E1426" s="20">
        <v>0</v>
      </c>
      <c r="G1426" s="5"/>
      <c r="H1426" s="11">
        <f>1/(1+EXP(-SUMPRODUCT(betagorros,B1426:D1426)))</f>
        <v>0.17109677710287635</v>
      </c>
      <c r="I1426" s="27">
        <f t="shared" si="212"/>
        <v>0.82890322289712359</v>
      </c>
      <c r="J1426">
        <f t="shared" si="213"/>
        <v>-0.18765187023064753</v>
      </c>
      <c r="K1426" s="5"/>
      <c r="N1426" s="11">
        <f t="shared" si="214"/>
        <v>0.17096456353406397</v>
      </c>
      <c r="O1426" s="71">
        <f t="shared" si="215"/>
        <v>-0.17096456353406397</v>
      </c>
      <c r="U1426" s="4">
        <v>17</v>
      </c>
      <c r="V1426" s="5">
        <v>0.41599999999999998</v>
      </c>
      <c r="W1426" s="20">
        <v>0</v>
      </c>
      <c r="X1426" s="31">
        <f t="shared" ref="X1426:X1489" si="217">1/(1+EXP(-$H$8-$I$8*U1426-$J$8*V1426))</f>
        <v>0.48562642029605657</v>
      </c>
      <c r="Y1426" s="40">
        <f t="shared" ref="Y1426:Y1489" si="218">IF(X1426&gt;50%,1,0)</f>
        <v>0</v>
      </c>
      <c r="Z1426" s="4">
        <f t="shared" ref="Z1426:Z1489" si="219">IF(W1426=Y1426,1,0)</f>
        <v>1</v>
      </c>
      <c r="AA1426" s="5" t="str">
        <f t="shared" ref="AA1426:AA1489" si="220">IF(W1426=1,IF(W1426=Y1426,1,0),"")</f>
        <v/>
      </c>
      <c r="AB1426" s="6">
        <f t="shared" ref="AB1426:AB1489" si="221">IF(W1426=0,IF(W1426=Y1426,1,0),"")</f>
        <v>1</v>
      </c>
      <c r="AF1426">
        <f t="shared" si="216"/>
        <v>0.80095037815921466</v>
      </c>
    </row>
    <row r="1427" spans="2:32">
      <c r="B1427" s="26">
        <v>1</v>
      </c>
      <c r="C1427" s="4">
        <v>6</v>
      </c>
      <c r="D1427" s="5">
        <v>0.313</v>
      </c>
      <c r="E1427" s="20">
        <v>0</v>
      </c>
      <c r="G1427" s="5"/>
      <c r="H1427" s="11">
        <f>1/(1+EXP(-SUMPRODUCT(betagorros,B1427:D1427)))</f>
        <v>0.17109677710287635</v>
      </c>
      <c r="I1427" s="27">
        <f t="shared" si="212"/>
        <v>0.82890322289712359</v>
      </c>
      <c r="J1427">
        <f t="shared" si="213"/>
        <v>-0.18765187023064753</v>
      </c>
      <c r="K1427" s="5"/>
      <c r="N1427" s="11">
        <f t="shared" si="214"/>
        <v>0.17096456353406397</v>
      </c>
      <c r="O1427" s="71">
        <f t="shared" si="215"/>
        <v>-0.17096456353406397</v>
      </c>
      <c r="U1427" s="4">
        <v>7</v>
      </c>
      <c r="V1427" s="5">
        <v>0.42099999999999999</v>
      </c>
      <c r="W1427" s="20">
        <v>0</v>
      </c>
      <c r="X1427" s="31">
        <f t="shared" si="217"/>
        <v>0.26829193531940559</v>
      </c>
      <c r="Y1427" s="40">
        <f t="shared" si="218"/>
        <v>0</v>
      </c>
      <c r="Z1427" s="4">
        <f t="shared" si="219"/>
        <v>1</v>
      </c>
      <c r="AA1427" s="5" t="str">
        <f t="shared" si="220"/>
        <v/>
      </c>
      <c r="AB1427" s="6">
        <f t="shared" si="221"/>
        <v>1</v>
      </c>
      <c r="AF1427">
        <f t="shared" si="216"/>
        <v>0.80095037815921466</v>
      </c>
    </row>
    <row r="1428" spans="2:32">
      <c r="B1428" s="26">
        <v>1</v>
      </c>
      <c r="C1428" s="4">
        <v>9</v>
      </c>
      <c r="D1428" s="5">
        <v>0.313</v>
      </c>
      <c r="E1428" s="20">
        <v>0</v>
      </c>
      <c r="G1428" s="5"/>
      <c r="H1428" s="11">
        <f>1/(1+EXP(-SUMPRODUCT(betagorros,B1428:D1428)))</f>
        <v>0.21627633830817219</v>
      </c>
      <c r="I1428" s="27">
        <f t="shared" si="212"/>
        <v>0.78372366169182783</v>
      </c>
      <c r="J1428">
        <f t="shared" si="213"/>
        <v>-0.24369879309655434</v>
      </c>
      <c r="K1428" s="5"/>
      <c r="N1428" s="11">
        <f t="shared" si="214"/>
        <v>0.21613853062923391</v>
      </c>
      <c r="O1428" s="71">
        <f t="shared" si="215"/>
        <v>-0.21613853062923391</v>
      </c>
      <c r="U1428" s="4">
        <v>7</v>
      </c>
      <c r="V1428" s="5">
        <v>0.42099999999999999</v>
      </c>
      <c r="W1428" s="20">
        <v>0</v>
      </c>
      <c r="X1428" s="31">
        <f t="shared" si="217"/>
        <v>0.26829193531940559</v>
      </c>
      <c r="Y1428" s="40">
        <f t="shared" si="218"/>
        <v>0</v>
      </c>
      <c r="Z1428" s="4">
        <f t="shared" si="219"/>
        <v>1</v>
      </c>
      <c r="AA1428" s="5" t="str">
        <f t="shared" si="220"/>
        <v/>
      </c>
      <c r="AB1428" s="6">
        <f t="shared" si="221"/>
        <v>1</v>
      </c>
      <c r="AF1428">
        <f t="shared" si="216"/>
        <v>0.80095037815921466</v>
      </c>
    </row>
    <row r="1429" spans="2:32">
      <c r="B1429" s="26">
        <v>1</v>
      </c>
      <c r="C1429" s="4">
        <v>9</v>
      </c>
      <c r="D1429" s="5">
        <v>0.313</v>
      </c>
      <c r="E1429" s="20">
        <v>0</v>
      </c>
      <c r="G1429" s="5"/>
      <c r="H1429" s="11">
        <f>1/(1+EXP(-SUMPRODUCT(betagorros,B1429:D1429)))</f>
        <v>0.21627633830817219</v>
      </c>
      <c r="I1429" s="27">
        <f t="shared" si="212"/>
        <v>0.78372366169182783</v>
      </c>
      <c r="J1429">
        <f t="shared" si="213"/>
        <v>-0.24369879309655434</v>
      </c>
      <c r="K1429" s="5"/>
      <c r="N1429" s="11">
        <f t="shared" si="214"/>
        <v>0.21613853062923391</v>
      </c>
      <c r="O1429" s="71">
        <f t="shared" si="215"/>
        <v>-0.21613853062923391</v>
      </c>
      <c r="U1429" s="4">
        <v>17</v>
      </c>
      <c r="V1429" s="5">
        <v>0.42099999999999999</v>
      </c>
      <c r="W1429" s="20">
        <v>0</v>
      </c>
      <c r="X1429" s="31">
        <f t="shared" si="217"/>
        <v>0.49115320452651551</v>
      </c>
      <c r="Y1429" s="40">
        <f t="shared" si="218"/>
        <v>0</v>
      </c>
      <c r="Z1429" s="4">
        <f t="shared" si="219"/>
        <v>1</v>
      </c>
      <c r="AA1429" s="5" t="str">
        <f t="shared" si="220"/>
        <v/>
      </c>
      <c r="AB1429" s="6">
        <f t="shared" si="221"/>
        <v>1</v>
      </c>
      <c r="AF1429">
        <f t="shared" si="216"/>
        <v>0.80095037815921466</v>
      </c>
    </row>
    <row r="1430" spans="2:32">
      <c r="B1430" s="26">
        <v>1</v>
      </c>
      <c r="C1430" s="4">
        <v>9</v>
      </c>
      <c r="D1430" s="5">
        <v>0.313</v>
      </c>
      <c r="E1430" s="20">
        <v>0</v>
      </c>
      <c r="G1430" s="5"/>
      <c r="H1430" s="11">
        <f>1/(1+EXP(-SUMPRODUCT(betagorros,B1430:D1430)))</f>
        <v>0.21627633830817219</v>
      </c>
      <c r="I1430" s="27">
        <f t="shared" si="212"/>
        <v>0.78372366169182783</v>
      </c>
      <c r="J1430">
        <f t="shared" si="213"/>
        <v>-0.24369879309655434</v>
      </c>
      <c r="K1430" s="5"/>
      <c r="N1430" s="11">
        <f t="shared" si="214"/>
        <v>0.21613853062923391</v>
      </c>
      <c r="O1430" s="71">
        <f t="shared" si="215"/>
        <v>-0.21613853062923391</v>
      </c>
      <c r="U1430" s="4">
        <v>9</v>
      </c>
      <c r="V1430" s="5">
        <v>0.42399999999999999</v>
      </c>
      <c r="W1430" s="20">
        <v>0</v>
      </c>
      <c r="X1430" s="31">
        <f t="shared" si="217"/>
        <v>0.31078512394182806</v>
      </c>
      <c r="Y1430" s="40">
        <f t="shared" si="218"/>
        <v>0</v>
      </c>
      <c r="Z1430" s="4">
        <f t="shared" si="219"/>
        <v>1</v>
      </c>
      <c r="AA1430" s="5" t="str">
        <f t="shared" si="220"/>
        <v/>
      </c>
      <c r="AB1430" s="6">
        <f t="shared" si="221"/>
        <v>1</v>
      </c>
      <c r="AF1430">
        <f t="shared" si="216"/>
        <v>0.80095037815921466</v>
      </c>
    </row>
    <row r="1431" spans="2:32">
      <c r="B1431" s="26">
        <v>1</v>
      </c>
      <c r="C1431" s="4">
        <v>14</v>
      </c>
      <c r="D1431" s="5">
        <v>0.313</v>
      </c>
      <c r="E1431" s="20">
        <v>1</v>
      </c>
      <c r="G1431" s="5"/>
      <c r="H1431" s="11">
        <f>1/(1+EXP(-SUMPRODUCT(betagorros,B1431:D1431)))</f>
        <v>0.30926835438542638</v>
      </c>
      <c r="I1431" s="27">
        <f t="shared" si="212"/>
        <v>0.30926835438542638</v>
      </c>
      <c r="J1431">
        <f t="shared" si="213"/>
        <v>-1.1735459181840111</v>
      </c>
      <c r="K1431" s="5"/>
      <c r="N1431" s="11">
        <f t="shared" si="214"/>
        <v>0.30913713456266817</v>
      </c>
      <c r="O1431" s="71">
        <f t="shared" si="215"/>
        <v>0.69086286543733189</v>
      </c>
      <c r="U1431" s="4">
        <v>14</v>
      </c>
      <c r="V1431" s="5">
        <v>0.42399999999999999</v>
      </c>
      <c r="W1431" s="20">
        <v>0</v>
      </c>
      <c r="X1431" s="31">
        <f t="shared" si="217"/>
        <v>0.42250614404301362</v>
      </c>
      <c r="Y1431" s="40">
        <f t="shared" si="218"/>
        <v>0</v>
      </c>
      <c r="Z1431" s="4">
        <f t="shared" si="219"/>
        <v>1</v>
      </c>
      <c r="AA1431" s="5" t="str">
        <f t="shared" si="220"/>
        <v/>
      </c>
      <c r="AB1431" s="6">
        <f t="shared" si="221"/>
        <v>1</v>
      </c>
      <c r="AF1431">
        <f t="shared" si="216"/>
        <v>0.80095037815921466</v>
      </c>
    </row>
    <row r="1432" spans="2:32">
      <c r="B1432" s="26">
        <v>1</v>
      </c>
      <c r="C1432" s="4">
        <v>5</v>
      </c>
      <c r="D1432" s="5">
        <v>0.313</v>
      </c>
      <c r="E1432" s="20">
        <v>0</v>
      </c>
      <c r="G1432" s="5"/>
      <c r="H1432" s="11">
        <f>1/(1+EXP(-SUMPRODUCT(betagorros,B1432:D1432)))</f>
        <v>0.15780312830865548</v>
      </c>
      <c r="I1432" s="27">
        <f t="shared" si="212"/>
        <v>0.8421968716913445</v>
      </c>
      <c r="J1432">
        <f t="shared" si="213"/>
        <v>-0.17174147770986117</v>
      </c>
      <c r="K1432" s="5"/>
      <c r="N1432" s="11">
        <f t="shared" si="214"/>
        <v>0.15767395054001065</v>
      </c>
      <c r="O1432" s="71">
        <f t="shared" si="215"/>
        <v>-0.15767395054001065</v>
      </c>
      <c r="U1432" s="4">
        <v>22</v>
      </c>
      <c r="V1432" s="5">
        <v>0.42399999999999999</v>
      </c>
      <c r="W1432" s="20">
        <v>0</v>
      </c>
      <c r="X1432" s="31">
        <f t="shared" si="217"/>
        <v>0.61345016205911251</v>
      </c>
      <c r="Y1432" s="40">
        <f t="shared" si="218"/>
        <v>1</v>
      </c>
      <c r="Z1432" s="4">
        <f t="shared" si="219"/>
        <v>0</v>
      </c>
      <c r="AA1432" s="5" t="str">
        <f t="shared" si="220"/>
        <v/>
      </c>
      <c r="AB1432" s="6">
        <f t="shared" si="221"/>
        <v>0</v>
      </c>
      <c r="AF1432">
        <f t="shared" si="216"/>
        <v>0.80095037815921466</v>
      </c>
    </row>
    <row r="1433" spans="2:32">
      <c r="B1433" s="26">
        <v>1</v>
      </c>
      <c r="C1433" s="4">
        <v>6</v>
      </c>
      <c r="D1433" s="5">
        <v>0.313</v>
      </c>
      <c r="E1433" s="20">
        <v>0</v>
      </c>
      <c r="G1433" s="5"/>
      <c r="H1433" s="11">
        <f>1/(1+EXP(-SUMPRODUCT(betagorros,B1433:D1433)))</f>
        <v>0.17109677710287635</v>
      </c>
      <c r="I1433" s="27">
        <f t="shared" si="212"/>
        <v>0.82890322289712359</v>
      </c>
      <c r="J1433">
        <f t="shared" si="213"/>
        <v>-0.18765187023064753</v>
      </c>
      <c r="K1433" s="5"/>
      <c r="N1433" s="11">
        <f t="shared" si="214"/>
        <v>0.17096456353406397</v>
      </c>
      <c r="O1433" s="71">
        <f t="shared" si="215"/>
        <v>-0.17096456353406397</v>
      </c>
      <c r="U1433" s="4">
        <v>20.5</v>
      </c>
      <c r="V1433" s="5">
        <v>0.42399999999999999</v>
      </c>
      <c r="W1433" s="20">
        <v>0</v>
      </c>
      <c r="X1433" s="31">
        <f t="shared" si="217"/>
        <v>0.57850784995603732</v>
      </c>
      <c r="Y1433" s="40">
        <f t="shared" si="218"/>
        <v>1</v>
      </c>
      <c r="Z1433" s="4">
        <f t="shared" si="219"/>
        <v>0</v>
      </c>
      <c r="AA1433" s="5" t="str">
        <f t="shared" si="220"/>
        <v/>
      </c>
      <c r="AB1433" s="6">
        <f t="shared" si="221"/>
        <v>0</v>
      </c>
      <c r="AF1433">
        <f t="shared" si="216"/>
        <v>0.80095037815921466</v>
      </c>
    </row>
    <row r="1434" spans="2:32">
      <c r="B1434" s="26">
        <v>1</v>
      </c>
      <c r="C1434" s="4">
        <v>7</v>
      </c>
      <c r="D1434" s="5">
        <v>0.313</v>
      </c>
      <c r="E1434" s="20">
        <v>0</v>
      </c>
      <c r="G1434" s="5"/>
      <c r="H1434" s="11">
        <f>1/(1+EXP(-SUMPRODUCT(betagorros,B1434:D1434)))</f>
        <v>0.18526396065294187</v>
      </c>
      <c r="I1434" s="27">
        <f t="shared" si="212"/>
        <v>0.81473603934705818</v>
      </c>
      <c r="J1434">
        <f t="shared" si="213"/>
        <v>-0.20489109630288321</v>
      </c>
      <c r="K1434" s="5"/>
      <c r="N1434" s="11">
        <f t="shared" si="214"/>
        <v>0.1851292446606187</v>
      </c>
      <c r="O1434" s="71">
        <f t="shared" si="215"/>
        <v>-0.1851292446606187</v>
      </c>
      <c r="U1434" s="4">
        <v>27</v>
      </c>
      <c r="V1434" s="5">
        <v>0.42399999999999999</v>
      </c>
      <c r="W1434" s="20">
        <v>0</v>
      </c>
      <c r="X1434" s="31">
        <f t="shared" si="217"/>
        <v>0.72026888183454252</v>
      </c>
      <c r="Y1434" s="40">
        <f t="shared" si="218"/>
        <v>1</v>
      </c>
      <c r="Z1434" s="4">
        <f t="shared" si="219"/>
        <v>0</v>
      </c>
      <c r="AA1434" s="5" t="str">
        <f t="shared" si="220"/>
        <v/>
      </c>
      <c r="AB1434" s="6">
        <f t="shared" si="221"/>
        <v>0</v>
      </c>
      <c r="AF1434">
        <f t="shared" si="216"/>
        <v>0.80095037815921466</v>
      </c>
    </row>
    <row r="1435" spans="2:32">
      <c r="B1435" s="26">
        <v>1</v>
      </c>
      <c r="C1435" s="4">
        <v>6</v>
      </c>
      <c r="D1435" s="5">
        <v>0.313</v>
      </c>
      <c r="E1435" s="20">
        <v>0</v>
      </c>
      <c r="G1435" s="5"/>
      <c r="H1435" s="11">
        <f>1/(1+EXP(-SUMPRODUCT(betagorros,B1435:D1435)))</f>
        <v>0.17109677710287635</v>
      </c>
      <c r="I1435" s="27">
        <f t="shared" si="212"/>
        <v>0.82890322289712359</v>
      </c>
      <c r="J1435">
        <f t="shared" si="213"/>
        <v>-0.18765187023064753</v>
      </c>
      <c r="K1435" s="5"/>
      <c r="N1435" s="11">
        <f t="shared" si="214"/>
        <v>0.17096456353406397</v>
      </c>
      <c r="O1435" s="71">
        <f t="shared" si="215"/>
        <v>-0.17096456353406397</v>
      </c>
      <c r="U1435" s="4">
        <v>8</v>
      </c>
      <c r="V1435" s="5">
        <v>0.42499999999999999</v>
      </c>
      <c r="W1435" s="20">
        <v>0</v>
      </c>
      <c r="X1435" s="31">
        <f t="shared" si="217"/>
        <v>0.29135360825807188</v>
      </c>
      <c r="Y1435" s="40">
        <f t="shared" si="218"/>
        <v>0</v>
      </c>
      <c r="Z1435" s="4">
        <f t="shared" si="219"/>
        <v>1</v>
      </c>
      <c r="AA1435" s="5" t="str">
        <f t="shared" si="220"/>
        <v/>
      </c>
      <c r="AB1435" s="6">
        <f t="shared" si="221"/>
        <v>1</v>
      </c>
      <c r="AF1435">
        <f t="shared" si="216"/>
        <v>0.80095037815921466</v>
      </c>
    </row>
    <row r="1436" spans="2:32">
      <c r="B1436" s="26">
        <v>1</v>
      </c>
      <c r="C1436" s="4">
        <v>7</v>
      </c>
      <c r="D1436" s="5">
        <v>0.313</v>
      </c>
      <c r="E1436" s="20">
        <v>0</v>
      </c>
      <c r="G1436" s="5"/>
      <c r="H1436" s="11">
        <f>1/(1+EXP(-SUMPRODUCT(betagorros,B1436:D1436)))</f>
        <v>0.18526396065294187</v>
      </c>
      <c r="I1436" s="27">
        <f t="shared" si="212"/>
        <v>0.81473603934705818</v>
      </c>
      <c r="J1436">
        <f t="shared" si="213"/>
        <v>-0.20489109630288321</v>
      </c>
      <c r="K1436" s="5"/>
      <c r="N1436" s="11">
        <f t="shared" si="214"/>
        <v>0.1851292446606187</v>
      </c>
      <c r="O1436" s="71">
        <f t="shared" si="215"/>
        <v>-0.1851292446606187</v>
      </c>
      <c r="U1436" s="4">
        <v>8</v>
      </c>
      <c r="V1436" s="5">
        <v>0.42499999999999999</v>
      </c>
      <c r="W1436" s="20">
        <v>0</v>
      </c>
      <c r="X1436" s="31">
        <f t="shared" si="217"/>
        <v>0.29135360825807188</v>
      </c>
      <c r="Y1436" s="40">
        <f t="shared" si="218"/>
        <v>0</v>
      </c>
      <c r="Z1436" s="4">
        <f t="shared" si="219"/>
        <v>1</v>
      </c>
      <c r="AA1436" s="5" t="str">
        <f t="shared" si="220"/>
        <v/>
      </c>
      <c r="AB1436" s="6">
        <f t="shared" si="221"/>
        <v>1</v>
      </c>
      <c r="AF1436">
        <f t="shared" si="216"/>
        <v>0.80095037815921466</v>
      </c>
    </row>
    <row r="1437" spans="2:32">
      <c r="B1437" s="26">
        <v>1</v>
      </c>
      <c r="C1437" s="4">
        <v>7</v>
      </c>
      <c r="D1437" s="5">
        <v>0.313</v>
      </c>
      <c r="E1437" s="20">
        <v>0</v>
      </c>
      <c r="G1437" s="5"/>
      <c r="H1437" s="11">
        <f>1/(1+EXP(-SUMPRODUCT(betagorros,B1437:D1437)))</f>
        <v>0.18526396065294187</v>
      </c>
      <c r="I1437" s="27">
        <f t="shared" si="212"/>
        <v>0.81473603934705818</v>
      </c>
      <c r="J1437">
        <f t="shared" si="213"/>
        <v>-0.20489109630288321</v>
      </c>
      <c r="K1437" s="5"/>
      <c r="N1437" s="11">
        <f t="shared" si="214"/>
        <v>0.1851292446606187</v>
      </c>
      <c r="O1437" s="71">
        <f t="shared" si="215"/>
        <v>-0.1851292446606187</v>
      </c>
      <c r="U1437" s="4">
        <v>7</v>
      </c>
      <c r="V1437" s="5">
        <v>0.42899999999999999</v>
      </c>
      <c r="W1437" s="20">
        <v>0</v>
      </c>
      <c r="X1437" s="31">
        <f t="shared" si="217"/>
        <v>0.27529627103208315</v>
      </c>
      <c r="Y1437" s="40">
        <f t="shared" si="218"/>
        <v>0</v>
      </c>
      <c r="Z1437" s="4">
        <f t="shared" si="219"/>
        <v>1</v>
      </c>
      <c r="AA1437" s="5" t="str">
        <f t="shared" si="220"/>
        <v/>
      </c>
      <c r="AB1437" s="6">
        <f t="shared" si="221"/>
        <v>1</v>
      </c>
      <c r="AF1437">
        <f t="shared" si="216"/>
        <v>0.80095037815921466</v>
      </c>
    </row>
    <row r="1438" spans="2:32">
      <c r="B1438" s="26">
        <v>1</v>
      </c>
      <c r="C1438" s="4">
        <v>7</v>
      </c>
      <c r="D1438" s="5">
        <v>0.313</v>
      </c>
      <c r="E1438" s="20">
        <v>0</v>
      </c>
      <c r="G1438" s="5"/>
      <c r="H1438" s="11">
        <f>1/(1+EXP(-SUMPRODUCT(betagorros,B1438:D1438)))</f>
        <v>0.18526396065294187</v>
      </c>
      <c r="I1438" s="27">
        <f t="shared" si="212"/>
        <v>0.81473603934705818</v>
      </c>
      <c r="J1438">
        <f t="shared" si="213"/>
        <v>-0.20489109630288321</v>
      </c>
      <c r="K1438" s="5"/>
      <c r="N1438" s="11">
        <f t="shared" si="214"/>
        <v>0.1851292446606187</v>
      </c>
      <c r="O1438" s="71">
        <f t="shared" si="215"/>
        <v>-0.1851292446606187</v>
      </c>
      <c r="U1438" s="4">
        <v>22</v>
      </c>
      <c r="V1438" s="5">
        <v>0.42899999999999999</v>
      </c>
      <c r="W1438" s="20">
        <v>0</v>
      </c>
      <c r="X1438" s="31">
        <f t="shared" si="217"/>
        <v>0.61868194615061933</v>
      </c>
      <c r="Y1438" s="40">
        <f t="shared" si="218"/>
        <v>1</v>
      </c>
      <c r="Z1438" s="4">
        <f t="shared" si="219"/>
        <v>0</v>
      </c>
      <c r="AA1438" s="5" t="str">
        <f t="shared" si="220"/>
        <v/>
      </c>
      <c r="AB1438" s="6">
        <f t="shared" si="221"/>
        <v>0</v>
      </c>
      <c r="AF1438">
        <f t="shared" si="216"/>
        <v>0.80095037815921466</v>
      </c>
    </row>
    <row r="1439" spans="2:32">
      <c r="B1439" s="26">
        <v>1</v>
      </c>
      <c r="C1439" s="4">
        <v>18</v>
      </c>
      <c r="D1439" s="5">
        <v>0.313</v>
      </c>
      <c r="E1439" s="20">
        <v>1</v>
      </c>
      <c r="G1439" s="5"/>
      <c r="H1439" s="11">
        <f>1/(1+EXP(-SUMPRODUCT(betagorros,B1439:D1439)))</f>
        <v>0.3973842624750723</v>
      </c>
      <c r="I1439" s="27">
        <f t="shared" si="212"/>
        <v>0.3973842624750723</v>
      </c>
      <c r="J1439">
        <f t="shared" si="213"/>
        <v>-0.92285155086882042</v>
      </c>
      <c r="K1439" s="5"/>
      <c r="N1439" s="11">
        <f t="shared" si="214"/>
        <v>0.39727525191257179</v>
      </c>
      <c r="O1439" s="71">
        <f t="shared" si="215"/>
        <v>0.60272474808742826</v>
      </c>
      <c r="U1439" s="4">
        <v>15.5</v>
      </c>
      <c r="V1439" s="5">
        <v>0.42899999999999999</v>
      </c>
      <c r="W1439" s="20">
        <v>0</v>
      </c>
      <c r="X1439" s="31">
        <f t="shared" si="217"/>
        <v>0.46376680800578057</v>
      </c>
      <c r="Y1439" s="40">
        <f t="shared" si="218"/>
        <v>0</v>
      </c>
      <c r="Z1439" s="4">
        <f t="shared" si="219"/>
        <v>1</v>
      </c>
      <c r="AA1439" s="5" t="str">
        <f t="shared" si="220"/>
        <v/>
      </c>
      <c r="AB1439" s="6">
        <f t="shared" si="221"/>
        <v>1</v>
      </c>
      <c r="AF1439">
        <f t="shared" si="216"/>
        <v>0.80095037815921466</v>
      </c>
    </row>
    <row r="1440" spans="2:32">
      <c r="B1440" s="26">
        <v>1</v>
      </c>
      <c r="C1440" s="4">
        <v>7</v>
      </c>
      <c r="D1440" s="5">
        <v>0.313</v>
      </c>
      <c r="E1440" s="20">
        <v>0</v>
      </c>
      <c r="G1440" s="5"/>
      <c r="H1440" s="11">
        <f>1/(1+EXP(-SUMPRODUCT(betagorros,B1440:D1440)))</f>
        <v>0.18526396065294187</v>
      </c>
      <c r="I1440" s="27">
        <f t="shared" si="212"/>
        <v>0.81473603934705818</v>
      </c>
      <c r="J1440">
        <f t="shared" si="213"/>
        <v>-0.20489109630288321</v>
      </c>
      <c r="K1440" s="5"/>
      <c r="N1440" s="11">
        <f t="shared" si="214"/>
        <v>0.1851292446606187</v>
      </c>
      <c r="O1440" s="71">
        <f t="shared" si="215"/>
        <v>-0.1851292446606187</v>
      </c>
      <c r="U1440" s="4">
        <v>13</v>
      </c>
      <c r="V1440" s="5">
        <v>0.43099999999999999</v>
      </c>
      <c r="W1440" s="20">
        <v>0</v>
      </c>
      <c r="X1440" s="31">
        <f t="shared" si="217"/>
        <v>0.40653256321838971</v>
      </c>
      <c r="Y1440" s="40">
        <f t="shared" si="218"/>
        <v>0</v>
      </c>
      <c r="Z1440" s="4">
        <f t="shared" si="219"/>
        <v>1</v>
      </c>
      <c r="AA1440" s="5" t="str">
        <f t="shared" si="220"/>
        <v/>
      </c>
      <c r="AB1440" s="6">
        <f t="shared" si="221"/>
        <v>1</v>
      </c>
      <c r="AF1440">
        <f t="shared" si="216"/>
        <v>0.80095037815921466</v>
      </c>
    </row>
    <row r="1441" spans="2:32">
      <c r="B1441" s="26">
        <v>1</v>
      </c>
      <c r="C1441" s="4">
        <v>22</v>
      </c>
      <c r="D1441" s="5">
        <v>0.313</v>
      </c>
      <c r="E1441" s="20">
        <v>1</v>
      </c>
      <c r="G1441" s="5"/>
      <c r="H1441" s="11">
        <f>1/(1+EXP(-SUMPRODUCT(betagorros,B1441:D1441)))</f>
        <v>0.49269801978170907</v>
      </c>
      <c r="I1441" s="27">
        <f t="shared" si="212"/>
        <v>0.49269801978170907</v>
      </c>
      <c r="J1441">
        <f t="shared" si="213"/>
        <v>-0.70785882855596693</v>
      </c>
      <c r="K1441" s="5"/>
      <c r="N1441" s="11">
        <f t="shared" si="214"/>
        <v>0.49262400097089581</v>
      </c>
      <c r="O1441" s="71">
        <f t="shared" si="215"/>
        <v>0.50737599902910424</v>
      </c>
      <c r="U1441" s="4">
        <v>10</v>
      </c>
      <c r="V1441" s="5">
        <v>0.43099999999999999</v>
      </c>
      <c r="W1441" s="20">
        <v>0</v>
      </c>
      <c r="X1441" s="31">
        <f t="shared" si="217"/>
        <v>0.33878960056422813</v>
      </c>
      <c r="Y1441" s="40">
        <f t="shared" si="218"/>
        <v>0</v>
      </c>
      <c r="Z1441" s="4">
        <f t="shared" si="219"/>
        <v>1</v>
      </c>
      <c r="AA1441" s="5" t="str">
        <f t="shared" si="220"/>
        <v/>
      </c>
      <c r="AB1441" s="6">
        <f t="shared" si="221"/>
        <v>1</v>
      </c>
      <c r="AF1441">
        <f t="shared" si="216"/>
        <v>0.80095037815921466</v>
      </c>
    </row>
    <row r="1442" spans="2:32">
      <c r="B1442" s="26">
        <v>1</v>
      </c>
      <c r="C1442" s="4">
        <v>9</v>
      </c>
      <c r="D1442" s="5">
        <v>0.314</v>
      </c>
      <c r="E1442" s="20">
        <v>0</v>
      </c>
      <c r="G1442" s="5"/>
      <c r="H1442" s="11">
        <f>1/(1+EXP(-SUMPRODUCT(betagorros,B1442:D1442)))</f>
        <v>0.21702712724674192</v>
      </c>
      <c r="I1442" s="27">
        <f t="shared" si="212"/>
        <v>0.78297287275325811</v>
      </c>
      <c r="J1442">
        <f t="shared" si="213"/>
        <v>-0.24465722886191907</v>
      </c>
      <c r="K1442" s="5"/>
      <c r="N1442" s="11">
        <f t="shared" si="214"/>
        <v>0.21688969264685984</v>
      </c>
      <c r="O1442" s="71">
        <f t="shared" si="215"/>
        <v>-0.21688969264685984</v>
      </c>
      <c r="U1442" s="4">
        <v>17</v>
      </c>
      <c r="V1442" s="5">
        <v>0.43099999999999999</v>
      </c>
      <c r="W1442" s="20">
        <v>0</v>
      </c>
      <c r="X1442" s="31">
        <f t="shared" si="217"/>
        <v>0.50221191123704734</v>
      </c>
      <c r="Y1442" s="40">
        <f t="shared" si="218"/>
        <v>1</v>
      </c>
      <c r="Z1442" s="4">
        <f t="shared" si="219"/>
        <v>0</v>
      </c>
      <c r="AA1442" s="5" t="str">
        <f t="shared" si="220"/>
        <v/>
      </c>
      <c r="AB1442" s="6">
        <f t="shared" si="221"/>
        <v>0</v>
      </c>
      <c r="AF1442">
        <f t="shared" si="216"/>
        <v>0.80095037815921466</v>
      </c>
    </row>
    <row r="1443" spans="2:32">
      <c r="B1443" s="26">
        <v>1</v>
      </c>
      <c r="C1443" s="4">
        <v>28</v>
      </c>
      <c r="D1443" s="5">
        <v>0.314</v>
      </c>
      <c r="E1443" s="20">
        <v>0</v>
      </c>
      <c r="G1443" s="5"/>
      <c r="H1443" s="11">
        <f>1/(1+EXP(-SUMPRODUCT(betagorros,B1443:D1443)))</f>
        <v>0.63551791623963672</v>
      </c>
      <c r="I1443" s="27">
        <f t="shared" si="212"/>
        <v>0.36448208376036328</v>
      </c>
      <c r="J1443">
        <f t="shared" si="213"/>
        <v>-1.0092778816622827</v>
      </c>
      <c r="K1443" s="5"/>
      <c r="N1443" s="11">
        <f t="shared" si="214"/>
        <v>0.6355055797018343</v>
      </c>
      <c r="O1443" s="71">
        <f t="shared" si="215"/>
        <v>-0.6355055797018343</v>
      </c>
      <c r="U1443" s="4">
        <v>8</v>
      </c>
      <c r="V1443" s="5">
        <v>0.43099999999999999</v>
      </c>
      <c r="W1443" s="20">
        <v>0</v>
      </c>
      <c r="X1443" s="31">
        <f t="shared" si="217"/>
        <v>0.29686407793042457</v>
      </c>
      <c r="Y1443" s="40">
        <f t="shared" si="218"/>
        <v>0</v>
      </c>
      <c r="Z1443" s="4">
        <f t="shared" si="219"/>
        <v>1</v>
      </c>
      <c r="AA1443" s="5" t="str">
        <f t="shared" si="220"/>
        <v/>
      </c>
      <c r="AB1443" s="6">
        <f t="shared" si="221"/>
        <v>1</v>
      </c>
      <c r="AF1443">
        <f t="shared" si="216"/>
        <v>0.80095037815921466</v>
      </c>
    </row>
    <row r="1444" spans="2:32">
      <c r="B1444" s="26">
        <v>1</v>
      </c>
      <c r="C1444" s="4">
        <v>29</v>
      </c>
      <c r="D1444" s="5">
        <v>0.314</v>
      </c>
      <c r="E1444" s="20">
        <v>1</v>
      </c>
      <c r="G1444" s="5"/>
      <c r="H1444" s="11">
        <f>1/(1+EXP(-SUMPRODUCT(betagorros,B1444:D1444)))</f>
        <v>0.65763088933160885</v>
      </c>
      <c r="I1444" s="27">
        <f t="shared" si="212"/>
        <v>0.65763088933160885</v>
      </c>
      <c r="J1444">
        <f t="shared" si="213"/>
        <v>-0.41911146351548328</v>
      </c>
      <c r="K1444" s="5"/>
      <c r="N1444" s="11">
        <f t="shared" si="214"/>
        <v>0.65762785345354224</v>
      </c>
      <c r="O1444" s="71">
        <f t="shared" si="215"/>
        <v>0.34237214654645776</v>
      </c>
      <c r="U1444" s="4">
        <v>10</v>
      </c>
      <c r="V1444" s="5">
        <v>0.43099999999999999</v>
      </c>
      <c r="W1444" s="20">
        <v>0</v>
      </c>
      <c r="X1444" s="31">
        <f t="shared" si="217"/>
        <v>0.33878960056422813</v>
      </c>
      <c r="Y1444" s="40">
        <f t="shared" si="218"/>
        <v>0</v>
      </c>
      <c r="Z1444" s="4">
        <f t="shared" si="219"/>
        <v>1</v>
      </c>
      <c r="AA1444" s="5" t="str">
        <f t="shared" si="220"/>
        <v/>
      </c>
      <c r="AB1444" s="6">
        <f t="shared" si="221"/>
        <v>1</v>
      </c>
      <c r="AF1444">
        <f t="shared" si="216"/>
        <v>0.80095037815921466</v>
      </c>
    </row>
    <row r="1445" spans="2:32">
      <c r="B1445" s="26">
        <v>1</v>
      </c>
      <c r="C1445" s="4">
        <v>20</v>
      </c>
      <c r="D1445" s="5">
        <v>0.314</v>
      </c>
      <c r="E1445" s="20">
        <v>0</v>
      </c>
      <c r="G1445" s="5"/>
      <c r="H1445" s="11">
        <f>1/(1+EXP(-SUMPRODUCT(betagorros,B1445:D1445)))</f>
        <v>0.44562361995903199</v>
      </c>
      <c r="I1445" s="27">
        <f t="shared" si="212"/>
        <v>0.55437638004096801</v>
      </c>
      <c r="J1445">
        <f t="shared" si="213"/>
        <v>-0.58991143655775147</v>
      </c>
      <c r="K1445" s="5"/>
      <c r="N1445" s="11">
        <f t="shared" si="214"/>
        <v>0.44553185650914928</v>
      </c>
      <c r="O1445" s="71">
        <f t="shared" si="215"/>
        <v>-0.44553185650914928</v>
      </c>
      <c r="U1445" s="4">
        <v>9</v>
      </c>
      <c r="V1445" s="5">
        <v>0.43099999999999999</v>
      </c>
      <c r="W1445" s="20">
        <v>0</v>
      </c>
      <c r="X1445" s="31">
        <f t="shared" si="217"/>
        <v>0.31745674473644531</v>
      </c>
      <c r="Y1445" s="40">
        <f t="shared" si="218"/>
        <v>0</v>
      </c>
      <c r="Z1445" s="4">
        <f t="shared" si="219"/>
        <v>1</v>
      </c>
      <c r="AA1445" s="5" t="str">
        <f t="shared" si="220"/>
        <v/>
      </c>
      <c r="AB1445" s="6">
        <f t="shared" si="221"/>
        <v>1</v>
      </c>
      <c r="AF1445">
        <f t="shared" si="216"/>
        <v>0.80095037815921466</v>
      </c>
    </row>
    <row r="1446" spans="2:32">
      <c r="B1446" s="26">
        <v>1</v>
      </c>
      <c r="C1446" s="4">
        <v>22</v>
      </c>
      <c r="D1446" s="5">
        <v>0.314</v>
      </c>
      <c r="E1446" s="20">
        <v>0</v>
      </c>
      <c r="G1446" s="5"/>
      <c r="H1446" s="11">
        <f>1/(1+EXP(-SUMPRODUCT(betagorros,B1446:D1446)))</f>
        <v>0.49380378227393407</v>
      </c>
      <c r="I1446" s="27">
        <f t="shared" si="212"/>
        <v>0.50619621772606593</v>
      </c>
      <c r="J1446">
        <f t="shared" si="213"/>
        <v>-0.6808309027953815</v>
      </c>
      <c r="K1446" s="5"/>
      <c r="N1446" s="11">
        <f t="shared" si="214"/>
        <v>0.49373081726529672</v>
      </c>
      <c r="O1446" s="71">
        <f t="shared" si="215"/>
        <v>-0.49373081726529672</v>
      </c>
      <c r="U1446" s="4">
        <v>8</v>
      </c>
      <c r="V1446" s="5">
        <v>0.43099999999999999</v>
      </c>
      <c r="W1446" s="20">
        <v>0</v>
      </c>
      <c r="X1446" s="31">
        <f t="shared" si="217"/>
        <v>0.29686407793042457</v>
      </c>
      <c r="Y1446" s="40">
        <f t="shared" si="218"/>
        <v>0</v>
      </c>
      <c r="Z1446" s="4">
        <f t="shared" si="219"/>
        <v>1</v>
      </c>
      <c r="AA1446" s="5" t="str">
        <f t="shared" si="220"/>
        <v/>
      </c>
      <c r="AB1446" s="6">
        <f t="shared" si="221"/>
        <v>1</v>
      </c>
      <c r="AF1446">
        <f t="shared" si="216"/>
        <v>0.80095037815921466</v>
      </c>
    </row>
    <row r="1447" spans="2:32">
      <c r="B1447" s="26">
        <v>1</v>
      </c>
      <c r="C1447" s="4">
        <v>22</v>
      </c>
      <c r="D1447" s="5">
        <v>0.314</v>
      </c>
      <c r="E1447" s="20">
        <v>0</v>
      </c>
      <c r="G1447" s="5"/>
      <c r="H1447" s="11">
        <f>1/(1+EXP(-SUMPRODUCT(betagorros,B1447:D1447)))</f>
        <v>0.49380378227393407</v>
      </c>
      <c r="I1447" s="27">
        <f t="shared" si="212"/>
        <v>0.50619621772606593</v>
      </c>
      <c r="J1447">
        <f t="shared" si="213"/>
        <v>-0.6808309027953815</v>
      </c>
      <c r="K1447" s="5"/>
      <c r="N1447" s="11">
        <f t="shared" si="214"/>
        <v>0.49373081726529672</v>
      </c>
      <c r="O1447" s="71">
        <f t="shared" si="215"/>
        <v>-0.49373081726529672</v>
      </c>
      <c r="U1447" s="4">
        <v>7</v>
      </c>
      <c r="V1447" s="5">
        <v>0.43099999999999999</v>
      </c>
      <c r="W1447" s="20">
        <v>0</v>
      </c>
      <c r="X1447" s="31">
        <f t="shared" si="217"/>
        <v>0.27706496798477626</v>
      </c>
      <c r="Y1447" s="40">
        <f t="shared" si="218"/>
        <v>0</v>
      </c>
      <c r="Z1447" s="4">
        <f t="shared" si="219"/>
        <v>1</v>
      </c>
      <c r="AA1447" s="5" t="str">
        <f t="shared" si="220"/>
        <v/>
      </c>
      <c r="AB1447" s="6">
        <f t="shared" si="221"/>
        <v>1</v>
      </c>
      <c r="AF1447">
        <f t="shared" si="216"/>
        <v>0.80095037815921466</v>
      </c>
    </row>
    <row r="1448" spans="2:32">
      <c r="B1448" s="26">
        <v>1</v>
      </c>
      <c r="C1448" s="4">
        <v>14</v>
      </c>
      <c r="D1448" s="5">
        <v>0.314</v>
      </c>
      <c r="E1448" s="20">
        <v>0</v>
      </c>
      <c r="G1448" s="5"/>
      <c r="H1448" s="11">
        <f>1/(1+EXP(-SUMPRODUCT(betagorros,B1448:D1448)))</f>
        <v>0.31021418177544147</v>
      </c>
      <c r="I1448" s="27">
        <f t="shared" si="212"/>
        <v>0.68978581822455853</v>
      </c>
      <c r="J1448">
        <f t="shared" si="213"/>
        <v>-0.37137413794768709</v>
      </c>
      <c r="K1448" s="5"/>
      <c r="N1448" s="11">
        <f t="shared" si="214"/>
        <v>0.3100836465124997</v>
      </c>
      <c r="O1448" s="71">
        <f t="shared" si="215"/>
        <v>-0.3100836465124997</v>
      </c>
      <c r="U1448" s="4">
        <v>9</v>
      </c>
      <c r="V1448" s="5">
        <v>0.43099999999999999</v>
      </c>
      <c r="W1448" s="20">
        <v>0</v>
      </c>
      <c r="X1448" s="31">
        <f t="shared" si="217"/>
        <v>0.31745674473644531</v>
      </c>
      <c r="Y1448" s="40">
        <f t="shared" si="218"/>
        <v>0</v>
      </c>
      <c r="Z1448" s="4">
        <f t="shared" si="219"/>
        <v>1</v>
      </c>
      <c r="AA1448" s="5" t="str">
        <f t="shared" si="220"/>
        <v/>
      </c>
      <c r="AB1448" s="6">
        <f t="shared" si="221"/>
        <v>1</v>
      </c>
      <c r="AF1448">
        <f t="shared" si="216"/>
        <v>0.80095037815921466</v>
      </c>
    </row>
    <row r="1449" spans="2:32">
      <c r="B1449" s="26">
        <v>1</v>
      </c>
      <c r="C1449" s="4">
        <v>16</v>
      </c>
      <c r="D1449" s="5">
        <v>0.314</v>
      </c>
      <c r="E1449" s="20">
        <v>0</v>
      </c>
      <c r="G1449" s="5"/>
      <c r="H1449" s="11">
        <f>1/(1+EXP(-SUMPRODUCT(betagorros,B1449:D1449)))</f>
        <v>0.35307835867838688</v>
      </c>
      <c r="I1449" s="27">
        <f t="shared" si="212"/>
        <v>0.64692164132161312</v>
      </c>
      <c r="J1449">
        <f t="shared" si="213"/>
        <v>-0.43553010260150016</v>
      </c>
      <c r="K1449" s="5"/>
      <c r="N1449" s="11">
        <f t="shared" si="214"/>
        <v>0.35295718246317681</v>
      </c>
      <c r="O1449" s="71">
        <f t="shared" si="215"/>
        <v>-0.35295718246317681</v>
      </c>
      <c r="U1449" s="4">
        <v>5</v>
      </c>
      <c r="V1449" s="5">
        <v>0.43099999999999999</v>
      </c>
      <c r="W1449" s="20">
        <v>0</v>
      </c>
      <c r="X1449" s="31">
        <f t="shared" si="217"/>
        <v>0.24000531928354693</v>
      </c>
      <c r="Y1449" s="40">
        <f t="shared" si="218"/>
        <v>0</v>
      </c>
      <c r="Z1449" s="4">
        <f t="shared" si="219"/>
        <v>1</v>
      </c>
      <c r="AA1449" s="5" t="str">
        <f t="shared" si="220"/>
        <v/>
      </c>
      <c r="AB1449" s="6">
        <f t="shared" si="221"/>
        <v>1</v>
      </c>
      <c r="AF1449">
        <f t="shared" si="216"/>
        <v>0.80095037815921466</v>
      </c>
    </row>
    <row r="1450" spans="2:32">
      <c r="B1450" s="26">
        <v>1</v>
      </c>
      <c r="C1450" s="4">
        <v>42</v>
      </c>
      <c r="D1450" s="5">
        <v>0.314</v>
      </c>
      <c r="E1450" s="20">
        <v>0</v>
      </c>
      <c r="G1450" s="5"/>
      <c r="H1450" s="11">
        <f>1/(1+EXP(-SUMPRODUCT(betagorros,B1450:D1450)))</f>
        <v>0.87113638407238481</v>
      </c>
      <c r="I1450" s="27">
        <f t="shared" si="212"/>
        <v>0.12886361592761519</v>
      </c>
      <c r="J1450">
        <f t="shared" si="213"/>
        <v>-2.0490006747650207</v>
      </c>
      <c r="K1450" s="5"/>
      <c r="N1450" s="11">
        <f t="shared" si="214"/>
        <v>0.87119290488617807</v>
      </c>
      <c r="O1450" s="71">
        <f t="shared" si="215"/>
        <v>-0.87119290488617807</v>
      </c>
      <c r="U1450" s="4">
        <v>7</v>
      </c>
      <c r="V1450" s="5">
        <v>0.43099999999999999</v>
      </c>
      <c r="W1450" s="20">
        <v>0</v>
      </c>
      <c r="X1450" s="31">
        <f t="shared" si="217"/>
        <v>0.27706496798477626</v>
      </c>
      <c r="Y1450" s="40">
        <f t="shared" si="218"/>
        <v>0</v>
      </c>
      <c r="Z1450" s="4">
        <f t="shared" si="219"/>
        <v>1</v>
      </c>
      <c r="AA1450" s="5" t="str">
        <f t="shared" si="220"/>
        <v/>
      </c>
      <c r="AB1450" s="6">
        <f t="shared" si="221"/>
        <v>1</v>
      </c>
      <c r="AF1450">
        <f t="shared" si="216"/>
        <v>0.80095037815921466</v>
      </c>
    </row>
    <row r="1451" spans="2:32">
      <c r="B1451" s="26">
        <v>1</v>
      </c>
      <c r="C1451" s="4">
        <v>17</v>
      </c>
      <c r="D1451" s="5">
        <v>0.314</v>
      </c>
      <c r="E1451" s="20">
        <v>0</v>
      </c>
      <c r="G1451" s="5"/>
      <c r="H1451" s="11">
        <f>1/(1+EXP(-SUMPRODUCT(betagorros,B1451:D1451)))</f>
        <v>0.37548808695177432</v>
      </c>
      <c r="I1451" s="27">
        <f t="shared" si="212"/>
        <v>0.62451191304822573</v>
      </c>
      <c r="J1451">
        <f t="shared" si="213"/>
        <v>-0.47078487346038028</v>
      </c>
      <c r="K1451" s="5"/>
      <c r="N1451" s="11">
        <f t="shared" si="214"/>
        <v>0.37537300810379509</v>
      </c>
      <c r="O1451" s="71">
        <f t="shared" si="215"/>
        <v>-0.37537300810379509</v>
      </c>
      <c r="U1451" s="4">
        <v>11</v>
      </c>
      <c r="V1451" s="5">
        <v>0.43099999999999999</v>
      </c>
      <c r="W1451" s="20">
        <v>0</v>
      </c>
      <c r="X1451" s="31">
        <f t="shared" si="217"/>
        <v>0.36079822048577964</v>
      </c>
      <c r="Y1451" s="40">
        <f t="shared" si="218"/>
        <v>0</v>
      </c>
      <c r="Z1451" s="4">
        <f t="shared" si="219"/>
        <v>1</v>
      </c>
      <c r="AA1451" s="5" t="str">
        <f t="shared" si="220"/>
        <v/>
      </c>
      <c r="AB1451" s="6">
        <f t="shared" si="221"/>
        <v>1</v>
      </c>
      <c r="AF1451">
        <f t="shared" si="216"/>
        <v>0.80095037815921466</v>
      </c>
    </row>
    <row r="1452" spans="2:32">
      <c r="B1452" s="26">
        <v>1</v>
      </c>
      <c r="C1452" s="4">
        <v>25</v>
      </c>
      <c r="D1452" s="5">
        <v>0.314</v>
      </c>
      <c r="E1452" s="20">
        <v>0</v>
      </c>
      <c r="G1452" s="5"/>
      <c r="H1452" s="11">
        <f>1/(1+EXP(-SUMPRODUCT(betagorros,B1452:D1452)))</f>
        <v>0.56600953799794929</v>
      </c>
      <c r="I1452" s="27">
        <f t="shared" si="212"/>
        <v>0.43399046200205071</v>
      </c>
      <c r="J1452">
        <f t="shared" si="213"/>
        <v>-0.8347327220770292</v>
      </c>
      <c r="K1452" s="5"/>
      <c r="N1452" s="11">
        <f t="shared" si="214"/>
        <v>0.56596714405421067</v>
      </c>
      <c r="O1452" s="71">
        <f t="shared" si="215"/>
        <v>-0.56596714405421067</v>
      </c>
      <c r="U1452" s="4">
        <v>12</v>
      </c>
      <c r="V1452" s="5">
        <v>0.43099999999999999</v>
      </c>
      <c r="W1452" s="20">
        <v>0</v>
      </c>
      <c r="X1452" s="31">
        <f t="shared" si="217"/>
        <v>0.38340753344241729</v>
      </c>
      <c r="Y1452" s="40">
        <f t="shared" si="218"/>
        <v>0</v>
      </c>
      <c r="Z1452" s="4">
        <f t="shared" si="219"/>
        <v>1</v>
      </c>
      <c r="AA1452" s="5" t="str">
        <f t="shared" si="220"/>
        <v/>
      </c>
      <c r="AB1452" s="6">
        <f t="shared" si="221"/>
        <v>1</v>
      </c>
      <c r="AF1452">
        <f t="shared" si="216"/>
        <v>0.80095037815921466</v>
      </c>
    </row>
    <row r="1453" spans="2:32">
      <c r="B1453" s="26">
        <v>1</v>
      </c>
      <c r="C1453" s="4">
        <v>28</v>
      </c>
      <c r="D1453" s="5">
        <v>0.314</v>
      </c>
      <c r="E1453" s="20">
        <v>0</v>
      </c>
      <c r="G1453" s="5"/>
      <c r="H1453" s="11">
        <f>1/(1+EXP(-SUMPRODUCT(betagorros,B1453:D1453)))</f>
        <v>0.63551791623963672</v>
      </c>
      <c r="I1453" s="27">
        <f t="shared" si="212"/>
        <v>0.36448208376036328</v>
      </c>
      <c r="J1453">
        <f t="shared" si="213"/>
        <v>-1.0092778816622827</v>
      </c>
      <c r="K1453" s="5"/>
      <c r="N1453" s="11">
        <f t="shared" si="214"/>
        <v>0.6355055797018343</v>
      </c>
      <c r="O1453" s="71">
        <f t="shared" si="215"/>
        <v>-0.6355055797018343</v>
      </c>
      <c r="U1453" s="4">
        <v>13</v>
      </c>
      <c r="V1453" s="5">
        <v>0.43099999999999999</v>
      </c>
      <c r="W1453" s="20">
        <v>0</v>
      </c>
      <c r="X1453" s="31">
        <f t="shared" si="217"/>
        <v>0.40653256321838971</v>
      </c>
      <c r="Y1453" s="40">
        <f t="shared" si="218"/>
        <v>0</v>
      </c>
      <c r="Z1453" s="4">
        <f t="shared" si="219"/>
        <v>1</v>
      </c>
      <c r="AA1453" s="5" t="str">
        <f t="shared" si="220"/>
        <v/>
      </c>
      <c r="AB1453" s="6">
        <f t="shared" si="221"/>
        <v>1</v>
      </c>
      <c r="AF1453">
        <f t="shared" si="216"/>
        <v>0.80095037815921466</v>
      </c>
    </row>
    <row r="1454" spans="2:32">
      <c r="B1454" s="26">
        <v>1</v>
      </c>
      <c r="C1454" s="4">
        <v>23</v>
      </c>
      <c r="D1454" s="5">
        <v>0.314</v>
      </c>
      <c r="E1454" s="20">
        <v>0</v>
      </c>
      <c r="G1454" s="5"/>
      <c r="H1454" s="11">
        <f>1/(1+EXP(-SUMPRODUCT(betagorros,B1454:D1454)))</f>
        <v>0.51799356739098334</v>
      </c>
      <c r="I1454" s="27">
        <f t="shared" si="212"/>
        <v>0.48200643260901666</v>
      </c>
      <c r="J1454">
        <f t="shared" si="213"/>
        <v>-0.72979781935872901</v>
      </c>
      <c r="K1454" s="5"/>
      <c r="N1454" s="11">
        <f t="shared" si="214"/>
        <v>0.51793061602408275</v>
      </c>
      <c r="O1454" s="71">
        <f t="shared" si="215"/>
        <v>-0.51793061602408275</v>
      </c>
      <c r="U1454" s="4">
        <v>9</v>
      </c>
      <c r="V1454" s="5">
        <v>0.43099999999999999</v>
      </c>
      <c r="W1454" s="20">
        <v>0</v>
      </c>
      <c r="X1454" s="31">
        <f t="shared" si="217"/>
        <v>0.31745674473644531</v>
      </c>
      <c r="Y1454" s="40">
        <f t="shared" si="218"/>
        <v>0</v>
      </c>
      <c r="Z1454" s="4">
        <f t="shared" si="219"/>
        <v>1</v>
      </c>
      <c r="AA1454" s="5" t="str">
        <f t="shared" si="220"/>
        <v/>
      </c>
      <c r="AB1454" s="6">
        <f t="shared" si="221"/>
        <v>1</v>
      </c>
      <c r="AF1454">
        <f t="shared" si="216"/>
        <v>0.80095037815921466</v>
      </c>
    </row>
    <row r="1455" spans="2:32">
      <c r="B1455" s="26">
        <v>1</v>
      </c>
      <c r="C1455" s="4">
        <v>24</v>
      </c>
      <c r="D1455" s="5">
        <v>0.314</v>
      </c>
      <c r="E1455" s="20">
        <v>0</v>
      </c>
      <c r="G1455" s="5"/>
      <c r="H1455" s="11">
        <f>1/(1+EXP(-SUMPRODUCT(betagorros,B1455:D1455)))</f>
        <v>0.54209930545054885</v>
      </c>
      <c r="I1455" s="27">
        <f t="shared" si="212"/>
        <v>0.45790069454945115</v>
      </c>
      <c r="J1455">
        <f t="shared" si="213"/>
        <v>-0.78110294250553758</v>
      </c>
      <c r="K1455" s="5"/>
      <c r="N1455" s="11">
        <f t="shared" si="214"/>
        <v>0.54204659227049112</v>
      </c>
      <c r="O1455" s="71">
        <f t="shared" si="215"/>
        <v>-0.54204659227049112</v>
      </c>
      <c r="U1455" s="4">
        <v>8</v>
      </c>
      <c r="V1455" s="5">
        <v>0.43099999999999999</v>
      </c>
      <c r="W1455" s="20">
        <v>0</v>
      </c>
      <c r="X1455" s="31">
        <f t="shared" si="217"/>
        <v>0.29686407793042457</v>
      </c>
      <c r="Y1455" s="40">
        <f t="shared" si="218"/>
        <v>0</v>
      </c>
      <c r="Z1455" s="4">
        <f t="shared" si="219"/>
        <v>1</v>
      </c>
      <c r="AA1455" s="5" t="str">
        <f t="shared" si="220"/>
        <v/>
      </c>
      <c r="AB1455" s="6">
        <f t="shared" si="221"/>
        <v>1</v>
      </c>
      <c r="AF1455">
        <f t="shared" si="216"/>
        <v>0.80095037815921466</v>
      </c>
    </row>
    <row r="1456" spans="2:32">
      <c r="B1456" s="26">
        <v>1</v>
      </c>
      <c r="C1456" s="4">
        <v>17</v>
      </c>
      <c r="D1456" s="5">
        <v>0.314</v>
      </c>
      <c r="E1456" s="20">
        <v>0</v>
      </c>
      <c r="G1456" s="5"/>
      <c r="H1456" s="11">
        <f>1/(1+EXP(-SUMPRODUCT(betagorros,B1456:D1456)))</f>
        <v>0.37548808695177432</v>
      </c>
      <c r="I1456" s="27">
        <f t="shared" si="212"/>
        <v>0.62451191304822573</v>
      </c>
      <c r="J1456">
        <f t="shared" si="213"/>
        <v>-0.47078487346038028</v>
      </c>
      <c r="K1456" s="5"/>
      <c r="N1456" s="11">
        <f t="shared" si="214"/>
        <v>0.37537300810379509</v>
      </c>
      <c r="O1456" s="71">
        <f t="shared" si="215"/>
        <v>-0.37537300810379509</v>
      </c>
      <c r="U1456" s="4">
        <v>10</v>
      </c>
      <c r="V1456" s="5">
        <v>0.435</v>
      </c>
      <c r="W1456" s="20">
        <v>0</v>
      </c>
      <c r="X1456" s="31">
        <f t="shared" si="217"/>
        <v>0.34276481177997908</v>
      </c>
      <c r="Y1456" s="40">
        <f t="shared" si="218"/>
        <v>0</v>
      </c>
      <c r="Z1456" s="4">
        <f t="shared" si="219"/>
        <v>1</v>
      </c>
      <c r="AA1456" s="5" t="str">
        <f t="shared" si="220"/>
        <v/>
      </c>
      <c r="AB1456" s="6">
        <f t="shared" si="221"/>
        <v>1</v>
      </c>
      <c r="AF1456">
        <f t="shared" si="216"/>
        <v>0.80095037815921466</v>
      </c>
    </row>
    <row r="1457" spans="2:32">
      <c r="B1457" s="26">
        <v>1</v>
      </c>
      <c r="C1457" s="4">
        <v>18</v>
      </c>
      <c r="D1457" s="5">
        <v>0.314</v>
      </c>
      <c r="E1457" s="20">
        <v>1</v>
      </c>
      <c r="G1457" s="5"/>
      <c r="H1457" s="11">
        <f>1/(1+EXP(-SUMPRODUCT(betagorros,B1457:D1457)))</f>
        <v>0.39844412315309158</v>
      </c>
      <c r="I1457" s="27">
        <f t="shared" si="212"/>
        <v>0.39844412315309158</v>
      </c>
      <c r="J1457">
        <f t="shared" si="213"/>
        <v>-0.92018800851784643</v>
      </c>
      <c r="K1457" s="5"/>
      <c r="N1457" s="11">
        <f t="shared" si="214"/>
        <v>0.39833602868752649</v>
      </c>
      <c r="O1457" s="71">
        <f t="shared" si="215"/>
        <v>0.60166397131247351</v>
      </c>
      <c r="U1457" s="4">
        <v>7</v>
      </c>
      <c r="V1457" s="5">
        <v>0.435</v>
      </c>
      <c r="W1457" s="20">
        <v>0</v>
      </c>
      <c r="X1457" s="31">
        <f t="shared" si="217"/>
        <v>0.2806233069072131</v>
      </c>
      <c r="Y1457" s="40">
        <f t="shared" si="218"/>
        <v>0</v>
      </c>
      <c r="Z1457" s="4">
        <f t="shared" si="219"/>
        <v>1</v>
      </c>
      <c r="AA1457" s="5" t="str">
        <f t="shared" si="220"/>
        <v/>
      </c>
      <c r="AB1457" s="6">
        <f t="shared" si="221"/>
        <v>1</v>
      </c>
      <c r="AF1457">
        <f t="shared" si="216"/>
        <v>0.80095037815921466</v>
      </c>
    </row>
    <row r="1458" spans="2:32">
      <c r="B1458" s="26">
        <v>1</v>
      </c>
      <c r="C1458" s="4">
        <v>20</v>
      </c>
      <c r="D1458" s="5">
        <v>0.315</v>
      </c>
      <c r="E1458" s="20">
        <v>0</v>
      </c>
      <c r="G1458" s="5"/>
      <c r="H1458" s="11">
        <f>1/(1+EXP(-SUMPRODUCT(betagorros,B1458:D1458)))</f>
        <v>0.44671676516589304</v>
      </c>
      <c r="I1458" s="27">
        <f t="shared" si="212"/>
        <v>0.55328323483410702</v>
      </c>
      <c r="J1458">
        <f t="shared" si="213"/>
        <v>-0.59188522985503489</v>
      </c>
      <c r="K1458" s="5"/>
      <c r="N1458" s="11">
        <f t="shared" si="214"/>
        <v>0.44662600431598054</v>
      </c>
      <c r="O1458" s="71">
        <f t="shared" si="215"/>
        <v>-0.44662600431598054</v>
      </c>
      <c r="U1458" s="4">
        <v>8</v>
      </c>
      <c r="V1458" s="5">
        <v>0.435</v>
      </c>
      <c r="W1458" s="20">
        <v>0</v>
      </c>
      <c r="X1458" s="31">
        <f t="shared" si="217"/>
        <v>0.3005709758786928</v>
      </c>
      <c r="Y1458" s="40">
        <f t="shared" si="218"/>
        <v>0</v>
      </c>
      <c r="Z1458" s="4">
        <f t="shared" si="219"/>
        <v>1</v>
      </c>
      <c r="AA1458" s="5" t="str">
        <f t="shared" si="220"/>
        <v/>
      </c>
      <c r="AB1458" s="6">
        <f t="shared" si="221"/>
        <v>1</v>
      </c>
      <c r="AF1458">
        <f t="shared" si="216"/>
        <v>0.80095037815921466</v>
      </c>
    </row>
    <row r="1459" spans="2:32">
      <c r="B1459" s="26">
        <v>1</v>
      </c>
      <c r="C1459" s="4">
        <v>6</v>
      </c>
      <c r="D1459" s="5">
        <v>0.315</v>
      </c>
      <c r="E1459" s="20">
        <v>0</v>
      </c>
      <c r="G1459" s="5"/>
      <c r="H1459" s="11">
        <f>1/(1+EXP(-SUMPRODUCT(betagorros,B1459:D1459)))</f>
        <v>0.17235523771802325</v>
      </c>
      <c r="I1459" s="27">
        <f t="shared" si="212"/>
        <v>0.8276447622819767</v>
      </c>
      <c r="J1459">
        <f t="shared" si="213"/>
        <v>-0.18917124771744942</v>
      </c>
      <c r="K1459" s="5"/>
      <c r="N1459" s="11">
        <f t="shared" si="214"/>
        <v>0.17222346085169304</v>
      </c>
      <c r="O1459" s="71">
        <f t="shared" si="215"/>
        <v>-0.17222346085169304</v>
      </c>
      <c r="U1459" s="4">
        <v>8</v>
      </c>
      <c r="V1459" s="5">
        <v>0.435</v>
      </c>
      <c r="W1459" s="20">
        <v>0</v>
      </c>
      <c r="X1459" s="31">
        <f t="shared" si="217"/>
        <v>0.3005709758786928</v>
      </c>
      <c r="Y1459" s="40">
        <f t="shared" si="218"/>
        <v>0</v>
      </c>
      <c r="Z1459" s="4">
        <f t="shared" si="219"/>
        <v>1</v>
      </c>
      <c r="AA1459" s="5" t="str">
        <f t="shared" si="220"/>
        <v/>
      </c>
      <c r="AB1459" s="6">
        <f t="shared" si="221"/>
        <v>1</v>
      </c>
      <c r="AF1459">
        <f t="shared" si="216"/>
        <v>0.80095037815921466</v>
      </c>
    </row>
    <row r="1460" spans="2:32">
      <c r="B1460" s="26">
        <v>1</v>
      </c>
      <c r="C1460" s="4">
        <v>24</v>
      </c>
      <c r="D1460" s="5">
        <v>0.315</v>
      </c>
      <c r="E1460" s="20">
        <v>0</v>
      </c>
      <c r="G1460" s="5"/>
      <c r="H1460" s="11">
        <f>1/(1+EXP(-SUMPRODUCT(betagorros,B1460:D1460)))</f>
        <v>0.54319722300276541</v>
      </c>
      <c r="I1460" s="27">
        <f t="shared" si="212"/>
        <v>0.45680277699723459</v>
      </c>
      <c r="J1460">
        <f t="shared" si="213"/>
        <v>-0.78350354141793377</v>
      </c>
      <c r="K1460" s="5"/>
      <c r="N1460" s="11">
        <f t="shared" si="214"/>
        <v>0.54314558022947745</v>
      </c>
      <c r="O1460" s="71">
        <f t="shared" si="215"/>
        <v>-0.54314558022947745</v>
      </c>
      <c r="U1460" s="4">
        <v>13</v>
      </c>
      <c r="V1460" s="5">
        <v>0.435</v>
      </c>
      <c r="W1460" s="20">
        <v>0</v>
      </c>
      <c r="X1460" s="31">
        <f t="shared" si="217"/>
        <v>0.41080879194581194</v>
      </c>
      <c r="Y1460" s="40">
        <f t="shared" si="218"/>
        <v>0</v>
      </c>
      <c r="Z1460" s="4">
        <f t="shared" si="219"/>
        <v>1</v>
      </c>
      <c r="AA1460" s="5" t="str">
        <f t="shared" si="220"/>
        <v/>
      </c>
      <c r="AB1460" s="6">
        <f t="shared" si="221"/>
        <v>1</v>
      </c>
      <c r="AF1460">
        <f t="shared" si="216"/>
        <v>0.80095037815921466</v>
      </c>
    </row>
    <row r="1461" spans="2:32">
      <c r="B1461" s="26">
        <v>1</v>
      </c>
      <c r="C1461" s="4">
        <v>11</v>
      </c>
      <c r="D1461" s="5">
        <v>0.315</v>
      </c>
      <c r="E1461" s="20">
        <v>0</v>
      </c>
      <c r="G1461" s="5"/>
      <c r="H1461" s="11">
        <f>1/(1+EXP(-SUMPRODUCT(betagorros,B1461:D1461)))</f>
        <v>0.25254798709056758</v>
      </c>
      <c r="I1461" s="27">
        <f t="shared" si="212"/>
        <v>0.74745201290943242</v>
      </c>
      <c r="J1461">
        <f t="shared" si="213"/>
        <v>-0.29108517255467586</v>
      </c>
      <c r="K1461" s="5"/>
      <c r="N1461" s="11">
        <f t="shared" si="214"/>
        <v>0.25241111903901609</v>
      </c>
      <c r="O1461" s="71">
        <f t="shared" si="215"/>
        <v>-0.25241111903901609</v>
      </c>
      <c r="U1461" s="4">
        <v>6</v>
      </c>
      <c r="V1461" s="5">
        <v>0.435</v>
      </c>
      <c r="W1461" s="20">
        <v>0</v>
      </c>
      <c r="X1461" s="31">
        <f t="shared" si="217"/>
        <v>0.26150452022502879</v>
      </c>
      <c r="Y1461" s="40">
        <f t="shared" si="218"/>
        <v>0</v>
      </c>
      <c r="Z1461" s="4">
        <f t="shared" si="219"/>
        <v>1</v>
      </c>
      <c r="AA1461" s="5" t="str">
        <f t="shared" si="220"/>
        <v/>
      </c>
      <c r="AB1461" s="6">
        <f t="shared" si="221"/>
        <v>1</v>
      </c>
      <c r="AF1461">
        <f t="shared" si="216"/>
        <v>0.80095037815921466</v>
      </c>
    </row>
    <row r="1462" spans="2:32">
      <c r="B1462" s="26">
        <v>1</v>
      </c>
      <c r="C1462" s="4">
        <v>16</v>
      </c>
      <c r="D1462" s="5">
        <v>0.315</v>
      </c>
      <c r="E1462" s="20">
        <v>0</v>
      </c>
      <c r="G1462" s="5"/>
      <c r="H1462" s="11">
        <f>1/(1+EXP(-SUMPRODUCT(betagorros,B1462:D1462)))</f>
        <v>0.35408948541719459</v>
      </c>
      <c r="I1462" s="27">
        <f t="shared" si="212"/>
        <v>0.64591051458280546</v>
      </c>
      <c r="J1462">
        <f t="shared" si="213"/>
        <v>-0.43709430711227615</v>
      </c>
      <c r="K1462" s="5"/>
      <c r="N1462" s="11">
        <f t="shared" si="214"/>
        <v>0.35396912018723897</v>
      </c>
      <c r="O1462" s="71">
        <f t="shared" si="215"/>
        <v>-0.35396912018723897</v>
      </c>
      <c r="U1462" s="4">
        <v>10</v>
      </c>
      <c r="V1462" s="5">
        <v>0.437</v>
      </c>
      <c r="W1462" s="20">
        <v>0</v>
      </c>
      <c r="X1462" s="31">
        <f t="shared" si="217"/>
        <v>0.34476076314719228</v>
      </c>
      <c r="Y1462" s="40">
        <f t="shared" si="218"/>
        <v>0</v>
      </c>
      <c r="Z1462" s="4">
        <f t="shared" si="219"/>
        <v>1</v>
      </c>
      <c r="AA1462" s="5" t="str">
        <f t="shared" si="220"/>
        <v/>
      </c>
      <c r="AB1462" s="6">
        <f t="shared" si="221"/>
        <v>1</v>
      </c>
      <c r="AF1462">
        <f t="shared" si="216"/>
        <v>0.80095037815921466</v>
      </c>
    </row>
    <row r="1463" spans="2:32">
      <c r="B1463" s="26">
        <v>1</v>
      </c>
      <c r="C1463" s="4">
        <v>17</v>
      </c>
      <c r="D1463" s="5">
        <v>0.315</v>
      </c>
      <c r="E1463" s="20">
        <v>0</v>
      </c>
      <c r="G1463" s="5"/>
      <c r="H1463" s="11">
        <f>1/(1+EXP(-SUMPRODUCT(betagorros,B1463:D1463)))</f>
        <v>0.37652603741222329</v>
      </c>
      <c r="I1463" s="27">
        <f t="shared" si="212"/>
        <v>0.62347396258777676</v>
      </c>
      <c r="J1463">
        <f t="shared" si="213"/>
        <v>-0.47244827481778068</v>
      </c>
      <c r="K1463" s="5"/>
      <c r="N1463" s="11">
        <f t="shared" si="214"/>
        <v>0.37641182593591738</v>
      </c>
      <c r="O1463" s="71">
        <f t="shared" si="215"/>
        <v>-0.37641182593591738</v>
      </c>
      <c r="U1463" s="4">
        <v>7</v>
      </c>
      <c r="V1463" s="5">
        <v>0.437</v>
      </c>
      <c r="W1463" s="20">
        <v>0</v>
      </c>
      <c r="X1463" s="31">
        <f t="shared" si="217"/>
        <v>0.28241289134567932</v>
      </c>
      <c r="Y1463" s="40">
        <f t="shared" si="218"/>
        <v>0</v>
      </c>
      <c r="Z1463" s="4">
        <f t="shared" si="219"/>
        <v>1</v>
      </c>
      <c r="AA1463" s="5" t="str">
        <f t="shared" si="220"/>
        <v/>
      </c>
      <c r="AB1463" s="6">
        <f t="shared" si="221"/>
        <v>1</v>
      </c>
      <c r="AF1463">
        <f t="shared" si="216"/>
        <v>0.80095037815921466</v>
      </c>
    </row>
    <row r="1464" spans="2:32">
      <c r="B1464" s="26">
        <v>1</v>
      </c>
      <c r="C1464" s="4">
        <v>23</v>
      </c>
      <c r="D1464" s="5">
        <v>0.315</v>
      </c>
      <c r="E1464" s="20">
        <v>0</v>
      </c>
      <c r="G1464" s="5"/>
      <c r="H1464" s="11">
        <f>1/(1+EXP(-SUMPRODUCT(betagorros,B1464:D1464)))</f>
        <v>0.51909800982093446</v>
      </c>
      <c r="I1464" s="27">
        <f t="shared" si="212"/>
        <v>0.48090199017906554</v>
      </c>
      <c r="J1464">
        <f t="shared" si="213"/>
        <v>-0.73209179226028465</v>
      </c>
      <c r="K1464" s="5"/>
      <c r="N1464" s="11">
        <f t="shared" si="214"/>
        <v>0.51903612564408297</v>
      </c>
      <c r="O1464" s="71">
        <f t="shared" si="215"/>
        <v>-0.51903612564408297</v>
      </c>
      <c r="U1464" s="4">
        <v>6</v>
      </c>
      <c r="V1464" s="5">
        <v>0.437</v>
      </c>
      <c r="W1464" s="20">
        <v>0</v>
      </c>
      <c r="X1464" s="31">
        <f t="shared" si="217"/>
        <v>0.26321679219738114</v>
      </c>
      <c r="Y1464" s="40">
        <f t="shared" si="218"/>
        <v>0</v>
      </c>
      <c r="Z1464" s="4">
        <f t="shared" si="219"/>
        <v>1</v>
      </c>
      <c r="AA1464" s="5" t="str">
        <f t="shared" si="220"/>
        <v/>
      </c>
      <c r="AB1464" s="6">
        <f t="shared" si="221"/>
        <v>1</v>
      </c>
      <c r="AF1464">
        <f t="shared" si="216"/>
        <v>0.80095037815921466</v>
      </c>
    </row>
    <row r="1465" spans="2:32">
      <c r="B1465" s="26">
        <v>1</v>
      </c>
      <c r="C1465" s="4">
        <v>14</v>
      </c>
      <c r="D1465" s="5">
        <v>0.316</v>
      </c>
      <c r="E1465" s="20">
        <v>0</v>
      </c>
      <c r="G1465" s="5"/>
      <c r="H1465" s="11">
        <f>1/(1+EXP(-SUMPRODUCT(betagorros,B1465:D1465)))</f>
        <v>0.31211059988531448</v>
      </c>
      <c r="I1465" s="27">
        <f t="shared" si="212"/>
        <v>0.68788940011468558</v>
      </c>
      <c r="J1465">
        <f t="shared" si="213"/>
        <v>-0.37412720961862672</v>
      </c>
      <c r="K1465" s="5"/>
      <c r="N1465" s="11">
        <f t="shared" si="214"/>
        <v>0.31198144504377628</v>
      </c>
      <c r="O1465" s="71">
        <f t="shared" si="215"/>
        <v>-0.31198144504377628</v>
      </c>
      <c r="U1465" s="4">
        <v>6</v>
      </c>
      <c r="V1465" s="5">
        <v>0.438</v>
      </c>
      <c r="W1465" s="20">
        <v>0</v>
      </c>
      <c r="X1465" s="31">
        <f t="shared" si="217"/>
        <v>0.26407562558854286</v>
      </c>
      <c r="Y1465" s="40">
        <f t="shared" si="218"/>
        <v>0</v>
      </c>
      <c r="Z1465" s="4">
        <f t="shared" si="219"/>
        <v>1</v>
      </c>
      <c r="AA1465" s="5" t="str">
        <f t="shared" si="220"/>
        <v/>
      </c>
      <c r="AB1465" s="6">
        <f t="shared" si="221"/>
        <v>1</v>
      </c>
      <c r="AF1465">
        <f t="shared" si="216"/>
        <v>0.80095037815921466</v>
      </c>
    </row>
    <row r="1466" spans="2:32">
      <c r="B1466" s="26">
        <v>1</v>
      </c>
      <c r="C1466" s="4">
        <v>17</v>
      </c>
      <c r="D1466" s="5">
        <v>0.316</v>
      </c>
      <c r="E1466" s="20">
        <v>1</v>
      </c>
      <c r="G1466" s="5"/>
      <c r="H1466" s="11">
        <f>1/(1+EXP(-SUMPRODUCT(betagorros,B1466:D1466)))</f>
        <v>0.37756512241250462</v>
      </c>
      <c r="I1466" s="27">
        <f t="shared" si="212"/>
        <v>0.37756512241250462</v>
      </c>
      <c r="J1466">
        <f t="shared" si="213"/>
        <v>-0.97401221546914629</v>
      </c>
      <c r="K1466" s="5"/>
      <c r="N1466" s="11">
        <f t="shared" si="214"/>
        <v>0.37745178139510721</v>
      </c>
      <c r="O1466" s="71">
        <f t="shared" si="215"/>
        <v>0.62254821860489273</v>
      </c>
      <c r="U1466" s="4">
        <v>6</v>
      </c>
      <c r="V1466" s="5">
        <v>0.438</v>
      </c>
      <c r="W1466" s="20">
        <v>0</v>
      </c>
      <c r="X1466" s="31">
        <f t="shared" si="217"/>
        <v>0.26407562558854286</v>
      </c>
      <c r="Y1466" s="40">
        <f t="shared" si="218"/>
        <v>0</v>
      </c>
      <c r="Z1466" s="4">
        <f t="shared" si="219"/>
        <v>1</v>
      </c>
      <c r="AA1466" s="5" t="str">
        <f t="shared" si="220"/>
        <v/>
      </c>
      <c r="AB1466" s="6">
        <f t="shared" si="221"/>
        <v>1</v>
      </c>
      <c r="AF1466">
        <f t="shared" si="216"/>
        <v>0.80095037815921466</v>
      </c>
    </row>
    <row r="1467" spans="2:32">
      <c r="B1467" s="26">
        <v>1</v>
      </c>
      <c r="C1467" s="4">
        <v>12</v>
      </c>
      <c r="D1467" s="5">
        <v>0.316</v>
      </c>
      <c r="E1467" s="20">
        <v>1</v>
      </c>
      <c r="G1467" s="5"/>
      <c r="H1467" s="11">
        <f>1/(1+EXP(-SUMPRODUCT(betagorros,B1467:D1467)))</f>
        <v>0.27212784130625539</v>
      </c>
      <c r="I1467" s="27">
        <f t="shared" si="212"/>
        <v>0.27212784130625539</v>
      </c>
      <c r="J1467">
        <f t="shared" si="213"/>
        <v>-1.3014833183013907</v>
      </c>
      <c r="K1467" s="5"/>
      <c r="N1467" s="11">
        <f t="shared" si="214"/>
        <v>0.2719929373258449</v>
      </c>
      <c r="O1467" s="71">
        <f t="shared" si="215"/>
        <v>0.72800706267415505</v>
      </c>
      <c r="U1467" s="4">
        <v>14</v>
      </c>
      <c r="V1467" s="5">
        <v>0.438</v>
      </c>
      <c r="W1467" s="20">
        <v>0</v>
      </c>
      <c r="X1467" s="31">
        <f t="shared" si="217"/>
        <v>0.43768571677087353</v>
      </c>
      <c r="Y1467" s="40">
        <f t="shared" si="218"/>
        <v>0</v>
      </c>
      <c r="Z1467" s="4">
        <f t="shared" si="219"/>
        <v>1</v>
      </c>
      <c r="AA1467" s="5" t="str">
        <f t="shared" si="220"/>
        <v/>
      </c>
      <c r="AB1467" s="6">
        <f t="shared" si="221"/>
        <v>1</v>
      </c>
      <c r="AF1467">
        <f t="shared" si="216"/>
        <v>0.80095037815921466</v>
      </c>
    </row>
    <row r="1468" spans="2:32">
      <c r="B1468" s="26">
        <v>1</v>
      </c>
      <c r="C1468" s="4">
        <v>14</v>
      </c>
      <c r="D1468" s="5">
        <v>0.316</v>
      </c>
      <c r="E1468" s="20">
        <v>1</v>
      </c>
      <c r="G1468" s="5"/>
      <c r="H1468" s="11">
        <f>1/(1+EXP(-SUMPRODUCT(betagorros,B1468:D1468)))</f>
        <v>0.31211059988531448</v>
      </c>
      <c r="I1468" s="27">
        <f t="shared" si="212"/>
        <v>0.31211059988531448</v>
      </c>
      <c r="J1468">
        <f t="shared" si="213"/>
        <v>-1.1643976671763547</v>
      </c>
      <c r="K1468" s="5"/>
      <c r="N1468" s="11">
        <f t="shared" si="214"/>
        <v>0.31198144504377628</v>
      </c>
      <c r="O1468" s="71">
        <f t="shared" si="215"/>
        <v>0.68801855495622366</v>
      </c>
      <c r="U1468" s="4">
        <v>5</v>
      </c>
      <c r="V1468" s="5">
        <v>0.439</v>
      </c>
      <c r="W1468" s="20">
        <v>0</v>
      </c>
      <c r="X1468" s="31">
        <f t="shared" si="217"/>
        <v>0.2465199747100606</v>
      </c>
      <c r="Y1468" s="40">
        <f t="shared" si="218"/>
        <v>0</v>
      </c>
      <c r="Z1468" s="4">
        <f t="shared" si="219"/>
        <v>1</v>
      </c>
      <c r="AA1468" s="5" t="str">
        <f t="shared" si="220"/>
        <v/>
      </c>
      <c r="AB1468" s="6">
        <f t="shared" si="221"/>
        <v>1</v>
      </c>
      <c r="AF1468">
        <f t="shared" si="216"/>
        <v>0.80095037815921466</v>
      </c>
    </row>
    <row r="1469" spans="2:32">
      <c r="B1469" s="26">
        <v>1</v>
      </c>
      <c r="C1469" s="4">
        <v>10</v>
      </c>
      <c r="D1469" s="5">
        <v>0.316</v>
      </c>
      <c r="E1469" s="20">
        <v>1</v>
      </c>
      <c r="G1469" s="5"/>
      <c r="H1469" s="11">
        <f>1/(1+EXP(-SUMPRODUCT(betagorros,B1469:D1469)))</f>
        <v>0.23551343801083233</v>
      </c>
      <c r="I1469" s="27">
        <f t="shared" si="212"/>
        <v>0.23551343801083233</v>
      </c>
      <c r="J1469">
        <f t="shared" si="213"/>
        <v>-1.4459873055364945</v>
      </c>
      <c r="K1469" s="5"/>
      <c r="N1469" s="11">
        <f t="shared" si="214"/>
        <v>0.23537649806414765</v>
      </c>
      <c r="O1469" s="71">
        <f t="shared" si="215"/>
        <v>0.76462350193585238</v>
      </c>
      <c r="U1469" s="4">
        <v>14</v>
      </c>
      <c r="V1469" s="5">
        <v>0.442</v>
      </c>
      <c r="W1469" s="20">
        <v>0</v>
      </c>
      <c r="X1469" s="31">
        <f t="shared" si="217"/>
        <v>0.4420455557145529</v>
      </c>
      <c r="Y1469" s="40">
        <f t="shared" si="218"/>
        <v>0</v>
      </c>
      <c r="Z1469" s="4">
        <f t="shared" si="219"/>
        <v>1</v>
      </c>
      <c r="AA1469" s="5" t="str">
        <f t="shared" si="220"/>
        <v/>
      </c>
      <c r="AB1469" s="6">
        <f t="shared" si="221"/>
        <v>1</v>
      </c>
      <c r="AF1469">
        <f t="shared" si="216"/>
        <v>0.80095037815921466</v>
      </c>
    </row>
    <row r="1470" spans="2:32">
      <c r="B1470" s="26">
        <v>1</v>
      </c>
      <c r="C1470" s="4">
        <v>7</v>
      </c>
      <c r="D1470" s="5">
        <v>0.316</v>
      </c>
      <c r="E1470" s="20">
        <v>1</v>
      </c>
      <c r="G1470" s="5"/>
      <c r="H1470" s="11">
        <f>1/(1+EXP(-SUMPRODUCT(betagorros,B1470:D1470)))</f>
        <v>0.1872755612245188</v>
      </c>
      <c r="I1470" s="27">
        <f t="shared" si="212"/>
        <v>0.1872755612245188</v>
      </c>
      <c r="J1470">
        <f t="shared" si="213"/>
        <v>-1.675174157359095</v>
      </c>
      <c r="K1470" s="5"/>
      <c r="N1470" s="11">
        <f t="shared" si="214"/>
        <v>0.18714165052423951</v>
      </c>
      <c r="O1470" s="71">
        <f t="shared" si="215"/>
        <v>0.81285834947576052</v>
      </c>
      <c r="U1470" s="4">
        <v>6</v>
      </c>
      <c r="V1470" s="5">
        <v>0.442</v>
      </c>
      <c r="W1470" s="20">
        <v>0</v>
      </c>
      <c r="X1470" s="31">
        <f t="shared" si="217"/>
        <v>0.26752887666631803</v>
      </c>
      <c r="Y1470" s="40">
        <f t="shared" si="218"/>
        <v>0</v>
      </c>
      <c r="Z1470" s="4">
        <f t="shared" si="219"/>
        <v>1</v>
      </c>
      <c r="AA1470" s="5" t="str">
        <f t="shared" si="220"/>
        <v/>
      </c>
      <c r="AB1470" s="6">
        <f t="shared" si="221"/>
        <v>1</v>
      </c>
      <c r="AF1470">
        <f t="shared" si="216"/>
        <v>0.80095037815921466</v>
      </c>
    </row>
    <row r="1471" spans="2:32">
      <c r="B1471" s="26">
        <v>1</v>
      </c>
      <c r="C1471" s="4">
        <v>12</v>
      </c>
      <c r="D1471" s="5">
        <v>0.316</v>
      </c>
      <c r="E1471" s="20">
        <v>1</v>
      </c>
      <c r="G1471" s="5"/>
      <c r="H1471" s="11">
        <f>1/(1+EXP(-SUMPRODUCT(betagorros,B1471:D1471)))</f>
        <v>0.27212784130625539</v>
      </c>
      <c r="I1471" s="27">
        <f t="shared" si="212"/>
        <v>0.27212784130625539</v>
      </c>
      <c r="J1471">
        <f t="shared" si="213"/>
        <v>-1.3014833183013907</v>
      </c>
      <c r="K1471" s="5"/>
      <c r="N1471" s="11">
        <f t="shared" si="214"/>
        <v>0.2719929373258449</v>
      </c>
      <c r="O1471" s="71">
        <f t="shared" si="215"/>
        <v>0.72800706267415505</v>
      </c>
      <c r="U1471" s="4">
        <v>22</v>
      </c>
      <c r="V1471" s="5">
        <v>0.442</v>
      </c>
      <c r="W1471" s="20">
        <v>0</v>
      </c>
      <c r="X1471" s="31">
        <f t="shared" si="217"/>
        <v>0.63215376662139344</v>
      </c>
      <c r="Y1471" s="40">
        <f t="shared" si="218"/>
        <v>1</v>
      </c>
      <c r="Z1471" s="4">
        <f t="shared" si="219"/>
        <v>0</v>
      </c>
      <c r="AA1471" s="5" t="str">
        <f t="shared" si="220"/>
        <v/>
      </c>
      <c r="AB1471" s="6">
        <f t="shared" si="221"/>
        <v>0</v>
      </c>
      <c r="AF1471">
        <f t="shared" si="216"/>
        <v>0.80095037815921466</v>
      </c>
    </row>
    <row r="1472" spans="2:32">
      <c r="B1472" s="26">
        <v>1</v>
      </c>
      <c r="C1472" s="4">
        <v>12</v>
      </c>
      <c r="D1472" s="5">
        <v>0.316</v>
      </c>
      <c r="E1472" s="20">
        <v>1</v>
      </c>
      <c r="G1472" s="5"/>
      <c r="H1472" s="11">
        <f>1/(1+EXP(-SUMPRODUCT(betagorros,B1472:D1472)))</f>
        <v>0.27212784130625539</v>
      </c>
      <c r="I1472" s="27">
        <f t="shared" si="212"/>
        <v>0.27212784130625539</v>
      </c>
      <c r="J1472">
        <f t="shared" si="213"/>
        <v>-1.3014833183013907</v>
      </c>
      <c r="K1472" s="5"/>
      <c r="N1472" s="11">
        <f t="shared" si="214"/>
        <v>0.2719929373258449</v>
      </c>
      <c r="O1472" s="71">
        <f t="shared" si="215"/>
        <v>0.72800706267415505</v>
      </c>
      <c r="U1472" s="4">
        <v>32</v>
      </c>
      <c r="V1472" s="5">
        <v>0.442</v>
      </c>
      <c r="W1472" s="20">
        <v>0</v>
      </c>
      <c r="X1472" s="31">
        <f t="shared" si="217"/>
        <v>0.81896970517115764</v>
      </c>
      <c r="Y1472" s="40">
        <f t="shared" si="218"/>
        <v>1</v>
      </c>
      <c r="Z1472" s="4">
        <f t="shared" si="219"/>
        <v>0</v>
      </c>
      <c r="AA1472" s="5" t="str">
        <f t="shared" si="220"/>
        <v/>
      </c>
      <c r="AB1472" s="6">
        <f t="shared" si="221"/>
        <v>0</v>
      </c>
      <c r="AF1472">
        <f t="shared" si="216"/>
        <v>0.80095037815921466</v>
      </c>
    </row>
    <row r="1473" spans="2:32">
      <c r="B1473" s="26">
        <v>1</v>
      </c>
      <c r="C1473" s="4">
        <v>8</v>
      </c>
      <c r="D1473" s="5">
        <v>0.316</v>
      </c>
      <c r="E1473" s="20">
        <v>1</v>
      </c>
      <c r="G1473" s="5"/>
      <c r="H1473" s="11">
        <f>1/(1+EXP(-SUMPRODUCT(betagorros,B1473:D1473)))</f>
        <v>0.20245518361531697</v>
      </c>
      <c r="I1473" s="27">
        <f t="shared" si="212"/>
        <v>0.20245518361531697</v>
      </c>
      <c r="J1473">
        <f t="shared" si="213"/>
        <v>-1.5972367324093442</v>
      </c>
      <c r="K1473" s="5"/>
      <c r="N1473" s="11">
        <f t="shared" si="214"/>
        <v>0.20231953971435515</v>
      </c>
      <c r="O1473" s="71">
        <f t="shared" si="215"/>
        <v>0.79768046028564488</v>
      </c>
      <c r="U1473" s="4">
        <v>8</v>
      </c>
      <c r="V1473" s="5">
        <v>0.442</v>
      </c>
      <c r="W1473" s="20">
        <v>0</v>
      </c>
      <c r="X1473" s="31">
        <f t="shared" si="217"/>
        <v>0.30712103723849971</v>
      </c>
      <c r="Y1473" s="40">
        <f t="shared" si="218"/>
        <v>0</v>
      </c>
      <c r="Z1473" s="4">
        <f t="shared" si="219"/>
        <v>1</v>
      </c>
      <c r="AA1473" s="5" t="str">
        <f t="shared" si="220"/>
        <v/>
      </c>
      <c r="AB1473" s="6">
        <f t="shared" si="221"/>
        <v>1</v>
      </c>
      <c r="AF1473">
        <f t="shared" si="216"/>
        <v>0.80095037815921466</v>
      </c>
    </row>
    <row r="1474" spans="2:32">
      <c r="B1474" s="26">
        <v>1</v>
      </c>
      <c r="C1474" s="4">
        <v>14</v>
      </c>
      <c r="D1474" s="5">
        <v>0.316</v>
      </c>
      <c r="E1474" s="20">
        <v>0</v>
      </c>
      <c r="G1474" s="5"/>
      <c r="H1474" s="11">
        <f>1/(1+EXP(-SUMPRODUCT(betagorros,B1474:D1474)))</f>
        <v>0.31211059988531448</v>
      </c>
      <c r="I1474" s="27">
        <f t="shared" si="212"/>
        <v>0.68788940011468558</v>
      </c>
      <c r="J1474">
        <f t="shared" si="213"/>
        <v>-0.37412720961862672</v>
      </c>
      <c r="K1474" s="5"/>
      <c r="N1474" s="11">
        <f t="shared" si="214"/>
        <v>0.31198144504377628</v>
      </c>
      <c r="O1474" s="71">
        <f t="shared" si="215"/>
        <v>-0.31198144504377628</v>
      </c>
      <c r="U1474" s="4">
        <v>8</v>
      </c>
      <c r="V1474" s="5">
        <v>0.44400000000000001</v>
      </c>
      <c r="W1474" s="20">
        <v>0</v>
      </c>
      <c r="X1474" s="31">
        <f t="shared" si="217"/>
        <v>0.30900701701504346</v>
      </c>
      <c r="Y1474" s="40">
        <f t="shared" si="218"/>
        <v>0</v>
      </c>
      <c r="Z1474" s="4">
        <f t="shared" si="219"/>
        <v>1</v>
      </c>
      <c r="AA1474" s="5" t="str">
        <f t="shared" si="220"/>
        <v/>
      </c>
      <c r="AB1474" s="6">
        <f t="shared" si="221"/>
        <v>1</v>
      </c>
      <c r="AF1474">
        <f t="shared" si="216"/>
        <v>0.80095037815921466</v>
      </c>
    </row>
    <row r="1475" spans="2:32">
      <c r="B1475" s="26">
        <v>1</v>
      </c>
      <c r="C1475" s="4">
        <v>7.5</v>
      </c>
      <c r="D1475" s="5">
        <v>0.32100000000000001</v>
      </c>
      <c r="E1475" s="20">
        <v>1</v>
      </c>
      <c r="G1475" s="5"/>
      <c r="H1475" s="11">
        <f>1/(1+EXP(-SUMPRODUCT(betagorros,B1475:D1475)))</f>
        <v>0.19824555467330088</v>
      </c>
      <c r="I1475" s="27">
        <f t="shared" si="212"/>
        <v>0.19824555467330088</v>
      </c>
      <c r="J1475">
        <f t="shared" si="213"/>
        <v>-1.6182488415518621</v>
      </c>
      <c r="K1475" s="5"/>
      <c r="N1475" s="11">
        <f t="shared" si="214"/>
        <v>0.19811223410289783</v>
      </c>
      <c r="O1475" s="71">
        <f t="shared" si="215"/>
        <v>0.8018877658971022</v>
      </c>
      <c r="U1475" s="4">
        <v>11</v>
      </c>
      <c r="V1475" s="5">
        <v>0.44400000000000001</v>
      </c>
      <c r="W1475" s="20">
        <v>0</v>
      </c>
      <c r="X1475" s="31">
        <f t="shared" si="217"/>
        <v>0.37416469806437158</v>
      </c>
      <c r="Y1475" s="40">
        <f t="shared" si="218"/>
        <v>0</v>
      </c>
      <c r="Z1475" s="4">
        <f t="shared" si="219"/>
        <v>1</v>
      </c>
      <c r="AA1475" s="5" t="str">
        <f t="shared" si="220"/>
        <v/>
      </c>
      <c r="AB1475" s="6">
        <f t="shared" si="221"/>
        <v>1</v>
      </c>
      <c r="AF1475">
        <f t="shared" si="216"/>
        <v>0.80095037815921466</v>
      </c>
    </row>
    <row r="1476" spans="2:32">
      <c r="B1476" s="26">
        <v>1</v>
      </c>
      <c r="C1476" s="4">
        <v>9.5</v>
      </c>
      <c r="D1476" s="5">
        <v>0.32100000000000001</v>
      </c>
      <c r="E1476" s="20">
        <v>1</v>
      </c>
      <c r="G1476" s="5"/>
      <c r="H1476" s="11">
        <f>1/(1+EXP(-SUMPRODUCT(betagorros,B1476:D1476)))</f>
        <v>0.23081536423624741</v>
      </c>
      <c r="I1476" s="27">
        <f t="shared" si="212"/>
        <v>0.23081536423624741</v>
      </c>
      <c r="J1476">
        <f t="shared" si="213"/>
        <v>-1.466137177082701</v>
      </c>
      <c r="K1476" s="5"/>
      <c r="N1476" s="11">
        <f t="shared" si="214"/>
        <v>0.23068055905057058</v>
      </c>
      <c r="O1476" s="71">
        <f t="shared" si="215"/>
        <v>0.76931944094942939</v>
      </c>
      <c r="U1476" s="4">
        <v>9</v>
      </c>
      <c r="V1476" s="5">
        <v>0.44400000000000001</v>
      </c>
      <c r="W1476" s="20">
        <v>0</v>
      </c>
      <c r="X1476" s="31">
        <f t="shared" si="217"/>
        <v>0.33004662694719294</v>
      </c>
      <c r="Y1476" s="40">
        <f t="shared" si="218"/>
        <v>0</v>
      </c>
      <c r="Z1476" s="4">
        <f t="shared" si="219"/>
        <v>1</v>
      </c>
      <c r="AA1476" s="5" t="str">
        <f t="shared" si="220"/>
        <v/>
      </c>
      <c r="AB1476" s="6">
        <f t="shared" si="221"/>
        <v>1</v>
      </c>
      <c r="AF1476">
        <f t="shared" si="216"/>
        <v>0.80095037815921466</v>
      </c>
    </row>
    <row r="1477" spans="2:32">
      <c r="B1477" s="26">
        <v>1</v>
      </c>
      <c r="C1477" s="4">
        <v>13</v>
      </c>
      <c r="D1477" s="5">
        <v>0.32100000000000001</v>
      </c>
      <c r="E1477" s="20">
        <v>0</v>
      </c>
      <c r="G1477" s="5"/>
      <c r="H1477" s="11">
        <f>1/(1+EXP(-SUMPRODUCT(betagorros,B1477:D1477)))</f>
        <v>0.29630771514439236</v>
      </c>
      <c r="I1477" s="27">
        <f t="shared" si="212"/>
        <v>0.70369228485560764</v>
      </c>
      <c r="J1477">
        <f t="shared" si="213"/>
        <v>-0.35141411375368081</v>
      </c>
      <c r="K1477" s="5"/>
      <c r="N1477" s="11">
        <f t="shared" si="214"/>
        <v>0.29617840544089374</v>
      </c>
      <c r="O1477" s="71">
        <f t="shared" si="215"/>
        <v>-0.29617840544089374</v>
      </c>
      <c r="U1477" s="4">
        <v>9</v>
      </c>
      <c r="V1477" s="5">
        <v>0.44400000000000001</v>
      </c>
      <c r="W1477" s="20">
        <v>0</v>
      </c>
      <c r="X1477" s="31">
        <f t="shared" si="217"/>
        <v>0.33004662694719294</v>
      </c>
      <c r="Y1477" s="40">
        <f t="shared" si="218"/>
        <v>0</v>
      </c>
      <c r="Z1477" s="4">
        <f t="shared" si="219"/>
        <v>1</v>
      </c>
      <c r="AA1477" s="5" t="str">
        <f t="shared" si="220"/>
        <v/>
      </c>
      <c r="AB1477" s="6">
        <f t="shared" si="221"/>
        <v>1</v>
      </c>
      <c r="AF1477">
        <f t="shared" si="216"/>
        <v>0.80095037815921466</v>
      </c>
    </row>
    <row r="1478" spans="2:32">
      <c r="B1478" s="26">
        <v>1</v>
      </c>
      <c r="C1478" s="4">
        <v>13</v>
      </c>
      <c r="D1478" s="5">
        <v>0.32100000000000001</v>
      </c>
      <c r="E1478" s="20">
        <v>1</v>
      </c>
      <c r="G1478" s="5"/>
      <c r="H1478" s="11">
        <f>1/(1+EXP(-SUMPRODUCT(betagorros,B1478:D1478)))</f>
        <v>0.29630771514439236</v>
      </c>
      <c r="I1478" s="27">
        <f t="shared" si="212"/>
        <v>0.29630771514439236</v>
      </c>
      <c r="J1478">
        <f t="shared" si="213"/>
        <v>-1.2163567864547622</v>
      </c>
      <c r="K1478" s="5"/>
      <c r="N1478" s="11">
        <f t="shared" si="214"/>
        <v>0.29617840544089374</v>
      </c>
      <c r="O1478" s="71">
        <f t="shared" si="215"/>
        <v>0.7038215945591062</v>
      </c>
      <c r="U1478" s="4">
        <v>8</v>
      </c>
      <c r="V1478" s="5">
        <v>0.44400000000000001</v>
      </c>
      <c r="W1478" s="20">
        <v>0</v>
      </c>
      <c r="X1478" s="31">
        <f t="shared" si="217"/>
        <v>0.30900701701504346</v>
      </c>
      <c r="Y1478" s="40">
        <f t="shared" si="218"/>
        <v>0</v>
      </c>
      <c r="Z1478" s="4">
        <f t="shared" si="219"/>
        <v>1</v>
      </c>
      <c r="AA1478" s="5" t="str">
        <f t="shared" si="220"/>
        <v/>
      </c>
      <c r="AB1478" s="6">
        <f t="shared" si="221"/>
        <v>1</v>
      </c>
      <c r="AF1478">
        <f t="shared" si="216"/>
        <v>0.80095037815921466</v>
      </c>
    </row>
    <row r="1479" spans="2:32">
      <c r="B1479" s="26">
        <v>1</v>
      </c>
      <c r="C1479" s="4">
        <v>13</v>
      </c>
      <c r="D1479" s="5">
        <v>0.32100000000000001</v>
      </c>
      <c r="E1479" s="20">
        <v>0</v>
      </c>
      <c r="G1479" s="5"/>
      <c r="H1479" s="11">
        <f>1/(1+EXP(-SUMPRODUCT(betagorros,B1479:D1479)))</f>
        <v>0.29630771514439236</v>
      </c>
      <c r="I1479" s="27">
        <f t="shared" si="212"/>
        <v>0.70369228485560764</v>
      </c>
      <c r="J1479">
        <f t="shared" si="213"/>
        <v>-0.35141411375368081</v>
      </c>
      <c r="K1479" s="5"/>
      <c r="N1479" s="11">
        <f t="shared" si="214"/>
        <v>0.29617840544089374</v>
      </c>
      <c r="O1479" s="71">
        <f t="shared" si="215"/>
        <v>-0.29617840544089374</v>
      </c>
      <c r="U1479" s="4">
        <v>10</v>
      </c>
      <c r="V1479" s="5">
        <v>0.44400000000000001</v>
      </c>
      <c r="W1479" s="20">
        <v>0</v>
      </c>
      <c r="X1479" s="31">
        <f t="shared" si="217"/>
        <v>0.35178946097293057</v>
      </c>
      <c r="Y1479" s="40">
        <f t="shared" si="218"/>
        <v>0</v>
      </c>
      <c r="Z1479" s="4">
        <f t="shared" si="219"/>
        <v>1</v>
      </c>
      <c r="AA1479" s="5" t="str">
        <f t="shared" si="220"/>
        <v/>
      </c>
      <c r="AB1479" s="6">
        <f t="shared" si="221"/>
        <v>1</v>
      </c>
      <c r="AF1479">
        <f t="shared" si="216"/>
        <v>0.80095037815921466</v>
      </c>
    </row>
    <row r="1480" spans="2:32">
      <c r="B1480" s="26">
        <v>1</v>
      </c>
      <c r="C1480" s="4">
        <v>10</v>
      </c>
      <c r="D1480" s="5">
        <v>0.32100000000000001</v>
      </c>
      <c r="E1480" s="20">
        <v>0</v>
      </c>
      <c r="G1480" s="5"/>
      <c r="H1480" s="11">
        <f>1/(1+EXP(-SUMPRODUCT(betagorros,B1480:D1480)))</f>
        <v>0.23951921802504295</v>
      </c>
      <c r="I1480" s="27">
        <f t="shared" si="212"/>
        <v>0.76048078197495705</v>
      </c>
      <c r="J1480">
        <f t="shared" si="213"/>
        <v>-0.27380443785197978</v>
      </c>
      <c r="K1480" s="5"/>
      <c r="N1480" s="11">
        <f t="shared" si="214"/>
        <v>0.23938453251722983</v>
      </c>
      <c r="O1480" s="71">
        <f t="shared" si="215"/>
        <v>-0.23938453251722983</v>
      </c>
      <c r="U1480" s="4">
        <v>12</v>
      </c>
      <c r="V1480" s="5">
        <v>0.44400000000000001</v>
      </c>
      <c r="W1480" s="20">
        <v>0</v>
      </c>
      <c r="X1480" s="31">
        <f t="shared" si="217"/>
        <v>0.39709127123790916</v>
      </c>
      <c r="Y1480" s="40">
        <f t="shared" si="218"/>
        <v>0</v>
      </c>
      <c r="Z1480" s="4">
        <f t="shared" si="219"/>
        <v>1</v>
      </c>
      <c r="AA1480" s="5" t="str">
        <f t="shared" si="220"/>
        <v/>
      </c>
      <c r="AB1480" s="6">
        <f t="shared" si="221"/>
        <v>1</v>
      </c>
      <c r="AF1480">
        <f t="shared" si="216"/>
        <v>0.80095037815921466</v>
      </c>
    </row>
    <row r="1481" spans="2:32">
      <c r="B1481" s="26">
        <v>1</v>
      </c>
      <c r="C1481" s="4">
        <v>13</v>
      </c>
      <c r="D1481" s="5">
        <v>0.32100000000000001</v>
      </c>
      <c r="E1481" s="20">
        <v>0</v>
      </c>
      <c r="G1481" s="5"/>
      <c r="H1481" s="11">
        <f>1/(1+EXP(-SUMPRODUCT(betagorros,B1481:D1481)))</f>
        <v>0.29630771514439236</v>
      </c>
      <c r="I1481" s="27">
        <f t="shared" si="212"/>
        <v>0.70369228485560764</v>
      </c>
      <c r="J1481">
        <f t="shared" si="213"/>
        <v>-0.35141411375368081</v>
      </c>
      <c r="K1481" s="5"/>
      <c r="N1481" s="11">
        <f t="shared" si="214"/>
        <v>0.29617840544089374</v>
      </c>
      <c r="O1481" s="71">
        <f t="shared" si="215"/>
        <v>-0.29617840544089374</v>
      </c>
      <c r="U1481" s="4">
        <v>11</v>
      </c>
      <c r="V1481" s="5">
        <v>0.44400000000000001</v>
      </c>
      <c r="W1481" s="20">
        <v>0</v>
      </c>
      <c r="X1481" s="31">
        <f t="shared" si="217"/>
        <v>0.37416469806437158</v>
      </c>
      <c r="Y1481" s="40">
        <f t="shared" si="218"/>
        <v>0</v>
      </c>
      <c r="Z1481" s="4">
        <f t="shared" si="219"/>
        <v>1</v>
      </c>
      <c r="AA1481" s="5" t="str">
        <f t="shared" si="220"/>
        <v/>
      </c>
      <c r="AB1481" s="6">
        <f t="shared" si="221"/>
        <v>1</v>
      </c>
      <c r="AF1481">
        <f t="shared" si="216"/>
        <v>0.80095037815921466</v>
      </c>
    </row>
    <row r="1482" spans="2:32">
      <c r="B1482" s="26">
        <v>1</v>
      </c>
      <c r="C1482" s="4">
        <v>15</v>
      </c>
      <c r="D1482" s="5">
        <v>0.32100000000000001</v>
      </c>
      <c r="E1482" s="20">
        <v>0</v>
      </c>
      <c r="G1482" s="5"/>
      <c r="H1482" s="11">
        <f>1/(1+EXP(-SUMPRODUCT(betagorros,B1482:D1482)))</f>
        <v>0.33819245608849302</v>
      </c>
      <c r="I1482" s="27">
        <f t="shared" si="212"/>
        <v>0.66180754391150698</v>
      </c>
      <c r="J1482">
        <f t="shared" si="213"/>
        <v>-0.41278048447904581</v>
      </c>
      <c r="K1482" s="5"/>
      <c r="N1482" s="11">
        <f t="shared" si="214"/>
        <v>0.3380714499930898</v>
      </c>
      <c r="O1482" s="71">
        <f t="shared" si="215"/>
        <v>-0.3380714499930898</v>
      </c>
      <c r="U1482" s="4">
        <v>8</v>
      </c>
      <c r="V1482" s="5">
        <v>0.44400000000000001</v>
      </c>
      <c r="W1482" s="20">
        <v>0</v>
      </c>
      <c r="X1482" s="31">
        <f t="shared" si="217"/>
        <v>0.30900701701504346</v>
      </c>
      <c r="Y1482" s="40">
        <f t="shared" si="218"/>
        <v>0</v>
      </c>
      <c r="Z1482" s="4">
        <f t="shared" si="219"/>
        <v>1</v>
      </c>
      <c r="AA1482" s="5" t="str">
        <f t="shared" si="220"/>
        <v/>
      </c>
      <c r="AB1482" s="6">
        <f t="shared" si="221"/>
        <v>1</v>
      </c>
      <c r="AF1482">
        <f t="shared" si="216"/>
        <v>0.80095037815921466</v>
      </c>
    </row>
    <row r="1483" spans="2:32">
      <c r="B1483" s="26">
        <v>1</v>
      </c>
      <c r="C1483" s="4">
        <v>16</v>
      </c>
      <c r="D1483" s="5">
        <v>0.32100000000000001</v>
      </c>
      <c r="E1483" s="20">
        <v>1</v>
      </c>
      <c r="G1483" s="5"/>
      <c r="H1483" s="11">
        <f>1/(1+EXP(-SUMPRODUCT(betagorros,B1483:D1483)))</f>
        <v>0.36018341531015202</v>
      </c>
      <c r="I1483" s="27">
        <f t="shared" ref="I1483:I1546" si="222">IF(E1483=1,H1483,1-H1483)</f>
        <v>0.36018341531015202</v>
      </c>
      <c r="J1483">
        <f t="shared" ref="J1483:J1546" si="223">LN(I1483)</f>
        <v>-1.0211418903037577</v>
      </c>
      <c r="K1483" s="5"/>
      <c r="N1483" s="11">
        <f t="shared" si="214"/>
        <v>0.36006798639737803</v>
      </c>
      <c r="O1483" s="71">
        <f t="shared" si="215"/>
        <v>0.63993201360262197</v>
      </c>
      <c r="U1483" s="4">
        <v>16</v>
      </c>
      <c r="V1483" s="5">
        <v>0.44500000000000001</v>
      </c>
      <c r="W1483" s="20">
        <v>0</v>
      </c>
      <c r="X1483" s="31">
        <f t="shared" si="217"/>
        <v>0.49349791850003999</v>
      </c>
      <c r="Y1483" s="40">
        <f t="shared" si="218"/>
        <v>0</v>
      </c>
      <c r="Z1483" s="4">
        <f t="shared" si="219"/>
        <v>1</v>
      </c>
      <c r="AA1483" s="5" t="str">
        <f t="shared" si="220"/>
        <v/>
      </c>
      <c r="AB1483" s="6">
        <f t="shared" si="221"/>
        <v>1</v>
      </c>
      <c r="AF1483">
        <f t="shared" si="216"/>
        <v>0.80095037815921466</v>
      </c>
    </row>
    <row r="1484" spans="2:32">
      <c r="B1484" s="26">
        <v>1</v>
      </c>
      <c r="C1484" s="4">
        <v>29</v>
      </c>
      <c r="D1484" s="5">
        <v>0.32100000000000001</v>
      </c>
      <c r="E1484" s="20">
        <v>1</v>
      </c>
      <c r="G1484" s="5"/>
      <c r="H1484" s="11">
        <f>1/(1+EXP(-SUMPRODUCT(betagorros,B1484:D1484)))</f>
        <v>0.66456876725612835</v>
      </c>
      <c r="I1484" s="27">
        <f t="shared" si="222"/>
        <v>0.66456876725612835</v>
      </c>
      <c r="J1484">
        <f t="shared" si="223"/>
        <v>-0.40861691896561986</v>
      </c>
      <c r="K1484" s="5"/>
      <c r="N1484" s="11">
        <f t="shared" ref="N1484:N1547" si="224">1/(1+EXP(-SUMPRODUCT($N$8:$P$8,B1484:D1484)))</f>
        <v>0.66457236779021955</v>
      </c>
      <c r="O1484" s="71">
        <f t="shared" ref="O1484:O1547" si="225">E1484-N1484</f>
        <v>0.33542763220978045</v>
      </c>
      <c r="U1484" s="4">
        <v>10</v>
      </c>
      <c r="V1484" s="5">
        <v>0.44500000000000001</v>
      </c>
      <c r="W1484" s="20">
        <v>0</v>
      </c>
      <c r="X1484" s="31">
        <f t="shared" si="217"/>
        <v>0.35279890956529053</v>
      </c>
      <c r="Y1484" s="40">
        <f t="shared" si="218"/>
        <v>0</v>
      </c>
      <c r="Z1484" s="4">
        <f t="shared" si="219"/>
        <v>1</v>
      </c>
      <c r="AA1484" s="5" t="str">
        <f t="shared" si="220"/>
        <v/>
      </c>
      <c r="AB1484" s="6">
        <f t="shared" si="221"/>
        <v>1</v>
      </c>
      <c r="AF1484">
        <f t="shared" si="216"/>
        <v>0.80095037815921466</v>
      </c>
    </row>
    <row r="1485" spans="2:32">
      <c r="B1485" s="26">
        <v>1</v>
      </c>
      <c r="C1485" s="4">
        <v>10</v>
      </c>
      <c r="D1485" s="5">
        <v>0.32100000000000001</v>
      </c>
      <c r="E1485" s="20">
        <v>0</v>
      </c>
      <c r="G1485" s="5"/>
      <c r="H1485" s="11">
        <f>1/(1+EXP(-SUMPRODUCT(betagorros,B1485:D1485)))</f>
        <v>0.23951921802504295</v>
      </c>
      <c r="I1485" s="27">
        <f t="shared" si="222"/>
        <v>0.76048078197495705</v>
      </c>
      <c r="J1485">
        <f t="shared" si="223"/>
        <v>-0.27380443785197978</v>
      </c>
      <c r="K1485" s="5"/>
      <c r="N1485" s="11">
        <f t="shared" si="224"/>
        <v>0.23938453251722983</v>
      </c>
      <c r="O1485" s="71">
        <f t="shared" si="225"/>
        <v>-0.23938453251722983</v>
      </c>
      <c r="U1485" s="4">
        <v>7</v>
      </c>
      <c r="V1485" s="5">
        <v>0.44500000000000001</v>
      </c>
      <c r="W1485" s="20">
        <v>0</v>
      </c>
      <c r="X1485" s="31">
        <f t="shared" si="217"/>
        <v>0.28963995503942691</v>
      </c>
      <c r="Y1485" s="40">
        <f t="shared" si="218"/>
        <v>0</v>
      </c>
      <c r="Z1485" s="4">
        <f t="shared" si="219"/>
        <v>1</v>
      </c>
      <c r="AA1485" s="5" t="str">
        <f t="shared" si="220"/>
        <v/>
      </c>
      <c r="AB1485" s="6">
        <f t="shared" si="221"/>
        <v>1</v>
      </c>
      <c r="AF1485">
        <f t="shared" ref="AF1485:AF1548" si="226">(-$H$8-$I$8*AE1485)/$J$8</f>
        <v>0.80095037815921466</v>
      </c>
    </row>
    <row r="1486" spans="2:32">
      <c r="B1486" s="26">
        <v>1</v>
      </c>
      <c r="C1486" s="4">
        <v>17</v>
      </c>
      <c r="D1486" s="5">
        <v>0.32300000000000001</v>
      </c>
      <c r="E1486" s="20">
        <v>1</v>
      </c>
      <c r="G1486" s="5"/>
      <c r="H1486" s="11">
        <f>1/(1+EXP(-SUMPRODUCT(betagorros,B1486:D1486)))</f>
        <v>0.38486978036202368</v>
      </c>
      <c r="I1486" s="27">
        <f t="shared" si="222"/>
        <v>0.38486978036202368</v>
      </c>
      <c r="J1486">
        <f t="shared" si="223"/>
        <v>-0.95485023473388897</v>
      </c>
      <c r="K1486" s="5"/>
      <c r="N1486" s="11">
        <f t="shared" si="224"/>
        <v>0.38476261733919609</v>
      </c>
      <c r="O1486" s="71">
        <f t="shared" si="225"/>
        <v>0.61523738266080397</v>
      </c>
      <c r="U1486" s="4">
        <v>11</v>
      </c>
      <c r="V1486" s="5">
        <v>0.44500000000000001</v>
      </c>
      <c r="W1486" s="20">
        <v>0</v>
      </c>
      <c r="X1486" s="31">
        <f t="shared" si="217"/>
        <v>0.37520118813707221</v>
      </c>
      <c r="Y1486" s="40">
        <f t="shared" si="218"/>
        <v>0</v>
      </c>
      <c r="Z1486" s="4">
        <f t="shared" si="219"/>
        <v>1</v>
      </c>
      <c r="AA1486" s="5" t="str">
        <f t="shared" si="220"/>
        <v/>
      </c>
      <c r="AB1486" s="6">
        <f t="shared" si="221"/>
        <v>1</v>
      </c>
      <c r="AF1486">
        <f t="shared" si="226"/>
        <v>0.80095037815921466</v>
      </c>
    </row>
    <row r="1487" spans="2:32">
      <c r="B1487" s="26">
        <v>1</v>
      </c>
      <c r="C1487" s="4">
        <v>19</v>
      </c>
      <c r="D1487" s="5">
        <v>0.32300000000000001</v>
      </c>
      <c r="E1487" s="20">
        <v>1</v>
      </c>
      <c r="G1487" s="5"/>
      <c r="H1487" s="11">
        <f>1/(1+EXP(-SUMPRODUCT(betagorros,B1487:D1487)))</f>
        <v>0.43159515019629618</v>
      </c>
      <c r="I1487" s="27">
        <f t="shared" si="222"/>
        <v>0.43159515019629618</v>
      </c>
      <c r="J1487">
        <f t="shared" si="223"/>
        <v>-0.84026728246319948</v>
      </c>
      <c r="K1487" s="5"/>
      <c r="N1487" s="11">
        <f t="shared" si="224"/>
        <v>0.43150361693853118</v>
      </c>
      <c r="O1487" s="71">
        <f t="shared" si="225"/>
        <v>0.56849638306146888</v>
      </c>
      <c r="U1487" s="4">
        <v>29</v>
      </c>
      <c r="V1487" s="5">
        <v>0.44500000000000001</v>
      </c>
      <c r="W1487" s="20">
        <v>0</v>
      </c>
      <c r="X1487" s="31">
        <f t="shared" si="217"/>
        <v>0.77421733684921701</v>
      </c>
      <c r="Y1487" s="40">
        <f t="shared" si="218"/>
        <v>1</v>
      </c>
      <c r="Z1487" s="4">
        <f t="shared" si="219"/>
        <v>0</v>
      </c>
      <c r="AA1487" s="5" t="str">
        <f t="shared" si="220"/>
        <v/>
      </c>
      <c r="AB1487" s="6">
        <f t="shared" si="221"/>
        <v>0</v>
      </c>
      <c r="AF1487">
        <f t="shared" si="226"/>
        <v>0.80095037815921466</v>
      </c>
    </row>
    <row r="1488" spans="2:32">
      <c r="B1488" s="26">
        <v>1</v>
      </c>
      <c r="C1488" s="4">
        <v>21</v>
      </c>
      <c r="D1488" s="5">
        <v>0.32300000000000001</v>
      </c>
      <c r="E1488" s="20">
        <v>1</v>
      </c>
      <c r="G1488" s="5"/>
      <c r="H1488" s="11">
        <f>1/(1+EXP(-SUMPRODUCT(betagorros,B1488:D1488)))</f>
        <v>0.47957064895770946</v>
      </c>
      <c r="I1488" s="27">
        <f t="shared" si="222"/>
        <v>0.47957064895770946</v>
      </c>
      <c r="J1488">
        <f t="shared" si="223"/>
        <v>-0.73486405670545529</v>
      </c>
      <c r="K1488" s="5"/>
      <c r="N1488" s="11">
        <f t="shared" si="224"/>
        <v>0.47949737765808897</v>
      </c>
      <c r="O1488" s="71">
        <f t="shared" si="225"/>
        <v>0.52050262234191103</v>
      </c>
      <c r="U1488" s="4">
        <v>20</v>
      </c>
      <c r="V1488" s="5">
        <v>0.44500000000000001</v>
      </c>
      <c r="W1488" s="20">
        <v>0</v>
      </c>
      <c r="X1488" s="31">
        <f t="shared" si="217"/>
        <v>0.58932029455621404</v>
      </c>
      <c r="Y1488" s="40">
        <f t="shared" si="218"/>
        <v>1</v>
      </c>
      <c r="Z1488" s="4">
        <f t="shared" si="219"/>
        <v>0</v>
      </c>
      <c r="AA1488" s="5" t="str">
        <f t="shared" si="220"/>
        <v/>
      </c>
      <c r="AB1488" s="6">
        <f t="shared" si="221"/>
        <v>0</v>
      </c>
      <c r="AF1488">
        <f t="shared" si="226"/>
        <v>0.80095037815921466</v>
      </c>
    </row>
    <row r="1489" spans="2:32">
      <c r="B1489" s="26">
        <v>1</v>
      </c>
      <c r="C1489" s="4">
        <v>25</v>
      </c>
      <c r="D1489" s="5">
        <v>0.32300000000000001</v>
      </c>
      <c r="E1489" s="20">
        <v>1</v>
      </c>
      <c r="G1489" s="5"/>
      <c r="H1489" s="11">
        <f>1/(1+EXP(-SUMPRODUCT(betagorros,B1489:D1489)))</f>
        <v>0.57576281354219649</v>
      </c>
      <c r="I1489" s="27">
        <f t="shared" si="222"/>
        <v>0.57576281354219649</v>
      </c>
      <c r="J1489">
        <f t="shared" si="223"/>
        <v>-0.55205948513655145</v>
      </c>
      <c r="K1489" s="5"/>
      <c r="N1489" s="11">
        <f t="shared" si="224"/>
        <v>0.57572996538910159</v>
      </c>
      <c r="O1489" s="71">
        <f t="shared" si="225"/>
        <v>0.42427003461089841</v>
      </c>
      <c r="U1489" s="4">
        <v>11</v>
      </c>
      <c r="V1489" s="5">
        <v>0.44500000000000001</v>
      </c>
      <c r="W1489" s="20">
        <v>0</v>
      </c>
      <c r="X1489" s="31">
        <f t="shared" si="217"/>
        <v>0.37520118813707221</v>
      </c>
      <c r="Y1489" s="40">
        <f t="shared" si="218"/>
        <v>0</v>
      </c>
      <c r="Z1489" s="4">
        <f t="shared" si="219"/>
        <v>1</v>
      </c>
      <c r="AA1489" s="5" t="str">
        <f t="shared" si="220"/>
        <v/>
      </c>
      <c r="AB1489" s="6">
        <f t="shared" si="221"/>
        <v>1</v>
      </c>
      <c r="AF1489">
        <f t="shared" si="226"/>
        <v>0.80095037815921466</v>
      </c>
    </row>
    <row r="1490" spans="2:32">
      <c r="B1490" s="26">
        <v>1</v>
      </c>
      <c r="C1490" s="4">
        <v>14</v>
      </c>
      <c r="D1490" s="5">
        <v>0.32300000000000001</v>
      </c>
      <c r="E1490" s="20">
        <v>1</v>
      </c>
      <c r="G1490" s="5"/>
      <c r="H1490" s="11">
        <f>1/(1+EXP(-SUMPRODUCT(betagorros,B1490:D1490)))</f>
        <v>0.31879751322164313</v>
      </c>
      <c r="I1490" s="27">
        <f t="shared" si="222"/>
        <v>0.31879751322164313</v>
      </c>
      <c r="J1490">
        <f t="shared" si="223"/>
        <v>-1.1431991325304933</v>
      </c>
      <c r="K1490" s="5"/>
      <c r="N1490" s="11">
        <f t="shared" si="224"/>
        <v>0.31867330759476137</v>
      </c>
      <c r="O1490" s="71">
        <f t="shared" si="225"/>
        <v>0.68132669240523858</v>
      </c>
      <c r="U1490" s="4">
        <v>16</v>
      </c>
      <c r="V1490" s="5">
        <v>0.44500000000000001</v>
      </c>
      <c r="W1490" s="20">
        <v>0</v>
      </c>
      <c r="X1490" s="31">
        <f t="shared" ref="X1490:X1553" si="227">1/(1+EXP(-$H$8-$I$8*U1490-$J$8*V1490))</f>
        <v>0.49349791850003999</v>
      </c>
      <c r="Y1490" s="40">
        <f t="shared" ref="Y1490:Y1553" si="228">IF(X1490&gt;50%,1,0)</f>
        <v>0</v>
      </c>
      <c r="Z1490" s="4">
        <f t="shared" ref="Z1490:Z1553" si="229">IF(W1490=Y1490,1,0)</f>
        <v>1</v>
      </c>
      <c r="AA1490" s="5" t="str">
        <f t="shared" ref="AA1490:AA1553" si="230">IF(W1490=1,IF(W1490=Y1490,1,0),"")</f>
        <v/>
      </c>
      <c r="AB1490" s="6">
        <f t="shared" ref="AB1490:AB1553" si="231">IF(W1490=0,IF(W1490=Y1490,1,0),"")</f>
        <v>1</v>
      </c>
      <c r="AF1490">
        <f t="shared" si="226"/>
        <v>0.80095037815921466</v>
      </c>
    </row>
    <row r="1491" spans="2:32">
      <c r="B1491" s="26">
        <v>1</v>
      </c>
      <c r="C1491" s="4">
        <v>10</v>
      </c>
      <c r="D1491" s="5">
        <v>0.32300000000000001</v>
      </c>
      <c r="E1491" s="20">
        <v>1</v>
      </c>
      <c r="G1491" s="5"/>
      <c r="H1491" s="11">
        <f>1/(1+EXP(-SUMPRODUCT(betagorros,B1491:D1491)))</f>
        <v>0.24113453954917763</v>
      </c>
      <c r="I1491" s="27">
        <f t="shared" si="222"/>
        <v>0.24113453954917763</v>
      </c>
      <c r="J1491">
        <f t="shared" si="223"/>
        <v>-1.4224002458672751</v>
      </c>
      <c r="K1491" s="5"/>
      <c r="N1491" s="11">
        <f t="shared" si="224"/>
        <v>0.24100078240126677</v>
      </c>
      <c r="O1491" s="71">
        <f t="shared" si="225"/>
        <v>0.75899921759873323</v>
      </c>
      <c r="U1491" s="4">
        <v>12</v>
      </c>
      <c r="V1491" s="5">
        <v>0.44500000000000001</v>
      </c>
      <c r="W1491" s="20">
        <v>0</v>
      </c>
      <c r="X1491" s="31">
        <f t="shared" si="227"/>
        <v>0.39815086677853617</v>
      </c>
      <c r="Y1491" s="40">
        <f t="shared" si="228"/>
        <v>0</v>
      </c>
      <c r="Z1491" s="4">
        <f t="shared" si="229"/>
        <v>1</v>
      </c>
      <c r="AA1491" s="5" t="str">
        <f t="shared" si="230"/>
        <v/>
      </c>
      <c r="AB1491" s="6">
        <f t="shared" si="231"/>
        <v>1</v>
      </c>
      <c r="AF1491">
        <f t="shared" si="226"/>
        <v>0.80095037815921466</v>
      </c>
    </row>
    <row r="1492" spans="2:32">
      <c r="B1492" s="26">
        <v>1</v>
      </c>
      <c r="C1492" s="4">
        <v>9</v>
      </c>
      <c r="D1492" s="5">
        <v>0.32300000000000001</v>
      </c>
      <c r="E1492" s="20">
        <v>1</v>
      </c>
      <c r="G1492" s="5"/>
      <c r="H1492" s="11">
        <f>1/(1+EXP(-SUMPRODUCT(betagorros,B1492:D1492)))</f>
        <v>0.22386887615549908</v>
      </c>
      <c r="I1492" s="27">
        <f t="shared" si="222"/>
        <v>0.22386887615549908</v>
      </c>
      <c r="J1492">
        <f t="shared" si="223"/>
        <v>-1.4966947728313353</v>
      </c>
      <c r="K1492" s="5"/>
      <c r="N1492" s="11">
        <f t="shared" si="224"/>
        <v>0.22373496450355704</v>
      </c>
      <c r="O1492" s="71">
        <f t="shared" si="225"/>
        <v>0.77626503549644299</v>
      </c>
      <c r="U1492" s="4">
        <v>16</v>
      </c>
      <c r="V1492" s="5">
        <v>0.44600000000000001</v>
      </c>
      <c r="W1492" s="20">
        <v>0</v>
      </c>
      <c r="X1492" s="31">
        <f t="shared" si="227"/>
        <v>0.49460372592817087</v>
      </c>
      <c r="Y1492" s="40">
        <f t="shared" si="228"/>
        <v>0</v>
      </c>
      <c r="Z1492" s="4">
        <f t="shared" si="229"/>
        <v>1</v>
      </c>
      <c r="AA1492" s="5" t="str">
        <f t="shared" si="230"/>
        <v/>
      </c>
      <c r="AB1492" s="6">
        <f t="shared" si="231"/>
        <v>1</v>
      </c>
      <c r="AF1492">
        <f t="shared" si="226"/>
        <v>0.80095037815921466</v>
      </c>
    </row>
    <row r="1493" spans="2:32">
      <c r="B1493" s="26">
        <v>1</v>
      </c>
      <c r="C1493" s="4">
        <v>18</v>
      </c>
      <c r="D1493" s="5">
        <v>0.32300000000000001</v>
      </c>
      <c r="E1493" s="20">
        <v>1</v>
      </c>
      <c r="G1493" s="5"/>
      <c r="H1493" s="11">
        <f>1/(1+EXP(-SUMPRODUCT(betagorros,B1493:D1493)))</f>
        <v>0.40802464276301398</v>
      </c>
      <c r="I1493" s="27">
        <f t="shared" si="222"/>
        <v>0.40802464276301398</v>
      </c>
      <c r="J1493">
        <f t="shared" si="223"/>
        <v>-0.89642770747296141</v>
      </c>
      <c r="K1493" s="5"/>
      <c r="N1493" s="11">
        <f t="shared" si="224"/>
        <v>0.40792491430088224</v>
      </c>
      <c r="O1493" s="71">
        <f t="shared" si="225"/>
        <v>0.59207508569911771</v>
      </c>
      <c r="U1493" s="4">
        <v>29</v>
      </c>
      <c r="V1493" s="5">
        <v>0.44600000000000001</v>
      </c>
      <c r="W1493" s="20">
        <v>0</v>
      </c>
      <c r="X1493" s="31">
        <f t="shared" si="227"/>
        <v>0.7749897104341521</v>
      </c>
      <c r="Y1493" s="40">
        <f t="shared" si="228"/>
        <v>1</v>
      </c>
      <c r="Z1493" s="4">
        <f t="shared" si="229"/>
        <v>0</v>
      </c>
      <c r="AA1493" s="5" t="str">
        <f t="shared" si="230"/>
        <v/>
      </c>
      <c r="AB1493" s="6">
        <f t="shared" si="231"/>
        <v>0</v>
      </c>
      <c r="AF1493">
        <f t="shared" si="226"/>
        <v>0.80095037815921466</v>
      </c>
    </row>
    <row r="1494" spans="2:32">
      <c r="B1494" s="26">
        <v>1</v>
      </c>
      <c r="C1494" s="4">
        <v>14</v>
      </c>
      <c r="D1494" s="5">
        <v>0.32800000000000001</v>
      </c>
      <c r="E1494" s="20">
        <v>0</v>
      </c>
      <c r="G1494" s="5"/>
      <c r="H1494" s="11">
        <f>1/(1+EXP(-SUMPRODUCT(betagorros,B1494:D1494)))</f>
        <v>0.32362019621931398</v>
      </c>
      <c r="I1494" s="27">
        <f t="shared" si="222"/>
        <v>0.67637980378068607</v>
      </c>
      <c r="J1494">
        <f t="shared" si="223"/>
        <v>-0.3910005207998663</v>
      </c>
      <c r="K1494" s="5"/>
      <c r="N1494" s="11">
        <f t="shared" si="224"/>
        <v>0.32349963653971608</v>
      </c>
      <c r="O1494" s="71">
        <f t="shared" si="225"/>
        <v>-0.32349963653971608</v>
      </c>
      <c r="U1494" s="4">
        <v>11</v>
      </c>
      <c r="V1494" s="5">
        <v>0.44800000000000001</v>
      </c>
      <c r="W1494" s="20">
        <v>0</v>
      </c>
      <c r="X1494" s="31">
        <f t="shared" si="227"/>
        <v>0.37831749586745289</v>
      </c>
      <c r="Y1494" s="40">
        <f t="shared" si="228"/>
        <v>0</v>
      </c>
      <c r="Z1494" s="4">
        <f t="shared" si="229"/>
        <v>1</v>
      </c>
      <c r="AA1494" s="5" t="str">
        <f t="shared" si="230"/>
        <v/>
      </c>
      <c r="AB1494" s="6">
        <f t="shared" si="231"/>
        <v>1</v>
      </c>
      <c r="AF1494">
        <f t="shared" si="226"/>
        <v>0.80095037815921466</v>
      </c>
    </row>
    <row r="1495" spans="2:32">
      <c r="B1495" s="26">
        <v>1</v>
      </c>
      <c r="C1495" s="4">
        <v>15</v>
      </c>
      <c r="D1495" s="5">
        <v>0.32800000000000001</v>
      </c>
      <c r="E1495" s="20">
        <v>1</v>
      </c>
      <c r="G1495" s="5"/>
      <c r="H1495" s="11">
        <f>1/(1+EXP(-SUMPRODUCT(betagorros,B1495:D1495)))</f>
        <v>0.34515778352397947</v>
      </c>
      <c r="I1495" s="27">
        <f t="shared" si="222"/>
        <v>0.34515778352397947</v>
      </c>
      <c r="J1495">
        <f t="shared" si="223"/>
        <v>-1.0637536229526956</v>
      </c>
      <c r="K1495" s="5"/>
      <c r="N1495" s="11">
        <f t="shared" si="224"/>
        <v>0.3450422817938123</v>
      </c>
      <c r="O1495" s="71">
        <f t="shared" si="225"/>
        <v>0.65495771820618764</v>
      </c>
      <c r="U1495" s="4">
        <v>7</v>
      </c>
      <c r="V1495" s="5">
        <v>0.44800000000000001</v>
      </c>
      <c r="W1495" s="20">
        <v>0</v>
      </c>
      <c r="X1495" s="31">
        <f t="shared" si="227"/>
        <v>0.29237816774853964</v>
      </c>
      <c r="Y1495" s="40">
        <f t="shared" si="228"/>
        <v>0</v>
      </c>
      <c r="Z1495" s="4">
        <f t="shared" si="229"/>
        <v>1</v>
      </c>
      <c r="AA1495" s="5" t="str">
        <f t="shared" si="230"/>
        <v/>
      </c>
      <c r="AB1495" s="6">
        <f t="shared" si="231"/>
        <v>1</v>
      </c>
      <c r="AF1495">
        <f t="shared" si="226"/>
        <v>0.80095037815921466</v>
      </c>
    </row>
    <row r="1496" spans="2:32">
      <c r="B1496" s="26">
        <v>1</v>
      </c>
      <c r="C1496" s="4">
        <v>9</v>
      </c>
      <c r="D1496" s="5">
        <v>0.32800000000000001</v>
      </c>
      <c r="E1496" s="20">
        <v>0</v>
      </c>
      <c r="G1496" s="5"/>
      <c r="H1496" s="11">
        <f>1/(1+EXP(-SUMPRODUCT(betagorros,B1496:D1496)))</f>
        <v>0.22773559767215243</v>
      </c>
      <c r="I1496" s="27">
        <f t="shared" si="222"/>
        <v>0.77226440232784754</v>
      </c>
      <c r="J1496">
        <f t="shared" si="223"/>
        <v>-0.25842829753171559</v>
      </c>
      <c r="K1496" s="5"/>
      <c r="N1496" s="11">
        <f t="shared" si="224"/>
        <v>0.22760377270140578</v>
      </c>
      <c r="O1496" s="71">
        <f t="shared" si="225"/>
        <v>-0.22760377270140578</v>
      </c>
      <c r="U1496" s="4">
        <v>8</v>
      </c>
      <c r="V1496" s="5">
        <v>0.44800000000000001</v>
      </c>
      <c r="W1496" s="20">
        <v>0</v>
      </c>
      <c r="X1496" s="31">
        <f t="shared" si="227"/>
        <v>0.31279808900067041</v>
      </c>
      <c r="Y1496" s="40">
        <f t="shared" si="228"/>
        <v>0</v>
      </c>
      <c r="Z1496" s="4">
        <f t="shared" si="229"/>
        <v>1</v>
      </c>
      <c r="AA1496" s="5" t="str">
        <f t="shared" si="230"/>
        <v/>
      </c>
      <c r="AB1496" s="6">
        <f t="shared" si="231"/>
        <v>1</v>
      </c>
      <c r="AF1496">
        <f t="shared" si="226"/>
        <v>0.80095037815921466</v>
      </c>
    </row>
    <row r="1497" spans="2:32">
      <c r="B1497" s="26">
        <v>1</v>
      </c>
      <c r="C1497" s="4">
        <v>13</v>
      </c>
      <c r="D1497" s="5">
        <v>0.32800000000000001</v>
      </c>
      <c r="E1497" s="20">
        <v>0</v>
      </c>
      <c r="G1497" s="5"/>
      <c r="H1497" s="11">
        <f>1/(1+EXP(-SUMPRODUCT(betagorros,B1497:D1497)))</f>
        <v>0.30280509289908597</v>
      </c>
      <c r="I1497" s="27">
        <f t="shared" si="222"/>
        <v>0.69719490710091403</v>
      </c>
      <c r="J1497">
        <f t="shared" si="223"/>
        <v>-0.36069027015223121</v>
      </c>
      <c r="K1497" s="5"/>
      <c r="N1497" s="11">
        <f t="shared" si="224"/>
        <v>0.30268042231456149</v>
      </c>
      <c r="O1497" s="71">
        <f t="shared" si="225"/>
        <v>-0.30268042231456149</v>
      </c>
      <c r="U1497" s="4">
        <v>10</v>
      </c>
      <c r="V1497" s="5">
        <v>0.45</v>
      </c>
      <c r="W1497" s="20">
        <v>0</v>
      </c>
      <c r="X1497" s="31">
        <f t="shared" si="227"/>
        <v>0.3578657384348442</v>
      </c>
      <c r="Y1497" s="40">
        <f t="shared" si="228"/>
        <v>0</v>
      </c>
      <c r="Z1497" s="4">
        <f t="shared" si="229"/>
        <v>1</v>
      </c>
      <c r="AA1497" s="5" t="str">
        <f t="shared" si="230"/>
        <v/>
      </c>
      <c r="AB1497" s="6">
        <f t="shared" si="231"/>
        <v>1</v>
      </c>
      <c r="AF1497">
        <f t="shared" si="226"/>
        <v>0.80095037815921466</v>
      </c>
    </row>
    <row r="1498" spans="2:32">
      <c r="B1498" s="26">
        <v>1</v>
      </c>
      <c r="C1498" s="4">
        <v>21</v>
      </c>
      <c r="D1498" s="5">
        <v>0.32800000000000001</v>
      </c>
      <c r="E1498" s="20">
        <v>1</v>
      </c>
      <c r="G1498" s="5"/>
      <c r="H1498" s="11">
        <f>1/(1+EXP(-SUMPRODUCT(betagorros,B1498:D1498)))</f>
        <v>0.48509351005433682</v>
      </c>
      <c r="I1498" s="27">
        <f t="shared" si="222"/>
        <v>0.48509351005433682</v>
      </c>
      <c r="J1498">
        <f t="shared" si="223"/>
        <v>-0.72341360239325581</v>
      </c>
      <c r="K1498" s="5"/>
      <c r="N1498" s="11">
        <f t="shared" si="224"/>
        <v>0.48502546865947815</v>
      </c>
      <c r="O1498" s="71">
        <f t="shared" si="225"/>
        <v>0.51497453134052185</v>
      </c>
      <c r="U1498" s="4">
        <v>22</v>
      </c>
      <c r="V1498" s="5">
        <v>0.45</v>
      </c>
      <c r="W1498" s="20">
        <v>0</v>
      </c>
      <c r="X1498" s="31">
        <f t="shared" si="227"/>
        <v>0.6403442323667915</v>
      </c>
      <c r="Y1498" s="40">
        <f t="shared" si="228"/>
        <v>1</v>
      </c>
      <c r="Z1498" s="4">
        <f t="shared" si="229"/>
        <v>0</v>
      </c>
      <c r="AA1498" s="5" t="str">
        <f t="shared" si="230"/>
        <v/>
      </c>
      <c r="AB1498" s="6">
        <f t="shared" si="231"/>
        <v>0</v>
      </c>
      <c r="AF1498">
        <f t="shared" si="226"/>
        <v>0.80095037815921466</v>
      </c>
    </row>
    <row r="1499" spans="2:32">
      <c r="B1499" s="26">
        <v>1</v>
      </c>
      <c r="C1499" s="4">
        <v>10</v>
      </c>
      <c r="D1499" s="5">
        <v>0.32800000000000001</v>
      </c>
      <c r="E1499" s="20">
        <v>0</v>
      </c>
      <c r="G1499" s="5"/>
      <c r="H1499" s="11">
        <f>1/(1+EXP(-SUMPRODUCT(betagorros,B1499:D1499)))</f>
        <v>0.24520526156368755</v>
      </c>
      <c r="I1499" s="27">
        <f t="shared" si="222"/>
        <v>0.75479473843631251</v>
      </c>
      <c r="J1499">
        <f t="shared" si="223"/>
        <v>-0.28130943631713545</v>
      </c>
      <c r="K1499" s="5"/>
      <c r="N1499" s="11">
        <f t="shared" si="224"/>
        <v>0.2450738919773828</v>
      </c>
      <c r="O1499" s="71">
        <f t="shared" si="225"/>
        <v>-0.2450738919773828</v>
      </c>
      <c r="U1499" s="4">
        <v>22</v>
      </c>
      <c r="V1499" s="5">
        <v>0.45</v>
      </c>
      <c r="W1499" s="20">
        <v>0</v>
      </c>
      <c r="X1499" s="31">
        <f t="shared" si="227"/>
        <v>0.6403442323667915</v>
      </c>
      <c r="Y1499" s="40">
        <f t="shared" si="228"/>
        <v>1</v>
      </c>
      <c r="Z1499" s="4">
        <f t="shared" si="229"/>
        <v>0</v>
      </c>
      <c r="AA1499" s="5" t="str">
        <f t="shared" si="230"/>
        <v/>
      </c>
      <c r="AB1499" s="6">
        <f t="shared" si="231"/>
        <v>0</v>
      </c>
      <c r="AF1499">
        <f t="shared" si="226"/>
        <v>0.80095037815921466</v>
      </c>
    </row>
    <row r="1500" spans="2:32">
      <c r="B1500" s="26">
        <v>1</v>
      </c>
      <c r="C1500" s="4">
        <v>16</v>
      </c>
      <c r="D1500" s="5">
        <v>0.32800000000000001</v>
      </c>
      <c r="E1500" s="20">
        <v>1</v>
      </c>
      <c r="G1500" s="5"/>
      <c r="H1500" s="11">
        <f>1/(1+EXP(-SUMPRODUCT(betagorros,B1500:D1500)))</f>
        <v>0.3673502600675756</v>
      </c>
      <c r="I1500" s="27">
        <f t="shared" si="222"/>
        <v>0.3673502600675756</v>
      </c>
      <c r="J1500">
        <f t="shared" si="223"/>
        <v>-1.0014394989602673</v>
      </c>
      <c r="K1500" s="5"/>
      <c r="N1500" s="11">
        <f t="shared" si="224"/>
        <v>0.36724073918882544</v>
      </c>
      <c r="O1500" s="71">
        <f t="shared" si="225"/>
        <v>0.63275926081117451</v>
      </c>
      <c r="U1500" s="4">
        <v>13</v>
      </c>
      <c r="V1500" s="5">
        <v>0.45</v>
      </c>
      <c r="W1500" s="20">
        <v>0</v>
      </c>
      <c r="X1500" s="31">
        <f t="shared" si="227"/>
        <v>0.42696004271036547</v>
      </c>
      <c r="Y1500" s="40">
        <f t="shared" si="228"/>
        <v>0</v>
      </c>
      <c r="Z1500" s="4">
        <f t="shared" si="229"/>
        <v>1</v>
      </c>
      <c r="AA1500" s="5" t="str">
        <f t="shared" si="230"/>
        <v/>
      </c>
      <c r="AB1500" s="6">
        <f t="shared" si="231"/>
        <v>1</v>
      </c>
      <c r="AF1500">
        <f t="shared" si="226"/>
        <v>0.80095037815921466</v>
      </c>
    </row>
    <row r="1501" spans="2:32">
      <c r="B1501" s="26">
        <v>1</v>
      </c>
      <c r="C1501" s="4">
        <v>24</v>
      </c>
      <c r="D1501" s="5">
        <v>0.32800000000000001</v>
      </c>
      <c r="E1501" s="20">
        <v>1</v>
      </c>
      <c r="G1501" s="5"/>
      <c r="H1501" s="11">
        <f>1/(1+EXP(-SUMPRODUCT(betagorros,B1501:D1501)))</f>
        <v>0.55742817119109134</v>
      </c>
      <c r="I1501" s="27">
        <f t="shared" si="222"/>
        <v>0.55742817119109134</v>
      </c>
      <c r="J1501">
        <f t="shared" si="223"/>
        <v>-0.58442162486140725</v>
      </c>
      <c r="K1501" s="5"/>
      <c r="N1501" s="11">
        <f t="shared" si="224"/>
        <v>0.55739040443544041</v>
      </c>
      <c r="O1501" s="71">
        <f t="shared" si="225"/>
        <v>0.44260959556455959</v>
      </c>
      <c r="U1501" s="4">
        <v>5</v>
      </c>
      <c r="V1501" s="5">
        <v>0.45100000000000001</v>
      </c>
      <c r="W1501" s="20">
        <v>0</v>
      </c>
      <c r="X1501" s="31">
        <f t="shared" si="227"/>
        <v>0.25651276046166926</v>
      </c>
      <c r="Y1501" s="40">
        <f t="shared" si="228"/>
        <v>0</v>
      </c>
      <c r="Z1501" s="4">
        <f t="shared" si="229"/>
        <v>1</v>
      </c>
      <c r="AA1501" s="5" t="str">
        <f t="shared" si="230"/>
        <v/>
      </c>
      <c r="AB1501" s="6">
        <f t="shared" si="231"/>
        <v>1</v>
      </c>
      <c r="AF1501">
        <f t="shared" si="226"/>
        <v>0.80095037815921466</v>
      </c>
    </row>
    <row r="1502" spans="2:32">
      <c r="B1502" s="26">
        <v>1</v>
      </c>
      <c r="C1502" s="4">
        <v>5</v>
      </c>
      <c r="D1502" s="5">
        <v>0.32800000000000001</v>
      </c>
      <c r="E1502" s="20">
        <v>0</v>
      </c>
      <c r="G1502" s="5"/>
      <c r="H1502" s="11">
        <f>1/(1+EXP(-SUMPRODUCT(betagorros,B1502:D1502)))</f>
        <v>0.1668236995579423</v>
      </c>
      <c r="I1502" s="27">
        <f t="shared" si="222"/>
        <v>0.8331763004420577</v>
      </c>
      <c r="J1502">
        <f t="shared" si="223"/>
        <v>-0.18251001402043299</v>
      </c>
      <c r="K1502" s="5"/>
      <c r="N1502" s="11">
        <f t="shared" si="224"/>
        <v>0.16669742026429521</v>
      </c>
      <c r="O1502" s="71">
        <f t="shared" si="225"/>
        <v>-0.16669742026429521</v>
      </c>
      <c r="U1502" s="4">
        <v>9</v>
      </c>
      <c r="V1502" s="5">
        <v>0.45100000000000001</v>
      </c>
      <c r="W1502" s="20">
        <v>0</v>
      </c>
      <c r="X1502" s="31">
        <f t="shared" si="227"/>
        <v>0.33692959720860899</v>
      </c>
      <c r="Y1502" s="40">
        <f t="shared" si="228"/>
        <v>0</v>
      </c>
      <c r="Z1502" s="4">
        <f t="shared" si="229"/>
        <v>1</v>
      </c>
      <c r="AA1502" s="5" t="str">
        <f t="shared" si="230"/>
        <v/>
      </c>
      <c r="AB1502" s="6">
        <f t="shared" si="231"/>
        <v>1</v>
      </c>
      <c r="AF1502">
        <f t="shared" si="226"/>
        <v>0.80095037815921466</v>
      </c>
    </row>
    <row r="1503" spans="2:32">
      <c r="B1503" s="26">
        <v>1</v>
      </c>
      <c r="C1503" s="4">
        <v>9</v>
      </c>
      <c r="D1503" s="5">
        <v>0.32800000000000001</v>
      </c>
      <c r="E1503" s="20">
        <v>0</v>
      </c>
      <c r="G1503" s="5"/>
      <c r="H1503" s="11">
        <f>1/(1+EXP(-SUMPRODUCT(betagorros,B1503:D1503)))</f>
        <v>0.22773559767215243</v>
      </c>
      <c r="I1503" s="27">
        <f t="shared" si="222"/>
        <v>0.77226440232784754</v>
      </c>
      <c r="J1503">
        <f t="shared" si="223"/>
        <v>-0.25842829753171559</v>
      </c>
      <c r="K1503" s="5"/>
      <c r="N1503" s="11">
        <f t="shared" si="224"/>
        <v>0.22760377270140578</v>
      </c>
      <c r="O1503" s="71">
        <f t="shared" si="225"/>
        <v>-0.22760377270140578</v>
      </c>
      <c r="U1503" s="4">
        <v>10</v>
      </c>
      <c r="V1503" s="5">
        <v>0.45300000000000001</v>
      </c>
      <c r="W1503" s="20">
        <v>0</v>
      </c>
      <c r="X1503" s="31">
        <f t="shared" si="227"/>
        <v>0.36092123637091517</v>
      </c>
      <c r="Y1503" s="40">
        <f t="shared" si="228"/>
        <v>0</v>
      </c>
      <c r="Z1503" s="4">
        <f t="shared" si="229"/>
        <v>1</v>
      </c>
      <c r="AA1503" s="5" t="str">
        <f t="shared" si="230"/>
        <v/>
      </c>
      <c r="AB1503" s="6">
        <f t="shared" si="231"/>
        <v>1</v>
      </c>
      <c r="AF1503">
        <f t="shared" si="226"/>
        <v>0.80095037815921466</v>
      </c>
    </row>
    <row r="1504" spans="2:32">
      <c r="B1504" s="26">
        <v>1</v>
      </c>
      <c r="C1504" s="4">
        <v>8</v>
      </c>
      <c r="D1504" s="5">
        <v>0.32800000000000001</v>
      </c>
      <c r="E1504" s="20">
        <v>0</v>
      </c>
      <c r="G1504" s="5"/>
      <c r="H1504" s="11">
        <f>1/(1+EXP(-SUMPRODUCT(betagorros,B1504:D1504)))</f>
        <v>0.21116236250240483</v>
      </c>
      <c r="I1504" s="27">
        <f t="shared" si="222"/>
        <v>0.78883763749759517</v>
      </c>
      <c r="J1504">
        <f t="shared" si="223"/>
        <v>-0.23719476195171166</v>
      </c>
      <c r="K1504" s="5"/>
      <c r="N1504" s="11">
        <f t="shared" si="224"/>
        <v>0.2110308869456704</v>
      </c>
      <c r="O1504" s="71">
        <f t="shared" si="225"/>
        <v>-0.2110308869456704</v>
      </c>
      <c r="U1504" s="4">
        <v>10</v>
      </c>
      <c r="V1504" s="5">
        <v>0.45600000000000002</v>
      </c>
      <c r="W1504" s="20">
        <v>0</v>
      </c>
      <c r="X1504" s="31">
        <f t="shared" si="227"/>
        <v>0.36398803463885843</v>
      </c>
      <c r="Y1504" s="40">
        <f t="shared" si="228"/>
        <v>0</v>
      </c>
      <c r="Z1504" s="4">
        <f t="shared" si="229"/>
        <v>1</v>
      </c>
      <c r="AA1504" s="5" t="str">
        <f t="shared" si="230"/>
        <v/>
      </c>
      <c r="AB1504" s="6">
        <f t="shared" si="231"/>
        <v>1</v>
      </c>
      <c r="AF1504">
        <f t="shared" si="226"/>
        <v>0.80095037815921466</v>
      </c>
    </row>
    <row r="1505" spans="2:32">
      <c r="B1505" s="26">
        <v>1</v>
      </c>
      <c r="C1505" s="4">
        <v>7</v>
      </c>
      <c r="D1505" s="5">
        <v>0.32800000000000001</v>
      </c>
      <c r="E1505" s="20">
        <v>0</v>
      </c>
      <c r="G1505" s="5"/>
      <c r="H1505" s="11">
        <f>1/(1+EXP(-SUMPRODUCT(betagorros,B1505:D1505)))</f>
        <v>0.19548991760629322</v>
      </c>
      <c r="I1505" s="27">
        <f t="shared" si="222"/>
        <v>0.8045100823937068</v>
      </c>
      <c r="J1505">
        <f t="shared" si="223"/>
        <v>-0.21752178013139145</v>
      </c>
      <c r="K1505" s="5"/>
      <c r="N1505" s="11">
        <f t="shared" si="224"/>
        <v>0.19535953102860826</v>
      </c>
      <c r="O1505" s="71">
        <f t="shared" si="225"/>
        <v>-0.19535953102860826</v>
      </c>
      <c r="U1505" s="4">
        <v>10</v>
      </c>
      <c r="V1505" s="5">
        <v>0.45700000000000002</v>
      </c>
      <c r="W1505" s="20">
        <v>0</v>
      </c>
      <c r="X1505" s="31">
        <f t="shared" si="227"/>
        <v>0.36501277593112247</v>
      </c>
      <c r="Y1505" s="40">
        <f t="shared" si="228"/>
        <v>0</v>
      </c>
      <c r="Z1505" s="4">
        <f t="shared" si="229"/>
        <v>1</v>
      </c>
      <c r="AA1505" s="5" t="str">
        <f t="shared" si="230"/>
        <v/>
      </c>
      <c r="AB1505" s="6">
        <f t="shared" si="231"/>
        <v>1</v>
      </c>
      <c r="AF1505">
        <f t="shared" si="226"/>
        <v>0.80095037815921466</v>
      </c>
    </row>
    <row r="1506" spans="2:32">
      <c r="B1506" s="26">
        <v>1</v>
      </c>
      <c r="C1506" s="4">
        <v>21</v>
      </c>
      <c r="D1506" s="5">
        <v>0.32800000000000001</v>
      </c>
      <c r="E1506" s="20">
        <v>0</v>
      </c>
      <c r="G1506" s="5"/>
      <c r="H1506" s="11">
        <f>1/(1+EXP(-SUMPRODUCT(betagorros,B1506:D1506)))</f>
        <v>0.48509351005433682</v>
      </c>
      <c r="I1506" s="27">
        <f t="shared" si="222"/>
        <v>0.51490648994566324</v>
      </c>
      <c r="J1506">
        <f t="shared" si="223"/>
        <v>-0.66376996772580166</v>
      </c>
      <c r="K1506" s="5"/>
      <c r="N1506" s="11">
        <f t="shared" si="224"/>
        <v>0.48502546865947815</v>
      </c>
      <c r="O1506" s="71">
        <f t="shared" si="225"/>
        <v>-0.48502546865947815</v>
      </c>
      <c r="U1506" s="4">
        <v>11</v>
      </c>
      <c r="V1506" s="5">
        <v>0.45700000000000002</v>
      </c>
      <c r="W1506" s="20">
        <v>0</v>
      </c>
      <c r="X1506" s="31">
        <f t="shared" si="227"/>
        <v>0.38772599305113525</v>
      </c>
      <c r="Y1506" s="40">
        <f t="shared" si="228"/>
        <v>0</v>
      </c>
      <c r="Z1506" s="4">
        <f t="shared" si="229"/>
        <v>1</v>
      </c>
      <c r="AA1506" s="5" t="str">
        <f t="shared" si="230"/>
        <v/>
      </c>
      <c r="AB1506" s="6">
        <f t="shared" si="231"/>
        <v>1</v>
      </c>
      <c r="AF1506">
        <f t="shared" si="226"/>
        <v>0.80095037815921466</v>
      </c>
    </row>
    <row r="1507" spans="2:32">
      <c r="B1507" s="26">
        <v>1</v>
      </c>
      <c r="C1507" s="4">
        <v>22</v>
      </c>
      <c r="D1507" s="5">
        <v>0.32900000000000001</v>
      </c>
      <c r="E1507" s="20">
        <v>0</v>
      </c>
      <c r="G1507" s="5"/>
      <c r="H1507" s="11">
        <f>1/(1+EXP(-SUMPRODUCT(betagorros,B1507:D1507)))</f>
        <v>0.51039143532398401</v>
      </c>
      <c r="I1507" s="27">
        <f t="shared" si="222"/>
        <v>0.48960856467601599</v>
      </c>
      <c r="J1507">
        <f t="shared" si="223"/>
        <v>-0.71414905472620815</v>
      </c>
      <c r="K1507" s="5"/>
      <c r="N1507" s="11">
        <f t="shared" si="224"/>
        <v>0.51033435969772445</v>
      </c>
      <c r="O1507" s="71">
        <f t="shared" si="225"/>
        <v>-0.51033435969772445</v>
      </c>
      <c r="U1507" s="4">
        <v>11</v>
      </c>
      <c r="V1507" s="5">
        <v>0.45700000000000002</v>
      </c>
      <c r="W1507" s="20">
        <v>0</v>
      </c>
      <c r="X1507" s="31">
        <f t="shared" si="227"/>
        <v>0.38772599305113525</v>
      </c>
      <c r="Y1507" s="40">
        <f t="shared" si="228"/>
        <v>0</v>
      </c>
      <c r="Z1507" s="4">
        <f t="shared" si="229"/>
        <v>1</v>
      </c>
      <c r="AA1507" s="5" t="str">
        <f t="shared" si="230"/>
        <v/>
      </c>
      <c r="AB1507" s="6">
        <f t="shared" si="231"/>
        <v>1</v>
      </c>
      <c r="AF1507">
        <f t="shared" si="226"/>
        <v>0.80095037815921466</v>
      </c>
    </row>
    <row r="1508" spans="2:32">
      <c r="B1508" s="26">
        <v>1</v>
      </c>
      <c r="C1508" s="4">
        <v>16</v>
      </c>
      <c r="D1508" s="5">
        <v>0.32900000000000001</v>
      </c>
      <c r="E1508" s="20">
        <v>0</v>
      </c>
      <c r="G1508" s="5"/>
      <c r="H1508" s="11">
        <f>1/(1+EXP(-SUMPRODUCT(betagorros,B1508:D1508)))</f>
        <v>0.3683789845248906</v>
      </c>
      <c r="I1508" s="27">
        <f t="shared" si="222"/>
        <v>0.6316210154751094</v>
      </c>
      <c r="J1508">
        <f t="shared" si="223"/>
        <v>-0.45946572376105366</v>
      </c>
      <c r="K1508" s="5"/>
      <c r="N1508" s="11">
        <f t="shared" si="224"/>
        <v>0.3682703204246297</v>
      </c>
      <c r="O1508" s="71">
        <f t="shared" si="225"/>
        <v>-0.3682703204246297</v>
      </c>
      <c r="U1508" s="4">
        <v>29</v>
      </c>
      <c r="V1508" s="5">
        <v>0.45700000000000002</v>
      </c>
      <c r="W1508" s="20">
        <v>0</v>
      </c>
      <c r="X1508" s="31">
        <f t="shared" si="227"/>
        <v>0.78336181331340482</v>
      </c>
      <c r="Y1508" s="40">
        <f t="shared" si="228"/>
        <v>1</v>
      </c>
      <c r="Z1508" s="4">
        <f t="shared" si="229"/>
        <v>0</v>
      </c>
      <c r="AA1508" s="5" t="str">
        <f t="shared" si="230"/>
        <v/>
      </c>
      <c r="AB1508" s="6">
        <f t="shared" si="231"/>
        <v>0</v>
      </c>
      <c r="AF1508">
        <f t="shared" si="226"/>
        <v>0.80095037815921466</v>
      </c>
    </row>
    <row r="1509" spans="2:32">
      <c r="B1509" s="26">
        <v>1</v>
      </c>
      <c r="C1509" s="4">
        <v>7</v>
      </c>
      <c r="D1509" s="5">
        <v>0.32900000000000001</v>
      </c>
      <c r="E1509" s="20">
        <v>0</v>
      </c>
      <c r="G1509" s="5"/>
      <c r="H1509" s="11">
        <f>1/(1+EXP(-SUMPRODUCT(betagorros,B1509:D1509)))</f>
        <v>0.19618661107838786</v>
      </c>
      <c r="I1509" s="27">
        <f t="shared" si="222"/>
        <v>0.80381338892161214</v>
      </c>
      <c r="J1509">
        <f t="shared" si="223"/>
        <v>-0.21838814007464574</v>
      </c>
      <c r="K1509" s="5"/>
      <c r="N1509" s="11">
        <f t="shared" si="224"/>
        <v>0.19605654036480361</v>
      </c>
      <c r="O1509" s="71">
        <f t="shared" si="225"/>
        <v>-0.19605654036480361</v>
      </c>
      <c r="U1509" s="4">
        <v>24</v>
      </c>
      <c r="V1509" s="5">
        <v>0.45700000000000002</v>
      </c>
      <c r="W1509" s="20">
        <v>0</v>
      </c>
      <c r="X1509" s="31">
        <f t="shared" si="227"/>
        <v>0.69027569973647041</v>
      </c>
      <c r="Y1509" s="40">
        <f t="shared" si="228"/>
        <v>1</v>
      </c>
      <c r="Z1509" s="4">
        <f t="shared" si="229"/>
        <v>0</v>
      </c>
      <c r="AA1509" s="5" t="str">
        <f t="shared" si="230"/>
        <v/>
      </c>
      <c r="AB1509" s="6">
        <f t="shared" si="231"/>
        <v>0</v>
      </c>
      <c r="AF1509">
        <f t="shared" si="226"/>
        <v>0.80095037815921466</v>
      </c>
    </row>
    <row r="1510" spans="2:32">
      <c r="B1510" s="26">
        <v>1</v>
      </c>
      <c r="C1510" s="4">
        <v>7</v>
      </c>
      <c r="D1510" s="5">
        <v>0.33</v>
      </c>
      <c r="E1510" s="20">
        <v>1</v>
      </c>
      <c r="G1510" s="5"/>
      <c r="H1510" s="11">
        <f>1/(1+EXP(-SUMPRODUCT(betagorros,B1510:D1510)))</f>
        <v>0.19688517981783249</v>
      </c>
      <c r="I1510" s="27">
        <f t="shared" si="222"/>
        <v>0.19688517981783249</v>
      </c>
      <c r="J1510">
        <f t="shared" si="223"/>
        <v>-1.6251345637277883</v>
      </c>
      <c r="K1510" s="5"/>
      <c r="N1510" s="11">
        <f t="shared" si="224"/>
        <v>0.19675542842148575</v>
      </c>
      <c r="O1510" s="71">
        <f t="shared" si="225"/>
        <v>0.80324457157851425</v>
      </c>
      <c r="U1510" s="4">
        <v>17</v>
      </c>
      <c r="V1510" s="5">
        <v>0.45900000000000002</v>
      </c>
      <c r="W1510" s="20">
        <v>0</v>
      </c>
      <c r="X1510" s="31">
        <f t="shared" si="227"/>
        <v>0.5331303162792782</v>
      </c>
      <c r="Y1510" s="40">
        <f t="shared" si="228"/>
        <v>1</v>
      </c>
      <c r="Z1510" s="4">
        <f t="shared" si="229"/>
        <v>0</v>
      </c>
      <c r="AA1510" s="5" t="str">
        <f t="shared" si="230"/>
        <v/>
      </c>
      <c r="AB1510" s="6">
        <f t="shared" si="231"/>
        <v>0</v>
      </c>
      <c r="AF1510">
        <f t="shared" si="226"/>
        <v>0.80095037815921466</v>
      </c>
    </row>
    <row r="1511" spans="2:32">
      <c r="B1511" s="26">
        <v>1</v>
      </c>
      <c r="C1511" s="4">
        <v>32</v>
      </c>
      <c r="D1511" s="5">
        <v>0.33</v>
      </c>
      <c r="E1511" s="20">
        <v>1</v>
      </c>
      <c r="G1511" s="5"/>
      <c r="H1511" s="11">
        <f>1/(1+EXP(-SUMPRODUCT(betagorros,B1511:D1511)))</f>
        <v>0.7337847674746012</v>
      </c>
      <c r="I1511" s="27">
        <f t="shared" si="222"/>
        <v>0.7337847674746012</v>
      </c>
      <c r="J1511">
        <f t="shared" si="223"/>
        <v>-0.30953952569205723</v>
      </c>
      <c r="K1511" s="5"/>
      <c r="N1511" s="11">
        <f t="shared" si="224"/>
        <v>0.7338186737199428</v>
      </c>
      <c r="O1511" s="71">
        <f t="shared" si="225"/>
        <v>0.2661813262800572</v>
      </c>
      <c r="U1511" s="4">
        <v>9</v>
      </c>
      <c r="V1511" s="5">
        <v>0.45900000000000002</v>
      </c>
      <c r="W1511" s="20">
        <v>0</v>
      </c>
      <c r="X1511" s="31">
        <f t="shared" si="227"/>
        <v>0.34488126126909463</v>
      </c>
      <c r="Y1511" s="40">
        <f t="shared" si="228"/>
        <v>0</v>
      </c>
      <c r="Z1511" s="4">
        <f t="shared" si="229"/>
        <v>1</v>
      </c>
      <c r="AA1511" s="5" t="str">
        <f t="shared" si="230"/>
        <v/>
      </c>
      <c r="AB1511" s="6">
        <f t="shared" si="231"/>
        <v>1</v>
      </c>
      <c r="AF1511">
        <f t="shared" si="226"/>
        <v>0.80095037815921466</v>
      </c>
    </row>
    <row r="1512" spans="2:32">
      <c r="B1512" s="26">
        <v>1</v>
      </c>
      <c r="C1512" s="4">
        <v>14</v>
      </c>
      <c r="D1512" s="5">
        <v>0.33</v>
      </c>
      <c r="E1512" s="20">
        <v>0</v>
      </c>
      <c r="G1512" s="5"/>
      <c r="H1512" s="11">
        <f>1/(1+EXP(-SUMPRODUCT(betagorros,B1512:D1512)))</f>
        <v>0.32555988849732553</v>
      </c>
      <c r="I1512" s="27">
        <f t="shared" si="222"/>
        <v>0.67444011150267447</v>
      </c>
      <c r="J1512">
        <f t="shared" si="223"/>
        <v>-0.39387239674606389</v>
      </c>
      <c r="K1512" s="5"/>
      <c r="N1512" s="11">
        <f t="shared" si="224"/>
        <v>0.32544081271097453</v>
      </c>
      <c r="O1512" s="71">
        <f t="shared" si="225"/>
        <v>-0.32544081271097453</v>
      </c>
      <c r="U1512" s="4">
        <v>16</v>
      </c>
      <c r="V1512" s="5">
        <v>0.46100000000000002</v>
      </c>
      <c r="W1512" s="20">
        <v>0</v>
      </c>
      <c r="X1512" s="31">
        <f t="shared" si="227"/>
        <v>0.511191113824643</v>
      </c>
      <c r="Y1512" s="40">
        <f t="shared" si="228"/>
        <v>1</v>
      </c>
      <c r="Z1512" s="4">
        <f t="shared" si="229"/>
        <v>0</v>
      </c>
      <c r="AA1512" s="5" t="str">
        <f t="shared" si="230"/>
        <v/>
      </c>
      <c r="AB1512" s="6">
        <f t="shared" si="231"/>
        <v>0</v>
      </c>
      <c r="AF1512">
        <f t="shared" si="226"/>
        <v>0.80095037815921466</v>
      </c>
    </row>
    <row r="1513" spans="2:32">
      <c r="B1513" s="26">
        <v>1</v>
      </c>
      <c r="C1513" s="4">
        <v>10</v>
      </c>
      <c r="D1513" s="5">
        <v>0.33</v>
      </c>
      <c r="E1513" s="20">
        <v>0</v>
      </c>
      <c r="G1513" s="5"/>
      <c r="H1513" s="11">
        <f>1/(1+EXP(-SUMPRODUCT(betagorros,B1513:D1513)))</f>
        <v>0.24684648277802615</v>
      </c>
      <c r="I1513" s="27">
        <f t="shared" si="222"/>
        <v>0.75315351722197388</v>
      </c>
      <c r="J1513">
        <f t="shared" si="223"/>
        <v>-0.28348619782898282</v>
      </c>
      <c r="K1513" s="5"/>
      <c r="N1513" s="11">
        <f t="shared" si="224"/>
        <v>0.24671609493091051</v>
      </c>
      <c r="O1513" s="71">
        <f t="shared" si="225"/>
        <v>-0.24671609493091051</v>
      </c>
      <c r="U1513" s="4">
        <v>14</v>
      </c>
      <c r="V1513" s="5">
        <v>0.46100000000000002</v>
      </c>
      <c r="W1513" s="20">
        <v>0</v>
      </c>
      <c r="X1513" s="31">
        <f t="shared" si="227"/>
        <v>0.46286573318177493</v>
      </c>
      <c r="Y1513" s="40">
        <f t="shared" si="228"/>
        <v>0</v>
      </c>
      <c r="Z1513" s="4">
        <f t="shared" si="229"/>
        <v>1</v>
      </c>
      <c r="AA1513" s="5" t="str">
        <f t="shared" si="230"/>
        <v/>
      </c>
      <c r="AB1513" s="6">
        <f t="shared" si="231"/>
        <v>1</v>
      </c>
      <c r="AF1513">
        <f t="shared" si="226"/>
        <v>0.80095037815921466</v>
      </c>
    </row>
    <row r="1514" spans="2:32">
      <c r="B1514" s="26">
        <v>1</v>
      </c>
      <c r="C1514" s="4">
        <v>14</v>
      </c>
      <c r="D1514" s="5">
        <v>0.33</v>
      </c>
      <c r="E1514" s="20">
        <v>0</v>
      </c>
      <c r="G1514" s="5"/>
      <c r="H1514" s="11">
        <f>1/(1+EXP(-SUMPRODUCT(betagorros,B1514:D1514)))</f>
        <v>0.32555988849732553</v>
      </c>
      <c r="I1514" s="27">
        <f t="shared" si="222"/>
        <v>0.67444011150267447</v>
      </c>
      <c r="J1514">
        <f t="shared" si="223"/>
        <v>-0.39387239674606389</v>
      </c>
      <c r="K1514" s="5"/>
      <c r="N1514" s="11">
        <f t="shared" si="224"/>
        <v>0.32544081271097453</v>
      </c>
      <c r="O1514" s="71">
        <f t="shared" si="225"/>
        <v>-0.32544081271097453</v>
      </c>
      <c r="U1514" s="4">
        <v>27</v>
      </c>
      <c r="V1514" s="5">
        <v>0.46100000000000002</v>
      </c>
      <c r="W1514" s="20">
        <v>0</v>
      </c>
      <c r="X1514" s="31">
        <f t="shared" si="227"/>
        <v>0.7520318709433913</v>
      </c>
      <c r="Y1514" s="40">
        <f t="shared" si="228"/>
        <v>1</v>
      </c>
      <c r="Z1514" s="4">
        <f t="shared" si="229"/>
        <v>0</v>
      </c>
      <c r="AA1514" s="5" t="str">
        <f t="shared" si="230"/>
        <v/>
      </c>
      <c r="AB1514" s="6">
        <f t="shared" si="231"/>
        <v>0</v>
      </c>
      <c r="AF1514">
        <f t="shared" si="226"/>
        <v>0.80095037815921466</v>
      </c>
    </row>
    <row r="1515" spans="2:32">
      <c r="B1515" s="26">
        <v>1</v>
      </c>
      <c r="C1515" s="4">
        <v>29</v>
      </c>
      <c r="D1515" s="5">
        <v>0.33</v>
      </c>
      <c r="E1515" s="20">
        <v>0</v>
      </c>
      <c r="G1515" s="5"/>
      <c r="H1515" s="11">
        <f>1/(1+EXP(-SUMPRODUCT(betagorros,B1515:D1515)))</f>
        <v>0.67338521776047</v>
      </c>
      <c r="I1515" s="27">
        <f t="shared" si="222"/>
        <v>0.32661478223953</v>
      </c>
      <c r="J1515">
        <f t="shared" si="223"/>
        <v>-1.1189738384794199</v>
      </c>
      <c r="K1515" s="5"/>
      <c r="N1515" s="11">
        <f t="shared" si="224"/>
        <v>0.67339715031787839</v>
      </c>
      <c r="O1515" s="71">
        <f t="shared" si="225"/>
        <v>-0.67339715031787839</v>
      </c>
      <c r="U1515" s="4">
        <v>10</v>
      </c>
      <c r="V1515" s="5">
        <v>0.46200000000000002</v>
      </c>
      <c r="W1515" s="20">
        <v>0</v>
      </c>
      <c r="X1515" s="31">
        <f t="shared" si="227"/>
        <v>0.37015469364704845</v>
      </c>
      <c r="Y1515" s="40">
        <f t="shared" si="228"/>
        <v>0</v>
      </c>
      <c r="Z1515" s="4">
        <f t="shared" si="229"/>
        <v>1</v>
      </c>
      <c r="AA1515" s="5" t="str">
        <f t="shared" si="230"/>
        <v/>
      </c>
      <c r="AB1515" s="6">
        <f t="shared" si="231"/>
        <v>1</v>
      </c>
      <c r="AF1515">
        <f t="shared" si="226"/>
        <v>0.80095037815921466</v>
      </c>
    </row>
    <row r="1516" spans="2:32">
      <c r="B1516" s="26">
        <v>1</v>
      </c>
      <c r="C1516" s="4">
        <v>6</v>
      </c>
      <c r="D1516" s="5">
        <v>0.33</v>
      </c>
      <c r="E1516" s="20">
        <v>0</v>
      </c>
      <c r="G1516" s="5"/>
      <c r="H1516" s="11">
        <f>1/(1+EXP(-SUMPRODUCT(betagorros,B1516:D1516)))</f>
        <v>0.18202786646124669</v>
      </c>
      <c r="I1516" s="27">
        <f t="shared" si="222"/>
        <v>0.81797213353875331</v>
      </c>
      <c r="J1516">
        <f t="shared" si="223"/>
        <v>-0.20092700953821024</v>
      </c>
      <c r="K1516" s="5"/>
      <c r="N1516" s="11">
        <f t="shared" si="224"/>
        <v>0.18189976960154702</v>
      </c>
      <c r="O1516" s="71">
        <f t="shared" si="225"/>
        <v>-0.18189976960154702</v>
      </c>
      <c r="U1516" s="4">
        <v>6</v>
      </c>
      <c r="V1516" s="5">
        <v>0.46500000000000002</v>
      </c>
      <c r="W1516" s="20">
        <v>0</v>
      </c>
      <c r="X1516" s="31">
        <f t="shared" si="227"/>
        <v>0.28793228570214435</v>
      </c>
      <c r="Y1516" s="40">
        <f t="shared" si="228"/>
        <v>0</v>
      </c>
      <c r="Z1516" s="4">
        <f t="shared" si="229"/>
        <v>1</v>
      </c>
      <c r="AA1516" s="5" t="str">
        <f t="shared" si="230"/>
        <v/>
      </c>
      <c r="AB1516" s="6">
        <f t="shared" si="231"/>
        <v>1</v>
      </c>
      <c r="AF1516">
        <f t="shared" si="226"/>
        <v>0.80095037815921466</v>
      </c>
    </row>
    <row r="1517" spans="2:32">
      <c r="B1517" s="26">
        <v>1</v>
      </c>
      <c r="C1517" s="4">
        <v>18</v>
      </c>
      <c r="D1517" s="5">
        <v>0.33</v>
      </c>
      <c r="E1517" s="20">
        <v>0</v>
      </c>
      <c r="G1517" s="5"/>
      <c r="H1517" s="11">
        <f>1/(1+EXP(-SUMPRODUCT(betagorros,B1517:D1517)))</f>
        <v>0.41552519328663884</v>
      </c>
      <c r="I1517" s="27">
        <f t="shared" si="222"/>
        <v>0.58447480671336116</v>
      </c>
      <c r="J1517">
        <f t="shared" si="223"/>
        <v>-0.53704160128575151</v>
      </c>
      <c r="K1517" s="5"/>
      <c r="N1517" s="11">
        <f t="shared" si="224"/>
        <v>0.41543211499875909</v>
      </c>
      <c r="O1517" s="71">
        <f t="shared" si="225"/>
        <v>-0.41543211499875909</v>
      </c>
      <c r="U1517" s="4">
        <v>5</v>
      </c>
      <c r="V1517" s="5">
        <v>0.46600000000000003</v>
      </c>
      <c r="W1517" s="20">
        <v>0</v>
      </c>
      <c r="X1517" s="31">
        <f t="shared" si="227"/>
        <v>0.26937117146292611</v>
      </c>
      <c r="Y1517" s="40">
        <f t="shared" si="228"/>
        <v>0</v>
      </c>
      <c r="Z1517" s="4">
        <f t="shared" si="229"/>
        <v>1</v>
      </c>
      <c r="AA1517" s="5" t="str">
        <f t="shared" si="230"/>
        <v/>
      </c>
      <c r="AB1517" s="6">
        <f t="shared" si="231"/>
        <v>1</v>
      </c>
      <c r="AF1517">
        <f t="shared" si="226"/>
        <v>0.80095037815921466</v>
      </c>
    </row>
    <row r="1518" spans="2:32">
      <c r="B1518" s="26">
        <v>1</v>
      </c>
      <c r="C1518" s="4">
        <v>24</v>
      </c>
      <c r="D1518" s="5">
        <v>0.33</v>
      </c>
      <c r="E1518" s="20">
        <v>0</v>
      </c>
      <c r="G1518" s="5"/>
      <c r="H1518" s="11">
        <f>1/(1+EXP(-SUMPRODUCT(betagorros,B1518:D1518)))</f>
        <v>0.55960979763968866</v>
      </c>
      <c r="I1518" s="27">
        <f t="shared" si="222"/>
        <v>0.44039020236031134</v>
      </c>
      <c r="J1518">
        <f t="shared" si="223"/>
        <v>-0.82009412151934102</v>
      </c>
      <c r="K1518" s="5"/>
      <c r="N1518" s="11">
        <f t="shared" si="224"/>
        <v>0.55957415673529587</v>
      </c>
      <c r="O1518" s="71">
        <f t="shared" si="225"/>
        <v>-0.55957415673529587</v>
      </c>
      <c r="U1518" s="4">
        <v>6</v>
      </c>
      <c r="V1518" s="5">
        <v>0.46600000000000003</v>
      </c>
      <c r="W1518" s="20">
        <v>0</v>
      </c>
      <c r="X1518" s="31">
        <f t="shared" si="227"/>
        <v>0.28884014749203418</v>
      </c>
      <c r="Y1518" s="40">
        <f t="shared" si="228"/>
        <v>0</v>
      </c>
      <c r="Z1518" s="4">
        <f t="shared" si="229"/>
        <v>1</v>
      </c>
      <c r="AA1518" s="5" t="str">
        <f t="shared" si="230"/>
        <v/>
      </c>
      <c r="AB1518" s="6">
        <f t="shared" si="231"/>
        <v>1</v>
      </c>
      <c r="AF1518">
        <f t="shared" si="226"/>
        <v>0.80095037815921466</v>
      </c>
    </row>
    <row r="1519" spans="2:32">
      <c r="B1519" s="26">
        <v>1</v>
      </c>
      <c r="C1519" s="4">
        <v>26</v>
      </c>
      <c r="D1519" s="5">
        <v>0.33</v>
      </c>
      <c r="E1519" s="20">
        <v>1</v>
      </c>
      <c r="G1519" s="5"/>
      <c r="H1519" s="11">
        <f>1/(1+EXP(-SUMPRODUCT(betagorros,B1519:D1519)))</f>
        <v>0.60662837649940715</v>
      </c>
      <c r="I1519" s="27">
        <f t="shared" si="222"/>
        <v>0.60662837649940715</v>
      </c>
      <c r="J1519">
        <f t="shared" si="223"/>
        <v>-0.49983890523160068</v>
      </c>
      <c r="K1519" s="5"/>
      <c r="N1519" s="11">
        <f t="shared" si="224"/>
        <v>0.60661284899598178</v>
      </c>
      <c r="O1519" s="71">
        <f t="shared" si="225"/>
        <v>0.39338715100401822</v>
      </c>
      <c r="U1519" s="4">
        <v>7</v>
      </c>
      <c r="V1519" s="5">
        <v>0.46600000000000003</v>
      </c>
      <c r="W1519" s="20">
        <v>0</v>
      </c>
      <c r="X1519" s="31">
        <f t="shared" si="227"/>
        <v>0.30912091415277415</v>
      </c>
      <c r="Y1519" s="40">
        <f t="shared" si="228"/>
        <v>0</v>
      </c>
      <c r="Z1519" s="4">
        <f t="shared" si="229"/>
        <v>1</v>
      </c>
      <c r="AA1519" s="5" t="str">
        <f t="shared" si="230"/>
        <v/>
      </c>
      <c r="AB1519" s="6">
        <f t="shared" si="231"/>
        <v>1</v>
      </c>
      <c r="AF1519">
        <f t="shared" si="226"/>
        <v>0.80095037815921466</v>
      </c>
    </row>
    <row r="1520" spans="2:32">
      <c r="B1520" s="26">
        <v>1</v>
      </c>
      <c r="C1520" s="4">
        <v>20</v>
      </c>
      <c r="D1520" s="5">
        <v>0.33</v>
      </c>
      <c r="E1520" s="20">
        <v>1</v>
      </c>
      <c r="G1520" s="5"/>
      <c r="H1520" s="11">
        <f>1/(1+EXP(-SUMPRODUCT(betagorros,B1520:D1520)))</f>
        <v>0.46316997271908394</v>
      </c>
      <c r="I1520" s="27">
        <f t="shared" si="222"/>
        <v>0.46316997271908394</v>
      </c>
      <c r="J1520">
        <f t="shared" si="223"/>
        <v>-0.76966118056063226</v>
      </c>
      <c r="K1520" s="5"/>
      <c r="N1520" s="11">
        <f t="shared" si="224"/>
        <v>0.46309445652978931</v>
      </c>
      <c r="O1520" s="71">
        <f t="shared" si="225"/>
        <v>0.53690554347021069</v>
      </c>
      <c r="U1520" s="4">
        <v>14</v>
      </c>
      <c r="V1520" s="5">
        <v>0.46600000000000003</v>
      </c>
      <c r="W1520" s="20">
        <v>0</v>
      </c>
      <c r="X1520" s="31">
        <f t="shared" si="227"/>
        <v>0.4683693501518123</v>
      </c>
      <c r="Y1520" s="40">
        <f t="shared" si="228"/>
        <v>0</v>
      </c>
      <c r="Z1520" s="4">
        <f t="shared" si="229"/>
        <v>1</v>
      </c>
      <c r="AA1520" s="5" t="str">
        <f t="shared" si="230"/>
        <v/>
      </c>
      <c r="AB1520" s="6">
        <f t="shared" si="231"/>
        <v>1</v>
      </c>
      <c r="AF1520">
        <f t="shared" si="226"/>
        <v>0.80095037815921466</v>
      </c>
    </row>
    <row r="1521" spans="2:32">
      <c r="B1521" s="26">
        <v>1</v>
      </c>
      <c r="C1521" s="4">
        <v>10</v>
      </c>
      <c r="D1521" s="5">
        <v>0.33</v>
      </c>
      <c r="E1521" s="20">
        <v>0</v>
      </c>
      <c r="G1521" s="5"/>
      <c r="H1521" s="11">
        <f>1/(1+EXP(-SUMPRODUCT(betagorros,B1521:D1521)))</f>
        <v>0.24684648277802615</v>
      </c>
      <c r="I1521" s="27">
        <f t="shared" si="222"/>
        <v>0.75315351722197388</v>
      </c>
      <c r="J1521">
        <f t="shared" si="223"/>
        <v>-0.28348619782898282</v>
      </c>
      <c r="K1521" s="5"/>
      <c r="N1521" s="11">
        <f t="shared" si="224"/>
        <v>0.24671609493091051</v>
      </c>
      <c r="O1521" s="71">
        <f t="shared" si="225"/>
        <v>-0.24671609493091051</v>
      </c>
      <c r="U1521" s="4">
        <v>6</v>
      </c>
      <c r="V1521" s="5">
        <v>0.46700000000000003</v>
      </c>
      <c r="W1521" s="20">
        <v>0</v>
      </c>
      <c r="X1521" s="31">
        <f t="shared" si="227"/>
        <v>0.28974970700720487</v>
      </c>
      <c r="Y1521" s="40">
        <f t="shared" si="228"/>
        <v>0</v>
      </c>
      <c r="Z1521" s="4">
        <f t="shared" si="229"/>
        <v>1</v>
      </c>
      <c r="AA1521" s="5" t="str">
        <f t="shared" si="230"/>
        <v/>
      </c>
      <c r="AB1521" s="6">
        <f t="shared" si="231"/>
        <v>1</v>
      </c>
      <c r="AF1521">
        <f t="shared" si="226"/>
        <v>0.80095037815921466</v>
      </c>
    </row>
    <row r="1522" spans="2:32">
      <c r="B1522" s="26">
        <v>1</v>
      </c>
      <c r="C1522" s="4">
        <v>12</v>
      </c>
      <c r="D1522" s="5">
        <v>0.33</v>
      </c>
      <c r="E1522" s="20">
        <v>0</v>
      </c>
      <c r="G1522" s="5"/>
      <c r="H1522" s="11">
        <f>1/(1+EXP(-SUMPRODUCT(betagorros,B1522:D1522)))</f>
        <v>0.28456695326870596</v>
      </c>
      <c r="I1522" s="27">
        <f t="shared" si="222"/>
        <v>0.71543304673129404</v>
      </c>
      <c r="J1522">
        <f t="shared" si="223"/>
        <v>-0.3348672598619335</v>
      </c>
      <c r="K1522" s="5"/>
      <c r="N1522" s="11">
        <f t="shared" si="224"/>
        <v>0.28444035596822914</v>
      </c>
      <c r="O1522" s="71">
        <f t="shared" si="225"/>
        <v>-0.28444035596822914</v>
      </c>
      <c r="U1522" s="4">
        <v>23</v>
      </c>
      <c r="V1522" s="5">
        <v>0.46700000000000003</v>
      </c>
      <c r="W1522" s="20">
        <v>0</v>
      </c>
      <c r="X1522" s="31">
        <f t="shared" si="227"/>
        <v>0.67892929093234677</v>
      </c>
      <c r="Y1522" s="40">
        <f t="shared" si="228"/>
        <v>1</v>
      </c>
      <c r="Z1522" s="4">
        <f t="shared" si="229"/>
        <v>0</v>
      </c>
      <c r="AA1522" s="5" t="str">
        <f t="shared" si="230"/>
        <v/>
      </c>
      <c r="AB1522" s="6">
        <f t="shared" si="231"/>
        <v>0</v>
      </c>
      <c r="AF1522">
        <f t="shared" si="226"/>
        <v>0.80095037815921466</v>
      </c>
    </row>
    <row r="1523" spans="2:32">
      <c r="B1523" s="26">
        <v>1</v>
      </c>
      <c r="C1523" s="4">
        <v>12</v>
      </c>
      <c r="D1523" s="5">
        <v>0.33</v>
      </c>
      <c r="E1523" s="20">
        <v>0</v>
      </c>
      <c r="G1523" s="5"/>
      <c r="H1523" s="11">
        <f>1/(1+EXP(-SUMPRODUCT(betagorros,B1523:D1523)))</f>
        <v>0.28456695326870596</v>
      </c>
      <c r="I1523" s="27">
        <f t="shared" si="222"/>
        <v>0.71543304673129404</v>
      </c>
      <c r="J1523">
        <f t="shared" si="223"/>
        <v>-0.3348672598619335</v>
      </c>
      <c r="K1523" s="5"/>
      <c r="N1523" s="11">
        <f t="shared" si="224"/>
        <v>0.28444035596822914</v>
      </c>
      <c r="O1523" s="71">
        <f t="shared" si="225"/>
        <v>-0.28444035596822914</v>
      </c>
      <c r="U1523" s="4">
        <v>12</v>
      </c>
      <c r="V1523" s="5">
        <v>0.46700000000000003</v>
      </c>
      <c r="W1523" s="20">
        <v>0</v>
      </c>
      <c r="X1523" s="31">
        <f t="shared" si="227"/>
        <v>0.4216872377056754</v>
      </c>
      <c r="Y1523" s="40">
        <f t="shared" si="228"/>
        <v>0</v>
      </c>
      <c r="Z1523" s="4">
        <f t="shared" si="229"/>
        <v>1</v>
      </c>
      <c r="AA1523" s="5" t="str">
        <f t="shared" si="230"/>
        <v/>
      </c>
      <c r="AB1523" s="6">
        <f t="shared" si="231"/>
        <v>1</v>
      </c>
      <c r="AF1523">
        <f t="shared" si="226"/>
        <v>0.80095037815921466</v>
      </c>
    </row>
    <row r="1524" spans="2:32">
      <c r="B1524" s="26">
        <v>1</v>
      </c>
      <c r="C1524" s="4">
        <v>9</v>
      </c>
      <c r="D1524" s="5">
        <v>0.33</v>
      </c>
      <c r="E1524" s="20">
        <v>0</v>
      </c>
      <c r="G1524" s="5"/>
      <c r="H1524" s="11">
        <f>1/(1+EXP(-SUMPRODUCT(betagorros,B1524:D1524)))</f>
        <v>0.22929541124237732</v>
      </c>
      <c r="I1524" s="27">
        <f t="shared" si="222"/>
        <v>0.77070458875762271</v>
      </c>
      <c r="J1524">
        <f t="shared" si="223"/>
        <v>-0.26045013220316937</v>
      </c>
      <c r="K1524" s="5"/>
      <c r="N1524" s="11">
        <f t="shared" si="224"/>
        <v>0.22916444702955757</v>
      </c>
      <c r="O1524" s="71">
        <f t="shared" si="225"/>
        <v>-0.22916444702955757</v>
      </c>
      <c r="U1524" s="4">
        <v>5</v>
      </c>
      <c r="V1524" s="5">
        <v>0.47</v>
      </c>
      <c r="W1524" s="20">
        <v>0</v>
      </c>
      <c r="X1524" s="31">
        <f t="shared" si="227"/>
        <v>0.27286799491822311</v>
      </c>
      <c r="Y1524" s="40">
        <f t="shared" si="228"/>
        <v>0</v>
      </c>
      <c r="Z1524" s="4">
        <f t="shared" si="229"/>
        <v>1</v>
      </c>
      <c r="AA1524" s="5" t="str">
        <f t="shared" si="230"/>
        <v/>
      </c>
      <c r="AB1524" s="6">
        <f t="shared" si="231"/>
        <v>1</v>
      </c>
      <c r="AF1524">
        <f t="shared" si="226"/>
        <v>0.80095037815921466</v>
      </c>
    </row>
    <row r="1525" spans="2:32">
      <c r="B1525" s="26">
        <v>1</v>
      </c>
      <c r="C1525" s="4">
        <v>19</v>
      </c>
      <c r="D1525" s="5">
        <v>0.33100000000000002</v>
      </c>
      <c r="E1525" s="20">
        <v>1</v>
      </c>
      <c r="G1525" s="5"/>
      <c r="H1525" s="11">
        <f>1/(1+EXP(-SUMPRODUCT(betagorros,B1525:D1525)))</f>
        <v>0.44029742315406023</v>
      </c>
      <c r="I1525" s="27">
        <f t="shared" si="222"/>
        <v>0.44029742315406023</v>
      </c>
      <c r="J1525">
        <f t="shared" si="223"/>
        <v>-0.82030481871527394</v>
      </c>
      <c r="K1525" s="5"/>
      <c r="N1525" s="11">
        <f t="shared" si="224"/>
        <v>0.44021381986264158</v>
      </c>
      <c r="O1525" s="71">
        <f t="shared" si="225"/>
        <v>0.55978618013735848</v>
      </c>
      <c r="U1525" s="4">
        <v>26</v>
      </c>
      <c r="V1525" s="5">
        <v>0.47</v>
      </c>
      <c r="W1525" s="20">
        <v>0</v>
      </c>
      <c r="X1525" s="31">
        <f t="shared" si="227"/>
        <v>0.74125500378566944</v>
      </c>
      <c r="Y1525" s="40">
        <f t="shared" si="228"/>
        <v>1</v>
      </c>
      <c r="Z1525" s="4">
        <f t="shared" si="229"/>
        <v>0</v>
      </c>
      <c r="AA1525" s="5" t="str">
        <f t="shared" si="230"/>
        <v/>
      </c>
      <c r="AB1525" s="6">
        <f t="shared" si="231"/>
        <v>0</v>
      </c>
      <c r="AF1525">
        <f t="shared" si="226"/>
        <v>0.80095037815921466</v>
      </c>
    </row>
    <row r="1526" spans="2:32">
      <c r="B1526" s="26">
        <v>1</v>
      </c>
      <c r="C1526" s="4">
        <v>16</v>
      </c>
      <c r="D1526" s="5">
        <v>0.33100000000000002</v>
      </c>
      <c r="E1526" s="20">
        <v>1</v>
      </c>
      <c r="G1526" s="5"/>
      <c r="H1526" s="11">
        <f>1/(1+EXP(-SUMPRODUCT(betagorros,B1526:D1526)))</f>
        <v>0.37044002151701089</v>
      </c>
      <c r="I1526" s="27">
        <f t="shared" si="222"/>
        <v>0.37044002151701089</v>
      </c>
      <c r="J1526">
        <f t="shared" si="223"/>
        <v>-0.99306373259506109</v>
      </c>
      <c r="K1526" s="5"/>
      <c r="N1526" s="11">
        <f t="shared" si="224"/>
        <v>0.37033308037241258</v>
      </c>
      <c r="O1526" s="71">
        <f t="shared" si="225"/>
        <v>0.62966691962758747</v>
      </c>
      <c r="U1526" s="4">
        <v>12</v>
      </c>
      <c r="V1526" s="5">
        <v>0.47</v>
      </c>
      <c r="W1526" s="20">
        <v>0</v>
      </c>
      <c r="X1526" s="31">
        <f t="shared" si="227"/>
        <v>0.42492705767719191</v>
      </c>
      <c r="Y1526" s="40">
        <f t="shared" si="228"/>
        <v>0</v>
      </c>
      <c r="Z1526" s="4">
        <f t="shared" si="229"/>
        <v>1</v>
      </c>
      <c r="AA1526" s="5" t="str">
        <f t="shared" si="230"/>
        <v/>
      </c>
      <c r="AB1526" s="6">
        <f t="shared" si="231"/>
        <v>1</v>
      </c>
      <c r="AF1526">
        <f t="shared" si="226"/>
        <v>0.80095037815921466</v>
      </c>
    </row>
    <row r="1527" spans="2:32">
      <c r="B1527" s="26">
        <v>1</v>
      </c>
      <c r="C1527" s="4">
        <v>15</v>
      </c>
      <c r="D1527" s="5">
        <v>0.33100000000000002</v>
      </c>
      <c r="E1527" s="20">
        <v>1</v>
      </c>
      <c r="G1527" s="5"/>
      <c r="H1527" s="11">
        <f>1/(1+EXP(-SUMPRODUCT(betagorros,B1527:D1527)))</f>
        <v>0.34816360899966281</v>
      </c>
      <c r="I1527" s="27">
        <f t="shared" si="222"/>
        <v>0.34816360899966281</v>
      </c>
      <c r="J1527">
        <f t="shared" si="223"/>
        <v>-1.055082768885595</v>
      </c>
      <c r="K1527" s="5"/>
      <c r="N1527" s="11">
        <f t="shared" si="224"/>
        <v>0.34805051801116665</v>
      </c>
      <c r="O1527" s="71">
        <f t="shared" si="225"/>
        <v>0.6519494819888334</v>
      </c>
      <c r="U1527" s="4">
        <v>5</v>
      </c>
      <c r="V1527" s="5">
        <v>0.47</v>
      </c>
      <c r="W1527" s="20">
        <v>0</v>
      </c>
      <c r="X1527" s="31">
        <f t="shared" si="227"/>
        <v>0.27286799491822311</v>
      </c>
      <c r="Y1527" s="40">
        <f t="shared" si="228"/>
        <v>0</v>
      </c>
      <c r="Z1527" s="4">
        <f t="shared" si="229"/>
        <v>1</v>
      </c>
      <c r="AA1527" s="5" t="str">
        <f t="shared" si="230"/>
        <v/>
      </c>
      <c r="AB1527" s="6">
        <f t="shared" si="231"/>
        <v>1</v>
      </c>
      <c r="AF1527">
        <f t="shared" si="226"/>
        <v>0.80095037815921466</v>
      </c>
    </row>
    <row r="1528" spans="2:32">
      <c r="B1528" s="26">
        <v>1</v>
      </c>
      <c r="C1528" s="4">
        <v>23</v>
      </c>
      <c r="D1528" s="5">
        <v>0.33100000000000002</v>
      </c>
      <c r="E1528" s="20">
        <v>0</v>
      </c>
      <c r="G1528" s="5"/>
      <c r="H1528" s="11">
        <f>1/(1+EXP(-SUMPRODUCT(betagorros,B1528:D1528)))</f>
        <v>0.53673641762282154</v>
      </c>
      <c r="I1528" s="27">
        <f t="shared" si="222"/>
        <v>0.46326358237717846</v>
      </c>
      <c r="J1528">
        <f t="shared" si="223"/>
        <v>-0.76945909449002703</v>
      </c>
      <c r="K1528" s="5"/>
      <c r="N1528" s="11">
        <f t="shared" si="224"/>
        <v>0.53669162076864652</v>
      </c>
      <c r="O1528" s="71">
        <f t="shared" si="225"/>
        <v>-0.53669162076864652</v>
      </c>
      <c r="U1528" s="4">
        <v>10</v>
      </c>
      <c r="V1528" s="5">
        <v>0.47</v>
      </c>
      <c r="W1528" s="20">
        <v>0</v>
      </c>
      <c r="X1528" s="31">
        <f t="shared" si="227"/>
        <v>0.37844294851955279</v>
      </c>
      <c r="Y1528" s="40">
        <f t="shared" si="228"/>
        <v>0</v>
      </c>
      <c r="Z1528" s="4">
        <f t="shared" si="229"/>
        <v>1</v>
      </c>
      <c r="AA1528" s="5" t="str">
        <f t="shared" si="230"/>
        <v/>
      </c>
      <c r="AB1528" s="6">
        <f t="shared" si="231"/>
        <v>1</v>
      </c>
      <c r="AF1528">
        <f t="shared" si="226"/>
        <v>0.80095037815921466</v>
      </c>
    </row>
    <row r="1529" spans="2:32">
      <c r="B1529" s="26">
        <v>1</v>
      </c>
      <c r="C1529" s="4">
        <v>14</v>
      </c>
      <c r="D1529" s="5">
        <v>0.33100000000000002</v>
      </c>
      <c r="E1529" s="20">
        <v>0</v>
      </c>
      <c r="G1529" s="5"/>
      <c r="H1529" s="11">
        <f>1/(1+EXP(-SUMPRODUCT(betagorros,B1529:D1529)))</f>
        <v>0.32653198640113368</v>
      </c>
      <c r="I1529" s="27">
        <f t="shared" si="222"/>
        <v>0.67346801359886632</v>
      </c>
      <c r="J1529">
        <f t="shared" si="223"/>
        <v>-0.3953147770600326</v>
      </c>
      <c r="K1529" s="5"/>
      <c r="N1529" s="11">
        <f t="shared" si="224"/>
        <v>0.32641365798453564</v>
      </c>
      <c r="O1529" s="71">
        <f t="shared" si="225"/>
        <v>-0.32641365798453564</v>
      </c>
      <c r="U1529" s="4">
        <v>20</v>
      </c>
      <c r="V1529" s="5">
        <v>0.47</v>
      </c>
      <c r="W1529" s="20">
        <v>0</v>
      </c>
      <c r="X1529" s="31">
        <f t="shared" si="227"/>
        <v>0.61579850580521145</v>
      </c>
      <c r="Y1529" s="40">
        <f t="shared" si="228"/>
        <v>1</v>
      </c>
      <c r="Z1529" s="4">
        <f t="shared" si="229"/>
        <v>0</v>
      </c>
      <c r="AA1529" s="5" t="str">
        <f t="shared" si="230"/>
        <v/>
      </c>
      <c r="AB1529" s="6">
        <f t="shared" si="231"/>
        <v>0</v>
      </c>
      <c r="AF1529">
        <f t="shared" si="226"/>
        <v>0.80095037815921466</v>
      </c>
    </row>
    <row r="1530" spans="2:32">
      <c r="B1530" s="26">
        <v>1</v>
      </c>
      <c r="C1530" s="4">
        <v>10</v>
      </c>
      <c r="D1530" s="5">
        <v>0.33100000000000002</v>
      </c>
      <c r="E1530" s="20">
        <v>0</v>
      </c>
      <c r="G1530" s="5"/>
      <c r="H1530" s="11">
        <f>1/(1+EXP(-SUMPRODUCT(betagorros,B1530:D1530)))</f>
        <v>0.24766985753402307</v>
      </c>
      <c r="I1530" s="27">
        <f t="shared" si="222"/>
        <v>0.75233014246597696</v>
      </c>
      <c r="J1530">
        <f t="shared" si="223"/>
        <v>-0.28458003213637489</v>
      </c>
      <c r="K1530" s="5"/>
      <c r="N1530" s="11">
        <f t="shared" si="224"/>
        <v>0.24753996628908037</v>
      </c>
      <c r="O1530" s="71">
        <f t="shared" si="225"/>
        <v>-0.24753996628908037</v>
      </c>
      <c r="U1530" s="4">
        <v>11</v>
      </c>
      <c r="V1530" s="5">
        <v>0.47</v>
      </c>
      <c r="W1530" s="20">
        <v>0</v>
      </c>
      <c r="X1530" s="31">
        <f t="shared" si="227"/>
        <v>0.40146350500604072</v>
      </c>
      <c r="Y1530" s="40">
        <f t="shared" si="228"/>
        <v>0</v>
      </c>
      <c r="Z1530" s="4">
        <f t="shared" si="229"/>
        <v>1</v>
      </c>
      <c r="AA1530" s="5" t="str">
        <f t="shared" si="230"/>
        <v/>
      </c>
      <c r="AB1530" s="6">
        <f t="shared" si="231"/>
        <v>1</v>
      </c>
      <c r="AF1530">
        <f t="shared" si="226"/>
        <v>0.80095037815921466</v>
      </c>
    </row>
    <row r="1531" spans="2:32">
      <c r="B1531" s="26">
        <v>1</v>
      </c>
      <c r="C1531" s="4">
        <v>5</v>
      </c>
      <c r="D1531" s="5">
        <v>0.33100000000000002</v>
      </c>
      <c r="E1531" s="20">
        <v>0</v>
      </c>
      <c r="G1531" s="5"/>
      <c r="H1531" s="11">
        <f>1/(1+EXP(-SUMPRODUCT(betagorros,B1531:D1531)))</f>
        <v>0.16867652829281105</v>
      </c>
      <c r="I1531" s="27">
        <f t="shared" si="222"/>
        <v>0.8313234717071889</v>
      </c>
      <c r="J1531">
        <f t="shared" si="223"/>
        <v>-0.18473630390180823</v>
      </c>
      <c r="K1531" s="5"/>
      <c r="N1531" s="11">
        <f t="shared" si="224"/>
        <v>0.16855091012673032</v>
      </c>
      <c r="O1531" s="71">
        <f t="shared" si="225"/>
        <v>-0.16855091012673032</v>
      </c>
      <c r="U1531" s="4">
        <v>18</v>
      </c>
      <c r="V1531" s="5">
        <v>0.47</v>
      </c>
      <c r="W1531" s="20">
        <v>0</v>
      </c>
      <c r="X1531" s="31">
        <f t="shared" si="227"/>
        <v>0.56909743501381593</v>
      </c>
      <c r="Y1531" s="40">
        <f t="shared" si="228"/>
        <v>1</v>
      </c>
      <c r="Z1531" s="4">
        <f t="shared" si="229"/>
        <v>0</v>
      </c>
      <c r="AA1531" s="5" t="str">
        <f t="shared" si="230"/>
        <v/>
      </c>
      <c r="AB1531" s="6">
        <f t="shared" si="231"/>
        <v>0</v>
      </c>
      <c r="AF1531">
        <f t="shared" si="226"/>
        <v>0.80095037815921466</v>
      </c>
    </row>
    <row r="1532" spans="2:32">
      <c r="B1532" s="26">
        <v>1</v>
      </c>
      <c r="C1532" s="4">
        <v>5</v>
      </c>
      <c r="D1532" s="5">
        <v>0.33100000000000002</v>
      </c>
      <c r="E1532" s="20">
        <v>0</v>
      </c>
      <c r="G1532" s="5"/>
      <c r="H1532" s="11">
        <f>1/(1+EXP(-SUMPRODUCT(betagorros,B1532:D1532)))</f>
        <v>0.16867652829281105</v>
      </c>
      <c r="I1532" s="27">
        <f t="shared" si="222"/>
        <v>0.8313234717071889</v>
      </c>
      <c r="J1532">
        <f t="shared" si="223"/>
        <v>-0.18473630390180823</v>
      </c>
      <c r="K1532" s="5"/>
      <c r="N1532" s="11">
        <f t="shared" si="224"/>
        <v>0.16855091012673032</v>
      </c>
      <c r="O1532" s="71">
        <f t="shared" si="225"/>
        <v>-0.16855091012673032</v>
      </c>
      <c r="U1532" s="4">
        <v>12</v>
      </c>
      <c r="V1532" s="5">
        <v>0.47</v>
      </c>
      <c r="W1532" s="20">
        <v>0</v>
      </c>
      <c r="X1532" s="31">
        <f t="shared" si="227"/>
        <v>0.42492705767719191</v>
      </c>
      <c r="Y1532" s="40">
        <f t="shared" si="228"/>
        <v>0</v>
      </c>
      <c r="Z1532" s="4">
        <f t="shared" si="229"/>
        <v>1</v>
      </c>
      <c r="AA1532" s="5" t="str">
        <f t="shared" si="230"/>
        <v/>
      </c>
      <c r="AB1532" s="6">
        <f t="shared" si="231"/>
        <v>1</v>
      </c>
      <c r="AF1532">
        <f t="shared" si="226"/>
        <v>0.80095037815921466</v>
      </c>
    </row>
    <row r="1533" spans="2:32">
      <c r="B1533" s="26">
        <v>1</v>
      </c>
      <c r="C1533" s="4">
        <v>15</v>
      </c>
      <c r="D1533" s="5">
        <v>0.33200000000000002</v>
      </c>
      <c r="E1533" s="20">
        <v>0</v>
      </c>
      <c r="G1533" s="5"/>
      <c r="H1533" s="11">
        <f>1/(1+EXP(-SUMPRODUCT(betagorros,B1533:D1533)))</f>
        <v>0.34916825773875199</v>
      </c>
      <c r="I1533" s="27">
        <f t="shared" si="222"/>
        <v>0.65083174226124796</v>
      </c>
      <c r="J1533">
        <f t="shared" si="223"/>
        <v>-0.42950413060841114</v>
      </c>
      <c r="K1533" s="5"/>
      <c r="N1533" s="11">
        <f t="shared" si="224"/>
        <v>0.34905597712001946</v>
      </c>
      <c r="O1533" s="71">
        <f t="shared" si="225"/>
        <v>-0.34905597712001946</v>
      </c>
      <c r="U1533" s="4">
        <v>22</v>
      </c>
      <c r="V1533" s="5">
        <v>0.47</v>
      </c>
      <c r="W1533" s="20">
        <v>0</v>
      </c>
      <c r="X1533" s="31">
        <f t="shared" si="227"/>
        <v>0.66045795400800489</v>
      </c>
      <c r="Y1533" s="40">
        <f t="shared" si="228"/>
        <v>1</v>
      </c>
      <c r="Z1533" s="4">
        <f t="shared" si="229"/>
        <v>0</v>
      </c>
      <c r="AA1533" s="5" t="str">
        <f t="shared" si="230"/>
        <v/>
      </c>
      <c r="AB1533" s="6">
        <f t="shared" si="231"/>
        <v>0</v>
      </c>
      <c r="AF1533">
        <f t="shared" si="226"/>
        <v>0.80095037815921466</v>
      </c>
    </row>
    <row r="1534" spans="2:32">
      <c r="B1534" s="26">
        <v>1</v>
      </c>
      <c r="C1534" s="4">
        <v>7</v>
      </c>
      <c r="D1534" s="5">
        <v>0.33200000000000002</v>
      </c>
      <c r="E1534" s="20">
        <v>0</v>
      </c>
      <c r="G1534" s="5"/>
      <c r="H1534" s="11">
        <f>1/(1+EXP(-SUMPRODUCT(betagorros,B1534:D1534)))</f>
        <v>0.19828794593909266</v>
      </c>
      <c r="I1534" s="27">
        <f t="shared" si="222"/>
        <v>0.80171205406090729</v>
      </c>
      <c r="J1534">
        <f t="shared" si="223"/>
        <v>-0.22100577042083494</v>
      </c>
      <c r="K1534" s="5"/>
      <c r="N1534" s="11">
        <f t="shared" si="224"/>
        <v>0.1981588435692973</v>
      </c>
      <c r="O1534" s="71">
        <f t="shared" si="225"/>
        <v>-0.1981588435692973</v>
      </c>
      <c r="U1534" s="4">
        <v>18</v>
      </c>
      <c r="V1534" s="5">
        <v>0.47</v>
      </c>
      <c r="W1534" s="20">
        <v>0</v>
      </c>
      <c r="X1534" s="31">
        <f t="shared" si="227"/>
        <v>0.56909743501381593</v>
      </c>
      <c r="Y1534" s="40">
        <f t="shared" si="228"/>
        <v>1</v>
      </c>
      <c r="Z1534" s="4">
        <f t="shared" si="229"/>
        <v>0</v>
      </c>
      <c r="AA1534" s="5" t="str">
        <f t="shared" si="230"/>
        <v/>
      </c>
      <c r="AB1534" s="6">
        <f t="shared" si="231"/>
        <v>0</v>
      </c>
      <c r="AF1534">
        <f t="shared" si="226"/>
        <v>0.80095037815921466</v>
      </c>
    </row>
    <row r="1535" spans="2:32">
      <c r="B1535" s="26">
        <v>1</v>
      </c>
      <c r="C1535" s="4">
        <v>10</v>
      </c>
      <c r="D1535" s="5">
        <v>0.33200000000000002</v>
      </c>
      <c r="E1535" s="20">
        <v>0</v>
      </c>
      <c r="G1535" s="5"/>
      <c r="H1535" s="11">
        <f>1/(1+EXP(-SUMPRODUCT(betagorros,B1535:D1535)))</f>
        <v>0.24849507256274028</v>
      </c>
      <c r="I1535" s="27">
        <f t="shared" si="222"/>
        <v>0.75150492743725972</v>
      </c>
      <c r="J1535">
        <f t="shared" si="223"/>
        <v>-0.28567751300786282</v>
      </c>
      <c r="K1535" s="5"/>
      <c r="N1535" s="11">
        <f t="shared" si="224"/>
        <v>0.24836568174392451</v>
      </c>
      <c r="O1535" s="71">
        <f t="shared" si="225"/>
        <v>-0.24836568174392451</v>
      </c>
      <c r="U1535" s="4">
        <v>12</v>
      </c>
      <c r="V1535" s="5">
        <v>0.47</v>
      </c>
      <c r="W1535" s="20">
        <v>0</v>
      </c>
      <c r="X1535" s="31">
        <f t="shared" si="227"/>
        <v>0.42492705767719191</v>
      </c>
      <c r="Y1535" s="40">
        <f t="shared" si="228"/>
        <v>0</v>
      </c>
      <c r="Z1535" s="4">
        <f t="shared" si="229"/>
        <v>1</v>
      </c>
      <c r="AA1535" s="5" t="str">
        <f t="shared" si="230"/>
        <v/>
      </c>
      <c r="AB1535" s="6">
        <f t="shared" si="231"/>
        <v>1</v>
      </c>
      <c r="AF1535">
        <f t="shared" si="226"/>
        <v>0.80095037815921466</v>
      </c>
    </row>
    <row r="1536" spans="2:32">
      <c r="B1536" s="26">
        <v>1</v>
      </c>
      <c r="C1536" s="4">
        <v>13</v>
      </c>
      <c r="D1536" s="5">
        <v>0.33200000000000002</v>
      </c>
      <c r="E1536" s="20">
        <v>0</v>
      </c>
      <c r="G1536" s="5"/>
      <c r="H1536" s="11">
        <f>1/(1+EXP(-SUMPRODUCT(betagorros,B1536:D1536)))</f>
        <v>0.30655383236596767</v>
      </c>
      <c r="I1536" s="27">
        <f t="shared" si="222"/>
        <v>0.69344616763403233</v>
      </c>
      <c r="J1536">
        <f t="shared" si="223"/>
        <v>-0.36608166641603568</v>
      </c>
      <c r="K1536" s="5"/>
      <c r="N1536" s="11">
        <f t="shared" si="224"/>
        <v>0.30643189583904873</v>
      </c>
      <c r="O1536" s="71">
        <f t="shared" si="225"/>
        <v>-0.30643189583904873</v>
      </c>
      <c r="U1536" s="4">
        <v>23</v>
      </c>
      <c r="V1536" s="5">
        <v>0.47</v>
      </c>
      <c r="W1536" s="20">
        <v>0</v>
      </c>
      <c r="X1536" s="31">
        <f t="shared" si="227"/>
        <v>0.68181538978786227</v>
      </c>
      <c r="Y1536" s="40">
        <f t="shared" si="228"/>
        <v>1</v>
      </c>
      <c r="Z1536" s="4">
        <f t="shared" si="229"/>
        <v>0</v>
      </c>
      <c r="AA1536" s="5" t="str">
        <f t="shared" si="230"/>
        <v/>
      </c>
      <c r="AB1536" s="6">
        <f t="shared" si="231"/>
        <v>0</v>
      </c>
      <c r="AF1536">
        <f t="shared" si="226"/>
        <v>0.80095037815921466</v>
      </c>
    </row>
    <row r="1537" spans="2:32">
      <c r="B1537" s="26">
        <v>1</v>
      </c>
      <c r="C1537" s="4">
        <v>11</v>
      </c>
      <c r="D1537" s="5">
        <v>0.33200000000000002</v>
      </c>
      <c r="E1537" s="20">
        <v>0</v>
      </c>
      <c r="G1537" s="5"/>
      <c r="H1537" s="11">
        <f>1/(1+EXP(-SUMPRODUCT(betagorros,B1537:D1537)))</f>
        <v>0.26700661475210491</v>
      </c>
      <c r="I1537" s="27">
        <f t="shared" si="222"/>
        <v>0.73299338524789515</v>
      </c>
      <c r="J1537">
        <f t="shared" si="223"/>
        <v>-0.31061860135462815</v>
      </c>
      <c r="K1537" s="5"/>
      <c r="N1537" s="11">
        <f t="shared" si="224"/>
        <v>0.26687878993936892</v>
      </c>
      <c r="O1537" s="71">
        <f t="shared" si="225"/>
        <v>-0.26687878993936892</v>
      </c>
      <c r="U1537" s="4">
        <v>20</v>
      </c>
      <c r="V1537" s="5">
        <v>0.47</v>
      </c>
      <c r="W1537" s="20">
        <v>0</v>
      </c>
      <c r="X1537" s="31">
        <f t="shared" si="227"/>
        <v>0.61579850580521145</v>
      </c>
      <c r="Y1537" s="40">
        <f t="shared" si="228"/>
        <v>1</v>
      </c>
      <c r="Z1537" s="4">
        <f t="shared" si="229"/>
        <v>0</v>
      </c>
      <c r="AA1537" s="5" t="str">
        <f t="shared" si="230"/>
        <v/>
      </c>
      <c r="AB1537" s="6">
        <f t="shared" si="231"/>
        <v>0</v>
      </c>
      <c r="AF1537">
        <f t="shared" si="226"/>
        <v>0.80095037815921466</v>
      </c>
    </row>
    <row r="1538" spans="2:32">
      <c r="B1538" s="26">
        <v>1</v>
      </c>
      <c r="C1538" s="4">
        <v>8</v>
      </c>
      <c r="D1538" s="5">
        <v>0.33200000000000002</v>
      </c>
      <c r="E1538" s="20">
        <v>0</v>
      </c>
      <c r="G1538" s="5"/>
      <c r="H1538" s="11">
        <f>1/(1+EXP(-SUMPRODUCT(betagorros,B1538:D1538)))</f>
        <v>0.21412500544466501</v>
      </c>
      <c r="I1538" s="27">
        <f t="shared" si="222"/>
        <v>0.78587499455533494</v>
      </c>
      <c r="J1538">
        <f t="shared" si="223"/>
        <v>-0.2409575392070685</v>
      </c>
      <c r="K1538" s="5"/>
      <c r="N1538" s="11">
        <f t="shared" si="224"/>
        <v>0.21399503407175618</v>
      </c>
      <c r="O1538" s="71">
        <f t="shared" si="225"/>
        <v>-0.21399503407175618</v>
      </c>
      <c r="U1538" s="4">
        <v>11</v>
      </c>
      <c r="V1538" s="5">
        <v>0.47</v>
      </c>
      <c r="W1538" s="20">
        <v>0</v>
      </c>
      <c r="X1538" s="31">
        <f t="shared" si="227"/>
        <v>0.40146350500604072</v>
      </c>
      <c r="Y1538" s="40">
        <f t="shared" si="228"/>
        <v>0</v>
      </c>
      <c r="Z1538" s="4">
        <f t="shared" si="229"/>
        <v>1</v>
      </c>
      <c r="AA1538" s="5" t="str">
        <f t="shared" si="230"/>
        <v/>
      </c>
      <c r="AB1538" s="6">
        <f t="shared" si="231"/>
        <v>1</v>
      </c>
      <c r="AF1538">
        <f t="shared" si="226"/>
        <v>0.80095037815921466</v>
      </c>
    </row>
    <row r="1539" spans="2:32">
      <c r="B1539" s="26">
        <v>1</v>
      </c>
      <c r="C1539" s="4">
        <v>15</v>
      </c>
      <c r="D1539" s="5">
        <v>0.33200000000000002</v>
      </c>
      <c r="E1539" s="20">
        <v>1</v>
      </c>
      <c r="G1539" s="5"/>
      <c r="H1539" s="11">
        <f>1/(1+EXP(-SUMPRODUCT(betagorros,B1539:D1539)))</f>
        <v>0.34916825773875199</v>
      </c>
      <c r="I1539" s="27">
        <f t="shared" si="222"/>
        <v>0.34916825773875199</v>
      </c>
      <c r="J1539">
        <f t="shared" si="223"/>
        <v>-1.0522013590946406</v>
      </c>
      <c r="K1539" s="5"/>
      <c r="N1539" s="11">
        <f t="shared" si="224"/>
        <v>0.34905597712001946</v>
      </c>
      <c r="O1539" s="71">
        <f t="shared" si="225"/>
        <v>0.65094402287998054</v>
      </c>
      <c r="U1539" s="4">
        <v>14</v>
      </c>
      <c r="V1539" s="5">
        <v>0.47099999999999997</v>
      </c>
      <c r="W1539" s="20">
        <v>0</v>
      </c>
      <c r="X1539" s="31">
        <f t="shared" si="227"/>
        <v>0.47388067338287576</v>
      </c>
      <c r="Y1539" s="40">
        <f t="shared" si="228"/>
        <v>0</v>
      </c>
      <c r="Z1539" s="4">
        <f t="shared" si="229"/>
        <v>1</v>
      </c>
      <c r="AA1539" s="5" t="str">
        <f t="shared" si="230"/>
        <v/>
      </c>
      <c r="AB1539" s="6">
        <f t="shared" si="231"/>
        <v>1</v>
      </c>
      <c r="AF1539">
        <f t="shared" si="226"/>
        <v>0.80095037815921466</v>
      </c>
    </row>
    <row r="1540" spans="2:32">
      <c r="B1540" s="26">
        <v>1</v>
      </c>
      <c r="C1540" s="4">
        <v>27</v>
      </c>
      <c r="D1540" s="5">
        <v>0.33300000000000002</v>
      </c>
      <c r="E1540" s="20">
        <v>1</v>
      </c>
      <c r="G1540" s="5"/>
      <c r="H1540" s="11">
        <f>1/(1+EXP(-SUMPRODUCT(betagorros,B1540:D1540)))</f>
        <v>0.63256224098766256</v>
      </c>
      <c r="I1540" s="27">
        <f t="shared" si="222"/>
        <v>0.63256224098766256</v>
      </c>
      <c r="J1540">
        <f t="shared" si="223"/>
        <v>-0.45797665849831176</v>
      </c>
      <c r="K1540" s="5"/>
      <c r="N1540" s="11">
        <f t="shared" si="224"/>
        <v>0.63255931395266096</v>
      </c>
      <c r="O1540" s="71">
        <f t="shared" si="225"/>
        <v>0.36744068604733904</v>
      </c>
      <c r="U1540" s="4">
        <v>20</v>
      </c>
      <c r="V1540" s="5">
        <v>0.47099999999999997</v>
      </c>
      <c r="W1540" s="20">
        <v>0</v>
      </c>
      <c r="X1540" s="31">
        <f t="shared" si="227"/>
        <v>0.61684461184581962</v>
      </c>
      <c r="Y1540" s="40">
        <f t="shared" si="228"/>
        <v>1</v>
      </c>
      <c r="Z1540" s="4">
        <f t="shared" si="229"/>
        <v>0</v>
      </c>
      <c r="AA1540" s="5" t="str">
        <f t="shared" si="230"/>
        <v/>
      </c>
      <c r="AB1540" s="6">
        <f t="shared" si="231"/>
        <v>0</v>
      </c>
      <c r="AF1540">
        <f t="shared" si="226"/>
        <v>0.80095037815921466</v>
      </c>
    </row>
    <row r="1541" spans="2:32">
      <c r="B1541" s="26">
        <v>1</v>
      </c>
      <c r="C1541" s="4">
        <v>10</v>
      </c>
      <c r="D1541" s="5">
        <v>0.33300000000000002</v>
      </c>
      <c r="E1541" s="20">
        <v>0</v>
      </c>
      <c r="G1541" s="5"/>
      <c r="H1541" s="11">
        <f>1/(1+EXP(-SUMPRODUCT(betagorros,B1541:D1541)))</f>
        <v>0.24932212593869663</v>
      </c>
      <c r="I1541" s="27">
        <f t="shared" si="222"/>
        <v>0.75067787406130337</v>
      </c>
      <c r="J1541">
        <f t="shared" si="223"/>
        <v>-0.2867786485803086</v>
      </c>
      <c r="K1541" s="5"/>
      <c r="N1541" s="11">
        <f t="shared" si="224"/>
        <v>0.24919323937145157</v>
      </c>
      <c r="O1541" s="71">
        <f t="shared" si="225"/>
        <v>-0.24919323937145157</v>
      </c>
      <c r="U1541" s="4">
        <v>8</v>
      </c>
      <c r="V1541" s="5">
        <v>0.47499999999999998</v>
      </c>
      <c r="W1541" s="20">
        <v>0</v>
      </c>
      <c r="X1541" s="31">
        <f t="shared" si="227"/>
        <v>0.33902860226447201</v>
      </c>
      <c r="Y1541" s="40">
        <f t="shared" si="228"/>
        <v>0</v>
      </c>
      <c r="Z1541" s="4">
        <f t="shared" si="229"/>
        <v>1</v>
      </c>
      <c r="AA1541" s="5" t="str">
        <f t="shared" si="230"/>
        <v/>
      </c>
      <c r="AB1541" s="6">
        <f t="shared" si="231"/>
        <v>1</v>
      </c>
      <c r="AF1541">
        <f t="shared" si="226"/>
        <v>0.80095037815921466</v>
      </c>
    </row>
    <row r="1542" spans="2:32">
      <c r="B1542" s="26">
        <v>1</v>
      </c>
      <c r="C1542" s="4">
        <v>35</v>
      </c>
      <c r="D1542" s="5">
        <v>0.33300000000000002</v>
      </c>
      <c r="E1542" s="20">
        <v>1</v>
      </c>
      <c r="G1542" s="5"/>
      <c r="H1542" s="11">
        <f>1/(1+EXP(-SUMPRODUCT(betagorros,B1542:D1542)))</f>
        <v>0.78877491998799276</v>
      </c>
      <c r="I1542" s="27">
        <f t="shared" si="222"/>
        <v>0.78877491998799276</v>
      </c>
      <c r="J1542">
        <f t="shared" si="223"/>
        <v>-0.23727427134625578</v>
      </c>
      <c r="K1542" s="5"/>
      <c r="N1542" s="11">
        <f t="shared" si="224"/>
        <v>0.78882583171723153</v>
      </c>
      <c r="O1542" s="71">
        <f t="shared" si="225"/>
        <v>0.21117416828276847</v>
      </c>
      <c r="U1542" s="4">
        <v>7</v>
      </c>
      <c r="V1542" s="5">
        <v>0.47499999999999998</v>
      </c>
      <c r="W1542" s="20">
        <v>0</v>
      </c>
      <c r="X1542" s="31">
        <f t="shared" si="227"/>
        <v>0.31768792772148219</v>
      </c>
      <c r="Y1542" s="40">
        <f t="shared" si="228"/>
        <v>0</v>
      </c>
      <c r="Z1542" s="4">
        <f t="shared" si="229"/>
        <v>1</v>
      </c>
      <c r="AA1542" s="5" t="str">
        <f t="shared" si="230"/>
        <v/>
      </c>
      <c r="AB1542" s="6">
        <f t="shared" si="231"/>
        <v>1</v>
      </c>
      <c r="AF1542">
        <f t="shared" si="226"/>
        <v>0.80095037815921466</v>
      </c>
    </row>
    <row r="1543" spans="2:32">
      <c r="B1543" s="26">
        <v>1</v>
      </c>
      <c r="C1543" s="4">
        <v>9</v>
      </c>
      <c r="D1543" s="5">
        <v>0.33300000000000002</v>
      </c>
      <c r="E1543" s="20">
        <v>1</v>
      </c>
      <c r="G1543" s="5"/>
      <c r="H1543" s="11">
        <f>1/(1+EXP(-SUMPRODUCT(betagorros,B1543:D1543)))</f>
        <v>0.23164917251846753</v>
      </c>
      <c r="I1543" s="27">
        <f t="shared" si="222"/>
        <v>0.23164917251846753</v>
      </c>
      <c r="J1543">
        <f t="shared" si="223"/>
        <v>-1.4625312392455767</v>
      </c>
      <c r="K1543" s="5"/>
      <c r="N1543" s="11">
        <f t="shared" si="224"/>
        <v>0.23151952750218421</v>
      </c>
      <c r="O1543" s="71">
        <f t="shared" si="225"/>
        <v>0.76848047249781581</v>
      </c>
      <c r="U1543" s="4">
        <v>8</v>
      </c>
      <c r="V1543" s="5">
        <v>0.47499999999999998</v>
      </c>
      <c r="W1543" s="20">
        <v>0</v>
      </c>
      <c r="X1543" s="31">
        <f t="shared" si="227"/>
        <v>0.33902860226447201</v>
      </c>
      <c r="Y1543" s="40">
        <f t="shared" si="228"/>
        <v>0</v>
      </c>
      <c r="Z1543" s="4">
        <f t="shared" si="229"/>
        <v>1</v>
      </c>
      <c r="AA1543" s="5" t="str">
        <f t="shared" si="230"/>
        <v/>
      </c>
      <c r="AB1543" s="6">
        <f t="shared" si="231"/>
        <v>1</v>
      </c>
      <c r="AF1543">
        <f t="shared" si="226"/>
        <v>0.80095037815921466</v>
      </c>
    </row>
    <row r="1544" spans="2:32">
      <c r="B1544" s="26">
        <v>1</v>
      </c>
      <c r="C1544" s="4">
        <v>7</v>
      </c>
      <c r="D1544" s="5">
        <v>0.33300000000000002</v>
      </c>
      <c r="E1544" s="20">
        <v>0</v>
      </c>
      <c r="G1544" s="5"/>
      <c r="H1544" s="11">
        <f>1/(1+EXP(-SUMPRODUCT(betagorros,B1544:D1544)))</f>
        <v>0.19899214465849652</v>
      </c>
      <c r="I1544" s="27">
        <f t="shared" si="222"/>
        <v>0.80100785534150343</v>
      </c>
      <c r="J1544">
        <f t="shared" si="223"/>
        <v>-0.22188452504363385</v>
      </c>
      <c r="K1544" s="5"/>
      <c r="N1544" s="11">
        <f t="shared" si="224"/>
        <v>0.19886337201412413</v>
      </c>
      <c r="O1544" s="71">
        <f t="shared" si="225"/>
        <v>-0.19886337201412413</v>
      </c>
      <c r="U1544" s="4">
        <v>7</v>
      </c>
      <c r="V1544" s="5">
        <v>0.47499999999999998</v>
      </c>
      <c r="W1544" s="20">
        <v>0</v>
      </c>
      <c r="X1544" s="31">
        <f t="shared" si="227"/>
        <v>0.31768792772148219</v>
      </c>
      <c r="Y1544" s="40">
        <f t="shared" si="228"/>
        <v>0</v>
      </c>
      <c r="Z1544" s="4">
        <f t="shared" si="229"/>
        <v>1</v>
      </c>
      <c r="AA1544" s="5" t="str">
        <f t="shared" si="230"/>
        <v/>
      </c>
      <c r="AB1544" s="6">
        <f t="shared" si="231"/>
        <v>1</v>
      </c>
      <c r="AF1544">
        <f t="shared" si="226"/>
        <v>0.80095037815921466</v>
      </c>
    </row>
    <row r="1545" spans="2:32">
      <c r="B1545" s="26">
        <v>1</v>
      </c>
      <c r="C1545" s="4">
        <v>8</v>
      </c>
      <c r="D1545" s="5">
        <v>0.33300000000000002</v>
      </c>
      <c r="E1545" s="20">
        <v>1</v>
      </c>
      <c r="G1545" s="5"/>
      <c r="H1545" s="11">
        <f>1/(1+EXP(-SUMPRODUCT(betagorros,B1545:D1545)))</f>
        <v>0.21487037370307968</v>
      </c>
      <c r="I1545" s="27">
        <f t="shared" si="222"/>
        <v>0.21487037370307968</v>
      </c>
      <c r="J1545">
        <f t="shared" si="223"/>
        <v>-1.5377203456885409</v>
      </c>
      <c r="K1545" s="5"/>
      <c r="N1545" s="11">
        <f t="shared" si="224"/>
        <v>0.21474078743455288</v>
      </c>
      <c r="O1545" s="71">
        <f t="shared" si="225"/>
        <v>0.78525921256544717</v>
      </c>
      <c r="U1545" s="4">
        <v>8</v>
      </c>
      <c r="V1545" s="5">
        <v>0.47499999999999998</v>
      </c>
      <c r="W1545" s="20">
        <v>0</v>
      </c>
      <c r="X1545" s="31">
        <f t="shared" si="227"/>
        <v>0.33902860226447201</v>
      </c>
      <c r="Y1545" s="40">
        <f t="shared" si="228"/>
        <v>0</v>
      </c>
      <c r="Z1545" s="4">
        <f t="shared" si="229"/>
        <v>1</v>
      </c>
      <c r="AA1545" s="5" t="str">
        <f t="shared" si="230"/>
        <v/>
      </c>
      <c r="AB1545" s="6">
        <f t="shared" si="231"/>
        <v>1</v>
      </c>
      <c r="AF1545">
        <f t="shared" si="226"/>
        <v>0.80095037815921466</v>
      </c>
    </row>
    <row r="1546" spans="2:32">
      <c r="B1546" s="26">
        <v>1</v>
      </c>
      <c r="C1546" s="4">
        <v>5</v>
      </c>
      <c r="D1546" s="5">
        <v>0.33300000000000002</v>
      </c>
      <c r="E1546" s="20">
        <v>0</v>
      </c>
      <c r="G1546" s="5"/>
      <c r="H1546" s="11">
        <f>1/(1+EXP(-SUMPRODUCT(betagorros,B1546:D1546)))</f>
        <v>0.1699208365829645</v>
      </c>
      <c r="I1546" s="27">
        <f t="shared" si="222"/>
        <v>0.83007916341703547</v>
      </c>
      <c r="J1546">
        <f t="shared" si="223"/>
        <v>-0.18623420512876246</v>
      </c>
      <c r="K1546" s="5"/>
      <c r="N1546" s="11">
        <f t="shared" si="224"/>
        <v>0.16979567460532513</v>
      </c>
      <c r="O1546" s="71">
        <f t="shared" si="225"/>
        <v>-0.16979567460532513</v>
      </c>
      <c r="U1546" s="4">
        <v>9</v>
      </c>
      <c r="V1546" s="5">
        <v>0.47499999999999998</v>
      </c>
      <c r="W1546" s="20">
        <v>0</v>
      </c>
      <c r="X1546" s="31">
        <f t="shared" si="227"/>
        <v>0.36104427050806553</v>
      </c>
      <c r="Y1546" s="40">
        <f t="shared" si="228"/>
        <v>0</v>
      </c>
      <c r="Z1546" s="4">
        <f t="shared" si="229"/>
        <v>1</v>
      </c>
      <c r="AA1546" s="5" t="str">
        <f t="shared" si="230"/>
        <v/>
      </c>
      <c r="AB1546" s="6">
        <f t="shared" si="231"/>
        <v>1</v>
      </c>
      <c r="AF1546">
        <f t="shared" si="226"/>
        <v>0.80095037815921466</v>
      </c>
    </row>
    <row r="1547" spans="2:32">
      <c r="B1547" s="26">
        <v>1</v>
      </c>
      <c r="C1547" s="4">
        <v>16</v>
      </c>
      <c r="D1547" s="5">
        <v>0.33300000000000002</v>
      </c>
      <c r="E1547" s="20">
        <v>0</v>
      </c>
      <c r="G1547" s="5"/>
      <c r="H1547" s="11">
        <f>1/(1+EXP(-SUMPRODUCT(betagorros,B1547:D1547)))</f>
        <v>0.37250578907495269</v>
      </c>
      <c r="I1547" s="27">
        <f t="shared" ref="I1547:I1610" si="232">IF(E1547=1,H1547,1-H1547)</f>
        <v>0.62749421092504731</v>
      </c>
      <c r="J1547">
        <f t="shared" ref="J1547:J1610" si="233">LN(I1547)</f>
        <v>-0.46602083363620883</v>
      </c>
      <c r="K1547" s="5"/>
      <c r="N1547" s="11">
        <f t="shared" si="224"/>
        <v>0.37240058329290915</v>
      </c>
      <c r="O1547" s="71">
        <f t="shared" si="225"/>
        <v>-0.37240058329290915</v>
      </c>
      <c r="U1547" s="4">
        <v>7</v>
      </c>
      <c r="V1547" s="5">
        <v>0.47499999999999998</v>
      </c>
      <c r="W1547" s="20">
        <v>0</v>
      </c>
      <c r="X1547" s="31">
        <f t="shared" si="227"/>
        <v>0.31768792772148219</v>
      </c>
      <c r="Y1547" s="40">
        <f t="shared" si="228"/>
        <v>0</v>
      </c>
      <c r="Z1547" s="4">
        <f t="shared" si="229"/>
        <v>1</v>
      </c>
      <c r="AA1547" s="5" t="str">
        <f t="shared" si="230"/>
        <v/>
      </c>
      <c r="AB1547" s="6">
        <f t="shared" si="231"/>
        <v>1</v>
      </c>
      <c r="AF1547">
        <f t="shared" si="226"/>
        <v>0.80095037815921466</v>
      </c>
    </row>
    <row r="1548" spans="2:32">
      <c r="B1548" s="26">
        <v>1</v>
      </c>
      <c r="C1548" s="4">
        <v>16</v>
      </c>
      <c r="D1548" s="5">
        <v>0.33400000000000002</v>
      </c>
      <c r="E1548" s="20">
        <v>1</v>
      </c>
      <c r="G1548" s="5"/>
      <c r="H1548" s="11">
        <f>1/(1+EXP(-SUMPRODUCT(betagorros,B1548:D1548)))</f>
        <v>0.37354042658344366</v>
      </c>
      <c r="I1548" s="27">
        <f t="shared" si="232"/>
        <v>0.37354042658344366</v>
      </c>
      <c r="J1548">
        <f t="shared" si="233"/>
        <v>-0.98472904309528375</v>
      </c>
      <c r="K1548" s="5"/>
      <c r="N1548" s="11">
        <f t="shared" ref="N1548:N1611" si="234">1/(1+EXP(-SUMPRODUCT($N$8:$P$8,B1548:D1548)))</f>
        <v>0.37343609308782438</v>
      </c>
      <c r="O1548" s="71">
        <f t="shared" ref="O1548:O1611" si="235">E1548-N1548</f>
        <v>0.62656390691217556</v>
      </c>
      <c r="U1548" s="4">
        <v>5</v>
      </c>
      <c r="V1548" s="5">
        <v>0.47499999999999998</v>
      </c>
      <c r="W1548" s="20">
        <v>0</v>
      </c>
      <c r="X1548" s="31">
        <f t="shared" si="227"/>
        <v>0.27727868580359405</v>
      </c>
      <c r="Y1548" s="40">
        <f t="shared" si="228"/>
        <v>0</v>
      </c>
      <c r="Z1548" s="4">
        <f t="shared" si="229"/>
        <v>1</v>
      </c>
      <c r="AA1548" s="5" t="str">
        <f t="shared" si="230"/>
        <v/>
      </c>
      <c r="AB1548" s="6">
        <f t="shared" si="231"/>
        <v>1</v>
      </c>
      <c r="AF1548">
        <f t="shared" si="226"/>
        <v>0.80095037815921466</v>
      </c>
    </row>
    <row r="1549" spans="2:32">
      <c r="B1549" s="26">
        <v>1</v>
      </c>
      <c r="C1549" s="4">
        <v>32</v>
      </c>
      <c r="D1549" s="5">
        <v>0.33400000000000002</v>
      </c>
      <c r="E1549" s="20">
        <v>1</v>
      </c>
      <c r="G1549" s="5"/>
      <c r="H1549" s="11">
        <f>1/(1+EXP(-SUMPRODUCT(betagorros,B1549:D1549)))</f>
        <v>0.73722714519469412</v>
      </c>
      <c r="I1549" s="27">
        <f t="shared" si="232"/>
        <v>0.73722714519469412</v>
      </c>
      <c r="J1549">
        <f t="shared" si="233"/>
        <v>-0.30485923184228014</v>
      </c>
      <c r="K1549" s="5"/>
      <c r="N1549" s="11">
        <f t="shared" si="234"/>
        <v>0.73726405033544129</v>
      </c>
      <c r="O1549" s="71">
        <f t="shared" si="235"/>
        <v>0.26273594966455871</v>
      </c>
      <c r="U1549" s="4">
        <v>7</v>
      </c>
      <c r="V1549" s="5">
        <v>0.47499999999999998</v>
      </c>
      <c r="W1549" s="20">
        <v>0</v>
      </c>
      <c r="X1549" s="31">
        <f t="shared" si="227"/>
        <v>0.31768792772148219</v>
      </c>
      <c r="Y1549" s="40">
        <f t="shared" si="228"/>
        <v>0</v>
      </c>
      <c r="Z1549" s="4">
        <f t="shared" si="229"/>
        <v>1</v>
      </c>
      <c r="AA1549" s="5" t="str">
        <f t="shared" si="230"/>
        <v/>
      </c>
      <c r="AB1549" s="6">
        <f t="shared" si="231"/>
        <v>1</v>
      </c>
      <c r="AF1549">
        <f t="shared" ref="AF1549:AF1612" si="236">(-$H$8-$I$8*AE1549)/$J$8</f>
        <v>0.80095037815921466</v>
      </c>
    </row>
    <row r="1550" spans="2:32">
      <c r="B1550" s="26">
        <v>1</v>
      </c>
      <c r="C1550" s="4">
        <v>8</v>
      </c>
      <c r="D1550" s="5">
        <v>0.33400000000000002</v>
      </c>
      <c r="E1550" s="20">
        <v>0</v>
      </c>
      <c r="G1550" s="5"/>
      <c r="H1550" s="11">
        <f>1/(1+EXP(-SUMPRODUCT(betagorros,B1550:D1550)))</f>
        <v>0.21561762470794704</v>
      </c>
      <c r="I1550" s="27">
        <f t="shared" si="232"/>
        <v>0.7843823752920529</v>
      </c>
      <c r="J1550">
        <f t="shared" si="233"/>
        <v>-0.24285865394341744</v>
      </c>
      <c r="K1550" s="5"/>
      <c r="N1550" s="11">
        <f t="shared" si="234"/>
        <v>0.21548842717956943</v>
      </c>
      <c r="O1550" s="71">
        <f t="shared" si="235"/>
        <v>-0.21548842717956943</v>
      </c>
      <c r="U1550" s="4">
        <v>9</v>
      </c>
      <c r="V1550" s="5">
        <v>0.47499999999999998</v>
      </c>
      <c r="W1550" s="20">
        <v>0</v>
      </c>
      <c r="X1550" s="31">
        <f t="shared" si="227"/>
        <v>0.36104427050806553</v>
      </c>
      <c r="Y1550" s="40">
        <f t="shared" si="228"/>
        <v>0</v>
      </c>
      <c r="Z1550" s="4">
        <f t="shared" si="229"/>
        <v>1</v>
      </c>
      <c r="AA1550" s="5" t="str">
        <f t="shared" si="230"/>
        <v/>
      </c>
      <c r="AB1550" s="6">
        <f t="shared" si="231"/>
        <v>1</v>
      </c>
      <c r="AF1550">
        <f t="shared" si="236"/>
        <v>0.80095037815921466</v>
      </c>
    </row>
    <row r="1551" spans="2:32">
      <c r="B1551" s="26">
        <v>1</v>
      </c>
      <c r="C1551" s="4">
        <v>7</v>
      </c>
      <c r="D1551" s="5">
        <v>0.33400000000000002</v>
      </c>
      <c r="E1551" s="20">
        <v>0</v>
      </c>
      <c r="G1551" s="5"/>
      <c r="H1551" s="11">
        <f>1/(1+EXP(-SUMPRODUCT(betagorros,B1551:D1551)))</f>
        <v>0.19969822132002962</v>
      </c>
      <c r="I1551" s="27">
        <f t="shared" si="232"/>
        <v>0.80030177867997043</v>
      </c>
      <c r="J1551">
        <f t="shared" si="233"/>
        <v>-0.22276639909508703</v>
      </c>
      <c r="K1551" s="5"/>
      <c r="N1551" s="11">
        <f t="shared" si="234"/>
        <v>0.19956978188643293</v>
      </c>
      <c r="O1551" s="71">
        <f t="shared" si="235"/>
        <v>-0.19956978188643293</v>
      </c>
      <c r="U1551" s="4">
        <v>5</v>
      </c>
      <c r="V1551" s="5">
        <v>0.47499999999999998</v>
      </c>
      <c r="W1551" s="20">
        <v>0</v>
      </c>
      <c r="X1551" s="31">
        <f t="shared" si="227"/>
        <v>0.27727868580359405</v>
      </c>
      <c r="Y1551" s="40">
        <f t="shared" si="228"/>
        <v>0</v>
      </c>
      <c r="Z1551" s="4">
        <f t="shared" si="229"/>
        <v>1</v>
      </c>
      <c r="AA1551" s="5" t="str">
        <f t="shared" si="230"/>
        <v/>
      </c>
      <c r="AB1551" s="6">
        <f t="shared" si="231"/>
        <v>1</v>
      </c>
      <c r="AF1551">
        <f t="shared" si="236"/>
        <v>0.80095037815921466</v>
      </c>
    </row>
    <row r="1552" spans="2:32">
      <c r="B1552" s="26">
        <v>1</v>
      </c>
      <c r="C1552" s="4">
        <v>23</v>
      </c>
      <c r="D1552" s="5">
        <v>0.33400000000000002</v>
      </c>
      <c r="E1552" s="20">
        <v>1</v>
      </c>
      <c r="G1552" s="5"/>
      <c r="H1552" s="11">
        <f>1/(1+EXP(-SUMPRODUCT(betagorros,B1552:D1552)))</f>
        <v>0.5400347436232793</v>
      </c>
      <c r="I1552" s="27">
        <f t="shared" si="232"/>
        <v>0.5400347436232793</v>
      </c>
      <c r="J1552">
        <f t="shared" si="233"/>
        <v>-0.61612180145043893</v>
      </c>
      <c r="K1552" s="5"/>
      <c r="N1552" s="11">
        <f t="shared" si="234"/>
        <v>0.53999314728781178</v>
      </c>
      <c r="O1552" s="71">
        <f t="shared" si="235"/>
        <v>0.46000685271218822</v>
      </c>
      <c r="U1552" s="4">
        <v>11</v>
      </c>
      <c r="V1552" s="5">
        <v>0.47499999999999998</v>
      </c>
      <c r="W1552" s="20">
        <v>0</v>
      </c>
      <c r="X1552" s="31">
        <f t="shared" si="227"/>
        <v>0.40678995346672059</v>
      </c>
      <c r="Y1552" s="40">
        <f t="shared" si="228"/>
        <v>0</v>
      </c>
      <c r="Z1552" s="4">
        <f t="shared" si="229"/>
        <v>1</v>
      </c>
      <c r="AA1552" s="5" t="str">
        <f t="shared" si="230"/>
        <v/>
      </c>
      <c r="AB1552" s="6">
        <f t="shared" si="231"/>
        <v>1</v>
      </c>
      <c r="AF1552">
        <f t="shared" si="236"/>
        <v>0.80095037815921466</v>
      </c>
    </row>
    <row r="1553" spans="2:32">
      <c r="B1553" s="26">
        <v>1</v>
      </c>
      <c r="C1553" s="4">
        <v>37.5</v>
      </c>
      <c r="D1553" s="5">
        <v>0.33400000000000002</v>
      </c>
      <c r="E1553" s="20">
        <v>1</v>
      </c>
      <c r="G1553" s="5"/>
      <c r="H1553" s="11">
        <f>1/(1+EXP(-SUMPRODUCT(betagorros,B1553:D1553)))</f>
        <v>0.82692075729813153</v>
      </c>
      <c r="I1553" s="27">
        <f t="shared" si="232"/>
        <v>0.82692075729813153</v>
      </c>
      <c r="J1553">
        <f t="shared" si="233"/>
        <v>-0.19004640801964026</v>
      </c>
      <c r="K1553" s="5"/>
      <c r="N1553" s="11">
        <f t="shared" si="234"/>
        <v>0.82697932576452948</v>
      </c>
      <c r="O1553" s="71">
        <f t="shared" si="235"/>
        <v>0.17302067423547052</v>
      </c>
      <c r="U1553" s="4">
        <v>8</v>
      </c>
      <c r="V1553" s="5">
        <v>0.47599999999999998</v>
      </c>
      <c r="W1553" s="20">
        <v>0</v>
      </c>
      <c r="X1553" s="31">
        <f t="shared" si="227"/>
        <v>0.34002064146528393</v>
      </c>
      <c r="Y1553" s="40">
        <f t="shared" si="228"/>
        <v>0</v>
      </c>
      <c r="Z1553" s="4">
        <f t="shared" si="229"/>
        <v>1</v>
      </c>
      <c r="AA1553" s="5" t="str">
        <f t="shared" si="230"/>
        <v/>
      </c>
      <c r="AB1553" s="6">
        <f t="shared" si="231"/>
        <v>1</v>
      </c>
      <c r="AF1553">
        <f t="shared" si="236"/>
        <v>0.80095037815921466</v>
      </c>
    </row>
    <row r="1554" spans="2:32">
      <c r="B1554" s="26">
        <v>1</v>
      </c>
      <c r="C1554" s="4">
        <v>25.5</v>
      </c>
      <c r="D1554" s="5">
        <v>0.33400000000000002</v>
      </c>
      <c r="E1554" s="20">
        <v>1</v>
      </c>
      <c r="G1554" s="5"/>
      <c r="H1554" s="11">
        <f>1/(1+EXP(-SUMPRODUCT(betagorros,B1554:D1554)))</f>
        <v>0.59927886540827646</v>
      </c>
      <c r="I1554" s="27">
        <f t="shared" si="232"/>
        <v>0.59927886540827646</v>
      </c>
      <c r="J1554">
        <f t="shared" si="233"/>
        <v>-0.51202823760241745</v>
      </c>
      <c r="K1554" s="5"/>
      <c r="N1554" s="11">
        <f t="shared" si="234"/>
        <v>0.59926253036925103</v>
      </c>
      <c r="O1554" s="71">
        <f t="shared" si="235"/>
        <v>0.40073746963074897</v>
      </c>
      <c r="U1554" s="4">
        <v>9</v>
      </c>
      <c r="V1554" s="5">
        <v>0.47599999999999998</v>
      </c>
      <c r="W1554" s="20">
        <v>0</v>
      </c>
      <c r="X1554" s="31">
        <f t="shared" ref="X1554:X1617" si="237">1/(1+EXP(-$H$8-$I$8*U1554-$J$8*V1554))</f>
        <v>0.3620654421091567</v>
      </c>
      <c r="Y1554" s="40">
        <f t="shared" ref="Y1554:Y1617" si="238">IF(X1554&gt;50%,1,0)</f>
        <v>0</v>
      </c>
      <c r="Z1554" s="4">
        <f t="shared" ref="Z1554:Z1617" si="239">IF(W1554=Y1554,1,0)</f>
        <v>1</v>
      </c>
      <c r="AA1554" s="5" t="str">
        <f t="shared" ref="AA1554:AA1617" si="240">IF(W1554=1,IF(W1554=Y1554,1,0),"")</f>
        <v/>
      </c>
      <c r="AB1554" s="6">
        <f t="shared" ref="AB1554:AB1617" si="241">IF(W1554=0,IF(W1554=Y1554,1,0),"")</f>
        <v>1</v>
      </c>
      <c r="AF1554">
        <f t="shared" si="236"/>
        <v>0.80095037815921466</v>
      </c>
    </row>
    <row r="1555" spans="2:32">
      <c r="B1555" s="26">
        <v>1</v>
      </c>
      <c r="C1555" s="4">
        <v>5</v>
      </c>
      <c r="D1555" s="5">
        <v>0.33600000000000002</v>
      </c>
      <c r="E1555" s="20">
        <v>0</v>
      </c>
      <c r="G1555" s="5"/>
      <c r="H1555" s="11">
        <f>1/(1+EXP(-SUMPRODUCT(betagorros,B1555:D1555)))</f>
        <v>0.17180097074860684</v>
      </c>
      <c r="I1555" s="27">
        <f t="shared" si="232"/>
        <v>0.82819902925139322</v>
      </c>
      <c r="J1555">
        <f t="shared" si="233"/>
        <v>-0.1885017799899357</v>
      </c>
      <c r="K1555" s="5"/>
      <c r="N1555" s="11">
        <f t="shared" si="234"/>
        <v>0.17167651641698695</v>
      </c>
      <c r="O1555" s="71">
        <f t="shared" si="235"/>
        <v>-0.17167651641698695</v>
      </c>
      <c r="U1555" s="4">
        <v>15</v>
      </c>
      <c r="V1555" s="5">
        <v>0.47599999999999998</v>
      </c>
      <c r="W1555" s="20">
        <v>0</v>
      </c>
      <c r="X1555" s="31">
        <f t="shared" si="237"/>
        <v>0.50358451248764924</v>
      </c>
      <c r="Y1555" s="40">
        <f t="shared" si="238"/>
        <v>1</v>
      </c>
      <c r="Z1555" s="4">
        <f t="shared" si="239"/>
        <v>0</v>
      </c>
      <c r="AA1555" s="5" t="str">
        <f t="shared" si="240"/>
        <v/>
      </c>
      <c r="AB1555" s="6">
        <f t="shared" si="241"/>
        <v>0</v>
      </c>
      <c r="AF1555">
        <f t="shared" si="236"/>
        <v>0.80095037815921466</v>
      </c>
    </row>
    <row r="1556" spans="2:32">
      <c r="B1556" s="26">
        <v>1</v>
      </c>
      <c r="C1556" s="4">
        <v>18</v>
      </c>
      <c r="D1556" s="5">
        <v>0.33600000000000002</v>
      </c>
      <c r="E1556" s="20">
        <v>0</v>
      </c>
      <c r="G1556" s="5"/>
      <c r="H1556" s="11">
        <f>1/(1+EXP(-SUMPRODUCT(betagorros,B1556:D1556)))</f>
        <v>0.42198567485361288</v>
      </c>
      <c r="I1556" s="27">
        <f t="shared" si="232"/>
        <v>0.57801432514638718</v>
      </c>
      <c r="J1556">
        <f t="shared" si="233"/>
        <v>-0.54815662662658837</v>
      </c>
      <c r="K1556" s="5"/>
      <c r="N1556" s="11">
        <f t="shared" si="234"/>
        <v>0.42189838952887637</v>
      </c>
      <c r="O1556" s="71">
        <f t="shared" si="235"/>
        <v>-0.42189838952887637</v>
      </c>
      <c r="U1556" s="4">
        <v>8</v>
      </c>
      <c r="V1556" s="5">
        <v>0.47599999999999998</v>
      </c>
      <c r="W1556" s="20">
        <v>0</v>
      </c>
      <c r="X1556" s="31">
        <f t="shared" si="237"/>
        <v>0.34002064146528393</v>
      </c>
      <c r="Y1556" s="40">
        <f t="shared" si="238"/>
        <v>0</v>
      </c>
      <c r="Z1556" s="4">
        <f t="shared" si="239"/>
        <v>1</v>
      </c>
      <c r="AA1556" s="5" t="str">
        <f t="shared" si="240"/>
        <v/>
      </c>
      <c r="AB1556" s="6">
        <f t="shared" si="241"/>
        <v>1</v>
      </c>
      <c r="AF1556">
        <f t="shared" si="236"/>
        <v>0.80095037815921466</v>
      </c>
    </row>
    <row r="1557" spans="2:32">
      <c r="B1557" s="26">
        <v>1</v>
      </c>
      <c r="C1557" s="4">
        <v>41</v>
      </c>
      <c r="D1557" s="5">
        <v>0.33600000000000002</v>
      </c>
      <c r="E1557" s="20">
        <v>0</v>
      </c>
      <c r="G1557" s="5"/>
      <c r="H1557" s="11">
        <f>1/(1+EXP(-SUMPRODUCT(betagorros,B1557:D1557)))</f>
        <v>0.87119624688160513</v>
      </c>
      <c r="I1557" s="27">
        <f t="shared" si="232"/>
        <v>0.12880375311839487</v>
      </c>
      <c r="J1557">
        <f t="shared" si="233"/>
        <v>-2.049465326618447</v>
      </c>
      <c r="K1557" s="5"/>
      <c r="N1557" s="11">
        <f t="shared" si="234"/>
        <v>0.87125873131737119</v>
      </c>
      <c r="O1557" s="71">
        <f t="shared" si="235"/>
        <v>-0.87125873131737119</v>
      </c>
      <c r="U1557" s="4">
        <v>10</v>
      </c>
      <c r="V1557" s="5">
        <v>0.47599999999999998</v>
      </c>
      <c r="W1557" s="20">
        <v>0</v>
      </c>
      <c r="X1557" s="31">
        <f t="shared" si="237"/>
        <v>0.38470637183784284</v>
      </c>
      <c r="Y1557" s="40">
        <f t="shared" si="238"/>
        <v>0</v>
      </c>
      <c r="Z1557" s="4">
        <f t="shared" si="239"/>
        <v>1</v>
      </c>
      <c r="AA1557" s="5" t="str">
        <f t="shared" si="240"/>
        <v/>
      </c>
      <c r="AB1557" s="6">
        <f t="shared" si="241"/>
        <v>1</v>
      </c>
      <c r="AF1557">
        <f t="shared" si="236"/>
        <v>0.80095037815921466</v>
      </c>
    </row>
    <row r="1558" spans="2:32">
      <c r="B1558" s="26">
        <v>1</v>
      </c>
      <c r="C1558" s="4">
        <v>30</v>
      </c>
      <c r="D1558" s="5">
        <v>0.33600000000000002</v>
      </c>
      <c r="E1558" s="20">
        <v>1</v>
      </c>
      <c r="G1558" s="5"/>
      <c r="H1558" s="11">
        <f>1/(1+EXP(-SUMPRODUCT(betagorros,B1558:D1558)))</f>
        <v>0.69991030238085827</v>
      </c>
      <c r="I1558" s="27">
        <f t="shared" si="232"/>
        <v>0.69991030238085827</v>
      </c>
      <c r="J1558">
        <f t="shared" si="233"/>
        <v>-0.35680309160521062</v>
      </c>
      <c r="K1558" s="5"/>
      <c r="N1558" s="11">
        <f t="shared" si="234"/>
        <v>0.69993538662929577</v>
      </c>
      <c r="O1558" s="71">
        <f t="shared" si="235"/>
        <v>0.30006461337070423</v>
      </c>
      <c r="U1558" s="4">
        <v>9</v>
      </c>
      <c r="V1558" s="5">
        <v>0.47599999999999998</v>
      </c>
      <c r="W1558" s="20">
        <v>0</v>
      </c>
      <c r="X1558" s="31">
        <f t="shared" si="237"/>
        <v>0.3620654421091567</v>
      </c>
      <c r="Y1558" s="40">
        <f t="shared" si="238"/>
        <v>0</v>
      </c>
      <c r="Z1558" s="4">
        <f t="shared" si="239"/>
        <v>1</v>
      </c>
      <c r="AA1558" s="5" t="str">
        <f t="shared" si="240"/>
        <v/>
      </c>
      <c r="AB1558" s="6">
        <f t="shared" si="241"/>
        <v>1</v>
      </c>
      <c r="AF1558">
        <f t="shared" si="236"/>
        <v>0.80095037815921466</v>
      </c>
    </row>
    <row r="1559" spans="2:32">
      <c r="B1559" s="26">
        <v>1</v>
      </c>
      <c r="C1559" s="4">
        <v>25</v>
      </c>
      <c r="D1559" s="5">
        <v>0.33600000000000002</v>
      </c>
      <c r="E1559" s="20">
        <v>1</v>
      </c>
      <c r="G1559" s="5"/>
      <c r="H1559" s="11">
        <f>1/(1+EXP(-SUMPRODUCT(betagorros,B1559:D1559)))</f>
        <v>0.5897454650149887</v>
      </c>
      <c r="I1559" s="27">
        <f t="shared" si="232"/>
        <v>0.5897454650149887</v>
      </c>
      <c r="J1559">
        <f t="shared" si="233"/>
        <v>-0.52806425039752802</v>
      </c>
      <c r="K1559" s="5"/>
      <c r="N1559" s="11">
        <f t="shared" si="234"/>
        <v>0.58972624435932497</v>
      </c>
      <c r="O1559" s="71">
        <f t="shared" si="235"/>
        <v>0.41027375564067503</v>
      </c>
      <c r="U1559" s="4">
        <v>5</v>
      </c>
      <c r="V1559" s="5">
        <v>0.47799999999999998</v>
      </c>
      <c r="W1559" s="20">
        <v>0</v>
      </c>
      <c r="X1559" s="31">
        <f t="shared" si="237"/>
        <v>0.27994609095860928</v>
      </c>
      <c r="Y1559" s="40">
        <f t="shared" si="238"/>
        <v>0</v>
      </c>
      <c r="Z1559" s="4">
        <f t="shared" si="239"/>
        <v>1</v>
      </c>
      <c r="AA1559" s="5" t="str">
        <f t="shared" si="240"/>
        <v/>
      </c>
      <c r="AB1559" s="6">
        <f t="shared" si="241"/>
        <v>1</v>
      </c>
      <c r="AF1559">
        <f t="shared" si="236"/>
        <v>0.80095037815921466</v>
      </c>
    </row>
    <row r="1560" spans="2:32">
      <c r="B1560" s="26">
        <v>1</v>
      </c>
      <c r="C1560" s="4">
        <v>8</v>
      </c>
      <c r="D1560" s="5">
        <v>0.33600000000000002</v>
      </c>
      <c r="E1560" s="20">
        <v>0</v>
      </c>
      <c r="G1560" s="5"/>
      <c r="H1560" s="11">
        <f>1/(1+EXP(-SUMPRODUCT(betagorros,B1560:D1560)))</f>
        <v>0.21711777413029251</v>
      </c>
      <c r="I1560" s="27">
        <f t="shared" si="232"/>
        <v>0.78288222586970746</v>
      </c>
      <c r="J1560">
        <f t="shared" si="233"/>
        <v>-0.24477300826415319</v>
      </c>
      <c r="K1560" s="5"/>
      <c r="N1560" s="11">
        <f t="shared" si="234"/>
        <v>0.21698936501341212</v>
      </c>
      <c r="O1560" s="71">
        <f t="shared" si="235"/>
        <v>-0.21698936501341212</v>
      </c>
      <c r="U1560" s="4">
        <v>10</v>
      </c>
      <c r="V1560" s="5">
        <v>0.47799999999999998</v>
      </c>
      <c r="W1560" s="20">
        <v>0</v>
      </c>
      <c r="X1560" s="31">
        <f t="shared" si="237"/>
        <v>0.38680281628912389</v>
      </c>
      <c r="Y1560" s="40">
        <f t="shared" si="238"/>
        <v>0</v>
      </c>
      <c r="Z1560" s="4">
        <f t="shared" si="239"/>
        <v>1</v>
      </c>
      <c r="AA1560" s="5" t="str">
        <f t="shared" si="240"/>
        <v/>
      </c>
      <c r="AB1560" s="6">
        <f t="shared" si="241"/>
        <v>1</v>
      </c>
      <c r="AF1560">
        <f t="shared" si="236"/>
        <v>0.80095037815921466</v>
      </c>
    </row>
    <row r="1561" spans="2:32">
      <c r="B1561" s="26">
        <v>1</v>
      </c>
      <c r="C1561" s="4">
        <v>9</v>
      </c>
      <c r="D1561" s="5">
        <v>0.33600000000000002</v>
      </c>
      <c r="E1561" s="20">
        <v>1</v>
      </c>
      <c r="G1561" s="5"/>
      <c r="H1561" s="11">
        <f>1/(1+EXP(-SUMPRODUCT(betagorros,B1561:D1561)))</f>
        <v>0.234019759017917</v>
      </c>
      <c r="I1561" s="27">
        <f t="shared" si="232"/>
        <v>0.234019759017917</v>
      </c>
      <c r="J1561">
        <f t="shared" si="233"/>
        <v>-1.4523497269418042</v>
      </c>
      <c r="K1561" s="5"/>
      <c r="N1561" s="11">
        <f t="shared" si="234"/>
        <v>0.23389146696615642</v>
      </c>
      <c r="O1561" s="71">
        <f t="shared" si="235"/>
        <v>0.76610853303384352</v>
      </c>
      <c r="U1561" s="4">
        <v>10</v>
      </c>
      <c r="V1561" s="5">
        <v>0.48099999999999998</v>
      </c>
      <c r="W1561" s="20">
        <v>0</v>
      </c>
      <c r="X1561" s="31">
        <f t="shared" si="237"/>
        <v>0.38995534276184413</v>
      </c>
      <c r="Y1561" s="40">
        <f t="shared" si="238"/>
        <v>0</v>
      </c>
      <c r="Z1561" s="4">
        <f t="shared" si="239"/>
        <v>1</v>
      </c>
      <c r="AA1561" s="5" t="str">
        <f t="shared" si="240"/>
        <v/>
      </c>
      <c r="AB1561" s="6">
        <f t="shared" si="241"/>
        <v>1</v>
      </c>
      <c r="AF1561">
        <f t="shared" si="236"/>
        <v>0.80095037815921466</v>
      </c>
    </row>
    <row r="1562" spans="2:32">
      <c r="B1562" s="26">
        <v>1</v>
      </c>
      <c r="C1562" s="4">
        <v>11</v>
      </c>
      <c r="D1562" s="5">
        <v>0.33600000000000002</v>
      </c>
      <c r="E1562" s="20">
        <v>0</v>
      </c>
      <c r="G1562" s="5"/>
      <c r="H1562" s="11">
        <f>1/(1+EXP(-SUMPRODUCT(betagorros,B1562:D1562)))</f>
        <v>0.27048410651096999</v>
      </c>
      <c r="I1562" s="27">
        <f t="shared" si="232"/>
        <v>0.72951589348903001</v>
      </c>
      <c r="J1562">
        <f t="shared" si="233"/>
        <v>-0.31537412443136226</v>
      </c>
      <c r="K1562" s="5"/>
      <c r="N1562" s="11">
        <f t="shared" si="234"/>
        <v>0.27035857153434079</v>
      </c>
      <c r="O1562" s="71">
        <f t="shared" si="235"/>
        <v>-0.27035857153434079</v>
      </c>
      <c r="U1562" s="4">
        <v>6</v>
      </c>
      <c r="V1562" s="5">
        <v>0.48099999999999998</v>
      </c>
      <c r="W1562" s="20">
        <v>0</v>
      </c>
      <c r="X1562" s="31">
        <f t="shared" si="237"/>
        <v>0.30265938381961832</v>
      </c>
      <c r="Y1562" s="40">
        <f t="shared" si="238"/>
        <v>0</v>
      </c>
      <c r="Z1562" s="4">
        <f t="shared" si="239"/>
        <v>1</v>
      </c>
      <c r="AA1562" s="5" t="str">
        <f t="shared" si="240"/>
        <v/>
      </c>
      <c r="AB1562" s="6">
        <f t="shared" si="241"/>
        <v>1</v>
      </c>
      <c r="AF1562">
        <f t="shared" si="236"/>
        <v>0.80095037815921466</v>
      </c>
    </row>
    <row r="1563" spans="2:32">
      <c r="B1563" s="26">
        <v>1</v>
      </c>
      <c r="C1563" s="4">
        <v>13</v>
      </c>
      <c r="D1563" s="5">
        <v>0.33600000000000002</v>
      </c>
      <c r="E1563" s="20">
        <v>1</v>
      </c>
      <c r="G1563" s="5"/>
      <c r="H1563" s="11">
        <f>1/(1+EXP(-SUMPRODUCT(betagorros,B1563:D1563)))</f>
        <v>0.31032832403384447</v>
      </c>
      <c r="I1563" s="27">
        <f t="shared" si="232"/>
        <v>0.31032832403384447</v>
      </c>
      <c r="J1563">
        <f t="shared" si="233"/>
        <v>-1.1701244321774285</v>
      </c>
      <c r="K1563" s="5"/>
      <c r="N1563" s="11">
        <f t="shared" si="234"/>
        <v>0.31020918140873166</v>
      </c>
      <c r="O1563" s="71">
        <f t="shared" si="235"/>
        <v>0.68979081859126834</v>
      </c>
      <c r="U1563" s="4">
        <v>8</v>
      </c>
      <c r="V1563" s="5">
        <v>0.48099999999999998</v>
      </c>
      <c r="W1563" s="20">
        <v>0</v>
      </c>
      <c r="X1563" s="31">
        <f t="shared" si="237"/>
        <v>0.34500177933154352</v>
      </c>
      <c r="Y1563" s="40">
        <f t="shared" si="238"/>
        <v>0</v>
      </c>
      <c r="Z1563" s="4">
        <f t="shared" si="239"/>
        <v>1</v>
      </c>
      <c r="AA1563" s="5" t="str">
        <f t="shared" si="240"/>
        <v/>
      </c>
      <c r="AB1563" s="6">
        <f t="shared" si="241"/>
        <v>1</v>
      </c>
      <c r="AF1563">
        <f t="shared" si="236"/>
        <v>0.80095037815921466</v>
      </c>
    </row>
    <row r="1564" spans="2:32">
      <c r="B1564" s="26">
        <v>1</v>
      </c>
      <c r="C1564" s="4">
        <v>10</v>
      </c>
      <c r="D1564" s="5">
        <v>0.33600000000000002</v>
      </c>
      <c r="E1564" s="20">
        <v>0</v>
      </c>
      <c r="G1564" s="5"/>
      <c r="H1564" s="11">
        <f>1/(1+EXP(-SUMPRODUCT(betagorros,B1564:D1564)))</f>
        <v>0.25181429622471807</v>
      </c>
      <c r="I1564" s="27">
        <f t="shared" si="232"/>
        <v>0.74818570377528193</v>
      </c>
      <c r="J1564">
        <f t="shared" si="233"/>
        <v>-0.29010406474157741</v>
      </c>
      <c r="K1564" s="5"/>
      <c r="N1564" s="11">
        <f t="shared" si="234"/>
        <v>0.25168694537748493</v>
      </c>
      <c r="O1564" s="71">
        <f t="shared" si="235"/>
        <v>-0.25168694537748493</v>
      </c>
      <c r="U1564" s="4">
        <v>8</v>
      </c>
      <c r="V1564" s="5">
        <v>0.48099999999999998</v>
      </c>
      <c r="W1564" s="20">
        <v>0</v>
      </c>
      <c r="X1564" s="31">
        <f t="shared" si="237"/>
        <v>0.34500177933154352</v>
      </c>
      <c r="Y1564" s="40">
        <f t="shared" si="238"/>
        <v>0</v>
      </c>
      <c r="Z1564" s="4">
        <f t="shared" si="239"/>
        <v>1</v>
      </c>
      <c r="AA1564" s="5" t="str">
        <f t="shared" si="240"/>
        <v/>
      </c>
      <c r="AB1564" s="6">
        <f t="shared" si="241"/>
        <v>1</v>
      </c>
      <c r="AF1564">
        <f t="shared" si="236"/>
        <v>0.80095037815921466</v>
      </c>
    </row>
    <row r="1565" spans="2:32">
      <c r="B1565" s="26">
        <v>1</v>
      </c>
      <c r="C1565" s="4">
        <v>12</v>
      </c>
      <c r="D1565" s="5">
        <v>0.33600000000000002</v>
      </c>
      <c r="E1565" s="20">
        <v>1</v>
      </c>
      <c r="G1565" s="5"/>
      <c r="H1565" s="11">
        <f>1/(1+EXP(-SUMPRODUCT(betagorros,B1565:D1565)))</f>
        <v>0.29000159310677553</v>
      </c>
      <c r="I1565" s="27">
        <f t="shared" si="232"/>
        <v>0.29000159310677553</v>
      </c>
      <c r="J1565">
        <f t="shared" si="233"/>
        <v>-1.2378688625450667</v>
      </c>
      <c r="K1565" s="5"/>
      <c r="N1565" s="11">
        <f t="shared" si="234"/>
        <v>0.2898787865953345</v>
      </c>
      <c r="O1565" s="71">
        <f t="shared" si="235"/>
        <v>0.7101212134046655</v>
      </c>
      <c r="U1565" s="4">
        <v>13</v>
      </c>
      <c r="V1565" s="5">
        <v>0.48099999999999998</v>
      </c>
      <c r="W1565" s="20">
        <v>0</v>
      </c>
      <c r="X1565" s="31">
        <f t="shared" si="237"/>
        <v>0.46079926119221692</v>
      </c>
      <c r="Y1565" s="40">
        <f t="shared" si="238"/>
        <v>0</v>
      </c>
      <c r="Z1565" s="4">
        <f t="shared" si="239"/>
        <v>1</v>
      </c>
      <c r="AA1565" s="5" t="str">
        <f t="shared" si="240"/>
        <v/>
      </c>
      <c r="AB1565" s="6">
        <f t="shared" si="241"/>
        <v>1</v>
      </c>
      <c r="AF1565">
        <f t="shared" si="236"/>
        <v>0.80095037815921466</v>
      </c>
    </row>
    <row r="1566" spans="2:32">
      <c r="B1566" s="26">
        <v>1</v>
      </c>
      <c r="C1566" s="4">
        <v>23</v>
      </c>
      <c r="D1566" s="5">
        <v>0.33600000000000002</v>
      </c>
      <c r="E1566" s="20">
        <v>1</v>
      </c>
      <c r="G1566" s="5"/>
      <c r="H1566" s="11">
        <f>1/(1+EXP(-SUMPRODUCT(betagorros,B1566:D1566)))</f>
        <v>0.54223169904988067</v>
      </c>
      <c r="I1566" s="27">
        <f t="shared" si="232"/>
        <v>0.54223169904988067</v>
      </c>
      <c r="J1566">
        <f t="shared" si="233"/>
        <v>-0.61206187986797034</v>
      </c>
      <c r="K1566" s="5"/>
      <c r="N1566" s="11">
        <f t="shared" si="234"/>
        <v>0.54219223471819866</v>
      </c>
      <c r="O1566" s="71">
        <f t="shared" si="235"/>
        <v>0.45780776528180134</v>
      </c>
      <c r="U1566" s="4">
        <v>23</v>
      </c>
      <c r="V1566" s="5">
        <v>0.48099999999999998</v>
      </c>
      <c r="W1566" s="20">
        <v>0</v>
      </c>
      <c r="X1566" s="31">
        <f t="shared" si="237"/>
        <v>0.69227774158498734</v>
      </c>
      <c r="Y1566" s="40">
        <f t="shared" si="238"/>
        <v>1</v>
      </c>
      <c r="Z1566" s="4">
        <f t="shared" si="239"/>
        <v>0</v>
      </c>
      <c r="AA1566" s="5" t="str">
        <f t="shared" si="240"/>
        <v/>
      </c>
      <c r="AB1566" s="6">
        <f t="shared" si="241"/>
        <v>0</v>
      </c>
      <c r="AF1566">
        <f t="shared" si="236"/>
        <v>0.80095037815921466</v>
      </c>
    </row>
    <row r="1567" spans="2:32">
      <c r="B1567" s="26">
        <v>1</v>
      </c>
      <c r="C1567" s="4">
        <v>18</v>
      </c>
      <c r="D1567" s="5">
        <v>0.33600000000000002</v>
      </c>
      <c r="E1567" s="20">
        <v>1</v>
      </c>
      <c r="G1567" s="5"/>
      <c r="H1567" s="11">
        <f>1/(1+EXP(-SUMPRODUCT(betagorros,B1567:D1567)))</f>
        <v>0.42198567485361288</v>
      </c>
      <c r="I1567" s="27">
        <f t="shared" si="232"/>
        <v>0.42198567485361288</v>
      </c>
      <c r="J1567">
        <f t="shared" si="233"/>
        <v>-0.86278391136681776</v>
      </c>
      <c r="K1567" s="5"/>
      <c r="N1567" s="11">
        <f t="shared" si="234"/>
        <v>0.42189838952887637</v>
      </c>
      <c r="O1567" s="71">
        <f t="shared" si="235"/>
        <v>0.57810161047112363</v>
      </c>
      <c r="U1567" s="4">
        <v>8</v>
      </c>
      <c r="V1567" s="5">
        <v>0.48099999999999998</v>
      </c>
      <c r="W1567" s="20">
        <v>0</v>
      </c>
      <c r="X1567" s="31">
        <f t="shared" si="237"/>
        <v>0.34500177933154352</v>
      </c>
      <c r="Y1567" s="40">
        <f t="shared" si="238"/>
        <v>0</v>
      </c>
      <c r="Z1567" s="4">
        <f t="shared" si="239"/>
        <v>1</v>
      </c>
      <c r="AA1567" s="5" t="str">
        <f t="shared" si="240"/>
        <v/>
      </c>
      <c r="AB1567" s="6">
        <f t="shared" si="241"/>
        <v>1</v>
      </c>
      <c r="AF1567">
        <f t="shared" si="236"/>
        <v>0.80095037815921466</v>
      </c>
    </row>
    <row r="1568" spans="2:32">
      <c r="B1568" s="26">
        <v>1</v>
      </c>
      <c r="C1568" s="4">
        <v>35</v>
      </c>
      <c r="D1568" s="5">
        <v>0.33600000000000002</v>
      </c>
      <c r="E1568" s="20">
        <v>1</v>
      </c>
      <c r="G1568" s="5"/>
      <c r="H1568" s="11">
        <f>1/(1+EXP(-SUMPRODUCT(betagorros,B1568:D1568)))</f>
        <v>0.79097761003368883</v>
      </c>
      <c r="I1568" s="27">
        <f t="shared" si="232"/>
        <v>0.79097761003368883</v>
      </c>
      <c r="J1568">
        <f t="shared" si="233"/>
        <v>-0.23448561751435829</v>
      </c>
      <c r="K1568" s="5"/>
      <c r="N1568" s="11">
        <f t="shared" si="234"/>
        <v>0.79103023099722947</v>
      </c>
      <c r="O1568" s="71">
        <f t="shared" si="235"/>
        <v>0.20896976900277053</v>
      </c>
      <c r="U1568" s="4">
        <v>8</v>
      </c>
      <c r="V1568" s="5">
        <v>0.48099999999999998</v>
      </c>
      <c r="W1568" s="20">
        <v>0</v>
      </c>
      <c r="X1568" s="31">
        <f t="shared" si="237"/>
        <v>0.34500177933154352</v>
      </c>
      <c r="Y1568" s="40">
        <f t="shared" si="238"/>
        <v>0</v>
      </c>
      <c r="Z1568" s="4">
        <f t="shared" si="239"/>
        <v>1</v>
      </c>
      <c r="AA1568" s="5" t="str">
        <f t="shared" si="240"/>
        <v/>
      </c>
      <c r="AB1568" s="6">
        <f t="shared" si="241"/>
        <v>1</v>
      </c>
      <c r="AF1568">
        <f t="shared" si="236"/>
        <v>0.80095037815921466</v>
      </c>
    </row>
    <row r="1569" spans="2:32">
      <c r="B1569" s="26">
        <v>1</v>
      </c>
      <c r="C1569" s="4">
        <v>5</v>
      </c>
      <c r="D1569" s="5">
        <v>0.33800000000000002</v>
      </c>
      <c r="E1569" s="20">
        <v>0</v>
      </c>
      <c r="G1569" s="5"/>
      <c r="H1569" s="11">
        <f>1/(1+EXP(-SUMPRODUCT(betagorros,B1569:D1569)))</f>
        <v>0.17306352947526044</v>
      </c>
      <c r="I1569" s="27">
        <f t="shared" si="232"/>
        <v>0.82693647052473951</v>
      </c>
      <c r="J1569">
        <f t="shared" si="233"/>
        <v>-0.19002740610539504</v>
      </c>
      <c r="K1569" s="5"/>
      <c r="N1569" s="11">
        <f t="shared" si="234"/>
        <v>0.17293956260312887</v>
      </c>
      <c r="O1569" s="71">
        <f t="shared" si="235"/>
        <v>-0.17293956260312887</v>
      </c>
      <c r="U1569" s="4">
        <v>8</v>
      </c>
      <c r="V1569" s="5">
        <v>0.48099999999999998</v>
      </c>
      <c r="W1569" s="20">
        <v>0</v>
      </c>
      <c r="X1569" s="31">
        <f t="shared" si="237"/>
        <v>0.34500177933154352</v>
      </c>
      <c r="Y1569" s="40">
        <f t="shared" si="238"/>
        <v>0</v>
      </c>
      <c r="Z1569" s="4">
        <f t="shared" si="239"/>
        <v>1</v>
      </c>
      <c r="AA1569" s="5" t="str">
        <f t="shared" si="240"/>
        <v/>
      </c>
      <c r="AB1569" s="6">
        <f t="shared" si="241"/>
        <v>1</v>
      </c>
      <c r="AF1569">
        <f t="shared" si="236"/>
        <v>0.80095037815921466</v>
      </c>
    </row>
    <row r="1570" spans="2:32">
      <c r="B1570" s="26">
        <v>1</v>
      </c>
      <c r="C1570" s="4">
        <v>7</v>
      </c>
      <c r="D1570" s="5">
        <v>0.33800000000000002</v>
      </c>
      <c r="E1570" s="20">
        <v>0</v>
      </c>
      <c r="G1570" s="5"/>
      <c r="H1570" s="11">
        <f>1/(1+EXP(-SUMPRODUCT(betagorros,B1570:D1570)))</f>
        <v>0.20254131858669769</v>
      </c>
      <c r="I1570" s="27">
        <f t="shared" si="232"/>
        <v>0.79745868141330234</v>
      </c>
      <c r="J1570">
        <f t="shared" si="233"/>
        <v>-0.22632525580538884</v>
      </c>
      <c r="K1570" s="5"/>
      <c r="N1570" s="11">
        <f t="shared" si="234"/>
        <v>0.20241424700484167</v>
      </c>
      <c r="O1570" s="71">
        <f t="shared" si="235"/>
        <v>-0.20241424700484167</v>
      </c>
      <c r="U1570" s="4">
        <v>6</v>
      </c>
      <c r="V1570" s="5">
        <v>0.48099999999999998</v>
      </c>
      <c r="W1570" s="20">
        <v>0</v>
      </c>
      <c r="X1570" s="31">
        <f t="shared" si="237"/>
        <v>0.30265938381961832</v>
      </c>
      <c r="Y1570" s="40">
        <f t="shared" si="238"/>
        <v>0</v>
      </c>
      <c r="Z1570" s="4">
        <f t="shared" si="239"/>
        <v>1</v>
      </c>
      <c r="AA1570" s="5" t="str">
        <f t="shared" si="240"/>
        <v/>
      </c>
      <c r="AB1570" s="6">
        <f t="shared" si="241"/>
        <v>1</v>
      </c>
      <c r="AF1570">
        <f t="shared" si="236"/>
        <v>0.80095037815921466</v>
      </c>
    </row>
    <row r="1571" spans="2:32">
      <c r="B1571" s="26">
        <v>1</v>
      </c>
      <c r="C1571" s="4">
        <v>7</v>
      </c>
      <c r="D1571" s="5">
        <v>0.33800000000000002</v>
      </c>
      <c r="E1571" s="20">
        <v>0</v>
      </c>
      <c r="G1571" s="5"/>
      <c r="H1571" s="11">
        <f>1/(1+EXP(-SUMPRODUCT(betagorros,B1571:D1571)))</f>
        <v>0.20254131858669769</v>
      </c>
      <c r="I1571" s="27">
        <f t="shared" si="232"/>
        <v>0.79745868141330234</v>
      </c>
      <c r="J1571">
        <f t="shared" si="233"/>
        <v>-0.22632525580538884</v>
      </c>
      <c r="K1571" s="5"/>
      <c r="N1571" s="11">
        <f t="shared" si="234"/>
        <v>0.20241424700484167</v>
      </c>
      <c r="O1571" s="71">
        <f t="shared" si="235"/>
        <v>-0.20241424700484167</v>
      </c>
      <c r="U1571" s="4">
        <v>5</v>
      </c>
      <c r="V1571" s="5">
        <v>0.48099999999999998</v>
      </c>
      <c r="W1571" s="20">
        <v>0</v>
      </c>
      <c r="X1571" s="31">
        <f t="shared" si="237"/>
        <v>0.28262912162669285</v>
      </c>
      <c r="Y1571" s="40">
        <f t="shared" si="238"/>
        <v>0</v>
      </c>
      <c r="Z1571" s="4">
        <f t="shared" si="239"/>
        <v>1</v>
      </c>
      <c r="AA1571" s="5" t="str">
        <f t="shared" si="240"/>
        <v/>
      </c>
      <c r="AB1571" s="6">
        <f t="shared" si="241"/>
        <v>1</v>
      </c>
      <c r="AF1571">
        <f t="shared" si="236"/>
        <v>0.80095037815921466</v>
      </c>
    </row>
    <row r="1572" spans="2:32">
      <c r="B1572" s="26">
        <v>1</v>
      </c>
      <c r="C1572" s="4">
        <v>6</v>
      </c>
      <c r="D1572" s="5">
        <v>0.33800000000000002</v>
      </c>
      <c r="E1572" s="20">
        <v>0</v>
      </c>
      <c r="G1572" s="5"/>
      <c r="H1572" s="11">
        <f>1/(1+EXP(-SUMPRODUCT(betagorros,B1572:D1572)))</f>
        <v>0.18735675513518402</v>
      </c>
      <c r="I1572" s="27">
        <f t="shared" si="232"/>
        <v>0.81264324486481598</v>
      </c>
      <c r="J1572">
        <f t="shared" si="233"/>
        <v>-0.20746307894542382</v>
      </c>
      <c r="K1572" s="5"/>
      <c r="N1572" s="11">
        <f t="shared" si="234"/>
        <v>0.18723092058380303</v>
      </c>
      <c r="O1572" s="71">
        <f t="shared" si="235"/>
        <v>-0.18723092058380303</v>
      </c>
      <c r="U1572" s="4">
        <v>6</v>
      </c>
      <c r="V1572" s="5">
        <v>0.48099999999999998</v>
      </c>
      <c r="W1572" s="20">
        <v>0</v>
      </c>
      <c r="X1572" s="31">
        <f t="shared" si="237"/>
        <v>0.30265938381961832</v>
      </c>
      <c r="Y1572" s="40">
        <f t="shared" si="238"/>
        <v>0</v>
      </c>
      <c r="Z1572" s="4">
        <f t="shared" si="239"/>
        <v>1</v>
      </c>
      <c r="AA1572" s="5" t="str">
        <f t="shared" si="240"/>
        <v/>
      </c>
      <c r="AB1572" s="6">
        <f t="shared" si="241"/>
        <v>1</v>
      </c>
      <c r="AF1572">
        <f t="shared" si="236"/>
        <v>0.80095037815921466</v>
      </c>
    </row>
    <row r="1573" spans="2:32">
      <c r="B1573" s="26">
        <v>1</v>
      </c>
      <c r="C1573" s="4">
        <v>5</v>
      </c>
      <c r="D1573" s="5">
        <v>0.33800000000000002</v>
      </c>
      <c r="E1573" s="20">
        <v>0</v>
      </c>
      <c r="G1573" s="5"/>
      <c r="H1573" s="11">
        <f>1/(1+EXP(-SUMPRODUCT(betagorros,B1573:D1573)))</f>
        <v>0.17306352947526044</v>
      </c>
      <c r="I1573" s="27">
        <f t="shared" si="232"/>
        <v>0.82693647052473951</v>
      </c>
      <c r="J1573">
        <f t="shared" si="233"/>
        <v>-0.19002740610539504</v>
      </c>
      <c r="K1573" s="5"/>
      <c r="N1573" s="11">
        <f t="shared" si="234"/>
        <v>0.17293956260312887</v>
      </c>
      <c r="O1573" s="71">
        <f t="shared" si="235"/>
        <v>-0.17293956260312887</v>
      </c>
      <c r="U1573" s="4">
        <v>5</v>
      </c>
      <c r="V1573" s="5">
        <v>0.48099999999999998</v>
      </c>
      <c r="W1573" s="20">
        <v>0</v>
      </c>
      <c r="X1573" s="31">
        <f t="shared" si="237"/>
        <v>0.28262912162669285</v>
      </c>
      <c r="Y1573" s="40">
        <f t="shared" si="238"/>
        <v>0</v>
      </c>
      <c r="Z1573" s="4">
        <f t="shared" si="239"/>
        <v>1</v>
      </c>
      <c r="AA1573" s="5" t="str">
        <f t="shared" si="240"/>
        <v/>
      </c>
      <c r="AB1573" s="6">
        <f t="shared" si="241"/>
        <v>1</v>
      </c>
      <c r="AF1573">
        <f t="shared" si="236"/>
        <v>0.80095037815921466</v>
      </c>
    </row>
    <row r="1574" spans="2:32">
      <c r="B1574" s="26">
        <v>1</v>
      </c>
      <c r="C1574" s="4">
        <v>6</v>
      </c>
      <c r="D1574" s="5">
        <v>0.33800000000000002</v>
      </c>
      <c r="E1574" s="20">
        <v>0</v>
      </c>
      <c r="G1574" s="5"/>
      <c r="H1574" s="11">
        <f>1/(1+EXP(-SUMPRODUCT(betagorros,B1574:D1574)))</f>
        <v>0.18735675513518402</v>
      </c>
      <c r="I1574" s="27">
        <f t="shared" si="232"/>
        <v>0.81264324486481598</v>
      </c>
      <c r="J1574">
        <f t="shared" si="233"/>
        <v>-0.20746307894542382</v>
      </c>
      <c r="K1574" s="5"/>
      <c r="N1574" s="11">
        <f t="shared" si="234"/>
        <v>0.18723092058380303</v>
      </c>
      <c r="O1574" s="71">
        <f t="shared" si="235"/>
        <v>-0.18723092058380303</v>
      </c>
      <c r="U1574" s="4">
        <v>30</v>
      </c>
      <c r="V1574" s="5">
        <v>0.48299999999999998</v>
      </c>
      <c r="W1574" s="20">
        <v>0</v>
      </c>
      <c r="X1574" s="31">
        <f t="shared" si="237"/>
        <v>0.8171531871535016</v>
      </c>
      <c r="Y1574" s="40">
        <f t="shared" si="238"/>
        <v>1</v>
      </c>
      <c r="Z1574" s="4">
        <f t="shared" si="239"/>
        <v>0</v>
      </c>
      <c r="AA1574" s="5" t="str">
        <f t="shared" si="240"/>
        <v/>
      </c>
      <c r="AB1574" s="6">
        <f t="shared" si="241"/>
        <v>0</v>
      </c>
      <c r="AF1574">
        <f t="shared" si="236"/>
        <v>0.80095037815921466</v>
      </c>
    </row>
    <row r="1575" spans="2:32">
      <c r="B1575" s="26">
        <v>1</v>
      </c>
      <c r="C1575" s="4">
        <v>6</v>
      </c>
      <c r="D1575" s="5">
        <v>0.33800000000000002</v>
      </c>
      <c r="E1575" s="20">
        <v>0</v>
      </c>
      <c r="G1575" s="5"/>
      <c r="H1575" s="11">
        <f>1/(1+EXP(-SUMPRODUCT(betagorros,B1575:D1575)))</f>
        <v>0.18735675513518402</v>
      </c>
      <c r="I1575" s="27">
        <f t="shared" si="232"/>
        <v>0.81264324486481598</v>
      </c>
      <c r="J1575">
        <f t="shared" si="233"/>
        <v>-0.20746307894542382</v>
      </c>
      <c r="K1575" s="5"/>
      <c r="N1575" s="11">
        <f t="shared" si="234"/>
        <v>0.18723092058380303</v>
      </c>
      <c r="O1575" s="71">
        <f t="shared" si="235"/>
        <v>-0.18723092058380303</v>
      </c>
      <c r="U1575" s="4">
        <v>9</v>
      </c>
      <c r="V1575" s="5">
        <v>0.48399999999999999</v>
      </c>
      <c r="W1575" s="20">
        <v>0</v>
      </c>
      <c r="X1575" s="31">
        <f t="shared" si="237"/>
        <v>0.37027905167434033</v>
      </c>
      <c r="Y1575" s="40">
        <f t="shared" si="238"/>
        <v>0</v>
      </c>
      <c r="Z1575" s="4">
        <f t="shared" si="239"/>
        <v>1</v>
      </c>
      <c r="AA1575" s="5" t="str">
        <f t="shared" si="240"/>
        <v/>
      </c>
      <c r="AB1575" s="6">
        <f t="shared" si="241"/>
        <v>1</v>
      </c>
      <c r="AF1575">
        <f t="shared" si="236"/>
        <v>0.80095037815921466</v>
      </c>
    </row>
    <row r="1576" spans="2:32">
      <c r="B1576" s="26">
        <v>1</v>
      </c>
      <c r="C1576" s="4">
        <v>7</v>
      </c>
      <c r="D1576" s="5">
        <v>0.33800000000000002</v>
      </c>
      <c r="E1576" s="20">
        <v>0</v>
      </c>
      <c r="G1576" s="5"/>
      <c r="H1576" s="11">
        <f>1/(1+EXP(-SUMPRODUCT(betagorros,B1576:D1576)))</f>
        <v>0.20254131858669769</v>
      </c>
      <c r="I1576" s="27">
        <f t="shared" si="232"/>
        <v>0.79745868141330234</v>
      </c>
      <c r="J1576">
        <f t="shared" si="233"/>
        <v>-0.22632525580538884</v>
      </c>
      <c r="K1576" s="5"/>
      <c r="N1576" s="11">
        <f t="shared" si="234"/>
        <v>0.20241424700484167</v>
      </c>
      <c r="O1576" s="71">
        <f t="shared" si="235"/>
        <v>-0.20241424700484167</v>
      </c>
      <c r="U1576" s="4">
        <v>7</v>
      </c>
      <c r="V1576" s="5">
        <v>0.48399999999999999</v>
      </c>
      <c r="W1576" s="20">
        <v>0</v>
      </c>
      <c r="X1576" s="31">
        <f t="shared" si="237"/>
        <v>0.32638020482815933</v>
      </c>
      <c r="Y1576" s="40">
        <f t="shared" si="238"/>
        <v>0</v>
      </c>
      <c r="Z1576" s="4">
        <f t="shared" si="239"/>
        <v>1</v>
      </c>
      <c r="AA1576" s="5" t="str">
        <f t="shared" si="240"/>
        <v/>
      </c>
      <c r="AB1576" s="6">
        <f t="shared" si="241"/>
        <v>1</v>
      </c>
      <c r="AF1576">
        <f t="shared" si="236"/>
        <v>0.80095037815921466</v>
      </c>
    </row>
    <row r="1577" spans="2:32">
      <c r="B1577" s="26">
        <v>1</v>
      </c>
      <c r="C1577" s="4">
        <v>5</v>
      </c>
      <c r="D1577" s="5">
        <v>0.33800000000000002</v>
      </c>
      <c r="E1577" s="20">
        <v>0</v>
      </c>
      <c r="G1577" s="5"/>
      <c r="H1577" s="11">
        <f>1/(1+EXP(-SUMPRODUCT(betagorros,B1577:D1577)))</f>
        <v>0.17306352947526044</v>
      </c>
      <c r="I1577" s="27">
        <f t="shared" si="232"/>
        <v>0.82693647052473951</v>
      </c>
      <c r="J1577">
        <f t="shared" si="233"/>
        <v>-0.19002740610539504</v>
      </c>
      <c r="K1577" s="5"/>
      <c r="N1577" s="11">
        <f t="shared" si="234"/>
        <v>0.17293956260312887</v>
      </c>
      <c r="O1577" s="71">
        <f t="shared" si="235"/>
        <v>-0.17293956260312887</v>
      </c>
      <c r="U1577" s="4">
        <v>27</v>
      </c>
      <c r="V1577" s="5">
        <v>0.48599999999999999</v>
      </c>
      <c r="W1577" s="20">
        <v>0</v>
      </c>
      <c r="X1577" s="31">
        <f t="shared" si="237"/>
        <v>0.77207673434452961</v>
      </c>
      <c r="Y1577" s="40">
        <f t="shared" si="238"/>
        <v>1</v>
      </c>
      <c r="Z1577" s="4">
        <f t="shared" si="239"/>
        <v>0</v>
      </c>
      <c r="AA1577" s="5" t="str">
        <f t="shared" si="240"/>
        <v/>
      </c>
      <c r="AB1577" s="6">
        <f t="shared" si="241"/>
        <v>0</v>
      </c>
      <c r="AF1577">
        <f t="shared" si="236"/>
        <v>0.80095037815921466</v>
      </c>
    </row>
    <row r="1578" spans="2:32">
      <c r="B1578" s="26">
        <v>1</v>
      </c>
      <c r="C1578" s="4">
        <v>5</v>
      </c>
      <c r="D1578" s="5">
        <v>0.33800000000000002</v>
      </c>
      <c r="E1578" s="20">
        <v>0</v>
      </c>
      <c r="G1578" s="5"/>
      <c r="H1578" s="11">
        <f>1/(1+EXP(-SUMPRODUCT(betagorros,B1578:D1578)))</f>
        <v>0.17306352947526044</v>
      </c>
      <c r="I1578" s="27">
        <f t="shared" si="232"/>
        <v>0.82693647052473951</v>
      </c>
      <c r="J1578">
        <f t="shared" si="233"/>
        <v>-0.19002740610539504</v>
      </c>
      <c r="K1578" s="5"/>
      <c r="N1578" s="11">
        <f t="shared" si="234"/>
        <v>0.17293956260312887</v>
      </c>
      <c r="O1578" s="71">
        <f t="shared" si="235"/>
        <v>-0.17293956260312887</v>
      </c>
      <c r="U1578" s="4">
        <v>19</v>
      </c>
      <c r="V1578" s="5">
        <v>0.48599999999999999</v>
      </c>
      <c r="W1578" s="20">
        <v>0</v>
      </c>
      <c r="X1578" s="31">
        <f t="shared" si="237"/>
        <v>0.6096265925582135</v>
      </c>
      <c r="Y1578" s="40">
        <f t="shared" si="238"/>
        <v>1</v>
      </c>
      <c r="Z1578" s="4">
        <f t="shared" si="239"/>
        <v>0</v>
      </c>
      <c r="AA1578" s="5" t="str">
        <f t="shared" si="240"/>
        <v/>
      </c>
      <c r="AB1578" s="6">
        <f t="shared" si="241"/>
        <v>0</v>
      </c>
      <c r="AF1578">
        <f t="shared" si="236"/>
        <v>0.80095037815921466</v>
      </c>
    </row>
    <row r="1579" spans="2:32">
      <c r="B1579" s="26">
        <v>1</v>
      </c>
      <c r="C1579" s="4">
        <v>9</v>
      </c>
      <c r="D1579" s="5">
        <v>0.33800000000000002</v>
      </c>
      <c r="E1579" s="20">
        <v>0</v>
      </c>
      <c r="G1579" s="5"/>
      <c r="H1579" s="11">
        <f>1/(1+EXP(-SUMPRODUCT(betagorros,B1579:D1579)))</f>
        <v>0.23560948271112947</v>
      </c>
      <c r="I1579" s="27">
        <f t="shared" si="232"/>
        <v>0.76439051728887053</v>
      </c>
      <c r="J1579">
        <f t="shared" si="233"/>
        <v>-0.2686764721235394</v>
      </c>
      <c r="K1579" s="5"/>
      <c r="N1579" s="11">
        <f t="shared" si="234"/>
        <v>0.23548211144485628</v>
      </c>
      <c r="O1579" s="71">
        <f t="shared" si="235"/>
        <v>-0.23548211144485628</v>
      </c>
      <c r="U1579" s="4">
        <v>10</v>
      </c>
      <c r="V1579" s="5">
        <v>0.48599999999999999</v>
      </c>
      <c r="W1579" s="20">
        <v>0</v>
      </c>
      <c r="X1579" s="31">
        <f t="shared" si="237"/>
        <v>0.39522992813068902</v>
      </c>
      <c r="Y1579" s="40">
        <f t="shared" si="238"/>
        <v>0</v>
      </c>
      <c r="Z1579" s="4">
        <f t="shared" si="239"/>
        <v>1</v>
      </c>
      <c r="AA1579" s="5" t="str">
        <f t="shared" si="240"/>
        <v/>
      </c>
      <c r="AB1579" s="6">
        <f t="shared" si="241"/>
        <v>1</v>
      </c>
      <c r="AF1579">
        <f t="shared" si="236"/>
        <v>0.80095037815921466</v>
      </c>
    </row>
    <row r="1580" spans="2:32">
      <c r="B1580" s="26">
        <v>1</v>
      </c>
      <c r="C1580" s="4">
        <v>5</v>
      </c>
      <c r="D1580" s="5">
        <v>0.33800000000000002</v>
      </c>
      <c r="E1580" s="20">
        <v>1</v>
      </c>
      <c r="G1580" s="5"/>
      <c r="H1580" s="11">
        <f>1/(1+EXP(-SUMPRODUCT(betagorros,B1580:D1580)))</f>
        <v>0.17306352947526044</v>
      </c>
      <c r="I1580" s="27">
        <f t="shared" si="232"/>
        <v>0.17306352947526044</v>
      </c>
      <c r="J1580">
        <f t="shared" si="233"/>
        <v>-1.7540965294936521</v>
      </c>
      <c r="K1580" s="5"/>
      <c r="N1580" s="11">
        <f t="shared" si="234"/>
        <v>0.17293956260312887</v>
      </c>
      <c r="O1580" s="71">
        <f t="shared" si="235"/>
        <v>0.82706043739687107</v>
      </c>
      <c r="U1580" s="4">
        <v>12</v>
      </c>
      <c r="V1580" s="5">
        <v>0.48599999999999999</v>
      </c>
      <c r="W1580" s="20">
        <v>0</v>
      </c>
      <c r="X1580" s="31">
        <f t="shared" si="237"/>
        <v>0.44230867287419567</v>
      </c>
      <c r="Y1580" s="40">
        <f t="shared" si="238"/>
        <v>0</v>
      </c>
      <c r="Z1580" s="4">
        <f t="shared" si="239"/>
        <v>1</v>
      </c>
      <c r="AA1580" s="5" t="str">
        <f t="shared" si="240"/>
        <v/>
      </c>
      <c r="AB1580" s="6">
        <f t="shared" si="241"/>
        <v>1</v>
      </c>
      <c r="AF1580">
        <f t="shared" si="236"/>
        <v>0.80095037815921466</v>
      </c>
    </row>
    <row r="1581" spans="2:32">
      <c r="B1581" s="26">
        <v>1</v>
      </c>
      <c r="C1581" s="4">
        <v>10</v>
      </c>
      <c r="D1581" s="5">
        <v>0.33800000000000002</v>
      </c>
      <c r="E1581" s="20">
        <v>1</v>
      </c>
      <c r="G1581" s="5"/>
      <c r="H1581" s="11">
        <f>1/(1+EXP(-SUMPRODUCT(betagorros,B1581:D1581)))</f>
        <v>0.25348489750272318</v>
      </c>
      <c r="I1581" s="27">
        <f t="shared" si="232"/>
        <v>0.25348489750272318</v>
      </c>
      <c r="J1581">
        <f t="shared" si="233"/>
        <v>-1.3724510336517564</v>
      </c>
      <c r="K1581" s="5"/>
      <c r="N1581" s="11">
        <f t="shared" si="234"/>
        <v>0.25335858961655572</v>
      </c>
      <c r="O1581" s="71">
        <f t="shared" si="235"/>
        <v>0.74664141038344423</v>
      </c>
      <c r="U1581" s="4">
        <v>16</v>
      </c>
      <c r="V1581" s="5">
        <v>0.48599999999999999</v>
      </c>
      <c r="W1581" s="20">
        <v>0</v>
      </c>
      <c r="X1581" s="31">
        <f t="shared" si="237"/>
        <v>0.53876414742321899</v>
      </c>
      <c r="Y1581" s="40">
        <f t="shared" si="238"/>
        <v>1</v>
      </c>
      <c r="Z1581" s="4">
        <f t="shared" si="239"/>
        <v>0</v>
      </c>
      <c r="AA1581" s="5" t="str">
        <f t="shared" si="240"/>
        <v/>
      </c>
      <c r="AB1581" s="6">
        <f t="shared" si="241"/>
        <v>0</v>
      </c>
      <c r="AF1581">
        <f t="shared" si="236"/>
        <v>0.80095037815921466</v>
      </c>
    </row>
    <row r="1582" spans="2:32">
      <c r="B1582" s="26">
        <v>1</v>
      </c>
      <c r="C1582" s="4">
        <v>6</v>
      </c>
      <c r="D1582" s="5">
        <v>0.33800000000000002</v>
      </c>
      <c r="E1582" s="20">
        <v>0</v>
      </c>
      <c r="G1582" s="5"/>
      <c r="H1582" s="11">
        <f>1/(1+EXP(-SUMPRODUCT(betagorros,B1582:D1582)))</f>
        <v>0.18735675513518402</v>
      </c>
      <c r="I1582" s="27">
        <f t="shared" si="232"/>
        <v>0.81264324486481598</v>
      </c>
      <c r="J1582">
        <f t="shared" si="233"/>
        <v>-0.20746307894542382</v>
      </c>
      <c r="K1582" s="5"/>
      <c r="N1582" s="11">
        <f t="shared" si="234"/>
        <v>0.18723092058380303</v>
      </c>
      <c r="O1582" s="71">
        <f t="shared" si="235"/>
        <v>-0.18723092058380303</v>
      </c>
      <c r="U1582" s="4">
        <v>7</v>
      </c>
      <c r="V1582" s="5">
        <v>0.48799999999999999</v>
      </c>
      <c r="W1582" s="20">
        <v>0</v>
      </c>
      <c r="X1582" s="31">
        <f t="shared" si="237"/>
        <v>0.33028254173905569</v>
      </c>
      <c r="Y1582" s="40">
        <f t="shared" si="238"/>
        <v>0</v>
      </c>
      <c r="Z1582" s="4">
        <f t="shared" si="239"/>
        <v>1</v>
      </c>
      <c r="AA1582" s="5" t="str">
        <f t="shared" si="240"/>
        <v/>
      </c>
      <c r="AB1582" s="6">
        <f t="shared" si="241"/>
        <v>1</v>
      </c>
      <c r="AF1582">
        <f t="shared" si="236"/>
        <v>0.80095037815921466</v>
      </c>
    </row>
    <row r="1583" spans="2:32">
      <c r="B1583" s="26">
        <v>1</v>
      </c>
      <c r="C1583" s="4">
        <v>6</v>
      </c>
      <c r="D1583" s="5">
        <v>0.33800000000000002</v>
      </c>
      <c r="E1583" s="20">
        <v>0</v>
      </c>
      <c r="G1583" s="5"/>
      <c r="H1583" s="11">
        <f>1/(1+EXP(-SUMPRODUCT(betagorros,B1583:D1583)))</f>
        <v>0.18735675513518402</v>
      </c>
      <c r="I1583" s="27">
        <f t="shared" si="232"/>
        <v>0.81264324486481598</v>
      </c>
      <c r="J1583">
        <f t="shared" si="233"/>
        <v>-0.20746307894542382</v>
      </c>
      <c r="K1583" s="5"/>
      <c r="N1583" s="11">
        <f t="shared" si="234"/>
        <v>0.18723092058380303</v>
      </c>
      <c r="O1583" s="71">
        <f t="shared" si="235"/>
        <v>-0.18723092058380303</v>
      </c>
      <c r="U1583" s="4">
        <v>10</v>
      </c>
      <c r="V1583" s="5">
        <v>0.48799999999999999</v>
      </c>
      <c r="W1583" s="20">
        <v>0</v>
      </c>
      <c r="X1583" s="31">
        <f t="shared" si="237"/>
        <v>0.39734668608722962</v>
      </c>
      <c r="Y1583" s="40">
        <f t="shared" si="238"/>
        <v>0</v>
      </c>
      <c r="Z1583" s="4">
        <f t="shared" si="239"/>
        <v>1</v>
      </c>
      <c r="AA1583" s="5" t="str">
        <f t="shared" si="240"/>
        <v/>
      </c>
      <c r="AB1583" s="6">
        <f t="shared" si="241"/>
        <v>1</v>
      </c>
      <c r="AF1583">
        <f t="shared" si="236"/>
        <v>0.80095037815921466</v>
      </c>
    </row>
    <row r="1584" spans="2:32">
      <c r="B1584" s="26">
        <v>1</v>
      </c>
      <c r="C1584" s="4">
        <v>6</v>
      </c>
      <c r="D1584" s="5">
        <v>0.34200000000000003</v>
      </c>
      <c r="E1584" s="20">
        <v>0</v>
      </c>
      <c r="G1584" s="5"/>
      <c r="H1584" s="11">
        <f>1/(1+EXP(-SUMPRODUCT(betagorros,B1584:D1584)))</f>
        <v>0.19006587601788405</v>
      </c>
      <c r="I1584" s="27">
        <f t="shared" si="232"/>
        <v>0.80993412398211595</v>
      </c>
      <c r="J1584">
        <f t="shared" si="233"/>
        <v>-0.21080236304012845</v>
      </c>
      <c r="K1584" s="5"/>
      <c r="N1584" s="11">
        <f t="shared" si="234"/>
        <v>0.1899412528206175</v>
      </c>
      <c r="O1584" s="71">
        <f t="shared" si="235"/>
        <v>-0.1899412528206175</v>
      </c>
      <c r="U1584" s="4">
        <v>12</v>
      </c>
      <c r="V1584" s="5">
        <v>0.48799999999999999</v>
      </c>
      <c r="W1584" s="20">
        <v>0</v>
      </c>
      <c r="X1584" s="31">
        <f t="shared" si="237"/>
        <v>0.44449225435570794</v>
      </c>
      <c r="Y1584" s="40">
        <f t="shared" si="238"/>
        <v>0</v>
      </c>
      <c r="Z1584" s="4">
        <f t="shared" si="239"/>
        <v>1</v>
      </c>
      <c r="AA1584" s="5" t="str">
        <f t="shared" si="240"/>
        <v/>
      </c>
      <c r="AB1584" s="6">
        <f t="shared" si="241"/>
        <v>1</v>
      </c>
      <c r="AF1584">
        <f t="shared" si="236"/>
        <v>0.80095037815921466</v>
      </c>
    </row>
    <row r="1585" spans="2:32">
      <c r="B1585" s="26">
        <v>1</v>
      </c>
      <c r="C1585" s="4">
        <v>7</v>
      </c>
      <c r="D1585" s="5">
        <v>0.34200000000000003</v>
      </c>
      <c r="E1585" s="20">
        <v>0</v>
      </c>
      <c r="G1585" s="5"/>
      <c r="H1585" s="11">
        <f>1/(1+EXP(-SUMPRODUCT(betagorros,B1585:D1585)))</f>
        <v>0.20541450363275349</v>
      </c>
      <c r="I1585" s="27">
        <f t="shared" si="232"/>
        <v>0.79458549636724651</v>
      </c>
      <c r="J1585">
        <f t="shared" si="233"/>
        <v>-0.2299346885152059</v>
      </c>
      <c r="K1585" s="5"/>
      <c r="N1585" s="11">
        <f t="shared" si="234"/>
        <v>0.20528885627730589</v>
      </c>
      <c r="O1585" s="71">
        <f t="shared" si="235"/>
        <v>-0.20528885627730589</v>
      </c>
      <c r="U1585" s="4">
        <v>13</v>
      </c>
      <c r="V1585" s="5">
        <v>0.48799999999999999</v>
      </c>
      <c r="W1585" s="20">
        <v>0</v>
      </c>
      <c r="X1585" s="31">
        <f t="shared" si="237"/>
        <v>0.46850216064619116</v>
      </c>
      <c r="Y1585" s="40">
        <f t="shared" si="238"/>
        <v>0</v>
      </c>
      <c r="Z1585" s="4">
        <f t="shared" si="239"/>
        <v>1</v>
      </c>
      <c r="AA1585" s="5" t="str">
        <f t="shared" si="240"/>
        <v/>
      </c>
      <c r="AB1585" s="6">
        <f t="shared" si="241"/>
        <v>1</v>
      </c>
      <c r="AF1585">
        <f t="shared" si="236"/>
        <v>0.80095037815921466</v>
      </c>
    </row>
    <row r="1586" spans="2:32">
      <c r="B1586" s="26">
        <v>1</v>
      </c>
      <c r="C1586" s="4">
        <v>18</v>
      </c>
      <c r="D1586" s="5">
        <v>0.34200000000000003</v>
      </c>
      <c r="E1586" s="20">
        <v>0</v>
      </c>
      <c r="G1586" s="5"/>
      <c r="H1586" s="11">
        <f>1/(1+EXP(-SUMPRODUCT(betagorros,B1586:D1586)))</f>
        <v>0.42847296639187371</v>
      </c>
      <c r="I1586" s="27">
        <f t="shared" si="232"/>
        <v>0.57152703360812629</v>
      </c>
      <c r="J1586">
        <f t="shared" si="233"/>
        <v>-0.55944349396466031</v>
      </c>
      <c r="K1586" s="5"/>
      <c r="N1586" s="11">
        <f t="shared" si="234"/>
        <v>0.42839155391489647</v>
      </c>
      <c r="O1586" s="71">
        <f t="shared" si="235"/>
        <v>-0.42839155391489647</v>
      </c>
      <c r="U1586" s="4">
        <v>6</v>
      </c>
      <c r="V1586" s="5">
        <v>0.48799999999999999</v>
      </c>
      <c r="W1586" s="20">
        <v>0</v>
      </c>
      <c r="X1586" s="31">
        <f t="shared" si="237"/>
        <v>0.3092348344843075</v>
      </c>
      <c r="Y1586" s="40">
        <f t="shared" si="238"/>
        <v>0</v>
      </c>
      <c r="Z1586" s="4">
        <f t="shared" si="239"/>
        <v>1</v>
      </c>
      <c r="AA1586" s="5" t="str">
        <f t="shared" si="240"/>
        <v/>
      </c>
      <c r="AB1586" s="6">
        <f t="shared" si="241"/>
        <v>1</v>
      </c>
      <c r="AF1586">
        <f t="shared" si="236"/>
        <v>0.80095037815921466</v>
      </c>
    </row>
    <row r="1587" spans="2:32">
      <c r="B1587" s="26">
        <v>1</v>
      </c>
      <c r="C1587" s="4">
        <v>13</v>
      </c>
      <c r="D1587" s="5">
        <v>0.34200000000000003</v>
      </c>
      <c r="E1587" s="20">
        <v>0</v>
      </c>
      <c r="G1587" s="5"/>
      <c r="H1587" s="11">
        <f>1/(1+EXP(-SUMPRODUCT(betagorros,B1587:D1587)))</f>
        <v>0.31603762004392305</v>
      </c>
      <c r="I1587" s="27">
        <f t="shared" si="232"/>
        <v>0.683962379956077</v>
      </c>
      <c r="J1587">
        <f t="shared" si="233"/>
        <v>-0.37985236293636049</v>
      </c>
      <c r="K1587" s="5"/>
      <c r="N1587" s="11">
        <f t="shared" si="234"/>
        <v>0.31592277926265955</v>
      </c>
      <c r="O1587" s="71">
        <f t="shared" si="235"/>
        <v>-0.31592277926265955</v>
      </c>
      <c r="U1587" s="4">
        <v>16</v>
      </c>
      <c r="V1587" s="5">
        <v>0.48899999999999999</v>
      </c>
      <c r="W1587" s="20">
        <v>0</v>
      </c>
      <c r="X1587" s="31">
        <f t="shared" si="237"/>
        <v>0.54206035397520735</v>
      </c>
      <c r="Y1587" s="40">
        <f t="shared" si="238"/>
        <v>1</v>
      </c>
      <c r="Z1587" s="4">
        <f t="shared" si="239"/>
        <v>0</v>
      </c>
      <c r="AA1587" s="5" t="str">
        <f t="shared" si="240"/>
        <v/>
      </c>
      <c r="AB1587" s="6">
        <f t="shared" si="241"/>
        <v>0</v>
      </c>
      <c r="AF1587">
        <f t="shared" si="236"/>
        <v>0.80095037815921466</v>
      </c>
    </row>
    <row r="1588" spans="2:32">
      <c r="B1588" s="26">
        <v>1</v>
      </c>
      <c r="C1588" s="4">
        <v>21</v>
      </c>
      <c r="D1588" s="5">
        <v>0.34200000000000003</v>
      </c>
      <c r="E1588" s="20">
        <v>1</v>
      </c>
      <c r="G1588" s="5"/>
      <c r="H1588" s="11">
        <f>1/(1+EXP(-SUMPRODUCT(betagorros,B1588:D1588)))</f>
        <v>0.50057259340418403</v>
      </c>
      <c r="I1588" s="27">
        <f t="shared" si="232"/>
        <v>0.50057259340418403</v>
      </c>
      <c r="J1588">
        <f t="shared" si="233"/>
        <v>-0.69200264897780039</v>
      </c>
      <c r="K1588" s="5"/>
      <c r="N1588" s="11">
        <f t="shared" si="234"/>
        <v>0.5005193090471779</v>
      </c>
      <c r="O1588" s="71">
        <f t="shared" si="235"/>
        <v>0.4994806909528221</v>
      </c>
      <c r="U1588" s="4">
        <v>16</v>
      </c>
      <c r="V1588" s="5">
        <v>0.49099999999999999</v>
      </c>
      <c r="W1588" s="20">
        <v>0</v>
      </c>
      <c r="X1588" s="31">
        <f t="shared" si="237"/>
        <v>0.54425579928940471</v>
      </c>
      <c r="Y1588" s="40">
        <f t="shared" si="238"/>
        <v>1</v>
      </c>
      <c r="Z1588" s="4">
        <f t="shared" si="239"/>
        <v>0</v>
      </c>
      <c r="AA1588" s="5" t="str">
        <f t="shared" si="240"/>
        <v/>
      </c>
      <c r="AB1588" s="6">
        <f t="shared" si="241"/>
        <v>0</v>
      </c>
      <c r="AF1588">
        <f t="shared" si="236"/>
        <v>0.80095037815921466</v>
      </c>
    </row>
    <row r="1589" spans="2:32">
      <c r="B1589" s="26">
        <v>1</v>
      </c>
      <c r="C1589" s="4">
        <v>18</v>
      </c>
      <c r="D1589" s="5">
        <v>0.34200000000000003</v>
      </c>
      <c r="E1589" s="20">
        <v>0</v>
      </c>
      <c r="G1589" s="5"/>
      <c r="H1589" s="11">
        <f>1/(1+EXP(-SUMPRODUCT(betagorros,B1589:D1589)))</f>
        <v>0.42847296639187371</v>
      </c>
      <c r="I1589" s="27">
        <f t="shared" si="232"/>
        <v>0.57152703360812629</v>
      </c>
      <c r="J1589">
        <f t="shared" si="233"/>
        <v>-0.55944349396466031</v>
      </c>
      <c r="K1589" s="5"/>
      <c r="N1589" s="11">
        <f t="shared" si="234"/>
        <v>0.42839155391489647</v>
      </c>
      <c r="O1589" s="71">
        <f t="shared" si="235"/>
        <v>-0.42839155391489647</v>
      </c>
      <c r="U1589" s="4">
        <v>85</v>
      </c>
      <c r="V1589" s="5">
        <v>0.49099999999999999</v>
      </c>
      <c r="W1589" s="20">
        <v>0</v>
      </c>
      <c r="X1589" s="31">
        <f t="shared" si="237"/>
        <v>0.99894809651374561</v>
      </c>
      <c r="Y1589" s="40">
        <f t="shared" si="238"/>
        <v>1</v>
      </c>
      <c r="Z1589" s="4">
        <f t="shared" si="239"/>
        <v>0</v>
      </c>
      <c r="AA1589" s="5" t="str">
        <f t="shared" si="240"/>
        <v/>
      </c>
      <c r="AB1589" s="6">
        <f t="shared" si="241"/>
        <v>0</v>
      </c>
      <c r="AF1589">
        <f t="shared" si="236"/>
        <v>0.80095037815921466</v>
      </c>
    </row>
    <row r="1590" spans="2:32">
      <c r="B1590" s="26">
        <v>1</v>
      </c>
      <c r="C1590" s="4">
        <v>11</v>
      </c>
      <c r="D1590" s="5">
        <v>0.34200000000000003</v>
      </c>
      <c r="E1590" s="20">
        <v>1</v>
      </c>
      <c r="G1590" s="5"/>
      <c r="H1590" s="11">
        <f>1/(1+EXP(-SUMPRODUCT(betagorros,B1590:D1590)))</f>
        <v>0.27575345730569439</v>
      </c>
      <c r="I1590" s="27">
        <f t="shared" si="232"/>
        <v>0.27575345730569439</v>
      </c>
      <c r="J1590">
        <f t="shared" si="233"/>
        <v>-1.2882480831004888</v>
      </c>
      <c r="K1590" s="5"/>
      <c r="N1590" s="11">
        <f t="shared" si="234"/>
        <v>0.27563147243181652</v>
      </c>
      <c r="O1590" s="71">
        <f t="shared" si="235"/>
        <v>0.72436852756818348</v>
      </c>
      <c r="U1590" s="4">
        <v>9</v>
      </c>
      <c r="V1590" s="5">
        <v>0.49199999999999999</v>
      </c>
      <c r="W1590" s="20">
        <v>0</v>
      </c>
      <c r="X1590" s="31">
        <f t="shared" si="237"/>
        <v>0.37856841744004915</v>
      </c>
      <c r="Y1590" s="40">
        <f t="shared" si="238"/>
        <v>0</v>
      </c>
      <c r="Z1590" s="4">
        <f t="shared" si="239"/>
        <v>1</v>
      </c>
      <c r="AA1590" s="5" t="str">
        <f t="shared" si="240"/>
        <v/>
      </c>
      <c r="AB1590" s="6">
        <f t="shared" si="241"/>
        <v>1</v>
      </c>
      <c r="AF1590">
        <f t="shared" si="236"/>
        <v>0.80095037815921466</v>
      </c>
    </row>
    <row r="1591" spans="2:32">
      <c r="B1591" s="26">
        <v>1</v>
      </c>
      <c r="C1591" s="4">
        <v>13</v>
      </c>
      <c r="D1591" s="5">
        <v>0.34200000000000003</v>
      </c>
      <c r="E1591" s="20">
        <v>0</v>
      </c>
      <c r="G1591" s="5"/>
      <c r="H1591" s="11">
        <f>1/(1+EXP(-SUMPRODUCT(betagorros,B1591:D1591)))</f>
        <v>0.31603762004392305</v>
      </c>
      <c r="I1591" s="27">
        <f t="shared" si="232"/>
        <v>0.683962379956077</v>
      </c>
      <c r="J1591">
        <f t="shared" si="233"/>
        <v>-0.37985236293636049</v>
      </c>
      <c r="K1591" s="5"/>
      <c r="N1591" s="11">
        <f t="shared" si="234"/>
        <v>0.31592277926265955</v>
      </c>
      <c r="O1591" s="71">
        <f t="shared" si="235"/>
        <v>-0.31592277926265955</v>
      </c>
      <c r="U1591" s="4">
        <v>16</v>
      </c>
      <c r="V1591" s="5">
        <v>0.49199999999999999</v>
      </c>
      <c r="W1591" s="20">
        <v>0</v>
      </c>
      <c r="X1591" s="31">
        <f t="shared" si="237"/>
        <v>0.54535288270252491</v>
      </c>
      <c r="Y1591" s="40">
        <f t="shared" si="238"/>
        <v>1</v>
      </c>
      <c r="Z1591" s="4">
        <f t="shared" si="239"/>
        <v>0</v>
      </c>
      <c r="AA1591" s="5" t="str">
        <f t="shared" si="240"/>
        <v/>
      </c>
      <c r="AB1591" s="6">
        <f t="shared" si="241"/>
        <v>0</v>
      </c>
      <c r="AF1591">
        <f t="shared" si="236"/>
        <v>0.80095037815921466</v>
      </c>
    </row>
    <row r="1592" spans="2:32">
      <c r="B1592" s="26">
        <v>1</v>
      </c>
      <c r="C1592" s="4">
        <v>25</v>
      </c>
      <c r="D1592" s="5">
        <v>0.34300000000000003</v>
      </c>
      <c r="E1592" s="20">
        <v>1</v>
      </c>
      <c r="G1592" s="5"/>
      <c r="H1592" s="11">
        <f>1/(1+EXP(-SUMPRODUCT(betagorros,B1592:D1592)))</f>
        <v>0.59721644025950538</v>
      </c>
      <c r="I1592" s="27">
        <f t="shared" si="232"/>
        <v>0.59721644025950538</v>
      </c>
      <c r="J1592">
        <f t="shared" si="233"/>
        <v>-0.5154756847953027</v>
      </c>
      <c r="K1592" s="5"/>
      <c r="N1592" s="11">
        <f t="shared" si="234"/>
        <v>0.59720445944949441</v>
      </c>
      <c r="O1592" s="71">
        <f t="shared" si="235"/>
        <v>0.40279554055050559</v>
      </c>
      <c r="U1592" s="4">
        <v>8</v>
      </c>
      <c r="V1592" s="5">
        <v>0.49399999999999999</v>
      </c>
      <c r="W1592" s="20">
        <v>0</v>
      </c>
      <c r="X1592" s="31">
        <f t="shared" si="237"/>
        <v>0.35811090902333759</v>
      </c>
      <c r="Y1592" s="40">
        <f t="shared" si="238"/>
        <v>0</v>
      </c>
      <c r="Z1592" s="4">
        <f t="shared" si="239"/>
        <v>1</v>
      </c>
      <c r="AA1592" s="5" t="str">
        <f t="shared" si="240"/>
        <v/>
      </c>
      <c r="AB1592" s="6">
        <f t="shared" si="241"/>
        <v>1</v>
      </c>
      <c r="AF1592">
        <f t="shared" si="236"/>
        <v>0.80095037815921466</v>
      </c>
    </row>
    <row r="1593" spans="2:32">
      <c r="B1593" s="26">
        <v>1</v>
      </c>
      <c r="C1593" s="4">
        <v>15</v>
      </c>
      <c r="D1593" s="5">
        <v>0.34300000000000003</v>
      </c>
      <c r="E1593" s="20">
        <v>1</v>
      </c>
      <c r="G1593" s="5"/>
      <c r="H1593" s="11">
        <f>1/(1+EXP(-SUMPRODUCT(betagorros,B1593:D1593)))</f>
        <v>0.36030633973390497</v>
      </c>
      <c r="I1593" s="27">
        <f t="shared" si="232"/>
        <v>0.36030633973390497</v>
      </c>
      <c r="J1593">
        <f t="shared" si="233"/>
        <v>-1.0208006656740247</v>
      </c>
      <c r="K1593" s="5"/>
      <c r="N1593" s="11">
        <f t="shared" si="234"/>
        <v>0.36020319202700074</v>
      </c>
      <c r="O1593" s="71">
        <f t="shared" si="235"/>
        <v>0.6397968079729992</v>
      </c>
      <c r="U1593" s="4">
        <v>7</v>
      </c>
      <c r="V1593" s="5">
        <v>0.49399999999999999</v>
      </c>
      <c r="W1593" s="20">
        <v>0</v>
      </c>
      <c r="X1593" s="31">
        <f t="shared" si="237"/>
        <v>0.33618000006588661</v>
      </c>
      <c r="Y1593" s="40">
        <f t="shared" si="238"/>
        <v>0</v>
      </c>
      <c r="Z1593" s="4">
        <f t="shared" si="239"/>
        <v>1</v>
      </c>
      <c r="AA1593" s="5" t="str">
        <f t="shared" si="240"/>
        <v/>
      </c>
      <c r="AB1593" s="6">
        <f t="shared" si="241"/>
        <v>1</v>
      </c>
      <c r="AF1593">
        <f t="shared" si="236"/>
        <v>0.80095037815921466</v>
      </c>
    </row>
    <row r="1594" spans="2:32">
      <c r="B1594" s="26">
        <v>1</v>
      </c>
      <c r="C1594" s="4">
        <v>30</v>
      </c>
      <c r="D1594" s="5">
        <v>0.34300000000000003</v>
      </c>
      <c r="E1594" s="20">
        <v>1</v>
      </c>
      <c r="G1594" s="5"/>
      <c r="H1594" s="11">
        <f>1/(1+EXP(-SUMPRODUCT(betagorros,B1594:D1594)))</f>
        <v>0.70637395362241007</v>
      </c>
      <c r="I1594" s="27">
        <f t="shared" si="232"/>
        <v>0.70637395362241007</v>
      </c>
      <c r="J1594">
        <f t="shared" si="233"/>
        <v>-0.34761050236763125</v>
      </c>
      <c r="K1594" s="5"/>
      <c r="N1594" s="11">
        <f t="shared" si="234"/>
        <v>0.70640487058840651</v>
      </c>
      <c r="O1594" s="71">
        <f t="shared" si="235"/>
        <v>0.29359512941159349</v>
      </c>
      <c r="U1594" s="4">
        <v>22</v>
      </c>
      <c r="V1594" s="5">
        <v>0.495</v>
      </c>
      <c r="W1594" s="20">
        <v>0</v>
      </c>
      <c r="X1594" s="31">
        <f t="shared" si="237"/>
        <v>0.68480273183884399</v>
      </c>
      <c r="Y1594" s="40">
        <f t="shared" si="238"/>
        <v>1</v>
      </c>
      <c r="Z1594" s="4">
        <f t="shared" si="239"/>
        <v>0</v>
      </c>
      <c r="AA1594" s="5" t="str">
        <f t="shared" si="240"/>
        <v/>
      </c>
      <c r="AB1594" s="6">
        <f t="shared" si="241"/>
        <v>0</v>
      </c>
      <c r="AF1594">
        <f t="shared" si="236"/>
        <v>0.80095037815921466</v>
      </c>
    </row>
    <row r="1595" spans="2:32">
      <c r="B1595" s="26">
        <v>1</v>
      </c>
      <c r="C1595" s="4">
        <v>28</v>
      </c>
      <c r="D1595" s="5">
        <v>0.34300000000000003</v>
      </c>
      <c r="E1595" s="20">
        <v>1</v>
      </c>
      <c r="G1595" s="5"/>
      <c r="H1595" s="11">
        <f>1/(1+EXP(-SUMPRODUCT(betagorros,B1595:D1595)))</f>
        <v>0.6646876535788987</v>
      </c>
      <c r="I1595" s="27">
        <f t="shared" si="232"/>
        <v>0.6646876535788987</v>
      </c>
      <c r="J1595">
        <f t="shared" si="233"/>
        <v>-0.40843804253331695</v>
      </c>
      <c r="K1595" s="5"/>
      <c r="N1595" s="11">
        <f t="shared" si="234"/>
        <v>0.6647031473745022</v>
      </c>
      <c r="O1595" s="71">
        <f t="shared" si="235"/>
        <v>0.3352968526254978</v>
      </c>
      <c r="U1595" s="4">
        <v>20</v>
      </c>
      <c r="V1595" s="5">
        <v>0.495</v>
      </c>
      <c r="W1595" s="20">
        <v>0</v>
      </c>
      <c r="X1595" s="31">
        <f t="shared" si="237"/>
        <v>0.64160775830210193</v>
      </c>
      <c r="Y1595" s="40">
        <f t="shared" si="238"/>
        <v>1</v>
      </c>
      <c r="Z1595" s="4">
        <f t="shared" si="239"/>
        <v>0</v>
      </c>
      <c r="AA1595" s="5" t="str">
        <f t="shared" si="240"/>
        <v/>
      </c>
      <c r="AB1595" s="6">
        <f t="shared" si="241"/>
        <v>0</v>
      </c>
      <c r="AF1595">
        <f t="shared" si="236"/>
        <v>0.80095037815921466</v>
      </c>
    </row>
    <row r="1596" spans="2:32">
      <c r="B1596" s="26">
        <v>1</v>
      </c>
      <c r="C1596" s="4">
        <v>30</v>
      </c>
      <c r="D1596" s="5">
        <v>0.34300000000000003</v>
      </c>
      <c r="E1596" s="20">
        <v>0</v>
      </c>
      <c r="G1596" s="5"/>
      <c r="H1596" s="11">
        <f>1/(1+EXP(-SUMPRODUCT(betagorros,B1596:D1596)))</f>
        <v>0.70637395362241007</v>
      </c>
      <c r="I1596" s="27">
        <f t="shared" si="232"/>
        <v>0.29362604637758993</v>
      </c>
      <c r="J1596">
        <f t="shared" si="233"/>
        <v>-1.2254482723564855</v>
      </c>
      <c r="K1596" s="5"/>
      <c r="N1596" s="11">
        <f t="shared" si="234"/>
        <v>0.70640487058840651</v>
      </c>
      <c r="O1596" s="71">
        <f t="shared" si="235"/>
        <v>-0.70640487058840651</v>
      </c>
      <c r="U1596" s="4">
        <v>7</v>
      </c>
      <c r="V1596" s="5">
        <v>0.495</v>
      </c>
      <c r="W1596" s="20">
        <v>0</v>
      </c>
      <c r="X1596" s="31">
        <f t="shared" si="237"/>
        <v>0.33716795585570225</v>
      </c>
      <c r="Y1596" s="40">
        <f t="shared" si="238"/>
        <v>0</v>
      </c>
      <c r="Z1596" s="4">
        <f t="shared" si="239"/>
        <v>1</v>
      </c>
      <c r="AA1596" s="5" t="str">
        <f t="shared" si="240"/>
        <v/>
      </c>
      <c r="AB1596" s="6">
        <f t="shared" si="241"/>
        <v>1</v>
      </c>
      <c r="AF1596">
        <f t="shared" si="236"/>
        <v>0.80095037815921466</v>
      </c>
    </row>
    <row r="1597" spans="2:32">
      <c r="B1597" s="26">
        <v>1</v>
      </c>
      <c r="C1597" s="4">
        <v>24</v>
      </c>
      <c r="D1597" s="5">
        <v>0.34300000000000003</v>
      </c>
      <c r="E1597" s="20">
        <v>1</v>
      </c>
      <c r="G1597" s="5"/>
      <c r="H1597" s="11">
        <f>1/(1+EXP(-SUMPRODUCT(betagorros,B1597:D1597)))</f>
        <v>0.57373068254939086</v>
      </c>
      <c r="I1597" s="27">
        <f t="shared" si="232"/>
        <v>0.57373068254939086</v>
      </c>
      <c r="J1597">
        <f t="shared" si="233"/>
        <v>-0.55559518693341914</v>
      </c>
      <c r="K1597" s="5"/>
      <c r="N1597" s="11">
        <f t="shared" si="234"/>
        <v>0.57370877427919909</v>
      </c>
      <c r="O1597" s="71">
        <f t="shared" si="235"/>
        <v>0.42629122572080091</v>
      </c>
      <c r="U1597" s="4">
        <v>11.5</v>
      </c>
      <c r="V1597" s="5">
        <v>0.497</v>
      </c>
      <c r="W1597" s="20">
        <v>0</v>
      </c>
      <c r="X1597" s="31">
        <f t="shared" si="237"/>
        <v>0.44237445723021629</v>
      </c>
      <c r="Y1597" s="40">
        <f t="shared" si="238"/>
        <v>0</v>
      </c>
      <c r="Z1597" s="4">
        <f t="shared" si="239"/>
        <v>1</v>
      </c>
      <c r="AA1597" s="5" t="str">
        <f t="shared" si="240"/>
        <v/>
      </c>
      <c r="AB1597" s="6">
        <f t="shared" si="241"/>
        <v>1</v>
      </c>
      <c r="AF1597">
        <f t="shared" si="236"/>
        <v>0.80095037815921466</v>
      </c>
    </row>
    <row r="1598" spans="2:32">
      <c r="B1598" s="26">
        <v>1</v>
      </c>
      <c r="C1598" s="4">
        <v>15</v>
      </c>
      <c r="D1598" s="5">
        <v>0.34300000000000003</v>
      </c>
      <c r="E1598" s="20">
        <v>1</v>
      </c>
      <c r="G1598" s="5"/>
      <c r="H1598" s="11">
        <f>1/(1+EXP(-SUMPRODUCT(betagorros,B1598:D1598)))</f>
        <v>0.36030633973390497</v>
      </c>
      <c r="I1598" s="27">
        <f t="shared" si="232"/>
        <v>0.36030633973390497</v>
      </c>
      <c r="J1598">
        <f t="shared" si="233"/>
        <v>-1.0208006656740247</v>
      </c>
      <c r="K1598" s="5"/>
      <c r="N1598" s="11">
        <f t="shared" si="234"/>
        <v>0.36020319202700074</v>
      </c>
      <c r="O1598" s="71">
        <f t="shared" si="235"/>
        <v>0.6397968079729992</v>
      </c>
      <c r="U1598" s="4">
        <v>9</v>
      </c>
      <c r="V1598" s="5">
        <v>0.501</v>
      </c>
      <c r="W1598" s="20">
        <v>0</v>
      </c>
      <c r="X1598" s="31">
        <f t="shared" si="237"/>
        <v>0.38797926046125308</v>
      </c>
      <c r="Y1598" s="40">
        <f t="shared" si="238"/>
        <v>0</v>
      </c>
      <c r="Z1598" s="4">
        <f t="shared" si="239"/>
        <v>1</v>
      </c>
      <c r="AA1598" s="5" t="str">
        <f t="shared" si="240"/>
        <v/>
      </c>
      <c r="AB1598" s="6">
        <f t="shared" si="241"/>
        <v>1</v>
      </c>
      <c r="AF1598">
        <f t="shared" si="236"/>
        <v>0.80095037815921466</v>
      </c>
    </row>
    <row r="1599" spans="2:32">
      <c r="B1599" s="26">
        <v>1</v>
      </c>
      <c r="C1599" s="4">
        <v>13</v>
      </c>
      <c r="D1599" s="5">
        <v>0.34300000000000003</v>
      </c>
      <c r="E1599" s="20">
        <v>1</v>
      </c>
      <c r="G1599" s="5"/>
      <c r="H1599" s="11">
        <f>1/(1+EXP(-SUMPRODUCT(betagorros,B1599:D1599)))</f>
        <v>0.31699464889565987</v>
      </c>
      <c r="I1599" s="27">
        <f t="shared" si="232"/>
        <v>0.31699464889565987</v>
      </c>
      <c r="J1599">
        <f t="shared" si="233"/>
        <v>-1.1488703857026645</v>
      </c>
      <c r="K1599" s="5"/>
      <c r="N1599" s="11">
        <f t="shared" si="234"/>
        <v>0.31688053791663962</v>
      </c>
      <c r="O1599" s="71">
        <f t="shared" si="235"/>
        <v>0.68311946208336038</v>
      </c>
      <c r="U1599" s="4">
        <v>9</v>
      </c>
      <c r="V1599" s="5">
        <v>0.501</v>
      </c>
      <c r="W1599" s="20">
        <v>0</v>
      </c>
      <c r="X1599" s="31">
        <f t="shared" si="237"/>
        <v>0.38797926046125308</v>
      </c>
      <c r="Y1599" s="40">
        <f t="shared" si="238"/>
        <v>0</v>
      </c>
      <c r="Z1599" s="4">
        <f t="shared" si="239"/>
        <v>1</v>
      </c>
      <c r="AA1599" s="5" t="str">
        <f t="shared" si="240"/>
        <v/>
      </c>
      <c r="AB1599" s="6">
        <f t="shared" si="241"/>
        <v>1</v>
      </c>
      <c r="AF1599">
        <f t="shared" si="236"/>
        <v>0.80095037815921466</v>
      </c>
    </row>
    <row r="1600" spans="2:32">
      <c r="B1600" s="26">
        <v>1</v>
      </c>
      <c r="C1600" s="4">
        <v>5</v>
      </c>
      <c r="D1600" s="5">
        <v>0.34499999999999997</v>
      </c>
      <c r="E1600" s="20">
        <v>0</v>
      </c>
      <c r="G1600" s="5"/>
      <c r="H1600" s="11">
        <f>1/(1+EXP(-SUMPRODUCT(betagorros,B1600:D1600)))</f>
        <v>0.17754026208368587</v>
      </c>
      <c r="I1600" s="27">
        <f t="shared" si="232"/>
        <v>0.8224597379163141</v>
      </c>
      <c r="J1600">
        <f t="shared" si="233"/>
        <v>-0.19545574840236682</v>
      </c>
      <c r="K1600" s="5"/>
      <c r="N1600" s="11">
        <f t="shared" si="234"/>
        <v>0.17741810147089929</v>
      </c>
      <c r="O1600" s="71">
        <f t="shared" si="235"/>
        <v>-0.17741810147089929</v>
      </c>
      <c r="U1600" s="4">
        <v>6</v>
      </c>
      <c r="V1600" s="5">
        <v>0.501</v>
      </c>
      <c r="W1600" s="20">
        <v>0</v>
      </c>
      <c r="X1600" s="31">
        <f t="shared" si="237"/>
        <v>0.32165230939638395</v>
      </c>
      <c r="Y1600" s="40">
        <f t="shared" si="238"/>
        <v>0</v>
      </c>
      <c r="Z1600" s="4">
        <f t="shared" si="239"/>
        <v>1</v>
      </c>
      <c r="AA1600" s="5" t="str">
        <f t="shared" si="240"/>
        <v/>
      </c>
      <c r="AB1600" s="6">
        <f t="shared" si="241"/>
        <v>1</v>
      </c>
      <c r="AF1600">
        <f t="shared" si="236"/>
        <v>0.80095037815921466</v>
      </c>
    </row>
    <row r="1601" spans="2:32">
      <c r="B1601" s="26">
        <v>1</v>
      </c>
      <c r="C1601" s="4">
        <v>6</v>
      </c>
      <c r="D1601" s="5">
        <v>0.34499999999999997</v>
      </c>
      <c r="E1601" s="20">
        <v>0</v>
      </c>
      <c r="G1601" s="5"/>
      <c r="H1601" s="11">
        <f>1/(1+EXP(-SUMPRODUCT(betagorros,B1601:D1601)))</f>
        <v>0.19211732128867229</v>
      </c>
      <c r="I1601" s="27">
        <f t="shared" si="232"/>
        <v>0.80788267871132768</v>
      </c>
      <c r="J1601">
        <f t="shared" si="233"/>
        <v>-0.21333843061821972</v>
      </c>
      <c r="K1601" s="5"/>
      <c r="N1601" s="11">
        <f t="shared" si="234"/>
        <v>0.19199364215973769</v>
      </c>
      <c r="O1601" s="71">
        <f t="shared" si="235"/>
        <v>-0.19199364215973769</v>
      </c>
      <c r="U1601" s="4">
        <v>23</v>
      </c>
      <c r="V1601" s="5">
        <v>0.501</v>
      </c>
      <c r="W1601" s="20">
        <v>0</v>
      </c>
      <c r="X1601" s="31">
        <f t="shared" si="237"/>
        <v>0.71079880118180139</v>
      </c>
      <c r="Y1601" s="40">
        <f t="shared" si="238"/>
        <v>1</v>
      </c>
      <c r="Z1601" s="4">
        <f t="shared" si="239"/>
        <v>0</v>
      </c>
      <c r="AA1601" s="5" t="str">
        <f t="shared" si="240"/>
        <v/>
      </c>
      <c r="AB1601" s="6">
        <f t="shared" si="241"/>
        <v>0</v>
      </c>
      <c r="AF1601">
        <f t="shared" si="236"/>
        <v>0.80095037815921466</v>
      </c>
    </row>
    <row r="1602" spans="2:32">
      <c r="B1602" s="26">
        <v>1</v>
      </c>
      <c r="C1602" s="4">
        <v>13</v>
      </c>
      <c r="D1602" s="5">
        <v>0.34499999999999997</v>
      </c>
      <c r="E1602" s="20">
        <v>0</v>
      </c>
      <c r="G1602" s="5"/>
      <c r="H1602" s="11">
        <f>1/(1+EXP(-SUMPRODUCT(betagorros,B1602:D1602)))</f>
        <v>0.31891335353220185</v>
      </c>
      <c r="I1602" s="27">
        <f t="shared" si="232"/>
        <v>0.68108664646779815</v>
      </c>
      <c r="J1602">
        <f t="shared" si="233"/>
        <v>-0.38406574675910032</v>
      </c>
      <c r="K1602" s="5"/>
      <c r="N1602" s="11">
        <f t="shared" si="234"/>
        <v>0.31880071306309199</v>
      </c>
      <c r="O1602" s="71">
        <f t="shared" si="235"/>
        <v>-0.31880071306309199</v>
      </c>
      <c r="U1602" s="4">
        <v>17</v>
      </c>
      <c r="V1602" s="5">
        <v>0.501</v>
      </c>
      <c r="W1602" s="20">
        <v>0</v>
      </c>
      <c r="X1602" s="31">
        <f t="shared" si="237"/>
        <v>0.57896297383173845</v>
      </c>
      <c r="Y1602" s="40">
        <f t="shared" si="238"/>
        <v>1</v>
      </c>
      <c r="Z1602" s="4">
        <f t="shared" si="239"/>
        <v>0</v>
      </c>
      <c r="AA1602" s="5" t="str">
        <f t="shared" si="240"/>
        <v/>
      </c>
      <c r="AB1602" s="6">
        <f t="shared" si="241"/>
        <v>0</v>
      </c>
      <c r="AF1602">
        <f t="shared" si="236"/>
        <v>0.80095037815921466</v>
      </c>
    </row>
    <row r="1603" spans="2:32">
      <c r="B1603" s="26">
        <v>1</v>
      </c>
      <c r="C1603" s="4">
        <v>17</v>
      </c>
      <c r="D1603" s="5">
        <v>0.34499999999999997</v>
      </c>
      <c r="E1603" s="20">
        <v>0</v>
      </c>
      <c r="G1603" s="5"/>
      <c r="H1603" s="11">
        <f>1/(1+EXP(-SUMPRODUCT(betagorros,B1603:D1603)))</f>
        <v>0.40815347896540738</v>
      </c>
      <c r="I1603" s="27">
        <f t="shared" si="232"/>
        <v>0.59184652103459268</v>
      </c>
      <c r="J1603">
        <f t="shared" si="233"/>
        <v>-0.52450793271965479</v>
      </c>
      <c r="K1603" s="5"/>
      <c r="N1603" s="11">
        <f t="shared" si="234"/>
        <v>0.4080666310723664</v>
      </c>
      <c r="O1603" s="71">
        <f t="shared" si="235"/>
        <v>-0.4080666310723664</v>
      </c>
      <c r="U1603" s="4">
        <v>6</v>
      </c>
      <c r="V1603" s="5">
        <v>0.501</v>
      </c>
      <c r="W1603" s="20">
        <v>0</v>
      </c>
      <c r="X1603" s="31">
        <f t="shared" si="237"/>
        <v>0.32165230939638395</v>
      </c>
      <c r="Y1603" s="40">
        <f t="shared" si="238"/>
        <v>0</v>
      </c>
      <c r="Z1603" s="4">
        <f t="shared" si="239"/>
        <v>1</v>
      </c>
      <c r="AA1603" s="5" t="str">
        <f t="shared" si="240"/>
        <v/>
      </c>
      <c r="AB1603" s="6">
        <f t="shared" si="241"/>
        <v>1</v>
      </c>
      <c r="AF1603">
        <f t="shared" si="236"/>
        <v>0.80095037815921466</v>
      </c>
    </row>
    <row r="1604" spans="2:32">
      <c r="B1604" s="26">
        <v>1</v>
      </c>
      <c r="C1604" s="4">
        <v>22</v>
      </c>
      <c r="D1604" s="5">
        <v>0.34499999999999997</v>
      </c>
      <c r="E1604" s="20">
        <v>0</v>
      </c>
      <c r="G1604" s="5"/>
      <c r="H1604" s="11">
        <f>1/(1+EXP(-SUMPRODUCT(betagorros,B1604:D1604)))</f>
        <v>0.52805885298812594</v>
      </c>
      <c r="I1604" s="27">
        <f t="shared" si="232"/>
        <v>0.47194114701187406</v>
      </c>
      <c r="J1604">
        <f t="shared" si="233"/>
        <v>-0.75090098970500829</v>
      </c>
      <c r="K1604" s="5"/>
      <c r="N1604" s="11">
        <f t="shared" si="234"/>
        <v>0.52801881374979243</v>
      </c>
      <c r="O1604" s="71">
        <f t="shared" si="235"/>
        <v>-0.52801881374979243</v>
      </c>
      <c r="U1604" s="4">
        <v>7</v>
      </c>
      <c r="V1604" s="5">
        <v>0.501</v>
      </c>
      <c r="W1604" s="20">
        <v>0</v>
      </c>
      <c r="X1604" s="31">
        <f t="shared" si="237"/>
        <v>0.34312536890114614</v>
      </c>
      <c r="Y1604" s="40">
        <f t="shared" si="238"/>
        <v>0</v>
      </c>
      <c r="Z1604" s="4">
        <f t="shared" si="239"/>
        <v>1</v>
      </c>
      <c r="AA1604" s="5" t="str">
        <f t="shared" si="240"/>
        <v/>
      </c>
      <c r="AB1604" s="6">
        <f t="shared" si="241"/>
        <v>1</v>
      </c>
      <c r="AF1604">
        <f t="shared" si="236"/>
        <v>0.80095037815921466</v>
      </c>
    </row>
    <row r="1605" spans="2:32">
      <c r="B1605" s="26">
        <v>1</v>
      </c>
      <c r="C1605" s="4">
        <v>30</v>
      </c>
      <c r="D1605" s="5">
        <v>0.34499999999999997</v>
      </c>
      <c r="E1605" s="20">
        <v>1</v>
      </c>
      <c r="G1605" s="5"/>
      <c r="H1605" s="11">
        <f>1/(1+EXP(-SUMPRODUCT(betagorros,B1605:D1605)))</f>
        <v>0.70820569986616155</v>
      </c>
      <c r="I1605" s="27">
        <f t="shared" si="232"/>
        <v>0.70820569986616155</v>
      </c>
      <c r="J1605">
        <f t="shared" si="233"/>
        <v>-0.34502069095185656</v>
      </c>
      <c r="K1605" s="5"/>
      <c r="N1605" s="11">
        <f t="shared" si="234"/>
        <v>0.70823825328502787</v>
      </c>
      <c r="O1605" s="71">
        <f t="shared" si="235"/>
        <v>0.29176174671497213</v>
      </c>
      <c r="U1605" s="4">
        <v>7</v>
      </c>
      <c r="V1605" s="5">
        <v>0.501</v>
      </c>
      <c r="W1605" s="20">
        <v>0</v>
      </c>
      <c r="X1605" s="31">
        <f t="shared" si="237"/>
        <v>0.34312536890114614</v>
      </c>
      <c r="Y1605" s="40">
        <f t="shared" si="238"/>
        <v>0</v>
      </c>
      <c r="Z1605" s="4">
        <f t="shared" si="239"/>
        <v>1</v>
      </c>
      <c r="AA1605" s="5" t="str">
        <f t="shared" si="240"/>
        <v/>
      </c>
      <c r="AB1605" s="6">
        <f t="shared" si="241"/>
        <v>1</v>
      </c>
      <c r="AF1605">
        <f t="shared" si="236"/>
        <v>0.80095037815921466</v>
      </c>
    </row>
    <row r="1606" spans="2:32">
      <c r="B1606" s="26">
        <v>1</v>
      </c>
      <c r="C1606" s="4">
        <v>16</v>
      </c>
      <c r="D1606" s="5">
        <v>0.34499999999999997</v>
      </c>
      <c r="E1606" s="20">
        <v>0</v>
      </c>
      <c r="G1606" s="5"/>
      <c r="H1606" s="11">
        <f>1/(1+EXP(-SUMPRODUCT(betagorros,B1606:D1606)))</f>
        <v>0.38499606023389443</v>
      </c>
      <c r="I1606" s="27">
        <f t="shared" si="232"/>
        <v>0.61500393976610557</v>
      </c>
      <c r="J1606">
        <f t="shared" si="233"/>
        <v>-0.48612660507238942</v>
      </c>
      <c r="K1606" s="5"/>
      <c r="N1606" s="11">
        <f t="shared" si="234"/>
        <v>0.38490151845074072</v>
      </c>
      <c r="O1606" s="71">
        <f t="shared" si="235"/>
        <v>-0.38490151845074072</v>
      </c>
      <c r="U1606" s="4">
        <v>5</v>
      </c>
      <c r="V1606" s="5">
        <v>0.501</v>
      </c>
      <c r="W1606" s="20">
        <v>0</v>
      </c>
      <c r="X1606" s="31">
        <f t="shared" si="237"/>
        <v>0.30090746967379556</v>
      </c>
      <c r="Y1606" s="40">
        <f t="shared" si="238"/>
        <v>0</v>
      </c>
      <c r="Z1606" s="4">
        <f t="shared" si="239"/>
        <v>1</v>
      </c>
      <c r="AA1606" s="5" t="str">
        <f t="shared" si="240"/>
        <v/>
      </c>
      <c r="AB1606" s="6">
        <f t="shared" si="241"/>
        <v>1</v>
      </c>
      <c r="AF1606">
        <f t="shared" si="236"/>
        <v>0.80095037815921466</v>
      </c>
    </row>
    <row r="1607" spans="2:32">
      <c r="B1607" s="26">
        <v>1</v>
      </c>
      <c r="C1607" s="4">
        <v>16</v>
      </c>
      <c r="D1607" s="5">
        <v>0.34499999999999997</v>
      </c>
      <c r="E1607" s="20">
        <v>0</v>
      </c>
      <c r="G1607" s="5"/>
      <c r="H1607" s="11">
        <f>1/(1+EXP(-SUMPRODUCT(betagorros,B1607:D1607)))</f>
        <v>0.38499606023389443</v>
      </c>
      <c r="I1607" s="27">
        <f t="shared" si="232"/>
        <v>0.61500393976610557</v>
      </c>
      <c r="J1607">
        <f t="shared" si="233"/>
        <v>-0.48612660507238942</v>
      </c>
      <c r="K1607" s="5"/>
      <c r="N1607" s="11">
        <f t="shared" si="234"/>
        <v>0.38490151845074072</v>
      </c>
      <c r="O1607" s="71">
        <f t="shared" si="235"/>
        <v>-0.38490151845074072</v>
      </c>
      <c r="U1607" s="4">
        <v>5</v>
      </c>
      <c r="V1607" s="5">
        <v>0.501</v>
      </c>
      <c r="W1607" s="20">
        <v>0</v>
      </c>
      <c r="X1607" s="31">
        <f t="shared" si="237"/>
        <v>0.30090746967379556</v>
      </c>
      <c r="Y1607" s="40">
        <f t="shared" si="238"/>
        <v>0</v>
      </c>
      <c r="Z1607" s="4">
        <f t="shared" si="239"/>
        <v>1</v>
      </c>
      <c r="AA1607" s="5" t="str">
        <f t="shared" si="240"/>
        <v/>
      </c>
      <c r="AB1607" s="6">
        <f t="shared" si="241"/>
        <v>1</v>
      </c>
      <c r="AF1607">
        <f t="shared" si="236"/>
        <v>0.80095037815921466</v>
      </c>
    </row>
    <row r="1608" spans="2:32">
      <c r="B1608" s="26">
        <v>1</v>
      </c>
      <c r="C1608" s="4">
        <v>21</v>
      </c>
      <c r="D1608" s="5">
        <v>0.34499999999999997</v>
      </c>
      <c r="E1608" s="20">
        <v>0</v>
      </c>
      <c r="G1608" s="5"/>
      <c r="H1608" s="11">
        <f>1/(1+EXP(-SUMPRODUCT(betagorros,B1608:D1608)))</f>
        <v>0.50389040849633171</v>
      </c>
      <c r="I1608" s="27">
        <f t="shared" si="232"/>
        <v>0.49610959150366829</v>
      </c>
      <c r="J1608">
        <f t="shared" si="233"/>
        <v>-0.7009584260509667</v>
      </c>
      <c r="K1608" s="5"/>
      <c r="N1608" s="11">
        <f t="shared" si="234"/>
        <v>0.50384030230932886</v>
      </c>
      <c r="O1608" s="71">
        <f t="shared" si="235"/>
        <v>-0.50384030230932886</v>
      </c>
      <c r="U1608" s="4">
        <v>5</v>
      </c>
      <c r="V1608" s="5">
        <v>0.501</v>
      </c>
      <c r="W1608" s="20">
        <v>0</v>
      </c>
      <c r="X1608" s="31">
        <f t="shared" si="237"/>
        <v>0.30090746967379556</v>
      </c>
      <c r="Y1608" s="40">
        <f t="shared" si="238"/>
        <v>0</v>
      </c>
      <c r="Z1608" s="4">
        <f t="shared" si="239"/>
        <v>1</v>
      </c>
      <c r="AA1608" s="5" t="str">
        <f t="shared" si="240"/>
        <v/>
      </c>
      <c r="AB1608" s="6">
        <f t="shared" si="241"/>
        <v>1</v>
      </c>
      <c r="AF1608">
        <f t="shared" si="236"/>
        <v>0.80095037815921466</v>
      </c>
    </row>
    <row r="1609" spans="2:32">
      <c r="B1609" s="26">
        <v>1</v>
      </c>
      <c r="C1609" s="4">
        <v>14</v>
      </c>
      <c r="D1609" s="5">
        <v>0.34499999999999997</v>
      </c>
      <c r="E1609" s="20">
        <v>0</v>
      </c>
      <c r="G1609" s="5"/>
      <c r="H1609" s="11">
        <f>1/(1+EXP(-SUMPRODUCT(betagorros,B1609:D1609)))</f>
        <v>0.34029529088656829</v>
      </c>
      <c r="I1609" s="27">
        <f t="shared" si="232"/>
        <v>0.65970470911343171</v>
      </c>
      <c r="J1609">
        <f t="shared" si="233"/>
        <v>-0.41596295451377219</v>
      </c>
      <c r="K1609" s="5"/>
      <c r="N1609" s="11">
        <f t="shared" si="234"/>
        <v>0.34018779805555655</v>
      </c>
      <c r="O1609" s="71">
        <f t="shared" si="235"/>
        <v>-0.34018779805555655</v>
      </c>
      <c r="U1609" s="4">
        <v>6</v>
      </c>
      <c r="V1609" s="5">
        <v>0.501</v>
      </c>
      <c r="W1609" s="20">
        <v>0</v>
      </c>
      <c r="X1609" s="31">
        <f t="shared" si="237"/>
        <v>0.32165230939638395</v>
      </c>
      <c r="Y1609" s="40">
        <f t="shared" si="238"/>
        <v>0</v>
      </c>
      <c r="Z1609" s="4">
        <f t="shared" si="239"/>
        <v>1</v>
      </c>
      <c r="AA1609" s="5" t="str">
        <f t="shared" si="240"/>
        <v/>
      </c>
      <c r="AB1609" s="6">
        <f t="shared" si="241"/>
        <v>1</v>
      </c>
      <c r="AF1609">
        <f t="shared" si="236"/>
        <v>0.80095037815921466</v>
      </c>
    </row>
    <row r="1610" spans="2:32">
      <c r="B1610" s="26">
        <v>1</v>
      </c>
      <c r="C1610" s="4">
        <v>18</v>
      </c>
      <c r="D1610" s="5">
        <v>0.34499999999999997</v>
      </c>
      <c r="E1610" s="20">
        <v>0</v>
      </c>
      <c r="G1610" s="5"/>
      <c r="H1610" s="11">
        <f>1/(1+EXP(-SUMPRODUCT(betagorros,B1610:D1610)))</f>
        <v>0.43172600111136583</v>
      </c>
      <c r="I1610" s="27">
        <f t="shared" si="232"/>
        <v>0.56827399888863417</v>
      </c>
      <c r="J1610">
        <f t="shared" si="233"/>
        <v>-0.56515158416523248</v>
      </c>
      <c r="K1610" s="5"/>
      <c r="N1610" s="11">
        <f t="shared" si="234"/>
        <v>0.43164755325034893</v>
      </c>
      <c r="O1610" s="71">
        <f t="shared" si="235"/>
        <v>-0.43164755325034893</v>
      </c>
      <c r="U1610" s="4">
        <v>15</v>
      </c>
      <c r="V1610" s="5">
        <v>0.502</v>
      </c>
      <c r="W1610" s="20">
        <v>0</v>
      </c>
      <c r="X1610" s="31">
        <f t="shared" si="237"/>
        <v>0.53229462828328156</v>
      </c>
      <c r="Y1610" s="40">
        <f t="shared" si="238"/>
        <v>1</v>
      </c>
      <c r="Z1610" s="4">
        <f t="shared" si="239"/>
        <v>0</v>
      </c>
      <c r="AA1610" s="5" t="str">
        <f t="shared" si="240"/>
        <v/>
      </c>
      <c r="AB1610" s="6">
        <f t="shared" si="241"/>
        <v>0</v>
      </c>
      <c r="AF1610">
        <f t="shared" si="236"/>
        <v>0.80095037815921466</v>
      </c>
    </row>
    <row r="1611" spans="2:32">
      <c r="B1611" s="26">
        <v>1</v>
      </c>
      <c r="C1611" s="4">
        <v>10</v>
      </c>
      <c r="D1611" s="5">
        <v>0.34599999999999997</v>
      </c>
      <c r="E1611" s="20">
        <v>1</v>
      </c>
      <c r="G1611" s="5"/>
      <c r="H1611" s="11">
        <f>1/(1+EXP(-SUMPRODUCT(betagorros,B1611:D1611)))</f>
        <v>0.26024015151602337</v>
      </c>
      <c r="I1611" s="27">
        <f t="shared" ref="I1611:I1674" si="242">IF(E1611=1,H1611,1-H1611)</f>
        <v>0.26024015151602337</v>
      </c>
      <c r="J1611">
        <f t="shared" ref="J1611:J1674" si="243">LN(I1611)</f>
        <v>-1.3461504146007051</v>
      </c>
      <c r="K1611" s="5"/>
      <c r="N1611" s="11">
        <f t="shared" si="234"/>
        <v>0.26011816873494087</v>
      </c>
      <c r="O1611" s="71">
        <f t="shared" si="235"/>
        <v>0.73988183126505913</v>
      </c>
      <c r="U1611" s="4">
        <v>10</v>
      </c>
      <c r="V1611" s="5">
        <v>0.504</v>
      </c>
      <c r="W1611" s="20">
        <v>0</v>
      </c>
      <c r="X1611" s="31">
        <f t="shared" si="237"/>
        <v>0.41441312015599002</v>
      </c>
      <c r="Y1611" s="40">
        <f t="shared" si="238"/>
        <v>0</v>
      </c>
      <c r="Z1611" s="4">
        <f t="shared" si="239"/>
        <v>1</v>
      </c>
      <c r="AA1611" s="5" t="str">
        <f t="shared" si="240"/>
        <v/>
      </c>
      <c r="AB1611" s="6">
        <f t="shared" si="241"/>
        <v>1</v>
      </c>
      <c r="AF1611">
        <f t="shared" si="236"/>
        <v>0.80095037815921466</v>
      </c>
    </row>
    <row r="1612" spans="2:32">
      <c r="B1612" s="26">
        <v>1</v>
      </c>
      <c r="C1612" s="4">
        <v>13</v>
      </c>
      <c r="D1612" s="5">
        <v>0.34599999999999997</v>
      </c>
      <c r="E1612" s="20">
        <v>1</v>
      </c>
      <c r="G1612" s="5"/>
      <c r="H1612" s="11">
        <f>1/(1+EXP(-SUMPRODUCT(betagorros,B1612:D1612)))</f>
        <v>0.31987501800868157</v>
      </c>
      <c r="I1612" s="27">
        <f t="shared" si="242"/>
        <v>0.31987501800868157</v>
      </c>
      <c r="J1612">
        <f t="shared" si="243"/>
        <v>-1.1398249282030639</v>
      </c>
      <c r="K1612" s="5"/>
      <c r="N1612" s="11">
        <f t="shared" ref="N1612:N1675" si="244">1/(1+EXP(-SUMPRODUCT($N$8:$P$8,B1612:D1612)))</f>
        <v>0.31976311822622888</v>
      </c>
      <c r="O1612" s="71">
        <f t="shared" ref="O1612:O1675" si="245">E1612-N1612</f>
        <v>0.68023688177377117</v>
      </c>
      <c r="U1612" s="4">
        <v>15</v>
      </c>
      <c r="V1612" s="5">
        <v>0.504</v>
      </c>
      <c r="W1612" s="20">
        <v>0</v>
      </c>
      <c r="X1612" s="31">
        <f t="shared" si="237"/>
        <v>0.53449668595595257</v>
      </c>
      <c r="Y1612" s="40">
        <f t="shared" si="238"/>
        <v>1</v>
      </c>
      <c r="Z1612" s="4">
        <f t="shared" si="239"/>
        <v>0</v>
      </c>
      <c r="AA1612" s="5" t="str">
        <f t="shared" si="240"/>
        <v/>
      </c>
      <c r="AB1612" s="6">
        <f t="shared" si="241"/>
        <v>0</v>
      </c>
      <c r="AF1612">
        <f t="shared" si="236"/>
        <v>0.80095037815921466</v>
      </c>
    </row>
    <row r="1613" spans="2:32">
      <c r="B1613" s="26">
        <v>1</v>
      </c>
      <c r="C1613" s="4">
        <v>27</v>
      </c>
      <c r="D1613" s="5">
        <v>0.34699999999999998</v>
      </c>
      <c r="E1613" s="20">
        <v>1</v>
      </c>
      <c r="G1613" s="5"/>
      <c r="H1613" s="11">
        <f>1/(1+EXP(-SUMPRODUCT(betagorros,B1613:D1613)))</f>
        <v>0.64683564413524264</v>
      </c>
      <c r="I1613" s="27">
        <f t="shared" si="242"/>
        <v>0.64683564413524264</v>
      </c>
      <c r="J1613">
        <f t="shared" si="243"/>
        <v>-0.43566304436339603</v>
      </c>
      <c r="K1613" s="5"/>
      <c r="N1613" s="11">
        <f t="shared" si="244"/>
        <v>0.64684630710751623</v>
      </c>
      <c r="O1613" s="71">
        <f t="shared" si="245"/>
        <v>0.35315369289248377</v>
      </c>
      <c r="U1613" s="4">
        <v>8</v>
      </c>
      <c r="V1613" s="5">
        <v>0.504</v>
      </c>
      <c r="W1613" s="20">
        <v>0</v>
      </c>
      <c r="X1613" s="31">
        <f t="shared" si="237"/>
        <v>0.36834247439836804</v>
      </c>
      <c r="Y1613" s="40">
        <f t="shared" si="238"/>
        <v>0</v>
      </c>
      <c r="Z1613" s="4">
        <f t="shared" si="239"/>
        <v>1</v>
      </c>
      <c r="AA1613" s="5" t="str">
        <f t="shared" si="240"/>
        <v/>
      </c>
      <c r="AB1613" s="6">
        <f t="shared" si="241"/>
        <v>1</v>
      </c>
      <c r="AF1613">
        <f t="shared" ref="AF1613:AF1676" si="246">(-$H$8-$I$8*AE1613)/$J$8</f>
        <v>0.80095037815921466</v>
      </c>
    </row>
    <row r="1614" spans="2:32">
      <c r="B1614" s="26">
        <v>1</v>
      </c>
      <c r="C1614" s="4">
        <v>22</v>
      </c>
      <c r="D1614" s="5">
        <v>0.34699999999999998</v>
      </c>
      <c r="E1614" s="20">
        <v>1</v>
      </c>
      <c r="G1614" s="5"/>
      <c r="H1614" s="11">
        <f>1/(1+EXP(-SUMPRODUCT(betagorros,B1614:D1614)))</f>
        <v>0.53026325445352485</v>
      </c>
      <c r="I1614" s="27">
        <f t="shared" si="242"/>
        <v>0.53026325445352485</v>
      </c>
      <c r="J1614">
        <f t="shared" si="243"/>
        <v>-0.63438168923773297</v>
      </c>
      <c r="K1614" s="5"/>
      <c r="N1614" s="11">
        <f t="shared" si="244"/>
        <v>0.53022534494763307</v>
      </c>
      <c r="O1614" s="71">
        <f t="shared" si="245"/>
        <v>0.46977465505236693</v>
      </c>
      <c r="U1614" s="4">
        <v>19</v>
      </c>
      <c r="V1614" s="5">
        <v>0.50600000000000001</v>
      </c>
      <c r="W1614" s="20">
        <v>0</v>
      </c>
      <c r="X1614" s="31">
        <f t="shared" si="237"/>
        <v>0.63046683181931706</v>
      </c>
      <c r="Y1614" s="40">
        <f t="shared" si="238"/>
        <v>1</v>
      </c>
      <c r="Z1614" s="4">
        <f t="shared" si="239"/>
        <v>0</v>
      </c>
      <c r="AA1614" s="5" t="str">
        <f t="shared" si="240"/>
        <v/>
      </c>
      <c r="AB1614" s="6">
        <f t="shared" si="241"/>
        <v>0</v>
      </c>
      <c r="AF1614">
        <f t="shared" si="246"/>
        <v>0.80095037815921466</v>
      </c>
    </row>
    <row r="1615" spans="2:32">
      <c r="B1615" s="26">
        <v>1</v>
      </c>
      <c r="C1615" s="4">
        <v>32.5</v>
      </c>
      <c r="D1615" s="5">
        <v>0.34699999999999998</v>
      </c>
      <c r="E1615" s="20">
        <v>1</v>
      </c>
      <c r="G1615" s="5"/>
      <c r="H1615" s="11">
        <f>1/(1+EXP(-SUMPRODUCT(betagorros,B1615:D1615)))</f>
        <v>0.75722253934907457</v>
      </c>
      <c r="I1615" s="27">
        <f t="shared" si="242"/>
        <v>0.75722253934907457</v>
      </c>
      <c r="J1615">
        <f t="shared" si="243"/>
        <v>-0.27809809338492469</v>
      </c>
      <c r="K1615" s="5"/>
      <c r="N1615" s="11">
        <f t="shared" si="244"/>
        <v>0.75727133318508433</v>
      </c>
      <c r="O1615" s="71">
        <f t="shared" si="245"/>
        <v>0.24272866681491567</v>
      </c>
      <c r="U1615" s="4">
        <v>36</v>
      </c>
      <c r="V1615" s="5">
        <v>0.50600000000000001</v>
      </c>
      <c r="W1615" s="20">
        <v>0</v>
      </c>
      <c r="X1615" s="31">
        <f t="shared" si="237"/>
        <v>0.89840946956510492</v>
      </c>
      <c r="Y1615" s="40">
        <f t="shared" si="238"/>
        <v>1</v>
      </c>
      <c r="Z1615" s="4">
        <f t="shared" si="239"/>
        <v>0</v>
      </c>
      <c r="AA1615" s="5" t="str">
        <f t="shared" si="240"/>
        <v/>
      </c>
      <c r="AB1615" s="6">
        <f t="shared" si="241"/>
        <v>0</v>
      </c>
      <c r="AF1615">
        <f t="shared" si="246"/>
        <v>0.80095037815921466</v>
      </c>
    </row>
    <row r="1616" spans="2:32">
      <c r="B1616" s="26">
        <v>1</v>
      </c>
      <c r="C1616" s="4">
        <v>8</v>
      </c>
      <c r="D1616" s="5">
        <v>0.34699999999999998</v>
      </c>
      <c r="E1616" s="20">
        <v>1</v>
      </c>
      <c r="G1616" s="5"/>
      <c r="H1616" s="11">
        <f>1/(1+EXP(-SUMPRODUCT(betagorros,B1616:D1616)))</f>
        <v>0.225503075649787</v>
      </c>
      <c r="I1616" s="27">
        <f t="shared" si="242"/>
        <v>0.225503075649787</v>
      </c>
      <c r="J1616">
        <f t="shared" si="243"/>
        <v>-1.4894214808872426</v>
      </c>
      <c r="K1616" s="5"/>
      <c r="N1616" s="11">
        <f t="shared" si="244"/>
        <v>0.22537926517134987</v>
      </c>
      <c r="O1616" s="71">
        <f t="shared" si="245"/>
        <v>0.77462073482865013</v>
      </c>
      <c r="U1616" s="4">
        <v>19</v>
      </c>
      <c r="V1616" s="5">
        <v>0.50600000000000001</v>
      </c>
      <c r="W1616" s="20">
        <v>0</v>
      </c>
      <c r="X1616" s="31">
        <f t="shared" si="237"/>
        <v>0.63046683181931706</v>
      </c>
      <c r="Y1616" s="40">
        <f t="shared" si="238"/>
        <v>1</v>
      </c>
      <c r="Z1616" s="4">
        <f t="shared" si="239"/>
        <v>0</v>
      </c>
      <c r="AA1616" s="5" t="str">
        <f t="shared" si="240"/>
        <v/>
      </c>
      <c r="AB1616" s="6">
        <f t="shared" si="241"/>
        <v>0</v>
      </c>
      <c r="AF1616">
        <f t="shared" si="246"/>
        <v>0.80095037815921466</v>
      </c>
    </row>
    <row r="1617" spans="2:32">
      <c r="B1617" s="26">
        <v>1</v>
      </c>
      <c r="C1617" s="4">
        <v>11</v>
      </c>
      <c r="D1617" s="5">
        <v>0.34699999999999998</v>
      </c>
      <c r="E1617" s="20">
        <v>1</v>
      </c>
      <c r="G1617" s="5"/>
      <c r="H1617" s="11">
        <f>1/(1+EXP(-SUMPRODUCT(betagorros,B1617:D1617)))</f>
        <v>0.28019281666763829</v>
      </c>
      <c r="I1617" s="27">
        <f t="shared" si="242"/>
        <v>0.28019281666763829</v>
      </c>
      <c r="J1617">
        <f t="shared" si="243"/>
        <v>-1.2722772818545367</v>
      </c>
      <c r="K1617" s="5"/>
      <c r="N1617" s="11">
        <f t="shared" si="244"/>
        <v>0.28007389557157891</v>
      </c>
      <c r="O1617" s="71">
        <f t="shared" si="245"/>
        <v>0.71992610442842109</v>
      </c>
      <c r="U1617" s="4">
        <v>18</v>
      </c>
      <c r="V1617" s="5">
        <v>0.50600000000000001</v>
      </c>
      <c r="W1617" s="20">
        <v>0</v>
      </c>
      <c r="X1617" s="31">
        <f t="shared" si="237"/>
        <v>0.60764613356794184</v>
      </c>
      <c r="Y1617" s="40">
        <f t="shared" si="238"/>
        <v>1</v>
      </c>
      <c r="Z1617" s="4">
        <f t="shared" si="239"/>
        <v>0</v>
      </c>
      <c r="AA1617" s="5" t="str">
        <f t="shared" si="240"/>
        <v/>
      </c>
      <c r="AB1617" s="6">
        <f t="shared" si="241"/>
        <v>0</v>
      </c>
      <c r="AF1617">
        <f t="shared" si="246"/>
        <v>0.80095037815921466</v>
      </c>
    </row>
    <row r="1618" spans="2:32">
      <c r="B1618" s="26">
        <v>1</v>
      </c>
      <c r="C1618" s="4">
        <v>14</v>
      </c>
      <c r="D1618" s="5">
        <v>0.34699999999999998</v>
      </c>
      <c r="E1618" s="20">
        <v>1</v>
      </c>
      <c r="G1618" s="5"/>
      <c r="H1618" s="11">
        <f>1/(1+EXP(-SUMPRODUCT(betagorros,B1618:D1618)))</f>
        <v>0.34228435115637618</v>
      </c>
      <c r="I1618" s="27">
        <f t="shared" si="242"/>
        <v>0.34228435115637618</v>
      </c>
      <c r="J1618">
        <f t="shared" si="243"/>
        <v>-1.0721134512413286</v>
      </c>
      <c r="K1618" s="5"/>
      <c r="N1618" s="11">
        <f t="shared" si="244"/>
        <v>0.34217846183259032</v>
      </c>
      <c r="O1618" s="71">
        <f t="shared" si="245"/>
        <v>0.65782153816740974</v>
      </c>
      <c r="U1618" s="4">
        <v>13</v>
      </c>
      <c r="V1618" s="5">
        <v>0.50800000000000001</v>
      </c>
      <c r="W1618" s="20">
        <v>0</v>
      </c>
      <c r="X1618" s="31">
        <f t="shared" ref="X1618:X1681" si="247">1/(1+EXP(-$H$8-$I$8*U1618-$J$8*V1618))</f>
        <v>0.49058079874302013</v>
      </c>
      <c r="Y1618" s="40">
        <f t="shared" ref="Y1618:Y1681" si="248">IF(X1618&gt;50%,1,0)</f>
        <v>0</v>
      </c>
      <c r="Z1618" s="4">
        <f t="shared" ref="Z1618:Z1681" si="249">IF(W1618=Y1618,1,0)</f>
        <v>1</v>
      </c>
      <c r="AA1618" s="5" t="str">
        <f t="shared" ref="AA1618:AA1681" si="250">IF(W1618=1,IF(W1618=Y1618,1,0),"")</f>
        <v/>
      </c>
      <c r="AB1618" s="6">
        <f t="shared" ref="AB1618:AB1681" si="251">IF(W1618=0,IF(W1618=Y1618,1,0),"")</f>
        <v>1</v>
      </c>
      <c r="AF1618">
        <f t="shared" si="246"/>
        <v>0.80095037815921466</v>
      </c>
    </row>
    <row r="1619" spans="2:32">
      <c r="B1619" s="26">
        <v>1</v>
      </c>
      <c r="C1619" s="4">
        <v>15</v>
      </c>
      <c r="D1619" s="5">
        <v>0.35199999999999998</v>
      </c>
      <c r="E1619" s="20">
        <v>0</v>
      </c>
      <c r="G1619" s="5"/>
      <c r="H1619" s="11">
        <f>1/(1+EXP(-SUMPRODUCT(betagorros,B1619:D1619)))</f>
        <v>0.36953316214812904</v>
      </c>
      <c r="I1619" s="27">
        <f t="shared" si="242"/>
        <v>0.63046683785187096</v>
      </c>
      <c r="J1619">
        <f t="shared" si="243"/>
        <v>-0.46129472154745227</v>
      </c>
      <c r="K1619" s="5"/>
      <c r="N1619" s="11">
        <f t="shared" si="244"/>
        <v>0.36943777461116656</v>
      </c>
      <c r="O1619" s="71">
        <f t="shared" si="245"/>
        <v>-0.36943777461116656</v>
      </c>
      <c r="U1619" s="4">
        <v>12</v>
      </c>
      <c r="V1619" s="5">
        <v>0.50800000000000001</v>
      </c>
      <c r="W1619" s="20">
        <v>0</v>
      </c>
      <c r="X1619" s="31">
        <f t="shared" si="247"/>
        <v>0.46643237638014512</v>
      </c>
      <c r="Y1619" s="40">
        <f t="shared" si="248"/>
        <v>0</v>
      </c>
      <c r="Z1619" s="4">
        <f t="shared" si="249"/>
        <v>1</v>
      </c>
      <c r="AA1619" s="5" t="str">
        <f t="shared" si="250"/>
        <v/>
      </c>
      <c r="AB1619" s="6">
        <f t="shared" si="251"/>
        <v>1</v>
      </c>
      <c r="AF1619">
        <f t="shared" si="246"/>
        <v>0.80095037815921466</v>
      </c>
    </row>
    <row r="1620" spans="2:32">
      <c r="B1620" s="26">
        <v>1</v>
      </c>
      <c r="C1620" s="4">
        <v>12</v>
      </c>
      <c r="D1620" s="5">
        <v>0.35199999999999998</v>
      </c>
      <c r="E1620" s="20">
        <v>0</v>
      </c>
      <c r="G1620" s="5"/>
      <c r="H1620" s="11">
        <f>1/(1+EXP(-SUMPRODUCT(betagorros,B1620:D1620)))</f>
        <v>0.30478922837851813</v>
      </c>
      <c r="I1620" s="27">
        <f t="shared" si="242"/>
        <v>0.69521077162148193</v>
      </c>
      <c r="J1620">
        <f t="shared" si="243"/>
        <v>-0.36354021087382943</v>
      </c>
      <c r="K1620" s="5"/>
      <c r="N1620" s="11">
        <f t="shared" si="244"/>
        <v>0.30467719698720058</v>
      </c>
      <c r="O1620" s="71">
        <f t="shared" si="245"/>
        <v>-0.30467719698720058</v>
      </c>
      <c r="U1620" s="4">
        <v>17</v>
      </c>
      <c r="V1620" s="5">
        <v>0.50900000000000001</v>
      </c>
      <c r="W1620" s="20">
        <v>0</v>
      </c>
      <c r="X1620" s="31">
        <f t="shared" si="247"/>
        <v>0.58756508504561011</v>
      </c>
      <c r="Y1620" s="40">
        <f t="shared" si="248"/>
        <v>1</v>
      </c>
      <c r="Z1620" s="4">
        <f t="shared" si="249"/>
        <v>0</v>
      </c>
      <c r="AA1620" s="5" t="str">
        <f t="shared" si="250"/>
        <v/>
      </c>
      <c r="AB1620" s="6">
        <f t="shared" si="251"/>
        <v>0</v>
      </c>
      <c r="AF1620">
        <f t="shared" si="246"/>
        <v>0.80095037815921466</v>
      </c>
    </row>
    <row r="1621" spans="2:32">
      <c r="B1621" s="26">
        <v>1</v>
      </c>
      <c r="C1621" s="4">
        <v>10</v>
      </c>
      <c r="D1621" s="5">
        <v>0.35199999999999998</v>
      </c>
      <c r="E1621" s="20">
        <v>0</v>
      </c>
      <c r="G1621" s="5"/>
      <c r="H1621" s="11">
        <f>1/(1+EXP(-SUMPRODUCT(betagorros,B1621:D1621)))</f>
        <v>0.2653825352554271</v>
      </c>
      <c r="I1621" s="27">
        <f t="shared" si="242"/>
        <v>0.7346174647445729</v>
      </c>
      <c r="J1621">
        <f t="shared" si="243"/>
        <v>-0.30840537138343582</v>
      </c>
      <c r="K1621" s="5"/>
      <c r="N1621" s="11">
        <f t="shared" si="244"/>
        <v>0.26526395716093687</v>
      </c>
      <c r="O1621" s="71">
        <f t="shared" si="245"/>
        <v>-0.26526395716093687</v>
      </c>
      <c r="U1621" s="4">
        <v>12</v>
      </c>
      <c r="V1621" s="5">
        <v>0.50900000000000001</v>
      </c>
      <c r="W1621" s="20">
        <v>0</v>
      </c>
      <c r="X1621" s="31">
        <f t="shared" si="247"/>
        <v>0.46753351781538927</v>
      </c>
      <c r="Y1621" s="40">
        <f t="shared" si="248"/>
        <v>0</v>
      </c>
      <c r="Z1621" s="4">
        <f t="shared" si="249"/>
        <v>1</v>
      </c>
      <c r="AA1621" s="5" t="str">
        <f t="shared" si="250"/>
        <v/>
      </c>
      <c r="AB1621" s="6">
        <f t="shared" si="251"/>
        <v>1</v>
      </c>
      <c r="AF1621">
        <f t="shared" si="246"/>
        <v>0.80095037815921466</v>
      </c>
    </row>
    <row r="1622" spans="2:32">
      <c r="B1622" s="26">
        <v>1</v>
      </c>
      <c r="C1622" s="4">
        <v>12</v>
      </c>
      <c r="D1622" s="5">
        <v>0.35199999999999998</v>
      </c>
      <c r="E1622" s="20">
        <v>0</v>
      </c>
      <c r="G1622" s="5"/>
      <c r="H1622" s="11">
        <f>1/(1+EXP(-SUMPRODUCT(betagorros,B1622:D1622)))</f>
        <v>0.30478922837851813</v>
      </c>
      <c r="I1622" s="27">
        <f t="shared" si="242"/>
        <v>0.69521077162148193</v>
      </c>
      <c r="J1622">
        <f t="shared" si="243"/>
        <v>-0.36354021087382943</v>
      </c>
      <c r="K1622" s="5"/>
      <c r="N1622" s="11">
        <f t="shared" si="244"/>
        <v>0.30467719698720058</v>
      </c>
      <c r="O1622" s="71">
        <f t="shared" si="245"/>
        <v>-0.30467719698720058</v>
      </c>
      <c r="U1622" s="4">
        <v>13</v>
      </c>
      <c r="V1622" s="5">
        <v>0.50900000000000001</v>
      </c>
      <c r="W1622" s="20">
        <v>0</v>
      </c>
      <c r="X1622" s="31">
        <f t="shared" si="247"/>
        <v>0.49168641497092719</v>
      </c>
      <c r="Y1622" s="40">
        <f t="shared" si="248"/>
        <v>0</v>
      </c>
      <c r="Z1622" s="4">
        <f t="shared" si="249"/>
        <v>1</v>
      </c>
      <c r="AA1622" s="5" t="str">
        <f t="shared" si="250"/>
        <v/>
      </c>
      <c r="AB1622" s="6">
        <f t="shared" si="251"/>
        <v>1</v>
      </c>
      <c r="AF1622">
        <f t="shared" si="246"/>
        <v>0.80095037815921466</v>
      </c>
    </row>
    <row r="1623" spans="2:32">
      <c r="B1623" s="26">
        <v>1</v>
      </c>
      <c r="C1623" s="4">
        <v>11</v>
      </c>
      <c r="D1623" s="5">
        <v>0.35199999999999998</v>
      </c>
      <c r="E1623" s="20">
        <v>0</v>
      </c>
      <c r="G1623" s="5"/>
      <c r="H1623" s="11">
        <f>1/(1+EXP(-SUMPRODUCT(betagorros,B1623:D1623)))</f>
        <v>0.28467555330098909</v>
      </c>
      <c r="I1623" s="27">
        <f t="shared" si="242"/>
        <v>0.71532444669901096</v>
      </c>
      <c r="J1623">
        <f t="shared" si="243"/>
        <v>-0.33501906760432215</v>
      </c>
      <c r="K1623" s="5"/>
      <c r="N1623" s="11">
        <f t="shared" si="244"/>
        <v>0.28455979128171793</v>
      </c>
      <c r="O1623" s="71">
        <f t="shared" si="245"/>
        <v>-0.28455979128171793</v>
      </c>
      <c r="U1623" s="4">
        <v>37</v>
      </c>
      <c r="V1623" s="5">
        <v>0.51100000000000001</v>
      </c>
      <c r="W1623" s="20">
        <v>0</v>
      </c>
      <c r="X1623" s="31">
        <f t="shared" si="247"/>
        <v>0.9087598984398233</v>
      </c>
      <c r="Y1623" s="40">
        <f t="shared" si="248"/>
        <v>1</v>
      </c>
      <c r="Z1623" s="4">
        <f t="shared" si="249"/>
        <v>0</v>
      </c>
      <c r="AA1623" s="5" t="str">
        <f t="shared" si="250"/>
        <v/>
      </c>
      <c r="AB1623" s="6">
        <f t="shared" si="251"/>
        <v>0</v>
      </c>
      <c r="AF1623">
        <f t="shared" si="246"/>
        <v>0.80095037815921466</v>
      </c>
    </row>
    <row r="1624" spans="2:32">
      <c r="B1624" s="26">
        <v>1</v>
      </c>
      <c r="C1624" s="4">
        <v>6</v>
      </c>
      <c r="D1624" s="5">
        <v>0.35199999999999998</v>
      </c>
      <c r="E1624" s="20">
        <v>0</v>
      </c>
      <c r="G1624" s="5"/>
      <c r="H1624" s="11">
        <f>1/(1+EXP(-SUMPRODUCT(betagorros,B1624:D1624)))</f>
        <v>0.19696953028135658</v>
      </c>
      <c r="I1624" s="27">
        <f t="shared" si="242"/>
        <v>0.80303046971864345</v>
      </c>
      <c r="J1624">
        <f t="shared" si="243"/>
        <v>-0.21936262090016548</v>
      </c>
      <c r="K1624" s="5"/>
      <c r="N1624" s="11">
        <f t="shared" si="244"/>
        <v>0.19684817386241954</v>
      </c>
      <c r="O1624" s="71">
        <f t="shared" si="245"/>
        <v>-0.19684817386241954</v>
      </c>
      <c r="U1624" s="4">
        <v>9</v>
      </c>
      <c r="V1624" s="5">
        <v>0.51100000000000001</v>
      </c>
      <c r="W1624" s="20">
        <v>0</v>
      </c>
      <c r="X1624" s="31">
        <f t="shared" si="247"/>
        <v>0.3985343566053452</v>
      </c>
      <c r="Y1624" s="40">
        <f t="shared" si="248"/>
        <v>0</v>
      </c>
      <c r="Z1624" s="4">
        <f t="shared" si="249"/>
        <v>1</v>
      </c>
      <c r="AA1624" s="5" t="str">
        <f t="shared" si="250"/>
        <v/>
      </c>
      <c r="AB1624" s="6">
        <f t="shared" si="251"/>
        <v>1</v>
      </c>
      <c r="AF1624">
        <f t="shared" si="246"/>
        <v>0.80095037815921466</v>
      </c>
    </row>
    <row r="1625" spans="2:32">
      <c r="B1625" s="26">
        <v>1</v>
      </c>
      <c r="C1625" s="4">
        <v>6</v>
      </c>
      <c r="D1625" s="5">
        <v>0.35199999999999998</v>
      </c>
      <c r="E1625" s="20">
        <v>0</v>
      </c>
      <c r="G1625" s="5"/>
      <c r="H1625" s="11">
        <f>1/(1+EXP(-SUMPRODUCT(betagorros,B1625:D1625)))</f>
        <v>0.19696953028135658</v>
      </c>
      <c r="I1625" s="27">
        <f t="shared" si="242"/>
        <v>0.80303046971864345</v>
      </c>
      <c r="J1625">
        <f t="shared" si="243"/>
        <v>-0.21936262090016548</v>
      </c>
      <c r="K1625" s="5"/>
      <c r="N1625" s="11">
        <f t="shared" si="244"/>
        <v>0.19684817386241954</v>
      </c>
      <c r="O1625" s="71">
        <f t="shared" si="245"/>
        <v>-0.19684817386241954</v>
      </c>
      <c r="U1625" s="4">
        <v>5</v>
      </c>
      <c r="V1625" s="5">
        <v>0.51100000000000001</v>
      </c>
      <c r="W1625" s="20">
        <v>0</v>
      </c>
      <c r="X1625" s="31">
        <f t="shared" si="247"/>
        <v>0.31029474085746223</v>
      </c>
      <c r="Y1625" s="40">
        <f t="shared" si="248"/>
        <v>0</v>
      </c>
      <c r="Z1625" s="4">
        <f t="shared" si="249"/>
        <v>1</v>
      </c>
      <c r="AA1625" s="5" t="str">
        <f t="shared" si="250"/>
        <v/>
      </c>
      <c r="AB1625" s="6">
        <f t="shared" si="251"/>
        <v>1</v>
      </c>
      <c r="AF1625">
        <f t="shared" si="246"/>
        <v>0.80095037815921466</v>
      </c>
    </row>
    <row r="1626" spans="2:32">
      <c r="B1626" s="26">
        <v>1</v>
      </c>
      <c r="C1626" s="4">
        <v>5</v>
      </c>
      <c r="D1626" s="5">
        <v>0.35199999999999998</v>
      </c>
      <c r="E1626" s="20">
        <v>0</v>
      </c>
      <c r="G1626" s="5"/>
      <c r="H1626" s="11">
        <f>1/(1+EXP(-SUMPRODUCT(betagorros,B1626:D1626)))</f>
        <v>0.18210729501154538</v>
      </c>
      <c r="I1626" s="27">
        <f t="shared" si="242"/>
        <v>0.81789270498845457</v>
      </c>
      <c r="J1626">
        <f t="shared" si="243"/>
        <v>-0.20102411847837509</v>
      </c>
      <c r="K1626" s="5"/>
      <c r="N1626" s="11">
        <f t="shared" si="244"/>
        <v>0.18198709900588669</v>
      </c>
      <c r="O1626" s="71">
        <f t="shared" si="245"/>
        <v>-0.18198709900588669</v>
      </c>
      <c r="U1626" s="4">
        <v>8</v>
      </c>
      <c r="V1626" s="5">
        <v>0.51200000000000001</v>
      </c>
      <c r="W1626" s="20">
        <v>0</v>
      </c>
      <c r="X1626" s="31">
        <f t="shared" si="247"/>
        <v>0.3766144147861098</v>
      </c>
      <c r="Y1626" s="40">
        <f t="shared" si="248"/>
        <v>0</v>
      </c>
      <c r="Z1626" s="4">
        <f t="shared" si="249"/>
        <v>1</v>
      </c>
      <c r="AA1626" s="5" t="str">
        <f t="shared" si="250"/>
        <v/>
      </c>
      <c r="AB1626" s="6">
        <f t="shared" si="251"/>
        <v>1</v>
      </c>
      <c r="AF1626">
        <f t="shared" si="246"/>
        <v>0.80095037815921466</v>
      </c>
    </row>
    <row r="1627" spans="2:32">
      <c r="B1627" s="26">
        <v>1</v>
      </c>
      <c r="C1627" s="4">
        <v>8</v>
      </c>
      <c r="D1627" s="5">
        <v>0.35199999999999998</v>
      </c>
      <c r="E1627" s="20">
        <v>0</v>
      </c>
      <c r="G1627" s="5"/>
      <c r="H1627" s="11">
        <f>1/(1+EXP(-SUMPRODUCT(betagorros,B1627:D1627)))</f>
        <v>0.22938968104686364</v>
      </c>
      <c r="I1627" s="27">
        <f t="shared" si="242"/>
        <v>0.77061031895313636</v>
      </c>
      <c r="J1627">
        <f t="shared" si="243"/>
        <v>-0.26057245607628871</v>
      </c>
      <c r="K1627" s="5"/>
      <c r="N1627" s="11">
        <f t="shared" si="244"/>
        <v>0.22926810883456544</v>
      </c>
      <c r="O1627" s="71">
        <f t="shared" si="245"/>
        <v>-0.22926810883456544</v>
      </c>
      <c r="U1627" s="4">
        <v>7</v>
      </c>
      <c r="V1627" s="5">
        <v>0.51200000000000001</v>
      </c>
      <c r="W1627" s="20">
        <v>0</v>
      </c>
      <c r="X1627" s="31">
        <f t="shared" si="247"/>
        <v>0.35417558812524141</v>
      </c>
      <c r="Y1627" s="40">
        <f t="shared" si="248"/>
        <v>0</v>
      </c>
      <c r="Z1627" s="4">
        <f t="shared" si="249"/>
        <v>1</v>
      </c>
      <c r="AA1627" s="5" t="str">
        <f t="shared" si="250"/>
        <v/>
      </c>
      <c r="AB1627" s="6">
        <f t="shared" si="251"/>
        <v>1</v>
      </c>
      <c r="AF1627">
        <f t="shared" si="246"/>
        <v>0.80095037815921466</v>
      </c>
    </row>
    <row r="1628" spans="2:32">
      <c r="B1628" s="26">
        <v>1</v>
      </c>
      <c r="C1628" s="4">
        <v>32</v>
      </c>
      <c r="D1628" s="5">
        <v>0.35499999999999998</v>
      </c>
      <c r="E1628" s="20">
        <v>1</v>
      </c>
      <c r="G1628" s="5"/>
      <c r="H1628" s="11">
        <f>1/(1+EXP(-SUMPRODUCT(betagorros,B1628:D1628)))</f>
        <v>0.75482377468507977</v>
      </c>
      <c r="I1628" s="27">
        <f t="shared" si="242"/>
        <v>0.75482377468507977</v>
      </c>
      <c r="J1628">
        <f t="shared" si="243"/>
        <v>-0.28127096799084178</v>
      </c>
      <c r="K1628" s="5"/>
      <c r="N1628" s="11">
        <f t="shared" si="244"/>
        <v>0.75487548176879782</v>
      </c>
      <c r="O1628" s="71">
        <f t="shared" si="245"/>
        <v>0.24512451823120218</v>
      </c>
      <c r="U1628" s="4">
        <v>9</v>
      </c>
      <c r="V1628" s="5">
        <v>0.51200000000000001</v>
      </c>
      <c r="W1628" s="20">
        <v>0</v>
      </c>
      <c r="X1628" s="31">
        <f t="shared" si="247"/>
        <v>0.39959525068917318</v>
      </c>
      <c r="Y1628" s="40">
        <f t="shared" si="248"/>
        <v>0</v>
      </c>
      <c r="Z1628" s="4">
        <f t="shared" si="249"/>
        <v>1</v>
      </c>
      <c r="AA1628" s="5" t="str">
        <f t="shared" si="250"/>
        <v/>
      </c>
      <c r="AB1628" s="6">
        <f t="shared" si="251"/>
        <v>1</v>
      </c>
      <c r="AF1628">
        <f t="shared" si="246"/>
        <v>0.80095037815921466</v>
      </c>
    </row>
    <row r="1629" spans="2:32">
      <c r="B1629" s="26">
        <v>1</v>
      </c>
      <c r="C1629" s="4">
        <v>6</v>
      </c>
      <c r="D1629" s="5">
        <v>0.35499999999999998</v>
      </c>
      <c r="E1629" s="20">
        <v>0</v>
      </c>
      <c r="G1629" s="5"/>
      <c r="H1629" s="11">
        <f>1/(1+EXP(-SUMPRODUCT(betagorros,B1629:D1629)))</f>
        <v>0.19907717404123762</v>
      </c>
      <c r="I1629" s="27">
        <f t="shared" si="242"/>
        <v>0.80092282595876241</v>
      </c>
      <c r="J1629">
        <f t="shared" si="243"/>
        <v>-0.22199068367310945</v>
      </c>
      <c r="K1629" s="5"/>
      <c r="N1629" s="11">
        <f t="shared" si="244"/>
        <v>0.19895686497157333</v>
      </c>
      <c r="O1629" s="71">
        <f t="shared" si="245"/>
        <v>-0.19895686497157333</v>
      </c>
      <c r="U1629" s="4">
        <v>9</v>
      </c>
      <c r="V1629" s="5">
        <v>0.51200000000000001</v>
      </c>
      <c r="W1629" s="20">
        <v>0</v>
      </c>
      <c r="X1629" s="31">
        <f t="shared" si="247"/>
        <v>0.39959525068917318</v>
      </c>
      <c r="Y1629" s="40">
        <f t="shared" si="248"/>
        <v>0</v>
      </c>
      <c r="Z1629" s="4">
        <f t="shared" si="249"/>
        <v>1</v>
      </c>
      <c r="AA1629" s="5" t="str">
        <f t="shared" si="250"/>
        <v/>
      </c>
      <c r="AB1629" s="6">
        <f t="shared" si="251"/>
        <v>1</v>
      </c>
      <c r="AF1629">
        <f t="shared" si="246"/>
        <v>0.80095037815921466</v>
      </c>
    </row>
    <row r="1630" spans="2:32">
      <c r="B1630" s="26">
        <v>1</v>
      </c>
      <c r="C1630" s="4">
        <v>5</v>
      </c>
      <c r="D1630" s="5">
        <v>0.35499999999999998</v>
      </c>
      <c r="E1630" s="20">
        <v>0</v>
      </c>
      <c r="G1630" s="5"/>
      <c r="H1630" s="11">
        <f>1/(1+EXP(-SUMPRODUCT(betagorros,B1630:D1630)))</f>
        <v>0.18409236501771045</v>
      </c>
      <c r="I1630" s="27">
        <f t="shared" si="242"/>
        <v>0.81590763498228958</v>
      </c>
      <c r="J1630">
        <f t="shared" si="243"/>
        <v>-0.20345412284844064</v>
      </c>
      <c r="K1630" s="5"/>
      <c r="N1630" s="11">
        <f t="shared" si="244"/>
        <v>0.18397306026557919</v>
      </c>
      <c r="O1630" s="71">
        <f t="shared" si="245"/>
        <v>-0.18397306026557919</v>
      </c>
      <c r="U1630" s="4">
        <v>30</v>
      </c>
      <c r="V1630" s="5">
        <v>0.51300000000000001</v>
      </c>
      <c r="W1630" s="20">
        <v>0</v>
      </c>
      <c r="X1630" s="31">
        <f t="shared" si="247"/>
        <v>0.83615506211464741</v>
      </c>
      <c r="Y1630" s="40">
        <f t="shared" si="248"/>
        <v>1</v>
      </c>
      <c r="Z1630" s="4">
        <f t="shared" si="249"/>
        <v>0</v>
      </c>
      <c r="AA1630" s="5" t="str">
        <f t="shared" si="250"/>
        <v/>
      </c>
      <c r="AB1630" s="6">
        <f t="shared" si="251"/>
        <v>0</v>
      </c>
      <c r="AF1630">
        <f t="shared" si="246"/>
        <v>0.80095037815921466</v>
      </c>
    </row>
    <row r="1631" spans="2:32">
      <c r="B1631" s="26">
        <v>1</v>
      </c>
      <c r="C1631" s="4">
        <v>22</v>
      </c>
      <c r="D1631" s="5">
        <v>0.35499999999999998</v>
      </c>
      <c r="E1631" s="20">
        <v>0</v>
      </c>
      <c r="G1631" s="5"/>
      <c r="H1631" s="11">
        <f>1/(1+EXP(-SUMPRODUCT(betagorros,B1631:D1631)))</f>
        <v>0.5390682073409887</v>
      </c>
      <c r="I1631" s="27">
        <f t="shared" si="242"/>
        <v>0.4609317926590113</v>
      </c>
      <c r="J1631">
        <f t="shared" si="243"/>
        <v>-0.7745052021184633</v>
      </c>
      <c r="K1631" s="5"/>
      <c r="N1631" s="11">
        <f t="shared" si="244"/>
        <v>0.53903880639077917</v>
      </c>
      <c r="O1631" s="71">
        <f t="shared" si="245"/>
        <v>-0.53903880639077917</v>
      </c>
      <c r="U1631" s="4">
        <v>12</v>
      </c>
      <c r="V1631" s="5">
        <v>0.51500000000000001</v>
      </c>
      <c r="W1631" s="20">
        <v>0</v>
      </c>
      <c r="X1631" s="31">
        <f t="shared" si="247"/>
        <v>0.47414663680102148</v>
      </c>
      <c r="Y1631" s="40">
        <f t="shared" si="248"/>
        <v>0</v>
      </c>
      <c r="Z1631" s="4">
        <f t="shared" si="249"/>
        <v>1</v>
      </c>
      <c r="AA1631" s="5" t="str">
        <f t="shared" si="250"/>
        <v/>
      </c>
      <c r="AB1631" s="6">
        <f t="shared" si="251"/>
        <v>1</v>
      </c>
      <c r="AF1631">
        <f t="shared" si="246"/>
        <v>0.80095037815921466</v>
      </c>
    </row>
    <row r="1632" spans="2:32">
      <c r="B1632" s="26">
        <v>1</v>
      </c>
      <c r="C1632" s="4">
        <v>14</v>
      </c>
      <c r="D1632" s="5">
        <v>0.35499999999999998</v>
      </c>
      <c r="E1632" s="20">
        <v>0</v>
      </c>
      <c r="G1632" s="5"/>
      <c r="H1632" s="11">
        <f>1/(1+EXP(-SUMPRODUCT(betagorros,B1632:D1632)))</f>
        <v>0.35029562677307063</v>
      </c>
      <c r="I1632" s="27">
        <f t="shared" si="242"/>
        <v>0.64970437322692942</v>
      </c>
      <c r="J1632">
        <f t="shared" si="243"/>
        <v>-0.43123782997019222</v>
      </c>
      <c r="K1632" s="5"/>
      <c r="N1632" s="11">
        <f t="shared" si="244"/>
        <v>0.35019628584017248</v>
      </c>
      <c r="O1632" s="71">
        <f t="shared" si="245"/>
        <v>-0.35019628584017248</v>
      </c>
      <c r="U1632" s="4">
        <v>12</v>
      </c>
      <c r="V1632" s="5">
        <v>0.51600000000000001</v>
      </c>
      <c r="W1632" s="20">
        <v>0</v>
      </c>
      <c r="X1632" s="31">
        <f t="shared" si="247"/>
        <v>0.47524976872986058</v>
      </c>
      <c r="Y1632" s="40">
        <f t="shared" si="248"/>
        <v>0</v>
      </c>
      <c r="Z1632" s="4">
        <f t="shared" si="249"/>
        <v>1</v>
      </c>
      <c r="AA1632" s="5" t="str">
        <f t="shared" si="250"/>
        <v/>
      </c>
      <c r="AB1632" s="6">
        <f t="shared" si="251"/>
        <v>1</v>
      </c>
      <c r="AF1632">
        <f t="shared" si="246"/>
        <v>0.80095037815921466</v>
      </c>
    </row>
    <row r="1633" spans="2:32">
      <c r="B1633" s="26">
        <v>1</v>
      </c>
      <c r="C1633" s="4">
        <v>18</v>
      </c>
      <c r="D1633" s="5">
        <v>0.35499999999999998</v>
      </c>
      <c r="E1633" s="20">
        <v>0</v>
      </c>
      <c r="G1633" s="5"/>
      <c r="H1633" s="11">
        <f>1/(1+EXP(-SUMPRODUCT(betagorros,B1633:D1633)))</f>
        <v>0.44261053458790306</v>
      </c>
      <c r="I1633" s="27">
        <f t="shared" si="242"/>
        <v>0.557389465412097</v>
      </c>
      <c r="J1633">
        <f t="shared" si="243"/>
        <v>-0.58449106362473335</v>
      </c>
      <c r="K1633" s="5"/>
      <c r="N1633" s="11">
        <f t="shared" si="244"/>
        <v>0.44254209343121648</v>
      </c>
      <c r="O1633" s="71">
        <f t="shared" si="245"/>
        <v>-0.44254209343121648</v>
      </c>
      <c r="U1633" s="4">
        <v>14</v>
      </c>
      <c r="V1633" s="5">
        <v>0.51600000000000001</v>
      </c>
      <c r="W1633" s="20">
        <v>0</v>
      </c>
      <c r="X1633" s="31">
        <f t="shared" si="247"/>
        <v>0.5236077095573779</v>
      </c>
      <c r="Y1633" s="40">
        <f t="shared" si="248"/>
        <v>1</v>
      </c>
      <c r="Z1633" s="4">
        <f t="shared" si="249"/>
        <v>0</v>
      </c>
      <c r="AA1633" s="5" t="str">
        <f t="shared" si="250"/>
        <v/>
      </c>
      <c r="AB1633" s="6">
        <f t="shared" si="251"/>
        <v>0</v>
      </c>
      <c r="AF1633">
        <f t="shared" si="246"/>
        <v>0.80095037815921466</v>
      </c>
    </row>
    <row r="1634" spans="2:32">
      <c r="B1634" s="26">
        <v>1</v>
      </c>
      <c r="C1634" s="4">
        <v>17</v>
      </c>
      <c r="D1634" s="5">
        <v>0.35499999999999998</v>
      </c>
      <c r="E1634" s="20">
        <v>0</v>
      </c>
      <c r="G1634" s="5"/>
      <c r="H1634" s="11">
        <f>1/(1+EXP(-SUMPRODUCT(betagorros,B1634:D1634)))</f>
        <v>0.41888177760957329</v>
      </c>
      <c r="I1634" s="27">
        <f t="shared" si="242"/>
        <v>0.58111822239042676</v>
      </c>
      <c r="J1634">
        <f t="shared" si="243"/>
        <v>-0.54280106195112043</v>
      </c>
      <c r="K1634" s="5"/>
      <c r="N1634" s="11">
        <f t="shared" si="244"/>
        <v>0.4188045672239159</v>
      </c>
      <c r="O1634" s="71">
        <f t="shared" si="245"/>
        <v>-0.4188045672239159</v>
      </c>
      <c r="U1634" s="4">
        <v>8</v>
      </c>
      <c r="V1634" s="5">
        <v>0.51600000000000001</v>
      </c>
      <c r="W1634" s="20">
        <v>0</v>
      </c>
      <c r="X1634" s="31">
        <f t="shared" si="247"/>
        <v>0.38077785896232752</v>
      </c>
      <c r="Y1634" s="40">
        <f t="shared" si="248"/>
        <v>0</v>
      </c>
      <c r="Z1634" s="4">
        <f t="shared" si="249"/>
        <v>1</v>
      </c>
      <c r="AA1634" s="5" t="str">
        <f t="shared" si="250"/>
        <v/>
      </c>
      <c r="AB1634" s="6">
        <f t="shared" si="251"/>
        <v>1</v>
      </c>
      <c r="AF1634">
        <f t="shared" si="246"/>
        <v>0.80095037815921466</v>
      </c>
    </row>
    <row r="1635" spans="2:32">
      <c r="B1635" s="26">
        <v>1</v>
      </c>
      <c r="C1635" s="4">
        <v>38</v>
      </c>
      <c r="D1635" s="5">
        <v>0.35499999999999998</v>
      </c>
      <c r="E1635" s="20">
        <v>0</v>
      </c>
      <c r="G1635" s="5"/>
      <c r="H1635" s="11">
        <f>1/(1+EXP(-SUMPRODUCT(betagorros,B1635:D1635)))</f>
        <v>0.84621996532977439</v>
      </c>
      <c r="I1635" s="27">
        <f t="shared" si="242"/>
        <v>0.15378003467022561</v>
      </c>
      <c r="J1635">
        <f t="shared" si="243"/>
        <v>-1.8722320439247162</v>
      </c>
      <c r="K1635" s="5"/>
      <c r="N1635" s="11">
        <f t="shared" si="244"/>
        <v>0.84628737018889777</v>
      </c>
      <c r="O1635" s="71">
        <f t="shared" si="245"/>
        <v>-0.84628737018889777</v>
      </c>
      <c r="U1635" s="4">
        <v>5</v>
      </c>
      <c r="V1635" s="5">
        <v>0.51700000000000002</v>
      </c>
      <c r="W1635" s="20">
        <v>0</v>
      </c>
      <c r="X1635" s="31">
        <f t="shared" si="247"/>
        <v>0.31600370211305789</v>
      </c>
      <c r="Y1635" s="40">
        <f t="shared" si="248"/>
        <v>0</v>
      </c>
      <c r="Z1635" s="4">
        <f t="shared" si="249"/>
        <v>1</v>
      </c>
      <c r="AA1635" s="5" t="str">
        <f t="shared" si="250"/>
        <v/>
      </c>
      <c r="AB1635" s="6">
        <f t="shared" si="251"/>
        <v>1</v>
      </c>
      <c r="AF1635">
        <f t="shared" si="246"/>
        <v>0.80095037815921466</v>
      </c>
    </row>
    <row r="1636" spans="2:32">
      <c r="B1636" s="26">
        <v>1</v>
      </c>
      <c r="C1636" s="4">
        <v>12</v>
      </c>
      <c r="D1636" s="5">
        <v>0.35499999999999998</v>
      </c>
      <c r="E1636" s="20">
        <v>0</v>
      </c>
      <c r="G1636" s="5"/>
      <c r="H1636" s="11">
        <f>1/(1+EXP(-SUMPRODUCT(betagorros,B1636:D1636)))</f>
        <v>0.30760864165212048</v>
      </c>
      <c r="I1636" s="27">
        <f t="shared" si="242"/>
        <v>0.69239135834787957</v>
      </c>
      <c r="J1636">
        <f t="shared" si="243"/>
        <v>-0.36760393648026762</v>
      </c>
      <c r="K1636" s="5"/>
      <c r="N1636" s="11">
        <f t="shared" si="244"/>
        <v>0.30749873688119672</v>
      </c>
      <c r="O1636" s="71">
        <f t="shared" si="245"/>
        <v>-0.30749873688119672</v>
      </c>
      <c r="U1636" s="4">
        <v>12</v>
      </c>
      <c r="V1636" s="5">
        <v>0.52100000000000002</v>
      </c>
      <c r="W1636" s="20">
        <v>0</v>
      </c>
      <c r="X1636" s="31">
        <f t="shared" si="247"/>
        <v>0.48076883772193735</v>
      </c>
      <c r="Y1636" s="40">
        <f t="shared" si="248"/>
        <v>0</v>
      </c>
      <c r="Z1636" s="4">
        <f t="shared" si="249"/>
        <v>1</v>
      </c>
      <c r="AA1636" s="5" t="str">
        <f t="shared" si="250"/>
        <v/>
      </c>
      <c r="AB1636" s="6">
        <f t="shared" si="251"/>
        <v>1</v>
      </c>
      <c r="AF1636">
        <f t="shared" si="246"/>
        <v>0.80095037815921466</v>
      </c>
    </row>
    <row r="1637" spans="2:32">
      <c r="B1637" s="26">
        <v>1</v>
      </c>
      <c r="C1637" s="4">
        <v>18</v>
      </c>
      <c r="D1637" s="5">
        <v>0.35699999999999998</v>
      </c>
      <c r="E1637" s="20">
        <v>1</v>
      </c>
      <c r="G1637" s="5"/>
      <c r="H1637" s="11">
        <f>1/(1+EXP(-SUMPRODUCT(betagorros,B1637:D1637)))</f>
        <v>0.44479441774498596</v>
      </c>
      <c r="I1637" s="27">
        <f t="shared" si="242"/>
        <v>0.44479441774498596</v>
      </c>
      <c r="J1637">
        <f t="shared" si="243"/>
        <v>-0.81014308615827135</v>
      </c>
      <c r="K1637" s="5"/>
      <c r="N1637" s="11">
        <f t="shared" si="244"/>
        <v>0.44472799928824636</v>
      </c>
      <c r="O1637" s="71">
        <f t="shared" si="245"/>
        <v>0.55527200071175364</v>
      </c>
      <c r="U1637" s="4">
        <v>12</v>
      </c>
      <c r="V1637" s="5">
        <v>0.52100000000000002</v>
      </c>
      <c r="W1637" s="20">
        <v>0</v>
      </c>
      <c r="X1637" s="31">
        <f t="shared" si="247"/>
        <v>0.48076883772193735</v>
      </c>
      <c r="Y1637" s="40">
        <f t="shared" si="248"/>
        <v>0</v>
      </c>
      <c r="Z1637" s="4">
        <f t="shared" si="249"/>
        <v>1</v>
      </c>
      <c r="AA1637" s="5" t="str">
        <f t="shared" si="250"/>
        <v/>
      </c>
      <c r="AB1637" s="6">
        <f t="shared" si="251"/>
        <v>1</v>
      </c>
      <c r="AF1637">
        <f t="shared" si="246"/>
        <v>0.80095037815921466</v>
      </c>
    </row>
    <row r="1638" spans="2:32">
      <c r="B1638" s="26">
        <v>1</v>
      </c>
      <c r="C1638" s="4">
        <v>10</v>
      </c>
      <c r="D1638" s="5">
        <v>0.35699999999999998</v>
      </c>
      <c r="E1638" s="20">
        <v>0</v>
      </c>
      <c r="G1638" s="5"/>
      <c r="H1638" s="11">
        <f>1/(1+EXP(-SUMPRODUCT(betagorros,B1638:D1638)))</f>
        <v>0.26971711126594011</v>
      </c>
      <c r="I1638" s="27">
        <f t="shared" si="242"/>
        <v>0.73028288873405989</v>
      </c>
      <c r="J1638">
        <f t="shared" si="243"/>
        <v>-0.31432330109194273</v>
      </c>
      <c r="K1638" s="5"/>
      <c r="N1638" s="11">
        <f t="shared" si="244"/>
        <v>0.26960147553433217</v>
      </c>
      <c r="O1638" s="71">
        <f t="shared" si="245"/>
        <v>-0.26960147553433217</v>
      </c>
      <c r="U1638" s="4">
        <v>7</v>
      </c>
      <c r="V1638" s="5">
        <v>0.52300000000000002</v>
      </c>
      <c r="W1638" s="20">
        <v>0</v>
      </c>
      <c r="X1638" s="31">
        <f t="shared" si="247"/>
        <v>0.36538372529281593</v>
      </c>
      <c r="Y1638" s="40">
        <f t="shared" si="248"/>
        <v>0</v>
      </c>
      <c r="Z1638" s="4">
        <f t="shared" si="249"/>
        <v>1</v>
      </c>
      <c r="AA1638" s="5" t="str">
        <f t="shared" si="250"/>
        <v/>
      </c>
      <c r="AB1638" s="6">
        <f t="shared" si="251"/>
        <v>1</v>
      </c>
      <c r="AF1638">
        <f t="shared" si="246"/>
        <v>0.80095037815921466</v>
      </c>
    </row>
    <row r="1639" spans="2:32">
      <c r="B1639" s="26">
        <v>1</v>
      </c>
      <c r="C1639" s="4">
        <v>8</v>
      </c>
      <c r="D1639" s="5">
        <v>0.35699999999999998</v>
      </c>
      <c r="E1639" s="20">
        <v>0</v>
      </c>
      <c r="G1639" s="5"/>
      <c r="H1639" s="11">
        <f>1/(1+EXP(-SUMPRODUCT(betagorros,B1639:D1639)))</f>
        <v>0.23332309287412975</v>
      </c>
      <c r="I1639" s="27">
        <f t="shared" si="242"/>
        <v>0.76667690712587022</v>
      </c>
      <c r="J1639">
        <f t="shared" si="243"/>
        <v>-0.26568980870151093</v>
      </c>
      <c r="K1639" s="5"/>
      <c r="N1639" s="11">
        <f t="shared" si="244"/>
        <v>0.23320385215689254</v>
      </c>
      <c r="O1639" s="71">
        <f t="shared" si="245"/>
        <v>-0.23320385215689254</v>
      </c>
      <c r="U1639" s="4">
        <v>5</v>
      </c>
      <c r="V1639" s="5">
        <v>0.52300000000000002</v>
      </c>
      <c r="W1639" s="20">
        <v>0</v>
      </c>
      <c r="X1639" s="31">
        <f t="shared" si="247"/>
        <v>0.32176869705372779</v>
      </c>
      <c r="Y1639" s="40">
        <f t="shared" si="248"/>
        <v>0</v>
      </c>
      <c r="Z1639" s="4">
        <f t="shared" si="249"/>
        <v>1</v>
      </c>
      <c r="AA1639" s="5" t="str">
        <f t="shared" si="250"/>
        <v/>
      </c>
      <c r="AB1639" s="6">
        <f t="shared" si="251"/>
        <v>1</v>
      </c>
      <c r="AF1639">
        <f t="shared" si="246"/>
        <v>0.80095037815921466</v>
      </c>
    </row>
    <row r="1640" spans="2:32">
      <c r="B1640" s="26">
        <v>1</v>
      </c>
      <c r="C1640" s="4">
        <v>7</v>
      </c>
      <c r="D1640" s="5">
        <v>0.35699999999999998</v>
      </c>
      <c r="E1640" s="20">
        <v>0</v>
      </c>
      <c r="G1640" s="5"/>
      <c r="H1640" s="11">
        <f>1/(1+EXP(-SUMPRODUCT(betagorros,B1640:D1640)))</f>
        <v>0.21645720557769238</v>
      </c>
      <c r="I1640" s="27">
        <f t="shared" si="242"/>
        <v>0.78354279442230768</v>
      </c>
      <c r="J1640">
        <f t="shared" si="243"/>
        <v>-0.24392959912142331</v>
      </c>
      <c r="K1640" s="5"/>
      <c r="N1640" s="11">
        <f t="shared" si="244"/>
        <v>0.21633740871371462</v>
      </c>
      <c r="O1640" s="71">
        <f t="shared" si="245"/>
        <v>-0.21633740871371462</v>
      </c>
      <c r="U1640" s="4">
        <v>10</v>
      </c>
      <c r="V1640" s="5">
        <v>0.52300000000000002</v>
      </c>
      <c r="W1640" s="20">
        <v>0</v>
      </c>
      <c r="X1640" s="31">
        <f t="shared" si="247"/>
        <v>0.43494637060800012</v>
      </c>
      <c r="Y1640" s="40">
        <f t="shared" si="248"/>
        <v>0</v>
      </c>
      <c r="Z1640" s="4">
        <f t="shared" si="249"/>
        <v>1</v>
      </c>
      <c r="AA1640" s="5" t="str">
        <f t="shared" si="250"/>
        <v/>
      </c>
      <c r="AB1640" s="6">
        <f t="shared" si="251"/>
        <v>1</v>
      </c>
      <c r="AF1640">
        <f t="shared" si="246"/>
        <v>0.80095037815921466</v>
      </c>
    </row>
    <row r="1641" spans="2:32">
      <c r="B1641" s="26">
        <v>1</v>
      </c>
      <c r="C1641" s="4">
        <v>7</v>
      </c>
      <c r="D1641" s="5">
        <v>0.35699999999999998</v>
      </c>
      <c r="E1641" s="20">
        <v>0</v>
      </c>
      <c r="G1641" s="5"/>
      <c r="H1641" s="11">
        <f>1/(1+EXP(-SUMPRODUCT(betagorros,B1641:D1641)))</f>
        <v>0.21645720557769238</v>
      </c>
      <c r="I1641" s="27">
        <f t="shared" si="242"/>
        <v>0.78354279442230768</v>
      </c>
      <c r="J1641">
        <f t="shared" si="243"/>
        <v>-0.24392959912142331</v>
      </c>
      <c r="K1641" s="5"/>
      <c r="N1641" s="11">
        <f t="shared" si="244"/>
        <v>0.21633740871371462</v>
      </c>
      <c r="O1641" s="71">
        <f t="shared" si="245"/>
        <v>-0.21633740871371462</v>
      </c>
      <c r="U1641" s="4">
        <v>9</v>
      </c>
      <c r="V1641" s="5">
        <v>0.52300000000000002</v>
      </c>
      <c r="W1641" s="20">
        <v>0</v>
      </c>
      <c r="X1641" s="31">
        <f t="shared" si="247"/>
        <v>0.41132528568370391</v>
      </c>
      <c r="Y1641" s="40">
        <f t="shared" si="248"/>
        <v>0</v>
      </c>
      <c r="Z1641" s="4">
        <f t="shared" si="249"/>
        <v>1</v>
      </c>
      <c r="AA1641" s="5" t="str">
        <f t="shared" si="250"/>
        <v/>
      </c>
      <c r="AB1641" s="6">
        <f t="shared" si="251"/>
        <v>1</v>
      </c>
      <c r="AF1641">
        <f t="shared" si="246"/>
        <v>0.80095037815921466</v>
      </c>
    </row>
    <row r="1642" spans="2:32">
      <c r="B1642" s="26">
        <v>1</v>
      </c>
      <c r="C1642" s="4">
        <v>49.5</v>
      </c>
      <c r="D1642" s="5">
        <v>0.35699999999999998</v>
      </c>
      <c r="E1642" s="20">
        <v>1</v>
      </c>
      <c r="G1642" s="5"/>
      <c r="H1642" s="11">
        <f>1/(1+EXP(-SUMPRODUCT(betagorros,B1642:D1642)))</f>
        <v>0.94412840726841074</v>
      </c>
      <c r="I1642" s="27">
        <f t="shared" si="242"/>
        <v>0.94412840726841074</v>
      </c>
      <c r="J1642">
        <f t="shared" si="243"/>
        <v>-5.749309743840985E-2</v>
      </c>
      <c r="K1642" s="5"/>
      <c r="N1642" s="11">
        <f t="shared" si="244"/>
        <v>0.94418028746232807</v>
      </c>
      <c r="O1642" s="71">
        <f t="shared" si="245"/>
        <v>5.5819712537671928E-2</v>
      </c>
      <c r="U1642" s="4">
        <v>15</v>
      </c>
      <c r="V1642" s="5">
        <v>0.52300000000000002</v>
      </c>
      <c r="W1642" s="20">
        <v>0</v>
      </c>
      <c r="X1642" s="31">
        <f t="shared" si="247"/>
        <v>0.55533728834871188</v>
      </c>
      <c r="Y1642" s="40">
        <f t="shared" si="248"/>
        <v>1</v>
      </c>
      <c r="Z1642" s="4">
        <f t="shared" si="249"/>
        <v>0</v>
      </c>
      <c r="AA1642" s="5" t="str">
        <f t="shared" si="250"/>
        <v/>
      </c>
      <c r="AB1642" s="6">
        <f t="shared" si="251"/>
        <v>0</v>
      </c>
      <c r="AF1642">
        <f t="shared" si="246"/>
        <v>0.80095037815921466</v>
      </c>
    </row>
    <row r="1643" spans="2:32">
      <c r="B1643" s="26">
        <v>1</v>
      </c>
      <c r="C1643" s="4">
        <v>28</v>
      </c>
      <c r="D1643" s="5">
        <v>0.35699999999999998</v>
      </c>
      <c r="E1643" s="20">
        <v>1</v>
      </c>
      <c r="G1643" s="5"/>
      <c r="H1643" s="11">
        <f>1/(1+EXP(-SUMPRODUCT(betagorros,B1643:D1643)))</f>
        <v>0.67834768495392661</v>
      </c>
      <c r="I1643" s="27">
        <f t="shared" si="242"/>
        <v>0.67834768495392661</v>
      </c>
      <c r="J1643">
        <f t="shared" si="243"/>
        <v>-0.38809531281712556</v>
      </c>
      <c r="K1643" s="5"/>
      <c r="N1643" s="11">
        <f t="shared" si="244"/>
        <v>0.67837578502146634</v>
      </c>
      <c r="O1643" s="71">
        <f t="shared" si="245"/>
        <v>0.32162421497853366</v>
      </c>
      <c r="U1643" s="4">
        <v>26</v>
      </c>
      <c r="V1643" s="5">
        <v>0.52500000000000002</v>
      </c>
      <c r="W1643" s="20">
        <v>0</v>
      </c>
      <c r="X1643" s="31">
        <f t="shared" si="247"/>
        <v>0.78512962192871094</v>
      </c>
      <c r="Y1643" s="40">
        <f t="shared" si="248"/>
        <v>1</v>
      </c>
      <c r="Z1643" s="4">
        <f t="shared" si="249"/>
        <v>0</v>
      </c>
      <c r="AA1643" s="5" t="str">
        <f t="shared" si="250"/>
        <v/>
      </c>
      <c r="AB1643" s="6">
        <f t="shared" si="251"/>
        <v>0</v>
      </c>
      <c r="AF1643">
        <f t="shared" si="246"/>
        <v>0.80095037815921466</v>
      </c>
    </row>
    <row r="1644" spans="2:32">
      <c r="B1644" s="26">
        <v>1</v>
      </c>
      <c r="C1644" s="4">
        <v>10</v>
      </c>
      <c r="D1644" s="5">
        <v>0.35699999999999998</v>
      </c>
      <c r="E1644" s="20">
        <v>1</v>
      </c>
      <c r="G1644" s="5"/>
      <c r="H1644" s="11">
        <f>1/(1+EXP(-SUMPRODUCT(betagorros,B1644:D1644)))</f>
        <v>0.26971711126594011</v>
      </c>
      <c r="I1644" s="27">
        <f t="shared" si="242"/>
        <v>0.26971711126594011</v>
      </c>
      <c r="J1644">
        <f t="shared" si="243"/>
        <v>-1.3103816052949393</v>
      </c>
      <c r="K1644" s="5"/>
      <c r="N1644" s="11">
        <f t="shared" si="244"/>
        <v>0.26960147553433217</v>
      </c>
      <c r="O1644" s="71">
        <f t="shared" si="245"/>
        <v>0.73039852446566789</v>
      </c>
      <c r="U1644" s="4">
        <v>8</v>
      </c>
      <c r="V1644" s="5">
        <v>0.53</v>
      </c>
      <c r="W1644" s="20">
        <v>0</v>
      </c>
      <c r="X1644" s="31">
        <f t="shared" si="247"/>
        <v>0.39548493108242289</v>
      </c>
      <c r="Y1644" s="40">
        <f t="shared" si="248"/>
        <v>0</v>
      </c>
      <c r="Z1644" s="4">
        <f t="shared" si="249"/>
        <v>1</v>
      </c>
      <c r="AA1644" s="5" t="str">
        <f t="shared" si="250"/>
        <v/>
      </c>
      <c r="AB1644" s="6">
        <f t="shared" si="251"/>
        <v>1</v>
      </c>
      <c r="AF1644">
        <f t="shared" si="246"/>
        <v>0.80095037815921466</v>
      </c>
    </row>
    <row r="1645" spans="2:32">
      <c r="B1645" s="26">
        <v>1</v>
      </c>
      <c r="C1645" s="4">
        <v>31</v>
      </c>
      <c r="D1645" s="5">
        <v>0.35699999999999998</v>
      </c>
      <c r="E1645" s="20">
        <v>1</v>
      </c>
      <c r="G1645" s="5"/>
      <c r="H1645" s="11">
        <f>1/(1+EXP(-SUMPRODUCT(betagorros,B1645:D1645)))</f>
        <v>0.73818634518786119</v>
      </c>
      <c r="I1645" s="27">
        <f t="shared" si="242"/>
        <v>0.73818634518786119</v>
      </c>
      <c r="J1645">
        <f t="shared" si="243"/>
        <v>-0.30355898599993419</v>
      </c>
      <c r="K1645" s="5"/>
      <c r="N1645" s="11">
        <f t="shared" si="244"/>
        <v>0.73823429437418864</v>
      </c>
      <c r="O1645" s="71">
        <f t="shared" si="245"/>
        <v>0.26176570562581136</v>
      </c>
      <c r="U1645" s="4">
        <v>13</v>
      </c>
      <c r="V1645" s="5">
        <v>0.53</v>
      </c>
      <c r="W1645" s="20">
        <v>0</v>
      </c>
      <c r="X1645" s="31">
        <f t="shared" si="247"/>
        <v>0.51490648347811951</v>
      </c>
      <c r="Y1645" s="40">
        <f t="shared" si="248"/>
        <v>1</v>
      </c>
      <c r="Z1645" s="4">
        <f t="shared" si="249"/>
        <v>0</v>
      </c>
      <c r="AA1645" s="5" t="str">
        <f t="shared" si="250"/>
        <v/>
      </c>
      <c r="AB1645" s="6">
        <f t="shared" si="251"/>
        <v>0</v>
      </c>
      <c r="AF1645">
        <f t="shared" si="246"/>
        <v>0.80095037815921466</v>
      </c>
    </row>
    <row r="1646" spans="2:32">
      <c r="B1646" s="26">
        <v>1</v>
      </c>
      <c r="C1646" s="4">
        <v>23</v>
      </c>
      <c r="D1646" s="5">
        <v>0.35699999999999998</v>
      </c>
      <c r="E1646" s="20">
        <v>1</v>
      </c>
      <c r="G1646" s="5"/>
      <c r="H1646" s="11">
        <f>1/(1+EXP(-SUMPRODUCT(betagorros,B1646:D1646)))</f>
        <v>0.56518470316953984</v>
      </c>
      <c r="I1646" s="27">
        <f t="shared" si="242"/>
        <v>0.56518470316953984</v>
      </c>
      <c r="J1646">
        <f t="shared" si="243"/>
        <v>-0.57060269299388799</v>
      </c>
      <c r="K1646" s="5"/>
      <c r="N1646" s="11">
        <f t="shared" si="244"/>
        <v>0.56516747992300975</v>
      </c>
      <c r="O1646" s="71">
        <f t="shared" si="245"/>
        <v>0.43483252007699025</v>
      </c>
      <c r="U1646" s="4">
        <v>5</v>
      </c>
      <c r="V1646" s="5">
        <v>0.53200000000000003</v>
      </c>
      <c r="W1646" s="20">
        <v>0</v>
      </c>
      <c r="X1646" s="31">
        <f t="shared" si="247"/>
        <v>0.33051854196809205</v>
      </c>
      <c r="Y1646" s="40">
        <f t="shared" si="248"/>
        <v>0</v>
      </c>
      <c r="Z1646" s="4">
        <f t="shared" si="249"/>
        <v>1</v>
      </c>
      <c r="AA1646" s="5" t="str">
        <f t="shared" si="250"/>
        <v/>
      </c>
      <c r="AB1646" s="6">
        <f t="shared" si="251"/>
        <v>1</v>
      </c>
      <c r="AF1646">
        <f t="shared" si="246"/>
        <v>0.80095037815921466</v>
      </c>
    </row>
    <row r="1647" spans="2:32">
      <c r="B1647" s="26">
        <v>1</v>
      </c>
      <c r="C1647" s="4">
        <v>29</v>
      </c>
      <c r="D1647" s="5">
        <v>0.35699999999999998</v>
      </c>
      <c r="E1647" s="20">
        <v>1</v>
      </c>
      <c r="G1647" s="5"/>
      <c r="H1647" s="11">
        <f>1/(1+EXP(-SUMPRODUCT(betagorros,B1647:D1647)))</f>
        <v>0.69909252487925699</v>
      </c>
      <c r="I1647" s="27">
        <f t="shared" si="242"/>
        <v>0.69909252487925699</v>
      </c>
      <c r="J1647">
        <f t="shared" si="243"/>
        <v>-0.3579721780127702</v>
      </c>
      <c r="K1647" s="5"/>
      <c r="N1647" s="11">
        <f t="shared" si="244"/>
        <v>0.69912798305165913</v>
      </c>
      <c r="O1647" s="71">
        <f t="shared" si="245"/>
        <v>0.30087201694834087</v>
      </c>
      <c r="U1647" s="4">
        <v>9</v>
      </c>
      <c r="V1647" s="5">
        <v>0.53200000000000003</v>
      </c>
      <c r="W1647" s="20">
        <v>0</v>
      </c>
      <c r="X1647" s="31">
        <f t="shared" si="247"/>
        <v>0.42099876940307673</v>
      </c>
      <c r="Y1647" s="40">
        <f t="shared" si="248"/>
        <v>0</v>
      </c>
      <c r="Z1647" s="4">
        <f t="shared" si="249"/>
        <v>1</v>
      </c>
      <c r="AA1647" s="5" t="str">
        <f t="shared" si="250"/>
        <v/>
      </c>
      <c r="AB1647" s="6">
        <f t="shared" si="251"/>
        <v>1</v>
      </c>
      <c r="AF1647">
        <f t="shared" si="246"/>
        <v>0.80095037815921466</v>
      </c>
    </row>
    <row r="1648" spans="2:32">
      <c r="B1648" s="26">
        <v>1</v>
      </c>
      <c r="C1648" s="4">
        <v>5</v>
      </c>
      <c r="D1648" s="5">
        <v>0.35699999999999998</v>
      </c>
      <c r="E1648" s="20">
        <v>0</v>
      </c>
      <c r="G1648" s="5"/>
      <c r="H1648" s="11">
        <f>1/(1+EXP(-SUMPRODUCT(betagorros,B1648:D1648)))</f>
        <v>0.18542502902121091</v>
      </c>
      <c r="I1648" s="27">
        <f t="shared" si="242"/>
        <v>0.81457497097878906</v>
      </c>
      <c r="J1648">
        <f t="shared" si="243"/>
        <v>-0.20508880977535474</v>
      </c>
      <c r="K1648" s="5"/>
      <c r="N1648" s="11">
        <f t="shared" si="244"/>
        <v>0.18530633504729391</v>
      </c>
      <c r="O1648" s="71">
        <f t="shared" si="245"/>
        <v>-0.18530633504729391</v>
      </c>
      <c r="U1648" s="4">
        <v>9</v>
      </c>
      <c r="V1648" s="5">
        <v>0.53200000000000003</v>
      </c>
      <c r="W1648" s="20">
        <v>0</v>
      </c>
      <c r="X1648" s="31">
        <f t="shared" si="247"/>
        <v>0.42099876940307673</v>
      </c>
      <c r="Y1648" s="40">
        <f t="shared" si="248"/>
        <v>0</v>
      </c>
      <c r="Z1648" s="4">
        <f t="shared" si="249"/>
        <v>1</v>
      </c>
      <c r="AA1648" s="5" t="str">
        <f t="shared" si="250"/>
        <v/>
      </c>
      <c r="AB1648" s="6">
        <f t="shared" si="251"/>
        <v>1</v>
      </c>
      <c r="AF1648">
        <f t="shared" si="246"/>
        <v>0.80095037815921466</v>
      </c>
    </row>
    <row r="1649" spans="2:32">
      <c r="B1649" s="26">
        <v>1</v>
      </c>
      <c r="C1649" s="4">
        <v>5</v>
      </c>
      <c r="D1649" s="5">
        <v>0.35699999999999998</v>
      </c>
      <c r="E1649" s="20">
        <v>0</v>
      </c>
      <c r="G1649" s="5"/>
      <c r="H1649" s="11">
        <f>1/(1+EXP(-SUMPRODUCT(betagorros,B1649:D1649)))</f>
        <v>0.18542502902121091</v>
      </c>
      <c r="I1649" s="27">
        <f t="shared" si="242"/>
        <v>0.81457497097878906</v>
      </c>
      <c r="J1649">
        <f t="shared" si="243"/>
        <v>-0.20508880977535474</v>
      </c>
      <c r="K1649" s="5"/>
      <c r="N1649" s="11">
        <f t="shared" si="244"/>
        <v>0.18530633504729391</v>
      </c>
      <c r="O1649" s="71">
        <f t="shared" si="245"/>
        <v>-0.18530633504729391</v>
      </c>
      <c r="U1649" s="4">
        <v>7</v>
      </c>
      <c r="V1649" s="5">
        <v>0.53500000000000003</v>
      </c>
      <c r="W1649" s="20">
        <v>0</v>
      </c>
      <c r="X1649" s="31">
        <f t="shared" si="247"/>
        <v>0.37777896222648549</v>
      </c>
      <c r="Y1649" s="40">
        <f t="shared" si="248"/>
        <v>0</v>
      </c>
      <c r="Z1649" s="4">
        <f t="shared" si="249"/>
        <v>1</v>
      </c>
      <c r="AA1649" s="5" t="str">
        <f t="shared" si="250"/>
        <v/>
      </c>
      <c r="AB1649" s="6">
        <f t="shared" si="251"/>
        <v>1</v>
      </c>
      <c r="AF1649">
        <f t="shared" si="246"/>
        <v>0.80095037815921466</v>
      </c>
    </row>
    <row r="1650" spans="2:32">
      <c r="B1650" s="26">
        <v>1</v>
      </c>
      <c r="C1650" s="4">
        <v>17</v>
      </c>
      <c r="D1650" s="5">
        <v>0.35799999999999998</v>
      </c>
      <c r="E1650" s="20">
        <v>0</v>
      </c>
      <c r="G1650" s="5"/>
      <c r="H1650" s="11">
        <f>1/(1+EXP(-SUMPRODUCT(betagorros,B1650:D1650)))</f>
        <v>0.42211577595389604</v>
      </c>
      <c r="I1650" s="27">
        <f t="shared" si="242"/>
        <v>0.57788422404610396</v>
      </c>
      <c r="J1650">
        <f t="shared" si="243"/>
        <v>-0.54838173479187413</v>
      </c>
      <c r="K1650" s="5"/>
      <c r="N1650" s="11">
        <f t="shared" si="244"/>
        <v>0.42204150043068572</v>
      </c>
      <c r="O1650" s="71">
        <f t="shared" si="245"/>
        <v>-0.42204150043068572</v>
      </c>
      <c r="U1650" s="4">
        <v>5</v>
      </c>
      <c r="V1650" s="5">
        <v>0.53500000000000003</v>
      </c>
      <c r="W1650" s="20">
        <v>0</v>
      </c>
      <c r="X1650" s="31">
        <f t="shared" si="247"/>
        <v>0.33346180014497956</v>
      </c>
      <c r="Y1650" s="40">
        <f t="shared" si="248"/>
        <v>0</v>
      </c>
      <c r="Z1650" s="4">
        <f t="shared" si="249"/>
        <v>1</v>
      </c>
      <c r="AA1650" s="5" t="str">
        <f t="shared" si="250"/>
        <v/>
      </c>
      <c r="AB1650" s="6">
        <f t="shared" si="251"/>
        <v>1</v>
      </c>
      <c r="AF1650">
        <f t="shared" si="246"/>
        <v>0.80095037815921466</v>
      </c>
    </row>
    <row r="1651" spans="2:32">
      <c r="B1651" s="26">
        <v>1</v>
      </c>
      <c r="C1651" s="4">
        <v>6</v>
      </c>
      <c r="D1651" s="5">
        <v>0.35799999999999998</v>
      </c>
      <c r="E1651" s="20">
        <v>0</v>
      </c>
      <c r="G1651" s="5"/>
      <c r="H1651" s="11">
        <f>1/(1+EXP(-SUMPRODUCT(betagorros,B1651:D1651)))</f>
        <v>0.20120171973004719</v>
      </c>
      <c r="I1651" s="27">
        <f t="shared" si="242"/>
        <v>0.79879828026995281</v>
      </c>
      <c r="J1651">
        <f t="shared" si="243"/>
        <v>-0.22464683033469121</v>
      </c>
      <c r="K1651" s="5"/>
      <c r="N1651" s="11">
        <f t="shared" si="244"/>
        <v>0.20108248945087143</v>
      </c>
      <c r="O1651" s="71">
        <f t="shared" si="245"/>
        <v>-0.20108248945087143</v>
      </c>
      <c r="U1651" s="4">
        <v>5</v>
      </c>
      <c r="V1651" s="5">
        <v>0.53500000000000003</v>
      </c>
      <c r="W1651" s="20">
        <v>0</v>
      </c>
      <c r="X1651" s="31">
        <f t="shared" si="247"/>
        <v>0.33346180014497956</v>
      </c>
      <c r="Y1651" s="40">
        <f t="shared" si="248"/>
        <v>0</v>
      </c>
      <c r="Z1651" s="4">
        <f t="shared" si="249"/>
        <v>1</v>
      </c>
      <c r="AA1651" s="5" t="str">
        <f t="shared" si="250"/>
        <v/>
      </c>
      <c r="AB1651" s="6">
        <f t="shared" si="251"/>
        <v>1</v>
      </c>
      <c r="AF1651">
        <f t="shared" si="246"/>
        <v>0.80095037815921466</v>
      </c>
    </row>
    <row r="1652" spans="2:32">
      <c r="B1652" s="26">
        <v>1</v>
      </c>
      <c r="C1652" s="4">
        <v>8</v>
      </c>
      <c r="D1652" s="5">
        <v>0.35899999999999999</v>
      </c>
      <c r="E1652" s="20">
        <v>0</v>
      </c>
      <c r="G1652" s="5"/>
      <c r="H1652" s="11">
        <f>1/(1+EXP(-SUMPRODUCT(betagorros,B1652:D1652)))</f>
        <v>0.23490953539831202</v>
      </c>
      <c r="I1652" s="27">
        <f t="shared" si="242"/>
        <v>0.76509046460168795</v>
      </c>
      <c r="J1652">
        <f t="shared" si="243"/>
        <v>-0.26776119776580792</v>
      </c>
      <c r="K1652" s="5"/>
      <c r="N1652" s="11">
        <f t="shared" si="244"/>
        <v>0.23479125348132845</v>
      </c>
      <c r="O1652" s="71">
        <f t="shared" si="245"/>
        <v>-0.23479125348132845</v>
      </c>
      <c r="U1652" s="4">
        <v>5</v>
      </c>
      <c r="V1652" s="5">
        <v>0.53500000000000003</v>
      </c>
      <c r="W1652" s="20">
        <v>0</v>
      </c>
      <c r="X1652" s="31">
        <f t="shared" si="247"/>
        <v>0.33346180014497956</v>
      </c>
      <c r="Y1652" s="40">
        <f t="shared" si="248"/>
        <v>0</v>
      </c>
      <c r="Z1652" s="4">
        <f t="shared" si="249"/>
        <v>1</v>
      </c>
      <c r="AA1652" s="5" t="str">
        <f t="shared" si="250"/>
        <v/>
      </c>
      <c r="AB1652" s="6">
        <f t="shared" si="251"/>
        <v>1</v>
      </c>
      <c r="AF1652">
        <f t="shared" si="246"/>
        <v>0.80095037815921466</v>
      </c>
    </row>
    <row r="1653" spans="2:32">
      <c r="B1653" s="26">
        <v>1</v>
      </c>
      <c r="C1653" s="4">
        <v>12</v>
      </c>
      <c r="D1653" s="5">
        <v>0.35899999999999999</v>
      </c>
      <c r="E1653" s="20">
        <v>0</v>
      </c>
      <c r="G1653" s="5"/>
      <c r="H1653" s="11">
        <f>1/(1+EXP(-SUMPRODUCT(betagorros,B1653:D1653)))</f>
        <v>0.31139028881693281</v>
      </c>
      <c r="I1653" s="27">
        <f t="shared" si="242"/>
        <v>0.68860971118306713</v>
      </c>
      <c r="J1653">
        <f t="shared" si="243"/>
        <v>-0.37308062538443693</v>
      </c>
      <c r="K1653" s="5"/>
      <c r="N1653" s="11">
        <f t="shared" si="244"/>
        <v>0.31128327087375096</v>
      </c>
      <c r="O1653" s="71">
        <f t="shared" si="245"/>
        <v>-0.31128327087375096</v>
      </c>
      <c r="U1653" s="4">
        <v>12</v>
      </c>
      <c r="V1653" s="5">
        <v>0.53500000000000003</v>
      </c>
      <c r="W1653" s="20">
        <v>0</v>
      </c>
      <c r="X1653" s="31">
        <f t="shared" si="247"/>
        <v>0.49624291912167545</v>
      </c>
      <c r="Y1653" s="40">
        <f t="shared" si="248"/>
        <v>0</v>
      </c>
      <c r="Z1653" s="4">
        <f t="shared" si="249"/>
        <v>1</v>
      </c>
      <c r="AA1653" s="5" t="str">
        <f t="shared" si="250"/>
        <v/>
      </c>
      <c r="AB1653" s="6">
        <f t="shared" si="251"/>
        <v>1</v>
      </c>
      <c r="AF1653">
        <f t="shared" si="246"/>
        <v>0.80095037815921466</v>
      </c>
    </row>
    <row r="1654" spans="2:32">
      <c r="B1654" s="26">
        <v>1</v>
      </c>
      <c r="C1654" s="4">
        <v>14</v>
      </c>
      <c r="D1654" s="5">
        <v>0.35899999999999999</v>
      </c>
      <c r="E1654" s="20">
        <v>0</v>
      </c>
      <c r="G1654" s="5"/>
      <c r="H1654" s="11">
        <f>1/(1+EXP(-SUMPRODUCT(betagorros,B1654:D1654)))</f>
        <v>0.35433349649318852</v>
      </c>
      <c r="I1654" s="27">
        <f t="shared" si="242"/>
        <v>0.64566650350681143</v>
      </c>
      <c r="J1654">
        <f t="shared" si="243"/>
        <v>-0.4374721569431102</v>
      </c>
      <c r="K1654" s="5"/>
      <c r="N1654" s="11">
        <f t="shared" si="244"/>
        <v>0.35423750862964509</v>
      </c>
      <c r="O1654" s="71">
        <f t="shared" si="245"/>
        <v>-0.35423750862964509</v>
      </c>
      <c r="U1654" s="4">
        <v>29</v>
      </c>
      <c r="V1654" s="5">
        <v>0.53500000000000003</v>
      </c>
      <c r="W1654" s="20">
        <v>0</v>
      </c>
      <c r="X1654" s="31">
        <f t="shared" si="247"/>
        <v>0.83622812024936122</v>
      </c>
      <c r="Y1654" s="40">
        <f t="shared" si="248"/>
        <v>1</v>
      </c>
      <c r="Z1654" s="4">
        <f t="shared" si="249"/>
        <v>0</v>
      </c>
      <c r="AA1654" s="5" t="str">
        <f t="shared" si="250"/>
        <v/>
      </c>
      <c r="AB1654" s="6">
        <f t="shared" si="251"/>
        <v>0</v>
      </c>
      <c r="AF1654">
        <f t="shared" si="246"/>
        <v>0.80095037815921466</v>
      </c>
    </row>
    <row r="1655" spans="2:32">
      <c r="B1655" s="26">
        <v>1</v>
      </c>
      <c r="C1655" s="4">
        <v>15</v>
      </c>
      <c r="D1655" s="5">
        <v>0.35899999999999999</v>
      </c>
      <c r="E1655" s="20">
        <v>0</v>
      </c>
      <c r="G1655" s="5"/>
      <c r="H1655" s="11">
        <f>1/(1+EXP(-SUMPRODUCT(betagorros,B1655:D1655)))</f>
        <v>0.37677649090586107</v>
      </c>
      <c r="I1655" s="27">
        <f t="shared" si="242"/>
        <v>0.62322350909413893</v>
      </c>
      <c r="J1655">
        <f t="shared" si="243"/>
        <v>-0.47285006194368095</v>
      </c>
      <c r="K1655" s="5"/>
      <c r="N1655" s="11">
        <f t="shared" si="244"/>
        <v>0.37668730896313757</v>
      </c>
      <c r="O1655" s="71">
        <f t="shared" si="245"/>
        <v>-0.37668730896313757</v>
      </c>
      <c r="U1655" s="4">
        <v>16</v>
      </c>
      <c r="V1655" s="5">
        <v>0.53500000000000003</v>
      </c>
      <c r="W1655" s="20">
        <v>0</v>
      </c>
      <c r="X1655" s="31">
        <f t="shared" si="247"/>
        <v>0.59197535098273124</v>
      </c>
      <c r="Y1655" s="40">
        <f t="shared" si="248"/>
        <v>1</v>
      </c>
      <c r="Z1655" s="4">
        <f t="shared" si="249"/>
        <v>0</v>
      </c>
      <c r="AA1655" s="5" t="str">
        <f t="shared" si="250"/>
        <v/>
      </c>
      <c r="AB1655" s="6">
        <f t="shared" si="251"/>
        <v>0</v>
      </c>
      <c r="AF1655">
        <f t="shared" si="246"/>
        <v>0.80095037815921466</v>
      </c>
    </row>
    <row r="1656" spans="2:32">
      <c r="B1656" s="26">
        <v>1</v>
      </c>
      <c r="C1656" s="4">
        <v>12</v>
      </c>
      <c r="D1656" s="5">
        <v>0.35899999999999999</v>
      </c>
      <c r="E1656" s="20">
        <v>0</v>
      </c>
      <c r="G1656" s="5"/>
      <c r="H1656" s="11">
        <f>1/(1+EXP(-SUMPRODUCT(betagorros,B1656:D1656)))</f>
        <v>0.31139028881693281</v>
      </c>
      <c r="I1656" s="27">
        <f t="shared" si="242"/>
        <v>0.68860971118306713</v>
      </c>
      <c r="J1656">
        <f t="shared" si="243"/>
        <v>-0.37308062538443693</v>
      </c>
      <c r="K1656" s="5"/>
      <c r="N1656" s="11">
        <f t="shared" si="244"/>
        <v>0.31128327087375096</v>
      </c>
      <c r="O1656" s="71">
        <f t="shared" si="245"/>
        <v>-0.31128327087375096</v>
      </c>
      <c r="U1656" s="4">
        <v>35</v>
      </c>
      <c r="V1656" s="5">
        <v>0.53600000000000003</v>
      </c>
      <c r="W1656" s="20">
        <v>0</v>
      </c>
      <c r="X1656" s="31">
        <f t="shared" si="247"/>
        <v>0.90164166172584792</v>
      </c>
      <c r="Y1656" s="40">
        <f t="shared" si="248"/>
        <v>1</v>
      </c>
      <c r="Z1656" s="4">
        <f t="shared" si="249"/>
        <v>0</v>
      </c>
      <c r="AA1656" s="5" t="str">
        <f t="shared" si="250"/>
        <v/>
      </c>
      <c r="AB1656" s="6">
        <f t="shared" si="251"/>
        <v>0</v>
      </c>
      <c r="AF1656">
        <f t="shared" si="246"/>
        <v>0.80095037815921466</v>
      </c>
    </row>
    <row r="1657" spans="2:32">
      <c r="B1657" s="26">
        <v>1</v>
      </c>
      <c r="C1657" s="4">
        <v>17</v>
      </c>
      <c r="D1657" s="5">
        <v>0.35899999999999999</v>
      </c>
      <c r="E1657" s="20">
        <v>0</v>
      </c>
      <c r="G1657" s="5"/>
      <c r="H1657" s="11">
        <f>1/(1+EXP(-SUMPRODUCT(betagorros,B1657:D1657)))</f>
        <v>0.42319527567447351</v>
      </c>
      <c r="I1657" s="27">
        <f t="shared" si="242"/>
        <v>0.57680472432552654</v>
      </c>
      <c r="J1657">
        <f t="shared" si="243"/>
        <v>-0.55025150246670429</v>
      </c>
      <c r="K1657" s="5"/>
      <c r="N1657" s="11">
        <f t="shared" si="244"/>
        <v>0.42312198267177853</v>
      </c>
      <c r="O1657" s="71">
        <f t="shared" si="245"/>
        <v>-0.42312198267177853</v>
      </c>
      <c r="U1657" s="4">
        <v>6</v>
      </c>
      <c r="V1657" s="5">
        <v>0.53600000000000003</v>
      </c>
      <c r="W1657" s="20">
        <v>0</v>
      </c>
      <c r="X1657" s="31">
        <f t="shared" si="247"/>
        <v>0.35632429609965888</v>
      </c>
      <c r="Y1657" s="40">
        <f t="shared" si="248"/>
        <v>0</v>
      </c>
      <c r="Z1657" s="4">
        <f t="shared" si="249"/>
        <v>1</v>
      </c>
      <c r="AA1657" s="5" t="str">
        <f t="shared" si="250"/>
        <v/>
      </c>
      <c r="AB1657" s="6">
        <f t="shared" si="251"/>
        <v>1</v>
      </c>
      <c r="AF1657">
        <f t="shared" si="246"/>
        <v>0.80095037815921466</v>
      </c>
    </row>
    <row r="1658" spans="2:32">
      <c r="B1658" s="26">
        <v>1</v>
      </c>
      <c r="C1658" s="4">
        <v>15</v>
      </c>
      <c r="D1658" s="5">
        <v>0.35899999999999999</v>
      </c>
      <c r="E1658" s="20">
        <v>0</v>
      </c>
      <c r="G1658" s="5"/>
      <c r="H1658" s="11">
        <f>1/(1+EXP(-SUMPRODUCT(betagorros,B1658:D1658)))</f>
        <v>0.37677649090586107</v>
      </c>
      <c r="I1658" s="27">
        <f t="shared" si="242"/>
        <v>0.62322350909413893</v>
      </c>
      <c r="J1658">
        <f t="shared" si="243"/>
        <v>-0.47285006194368095</v>
      </c>
      <c r="K1658" s="5"/>
      <c r="N1658" s="11">
        <f t="shared" si="244"/>
        <v>0.37668730896313757</v>
      </c>
      <c r="O1658" s="71">
        <f t="shared" si="245"/>
        <v>-0.37668730896313757</v>
      </c>
      <c r="U1658" s="4">
        <v>6</v>
      </c>
      <c r="V1658" s="5">
        <v>0.53600000000000003</v>
      </c>
      <c r="W1658" s="20">
        <v>0</v>
      </c>
      <c r="X1658" s="31">
        <f t="shared" si="247"/>
        <v>0.35632429609965888</v>
      </c>
      <c r="Y1658" s="40">
        <f t="shared" si="248"/>
        <v>0</v>
      </c>
      <c r="Z1658" s="4">
        <f t="shared" si="249"/>
        <v>1</v>
      </c>
      <c r="AA1658" s="5" t="str">
        <f t="shared" si="250"/>
        <v/>
      </c>
      <c r="AB1658" s="6">
        <f t="shared" si="251"/>
        <v>1</v>
      </c>
      <c r="AF1658">
        <f t="shared" si="246"/>
        <v>0.80095037815921466</v>
      </c>
    </row>
    <row r="1659" spans="2:32">
      <c r="B1659" s="26">
        <v>1</v>
      </c>
      <c r="C1659" s="4">
        <v>15</v>
      </c>
      <c r="D1659" s="5">
        <v>0.35899999999999999</v>
      </c>
      <c r="E1659" s="20">
        <v>1</v>
      </c>
      <c r="G1659" s="5"/>
      <c r="H1659" s="11">
        <f>1/(1+EXP(-SUMPRODUCT(betagorros,B1659:D1659)))</f>
        <v>0.37677649090586107</v>
      </c>
      <c r="I1659" s="27">
        <f t="shared" si="242"/>
        <v>0.37677649090586107</v>
      </c>
      <c r="J1659">
        <f t="shared" si="243"/>
        <v>-0.97610312966515345</v>
      </c>
      <c r="K1659" s="5"/>
      <c r="N1659" s="11">
        <f t="shared" si="244"/>
        <v>0.37668730896313757</v>
      </c>
      <c r="O1659" s="71">
        <f t="shared" si="245"/>
        <v>0.62331269103686249</v>
      </c>
      <c r="U1659" s="4">
        <v>7</v>
      </c>
      <c r="V1659" s="5">
        <v>0.53600000000000003</v>
      </c>
      <c r="W1659" s="20">
        <v>0</v>
      </c>
      <c r="X1659" s="31">
        <f t="shared" si="247"/>
        <v>0.37881940402748054</v>
      </c>
      <c r="Y1659" s="40">
        <f t="shared" si="248"/>
        <v>0</v>
      </c>
      <c r="Z1659" s="4">
        <f t="shared" si="249"/>
        <v>1</v>
      </c>
      <c r="AA1659" s="5" t="str">
        <f t="shared" si="250"/>
        <v/>
      </c>
      <c r="AB1659" s="6">
        <f t="shared" si="251"/>
        <v>1</v>
      </c>
      <c r="AF1659">
        <f t="shared" si="246"/>
        <v>0.80095037815921466</v>
      </c>
    </row>
    <row r="1660" spans="2:32">
      <c r="B1660" s="26">
        <v>1</v>
      </c>
      <c r="C1660" s="4">
        <v>27</v>
      </c>
      <c r="D1660" s="5">
        <v>0.35899999999999999</v>
      </c>
      <c r="E1660" s="20">
        <v>1</v>
      </c>
      <c r="G1660" s="5"/>
      <c r="H1660" s="11">
        <f>1/(1+EXP(-SUMPRODUCT(betagorros,B1660:D1660)))</f>
        <v>0.65886603796245624</v>
      </c>
      <c r="I1660" s="27">
        <f t="shared" si="242"/>
        <v>0.65886603796245624</v>
      </c>
      <c r="J1660">
        <f t="shared" si="243"/>
        <v>-0.41723504592931632</v>
      </c>
      <c r="K1660" s="5"/>
      <c r="N1660" s="11">
        <f t="shared" si="244"/>
        <v>0.65888794774818382</v>
      </c>
      <c r="O1660" s="71">
        <f t="shared" si="245"/>
        <v>0.34111205225181618</v>
      </c>
      <c r="U1660" s="4">
        <v>6</v>
      </c>
      <c r="V1660" s="5">
        <v>0.53600000000000003</v>
      </c>
      <c r="W1660" s="20">
        <v>0</v>
      </c>
      <c r="X1660" s="31">
        <f t="shared" si="247"/>
        <v>0.35632429609965888</v>
      </c>
      <c r="Y1660" s="40">
        <f t="shared" si="248"/>
        <v>0</v>
      </c>
      <c r="Z1660" s="4">
        <f t="shared" si="249"/>
        <v>1</v>
      </c>
      <c r="AA1660" s="5" t="str">
        <f t="shared" si="250"/>
        <v/>
      </c>
      <c r="AB1660" s="6">
        <f t="shared" si="251"/>
        <v>1</v>
      </c>
      <c r="AF1660">
        <f t="shared" si="246"/>
        <v>0.80095037815921466</v>
      </c>
    </row>
    <row r="1661" spans="2:32">
      <c r="B1661" s="26">
        <v>1</v>
      </c>
      <c r="C1661" s="4">
        <v>18</v>
      </c>
      <c r="D1661" s="5">
        <v>0.35899999999999999</v>
      </c>
      <c r="E1661" s="20">
        <v>0</v>
      </c>
      <c r="G1661" s="5"/>
      <c r="H1661" s="11">
        <f>1/(1+EXP(-SUMPRODUCT(betagorros,B1661:D1661)))</f>
        <v>0.44698043533685239</v>
      </c>
      <c r="I1661" s="27">
        <f t="shared" si="242"/>
        <v>0.55301956466314761</v>
      </c>
      <c r="J1661">
        <f t="shared" si="243"/>
        <v>-0.59236189894793012</v>
      </c>
      <c r="K1661" s="5"/>
      <c r="N1661" s="11">
        <f t="shared" si="244"/>
        <v>0.44691604617655167</v>
      </c>
      <c r="O1661" s="71">
        <f t="shared" si="245"/>
        <v>-0.44691604617655167</v>
      </c>
      <c r="U1661" s="4">
        <v>9.5</v>
      </c>
      <c r="V1661" s="5">
        <v>0.54500000000000004</v>
      </c>
      <c r="W1661" s="20">
        <v>0</v>
      </c>
      <c r="X1661" s="31">
        <f t="shared" si="247"/>
        <v>0.44700756854736262</v>
      </c>
      <c r="Y1661" s="40">
        <f t="shared" si="248"/>
        <v>0</v>
      </c>
      <c r="Z1661" s="4">
        <f t="shared" si="249"/>
        <v>1</v>
      </c>
      <c r="AA1661" s="5" t="str">
        <f t="shared" si="250"/>
        <v/>
      </c>
      <c r="AB1661" s="6">
        <f t="shared" si="251"/>
        <v>1</v>
      </c>
      <c r="AF1661">
        <f t="shared" si="246"/>
        <v>0.80095037815921466</v>
      </c>
    </row>
    <row r="1662" spans="2:32">
      <c r="B1662" s="26">
        <v>1</v>
      </c>
      <c r="C1662" s="4">
        <v>14</v>
      </c>
      <c r="D1662" s="5">
        <v>0.35899999999999999</v>
      </c>
      <c r="E1662" s="20">
        <v>1</v>
      </c>
      <c r="G1662" s="5"/>
      <c r="H1662" s="11">
        <f>1/(1+EXP(-SUMPRODUCT(betagorros,B1662:D1662)))</f>
        <v>0.35433349649318852</v>
      </c>
      <c r="I1662" s="27">
        <f t="shared" si="242"/>
        <v>0.35433349649318852</v>
      </c>
      <c r="J1662">
        <f t="shared" si="243"/>
        <v>-1.0375167288384466</v>
      </c>
      <c r="K1662" s="5"/>
      <c r="N1662" s="11">
        <f t="shared" si="244"/>
        <v>0.35423750862964509</v>
      </c>
      <c r="O1662" s="71">
        <f t="shared" si="245"/>
        <v>0.64576249137035491</v>
      </c>
      <c r="U1662" s="4">
        <v>18</v>
      </c>
      <c r="V1662" s="5">
        <v>0.54600000000000004</v>
      </c>
      <c r="W1662" s="20">
        <v>0</v>
      </c>
      <c r="X1662" s="31">
        <f t="shared" si="247"/>
        <v>0.64893994100956165</v>
      </c>
      <c r="Y1662" s="40">
        <f t="shared" si="248"/>
        <v>1</v>
      </c>
      <c r="Z1662" s="4">
        <f t="shared" si="249"/>
        <v>0</v>
      </c>
      <c r="AA1662" s="5" t="str">
        <f t="shared" si="250"/>
        <v/>
      </c>
      <c r="AB1662" s="6">
        <f t="shared" si="251"/>
        <v>0</v>
      </c>
      <c r="AF1662">
        <f t="shared" si="246"/>
        <v>0.80095037815921466</v>
      </c>
    </row>
    <row r="1663" spans="2:32">
      <c r="B1663" s="26">
        <v>1</v>
      </c>
      <c r="C1663" s="4">
        <v>12</v>
      </c>
      <c r="D1663" s="5">
        <v>0.35899999999999999</v>
      </c>
      <c r="E1663" s="20">
        <v>0</v>
      </c>
      <c r="G1663" s="5"/>
      <c r="H1663" s="11">
        <f>1/(1+EXP(-SUMPRODUCT(betagorros,B1663:D1663)))</f>
        <v>0.31139028881693281</v>
      </c>
      <c r="I1663" s="27">
        <f t="shared" si="242"/>
        <v>0.68860971118306713</v>
      </c>
      <c r="J1663">
        <f t="shared" si="243"/>
        <v>-0.37308062538443693</v>
      </c>
      <c r="K1663" s="5"/>
      <c r="N1663" s="11">
        <f t="shared" si="244"/>
        <v>0.31128327087375096</v>
      </c>
      <c r="O1663" s="71">
        <f t="shared" si="245"/>
        <v>-0.31128327087375096</v>
      </c>
      <c r="U1663" s="4">
        <v>13.5</v>
      </c>
      <c r="V1663" s="5">
        <v>0.54600000000000004</v>
      </c>
      <c r="W1663" s="20">
        <v>0</v>
      </c>
      <c r="X1663" s="31">
        <f t="shared" si="247"/>
        <v>0.54458652284719034</v>
      </c>
      <c r="Y1663" s="40">
        <f t="shared" si="248"/>
        <v>1</v>
      </c>
      <c r="Z1663" s="4">
        <f t="shared" si="249"/>
        <v>0</v>
      </c>
      <c r="AA1663" s="5" t="str">
        <f t="shared" si="250"/>
        <v/>
      </c>
      <c r="AB1663" s="6">
        <f t="shared" si="251"/>
        <v>0</v>
      </c>
      <c r="AF1663">
        <f t="shared" si="246"/>
        <v>0.80095037815921466</v>
      </c>
    </row>
    <row r="1664" spans="2:32">
      <c r="B1664" s="26">
        <v>1</v>
      </c>
      <c r="C1664" s="4">
        <v>10</v>
      </c>
      <c r="D1664" s="5">
        <v>0.36</v>
      </c>
      <c r="E1664" s="20">
        <v>0</v>
      </c>
      <c r="G1664" s="5"/>
      <c r="H1664" s="11">
        <f>1/(1+EXP(-SUMPRODUCT(betagorros,B1664:D1664)))</f>
        <v>0.27233918544982844</v>
      </c>
      <c r="I1664" s="27">
        <f t="shared" si="242"/>
        <v>0.72766081455017151</v>
      </c>
      <c r="J1664">
        <f t="shared" si="243"/>
        <v>-0.31792025343657521</v>
      </c>
      <c r="K1664" s="5"/>
      <c r="N1664" s="11">
        <f t="shared" si="244"/>
        <v>0.27222536089309302</v>
      </c>
      <c r="O1664" s="71">
        <f t="shared" si="245"/>
        <v>-0.27222536089309302</v>
      </c>
      <c r="U1664" s="4">
        <v>20</v>
      </c>
      <c r="V1664" s="5">
        <v>0.54600000000000004</v>
      </c>
      <c r="W1664" s="20">
        <v>0</v>
      </c>
      <c r="X1664" s="31">
        <f t="shared" si="247"/>
        <v>0.69167587270987252</v>
      </c>
      <c r="Y1664" s="40">
        <f t="shared" si="248"/>
        <v>1</v>
      </c>
      <c r="Z1664" s="4">
        <f t="shared" si="249"/>
        <v>0</v>
      </c>
      <c r="AA1664" s="5" t="str">
        <f t="shared" si="250"/>
        <v/>
      </c>
      <c r="AB1664" s="6">
        <f t="shared" si="251"/>
        <v>0</v>
      </c>
      <c r="AF1664">
        <f t="shared" si="246"/>
        <v>0.80095037815921466</v>
      </c>
    </row>
    <row r="1665" spans="2:32">
      <c r="B1665" s="26">
        <v>1</v>
      </c>
      <c r="C1665" s="4">
        <v>14</v>
      </c>
      <c r="D1665" s="5">
        <v>0.36</v>
      </c>
      <c r="E1665" s="20">
        <v>0</v>
      </c>
      <c r="G1665" s="5"/>
      <c r="H1665" s="11">
        <f>1/(1+EXP(-SUMPRODUCT(betagorros,B1665:D1665)))</f>
        <v>0.35534624326964676</v>
      </c>
      <c r="I1665" s="27">
        <f t="shared" si="242"/>
        <v>0.64465375673035319</v>
      </c>
      <c r="J1665">
        <f t="shared" si="243"/>
        <v>-0.43904191759188943</v>
      </c>
      <c r="K1665" s="5"/>
      <c r="N1665" s="11">
        <f t="shared" si="244"/>
        <v>0.35525110171318935</v>
      </c>
      <c r="O1665" s="71">
        <f t="shared" si="245"/>
        <v>-0.35525110171318935</v>
      </c>
      <c r="U1665" s="4">
        <v>21.5</v>
      </c>
      <c r="V1665" s="5">
        <v>0.54600000000000004</v>
      </c>
      <c r="W1665" s="20">
        <v>0</v>
      </c>
      <c r="X1665" s="31">
        <f t="shared" si="247"/>
        <v>0.72174885342983641</v>
      </c>
      <c r="Y1665" s="40">
        <f t="shared" si="248"/>
        <v>1</v>
      </c>
      <c r="Z1665" s="4">
        <f t="shared" si="249"/>
        <v>0</v>
      </c>
      <c r="AA1665" s="5" t="str">
        <f t="shared" si="250"/>
        <v/>
      </c>
      <c r="AB1665" s="6">
        <f t="shared" si="251"/>
        <v>0</v>
      </c>
      <c r="AF1665">
        <f t="shared" si="246"/>
        <v>0.80095037815921466</v>
      </c>
    </row>
    <row r="1666" spans="2:32">
      <c r="B1666" s="26">
        <v>1</v>
      </c>
      <c r="C1666" s="4">
        <v>19</v>
      </c>
      <c r="D1666" s="5">
        <v>0.36</v>
      </c>
      <c r="E1666" s="20">
        <v>0</v>
      </c>
      <c r="G1666" s="5"/>
      <c r="H1666" s="11">
        <f>1/(1+EXP(-SUMPRODUCT(betagorros,B1666:D1666)))</f>
        <v>0.47211317164398142</v>
      </c>
      <c r="I1666" s="27">
        <f t="shared" si="242"/>
        <v>0.52788682835601852</v>
      </c>
      <c r="J1666">
        <f t="shared" si="243"/>
        <v>-0.63887335848484006</v>
      </c>
      <c r="K1666" s="5"/>
      <c r="N1666" s="11">
        <f t="shared" si="244"/>
        <v>0.47205922006491124</v>
      </c>
      <c r="O1666" s="71">
        <f t="shared" si="245"/>
        <v>-0.47205922006491124</v>
      </c>
      <c r="U1666" s="4">
        <v>19</v>
      </c>
      <c r="V1666" s="5">
        <v>0.54800000000000004</v>
      </c>
      <c r="W1666" s="20">
        <v>0</v>
      </c>
      <c r="X1666" s="31">
        <f t="shared" si="247"/>
        <v>0.67261187796660338</v>
      </c>
      <c r="Y1666" s="40">
        <f t="shared" si="248"/>
        <v>1</v>
      </c>
      <c r="Z1666" s="4">
        <f t="shared" si="249"/>
        <v>0</v>
      </c>
      <c r="AA1666" s="5" t="str">
        <f t="shared" si="250"/>
        <v/>
      </c>
      <c r="AB1666" s="6">
        <f t="shared" si="251"/>
        <v>0</v>
      </c>
      <c r="AF1666">
        <f t="shared" si="246"/>
        <v>0.80095037815921466</v>
      </c>
    </row>
    <row r="1667" spans="2:32">
      <c r="B1667" s="26">
        <v>1</v>
      </c>
      <c r="C1667" s="4">
        <v>13</v>
      </c>
      <c r="D1667" s="5">
        <v>0.36</v>
      </c>
      <c r="E1667" s="20">
        <v>0</v>
      </c>
      <c r="G1667" s="5"/>
      <c r="H1667" s="11">
        <f>1/(1+EXP(-SUMPRODUCT(betagorros,B1667:D1667)))</f>
        <v>0.33349667828956614</v>
      </c>
      <c r="I1667" s="27">
        <f t="shared" si="242"/>
        <v>0.66650332171043392</v>
      </c>
      <c r="J1667">
        <f t="shared" si="243"/>
        <v>-0.40571015556418905</v>
      </c>
      <c r="K1667" s="5"/>
      <c r="N1667" s="11">
        <f t="shared" si="244"/>
        <v>0.33339552157515373</v>
      </c>
      <c r="O1667" s="71">
        <f t="shared" si="245"/>
        <v>-0.33339552157515373</v>
      </c>
      <c r="U1667" s="4">
        <v>18</v>
      </c>
      <c r="V1667" s="5">
        <v>0.54800000000000004</v>
      </c>
      <c r="W1667" s="20">
        <v>0</v>
      </c>
      <c r="X1667" s="31">
        <f t="shared" si="247"/>
        <v>0.65095293428858259</v>
      </c>
      <c r="Y1667" s="40">
        <f t="shared" si="248"/>
        <v>1</v>
      </c>
      <c r="Z1667" s="4">
        <f t="shared" si="249"/>
        <v>0</v>
      </c>
      <c r="AA1667" s="5" t="str">
        <f t="shared" si="250"/>
        <v/>
      </c>
      <c r="AB1667" s="6">
        <f t="shared" si="251"/>
        <v>0</v>
      </c>
      <c r="AF1667">
        <f t="shared" si="246"/>
        <v>0.80095037815921466</v>
      </c>
    </row>
    <row r="1668" spans="2:32">
      <c r="B1668" s="26">
        <v>1</v>
      </c>
      <c r="C1668" s="4">
        <v>31</v>
      </c>
      <c r="D1668" s="5">
        <v>0.36</v>
      </c>
      <c r="E1668" s="20">
        <v>1</v>
      </c>
      <c r="G1668" s="5"/>
      <c r="H1668" s="11">
        <f>1/(1+EXP(-SUMPRODUCT(betagorros,B1668:D1668)))</f>
        <v>0.7407431859067557</v>
      </c>
      <c r="I1668" s="27">
        <f t="shared" si="242"/>
        <v>0.7407431859067557</v>
      </c>
      <c r="J1668">
        <f t="shared" si="243"/>
        <v>-0.30010129148166609</v>
      </c>
      <c r="K1668" s="5"/>
      <c r="N1668" s="11">
        <f t="shared" si="244"/>
        <v>0.74079327008266493</v>
      </c>
      <c r="O1668" s="71">
        <f t="shared" si="245"/>
        <v>0.25920672991733507</v>
      </c>
      <c r="U1668" s="4">
        <v>6</v>
      </c>
      <c r="V1668" s="5">
        <v>0.54800000000000004</v>
      </c>
      <c r="W1668" s="20">
        <v>0</v>
      </c>
      <c r="X1668" s="31">
        <f t="shared" si="247"/>
        <v>0.36859070254622156</v>
      </c>
      <c r="Y1668" s="40">
        <f t="shared" si="248"/>
        <v>0</v>
      </c>
      <c r="Z1668" s="4">
        <f t="shared" si="249"/>
        <v>1</v>
      </c>
      <c r="AA1668" s="5" t="str">
        <f t="shared" si="250"/>
        <v/>
      </c>
      <c r="AB1668" s="6">
        <f t="shared" si="251"/>
        <v>1</v>
      </c>
      <c r="AF1668">
        <f t="shared" si="246"/>
        <v>0.80095037815921466</v>
      </c>
    </row>
    <row r="1669" spans="2:32">
      <c r="B1669" s="26">
        <v>1</v>
      </c>
      <c r="C1669" s="4">
        <v>22</v>
      </c>
      <c r="D1669" s="5">
        <v>0.36</v>
      </c>
      <c r="E1669" s="20">
        <v>1</v>
      </c>
      <c r="G1669" s="5"/>
      <c r="H1669" s="11">
        <f>1/(1+EXP(-SUMPRODUCT(betagorros,B1669:D1669)))</f>
        <v>0.54455929931080338</v>
      </c>
      <c r="I1669" s="27">
        <f t="shared" si="242"/>
        <v>0.54455929931080338</v>
      </c>
      <c r="J1669">
        <f t="shared" si="243"/>
        <v>-0.60777843655032893</v>
      </c>
      <c r="K1669" s="5"/>
      <c r="N1669" s="11">
        <f t="shared" si="244"/>
        <v>0.54453520276253264</v>
      </c>
      <c r="O1669" s="71">
        <f t="shared" si="245"/>
        <v>0.45546479723746736</v>
      </c>
      <c r="U1669" s="4">
        <v>9</v>
      </c>
      <c r="V1669" s="5">
        <v>0.54800000000000004</v>
      </c>
      <c r="W1669" s="20">
        <v>0</v>
      </c>
      <c r="X1669" s="31">
        <f t="shared" si="247"/>
        <v>0.43834217940703613</v>
      </c>
      <c r="Y1669" s="40">
        <f t="shared" si="248"/>
        <v>0</v>
      </c>
      <c r="Z1669" s="4">
        <f t="shared" si="249"/>
        <v>1</v>
      </c>
      <c r="AA1669" s="5" t="str">
        <f t="shared" si="250"/>
        <v/>
      </c>
      <c r="AB1669" s="6">
        <f t="shared" si="251"/>
        <v>1</v>
      </c>
      <c r="AF1669">
        <f t="shared" si="246"/>
        <v>0.80095037815921466</v>
      </c>
    </row>
    <row r="1670" spans="2:32">
      <c r="B1670" s="26">
        <v>1</v>
      </c>
      <c r="C1670" s="4">
        <v>10</v>
      </c>
      <c r="D1670" s="5">
        <v>0.36</v>
      </c>
      <c r="E1670" s="20">
        <v>0</v>
      </c>
      <c r="G1670" s="5"/>
      <c r="H1670" s="11">
        <f>1/(1+EXP(-SUMPRODUCT(betagorros,B1670:D1670)))</f>
        <v>0.27233918544982844</v>
      </c>
      <c r="I1670" s="27">
        <f t="shared" si="242"/>
        <v>0.72766081455017151</v>
      </c>
      <c r="J1670">
        <f t="shared" si="243"/>
        <v>-0.31792025343657521</v>
      </c>
      <c r="K1670" s="5"/>
      <c r="N1670" s="11">
        <f t="shared" si="244"/>
        <v>0.27222536089309302</v>
      </c>
      <c r="O1670" s="71">
        <f t="shared" si="245"/>
        <v>-0.27222536089309302</v>
      </c>
      <c r="U1670" s="4">
        <v>15</v>
      </c>
      <c r="V1670" s="5">
        <v>0.54800000000000004</v>
      </c>
      <c r="W1670" s="20">
        <v>0</v>
      </c>
      <c r="X1670" s="31">
        <f t="shared" si="247"/>
        <v>0.58245413695387716</v>
      </c>
      <c r="Y1670" s="40">
        <f t="shared" si="248"/>
        <v>1</v>
      </c>
      <c r="Z1670" s="4">
        <f t="shared" si="249"/>
        <v>0</v>
      </c>
      <c r="AA1670" s="5" t="str">
        <f t="shared" si="250"/>
        <v/>
      </c>
      <c r="AB1670" s="6">
        <f t="shared" si="251"/>
        <v>0</v>
      </c>
      <c r="AF1670">
        <f t="shared" si="246"/>
        <v>0.80095037815921466</v>
      </c>
    </row>
    <row r="1671" spans="2:32">
      <c r="B1671" s="26">
        <v>1</v>
      </c>
      <c r="C1671" s="4">
        <v>12</v>
      </c>
      <c r="D1671" s="5">
        <v>0.36099999999999999</v>
      </c>
      <c r="E1671" s="20">
        <v>0</v>
      </c>
      <c r="G1671" s="5"/>
      <c r="H1671" s="11">
        <f>1/(1+EXP(-SUMPRODUCT(betagorros,B1671:D1671)))</f>
        <v>0.31329063124725498</v>
      </c>
      <c r="I1671" s="27">
        <f t="shared" si="242"/>
        <v>0.68670936875274502</v>
      </c>
      <c r="J1671">
        <f t="shared" si="243"/>
        <v>-0.37584412029618502</v>
      </c>
      <c r="K1671" s="5"/>
      <c r="N1671" s="11">
        <f t="shared" si="244"/>
        <v>0.31318507854995642</v>
      </c>
      <c r="O1671" s="71">
        <f t="shared" si="245"/>
        <v>-0.31318507854995642</v>
      </c>
      <c r="U1671" s="4">
        <v>17</v>
      </c>
      <c r="V1671" s="5">
        <v>0.54800000000000004</v>
      </c>
      <c r="W1671" s="20">
        <v>0</v>
      </c>
      <c r="X1671" s="31">
        <f t="shared" si="247"/>
        <v>0.62865219840123843</v>
      </c>
      <c r="Y1671" s="40">
        <f t="shared" si="248"/>
        <v>1</v>
      </c>
      <c r="Z1671" s="4">
        <f t="shared" si="249"/>
        <v>0</v>
      </c>
      <c r="AA1671" s="5" t="str">
        <f t="shared" si="250"/>
        <v/>
      </c>
      <c r="AB1671" s="6">
        <f t="shared" si="251"/>
        <v>0</v>
      </c>
      <c r="AF1671">
        <f t="shared" si="246"/>
        <v>0.80095037815921466</v>
      </c>
    </row>
    <row r="1672" spans="2:32">
      <c r="B1672" s="26">
        <v>1</v>
      </c>
      <c r="C1672" s="4">
        <v>13</v>
      </c>
      <c r="D1672" s="5">
        <v>0.36099999999999999</v>
      </c>
      <c r="E1672" s="20">
        <v>0</v>
      </c>
      <c r="G1672" s="5"/>
      <c r="H1672" s="11">
        <f>1/(1+EXP(-SUMPRODUCT(betagorros,B1672:D1672)))</f>
        <v>0.33448072178442972</v>
      </c>
      <c r="I1672" s="27">
        <f t="shared" si="242"/>
        <v>0.66551927821557033</v>
      </c>
      <c r="J1672">
        <f t="shared" si="243"/>
        <v>-0.4071876735491497</v>
      </c>
      <c r="K1672" s="5"/>
      <c r="N1672" s="11">
        <f t="shared" si="244"/>
        <v>0.33438035861806603</v>
      </c>
      <c r="O1672" s="71">
        <f t="shared" si="245"/>
        <v>-0.33438035861806603</v>
      </c>
      <c r="U1672" s="4">
        <v>11.5</v>
      </c>
      <c r="V1672" s="5">
        <v>0.54800000000000004</v>
      </c>
      <c r="W1672" s="20">
        <v>0</v>
      </c>
      <c r="X1672" s="31">
        <f t="shared" si="247"/>
        <v>0.49852145256552455</v>
      </c>
      <c r="Y1672" s="40">
        <f t="shared" si="248"/>
        <v>0</v>
      </c>
      <c r="Z1672" s="4">
        <f t="shared" si="249"/>
        <v>1</v>
      </c>
      <c r="AA1672" s="5" t="str">
        <f t="shared" si="250"/>
        <v/>
      </c>
      <c r="AB1672" s="6">
        <f t="shared" si="251"/>
        <v>1</v>
      </c>
      <c r="AF1672">
        <f t="shared" si="246"/>
        <v>0.80095037815921466</v>
      </c>
    </row>
    <row r="1673" spans="2:32">
      <c r="B1673" s="26">
        <v>1</v>
      </c>
      <c r="C1673" s="4">
        <v>30</v>
      </c>
      <c r="D1673" s="5">
        <v>0.36099999999999999</v>
      </c>
      <c r="E1673" s="20">
        <v>1</v>
      </c>
      <c r="G1673" s="5"/>
      <c r="H1673" s="11">
        <f>1/(1+EXP(-SUMPRODUCT(betagorros,B1673:D1673)))</f>
        <v>0.72261441200271426</v>
      </c>
      <c r="I1673" s="27">
        <f t="shared" si="242"/>
        <v>0.72261441200271426</v>
      </c>
      <c r="J1673">
        <f t="shared" si="243"/>
        <v>-0.32487951581939295</v>
      </c>
      <c r="K1673" s="5"/>
      <c r="N1673" s="11">
        <f t="shared" si="244"/>
        <v>0.72265956400370868</v>
      </c>
      <c r="O1673" s="71">
        <f t="shared" si="245"/>
        <v>0.27734043599629132</v>
      </c>
      <c r="U1673" s="4">
        <v>11</v>
      </c>
      <c r="V1673" s="5">
        <v>0.54800000000000004</v>
      </c>
      <c r="W1673" s="20">
        <v>0</v>
      </c>
      <c r="X1673" s="31">
        <f t="shared" si="247"/>
        <v>0.48642584656493437</v>
      </c>
      <c r="Y1673" s="40">
        <f t="shared" si="248"/>
        <v>0</v>
      </c>
      <c r="Z1673" s="4">
        <f t="shared" si="249"/>
        <v>1</v>
      </c>
      <c r="AA1673" s="5" t="str">
        <f t="shared" si="250"/>
        <v/>
      </c>
      <c r="AB1673" s="6">
        <f t="shared" si="251"/>
        <v>1</v>
      </c>
      <c r="AF1673">
        <f t="shared" si="246"/>
        <v>0.80095037815921466</v>
      </c>
    </row>
    <row r="1674" spans="2:32">
      <c r="B1674" s="26">
        <v>1</v>
      </c>
      <c r="C1674" s="4">
        <v>5</v>
      </c>
      <c r="D1674" s="5">
        <v>0.36099999999999999</v>
      </c>
      <c r="E1674" s="20">
        <v>0</v>
      </c>
      <c r="G1674" s="5"/>
      <c r="H1674" s="11">
        <f>1/(1+EXP(-SUMPRODUCT(betagorros,B1674:D1674)))</f>
        <v>0.18811268354707411</v>
      </c>
      <c r="I1674" s="27">
        <f t="shared" si="242"/>
        <v>0.81188731645292589</v>
      </c>
      <c r="J1674">
        <f t="shared" si="243"/>
        <v>-0.20839372129152503</v>
      </c>
      <c r="K1674" s="5"/>
      <c r="N1674" s="11">
        <f t="shared" si="244"/>
        <v>0.18799525131010081</v>
      </c>
      <c r="O1674" s="71">
        <f t="shared" si="245"/>
        <v>-0.18799525131010081</v>
      </c>
      <c r="U1674" s="4">
        <v>15</v>
      </c>
      <c r="V1674" s="5">
        <v>0.54800000000000004</v>
      </c>
      <c r="W1674" s="20">
        <v>0</v>
      </c>
      <c r="X1674" s="31">
        <f t="shared" si="247"/>
        <v>0.58245413695387716</v>
      </c>
      <c r="Y1674" s="40">
        <f t="shared" si="248"/>
        <v>1</v>
      </c>
      <c r="Z1674" s="4">
        <f t="shared" si="249"/>
        <v>0</v>
      </c>
      <c r="AA1674" s="5" t="str">
        <f t="shared" si="250"/>
        <v/>
      </c>
      <c r="AB1674" s="6">
        <f t="shared" si="251"/>
        <v>0</v>
      </c>
      <c r="AF1674">
        <f t="shared" si="246"/>
        <v>0.80095037815921466</v>
      </c>
    </row>
    <row r="1675" spans="2:32">
      <c r="B1675" s="26">
        <v>1</v>
      </c>
      <c r="C1675" s="4">
        <v>29</v>
      </c>
      <c r="D1675" s="5">
        <v>0.36299999999999999</v>
      </c>
      <c r="E1675" s="20">
        <v>1</v>
      </c>
      <c r="G1675" s="5"/>
      <c r="H1675" s="11">
        <f>1/(1+EXP(-SUMPRODUCT(betagorros,B1675:D1675)))</f>
        <v>0.70464652234099912</v>
      </c>
      <c r="I1675" s="27">
        <f t="shared" ref="I1675:I1738" si="252">IF(E1675=1,H1675,1-H1675)</f>
        <v>0.70464652234099912</v>
      </c>
      <c r="J1675">
        <f t="shared" ref="J1675:J1738" si="253">LN(I1675)</f>
        <v>-0.35005898865659113</v>
      </c>
      <c r="K1675" s="5"/>
      <c r="N1675" s="11">
        <f t="shared" si="244"/>
        <v>0.70468688876079422</v>
      </c>
      <c r="O1675" s="71">
        <f t="shared" si="245"/>
        <v>0.29531311123920578</v>
      </c>
      <c r="U1675" s="4">
        <v>7</v>
      </c>
      <c r="V1675" s="5">
        <v>0.54800000000000004</v>
      </c>
      <c r="W1675" s="20">
        <v>0</v>
      </c>
      <c r="X1675" s="31">
        <f t="shared" si="247"/>
        <v>0.39138933002725534</v>
      </c>
      <c r="Y1675" s="40">
        <f t="shared" si="248"/>
        <v>0</v>
      </c>
      <c r="Z1675" s="4">
        <f t="shared" si="249"/>
        <v>1</v>
      </c>
      <c r="AA1675" s="5" t="str">
        <f t="shared" si="250"/>
        <v/>
      </c>
      <c r="AB1675" s="6">
        <f t="shared" si="251"/>
        <v>1</v>
      </c>
      <c r="AF1675">
        <f t="shared" si="246"/>
        <v>0.80095037815921466</v>
      </c>
    </row>
    <row r="1676" spans="2:32">
      <c r="B1676" s="26">
        <v>1</v>
      </c>
      <c r="C1676" s="4">
        <v>25</v>
      </c>
      <c r="D1676" s="5">
        <v>0.36299999999999999</v>
      </c>
      <c r="E1676" s="20">
        <v>1</v>
      </c>
      <c r="G1676" s="5"/>
      <c r="H1676" s="11">
        <f>1/(1+EXP(-SUMPRODUCT(betagorros,B1676:D1676)))</f>
        <v>0.61830438695440382</v>
      </c>
      <c r="I1676" s="27">
        <f t="shared" si="252"/>
        <v>0.61830438695440382</v>
      </c>
      <c r="J1676">
        <f t="shared" si="253"/>
        <v>-0.48077440725532911</v>
      </c>
      <c r="K1676" s="5"/>
      <c r="N1676" s="11">
        <f t="shared" ref="N1676:N1739" si="254">1/(1+EXP(-SUMPRODUCT($N$8:$P$8,B1676:D1676)))</f>
        <v>0.61831261571187379</v>
      </c>
      <c r="O1676" s="71">
        <f t="shared" ref="O1676:O1739" si="255">E1676-N1676</f>
        <v>0.38168738428812621</v>
      </c>
      <c r="U1676" s="4">
        <v>10</v>
      </c>
      <c r="V1676" s="5">
        <v>0.54800000000000004</v>
      </c>
      <c r="W1676" s="20">
        <v>0</v>
      </c>
      <c r="X1676" s="31">
        <f t="shared" si="247"/>
        <v>0.46229634330578634</v>
      </c>
      <c r="Y1676" s="40">
        <f t="shared" si="248"/>
        <v>0</v>
      </c>
      <c r="Z1676" s="4">
        <f t="shared" si="249"/>
        <v>1</v>
      </c>
      <c r="AA1676" s="5" t="str">
        <f t="shared" si="250"/>
        <v/>
      </c>
      <c r="AB1676" s="6">
        <f t="shared" si="251"/>
        <v>1</v>
      </c>
      <c r="AF1676">
        <f t="shared" si="246"/>
        <v>0.80095037815921466</v>
      </c>
    </row>
    <row r="1677" spans="2:32">
      <c r="B1677" s="26">
        <v>1</v>
      </c>
      <c r="C1677" s="4">
        <v>14</v>
      </c>
      <c r="D1677" s="5">
        <v>0.36299999999999999</v>
      </c>
      <c r="E1677" s="20">
        <v>0</v>
      </c>
      <c r="G1677" s="5"/>
      <c r="H1677" s="11">
        <f>1/(1+EXP(-SUMPRODUCT(betagorros,B1677:D1677)))</f>
        <v>0.35839223574383072</v>
      </c>
      <c r="I1677" s="27">
        <f t="shared" si="252"/>
        <v>0.64160776425616928</v>
      </c>
      <c r="J1677">
        <f t="shared" si="253"/>
        <v>-0.44377812110628106</v>
      </c>
      <c r="K1677" s="5"/>
      <c r="N1677" s="11">
        <f t="shared" si="254"/>
        <v>0.35829965213168663</v>
      </c>
      <c r="O1677" s="71">
        <f t="shared" si="255"/>
        <v>-0.35829965213168663</v>
      </c>
      <c r="U1677" s="4">
        <v>6</v>
      </c>
      <c r="V1677" s="5">
        <v>0.54800000000000004</v>
      </c>
      <c r="W1677" s="20">
        <v>0</v>
      </c>
      <c r="X1677" s="31">
        <f t="shared" si="247"/>
        <v>0.36859070254622156</v>
      </c>
      <c r="Y1677" s="40">
        <f t="shared" si="248"/>
        <v>0</v>
      </c>
      <c r="Z1677" s="4">
        <f t="shared" si="249"/>
        <v>1</v>
      </c>
      <c r="AA1677" s="5" t="str">
        <f t="shared" si="250"/>
        <v/>
      </c>
      <c r="AB1677" s="6">
        <f t="shared" si="251"/>
        <v>1</v>
      </c>
      <c r="AF1677">
        <f t="shared" ref="AF1677:AF1740" si="256">(-$H$8-$I$8*AE1677)/$J$8</f>
        <v>0.80095037815921466</v>
      </c>
    </row>
    <row r="1678" spans="2:32">
      <c r="B1678" s="26">
        <v>1</v>
      </c>
      <c r="C1678" s="4">
        <v>13</v>
      </c>
      <c r="D1678" s="5">
        <v>0.36299999999999999</v>
      </c>
      <c r="E1678" s="20">
        <v>1</v>
      </c>
      <c r="G1678" s="5"/>
      <c r="H1678" s="11">
        <f>1/(1+EXP(-SUMPRODUCT(betagorros,B1678:D1678)))</f>
        <v>0.33645312874248046</v>
      </c>
      <c r="I1678" s="27">
        <f t="shared" si="252"/>
        <v>0.33645312874248046</v>
      </c>
      <c r="J1678">
        <f t="shared" si="253"/>
        <v>-1.0892964301118671</v>
      </c>
      <c r="K1678" s="5"/>
      <c r="N1678" s="11">
        <f t="shared" si="254"/>
        <v>0.33635436292400606</v>
      </c>
      <c r="O1678" s="71">
        <f t="shared" si="255"/>
        <v>0.663645637075994</v>
      </c>
      <c r="U1678" s="4">
        <v>20</v>
      </c>
      <c r="V1678" s="5">
        <v>0.54800000000000004</v>
      </c>
      <c r="W1678" s="20">
        <v>0</v>
      </c>
      <c r="X1678" s="31">
        <f t="shared" si="247"/>
        <v>0.6935595329495049</v>
      </c>
      <c r="Y1678" s="40">
        <f t="shared" si="248"/>
        <v>1</v>
      </c>
      <c r="Z1678" s="4">
        <f t="shared" si="249"/>
        <v>0</v>
      </c>
      <c r="AA1678" s="5" t="str">
        <f t="shared" si="250"/>
        <v/>
      </c>
      <c r="AB1678" s="6">
        <f t="shared" si="251"/>
        <v>0</v>
      </c>
      <c r="AF1678">
        <f t="shared" si="256"/>
        <v>0.80095037815921466</v>
      </c>
    </row>
    <row r="1679" spans="2:32">
      <c r="B1679" s="26">
        <v>1</v>
      </c>
      <c r="C1679" s="4">
        <v>18</v>
      </c>
      <c r="D1679" s="5">
        <v>0.36299999999999999</v>
      </c>
      <c r="E1679" s="20">
        <v>0</v>
      </c>
      <c r="G1679" s="5"/>
      <c r="H1679" s="11">
        <f>1/(1+EXP(-SUMPRODUCT(betagorros,B1679:D1679)))</f>
        <v>0.45135854328892461</v>
      </c>
      <c r="I1679" s="27">
        <f t="shared" si="252"/>
        <v>0.54864145671107534</v>
      </c>
      <c r="J1679">
        <f t="shared" si="253"/>
        <v>-0.60031013514004528</v>
      </c>
      <c r="K1679" s="5"/>
      <c r="N1679" s="11">
        <f t="shared" si="254"/>
        <v>0.45129823159910543</v>
      </c>
      <c r="O1679" s="71">
        <f t="shared" si="255"/>
        <v>-0.45129823159910543</v>
      </c>
      <c r="U1679" s="4">
        <v>21</v>
      </c>
      <c r="V1679" s="5">
        <v>0.55300000000000005</v>
      </c>
      <c r="W1679" s="20">
        <v>0</v>
      </c>
      <c r="X1679" s="31">
        <f t="shared" si="247"/>
        <v>0.71823519192025187</v>
      </c>
      <c r="Y1679" s="40">
        <f t="shared" si="248"/>
        <v>1</v>
      </c>
      <c r="Z1679" s="4">
        <f t="shared" si="249"/>
        <v>0</v>
      </c>
      <c r="AA1679" s="5" t="str">
        <f t="shared" si="250"/>
        <v/>
      </c>
      <c r="AB1679" s="6">
        <f t="shared" si="251"/>
        <v>0</v>
      </c>
      <c r="AF1679">
        <f t="shared" si="256"/>
        <v>0.80095037815921466</v>
      </c>
    </row>
    <row r="1680" spans="2:32">
      <c r="B1680" s="26">
        <v>1</v>
      </c>
      <c r="C1680" s="4">
        <v>12</v>
      </c>
      <c r="D1680" s="5">
        <v>0.36299999999999999</v>
      </c>
      <c r="E1680" s="20">
        <v>0</v>
      </c>
      <c r="G1680" s="5"/>
      <c r="H1680" s="11">
        <f>1/(1+EXP(-SUMPRODUCT(betagorros,B1680:D1680)))</f>
        <v>0.31519726257216424</v>
      </c>
      <c r="I1680" s="27">
        <f t="shared" si="252"/>
        <v>0.68480273742783582</v>
      </c>
      <c r="J1680">
        <f t="shared" si="253"/>
        <v>-0.37862445675045092</v>
      </c>
      <c r="K1680" s="5"/>
      <c r="N1680" s="11">
        <f t="shared" si="254"/>
        <v>0.31509318957016019</v>
      </c>
      <c r="O1680" s="71">
        <f t="shared" si="255"/>
        <v>-0.31509318957016019</v>
      </c>
      <c r="U1680" s="4">
        <v>22</v>
      </c>
      <c r="V1680" s="5">
        <v>0.55300000000000005</v>
      </c>
      <c r="W1680" s="20">
        <v>0</v>
      </c>
      <c r="X1680" s="31">
        <f t="shared" si="247"/>
        <v>0.73740336003889417</v>
      </c>
      <c r="Y1680" s="40">
        <f t="shared" si="248"/>
        <v>1</v>
      </c>
      <c r="Z1680" s="4">
        <f t="shared" si="249"/>
        <v>0</v>
      </c>
      <c r="AA1680" s="5" t="str">
        <f t="shared" si="250"/>
        <v/>
      </c>
      <c r="AB1680" s="6">
        <f t="shared" si="251"/>
        <v>0</v>
      </c>
      <c r="AF1680">
        <f t="shared" si="256"/>
        <v>0.80095037815921466</v>
      </c>
    </row>
    <row r="1681" spans="2:32">
      <c r="B1681" s="26">
        <v>1</v>
      </c>
      <c r="C1681" s="4">
        <v>9</v>
      </c>
      <c r="D1681" s="5">
        <v>0.36299999999999999</v>
      </c>
      <c r="E1681" s="20">
        <v>0</v>
      </c>
      <c r="G1681" s="5"/>
      <c r="H1681" s="11">
        <f>1/(1+EXP(-SUMPRODUCT(betagorros,B1681:D1681)))</f>
        <v>0.25610608930329304</v>
      </c>
      <c r="I1681" s="27">
        <f t="shared" si="252"/>
        <v>0.74389391069670696</v>
      </c>
      <c r="J1681">
        <f t="shared" si="253"/>
        <v>-0.29585684746600233</v>
      </c>
      <c r="K1681" s="5"/>
      <c r="N1681" s="11">
        <f t="shared" si="254"/>
        <v>0.25599150603721849</v>
      </c>
      <c r="O1681" s="71">
        <f t="shared" si="255"/>
        <v>-0.25599150603721849</v>
      </c>
      <c r="U1681" s="4">
        <v>8</v>
      </c>
      <c r="V1681" s="5">
        <v>0.55300000000000005</v>
      </c>
      <c r="W1681" s="20">
        <v>0</v>
      </c>
      <c r="X1681" s="31">
        <f t="shared" si="247"/>
        <v>0.42005072072961358</v>
      </c>
      <c r="Y1681" s="40">
        <f t="shared" si="248"/>
        <v>0</v>
      </c>
      <c r="Z1681" s="4">
        <f t="shared" si="249"/>
        <v>1</v>
      </c>
      <c r="AA1681" s="5" t="str">
        <f t="shared" si="250"/>
        <v/>
      </c>
      <c r="AB1681" s="6">
        <f t="shared" si="251"/>
        <v>1</v>
      </c>
      <c r="AF1681">
        <f t="shared" si="256"/>
        <v>0.80095037815921466</v>
      </c>
    </row>
    <row r="1682" spans="2:32">
      <c r="B1682" s="26">
        <v>1</v>
      </c>
      <c r="C1682" s="4">
        <v>12</v>
      </c>
      <c r="D1682" s="5">
        <v>0.36299999999999999</v>
      </c>
      <c r="E1682" s="20">
        <v>0</v>
      </c>
      <c r="G1682" s="5"/>
      <c r="H1682" s="11">
        <f>1/(1+EXP(-SUMPRODUCT(betagorros,B1682:D1682)))</f>
        <v>0.31519726257216424</v>
      </c>
      <c r="I1682" s="27">
        <f t="shared" si="252"/>
        <v>0.68480273742783582</v>
      </c>
      <c r="J1682">
        <f t="shared" si="253"/>
        <v>-0.37862445675045092</v>
      </c>
      <c r="K1682" s="5"/>
      <c r="N1682" s="11">
        <f t="shared" si="254"/>
        <v>0.31509318957016019</v>
      </c>
      <c r="O1682" s="71">
        <f t="shared" si="255"/>
        <v>-0.31509318957016019</v>
      </c>
      <c r="U1682" s="4">
        <v>6</v>
      </c>
      <c r="V1682" s="5">
        <v>0.55300000000000005</v>
      </c>
      <c r="W1682" s="20">
        <v>0</v>
      </c>
      <c r="X1682" s="31">
        <f t="shared" ref="X1682:X1745" si="257">1/(1+EXP(-$H$8-$I$8*U1682-$J$8*V1682))</f>
        <v>0.37375335568899032</v>
      </c>
      <c r="Y1682" s="40">
        <f t="shared" ref="Y1682:Y1745" si="258">IF(X1682&gt;50%,1,0)</f>
        <v>0</v>
      </c>
      <c r="Z1682" s="4">
        <f t="shared" ref="Z1682:Z1745" si="259">IF(W1682=Y1682,1,0)</f>
        <v>1</v>
      </c>
      <c r="AA1682" s="5" t="str">
        <f t="shared" ref="AA1682:AA1745" si="260">IF(W1682=1,IF(W1682=Y1682,1,0),"")</f>
        <v/>
      </c>
      <c r="AB1682" s="6">
        <f t="shared" ref="AB1682:AB1745" si="261">IF(W1682=0,IF(W1682=Y1682,1,0),"")</f>
        <v>1</v>
      </c>
      <c r="AF1682">
        <f t="shared" si="256"/>
        <v>0.80095037815921466</v>
      </c>
    </row>
    <row r="1683" spans="2:32">
      <c r="B1683" s="26">
        <v>1</v>
      </c>
      <c r="C1683" s="4">
        <v>11</v>
      </c>
      <c r="D1683" s="5">
        <v>0.36299999999999999</v>
      </c>
      <c r="E1683" s="20">
        <v>0</v>
      </c>
      <c r="G1683" s="5"/>
      <c r="H1683" s="11">
        <f>1/(1+EXP(-SUMPRODUCT(betagorros,B1683:D1683)))</f>
        <v>0.29468788264430718</v>
      </c>
      <c r="I1683" s="27">
        <f t="shared" si="252"/>
        <v>0.70531211735569288</v>
      </c>
      <c r="J1683">
        <f t="shared" si="253"/>
        <v>-0.34911485448783425</v>
      </c>
      <c r="K1683" s="5"/>
      <c r="N1683" s="11">
        <f t="shared" si="254"/>
        <v>0.29457940308180036</v>
      </c>
      <c r="O1683" s="71">
        <f t="shared" si="255"/>
        <v>-0.29457940308180036</v>
      </c>
      <c r="U1683" s="4">
        <v>11</v>
      </c>
      <c r="V1683" s="5">
        <v>0.55300000000000005</v>
      </c>
      <c r="W1683" s="20">
        <v>0</v>
      </c>
      <c r="X1683" s="31">
        <f t="shared" si="257"/>
        <v>0.49195302736211993</v>
      </c>
      <c r="Y1683" s="40">
        <f t="shared" si="258"/>
        <v>0</v>
      </c>
      <c r="Z1683" s="4">
        <f t="shared" si="259"/>
        <v>1</v>
      </c>
      <c r="AA1683" s="5" t="str">
        <f t="shared" si="260"/>
        <v/>
      </c>
      <c r="AB1683" s="6">
        <f t="shared" si="261"/>
        <v>1</v>
      </c>
      <c r="AF1683">
        <f t="shared" si="256"/>
        <v>0.80095037815921466</v>
      </c>
    </row>
    <row r="1684" spans="2:32">
      <c r="B1684" s="26">
        <v>1</v>
      </c>
      <c r="C1684" s="4">
        <v>10</v>
      </c>
      <c r="D1684" s="5">
        <v>0.36299999999999999</v>
      </c>
      <c r="E1684" s="20">
        <v>0</v>
      </c>
      <c r="G1684" s="5"/>
      <c r="H1684" s="11">
        <f>1/(1+EXP(-SUMPRODUCT(betagorros,B1684:D1684)))</f>
        <v>0.27497715217861241</v>
      </c>
      <c r="I1684" s="27">
        <f t="shared" si="252"/>
        <v>0.72502284782138759</v>
      </c>
      <c r="J1684">
        <f t="shared" si="253"/>
        <v>-0.32155211038762871</v>
      </c>
      <c r="K1684" s="5"/>
      <c r="N1684" s="11">
        <f t="shared" si="254"/>
        <v>0.27486517302298813</v>
      </c>
      <c r="O1684" s="71">
        <f t="shared" si="255"/>
        <v>-0.27486517302298813</v>
      </c>
      <c r="U1684" s="4">
        <v>14</v>
      </c>
      <c r="V1684" s="5">
        <v>0.55300000000000005</v>
      </c>
      <c r="W1684" s="20">
        <v>0</v>
      </c>
      <c r="X1684" s="31">
        <f t="shared" si="257"/>
        <v>0.56418978776696538</v>
      </c>
      <c r="Y1684" s="40">
        <f t="shared" si="258"/>
        <v>1</v>
      </c>
      <c r="Z1684" s="4">
        <f t="shared" si="259"/>
        <v>0</v>
      </c>
      <c r="AA1684" s="5" t="str">
        <f t="shared" si="260"/>
        <v/>
      </c>
      <c r="AB1684" s="6">
        <f t="shared" si="261"/>
        <v>0</v>
      </c>
      <c r="AF1684">
        <f t="shared" si="256"/>
        <v>0.80095037815921466</v>
      </c>
    </row>
    <row r="1685" spans="2:32">
      <c r="B1685" s="26">
        <v>1</v>
      </c>
      <c r="C1685" s="4">
        <v>8</v>
      </c>
      <c r="D1685" s="5">
        <v>0.36299999999999999</v>
      </c>
      <c r="E1685" s="20">
        <v>0</v>
      </c>
      <c r="G1685" s="5"/>
      <c r="H1685" s="11">
        <f>1/(1+EXP(-SUMPRODUCT(betagorros,B1685:D1685)))</f>
        <v>0.23810478817549388</v>
      </c>
      <c r="I1685" s="27">
        <f t="shared" si="252"/>
        <v>0.76189521182450615</v>
      </c>
      <c r="J1685">
        <f t="shared" si="253"/>
        <v>-0.2719462500425347</v>
      </c>
      <c r="K1685" s="5"/>
      <c r="N1685" s="11">
        <f t="shared" si="254"/>
        <v>0.23798846890755271</v>
      </c>
      <c r="O1685" s="71">
        <f t="shared" si="255"/>
        <v>-0.23798846890755271</v>
      </c>
      <c r="U1685" s="4">
        <v>13</v>
      </c>
      <c r="V1685" s="5">
        <v>0.55400000000000005</v>
      </c>
      <c r="W1685" s="20">
        <v>0</v>
      </c>
      <c r="X1685" s="31">
        <f t="shared" si="257"/>
        <v>0.54135932783021912</v>
      </c>
      <c r="Y1685" s="40">
        <f t="shared" si="258"/>
        <v>1</v>
      </c>
      <c r="Z1685" s="4">
        <f t="shared" si="259"/>
        <v>0</v>
      </c>
      <c r="AA1685" s="5" t="str">
        <f t="shared" si="260"/>
        <v/>
      </c>
      <c r="AB1685" s="6">
        <f t="shared" si="261"/>
        <v>0</v>
      </c>
      <c r="AF1685">
        <f t="shared" si="256"/>
        <v>0.80095037815921466</v>
      </c>
    </row>
    <row r="1686" spans="2:32">
      <c r="B1686" s="26">
        <v>1</v>
      </c>
      <c r="C1686" s="4">
        <v>24</v>
      </c>
      <c r="D1686" s="5">
        <v>0.36399999999999999</v>
      </c>
      <c r="E1686" s="20">
        <v>1</v>
      </c>
      <c r="G1686" s="5"/>
      <c r="H1686" s="11">
        <f>1/(1+EXP(-SUMPRODUCT(betagorros,B1686:D1686)))</f>
        <v>0.59628023395171859</v>
      </c>
      <c r="I1686" s="27">
        <f t="shared" si="252"/>
        <v>0.59628023395171859</v>
      </c>
      <c r="J1686">
        <f t="shared" si="253"/>
        <v>-0.51704453122787042</v>
      </c>
      <c r="K1686" s="5"/>
      <c r="N1686" s="11">
        <f t="shared" si="254"/>
        <v>0.59628007176505982</v>
      </c>
      <c r="O1686" s="71">
        <f t="shared" si="255"/>
        <v>0.40371992823494018</v>
      </c>
      <c r="U1686" s="4">
        <v>5</v>
      </c>
      <c r="V1686" s="5">
        <v>0.55500000000000005</v>
      </c>
      <c r="W1686" s="20">
        <v>0</v>
      </c>
      <c r="X1686" s="31">
        <f t="shared" si="257"/>
        <v>0.35340807231762039</v>
      </c>
      <c r="Y1686" s="40">
        <f t="shared" si="258"/>
        <v>0</v>
      </c>
      <c r="Z1686" s="4">
        <f t="shared" si="259"/>
        <v>1</v>
      </c>
      <c r="AA1686" s="5" t="str">
        <f t="shared" si="260"/>
        <v/>
      </c>
      <c r="AB1686" s="6">
        <f t="shared" si="261"/>
        <v>1</v>
      </c>
      <c r="AF1686">
        <f t="shared" si="256"/>
        <v>0.80095037815921466</v>
      </c>
    </row>
    <row r="1687" spans="2:32">
      <c r="B1687" s="26">
        <v>1</v>
      </c>
      <c r="C1687" s="4">
        <v>8</v>
      </c>
      <c r="D1687" s="5">
        <v>0.36399999999999999</v>
      </c>
      <c r="E1687" s="20">
        <v>0</v>
      </c>
      <c r="G1687" s="5"/>
      <c r="H1687" s="11">
        <f>1/(1+EXP(-SUMPRODUCT(betagorros,B1687:D1687)))</f>
        <v>0.23890825376740613</v>
      </c>
      <c r="I1687" s="27">
        <f t="shared" si="252"/>
        <v>0.7610917462325939</v>
      </c>
      <c r="J1687">
        <f t="shared" si="253"/>
        <v>-0.27300136829184268</v>
      </c>
      <c r="K1687" s="5"/>
      <c r="N1687" s="11">
        <f t="shared" si="254"/>
        <v>0.23879243456170732</v>
      </c>
      <c r="O1687" s="71">
        <f t="shared" si="255"/>
        <v>-0.23879243456170732</v>
      </c>
      <c r="U1687" s="4">
        <v>5</v>
      </c>
      <c r="V1687" s="5">
        <v>0.55500000000000005</v>
      </c>
      <c r="W1687" s="20">
        <v>0</v>
      </c>
      <c r="X1687" s="31">
        <f t="shared" si="257"/>
        <v>0.35340807231762039</v>
      </c>
      <c r="Y1687" s="40">
        <f t="shared" si="258"/>
        <v>0</v>
      </c>
      <c r="Z1687" s="4">
        <f t="shared" si="259"/>
        <v>1</v>
      </c>
      <c r="AA1687" s="5" t="str">
        <f t="shared" si="260"/>
        <v/>
      </c>
      <c r="AB1687" s="6">
        <f t="shared" si="261"/>
        <v>1</v>
      </c>
      <c r="AF1687">
        <f t="shared" si="256"/>
        <v>0.80095037815921466</v>
      </c>
    </row>
    <row r="1688" spans="2:32">
      <c r="B1688" s="26">
        <v>1</v>
      </c>
      <c r="C1688" s="4">
        <v>7</v>
      </c>
      <c r="D1688" s="5">
        <v>0.36399999999999999</v>
      </c>
      <c r="E1688" s="20">
        <v>0</v>
      </c>
      <c r="G1688" s="5"/>
      <c r="H1688" s="11">
        <f>1/(1+EXP(-SUMPRODUCT(betagorros,B1688:D1688)))</f>
        <v>0.22175541482991973</v>
      </c>
      <c r="I1688" s="27">
        <f t="shared" si="252"/>
        <v>0.77824458517008033</v>
      </c>
      <c r="J1688">
        <f t="shared" si="253"/>
        <v>-0.25071442738448907</v>
      </c>
      <c r="K1688" s="5"/>
      <c r="N1688" s="11">
        <f t="shared" si="254"/>
        <v>0.22163862766236461</v>
      </c>
      <c r="O1688" s="71">
        <f t="shared" si="255"/>
        <v>-0.22163862766236461</v>
      </c>
      <c r="U1688" s="4">
        <v>6</v>
      </c>
      <c r="V1688" s="5">
        <v>0.55600000000000005</v>
      </c>
      <c r="W1688" s="20">
        <v>0</v>
      </c>
      <c r="X1688" s="31">
        <f t="shared" si="257"/>
        <v>0.37686489153193953</v>
      </c>
      <c r="Y1688" s="40">
        <f t="shared" si="258"/>
        <v>0</v>
      </c>
      <c r="Z1688" s="4">
        <f t="shared" si="259"/>
        <v>1</v>
      </c>
      <c r="AA1688" s="5" t="str">
        <f t="shared" si="260"/>
        <v/>
      </c>
      <c r="AB1688" s="6">
        <f t="shared" si="261"/>
        <v>1</v>
      </c>
      <c r="AF1688">
        <f t="shared" si="256"/>
        <v>0.80095037815921466</v>
      </c>
    </row>
    <row r="1689" spans="2:32">
      <c r="B1689" s="26">
        <v>1</v>
      </c>
      <c r="C1689" s="4">
        <v>10</v>
      </c>
      <c r="D1689" s="5">
        <v>0.36399999999999999</v>
      </c>
      <c r="E1689" s="20">
        <v>1</v>
      </c>
      <c r="G1689" s="5"/>
      <c r="H1689" s="11">
        <f>1/(1+EXP(-SUMPRODUCT(betagorros,B1689:D1689)))</f>
        <v>0.2758599907411069</v>
      </c>
      <c r="I1689" s="27">
        <f t="shared" si="252"/>
        <v>0.2758599907411069</v>
      </c>
      <c r="J1689">
        <f t="shared" si="253"/>
        <v>-1.287861821898503</v>
      </c>
      <c r="K1689" s="5"/>
      <c r="N1689" s="11">
        <f t="shared" si="254"/>
        <v>0.27574863430965546</v>
      </c>
      <c r="O1689" s="71">
        <f t="shared" si="255"/>
        <v>0.72425136569034454</v>
      </c>
      <c r="U1689" s="4">
        <v>13</v>
      </c>
      <c r="V1689" s="5">
        <v>0.55600000000000005</v>
      </c>
      <c r="W1689" s="20">
        <v>0</v>
      </c>
      <c r="X1689" s="31">
        <f t="shared" si="257"/>
        <v>0.54355530397281537</v>
      </c>
      <c r="Y1689" s="40">
        <f t="shared" si="258"/>
        <v>1</v>
      </c>
      <c r="Z1689" s="4">
        <f t="shared" si="259"/>
        <v>0</v>
      </c>
      <c r="AA1689" s="5" t="str">
        <f t="shared" si="260"/>
        <v/>
      </c>
      <c r="AB1689" s="6">
        <f t="shared" si="261"/>
        <v>0</v>
      </c>
      <c r="AF1689">
        <f t="shared" si="256"/>
        <v>0.80095037815921466</v>
      </c>
    </row>
    <row r="1690" spans="2:32">
      <c r="B1690" s="26">
        <v>1</v>
      </c>
      <c r="C1690" s="4">
        <v>5</v>
      </c>
      <c r="D1690" s="5">
        <v>0.36399999999999999</v>
      </c>
      <c r="E1690" s="20">
        <v>0</v>
      </c>
      <c r="G1690" s="5"/>
      <c r="H1690" s="11">
        <f>1/(1+EXP(-SUMPRODUCT(betagorros,B1690:D1690)))</f>
        <v>0.19014799664082899</v>
      </c>
      <c r="I1690" s="27">
        <f t="shared" si="252"/>
        <v>0.80985200335917096</v>
      </c>
      <c r="J1690">
        <f t="shared" si="253"/>
        <v>-0.21090375991176377</v>
      </c>
      <c r="K1690" s="5"/>
      <c r="N1690" s="11">
        <f t="shared" si="254"/>
        <v>0.1900315461357884</v>
      </c>
      <c r="O1690" s="71">
        <f t="shared" si="255"/>
        <v>-0.1900315461357884</v>
      </c>
      <c r="U1690" s="4">
        <v>12</v>
      </c>
      <c r="V1690" s="5">
        <v>0.55600000000000005</v>
      </c>
      <c r="W1690" s="20">
        <v>0</v>
      </c>
      <c r="X1690" s="31">
        <f t="shared" si="257"/>
        <v>0.51945826978972121</v>
      </c>
      <c r="Y1690" s="40">
        <f t="shared" si="258"/>
        <v>1</v>
      </c>
      <c r="Z1690" s="4">
        <f t="shared" si="259"/>
        <v>0</v>
      </c>
      <c r="AA1690" s="5" t="str">
        <f t="shared" si="260"/>
        <v/>
      </c>
      <c r="AB1690" s="6">
        <f t="shared" si="261"/>
        <v>0</v>
      </c>
      <c r="AF1690">
        <f t="shared" si="256"/>
        <v>0.80095037815921466</v>
      </c>
    </row>
    <row r="1691" spans="2:32">
      <c r="B1691" s="26">
        <v>1</v>
      </c>
      <c r="C1691" s="4">
        <v>7</v>
      </c>
      <c r="D1691" s="5">
        <v>0.36399999999999999</v>
      </c>
      <c r="E1691" s="20">
        <v>1</v>
      </c>
      <c r="G1691" s="5"/>
      <c r="H1691" s="11">
        <f>1/(1+EXP(-SUMPRODUCT(betagorros,B1691:D1691)))</f>
        <v>0.22175541482991973</v>
      </c>
      <c r="I1691" s="27">
        <f t="shared" si="252"/>
        <v>0.22175541482991973</v>
      </c>
      <c r="J1691">
        <f t="shared" si="253"/>
        <v>-1.5061802394663626</v>
      </c>
      <c r="K1691" s="5"/>
      <c r="N1691" s="11">
        <f t="shared" si="254"/>
        <v>0.22163862766236461</v>
      </c>
      <c r="O1691" s="71">
        <f t="shared" si="255"/>
        <v>0.77836137233763536</v>
      </c>
      <c r="U1691" s="4">
        <v>12</v>
      </c>
      <c r="V1691" s="5">
        <v>0.55600000000000005</v>
      </c>
      <c r="W1691" s="20">
        <v>0</v>
      </c>
      <c r="X1691" s="31">
        <f t="shared" si="257"/>
        <v>0.51945826978972121</v>
      </c>
      <c r="Y1691" s="40">
        <f t="shared" si="258"/>
        <v>1</v>
      </c>
      <c r="Z1691" s="4">
        <f t="shared" si="259"/>
        <v>0</v>
      </c>
      <c r="AA1691" s="5" t="str">
        <f t="shared" si="260"/>
        <v/>
      </c>
      <c r="AB1691" s="6">
        <f t="shared" si="261"/>
        <v>0</v>
      </c>
      <c r="AF1691">
        <f t="shared" si="256"/>
        <v>0.80095037815921466</v>
      </c>
    </row>
    <row r="1692" spans="2:32">
      <c r="B1692" s="26">
        <v>1</v>
      </c>
      <c r="C1692" s="4">
        <v>29</v>
      </c>
      <c r="D1692" s="5">
        <v>0.36499999999999999</v>
      </c>
      <c r="E1692" s="20">
        <v>1</v>
      </c>
      <c r="G1692" s="5"/>
      <c r="H1692" s="11">
        <f>1/(1+EXP(-SUMPRODUCT(betagorros,B1692:D1692)))</f>
        <v>0.70648456709857865</v>
      </c>
      <c r="I1692" s="27">
        <f t="shared" si="252"/>
        <v>0.70648456709857865</v>
      </c>
      <c r="J1692">
        <f t="shared" si="253"/>
        <v>-0.34745392125951274</v>
      </c>
      <c r="K1692" s="5"/>
      <c r="N1692" s="11">
        <f t="shared" si="254"/>
        <v>0.70652654260591297</v>
      </c>
      <c r="O1692" s="71">
        <f t="shared" si="255"/>
        <v>0.29347345739408703</v>
      </c>
      <c r="U1692" s="4">
        <v>47</v>
      </c>
      <c r="V1692" s="5">
        <v>0.55800000000000005</v>
      </c>
      <c r="W1692" s="20">
        <v>0</v>
      </c>
      <c r="X1692" s="31">
        <f t="shared" si="257"/>
        <v>0.96995119227758442</v>
      </c>
      <c r="Y1692" s="40">
        <f t="shared" si="258"/>
        <v>1</v>
      </c>
      <c r="Z1692" s="4">
        <f t="shared" si="259"/>
        <v>0</v>
      </c>
      <c r="AA1692" s="5" t="str">
        <f t="shared" si="260"/>
        <v/>
      </c>
      <c r="AB1692" s="6">
        <f t="shared" si="261"/>
        <v>0</v>
      </c>
      <c r="AF1692">
        <f t="shared" si="256"/>
        <v>0.80095037815921466</v>
      </c>
    </row>
    <row r="1693" spans="2:32">
      <c r="B1693" s="26">
        <v>1</v>
      </c>
      <c r="C1693" s="4">
        <v>14</v>
      </c>
      <c r="D1693" s="5">
        <v>0.36499999999999999</v>
      </c>
      <c r="E1693" s="20">
        <v>1</v>
      </c>
      <c r="G1693" s="5"/>
      <c r="H1693" s="11">
        <f>1/(1+EXP(-SUMPRODUCT(betagorros,B1693:D1693)))</f>
        <v>0.36042928247674477</v>
      </c>
      <c r="I1693" s="27">
        <f t="shared" si="252"/>
        <v>0.36042928247674477</v>
      </c>
      <c r="J1693">
        <f t="shared" si="253"/>
        <v>-1.0204595066130775</v>
      </c>
      <c r="K1693" s="5"/>
      <c r="N1693" s="11">
        <f t="shared" si="254"/>
        <v>0.36033841983850673</v>
      </c>
      <c r="O1693" s="71">
        <f t="shared" si="255"/>
        <v>0.63966158016149333</v>
      </c>
      <c r="U1693" s="4">
        <v>18</v>
      </c>
      <c r="V1693" s="5">
        <v>0.55800000000000005</v>
      </c>
      <c r="W1693" s="20">
        <v>0</v>
      </c>
      <c r="X1693" s="31">
        <f t="shared" si="257"/>
        <v>0.66093622772283056</v>
      </c>
      <c r="Y1693" s="40">
        <f t="shared" si="258"/>
        <v>1</v>
      </c>
      <c r="Z1693" s="4">
        <f t="shared" si="259"/>
        <v>0</v>
      </c>
      <c r="AA1693" s="5" t="str">
        <f t="shared" si="260"/>
        <v/>
      </c>
      <c r="AB1693" s="6">
        <f t="shared" si="261"/>
        <v>0</v>
      </c>
      <c r="AF1693">
        <f t="shared" si="256"/>
        <v>0.80095037815921466</v>
      </c>
    </row>
    <row r="1694" spans="2:32">
      <c r="B1694" s="26">
        <v>1</v>
      </c>
      <c r="C1694" s="4">
        <v>10</v>
      </c>
      <c r="D1694" s="5">
        <v>0.36599999999999999</v>
      </c>
      <c r="E1694" s="20">
        <v>0</v>
      </c>
      <c r="G1694" s="5"/>
      <c r="H1694" s="11">
        <f>1/(1+EXP(-SUMPRODUCT(betagorros,B1694:D1694)))</f>
        <v>0.27763092195568484</v>
      </c>
      <c r="I1694" s="27">
        <f t="shared" si="252"/>
        <v>0.72236907804431516</v>
      </c>
      <c r="J1694">
        <f t="shared" si="253"/>
        <v>-0.32521908227457569</v>
      </c>
      <c r="K1694" s="5"/>
      <c r="N1694" s="11">
        <f t="shared" si="254"/>
        <v>0.27752082233618741</v>
      </c>
      <c r="O1694" s="71">
        <f t="shared" si="255"/>
        <v>-0.27752082233618741</v>
      </c>
      <c r="U1694" s="4">
        <v>14</v>
      </c>
      <c r="V1694" s="5">
        <v>0.55800000000000005</v>
      </c>
      <c r="W1694" s="20">
        <v>0</v>
      </c>
      <c r="X1694" s="31">
        <f t="shared" si="257"/>
        <v>0.56962053910239485</v>
      </c>
      <c r="Y1694" s="40">
        <f t="shared" si="258"/>
        <v>1</v>
      </c>
      <c r="Z1694" s="4">
        <f t="shared" si="259"/>
        <v>0</v>
      </c>
      <c r="AA1694" s="5" t="str">
        <f t="shared" si="260"/>
        <v/>
      </c>
      <c r="AB1694" s="6">
        <f t="shared" si="261"/>
        <v>0</v>
      </c>
      <c r="AF1694">
        <f t="shared" si="256"/>
        <v>0.80095037815921466</v>
      </c>
    </row>
    <row r="1695" spans="2:32">
      <c r="B1695" s="26">
        <v>1</v>
      </c>
      <c r="C1695" s="4">
        <v>7</v>
      </c>
      <c r="D1695" s="5">
        <v>0.36599999999999999</v>
      </c>
      <c r="E1695" s="20">
        <v>0</v>
      </c>
      <c r="G1695" s="5"/>
      <c r="H1695" s="11">
        <f>1/(1+EXP(-SUMPRODUCT(betagorros,B1695:D1695)))</f>
        <v>0.22328611148302874</v>
      </c>
      <c r="I1695" s="27">
        <f t="shared" si="252"/>
        <v>0.77671388851697132</v>
      </c>
      <c r="J1695">
        <f t="shared" si="253"/>
        <v>-0.25268322227315776</v>
      </c>
      <c r="K1695" s="5"/>
      <c r="N1695" s="11">
        <f t="shared" si="254"/>
        <v>0.22317021727701081</v>
      </c>
      <c r="O1695" s="71">
        <f t="shared" si="255"/>
        <v>-0.22317021727701081</v>
      </c>
      <c r="U1695" s="4">
        <v>12</v>
      </c>
      <c r="V1695" s="5">
        <v>0.55800000000000005</v>
      </c>
      <c r="W1695" s="20">
        <v>0</v>
      </c>
      <c r="X1695" s="31">
        <f t="shared" si="257"/>
        <v>0.52166645416412816</v>
      </c>
      <c r="Y1695" s="40">
        <f t="shared" si="258"/>
        <v>1</v>
      </c>
      <c r="Z1695" s="4">
        <f t="shared" si="259"/>
        <v>0</v>
      </c>
      <c r="AA1695" s="5" t="str">
        <f t="shared" si="260"/>
        <v/>
      </c>
      <c r="AB1695" s="6">
        <f t="shared" si="261"/>
        <v>0</v>
      </c>
      <c r="AF1695">
        <f t="shared" si="256"/>
        <v>0.80095037815921466</v>
      </c>
    </row>
    <row r="1696" spans="2:32">
      <c r="B1696" s="26">
        <v>1</v>
      </c>
      <c r="C1696" s="4">
        <v>7</v>
      </c>
      <c r="D1696" s="5">
        <v>0.36599999999999999</v>
      </c>
      <c r="E1696" s="20">
        <v>0</v>
      </c>
      <c r="G1696" s="5"/>
      <c r="H1696" s="11">
        <f>1/(1+EXP(-SUMPRODUCT(betagorros,B1696:D1696)))</f>
        <v>0.22328611148302874</v>
      </c>
      <c r="I1696" s="27">
        <f t="shared" si="252"/>
        <v>0.77671388851697132</v>
      </c>
      <c r="J1696">
        <f t="shared" si="253"/>
        <v>-0.25268322227315776</v>
      </c>
      <c r="K1696" s="5"/>
      <c r="N1696" s="11">
        <f t="shared" si="254"/>
        <v>0.22317021727701081</v>
      </c>
      <c r="O1696" s="71">
        <f t="shared" si="255"/>
        <v>-0.22317021727701081</v>
      </c>
      <c r="U1696" s="4">
        <v>33</v>
      </c>
      <c r="V1696" s="5">
        <v>0.55900000000000005</v>
      </c>
      <c r="W1696" s="20">
        <v>0</v>
      </c>
      <c r="X1696" s="31">
        <f t="shared" si="257"/>
        <v>0.89319169809195642</v>
      </c>
      <c r="Y1696" s="40">
        <f t="shared" si="258"/>
        <v>1</v>
      </c>
      <c r="Z1696" s="4">
        <f t="shared" si="259"/>
        <v>0</v>
      </c>
      <c r="AA1696" s="5" t="str">
        <f t="shared" si="260"/>
        <v/>
      </c>
      <c r="AB1696" s="6">
        <f t="shared" si="261"/>
        <v>0</v>
      </c>
      <c r="AF1696">
        <f t="shared" si="256"/>
        <v>0.80095037815921466</v>
      </c>
    </row>
    <row r="1697" spans="2:32">
      <c r="B1697" s="26">
        <v>1</v>
      </c>
      <c r="C1697" s="4">
        <v>6</v>
      </c>
      <c r="D1697" s="5">
        <v>0.36599999999999999</v>
      </c>
      <c r="E1697" s="20">
        <v>0</v>
      </c>
      <c r="G1697" s="5"/>
      <c r="H1697" s="11">
        <f>1/(1+EXP(-SUMPRODUCT(betagorros,B1697:D1697)))</f>
        <v>0.20694991014523861</v>
      </c>
      <c r="I1697" s="27">
        <f t="shared" si="252"/>
        <v>0.79305008985476144</v>
      </c>
      <c r="J1697">
        <f t="shared" si="253"/>
        <v>-0.23186889432980495</v>
      </c>
      <c r="K1697" s="5"/>
      <c r="N1697" s="11">
        <f t="shared" si="254"/>
        <v>0.2068337118300656</v>
      </c>
      <c r="O1697" s="71">
        <f t="shared" si="255"/>
        <v>-0.2068337118300656</v>
      </c>
      <c r="U1697" s="4">
        <v>32</v>
      </c>
      <c r="V1697" s="5">
        <v>0.55900000000000005</v>
      </c>
      <c r="W1697" s="20">
        <v>0</v>
      </c>
      <c r="X1697" s="31">
        <f t="shared" si="257"/>
        <v>0.88360021888802365</v>
      </c>
      <c r="Y1697" s="40">
        <f t="shared" si="258"/>
        <v>1</v>
      </c>
      <c r="Z1697" s="4">
        <f t="shared" si="259"/>
        <v>0</v>
      </c>
      <c r="AA1697" s="5" t="str">
        <f t="shared" si="260"/>
        <v/>
      </c>
      <c r="AB1697" s="6">
        <f t="shared" si="261"/>
        <v>0</v>
      </c>
      <c r="AF1697">
        <f t="shared" si="256"/>
        <v>0.80095037815921466</v>
      </c>
    </row>
    <row r="1698" spans="2:32">
      <c r="B1698" s="26">
        <v>1</v>
      </c>
      <c r="C1698" s="4">
        <v>5</v>
      </c>
      <c r="D1698" s="5">
        <v>0.36599999999999999</v>
      </c>
      <c r="E1698" s="20">
        <v>0</v>
      </c>
      <c r="G1698" s="5"/>
      <c r="H1698" s="11">
        <f>1/(1+EXP(-SUMPRODUCT(betagorros,B1698:D1698)))</f>
        <v>0.1915142082603552</v>
      </c>
      <c r="I1698" s="27">
        <f t="shared" si="252"/>
        <v>0.80848579173964485</v>
      </c>
      <c r="J1698">
        <f t="shared" si="253"/>
        <v>-0.21259217372527459</v>
      </c>
      <c r="K1698" s="5"/>
      <c r="N1698" s="11">
        <f t="shared" si="254"/>
        <v>0.19139842924017747</v>
      </c>
      <c r="O1698" s="71">
        <f t="shared" si="255"/>
        <v>-0.19139842924017747</v>
      </c>
      <c r="U1698" s="4">
        <v>7</v>
      </c>
      <c r="V1698" s="5">
        <v>0.55900000000000005</v>
      </c>
      <c r="W1698" s="20">
        <v>0</v>
      </c>
      <c r="X1698" s="31">
        <f t="shared" si="257"/>
        <v>0.40304018212764126</v>
      </c>
      <c r="Y1698" s="40">
        <f t="shared" si="258"/>
        <v>0</v>
      </c>
      <c r="Z1698" s="4">
        <f t="shared" si="259"/>
        <v>1</v>
      </c>
      <c r="AA1698" s="5" t="str">
        <f t="shared" si="260"/>
        <v/>
      </c>
      <c r="AB1698" s="6">
        <f t="shared" si="261"/>
        <v>1</v>
      </c>
      <c r="AF1698">
        <f t="shared" si="256"/>
        <v>0.80095037815921466</v>
      </c>
    </row>
    <row r="1699" spans="2:32">
      <c r="B1699" s="26">
        <v>1</v>
      </c>
      <c r="C1699" s="4">
        <v>6</v>
      </c>
      <c r="D1699" s="5">
        <v>0.36599999999999999</v>
      </c>
      <c r="E1699" s="20">
        <v>0</v>
      </c>
      <c r="G1699" s="5"/>
      <c r="H1699" s="11">
        <f>1/(1+EXP(-SUMPRODUCT(betagorros,B1699:D1699)))</f>
        <v>0.20694991014523861</v>
      </c>
      <c r="I1699" s="27">
        <f t="shared" si="252"/>
        <v>0.79305008985476144</v>
      </c>
      <c r="J1699">
        <f t="shared" si="253"/>
        <v>-0.23186889432980495</v>
      </c>
      <c r="K1699" s="5"/>
      <c r="N1699" s="11">
        <f t="shared" si="254"/>
        <v>0.2068337118300656</v>
      </c>
      <c r="O1699" s="71">
        <f t="shared" si="255"/>
        <v>-0.2068337118300656</v>
      </c>
      <c r="U1699" s="4">
        <v>11</v>
      </c>
      <c r="V1699" s="5">
        <v>0.55900000000000005</v>
      </c>
      <c r="W1699" s="20">
        <v>0</v>
      </c>
      <c r="X1699" s="31">
        <f t="shared" si="257"/>
        <v>0.49858812295346777</v>
      </c>
      <c r="Y1699" s="40">
        <f t="shared" si="258"/>
        <v>0</v>
      </c>
      <c r="Z1699" s="4">
        <f t="shared" si="259"/>
        <v>1</v>
      </c>
      <c r="AA1699" s="5" t="str">
        <f t="shared" si="260"/>
        <v/>
      </c>
      <c r="AB1699" s="6">
        <f t="shared" si="261"/>
        <v>1</v>
      </c>
      <c r="AF1699">
        <f t="shared" si="256"/>
        <v>0.80095037815921466</v>
      </c>
    </row>
    <row r="1700" spans="2:32">
      <c r="B1700" s="26">
        <v>1</v>
      </c>
      <c r="C1700" s="4">
        <v>7</v>
      </c>
      <c r="D1700" s="5">
        <v>0.36599999999999999</v>
      </c>
      <c r="E1700" s="20">
        <v>0</v>
      </c>
      <c r="G1700" s="5"/>
      <c r="H1700" s="11">
        <f>1/(1+EXP(-SUMPRODUCT(betagorros,B1700:D1700)))</f>
        <v>0.22328611148302874</v>
      </c>
      <c r="I1700" s="27">
        <f t="shared" si="252"/>
        <v>0.77671388851697132</v>
      </c>
      <c r="J1700">
        <f t="shared" si="253"/>
        <v>-0.25268322227315776</v>
      </c>
      <c r="K1700" s="5"/>
      <c r="N1700" s="11">
        <f t="shared" si="254"/>
        <v>0.22317021727701081</v>
      </c>
      <c r="O1700" s="71">
        <f t="shared" si="255"/>
        <v>-0.22317021727701081</v>
      </c>
      <c r="U1700" s="4">
        <v>6</v>
      </c>
      <c r="V1700" s="5">
        <v>0.55900000000000005</v>
      </c>
      <c r="W1700" s="20">
        <v>0</v>
      </c>
      <c r="X1700" s="31">
        <f t="shared" si="257"/>
        <v>0.37998661359445518</v>
      </c>
      <c r="Y1700" s="40">
        <f t="shared" si="258"/>
        <v>0</v>
      </c>
      <c r="Z1700" s="4">
        <f t="shared" si="259"/>
        <v>1</v>
      </c>
      <c r="AA1700" s="5" t="str">
        <f t="shared" si="260"/>
        <v/>
      </c>
      <c r="AB1700" s="6">
        <f t="shared" si="261"/>
        <v>1</v>
      </c>
      <c r="AF1700">
        <f t="shared" si="256"/>
        <v>0.80095037815921466</v>
      </c>
    </row>
    <row r="1701" spans="2:32">
      <c r="B1701" s="26">
        <v>1</v>
      </c>
      <c r="C1701" s="4">
        <v>13</v>
      </c>
      <c r="D1701" s="5">
        <v>0.36699999999999999</v>
      </c>
      <c r="E1701" s="20">
        <v>1</v>
      </c>
      <c r="G1701" s="5"/>
      <c r="H1701" s="11">
        <f>1/(1+EXP(-SUMPRODUCT(betagorros,B1701:D1701)))</f>
        <v>0.34041503911762838</v>
      </c>
      <c r="I1701" s="27">
        <f t="shared" si="252"/>
        <v>0.34041503911762838</v>
      </c>
      <c r="J1701">
        <f t="shared" si="253"/>
        <v>-1.0775897025372698</v>
      </c>
      <c r="K1701" s="5"/>
      <c r="N1701" s="11">
        <f t="shared" si="254"/>
        <v>0.34031950860729421</v>
      </c>
      <c r="O1701" s="71">
        <f t="shared" si="255"/>
        <v>0.65968049139270579</v>
      </c>
      <c r="U1701" s="4">
        <v>7</v>
      </c>
      <c r="V1701" s="5">
        <v>0.56100000000000005</v>
      </c>
      <c r="W1701" s="20">
        <v>0</v>
      </c>
      <c r="X1701" s="31">
        <f t="shared" si="257"/>
        <v>0.40517074568509864</v>
      </c>
      <c r="Y1701" s="40">
        <f t="shared" si="258"/>
        <v>0</v>
      </c>
      <c r="Z1701" s="4">
        <f t="shared" si="259"/>
        <v>1</v>
      </c>
      <c r="AA1701" s="5" t="str">
        <f t="shared" si="260"/>
        <v/>
      </c>
      <c r="AB1701" s="6">
        <f t="shared" si="261"/>
        <v>1</v>
      </c>
      <c r="AF1701">
        <f t="shared" si="256"/>
        <v>0.80095037815921466</v>
      </c>
    </row>
    <row r="1702" spans="2:32">
      <c r="B1702" s="26">
        <v>1</v>
      </c>
      <c r="C1702" s="4">
        <v>13</v>
      </c>
      <c r="D1702" s="5">
        <v>0.36699999999999999</v>
      </c>
      <c r="E1702" s="20">
        <v>1</v>
      </c>
      <c r="G1702" s="5"/>
      <c r="H1702" s="11">
        <f>1/(1+EXP(-SUMPRODUCT(betagorros,B1702:D1702)))</f>
        <v>0.34041503911762838</v>
      </c>
      <c r="I1702" s="27">
        <f t="shared" si="252"/>
        <v>0.34041503911762838</v>
      </c>
      <c r="J1702">
        <f t="shared" si="253"/>
        <v>-1.0775897025372698</v>
      </c>
      <c r="K1702" s="5"/>
      <c r="N1702" s="11">
        <f t="shared" si="254"/>
        <v>0.34031950860729421</v>
      </c>
      <c r="O1702" s="71">
        <f t="shared" si="255"/>
        <v>0.65968049139270579</v>
      </c>
      <c r="U1702" s="4">
        <v>9</v>
      </c>
      <c r="V1702" s="5">
        <v>0.56100000000000005</v>
      </c>
      <c r="W1702" s="20">
        <v>0</v>
      </c>
      <c r="X1702" s="31">
        <f t="shared" si="257"/>
        <v>0.45254753815264143</v>
      </c>
      <c r="Y1702" s="40">
        <f t="shared" si="258"/>
        <v>0</v>
      </c>
      <c r="Z1702" s="4">
        <f t="shared" si="259"/>
        <v>1</v>
      </c>
      <c r="AA1702" s="5" t="str">
        <f t="shared" si="260"/>
        <v/>
      </c>
      <c r="AB1702" s="6">
        <f t="shared" si="261"/>
        <v>1</v>
      </c>
      <c r="AF1702">
        <f t="shared" si="256"/>
        <v>0.80095037815921466</v>
      </c>
    </row>
    <row r="1703" spans="2:32">
      <c r="B1703" s="26">
        <v>1</v>
      </c>
      <c r="C1703" s="4">
        <v>7</v>
      </c>
      <c r="D1703" s="5">
        <v>0.36699999999999999</v>
      </c>
      <c r="E1703" s="20">
        <v>0</v>
      </c>
      <c r="G1703" s="5"/>
      <c r="H1703" s="11">
        <f>1/(1+EXP(-SUMPRODUCT(betagorros,B1703:D1703)))</f>
        <v>0.22405427768618114</v>
      </c>
      <c r="I1703" s="27">
        <f t="shared" si="252"/>
        <v>0.77594572231381886</v>
      </c>
      <c r="J1703">
        <f t="shared" si="253"/>
        <v>-0.25367270671709979</v>
      </c>
      <c r="K1703" s="5"/>
      <c r="N1703" s="11">
        <f t="shared" si="254"/>
        <v>0.22393883549187368</v>
      </c>
      <c r="O1703" s="71">
        <f t="shared" si="255"/>
        <v>-0.22393883549187368</v>
      </c>
      <c r="U1703" s="4">
        <v>8</v>
      </c>
      <c r="V1703" s="5">
        <v>0.56100000000000005</v>
      </c>
      <c r="W1703" s="20">
        <v>0</v>
      </c>
      <c r="X1703" s="31">
        <f t="shared" si="257"/>
        <v>0.42869578059203894</v>
      </c>
      <c r="Y1703" s="40">
        <f t="shared" si="258"/>
        <v>0</v>
      </c>
      <c r="Z1703" s="4">
        <f t="shared" si="259"/>
        <v>1</v>
      </c>
      <c r="AA1703" s="5" t="str">
        <f t="shared" si="260"/>
        <v/>
      </c>
      <c r="AB1703" s="6">
        <f t="shared" si="261"/>
        <v>1</v>
      </c>
      <c r="AF1703">
        <f t="shared" si="256"/>
        <v>0.80095037815921466</v>
      </c>
    </row>
    <row r="1704" spans="2:32">
      <c r="B1704" s="26">
        <v>1</v>
      </c>
      <c r="C1704" s="4">
        <v>25</v>
      </c>
      <c r="D1704" s="5">
        <v>0.36699999999999999</v>
      </c>
      <c r="E1704" s="20">
        <v>1</v>
      </c>
      <c r="G1704" s="5"/>
      <c r="H1704" s="11">
        <f>1/(1+EXP(-SUMPRODUCT(betagorros,B1704:D1704)))</f>
        <v>0.62247174788715787</v>
      </c>
      <c r="I1704" s="27">
        <f t="shared" si="252"/>
        <v>0.62247174788715787</v>
      </c>
      <c r="J1704">
        <f t="shared" si="253"/>
        <v>-0.47405703659342935</v>
      </c>
      <c r="K1704" s="5"/>
      <c r="N1704" s="11">
        <f t="shared" si="254"/>
        <v>0.62248392125961194</v>
      </c>
      <c r="O1704" s="71">
        <f t="shared" si="255"/>
        <v>0.37751607874038806</v>
      </c>
      <c r="U1704" s="4">
        <v>8</v>
      </c>
      <c r="V1704" s="5">
        <v>0.56100000000000005</v>
      </c>
      <c r="W1704" s="20">
        <v>0</v>
      </c>
      <c r="X1704" s="31">
        <f t="shared" si="257"/>
        <v>0.42869578059203894</v>
      </c>
      <c r="Y1704" s="40">
        <f t="shared" si="258"/>
        <v>0</v>
      </c>
      <c r="Z1704" s="4">
        <f t="shared" si="259"/>
        <v>1</v>
      </c>
      <c r="AA1704" s="5" t="str">
        <f t="shared" si="260"/>
        <v/>
      </c>
      <c r="AB1704" s="6">
        <f t="shared" si="261"/>
        <v>1</v>
      </c>
      <c r="AF1704">
        <f t="shared" si="256"/>
        <v>0.80095037815921466</v>
      </c>
    </row>
    <row r="1705" spans="2:32">
      <c r="B1705" s="26">
        <v>1</v>
      </c>
      <c r="C1705" s="4">
        <v>16</v>
      </c>
      <c r="D1705" s="5">
        <v>0.36699999999999999</v>
      </c>
      <c r="E1705" s="20">
        <v>1</v>
      </c>
      <c r="G1705" s="5"/>
      <c r="H1705" s="11">
        <f>1/(1+EXP(-SUMPRODUCT(betagorros,B1705:D1705)))</f>
        <v>0.40828232779126317</v>
      </c>
      <c r="I1705" s="27">
        <f t="shared" si="252"/>
        <v>0.40828232779126317</v>
      </c>
      <c r="J1705">
        <f t="shared" si="253"/>
        <v>-0.89579636400511486</v>
      </c>
      <c r="K1705" s="5"/>
      <c r="N1705" s="11">
        <f t="shared" si="254"/>
        <v>0.40820836313318637</v>
      </c>
      <c r="O1705" s="71">
        <f t="shared" si="255"/>
        <v>0.59179163686681369</v>
      </c>
      <c r="U1705" s="4">
        <v>9</v>
      </c>
      <c r="V1705" s="5">
        <v>0.56100000000000005</v>
      </c>
      <c r="W1705" s="20">
        <v>0</v>
      </c>
      <c r="X1705" s="31">
        <f t="shared" si="257"/>
        <v>0.45254753815264143</v>
      </c>
      <c r="Y1705" s="40">
        <f t="shared" si="258"/>
        <v>0</v>
      </c>
      <c r="Z1705" s="4">
        <f t="shared" si="259"/>
        <v>1</v>
      </c>
      <c r="AA1705" s="5" t="str">
        <f t="shared" si="260"/>
        <v/>
      </c>
      <c r="AB1705" s="6">
        <f t="shared" si="261"/>
        <v>1</v>
      </c>
      <c r="AF1705">
        <f t="shared" si="256"/>
        <v>0.80095037815921466</v>
      </c>
    </row>
    <row r="1706" spans="2:32">
      <c r="B1706" s="26">
        <v>1</v>
      </c>
      <c r="C1706" s="4">
        <v>9</v>
      </c>
      <c r="D1706" s="5">
        <v>0.36699999999999999</v>
      </c>
      <c r="E1706" s="20">
        <v>0</v>
      </c>
      <c r="G1706" s="5"/>
      <c r="H1706" s="11">
        <f>1/(1+EXP(-SUMPRODUCT(betagorros,B1706:D1706)))</f>
        <v>0.25949187187631451</v>
      </c>
      <c r="I1706" s="27">
        <f t="shared" si="252"/>
        <v>0.74050812812368549</v>
      </c>
      <c r="J1706">
        <f t="shared" si="253"/>
        <v>-0.3004186688001762</v>
      </c>
      <c r="K1706" s="5"/>
      <c r="N1706" s="11">
        <f t="shared" si="254"/>
        <v>0.25937955512504823</v>
      </c>
      <c r="O1706" s="71">
        <f t="shared" si="255"/>
        <v>-0.25937955512504823</v>
      </c>
      <c r="U1706" s="4">
        <v>10</v>
      </c>
      <c r="V1706" s="5">
        <v>0.56100000000000005</v>
      </c>
      <c r="W1706" s="20">
        <v>0</v>
      </c>
      <c r="X1706" s="31">
        <f t="shared" si="257"/>
        <v>0.47661923622864949</v>
      </c>
      <c r="Y1706" s="40">
        <f t="shared" si="258"/>
        <v>0</v>
      </c>
      <c r="Z1706" s="4">
        <f t="shared" si="259"/>
        <v>1</v>
      </c>
      <c r="AA1706" s="5" t="str">
        <f t="shared" si="260"/>
        <v/>
      </c>
      <c r="AB1706" s="6">
        <f t="shared" si="261"/>
        <v>1</v>
      </c>
      <c r="AF1706">
        <f t="shared" si="256"/>
        <v>0.80095037815921466</v>
      </c>
    </row>
    <row r="1707" spans="2:32">
      <c r="B1707" s="26">
        <v>1</v>
      </c>
      <c r="C1707" s="4">
        <v>17</v>
      </c>
      <c r="D1707" s="5">
        <v>0.36699999999999999</v>
      </c>
      <c r="E1707" s="20">
        <v>1</v>
      </c>
      <c r="G1707" s="5"/>
      <c r="H1707" s="11">
        <f>1/(1+EXP(-SUMPRODUCT(betagorros,B1707:D1707)))</f>
        <v>0.43185686155669012</v>
      </c>
      <c r="I1707" s="27">
        <f t="shared" si="252"/>
        <v>0.43185686155669012</v>
      </c>
      <c r="J1707">
        <f t="shared" si="253"/>
        <v>-0.83966108463206124</v>
      </c>
      <c r="K1707" s="5"/>
      <c r="N1707" s="11">
        <f t="shared" si="254"/>
        <v>0.43179150110766334</v>
      </c>
      <c r="O1707" s="71">
        <f t="shared" si="255"/>
        <v>0.5682084988923366</v>
      </c>
      <c r="U1707" s="4">
        <v>6</v>
      </c>
      <c r="V1707" s="5">
        <v>0.56100000000000005</v>
      </c>
      <c r="W1707" s="20">
        <v>0</v>
      </c>
      <c r="X1707" s="31">
        <f t="shared" si="257"/>
        <v>0.38207330909891946</v>
      </c>
      <c r="Y1707" s="40">
        <f t="shared" si="258"/>
        <v>0</v>
      </c>
      <c r="Z1707" s="4">
        <f t="shared" si="259"/>
        <v>1</v>
      </c>
      <c r="AA1707" s="5" t="str">
        <f t="shared" si="260"/>
        <v/>
      </c>
      <c r="AB1707" s="6">
        <f t="shared" si="261"/>
        <v>1</v>
      </c>
      <c r="AF1707">
        <f t="shared" si="256"/>
        <v>0.80095037815921466</v>
      </c>
    </row>
    <row r="1708" spans="2:32">
      <c r="B1708" s="26">
        <v>1</v>
      </c>
      <c r="C1708" s="4">
        <v>15</v>
      </c>
      <c r="D1708" s="5">
        <v>0.36699999999999999</v>
      </c>
      <c r="E1708" s="20">
        <v>1</v>
      </c>
      <c r="G1708" s="5"/>
      <c r="H1708" s="11">
        <f>1/(1+EXP(-SUMPRODUCT(betagorros,B1708:D1708)))</f>
        <v>0.38512235559857105</v>
      </c>
      <c r="I1708" s="27">
        <f t="shared" si="252"/>
        <v>0.38512235559857105</v>
      </c>
      <c r="J1708">
        <f t="shared" si="253"/>
        <v>-0.95419418843468562</v>
      </c>
      <c r="K1708" s="5"/>
      <c r="N1708" s="11">
        <f t="shared" si="254"/>
        <v>0.38504043832412466</v>
      </c>
      <c r="O1708" s="71">
        <f t="shared" si="255"/>
        <v>0.6149595616758754</v>
      </c>
      <c r="U1708" s="4">
        <v>5</v>
      </c>
      <c r="V1708" s="5">
        <v>0.56100000000000005</v>
      </c>
      <c r="W1708" s="20">
        <v>0</v>
      </c>
      <c r="X1708" s="31">
        <f t="shared" si="257"/>
        <v>0.35949680205480256</v>
      </c>
      <c r="Y1708" s="40">
        <f t="shared" si="258"/>
        <v>0</v>
      </c>
      <c r="Z1708" s="4">
        <f t="shared" si="259"/>
        <v>1</v>
      </c>
      <c r="AA1708" s="5" t="str">
        <f t="shared" si="260"/>
        <v/>
      </c>
      <c r="AB1708" s="6">
        <f t="shared" si="261"/>
        <v>1</v>
      </c>
      <c r="AF1708">
        <f t="shared" si="256"/>
        <v>0.80095037815921466</v>
      </c>
    </row>
    <row r="1709" spans="2:32">
      <c r="B1709" s="26">
        <v>1</v>
      </c>
      <c r="C1709" s="4">
        <v>19</v>
      </c>
      <c r="D1709" s="5">
        <v>0.36699999999999999</v>
      </c>
      <c r="E1709" s="20">
        <v>1</v>
      </c>
      <c r="G1709" s="5"/>
      <c r="H1709" s="11">
        <f>1/(1+EXP(-SUMPRODUCT(betagorros,B1709:D1709)))</f>
        <v>0.47983689330399243</v>
      </c>
      <c r="I1709" s="27">
        <f t="shared" si="252"/>
        <v>0.47983689330399243</v>
      </c>
      <c r="J1709">
        <f t="shared" si="253"/>
        <v>-0.73430903844389361</v>
      </c>
      <c r="K1709" s="5"/>
      <c r="N1709" s="11">
        <f t="shared" si="254"/>
        <v>0.47979025807567849</v>
      </c>
      <c r="O1709" s="71">
        <f t="shared" si="255"/>
        <v>0.52020974192432146</v>
      </c>
      <c r="U1709" s="4">
        <v>6</v>
      </c>
      <c r="V1709" s="5">
        <v>0.56100000000000005</v>
      </c>
      <c r="W1709" s="20">
        <v>0</v>
      </c>
      <c r="X1709" s="31">
        <f t="shared" si="257"/>
        <v>0.38207330909891946</v>
      </c>
      <c r="Y1709" s="40">
        <f t="shared" si="258"/>
        <v>0</v>
      </c>
      <c r="Z1709" s="4">
        <f t="shared" si="259"/>
        <v>1</v>
      </c>
      <c r="AA1709" s="5" t="str">
        <f t="shared" si="260"/>
        <v/>
      </c>
      <c r="AB1709" s="6">
        <f t="shared" si="261"/>
        <v>1</v>
      </c>
      <c r="AF1709">
        <f t="shared" si="256"/>
        <v>0.80095037815921466</v>
      </c>
    </row>
    <row r="1710" spans="2:32">
      <c r="B1710" s="26">
        <v>1</v>
      </c>
      <c r="C1710" s="4">
        <v>27</v>
      </c>
      <c r="D1710" s="5">
        <v>0.36699999999999999</v>
      </c>
      <c r="E1710" s="20">
        <v>1</v>
      </c>
      <c r="G1710" s="5"/>
      <c r="H1710" s="11">
        <f>1/(1+EXP(-SUMPRODUCT(betagorros,B1710:D1710)))</f>
        <v>0.66677524987744319</v>
      </c>
      <c r="I1710" s="27">
        <f t="shared" si="252"/>
        <v>0.66677524987744319</v>
      </c>
      <c r="J1710">
        <f t="shared" si="253"/>
        <v>-0.4053022465546624</v>
      </c>
      <c r="K1710" s="5"/>
      <c r="N1710" s="11">
        <f t="shared" si="254"/>
        <v>0.66680443355853258</v>
      </c>
      <c r="O1710" s="71">
        <f t="shared" si="255"/>
        <v>0.33319556644146742</v>
      </c>
      <c r="U1710" s="4">
        <v>5</v>
      </c>
      <c r="V1710" s="5">
        <v>0.56100000000000005</v>
      </c>
      <c r="W1710" s="20">
        <v>0</v>
      </c>
      <c r="X1710" s="31">
        <f t="shared" si="257"/>
        <v>0.35949680205480256</v>
      </c>
      <c r="Y1710" s="40">
        <f t="shared" si="258"/>
        <v>0</v>
      </c>
      <c r="Z1710" s="4">
        <f t="shared" si="259"/>
        <v>1</v>
      </c>
      <c r="AA1710" s="5" t="str">
        <f t="shared" si="260"/>
        <v/>
      </c>
      <c r="AB1710" s="6">
        <f t="shared" si="261"/>
        <v>1</v>
      </c>
      <c r="AF1710">
        <f t="shared" si="256"/>
        <v>0.80095037815921466</v>
      </c>
    </row>
    <row r="1711" spans="2:32">
      <c r="B1711" s="26">
        <v>1</v>
      </c>
      <c r="C1711" s="4">
        <v>20</v>
      </c>
      <c r="D1711" s="5">
        <v>0.36699999999999999</v>
      </c>
      <c r="E1711" s="20">
        <v>0</v>
      </c>
      <c r="G1711" s="5"/>
      <c r="H1711" s="11">
        <f>1/(1+EXP(-SUMPRODUCT(betagorros,B1711:D1711)))</f>
        <v>0.50402374203393063</v>
      </c>
      <c r="I1711" s="27">
        <f t="shared" si="252"/>
        <v>0.49597625796606937</v>
      </c>
      <c r="J1711">
        <f t="shared" si="253"/>
        <v>-0.70122722040676355</v>
      </c>
      <c r="K1711" s="5"/>
      <c r="N1711" s="11">
        <f t="shared" si="254"/>
        <v>0.50398697666168657</v>
      </c>
      <c r="O1711" s="71">
        <f t="shared" si="255"/>
        <v>-0.50398697666168657</v>
      </c>
      <c r="U1711" s="4">
        <v>7</v>
      </c>
      <c r="V1711" s="5">
        <v>0.56100000000000005</v>
      </c>
      <c r="W1711" s="20">
        <v>0</v>
      </c>
      <c r="X1711" s="31">
        <f t="shared" si="257"/>
        <v>0.40517074568509864</v>
      </c>
      <c r="Y1711" s="40">
        <f t="shared" si="258"/>
        <v>0</v>
      </c>
      <c r="Z1711" s="4">
        <f t="shared" si="259"/>
        <v>1</v>
      </c>
      <c r="AA1711" s="5" t="str">
        <f t="shared" si="260"/>
        <v/>
      </c>
      <c r="AB1711" s="6">
        <f t="shared" si="261"/>
        <v>1</v>
      </c>
      <c r="AF1711">
        <f t="shared" si="256"/>
        <v>0.80095037815921466</v>
      </c>
    </row>
    <row r="1712" spans="2:32">
      <c r="B1712" s="26">
        <v>1</v>
      </c>
      <c r="C1712" s="4">
        <v>12</v>
      </c>
      <c r="D1712" s="5">
        <v>0.36699999999999999</v>
      </c>
      <c r="E1712" s="20">
        <v>1</v>
      </c>
      <c r="G1712" s="5"/>
      <c r="H1712" s="11">
        <f>1/(1+EXP(-SUMPRODUCT(betagorros,B1712:D1712)))</f>
        <v>0.31902921622196656</v>
      </c>
      <c r="I1712" s="27">
        <f t="shared" si="252"/>
        <v>0.31902921622196656</v>
      </c>
      <c r="J1712">
        <f t="shared" si="253"/>
        <v>-1.1424725934884004</v>
      </c>
      <c r="K1712" s="5"/>
      <c r="N1712" s="11">
        <f t="shared" si="254"/>
        <v>0.31892814562469679</v>
      </c>
      <c r="O1712" s="71">
        <f t="shared" si="255"/>
        <v>0.68107185437530315</v>
      </c>
      <c r="U1712" s="4">
        <v>5</v>
      </c>
      <c r="V1712" s="5">
        <v>0.56100000000000005</v>
      </c>
      <c r="W1712" s="20">
        <v>0</v>
      </c>
      <c r="X1712" s="31">
        <f t="shared" si="257"/>
        <v>0.35949680205480256</v>
      </c>
      <c r="Y1712" s="40">
        <f t="shared" si="258"/>
        <v>0</v>
      </c>
      <c r="Z1712" s="4">
        <f t="shared" si="259"/>
        <v>1</v>
      </c>
      <c r="AA1712" s="5" t="str">
        <f t="shared" si="260"/>
        <v/>
      </c>
      <c r="AB1712" s="6">
        <f t="shared" si="261"/>
        <v>1</v>
      </c>
      <c r="AF1712">
        <f t="shared" si="256"/>
        <v>0.80095037815921466</v>
      </c>
    </row>
    <row r="1713" spans="2:32">
      <c r="B1713" s="26">
        <v>1</v>
      </c>
      <c r="C1713" s="4">
        <v>15</v>
      </c>
      <c r="D1713" s="5">
        <v>0.36699999999999999</v>
      </c>
      <c r="E1713" s="20">
        <v>0</v>
      </c>
      <c r="G1713" s="5"/>
      <c r="H1713" s="11">
        <f>1/(1+EXP(-SUMPRODUCT(betagorros,B1713:D1713)))</f>
        <v>0.38512235559857105</v>
      </c>
      <c r="I1713" s="27">
        <f t="shared" si="252"/>
        <v>0.614877644401429</v>
      </c>
      <c r="J1713">
        <f t="shared" si="253"/>
        <v>-0.48633198316203041</v>
      </c>
      <c r="K1713" s="5"/>
      <c r="N1713" s="11">
        <f t="shared" si="254"/>
        <v>0.38504043832412466</v>
      </c>
      <c r="O1713" s="71">
        <f t="shared" si="255"/>
        <v>-0.38504043832412466</v>
      </c>
      <c r="U1713" s="4">
        <v>5</v>
      </c>
      <c r="V1713" s="5">
        <v>0.56100000000000005</v>
      </c>
      <c r="W1713" s="20">
        <v>0</v>
      </c>
      <c r="X1713" s="31">
        <f t="shared" si="257"/>
        <v>0.35949680205480256</v>
      </c>
      <c r="Y1713" s="40">
        <f t="shared" si="258"/>
        <v>0</v>
      </c>
      <c r="Z1713" s="4">
        <f t="shared" si="259"/>
        <v>1</v>
      </c>
      <c r="AA1713" s="5" t="str">
        <f t="shared" si="260"/>
        <v/>
      </c>
      <c r="AB1713" s="6">
        <f t="shared" si="261"/>
        <v>1</v>
      </c>
      <c r="AF1713">
        <f t="shared" si="256"/>
        <v>0.80095037815921466</v>
      </c>
    </row>
    <row r="1714" spans="2:32">
      <c r="B1714" s="26">
        <v>1</v>
      </c>
      <c r="C1714" s="4">
        <v>8</v>
      </c>
      <c r="D1714" s="5">
        <v>0.36699999999999999</v>
      </c>
      <c r="E1714" s="20">
        <v>1</v>
      </c>
      <c r="G1714" s="5"/>
      <c r="H1714" s="11">
        <f>1/(1+EXP(-SUMPRODUCT(betagorros,B1714:D1714)))</f>
        <v>0.24132979389297099</v>
      </c>
      <c r="I1714" s="27">
        <f t="shared" si="252"/>
        <v>0.24132979389297099</v>
      </c>
      <c r="J1714">
        <f t="shared" si="253"/>
        <v>-1.4215908415614267</v>
      </c>
      <c r="K1714" s="5"/>
      <c r="N1714" s="11">
        <f t="shared" si="254"/>
        <v>0.24121549746909496</v>
      </c>
      <c r="O1714" s="71">
        <f t="shared" si="255"/>
        <v>0.75878450253090501</v>
      </c>
      <c r="U1714" s="4">
        <v>8</v>
      </c>
      <c r="V1714" s="5">
        <v>0.56100000000000005</v>
      </c>
      <c r="W1714" s="20">
        <v>0</v>
      </c>
      <c r="X1714" s="31">
        <f t="shared" si="257"/>
        <v>0.42869578059203894</v>
      </c>
      <c r="Y1714" s="40">
        <f t="shared" si="258"/>
        <v>0</v>
      </c>
      <c r="Z1714" s="4">
        <f t="shared" si="259"/>
        <v>1</v>
      </c>
      <c r="AA1714" s="5" t="str">
        <f t="shared" si="260"/>
        <v/>
      </c>
      <c r="AB1714" s="6">
        <f t="shared" si="261"/>
        <v>1</v>
      </c>
      <c r="AF1714">
        <f t="shared" si="256"/>
        <v>0.80095037815921466</v>
      </c>
    </row>
    <row r="1715" spans="2:32">
      <c r="B1715" s="26">
        <v>1</v>
      </c>
      <c r="C1715" s="4">
        <v>33</v>
      </c>
      <c r="D1715" s="5">
        <v>0.37</v>
      </c>
      <c r="E1715" s="20">
        <v>1</v>
      </c>
      <c r="G1715" s="5"/>
      <c r="H1715" s="11">
        <f>1/(1+EXP(-SUMPRODUCT(betagorros,B1715:D1715)))</f>
        <v>0.78375025374407925</v>
      </c>
      <c r="I1715" s="27">
        <f t="shared" si="252"/>
        <v>0.78375025374407925</v>
      </c>
      <c r="J1715">
        <f t="shared" si="253"/>
        <v>-0.24366486327865805</v>
      </c>
      <c r="K1715" s="5"/>
      <c r="N1715" s="11">
        <f t="shared" si="254"/>
        <v>0.78381510874920834</v>
      </c>
      <c r="O1715" s="71">
        <f t="shared" si="255"/>
        <v>0.21618489125079166</v>
      </c>
      <c r="U1715" s="4">
        <v>14</v>
      </c>
      <c r="V1715" s="5">
        <v>0.56100000000000005</v>
      </c>
      <c r="W1715" s="20">
        <v>0</v>
      </c>
      <c r="X1715" s="31">
        <f t="shared" si="257"/>
        <v>0.57287105378036973</v>
      </c>
      <c r="Y1715" s="40">
        <f t="shared" si="258"/>
        <v>1</v>
      </c>
      <c r="Z1715" s="4">
        <f t="shared" si="259"/>
        <v>0</v>
      </c>
      <c r="AA1715" s="5" t="str">
        <f t="shared" si="260"/>
        <v/>
      </c>
      <c r="AB1715" s="6">
        <f t="shared" si="261"/>
        <v>0</v>
      </c>
      <c r="AF1715">
        <f t="shared" si="256"/>
        <v>0.80095037815921466</v>
      </c>
    </row>
    <row r="1716" spans="2:32">
      <c r="B1716" s="26">
        <v>1</v>
      </c>
      <c r="C1716" s="4">
        <v>13</v>
      </c>
      <c r="D1716" s="5">
        <v>0.376</v>
      </c>
      <c r="E1716" s="20">
        <v>1</v>
      </c>
      <c r="G1716" s="5"/>
      <c r="H1716" s="11">
        <f>1/(1+EXP(-SUMPRODUCT(betagorros,B1716:D1716)))</f>
        <v>0.34941071205346541</v>
      </c>
      <c r="I1716" s="27">
        <f t="shared" si="252"/>
        <v>0.34941071205346541</v>
      </c>
      <c r="J1716">
        <f t="shared" si="253"/>
        <v>-1.0515072233277978</v>
      </c>
      <c r="K1716" s="5"/>
      <c r="N1716" s="11">
        <f t="shared" si="254"/>
        <v>0.3493226546248967</v>
      </c>
      <c r="O1716" s="71">
        <f t="shared" si="255"/>
        <v>0.65067734537510336</v>
      </c>
      <c r="U1716" s="4">
        <v>7</v>
      </c>
      <c r="V1716" s="5">
        <v>0.56100000000000005</v>
      </c>
      <c r="W1716" s="20">
        <v>0</v>
      </c>
      <c r="X1716" s="31">
        <f t="shared" si="257"/>
        <v>0.40517074568509864</v>
      </c>
      <c r="Y1716" s="40">
        <f t="shared" si="258"/>
        <v>0</v>
      </c>
      <c r="Z1716" s="4">
        <f t="shared" si="259"/>
        <v>1</v>
      </c>
      <c r="AA1716" s="5" t="str">
        <f t="shared" si="260"/>
        <v/>
      </c>
      <c r="AB1716" s="6">
        <f t="shared" si="261"/>
        <v>1</v>
      </c>
      <c r="AF1716">
        <f t="shared" si="256"/>
        <v>0.80095037815921466</v>
      </c>
    </row>
    <row r="1717" spans="2:32">
      <c r="B1717" s="26">
        <v>1</v>
      </c>
      <c r="C1717" s="4">
        <v>13</v>
      </c>
      <c r="D1717" s="5">
        <v>0.376</v>
      </c>
      <c r="E1717" s="20">
        <v>1</v>
      </c>
      <c r="G1717" s="5"/>
      <c r="H1717" s="11">
        <f>1/(1+EXP(-SUMPRODUCT(betagorros,B1717:D1717)))</f>
        <v>0.34941071205346541</v>
      </c>
      <c r="I1717" s="27">
        <f t="shared" si="252"/>
        <v>0.34941071205346541</v>
      </c>
      <c r="J1717">
        <f t="shared" si="253"/>
        <v>-1.0515072233277978</v>
      </c>
      <c r="K1717" s="5"/>
      <c r="N1717" s="11">
        <f t="shared" si="254"/>
        <v>0.3493226546248967</v>
      </c>
      <c r="O1717" s="71">
        <f t="shared" si="255"/>
        <v>0.65067734537510336</v>
      </c>
      <c r="U1717" s="4">
        <v>6</v>
      </c>
      <c r="V1717" s="5">
        <v>0.56100000000000005</v>
      </c>
      <c r="W1717" s="20">
        <v>0</v>
      </c>
      <c r="X1717" s="31">
        <f t="shared" si="257"/>
        <v>0.38207330909891946</v>
      </c>
      <c r="Y1717" s="40">
        <f t="shared" si="258"/>
        <v>0</v>
      </c>
      <c r="Z1717" s="4">
        <f t="shared" si="259"/>
        <v>1</v>
      </c>
      <c r="AA1717" s="5" t="str">
        <f t="shared" si="260"/>
        <v/>
      </c>
      <c r="AB1717" s="6">
        <f t="shared" si="261"/>
        <v>1</v>
      </c>
      <c r="AF1717">
        <f t="shared" si="256"/>
        <v>0.80095037815921466</v>
      </c>
    </row>
    <row r="1718" spans="2:32">
      <c r="B1718" s="26">
        <v>1</v>
      </c>
      <c r="C1718" s="4">
        <v>13</v>
      </c>
      <c r="D1718" s="5">
        <v>0.376</v>
      </c>
      <c r="E1718" s="20">
        <v>0</v>
      </c>
      <c r="G1718" s="5"/>
      <c r="H1718" s="11">
        <f>1/(1+EXP(-SUMPRODUCT(betagorros,B1718:D1718)))</f>
        <v>0.34941071205346541</v>
      </c>
      <c r="I1718" s="27">
        <f t="shared" si="252"/>
        <v>0.65058928794653459</v>
      </c>
      <c r="J1718">
        <f t="shared" si="253"/>
        <v>-0.42987672996233378</v>
      </c>
      <c r="K1718" s="5"/>
      <c r="N1718" s="11">
        <f t="shared" si="254"/>
        <v>0.3493226546248967</v>
      </c>
      <c r="O1718" s="71">
        <f t="shared" si="255"/>
        <v>-0.3493226546248967</v>
      </c>
      <c r="U1718" s="4">
        <v>5</v>
      </c>
      <c r="V1718" s="5">
        <v>0.56100000000000005</v>
      </c>
      <c r="W1718" s="20">
        <v>0</v>
      </c>
      <c r="X1718" s="31">
        <f t="shared" si="257"/>
        <v>0.35949680205480256</v>
      </c>
      <c r="Y1718" s="40">
        <f t="shared" si="258"/>
        <v>0</v>
      </c>
      <c r="Z1718" s="4">
        <f t="shared" si="259"/>
        <v>1</v>
      </c>
      <c r="AA1718" s="5" t="str">
        <f t="shared" si="260"/>
        <v/>
      </c>
      <c r="AB1718" s="6">
        <f t="shared" si="261"/>
        <v>1</v>
      </c>
      <c r="AF1718">
        <f t="shared" si="256"/>
        <v>0.80095037815921466</v>
      </c>
    </row>
    <row r="1719" spans="2:32">
      <c r="B1719" s="26">
        <v>1</v>
      </c>
      <c r="C1719" s="4">
        <v>15</v>
      </c>
      <c r="D1719" s="5">
        <v>0.376</v>
      </c>
      <c r="E1719" s="20">
        <v>1</v>
      </c>
      <c r="G1719" s="5"/>
      <c r="H1719" s="11">
        <f>1/(1+EXP(-SUMPRODUCT(betagorros,B1719:D1719)))</f>
        <v>0.39459267037049972</v>
      </c>
      <c r="I1719" s="27">
        <f t="shared" si="252"/>
        <v>0.39459267037049972</v>
      </c>
      <c r="J1719">
        <f t="shared" si="253"/>
        <v>-0.92990126040014631</v>
      </c>
      <c r="K1719" s="5"/>
      <c r="N1719" s="11">
        <f t="shared" si="254"/>
        <v>0.39451913289675117</v>
      </c>
      <c r="O1719" s="71">
        <f t="shared" si="255"/>
        <v>0.60548086710324878</v>
      </c>
      <c r="U1719" s="4">
        <v>17</v>
      </c>
      <c r="V1719" s="5">
        <v>0.56100000000000005</v>
      </c>
      <c r="W1719" s="20">
        <v>0</v>
      </c>
      <c r="X1719" s="31">
        <f t="shared" si="257"/>
        <v>0.64197561407200665</v>
      </c>
      <c r="Y1719" s="40">
        <f t="shared" si="258"/>
        <v>1</v>
      </c>
      <c r="Z1719" s="4">
        <f t="shared" si="259"/>
        <v>0</v>
      </c>
      <c r="AA1719" s="5" t="str">
        <f t="shared" si="260"/>
        <v/>
      </c>
      <c r="AB1719" s="6">
        <f t="shared" si="261"/>
        <v>0</v>
      </c>
      <c r="AF1719">
        <f t="shared" si="256"/>
        <v>0.80095037815921466</v>
      </c>
    </row>
    <row r="1720" spans="2:32">
      <c r="B1720" s="26">
        <v>1</v>
      </c>
      <c r="C1720" s="4">
        <v>8</v>
      </c>
      <c r="D1720" s="5">
        <v>0.376</v>
      </c>
      <c r="E1720" s="20">
        <v>1</v>
      </c>
      <c r="G1720" s="5"/>
      <c r="H1720" s="11">
        <f>1/(1+EXP(-SUMPRODUCT(betagorros,B1720:D1720)))</f>
        <v>0.24869433374317459</v>
      </c>
      <c r="I1720" s="27">
        <f t="shared" si="252"/>
        <v>0.24869433374317459</v>
      </c>
      <c r="J1720">
        <f t="shared" si="253"/>
        <v>-1.3915307119338354</v>
      </c>
      <c r="K1720" s="5"/>
      <c r="N1720" s="11">
        <f t="shared" si="254"/>
        <v>0.24858480939064093</v>
      </c>
      <c r="O1720" s="71">
        <f t="shared" si="255"/>
        <v>0.75141519060935913</v>
      </c>
      <c r="U1720" s="4">
        <v>16</v>
      </c>
      <c r="V1720" s="5">
        <v>0.56299999999999994</v>
      </c>
      <c r="W1720" s="20">
        <v>0</v>
      </c>
      <c r="X1720" s="31">
        <f t="shared" si="257"/>
        <v>0.62152013398345884</v>
      </c>
      <c r="Y1720" s="40">
        <f t="shared" si="258"/>
        <v>1</v>
      </c>
      <c r="Z1720" s="4">
        <f t="shared" si="259"/>
        <v>0</v>
      </c>
      <c r="AA1720" s="5" t="str">
        <f t="shared" si="260"/>
        <v/>
      </c>
      <c r="AB1720" s="6">
        <f t="shared" si="261"/>
        <v>0</v>
      </c>
      <c r="AF1720">
        <f t="shared" si="256"/>
        <v>0.80095037815921466</v>
      </c>
    </row>
    <row r="1721" spans="2:32">
      <c r="B1721" s="26">
        <v>1</v>
      </c>
      <c r="C1721" s="4">
        <v>8</v>
      </c>
      <c r="D1721" s="5">
        <v>0.376</v>
      </c>
      <c r="E1721" s="20">
        <v>1</v>
      </c>
      <c r="G1721" s="5"/>
      <c r="H1721" s="11">
        <f>1/(1+EXP(-SUMPRODUCT(betagorros,B1721:D1721)))</f>
        <v>0.24869433374317459</v>
      </c>
      <c r="I1721" s="27">
        <f t="shared" si="252"/>
        <v>0.24869433374317459</v>
      </c>
      <c r="J1721">
        <f t="shared" si="253"/>
        <v>-1.3915307119338354</v>
      </c>
      <c r="K1721" s="5"/>
      <c r="N1721" s="11">
        <f t="shared" si="254"/>
        <v>0.24858480939064093</v>
      </c>
      <c r="O1721" s="71">
        <f t="shared" si="255"/>
        <v>0.75141519060935913</v>
      </c>
      <c r="U1721" s="4">
        <v>18</v>
      </c>
      <c r="V1721" s="5">
        <v>0.56299999999999994</v>
      </c>
      <c r="W1721" s="20">
        <v>0</v>
      </c>
      <c r="X1721" s="31">
        <f t="shared" si="257"/>
        <v>0.6658753663148802</v>
      </c>
      <c r="Y1721" s="40">
        <f t="shared" si="258"/>
        <v>1</v>
      </c>
      <c r="Z1721" s="4">
        <f t="shared" si="259"/>
        <v>0</v>
      </c>
      <c r="AA1721" s="5" t="str">
        <f t="shared" si="260"/>
        <v/>
      </c>
      <c r="AB1721" s="6">
        <f t="shared" si="261"/>
        <v>0</v>
      </c>
      <c r="AF1721">
        <f t="shared" si="256"/>
        <v>0.80095037815921466</v>
      </c>
    </row>
    <row r="1722" spans="2:32">
      <c r="B1722" s="26">
        <v>1</v>
      </c>
      <c r="C1722" s="4">
        <v>8</v>
      </c>
      <c r="D1722" s="5">
        <v>0.376</v>
      </c>
      <c r="E1722" s="20">
        <v>1</v>
      </c>
      <c r="G1722" s="5"/>
      <c r="H1722" s="11">
        <f>1/(1+EXP(-SUMPRODUCT(betagorros,B1722:D1722)))</f>
        <v>0.24869433374317459</v>
      </c>
      <c r="I1722" s="27">
        <f t="shared" si="252"/>
        <v>0.24869433374317459</v>
      </c>
      <c r="J1722">
        <f t="shared" si="253"/>
        <v>-1.3915307119338354</v>
      </c>
      <c r="K1722" s="5"/>
      <c r="N1722" s="11">
        <f t="shared" si="254"/>
        <v>0.24858480939064093</v>
      </c>
      <c r="O1722" s="71">
        <f t="shared" si="255"/>
        <v>0.75141519060935913</v>
      </c>
      <c r="U1722" s="4">
        <v>14.5</v>
      </c>
      <c r="V1722" s="5">
        <v>0.56299999999999994</v>
      </c>
      <c r="W1722" s="20">
        <v>0</v>
      </c>
      <c r="X1722" s="31">
        <f t="shared" si="257"/>
        <v>0.5868159695797005</v>
      </c>
      <c r="Y1722" s="40">
        <f t="shared" si="258"/>
        <v>1</v>
      </c>
      <c r="Z1722" s="4">
        <f t="shared" si="259"/>
        <v>0</v>
      </c>
      <c r="AA1722" s="5" t="str">
        <f t="shared" si="260"/>
        <v/>
      </c>
      <c r="AB1722" s="6">
        <f t="shared" si="261"/>
        <v>0</v>
      </c>
      <c r="AF1722">
        <f t="shared" si="256"/>
        <v>0.80095037815921466</v>
      </c>
    </row>
    <row r="1723" spans="2:32">
      <c r="B1723" s="26">
        <v>1</v>
      </c>
      <c r="C1723" s="4">
        <v>26</v>
      </c>
      <c r="D1723" s="5">
        <v>0.376</v>
      </c>
      <c r="E1723" s="20">
        <v>1</v>
      </c>
      <c r="G1723" s="5"/>
      <c r="H1723" s="11">
        <f>1/(1+EXP(-SUMPRODUCT(betagorros,B1723:D1723)))</f>
        <v>0.65399784679037787</v>
      </c>
      <c r="I1723" s="27">
        <f t="shared" si="252"/>
        <v>0.65399784679037787</v>
      </c>
      <c r="J1723">
        <f t="shared" si="253"/>
        <v>-0.42465121989981103</v>
      </c>
      <c r="K1723" s="5"/>
      <c r="N1723" s="11">
        <f t="shared" si="254"/>
        <v>0.65402719061163739</v>
      </c>
      <c r="O1723" s="71">
        <f t="shared" si="255"/>
        <v>0.34597280938836261</v>
      </c>
      <c r="U1723" s="4">
        <v>15</v>
      </c>
      <c r="V1723" s="5">
        <v>0.56299999999999994</v>
      </c>
      <c r="W1723" s="20">
        <v>0</v>
      </c>
      <c r="X1723" s="31">
        <f t="shared" si="257"/>
        <v>0.59849878243764287</v>
      </c>
      <c r="Y1723" s="40">
        <f t="shared" si="258"/>
        <v>1</v>
      </c>
      <c r="Z1723" s="4">
        <f t="shared" si="259"/>
        <v>0</v>
      </c>
      <c r="AA1723" s="5" t="str">
        <f t="shared" si="260"/>
        <v/>
      </c>
      <c r="AB1723" s="6">
        <f t="shared" si="261"/>
        <v>0</v>
      </c>
      <c r="AF1723">
        <f t="shared" si="256"/>
        <v>0.80095037815921466</v>
      </c>
    </row>
    <row r="1724" spans="2:32">
      <c r="B1724" s="26">
        <v>1</v>
      </c>
      <c r="C1724" s="4">
        <v>11</v>
      </c>
      <c r="D1724" s="5">
        <v>0.376</v>
      </c>
      <c r="E1724" s="20">
        <v>1</v>
      </c>
      <c r="G1724" s="5"/>
      <c r="H1724" s="11">
        <f>1/(1+EXP(-SUMPRODUCT(betagorros,B1724:D1724)))</f>
        <v>0.30678064418585066</v>
      </c>
      <c r="I1724" s="27">
        <f t="shared" si="252"/>
        <v>0.30678064418585066</v>
      </c>
      <c r="J1724">
        <f t="shared" si="253"/>
        <v>-1.1816223008343683</v>
      </c>
      <c r="K1724" s="5"/>
      <c r="N1724" s="11">
        <f t="shared" si="254"/>
        <v>0.30668135098536486</v>
      </c>
      <c r="O1724" s="71">
        <f t="shared" si="255"/>
        <v>0.69331864901463514</v>
      </c>
      <c r="U1724" s="4">
        <v>30</v>
      </c>
      <c r="V1724" s="5">
        <v>0.56399999999999995</v>
      </c>
      <c r="W1724" s="20">
        <v>0</v>
      </c>
      <c r="X1724" s="31">
        <f t="shared" si="257"/>
        <v>0.86477278344961672</v>
      </c>
      <c r="Y1724" s="40">
        <f t="shared" si="258"/>
        <v>1</v>
      </c>
      <c r="Z1724" s="4">
        <f t="shared" si="259"/>
        <v>0</v>
      </c>
      <c r="AA1724" s="5" t="str">
        <f t="shared" si="260"/>
        <v/>
      </c>
      <c r="AB1724" s="6">
        <f t="shared" si="261"/>
        <v>0</v>
      </c>
      <c r="AF1724">
        <f t="shared" si="256"/>
        <v>0.80095037815921466</v>
      </c>
    </row>
    <row r="1725" spans="2:32">
      <c r="B1725" s="26">
        <v>1</v>
      </c>
      <c r="C1725" s="4">
        <v>17</v>
      </c>
      <c r="D1725" s="5">
        <v>0.376</v>
      </c>
      <c r="E1725" s="20">
        <v>1</v>
      </c>
      <c r="G1725" s="5"/>
      <c r="H1725" s="11">
        <f>1/(1+EXP(-SUMPRODUCT(betagorros,B1725:D1725)))</f>
        <v>0.44165094101534713</v>
      </c>
      <c r="I1725" s="27">
        <f t="shared" si="252"/>
        <v>0.44165094101534713</v>
      </c>
      <c r="J1725">
        <f t="shared" si="253"/>
        <v>-0.81723543511207675</v>
      </c>
      <c r="K1725" s="5"/>
      <c r="N1725" s="11">
        <f t="shared" si="254"/>
        <v>0.44159464609109539</v>
      </c>
      <c r="O1725" s="71">
        <f t="shared" si="255"/>
        <v>0.55840535390890467</v>
      </c>
      <c r="U1725" s="4">
        <v>24</v>
      </c>
      <c r="V1725" s="5">
        <v>0.56399999999999995</v>
      </c>
      <c r="W1725" s="20">
        <v>0</v>
      </c>
      <c r="X1725" s="31">
        <f t="shared" si="257"/>
        <v>0.78155671781942304</v>
      </c>
      <c r="Y1725" s="40">
        <f t="shared" si="258"/>
        <v>1</v>
      </c>
      <c r="Z1725" s="4">
        <f t="shared" si="259"/>
        <v>0</v>
      </c>
      <c r="AA1725" s="5" t="str">
        <f t="shared" si="260"/>
        <v/>
      </c>
      <c r="AB1725" s="6">
        <f t="shared" si="261"/>
        <v>0</v>
      </c>
      <c r="AF1725">
        <f t="shared" si="256"/>
        <v>0.80095037815921466</v>
      </c>
    </row>
    <row r="1726" spans="2:32">
      <c r="B1726" s="26">
        <v>1</v>
      </c>
      <c r="C1726" s="4">
        <v>12</v>
      </c>
      <c r="D1726" s="5">
        <v>0.376</v>
      </c>
      <c r="E1726" s="20">
        <v>0</v>
      </c>
      <c r="G1726" s="5"/>
      <c r="H1726" s="11">
        <f>1/(1+EXP(-SUMPRODUCT(betagorros,B1726:D1726)))</f>
        <v>0.32774056443250338</v>
      </c>
      <c r="I1726" s="27">
        <f t="shared" si="252"/>
        <v>0.67225943556749668</v>
      </c>
      <c r="J1726">
        <f t="shared" si="253"/>
        <v>-0.39711094813025571</v>
      </c>
      <c r="K1726" s="5"/>
      <c r="N1726" s="11">
        <f t="shared" si="254"/>
        <v>0.32764645564859612</v>
      </c>
      <c r="O1726" s="71">
        <f t="shared" si="255"/>
        <v>-0.32764645564859612</v>
      </c>
      <c r="U1726" s="4">
        <v>8</v>
      </c>
      <c r="V1726" s="5">
        <v>0.56399999999999995</v>
      </c>
      <c r="W1726" s="20">
        <v>0</v>
      </c>
      <c r="X1726" s="31">
        <f t="shared" si="257"/>
        <v>0.43194922844247452</v>
      </c>
      <c r="Y1726" s="40">
        <f t="shared" si="258"/>
        <v>0</v>
      </c>
      <c r="Z1726" s="4">
        <f t="shared" si="259"/>
        <v>1</v>
      </c>
      <c r="AA1726" s="5" t="str">
        <f t="shared" si="260"/>
        <v/>
      </c>
      <c r="AB1726" s="6">
        <f t="shared" si="261"/>
        <v>1</v>
      </c>
      <c r="AF1726">
        <f t="shared" si="256"/>
        <v>0.80095037815921466</v>
      </c>
    </row>
    <row r="1727" spans="2:32">
      <c r="B1727" s="26">
        <v>1</v>
      </c>
      <c r="C1727" s="4">
        <v>14</v>
      </c>
      <c r="D1727" s="5">
        <v>0.376</v>
      </c>
      <c r="E1727" s="20">
        <v>1</v>
      </c>
      <c r="G1727" s="5"/>
      <c r="H1727" s="11">
        <f>1/(1+EXP(-SUMPRODUCT(betagorros,B1727:D1727)))</f>
        <v>0.37172141413345622</v>
      </c>
      <c r="I1727" s="27">
        <f t="shared" si="252"/>
        <v>0.37172141413345622</v>
      </c>
      <c r="J1727">
        <f t="shared" si="253"/>
        <v>-0.98961059200276302</v>
      </c>
      <c r="K1727" s="5"/>
      <c r="N1727" s="11">
        <f t="shared" si="254"/>
        <v>0.37164023407837649</v>
      </c>
      <c r="O1727" s="71">
        <f t="shared" si="255"/>
        <v>0.62835976592162357</v>
      </c>
      <c r="U1727" s="4">
        <v>5</v>
      </c>
      <c r="V1727" s="5">
        <v>0.56399999999999995</v>
      </c>
      <c r="W1727" s="20">
        <v>0</v>
      </c>
      <c r="X1727" s="31">
        <f t="shared" si="257"/>
        <v>0.36255836325741869</v>
      </c>
      <c r="Y1727" s="40">
        <f t="shared" si="258"/>
        <v>0</v>
      </c>
      <c r="Z1727" s="4">
        <f t="shared" si="259"/>
        <v>1</v>
      </c>
      <c r="AA1727" s="5" t="str">
        <f t="shared" si="260"/>
        <v/>
      </c>
      <c r="AB1727" s="6">
        <f t="shared" si="261"/>
        <v>1</v>
      </c>
      <c r="AF1727">
        <f t="shared" si="256"/>
        <v>0.80095037815921466</v>
      </c>
    </row>
    <row r="1728" spans="2:32">
      <c r="B1728" s="26">
        <v>1</v>
      </c>
      <c r="C1728" s="4">
        <v>7</v>
      </c>
      <c r="D1728" s="5">
        <v>0.376</v>
      </c>
      <c r="E1728" s="20">
        <v>1</v>
      </c>
      <c r="G1728" s="5"/>
      <c r="H1728" s="11">
        <f>1/(1+EXP(-SUMPRODUCT(betagorros,B1728:D1728)))</f>
        <v>0.23105218390503782</v>
      </c>
      <c r="I1728" s="27">
        <f t="shared" si="252"/>
        <v>0.23105218390503782</v>
      </c>
      <c r="J1728">
        <f t="shared" si="253"/>
        <v>-1.4651116896220762</v>
      </c>
      <c r="K1728" s="5"/>
      <c r="N1728" s="11">
        <f t="shared" si="254"/>
        <v>0.23094097646100809</v>
      </c>
      <c r="O1728" s="71">
        <f t="shared" si="255"/>
        <v>0.76905902353899191</v>
      </c>
      <c r="U1728" s="4">
        <v>10</v>
      </c>
      <c r="V1728" s="5">
        <v>0.56599999999999995</v>
      </c>
      <c r="W1728" s="20">
        <v>0</v>
      </c>
      <c r="X1728" s="31">
        <f t="shared" si="257"/>
        <v>0.48213959662138206</v>
      </c>
      <c r="Y1728" s="40">
        <f t="shared" si="258"/>
        <v>0</v>
      </c>
      <c r="Z1728" s="4">
        <f t="shared" si="259"/>
        <v>1</v>
      </c>
      <c r="AA1728" s="5" t="str">
        <f t="shared" si="260"/>
        <v/>
      </c>
      <c r="AB1728" s="6">
        <f t="shared" si="261"/>
        <v>1</v>
      </c>
      <c r="AF1728">
        <f t="shared" si="256"/>
        <v>0.80095037815921466</v>
      </c>
    </row>
    <row r="1729" spans="2:32">
      <c r="B1729" s="26">
        <v>1</v>
      </c>
      <c r="C1729" s="4">
        <v>10</v>
      </c>
      <c r="D1729" s="5">
        <v>0.376</v>
      </c>
      <c r="E1729" s="20">
        <v>0</v>
      </c>
      <c r="G1729" s="5"/>
      <c r="H1729" s="11">
        <f>1/(1+EXP(-SUMPRODUCT(betagorros,B1729:D1729)))</f>
        <v>0.28658972630912122</v>
      </c>
      <c r="I1729" s="27">
        <f t="shared" si="252"/>
        <v>0.71341027369087873</v>
      </c>
      <c r="J1729">
        <f t="shared" si="253"/>
        <v>-0.33769860513653904</v>
      </c>
      <c r="K1729" s="5"/>
      <c r="N1729" s="11">
        <f t="shared" si="254"/>
        <v>0.28648613688106195</v>
      </c>
      <c r="O1729" s="71">
        <f t="shared" si="255"/>
        <v>-0.28648613688106195</v>
      </c>
      <c r="U1729" s="4">
        <v>9</v>
      </c>
      <c r="V1729" s="5">
        <v>0.56999999999999995</v>
      </c>
      <c r="W1729" s="20">
        <v>0</v>
      </c>
      <c r="X1729" s="31">
        <f t="shared" si="257"/>
        <v>0.46242892964199339</v>
      </c>
      <c r="Y1729" s="40">
        <f t="shared" si="258"/>
        <v>0</v>
      </c>
      <c r="Z1729" s="4">
        <f t="shared" si="259"/>
        <v>1</v>
      </c>
      <c r="AA1729" s="5" t="str">
        <f t="shared" si="260"/>
        <v/>
      </c>
      <c r="AB1729" s="6">
        <f t="shared" si="261"/>
        <v>1</v>
      </c>
      <c r="AF1729">
        <f t="shared" si="256"/>
        <v>0.80095037815921466</v>
      </c>
    </row>
    <row r="1730" spans="2:32">
      <c r="B1730" s="26">
        <v>1</v>
      </c>
      <c r="C1730" s="4">
        <v>20</v>
      </c>
      <c r="D1730" s="5">
        <v>0.376</v>
      </c>
      <c r="E1730" s="20">
        <v>1</v>
      </c>
      <c r="G1730" s="5"/>
      <c r="H1730" s="11">
        <f>1/(1+EXP(-SUMPRODUCT(betagorros,B1730:D1730)))</f>
        <v>0.51397386903870168</v>
      </c>
      <c r="I1730" s="27">
        <f t="shared" si="252"/>
        <v>0.51397386903870168</v>
      </c>
      <c r="J1730">
        <f t="shared" si="253"/>
        <v>-0.66558285326539524</v>
      </c>
      <c r="K1730" s="5"/>
      <c r="N1730" s="11">
        <f t="shared" si="254"/>
        <v>0.51394664826012137</v>
      </c>
      <c r="O1730" s="71">
        <f t="shared" si="255"/>
        <v>0.48605335173987863</v>
      </c>
      <c r="U1730" s="4">
        <v>6</v>
      </c>
      <c r="V1730" s="5">
        <v>0.56999999999999995</v>
      </c>
      <c r="W1730" s="20">
        <v>0</v>
      </c>
      <c r="X1730" s="31">
        <f t="shared" si="257"/>
        <v>0.3915163875228822</v>
      </c>
      <c r="Y1730" s="40">
        <f t="shared" si="258"/>
        <v>0</v>
      </c>
      <c r="Z1730" s="4">
        <f t="shared" si="259"/>
        <v>1</v>
      </c>
      <c r="AA1730" s="5" t="str">
        <f t="shared" si="260"/>
        <v/>
      </c>
      <c r="AB1730" s="6">
        <f t="shared" si="261"/>
        <v>1</v>
      </c>
      <c r="AF1730">
        <f t="shared" si="256"/>
        <v>0.80095037815921466</v>
      </c>
    </row>
    <row r="1731" spans="2:32">
      <c r="B1731" s="26">
        <v>1</v>
      </c>
      <c r="C1731" s="4">
        <v>31</v>
      </c>
      <c r="D1731" s="5">
        <v>0.376</v>
      </c>
      <c r="E1731" s="20">
        <v>1</v>
      </c>
      <c r="G1731" s="5"/>
      <c r="H1731" s="11">
        <f>1/(1+EXP(-SUMPRODUCT(betagorros,B1731:D1731)))</f>
        <v>0.75410306812342842</v>
      </c>
      <c r="I1731" s="27">
        <f t="shared" si="252"/>
        <v>0.75410306812342842</v>
      </c>
      <c r="J1731">
        <f t="shared" si="253"/>
        <v>-0.28222622519219775</v>
      </c>
      <c r="K1731" s="5"/>
      <c r="N1731" s="11">
        <f t="shared" si="254"/>
        <v>0.75416398694466247</v>
      </c>
      <c r="O1731" s="71">
        <f t="shared" si="255"/>
        <v>0.24583601305533753</v>
      </c>
      <c r="U1731" s="4">
        <v>10</v>
      </c>
      <c r="V1731" s="5">
        <v>0.56999999999999995</v>
      </c>
      <c r="W1731" s="20">
        <v>0</v>
      </c>
      <c r="X1731" s="31">
        <f t="shared" si="257"/>
        <v>0.48655909113951501</v>
      </c>
      <c r="Y1731" s="40">
        <f t="shared" si="258"/>
        <v>0</v>
      </c>
      <c r="Z1731" s="4">
        <f t="shared" si="259"/>
        <v>1</v>
      </c>
      <c r="AA1731" s="5" t="str">
        <f t="shared" si="260"/>
        <v/>
      </c>
      <c r="AB1731" s="6">
        <f t="shared" si="261"/>
        <v>1</v>
      </c>
      <c r="AF1731">
        <f t="shared" si="256"/>
        <v>0.80095037815921466</v>
      </c>
    </row>
    <row r="1732" spans="2:32">
      <c r="B1732" s="26">
        <v>1</v>
      </c>
      <c r="C1732" s="4">
        <v>9</v>
      </c>
      <c r="D1732" s="5">
        <v>0.378</v>
      </c>
      <c r="E1732" s="20">
        <v>0</v>
      </c>
      <c r="G1732" s="5"/>
      <c r="H1732" s="11">
        <f>1/(1+EXP(-SUMPRODUCT(betagorros,B1732:D1732)))</f>
        <v>0.26895148911153999</v>
      </c>
      <c r="I1732" s="27">
        <f t="shared" si="252"/>
        <v>0.73104851088846001</v>
      </c>
      <c r="J1732">
        <f t="shared" si="253"/>
        <v>-0.31327545906972848</v>
      </c>
      <c r="K1732" s="5"/>
      <c r="N1732" s="11">
        <f t="shared" si="254"/>
        <v>0.26884571847304845</v>
      </c>
      <c r="O1732" s="71">
        <f t="shared" si="255"/>
        <v>-0.26884571847304845</v>
      </c>
      <c r="U1732" s="4">
        <v>9</v>
      </c>
      <c r="V1732" s="5">
        <v>0.56999999999999995</v>
      </c>
      <c r="W1732" s="20">
        <v>0</v>
      </c>
      <c r="X1732" s="31">
        <f t="shared" si="257"/>
        <v>0.46242892964199339</v>
      </c>
      <c r="Y1732" s="40">
        <f t="shared" si="258"/>
        <v>0</v>
      </c>
      <c r="Z1732" s="4">
        <f t="shared" si="259"/>
        <v>1</v>
      </c>
      <c r="AA1732" s="5" t="str">
        <f t="shared" si="260"/>
        <v/>
      </c>
      <c r="AB1732" s="6">
        <f t="shared" si="261"/>
        <v>1</v>
      </c>
      <c r="AF1732">
        <f t="shared" si="256"/>
        <v>0.80095037815921466</v>
      </c>
    </row>
    <row r="1733" spans="2:32">
      <c r="B1733" s="26">
        <v>1</v>
      </c>
      <c r="C1733" s="4">
        <v>19</v>
      </c>
      <c r="D1733" s="5">
        <v>0.378</v>
      </c>
      <c r="E1733" s="20">
        <v>0</v>
      </c>
      <c r="G1733" s="5"/>
      <c r="H1733" s="11">
        <f>1/(1+EXP(-SUMPRODUCT(betagorros,B1733:D1733)))</f>
        <v>0.49199224658133334</v>
      </c>
      <c r="I1733" s="27">
        <f t="shared" si="252"/>
        <v>0.50800775341866666</v>
      </c>
      <c r="J1733">
        <f t="shared" si="253"/>
        <v>-0.67725856888495739</v>
      </c>
      <c r="K1733" s="5"/>
      <c r="N1733" s="11">
        <f t="shared" si="254"/>
        <v>0.4919571867918146</v>
      </c>
      <c r="O1733" s="71">
        <f t="shared" si="255"/>
        <v>-0.4919571867918146</v>
      </c>
      <c r="U1733" s="4">
        <v>9</v>
      </c>
      <c r="V1733" s="5">
        <v>0.56999999999999995</v>
      </c>
      <c r="W1733" s="20">
        <v>0</v>
      </c>
      <c r="X1733" s="31">
        <f t="shared" si="257"/>
        <v>0.46242892964199339</v>
      </c>
      <c r="Y1733" s="40">
        <f t="shared" si="258"/>
        <v>0</v>
      </c>
      <c r="Z1733" s="4">
        <f t="shared" si="259"/>
        <v>1</v>
      </c>
      <c r="AA1733" s="5" t="str">
        <f t="shared" si="260"/>
        <v/>
      </c>
      <c r="AB1733" s="6">
        <f t="shared" si="261"/>
        <v>1</v>
      </c>
      <c r="AF1733">
        <f t="shared" si="256"/>
        <v>0.80095037815921466</v>
      </c>
    </row>
    <row r="1734" spans="2:32">
      <c r="B1734" s="26">
        <v>1</v>
      </c>
      <c r="C1734" s="4">
        <v>19</v>
      </c>
      <c r="D1734" s="5">
        <v>0.378</v>
      </c>
      <c r="E1734" s="20">
        <v>1</v>
      </c>
      <c r="G1734" s="5"/>
      <c r="H1734" s="11">
        <f>1/(1+EXP(-SUMPRODUCT(betagorros,B1734:D1734)))</f>
        <v>0.49199224658133334</v>
      </c>
      <c r="I1734" s="27">
        <f t="shared" si="252"/>
        <v>0.49199224658133334</v>
      </c>
      <c r="J1734">
        <f t="shared" si="253"/>
        <v>-0.70929232159503275</v>
      </c>
      <c r="K1734" s="5"/>
      <c r="N1734" s="11">
        <f t="shared" si="254"/>
        <v>0.4919571867918146</v>
      </c>
      <c r="O1734" s="71">
        <f t="shared" si="255"/>
        <v>0.50804281320818534</v>
      </c>
      <c r="U1734" s="4">
        <v>9</v>
      </c>
      <c r="V1734" s="5">
        <v>0.56999999999999995</v>
      </c>
      <c r="W1734" s="20">
        <v>0</v>
      </c>
      <c r="X1734" s="31">
        <f t="shared" si="257"/>
        <v>0.46242892964199339</v>
      </c>
      <c r="Y1734" s="40">
        <f t="shared" si="258"/>
        <v>0</v>
      </c>
      <c r="Z1734" s="4">
        <f t="shared" si="259"/>
        <v>1</v>
      </c>
      <c r="AA1734" s="5" t="str">
        <f t="shared" si="260"/>
        <v/>
      </c>
      <c r="AB1734" s="6">
        <f t="shared" si="261"/>
        <v>1</v>
      </c>
      <c r="AF1734">
        <f t="shared" si="256"/>
        <v>0.80095037815921466</v>
      </c>
    </row>
    <row r="1735" spans="2:32">
      <c r="B1735" s="26">
        <v>1</v>
      </c>
      <c r="C1735" s="4">
        <v>33</v>
      </c>
      <c r="D1735" s="5">
        <v>0.378</v>
      </c>
      <c r="E1735" s="20">
        <v>1</v>
      </c>
      <c r="G1735" s="5"/>
      <c r="H1735" s="11">
        <f>1/(1+EXP(-SUMPRODUCT(betagorros,B1735:D1735)))</f>
        <v>0.78968825201124193</v>
      </c>
      <c r="I1735" s="27">
        <f t="shared" si="252"/>
        <v>0.78968825201124193</v>
      </c>
      <c r="J1735">
        <f t="shared" si="253"/>
        <v>-0.23611702911041579</v>
      </c>
      <c r="K1735" s="5"/>
      <c r="N1735" s="11">
        <f t="shared" si="254"/>
        <v>0.78975742761481005</v>
      </c>
      <c r="O1735" s="71">
        <f t="shared" si="255"/>
        <v>0.21024257238518995</v>
      </c>
      <c r="U1735" s="4">
        <v>10</v>
      </c>
      <c r="V1735" s="5">
        <v>0.56999999999999995</v>
      </c>
      <c r="W1735" s="20">
        <v>0</v>
      </c>
      <c r="X1735" s="31">
        <f t="shared" si="257"/>
        <v>0.48655909113951501</v>
      </c>
      <c r="Y1735" s="40">
        <f t="shared" si="258"/>
        <v>0</v>
      </c>
      <c r="Z1735" s="4">
        <f t="shared" si="259"/>
        <v>1</v>
      </c>
      <c r="AA1735" s="5" t="str">
        <f t="shared" si="260"/>
        <v/>
      </c>
      <c r="AB1735" s="6">
        <f t="shared" si="261"/>
        <v>1</v>
      </c>
      <c r="AF1735">
        <f t="shared" si="256"/>
        <v>0.80095037815921466</v>
      </c>
    </row>
    <row r="1736" spans="2:32">
      <c r="B1736" s="26">
        <v>1</v>
      </c>
      <c r="C1736" s="4">
        <v>14</v>
      </c>
      <c r="D1736" s="5">
        <v>0.378</v>
      </c>
      <c r="E1736" s="20">
        <v>0</v>
      </c>
      <c r="G1736" s="5"/>
      <c r="H1736" s="11">
        <f>1/(1+EXP(-SUMPRODUCT(betagorros,B1736:D1736)))</f>
        <v>0.37379008476522474</v>
      </c>
      <c r="I1736" s="27">
        <f t="shared" si="252"/>
        <v>0.62620991523477532</v>
      </c>
      <c r="J1736">
        <f t="shared" si="253"/>
        <v>-0.46806963624077813</v>
      </c>
      <c r="K1736" s="5"/>
      <c r="N1736" s="11">
        <f t="shared" si="254"/>
        <v>0.37371070343557899</v>
      </c>
      <c r="O1736" s="71">
        <f t="shared" si="255"/>
        <v>-0.37371070343557899</v>
      </c>
      <c r="U1736" s="4">
        <v>17</v>
      </c>
      <c r="V1736" s="5">
        <v>0.57199999999999995</v>
      </c>
      <c r="W1736" s="20">
        <v>0</v>
      </c>
      <c r="X1736" s="31">
        <f t="shared" si="257"/>
        <v>0.65308141057555613</v>
      </c>
      <c r="Y1736" s="40">
        <f t="shared" si="258"/>
        <v>1</v>
      </c>
      <c r="Z1736" s="4">
        <f t="shared" si="259"/>
        <v>0</v>
      </c>
      <c r="AA1736" s="5" t="str">
        <f t="shared" si="260"/>
        <v/>
      </c>
      <c r="AB1736" s="6">
        <f t="shared" si="261"/>
        <v>0</v>
      </c>
      <c r="AF1736">
        <f t="shared" si="256"/>
        <v>0.80095037815921466</v>
      </c>
    </row>
    <row r="1737" spans="2:32">
      <c r="B1737" s="26">
        <v>1</v>
      </c>
      <c r="C1737" s="4">
        <v>12</v>
      </c>
      <c r="D1737" s="5">
        <v>0.378</v>
      </c>
      <c r="E1737" s="20">
        <v>0</v>
      </c>
      <c r="G1737" s="5"/>
      <c r="H1737" s="11">
        <f>1/(1+EXP(-SUMPRODUCT(betagorros,B1737:D1737)))</f>
        <v>0.32969291514604526</v>
      </c>
      <c r="I1737" s="27">
        <f t="shared" si="252"/>
        <v>0.67030708485395474</v>
      </c>
      <c r="J1737">
        <f t="shared" si="253"/>
        <v>-0.40001933599788686</v>
      </c>
      <c r="K1737" s="5"/>
      <c r="N1737" s="11">
        <f t="shared" si="254"/>
        <v>0.32960039157897947</v>
      </c>
      <c r="O1737" s="71">
        <f t="shared" si="255"/>
        <v>-0.32960039157897947</v>
      </c>
      <c r="U1737" s="4">
        <v>9</v>
      </c>
      <c r="V1737" s="5">
        <v>0.57199999999999995</v>
      </c>
      <c r="W1737" s="20">
        <v>0</v>
      </c>
      <c r="X1737" s="31">
        <f t="shared" si="257"/>
        <v>0.46462908625876825</v>
      </c>
      <c r="Y1737" s="40">
        <f t="shared" si="258"/>
        <v>0</v>
      </c>
      <c r="Z1737" s="4">
        <f t="shared" si="259"/>
        <v>1</v>
      </c>
      <c r="AA1737" s="5" t="str">
        <f t="shared" si="260"/>
        <v/>
      </c>
      <c r="AB1737" s="6">
        <f t="shared" si="261"/>
        <v>1</v>
      </c>
      <c r="AF1737">
        <f t="shared" si="256"/>
        <v>0.80095037815921466</v>
      </c>
    </row>
    <row r="1738" spans="2:32">
      <c r="B1738" s="26">
        <v>1</v>
      </c>
      <c r="C1738" s="4">
        <v>6</v>
      </c>
      <c r="D1738" s="5">
        <v>0.378</v>
      </c>
      <c r="E1738" s="20">
        <v>1</v>
      </c>
      <c r="G1738" s="5"/>
      <c r="H1738" s="11">
        <f>1/(1+EXP(-SUMPRODUCT(betagorros,B1738:D1738)))</f>
        <v>0.21579809279076345</v>
      </c>
      <c r="I1738" s="27">
        <f t="shared" si="252"/>
        <v>0.21579809279076345</v>
      </c>
      <c r="J1738">
        <f t="shared" si="253"/>
        <v>-1.533412064052748</v>
      </c>
      <c r="K1738" s="5"/>
      <c r="N1738" s="11">
        <f t="shared" si="254"/>
        <v>0.21568687167360823</v>
      </c>
      <c r="O1738" s="71">
        <f t="shared" si="255"/>
        <v>0.78431312832639177</v>
      </c>
      <c r="U1738" s="4">
        <v>14</v>
      </c>
      <c r="V1738" s="5">
        <v>0.57199999999999995</v>
      </c>
      <c r="W1738" s="20">
        <v>0</v>
      </c>
      <c r="X1738" s="31">
        <f t="shared" si="257"/>
        <v>0.58473384862386313</v>
      </c>
      <c r="Y1738" s="40">
        <f t="shared" si="258"/>
        <v>1</v>
      </c>
      <c r="Z1738" s="4">
        <f t="shared" si="259"/>
        <v>0</v>
      </c>
      <c r="AA1738" s="5" t="str">
        <f t="shared" si="260"/>
        <v/>
      </c>
      <c r="AB1738" s="6">
        <f t="shared" si="261"/>
        <v>0</v>
      </c>
      <c r="AF1738">
        <f t="shared" si="256"/>
        <v>0.80095037815921466</v>
      </c>
    </row>
    <row r="1739" spans="2:32">
      <c r="B1739" s="26">
        <v>1</v>
      </c>
      <c r="C1739" s="4">
        <v>7</v>
      </c>
      <c r="D1739" s="5">
        <v>0.38</v>
      </c>
      <c r="E1739" s="20">
        <v>0</v>
      </c>
      <c r="G1739" s="5"/>
      <c r="H1739" s="11">
        <f>1/(1+EXP(-SUMPRODUCT(betagorros,B1739:D1739)))</f>
        <v>0.23421103035215751</v>
      </c>
      <c r="I1739" s="27">
        <f t="shared" ref="I1739:I1802" si="262">IF(E1739=1,H1739,1-H1739)</f>
        <v>0.76578896964784249</v>
      </c>
      <c r="J1739">
        <f t="shared" ref="J1739:J1802" si="263">LN(I1739)</f>
        <v>-0.26684864374097633</v>
      </c>
      <c r="K1739" s="5"/>
      <c r="N1739" s="11">
        <f t="shared" si="254"/>
        <v>0.23410180172284134</v>
      </c>
      <c r="O1739" s="71">
        <f t="shared" si="255"/>
        <v>-0.23410180172284134</v>
      </c>
      <c r="U1739" s="4">
        <v>17</v>
      </c>
      <c r="V1739" s="5">
        <v>0.57199999999999995</v>
      </c>
      <c r="W1739" s="20">
        <v>0</v>
      </c>
      <c r="X1739" s="31">
        <f t="shared" si="257"/>
        <v>0.65308141057555613</v>
      </c>
      <c r="Y1739" s="40">
        <f t="shared" si="258"/>
        <v>1</v>
      </c>
      <c r="Z1739" s="4">
        <f t="shared" si="259"/>
        <v>0</v>
      </c>
      <c r="AA1739" s="5" t="str">
        <f t="shared" si="260"/>
        <v/>
      </c>
      <c r="AB1739" s="6">
        <f t="shared" si="261"/>
        <v>0</v>
      </c>
      <c r="AF1739">
        <f t="shared" si="256"/>
        <v>0.80095037815921466</v>
      </c>
    </row>
    <row r="1740" spans="2:32">
      <c r="B1740" s="26">
        <v>1</v>
      </c>
      <c r="C1740" s="4">
        <v>7</v>
      </c>
      <c r="D1740" s="5">
        <v>0.38</v>
      </c>
      <c r="E1740" s="20">
        <v>0</v>
      </c>
      <c r="G1740" s="5"/>
      <c r="H1740" s="11">
        <f>1/(1+EXP(-SUMPRODUCT(betagorros,B1740:D1740)))</f>
        <v>0.23421103035215751</v>
      </c>
      <c r="I1740" s="27">
        <f t="shared" si="262"/>
        <v>0.76578896964784249</v>
      </c>
      <c r="J1740">
        <f t="shared" si="263"/>
        <v>-0.26684864374097633</v>
      </c>
      <c r="K1740" s="5"/>
      <c r="N1740" s="11">
        <f t="shared" ref="N1740:N1803" si="264">1/(1+EXP(-SUMPRODUCT($N$8:$P$8,B1740:D1740)))</f>
        <v>0.23410180172284134</v>
      </c>
      <c r="O1740" s="71">
        <f t="shared" ref="O1740:O1803" si="265">E1740-N1740</f>
        <v>-0.23410180172284134</v>
      </c>
      <c r="U1740" s="4">
        <v>7</v>
      </c>
      <c r="V1740" s="5">
        <v>0.57199999999999995</v>
      </c>
      <c r="W1740" s="20">
        <v>0</v>
      </c>
      <c r="X1740" s="31">
        <f t="shared" si="257"/>
        <v>0.41695078935970831</v>
      </c>
      <c r="Y1740" s="40">
        <f t="shared" si="258"/>
        <v>0</v>
      </c>
      <c r="Z1740" s="4">
        <f t="shared" si="259"/>
        <v>1</v>
      </c>
      <c r="AA1740" s="5" t="str">
        <f t="shared" si="260"/>
        <v/>
      </c>
      <c r="AB1740" s="6">
        <f t="shared" si="261"/>
        <v>1</v>
      </c>
      <c r="AF1740">
        <f t="shared" si="256"/>
        <v>0.80095037815921466</v>
      </c>
    </row>
    <row r="1741" spans="2:32">
      <c r="B1741" s="26">
        <v>1</v>
      </c>
      <c r="C1741" s="4">
        <v>5</v>
      </c>
      <c r="D1741" s="5">
        <v>0.38</v>
      </c>
      <c r="E1741" s="20">
        <v>0</v>
      </c>
      <c r="G1741" s="5"/>
      <c r="H1741" s="11">
        <f>1/(1+EXP(-SUMPRODUCT(betagorros,B1741:D1741)))</f>
        <v>0.20128745600614725</v>
      </c>
      <c r="I1741" s="27">
        <f t="shared" si="262"/>
        <v>0.79871254399385272</v>
      </c>
      <c r="J1741">
        <f t="shared" si="263"/>
        <v>-0.2247541676683483</v>
      </c>
      <c r="K1741" s="5"/>
      <c r="N1741" s="11">
        <f t="shared" si="264"/>
        <v>0.20117676371222523</v>
      </c>
      <c r="O1741" s="71">
        <f t="shared" si="265"/>
        <v>-0.20117676371222523</v>
      </c>
      <c r="U1741" s="4">
        <v>8</v>
      </c>
      <c r="V1741" s="5">
        <v>0.57199999999999995</v>
      </c>
      <c r="W1741" s="20">
        <v>0</v>
      </c>
      <c r="X1741" s="31">
        <f t="shared" si="257"/>
        <v>0.44065310599161206</v>
      </c>
      <c r="Y1741" s="40">
        <f t="shared" si="258"/>
        <v>0</v>
      </c>
      <c r="Z1741" s="4">
        <f t="shared" si="259"/>
        <v>1</v>
      </c>
      <c r="AA1741" s="5" t="str">
        <f t="shared" si="260"/>
        <v/>
      </c>
      <c r="AB1741" s="6">
        <f t="shared" si="261"/>
        <v>1</v>
      </c>
      <c r="AF1741">
        <f t="shared" ref="AF1741:AF1804" si="266">(-$H$8-$I$8*AE1741)/$J$8</f>
        <v>0.80095037815921466</v>
      </c>
    </row>
    <row r="1742" spans="2:32">
      <c r="B1742" s="26">
        <v>1</v>
      </c>
      <c r="C1742" s="4">
        <v>7</v>
      </c>
      <c r="D1742" s="5">
        <v>0.38</v>
      </c>
      <c r="E1742" s="20">
        <v>0</v>
      </c>
      <c r="G1742" s="5"/>
      <c r="H1742" s="11">
        <f>1/(1+EXP(-SUMPRODUCT(betagorros,B1742:D1742)))</f>
        <v>0.23421103035215751</v>
      </c>
      <c r="I1742" s="27">
        <f t="shared" si="262"/>
        <v>0.76578896964784249</v>
      </c>
      <c r="J1742">
        <f t="shared" si="263"/>
        <v>-0.26684864374097633</v>
      </c>
      <c r="K1742" s="5"/>
      <c r="N1742" s="11">
        <f t="shared" si="264"/>
        <v>0.23410180172284134</v>
      </c>
      <c r="O1742" s="71">
        <f t="shared" si="265"/>
        <v>-0.23410180172284134</v>
      </c>
      <c r="U1742" s="4">
        <v>7</v>
      </c>
      <c r="V1742" s="5">
        <v>0.57199999999999995</v>
      </c>
      <c r="W1742" s="20">
        <v>0</v>
      </c>
      <c r="X1742" s="31">
        <f t="shared" si="257"/>
        <v>0.41695078935970831</v>
      </c>
      <c r="Y1742" s="40">
        <f t="shared" si="258"/>
        <v>0</v>
      </c>
      <c r="Z1742" s="4">
        <f t="shared" si="259"/>
        <v>1</v>
      </c>
      <c r="AA1742" s="5" t="str">
        <f t="shared" si="260"/>
        <v/>
      </c>
      <c r="AB1742" s="6">
        <f t="shared" si="261"/>
        <v>1</v>
      </c>
      <c r="AF1742">
        <f t="shared" si="266"/>
        <v>0.80095037815921466</v>
      </c>
    </row>
    <row r="1743" spans="2:32">
      <c r="B1743" s="26">
        <v>1</v>
      </c>
      <c r="C1743" s="4">
        <v>7</v>
      </c>
      <c r="D1743" s="5">
        <v>0.38</v>
      </c>
      <c r="E1743" s="20">
        <v>0</v>
      </c>
      <c r="G1743" s="5"/>
      <c r="H1743" s="11">
        <f>1/(1+EXP(-SUMPRODUCT(betagorros,B1743:D1743)))</f>
        <v>0.23421103035215751</v>
      </c>
      <c r="I1743" s="27">
        <f t="shared" si="262"/>
        <v>0.76578896964784249</v>
      </c>
      <c r="J1743">
        <f t="shared" si="263"/>
        <v>-0.26684864374097633</v>
      </c>
      <c r="K1743" s="5"/>
      <c r="N1743" s="11">
        <f t="shared" si="264"/>
        <v>0.23410180172284134</v>
      </c>
      <c r="O1743" s="71">
        <f t="shared" si="265"/>
        <v>-0.23410180172284134</v>
      </c>
      <c r="U1743" s="4">
        <v>16</v>
      </c>
      <c r="V1743" s="5">
        <v>0.57199999999999995</v>
      </c>
      <c r="W1743" s="20">
        <v>0</v>
      </c>
      <c r="X1743" s="31">
        <f t="shared" si="257"/>
        <v>0.63083954330418579</v>
      </c>
      <c r="Y1743" s="40">
        <f t="shared" si="258"/>
        <v>1</v>
      </c>
      <c r="Z1743" s="4">
        <f t="shared" si="259"/>
        <v>0</v>
      </c>
      <c r="AA1743" s="5" t="str">
        <f t="shared" si="260"/>
        <v/>
      </c>
      <c r="AB1743" s="6">
        <f t="shared" si="261"/>
        <v>0</v>
      </c>
      <c r="AF1743">
        <f t="shared" si="266"/>
        <v>0.80095037815921466</v>
      </c>
    </row>
    <row r="1744" spans="2:32">
      <c r="B1744" s="26">
        <v>1</v>
      </c>
      <c r="C1744" s="4">
        <v>5</v>
      </c>
      <c r="D1744" s="5">
        <v>0.38</v>
      </c>
      <c r="E1744" s="20">
        <v>0</v>
      </c>
      <c r="G1744" s="5"/>
      <c r="H1744" s="11">
        <f>1/(1+EXP(-SUMPRODUCT(betagorros,B1744:D1744)))</f>
        <v>0.20128745600614725</v>
      </c>
      <c r="I1744" s="27">
        <f t="shared" si="262"/>
        <v>0.79871254399385272</v>
      </c>
      <c r="J1744">
        <f t="shared" si="263"/>
        <v>-0.2247541676683483</v>
      </c>
      <c r="K1744" s="5"/>
      <c r="N1744" s="11">
        <f t="shared" si="264"/>
        <v>0.20117676371222523</v>
      </c>
      <c r="O1744" s="71">
        <f t="shared" si="265"/>
        <v>-0.20117676371222523</v>
      </c>
      <c r="U1744" s="4">
        <v>7</v>
      </c>
      <c r="V1744" s="5">
        <v>0.57199999999999995</v>
      </c>
      <c r="W1744" s="20">
        <v>0</v>
      </c>
      <c r="X1744" s="31">
        <f t="shared" si="257"/>
        <v>0.41695078935970831</v>
      </c>
      <c r="Y1744" s="40">
        <f t="shared" si="258"/>
        <v>0</v>
      </c>
      <c r="Z1744" s="4">
        <f t="shared" si="259"/>
        <v>1</v>
      </c>
      <c r="AA1744" s="5" t="str">
        <f t="shared" si="260"/>
        <v/>
      </c>
      <c r="AB1744" s="6">
        <f t="shared" si="261"/>
        <v>1</v>
      </c>
      <c r="AF1744">
        <f t="shared" si="266"/>
        <v>0.80095037815921466</v>
      </c>
    </row>
    <row r="1745" spans="2:32">
      <c r="B1745" s="26">
        <v>1</v>
      </c>
      <c r="C1745" s="4">
        <v>5</v>
      </c>
      <c r="D1745" s="5">
        <v>0.38</v>
      </c>
      <c r="E1745" s="20">
        <v>0</v>
      </c>
      <c r="G1745" s="5"/>
      <c r="H1745" s="11">
        <f>1/(1+EXP(-SUMPRODUCT(betagorros,B1745:D1745)))</f>
        <v>0.20128745600614725</v>
      </c>
      <c r="I1745" s="27">
        <f t="shared" si="262"/>
        <v>0.79871254399385272</v>
      </c>
      <c r="J1745">
        <f t="shared" si="263"/>
        <v>-0.2247541676683483</v>
      </c>
      <c r="K1745" s="5"/>
      <c r="N1745" s="11">
        <f t="shared" si="264"/>
        <v>0.20117676371222523</v>
      </c>
      <c r="O1745" s="71">
        <f t="shared" si="265"/>
        <v>-0.20117676371222523</v>
      </c>
      <c r="U1745" s="4">
        <v>9</v>
      </c>
      <c r="V1745" s="5">
        <v>0.57299999999999995</v>
      </c>
      <c r="W1745" s="20">
        <v>0</v>
      </c>
      <c r="X1745" s="31">
        <f t="shared" si="257"/>
        <v>0.4657296864374379</v>
      </c>
      <c r="Y1745" s="40">
        <f t="shared" si="258"/>
        <v>0</v>
      </c>
      <c r="Z1745" s="4">
        <f t="shared" si="259"/>
        <v>1</v>
      </c>
      <c r="AA1745" s="5" t="str">
        <f t="shared" si="260"/>
        <v/>
      </c>
      <c r="AB1745" s="6">
        <f t="shared" si="261"/>
        <v>1</v>
      </c>
      <c r="AF1745">
        <f t="shared" si="266"/>
        <v>0.80095037815921466</v>
      </c>
    </row>
    <row r="1746" spans="2:32">
      <c r="B1746" s="26">
        <v>1</v>
      </c>
      <c r="C1746" s="4">
        <v>5</v>
      </c>
      <c r="D1746" s="5">
        <v>0.38</v>
      </c>
      <c r="E1746" s="20">
        <v>0</v>
      </c>
      <c r="G1746" s="5"/>
      <c r="H1746" s="11">
        <f>1/(1+EXP(-SUMPRODUCT(betagorros,B1746:D1746)))</f>
        <v>0.20128745600614725</v>
      </c>
      <c r="I1746" s="27">
        <f t="shared" si="262"/>
        <v>0.79871254399385272</v>
      </c>
      <c r="J1746">
        <f t="shared" si="263"/>
        <v>-0.2247541676683483</v>
      </c>
      <c r="K1746" s="5"/>
      <c r="N1746" s="11">
        <f t="shared" si="264"/>
        <v>0.20117676371222523</v>
      </c>
      <c r="O1746" s="71">
        <f t="shared" si="265"/>
        <v>-0.20117676371222523</v>
      </c>
      <c r="U1746" s="4">
        <v>13</v>
      </c>
      <c r="V1746" s="5">
        <v>0.57299999999999995</v>
      </c>
      <c r="W1746" s="20">
        <v>0</v>
      </c>
      <c r="X1746" s="31">
        <f t="shared" ref="X1746:X1809" si="267">1/(1+EXP(-$H$8-$I$8*U1746-$J$8*V1746))</f>
        <v>0.56214437875806689</v>
      </c>
      <c r="Y1746" s="40">
        <f t="shared" ref="Y1746:Y1809" si="268">IF(X1746&gt;50%,1,0)</f>
        <v>1</v>
      </c>
      <c r="Z1746" s="4">
        <f t="shared" ref="Z1746:Z1809" si="269">IF(W1746=Y1746,1,0)</f>
        <v>0</v>
      </c>
      <c r="AA1746" s="5" t="str">
        <f t="shared" ref="AA1746:AA1809" si="270">IF(W1746=1,IF(W1746=Y1746,1,0),"")</f>
        <v/>
      </c>
      <c r="AB1746" s="6">
        <f t="shared" ref="AB1746:AB1809" si="271">IF(W1746=0,IF(W1746=Y1746,1,0),"")</f>
        <v>0</v>
      </c>
      <c r="AF1746">
        <f t="shared" si="266"/>
        <v>0.80095037815921466</v>
      </c>
    </row>
    <row r="1747" spans="2:32">
      <c r="B1747" s="26">
        <v>1</v>
      </c>
      <c r="C1747" s="4">
        <v>7</v>
      </c>
      <c r="D1747" s="5">
        <v>0.38</v>
      </c>
      <c r="E1747" s="20">
        <v>0</v>
      </c>
      <c r="G1747" s="5"/>
      <c r="H1747" s="11">
        <f>1/(1+EXP(-SUMPRODUCT(betagorros,B1747:D1747)))</f>
        <v>0.23421103035215751</v>
      </c>
      <c r="I1747" s="27">
        <f t="shared" si="262"/>
        <v>0.76578896964784249</v>
      </c>
      <c r="J1747">
        <f t="shared" si="263"/>
        <v>-0.26684864374097633</v>
      </c>
      <c r="K1747" s="5"/>
      <c r="N1747" s="11">
        <f t="shared" si="264"/>
        <v>0.23410180172284134</v>
      </c>
      <c r="O1747" s="71">
        <f t="shared" si="265"/>
        <v>-0.23410180172284134</v>
      </c>
      <c r="U1747" s="4">
        <v>13</v>
      </c>
      <c r="V1747" s="5">
        <v>0.57299999999999995</v>
      </c>
      <c r="W1747" s="20">
        <v>0</v>
      </c>
      <c r="X1747" s="31">
        <f t="shared" si="267"/>
        <v>0.56214437875806689</v>
      </c>
      <c r="Y1747" s="40">
        <f t="shared" si="268"/>
        <v>1</v>
      </c>
      <c r="Z1747" s="4">
        <f t="shared" si="269"/>
        <v>0</v>
      </c>
      <c r="AA1747" s="5" t="str">
        <f t="shared" si="270"/>
        <v/>
      </c>
      <c r="AB1747" s="6">
        <f t="shared" si="271"/>
        <v>0</v>
      </c>
      <c r="AF1747">
        <f t="shared" si="266"/>
        <v>0.80095037815921466</v>
      </c>
    </row>
    <row r="1748" spans="2:32">
      <c r="B1748" s="26">
        <v>1</v>
      </c>
      <c r="C1748" s="4">
        <v>7</v>
      </c>
      <c r="D1748" s="5">
        <v>0.38</v>
      </c>
      <c r="E1748" s="20">
        <v>0</v>
      </c>
      <c r="G1748" s="5"/>
      <c r="H1748" s="11">
        <f>1/(1+EXP(-SUMPRODUCT(betagorros,B1748:D1748)))</f>
        <v>0.23421103035215751</v>
      </c>
      <c r="I1748" s="27">
        <f t="shared" si="262"/>
        <v>0.76578896964784249</v>
      </c>
      <c r="J1748">
        <f t="shared" si="263"/>
        <v>-0.26684864374097633</v>
      </c>
      <c r="K1748" s="5"/>
      <c r="N1748" s="11">
        <f t="shared" si="264"/>
        <v>0.23410180172284134</v>
      </c>
      <c r="O1748" s="71">
        <f t="shared" si="265"/>
        <v>-0.23410180172284134</v>
      </c>
      <c r="U1748" s="4">
        <v>9</v>
      </c>
      <c r="V1748" s="5">
        <v>0.57299999999999995</v>
      </c>
      <c r="W1748" s="20">
        <v>0</v>
      </c>
      <c r="X1748" s="31">
        <f t="shared" si="267"/>
        <v>0.4657296864374379</v>
      </c>
      <c r="Y1748" s="40">
        <f t="shared" si="268"/>
        <v>0</v>
      </c>
      <c r="Z1748" s="4">
        <f t="shared" si="269"/>
        <v>1</v>
      </c>
      <c r="AA1748" s="5" t="str">
        <f t="shared" si="270"/>
        <v/>
      </c>
      <c r="AB1748" s="6">
        <f t="shared" si="271"/>
        <v>1</v>
      </c>
      <c r="AF1748">
        <f t="shared" si="266"/>
        <v>0.80095037815921466</v>
      </c>
    </row>
    <row r="1749" spans="2:32">
      <c r="B1749" s="26">
        <v>1</v>
      </c>
      <c r="C1749" s="4">
        <v>5</v>
      </c>
      <c r="D1749" s="5">
        <v>0.38</v>
      </c>
      <c r="E1749" s="20">
        <v>0</v>
      </c>
      <c r="G1749" s="5"/>
      <c r="H1749" s="11">
        <f>1/(1+EXP(-SUMPRODUCT(betagorros,B1749:D1749)))</f>
        <v>0.20128745600614725</v>
      </c>
      <c r="I1749" s="27">
        <f t="shared" si="262"/>
        <v>0.79871254399385272</v>
      </c>
      <c r="J1749">
        <f t="shared" si="263"/>
        <v>-0.2247541676683483</v>
      </c>
      <c r="K1749" s="5"/>
      <c r="N1749" s="11">
        <f t="shared" si="264"/>
        <v>0.20117676371222523</v>
      </c>
      <c r="O1749" s="71">
        <f t="shared" si="265"/>
        <v>-0.20117676371222523</v>
      </c>
      <c r="U1749" s="4">
        <v>17</v>
      </c>
      <c r="V1749" s="5">
        <v>0.57299999999999995</v>
      </c>
      <c r="W1749" s="20">
        <v>0</v>
      </c>
      <c r="X1749" s="31">
        <f t="shared" si="267"/>
        <v>0.65408302676643648</v>
      </c>
      <c r="Y1749" s="40">
        <f t="shared" si="268"/>
        <v>1</v>
      </c>
      <c r="Z1749" s="4">
        <f t="shared" si="269"/>
        <v>0</v>
      </c>
      <c r="AA1749" s="5" t="str">
        <f t="shared" si="270"/>
        <v/>
      </c>
      <c r="AB1749" s="6">
        <f t="shared" si="271"/>
        <v>0</v>
      </c>
      <c r="AF1749">
        <f t="shared" si="266"/>
        <v>0.80095037815921466</v>
      </c>
    </row>
    <row r="1750" spans="2:32">
      <c r="B1750" s="26">
        <v>1</v>
      </c>
      <c r="C1750" s="4">
        <v>7</v>
      </c>
      <c r="D1750" s="5">
        <v>0.38</v>
      </c>
      <c r="E1750" s="20">
        <v>0</v>
      </c>
      <c r="G1750" s="5"/>
      <c r="H1750" s="11">
        <f>1/(1+EXP(-SUMPRODUCT(betagorros,B1750:D1750)))</f>
        <v>0.23421103035215751</v>
      </c>
      <c r="I1750" s="27">
        <f t="shared" si="262"/>
        <v>0.76578896964784249</v>
      </c>
      <c r="J1750">
        <f t="shared" si="263"/>
        <v>-0.26684864374097633</v>
      </c>
      <c r="K1750" s="5"/>
      <c r="N1750" s="11">
        <f t="shared" si="264"/>
        <v>0.23410180172284134</v>
      </c>
      <c r="O1750" s="71">
        <f t="shared" si="265"/>
        <v>-0.23410180172284134</v>
      </c>
      <c r="U1750" s="4">
        <v>18</v>
      </c>
      <c r="V1750" s="5">
        <v>0.57299999999999995</v>
      </c>
      <c r="W1750" s="20">
        <v>0</v>
      </c>
      <c r="X1750" s="31">
        <f t="shared" si="267"/>
        <v>0.67564452228099925</v>
      </c>
      <c r="Y1750" s="40">
        <f t="shared" si="268"/>
        <v>1</v>
      </c>
      <c r="Z1750" s="4">
        <f t="shared" si="269"/>
        <v>0</v>
      </c>
      <c r="AA1750" s="5" t="str">
        <f t="shared" si="270"/>
        <v/>
      </c>
      <c r="AB1750" s="6">
        <f t="shared" si="271"/>
        <v>0</v>
      </c>
      <c r="AF1750">
        <f t="shared" si="266"/>
        <v>0.80095037815921466</v>
      </c>
    </row>
    <row r="1751" spans="2:32">
      <c r="B1751" s="26">
        <v>1</v>
      </c>
      <c r="C1751" s="4">
        <v>8</v>
      </c>
      <c r="D1751" s="5">
        <v>0.38</v>
      </c>
      <c r="E1751" s="20">
        <v>1</v>
      </c>
      <c r="G1751" s="5"/>
      <c r="H1751" s="11">
        <f>1/(1+EXP(-SUMPRODUCT(betagorros,B1751:D1751)))</f>
        <v>0.25201532643863778</v>
      </c>
      <c r="I1751" s="27">
        <f t="shared" si="262"/>
        <v>0.25201532643863778</v>
      </c>
      <c r="J1751">
        <f t="shared" si="263"/>
        <v>-1.3782653741191828</v>
      </c>
      <c r="K1751" s="5"/>
      <c r="N1751" s="11">
        <f t="shared" si="264"/>
        <v>0.25190802122869771</v>
      </c>
      <c r="O1751" s="71">
        <f t="shared" si="265"/>
        <v>0.74809197877130229</v>
      </c>
      <c r="U1751" s="4">
        <v>46</v>
      </c>
      <c r="V1751" s="5">
        <v>0.57299999999999995</v>
      </c>
      <c r="W1751" s="20">
        <v>0</v>
      </c>
      <c r="X1751" s="31">
        <f t="shared" si="267"/>
        <v>0.96905137724218349</v>
      </c>
      <c r="Y1751" s="40">
        <f t="shared" si="268"/>
        <v>1</v>
      </c>
      <c r="Z1751" s="4">
        <f t="shared" si="269"/>
        <v>0</v>
      </c>
      <c r="AA1751" s="5" t="str">
        <f t="shared" si="270"/>
        <v/>
      </c>
      <c r="AB1751" s="6">
        <f t="shared" si="271"/>
        <v>0</v>
      </c>
      <c r="AF1751">
        <f t="shared" si="266"/>
        <v>0.80095037815921466</v>
      </c>
    </row>
    <row r="1752" spans="2:32">
      <c r="B1752" s="26">
        <v>1</v>
      </c>
      <c r="C1752" s="4">
        <v>14</v>
      </c>
      <c r="D1752" s="5">
        <v>0.38</v>
      </c>
      <c r="E1752" s="20">
        <v>0</v>
      </c>
      <c r="G1752" s="5"/>
      <c r="H1752" s="11">
        <f>1/(1+EXP(-SUMPRODUCT(betagorros,B1752:D1752)))</f>
        <v>0.37586338057415625</v>
      </c>
      <c r="I1752" s="27">
        <f t="shared" si="262"/>
        <v>0.62413661942584375</v>
      </c>
      <c r="J1752">
        <f t="shared" si="263"/>
        <v>-0.47138599318930707</v>
      </c>
      <c r="K1752" s="5"/>
      <c r="N1752" s="11">
        <f t="shared" si="264"/>
        <v>0.37578580934428168</v>
      </c>
      <c r="O1752" s="71">
        <f t="shared" si="265"/>
        <v>-0.37578580934428168</v>
      </c>
      <c r="U1752" s="4">
        <v>28.5</v>
      </c>
      <c r="V1752" s="5">
        <v>0.57299999999999995</v>
      </c>
      <c r="W1752" s="20">
        <v>0</v>
      </c>
      <c r="X1752" s="31">
        <f t="shared" si="267"/>
        <v>0.85197018288425441</v>
      </c>
      <c r="Y1752" s="40">
        <f t="shared" si="268"/>
        <v>1</v>
      </c>
      <c r="Z1752" s="4">
        <f t="shared" si="269"/>
        <v>0</v>
      </c>
      <c r="AA1752" s="5" t="str">
        <f t="shared" si="270"/>
        <v/>
      </c>
      <c r="AB1752" s="6">
        <f t="shared" si="271"/>
        <v>0</v>
      </c>
      <c r="AF1752">
        <f t="shared" si="266"/>
        <v>0.80095037815921466</v>
      </c>
    </row>
    <row r="1753" spans="2:32">
      <c r="B1753" s="26">
        <v>1</v>
      </c>
      <c r="C1753" s="4">
        <v>6</v>
      </c>
      <c r="D1753" s="5">
        <v>0.38</v>
      </c>
      <c r="E1753" s="20">
        <v>0</v>
      </c>
      <c r="G1753" s="5"/>
      <c r="H1753" s="11">
        <f>1/(1+EXP(-SUMPRODUCT(betagorros,B1753:D1753)))</f>
        <v>0.21729914997017963</v>
      </c>
      <c r="I1753" s="27">
        <f t="shared" si="262"/>
        <v>0.78270085002982037</v>
      </c>
      <c r="J1753">
        <f t="shared" si="263"/>
        <v>-0.24500471214942204</v>
      </c>
      <c r="K1753" s="5"/>
      <c r="N1753" s="11">
        <f t="shared" si="264"/>
        <v>0.21718880906697743</v>
      </c>
      <c r="O1753" s="71">
        <f t="shared" si="265"/>
        <v>-0.21718880906697743</v>
      </c>
      <c r="U1753" s="4">
        <v>13</v>
      </c>
      <c r="V1753" s="5">
        <v>0.57699999999999996</v>
      </c>
      <c r="W1753" s="20">
        <v>0</v>
      </c>
      <c r="X1753" s="31">
        <f t="shared" si="267"/>
        <v>0.56649500037739031</v>
      </c>
      <c r="Y1753" s="40">
        <f t="shared" si="268"/>
        <v>1</v>
      </c>
      <c r="Z1753" s="4">
        <f t="shared" si="269"/>
        <v>0</v>
      </c>
      <c r="AA1753" s="5" t="str">
        <f t="shared" si="270"/>
        <v/>
      </c>
      <c r="AB1753" s="6">
        <f t="shared" si="271"/>
        <v>0</v>
      </c>
      <c r="AF1753">
        <f t="shared" si="266"/>
        <v>0.80095037815921466</v>
      </c>
    </row>
    <row r="1754" spans="2:32">
      <c r="B1754" s="26">
        <v>1</v>
      </c>
      <c r="C1754" s="4">
        <v>10</v>
      </c>
      <c r="D1754" s="5">
        <v>0.38</v>
      </c>
      <c r="E1754" s="20">
        <v>0</v>
      </c>
      <c r="G1754" s="5"/>
      <c r="H1754" s="11">
        <f>1/(1+EXP(-SUMPRODUCT(betagorros,B1754:D1754)))</f>
        <v>0.29022128377455797</v>
      </c>
      <c r="I1754" s="27">
        <f t="shared" si="262"/>
        <v>0.70977871622544209</v>
      </c>
      <c r="J1754">
        <f t="shared" si="263"/>
        <v>-0.34280202481322869</v>
      </c>
      <c r="K1754" s="5"/>
      <c r="N1754" s="11">
        <f t="shared" si="264"/>
        <v>0.29012040318297644</v>
      </c>
      <c r="O1754" s="71">
        <f t="shared" si="265"/>
        <v>-0.29012040318297644</v>
      </c>
      <c r="U1754" s="4">
        <v>14</v>
      </c>
      <c r="V1754" s="5">
        <v>0.57999999999999996</v>
      </c>
      <c r="W1754" s="20">
        <v>0</v>
      </c>
      <c r="X1754" s="31">
        <f t="shared" si="267"/>
        <v>0.59330087901409578</v>
      </c>
      <c r="Y1754" s="40">
        <f t="shared" si="268"/>
        <v>1</v>
      </c>
      <c r="Z1754" s="4">
        <f t="shared" si="269"/>
        <v>0</v>
      </c>
      <c r="AA1754" s="5" t="str">
        <f t="shared" si="270"/>
        <v/>
      </c>
      <c r="AB1754" s="6">
        <f t="shared" si="271"/>
        <v>0</v>
      </c>
      <c r="AF1754">
        <f t="shared" si="266"/>
        <v>0.80095037815921466</v>
      </c>
    </row>
    <row r="1755" spans="2:32">
      <c r="B1755" s="26">
        <v>1</v>
      </c>
      <c r="C1755" s="4">
        <v>18</v>
      </c>
      <c r="D1755" s="5">
        <v>0.38</v>
      </c>
      <c r="E1755" s="20">
        <v>0</v>
      </c>
      <c r="G1755" s="5"/>
      <c r="H1755" s="11">
        <f>1/(1+EXP(-SUMPRODUCT(betagorros,B1755:D1755)))</f>
        <v>0.4700415427568157</v>
      </c>
      <c r="I1755" s="27">
        <f t="shared" si="262"/>
        <v>0.52995845724318436</v>
      </c>
      <c r="J1755">
        <f t="shared" si="263"/>
        <v>-0.63495665806807244</v>
      </c>
      <c r="K1755" s="5"/>
      <c r="N1755" s="11">
        <f t="shared" si="264"/>
        <v>0.46999880134078809</v>
      </c>
      <c r="O1755" s="71">
        <f t="shared" si="265"/>
        <v>-0.46999880134078809</v>
      </c>
      <c r="U1755" s="4">
        <v>6</v>
      </c>
      <c r="V1755" s="5">
        <v>0.57999999999999996</v>
      </c>
      <c r="W1755" s="20">
        <v>0</v>
      </c>
      <c r="X1755" s="31">
        <f t="shared" si="267"/>
        <v>0.4021044890110671</v>
      </c>
      <c r="Y1755" s="40">
        <f t="shared" si="268"/>
        <v>0</v>
      </c>
      <c r="Z1755" s="4">
        <f t="shared" si="269"/>
        <v>1</v>
      </c>
      <c r="AA1755" s="5" t="str">
        <f t="shared" si="270"/>
        <v/>
      </c>
      <c r="AB1755" s="6">
        <f t="shared" si="271"/>
        <v>1</v>
      </c>
      <c r="AF1755">
        <f t="shared" si="266"/>
        <v>0.80095037815921466</v>
      </c>
    </row>
    <row r="1756" spans="2:32">
      <c r="B1756" s="26">
        <v>1</v>
      </c>
      <c r="C1756" s="4">
        <v>21</v>
      </c>
      <c r="D1756" s="5">
        <v>0.38100000000000001</v>
      </c>
      <c r="E1756" s="20">
        <v>1</v>
      </c>
      <c r="G1756" s="5"/>
      <c r="H1756" s="11">
        <f>1/(1+EXP(-SUMPRODUCT(betagorros,B1756:D1756)))</f>
        <v>0.54359423535513185</v>
      </c>
      <c r="I1756" s="27">
        <f t="shared" si="262"/>
        <v>0.54359423535513185</v>
      </c>
      <c r="J1756">
        <f t="shared" si="263"/>
        <v>-0.60955220133251076</v>
      </c>
      <c r="K1756" s="5"/>
      <c r="N1756" s="11">
        <f t="shared" si="264"/>
        <v>0.54358232028423503</v>
      </c>
      <c r="O1756" s="71">
        <f t="shared" si="265"/>
        <v>0.45641767971576497</v>
      </c>
      <c r="U1756" s="4">
        <v>5</v>
      </c>
      <c r="V1756" s="5">
        <v>0.57999999999999996</v>
      </c>
      <c r="W1756" s="20">
        <v>0</v>
      </c>
      <c r="X1756" s="31">
        <f t="shared" si="267"/>
        <v>0.37907045551216101</v>
      </c>
      <c r="Y1756" s="40">
        <f t="shared" si="268"/>
        <v>0</v>
      </c>
      <c r="Z1756" s="4">
        <f t="shared" si="269"/>
        <v>1</v>
      </c>
      <c r="AA1756" s="5" t="str">
        <f t="shared" si="270"/>
        <v/>
      </c>
      <c r="AB1756" s="6">
        <f t="shared" si="271"/>
        <v>1</v>
      </c>
      <c r="AF1756">
        <f t="shared" si="266"/>
        <v>0.80095037815921466</v>
      </c>
    </row>
    <row r="1757" spans="2:32">
      <c r="B1757" s="26">
        <v>1</v>
      </c>
      <c r="C1757" s="4">
        <v>11</v>
      </c>
      <c r="D1757" s="5">
        <v>0.38100000000000001</v>
      </c>
      <c r="E1757" s="20">
        <v>1</v>
      </c>
      <c r="G1757" s="5"/>
      <c r="H1757" s="11">
        <f>1/(1+EXP(-SUMPRODUCT(betagorros,B1757:D1757)))</f>
        <v>0.31150466839411345</v>
      </c>
      <c r="I1757" s="27">
        <f t="shared" si="262"/>
        <v>0.31150466839411345</v>
      </c>
      <c r="J1757">
        <f t="shared" si="263"/>
        <v>-1.1663409540479466</v>
      </c>
      <c r="K1757" s="5"/>
      <c r="N1757" s="11">
        <f t="shared" si="264"/>
        <v>0.31140907221566133</v>
      </c>
      <c r="O1757" s="71">
        <f t="shared" si="265"/>
        <v>0.68859092778433872</v>
      </c>
      <c r="U1757" s="4">
        <v>12</v>
      </c>
      <c r="V1757" s="5">
        <v>0.58099999999999996</v>
      </c>
      <c r="W1757" s="20">
        <v>0</v>
      </c>
      <c r="X1757" s="31">
        <f t="shared" si="267"/>
        <v>0.54697823785706934</v>
      </c>
      <c r="Y1757" s="40">
        <f t="shared" si="268"/>
        <v>1</v>
      </c>
      <c r="Z1757" s="4">
        <f t="shared" si="269"/>
        <v>0</v>
      </c>
      <c r="AA1757" s="5" t="str">
        <f t="shared" si="270"/>
        <v/>
      </c>
      <c r="AB1757" s="6">
        <f t="shared" si="271"/>
        <v>0</v>
      </c>
      <c r="AF1757">
        <f t="shared" si="266"/>
        <v>0.80095037815921466</v>
      </c>
    </row>
    <row r="1758" spans="2:32">
      <c r="B1758" s="26">
        <v>1</v>
      </c>
      <c r="C1758" s="4">
        <v>15</v>
      </c>
      <c r="D1758" s="5">
        <v>0.38100000000000001</v>
      </c>
      <c r="E1758" s="20">
        <v>1</v>
      </c>
      <c r="G1758" s="5"/>
      <c r="H1758" s="11">
        <f>1/(1+EXP(-SUMPRODUCT(betagorros,B1758:D1758)))</f>
        <v>0.39988886405758228</v>
      </c>
      <c r="I1758" s="27">
        <f t="shared" si="262"/>
        <v>0.39988886405758228</v>
      </c>
      <c r="J1758">
        <f t="shared" si="263"/>
        <v>-0.91656861033484294</v>
      </c>
      <c r="K1758" s="5"/>
      <c r="N1758" s="11">
        <f t="shared" si="264"/>
        <v>0.39982007100909989</v>
      </c>
      <c r="O1758" s="71">
        <f t="shared" si="265"/>
        <v>0.60017992899090011</v>
      </c>
      <c r="U1758" s="4">
        <v>17</v>
      </c>
      <c r="V1758" s="5">
        <v>0.58099999999999996</v>
      </c>
      <c r="W1758" s="20">
        <v>0</v>
      </c>
      <c r="X1758" s="31">
        <f t="shared" si="267"/>
        <v>0.66204625175341014</v>
      </c>
      <c r="Y1758" s="40">
        <f t="shared" si="268"/>
        <v>1</v>
      </c>
      <c r="Z1758" s="4">
        <f t="shared" si="269"/>
        <v>0</v>
      </c>
      <c r="AA1758" s="5" t="str">
        <f t="shared" si="270"/>
        <v/>
      </c>
      <c r="AB1758" s="6">
        <f t="shared" si="271"/>
        <v>0</v>
      </c>
      <c r="AF1758">
        <f t="shared" si="266"/>
        <v>0.80095037815921466</v>
      </c>
    </row>
    <row r="1759" spans="2:32">
      <c r="B1759" s="26">
        <v>1</v>
      </c>
      <c r="C1759" s="4">
        <v>35.5</v>
      </c>
      <c r="D1759" s="5">
        <v>0.38100000000000001</v>
      </c>
      <c r="E1759" s="20">
        <v>1</v>
      </c>
      <c r="G1759" s="5"/>
      <c r="H1759" s="11">
        <f>1/(1+EXP(-SUMPRODUCT(betagorros,B1759:D1759)))</f>
        <v>0.82896328709558686</v>
      </c>
      <c r="I1759" s="27">
        <f t="shared" si="262"/>
        <v>0.82896328709558686</v>
      </c>
      <c r="J1759">
        <f t="shared" si="263"/>
        <v>-0.18757941059879235</v>
      </c>
      <c r="K1759" s="5"/>
      <c r="N1759" s="11">
        <f t="shared" si="264"/>
        <v>0.82903823559900502</v>
      </c>
      <c r="O1759" s="71">
        <f t="shared" si="265"/>
        <v>0.17096176440099498</v>
      </c>
      <c r="U1759" s="4">
        <v>7</v>
      </c>
      <c r="V1759" s="5">
        <v>0.58099999999999996</v>
      </c>
      <c r="W1759" s="20">
        <v>0</v>
      </c>
      <c r="X1759" s="31">
        <f t="shared" si="267"/>
        <v>0.42666068437640153</v>
      </c>
      <c r="Y1759" s="40">
        <f t="shared" si="268"/>
        <v>0</v>
      </c>
      <c r="Z1759" s="4">
        <f t="shared" si="269"/>
        <v>1</v>
      </c>
      <c r="AA1759" s="5" t="str">
        <f t="shared" si="270"/>
        <v/>
      </c>
      <c r="AB1759" s="6">
        <f t="shared" si="271"/>
        <v>1</v>
      </c>
      <c r="AF1759">
        <f t="shared" si="266"/>
        <v>0.80095037815921466</v>
      </c>
    </row>
    <row r="1760" spans="2:32">
      <c r="B1760" s="26">
        <v>1</v>
      </c>
      <c r="C1760" s="4">
        <v>40</v>
      </c>
      <c r="D1760" s="5">
        <v>0.38100000000000001</v>
      </c>
      <c r="E1760" s="20">
        <v>1</v>
      </c>
      <c r="G1760" s="5"/>
      <c r="H1760" s="11">
        <f>1/(1+EXP(-SUMPRODUCT(betagorros,B1760:D1760)))</f>
        <v>0.88224456449636601</v>
      </c>
      <c r="I1760" s="27">
        <f t="shared" si="262"/>
        <v>0.88224456449636601</v>
      </c>
      <c r="J1760">
        <f t="shared" si="263"/>
        <v>-0.12528597740196645</v>
      </c>
      <c r="K1760" s="5"/>
      <c r="N1760" s="11">
        <f t="shared" si="264"/>
        <v>0.88231806598303864</v>
      </c>
      <c r="O1760" s="71">
        <f t="shared" si="265"/>
        <v>0.11768193401696136</v>
      </c>
      <c r="U1760" s="4">
        <v>19</v>
      </c>
      <c r="V1760" s="5">
        <v>0.58199999999999996</v>
      </c>
      <c r="W1760" s="20">
        <v>0</v>
      </c>
      <c r="X1760" s="31">
        <f t="shared" si="267"/>
        <v>0.7048358381779386</v>
      </c>
      <c r="Y1760" s="40">
        <f t="shared" si="268"/>
        <v>1</v>
      </c>
      <c r="Z1760" s="4">
        <f t="shared" si="269"/>
        <v>0</v>
      </c>
      <c r="AA1760" s="5" t="str">
        <f t="shared" si="270"/>
        <v/>
      </c>
      <c r="AB1760" s="6">
        <f t="shared" si="271"/>
        <v>0</v>
      </c>
      <c r="AF1760">
        <f t="shared" si="266"/>
        <v>0.80095037815921466</v>
      </c>
    </row>
    <row r="1761" spans="2:32">
      <c r="B1761" s="26">
        <v>1</v>
      </c>
      <c r="C1761" s="4">
        <v>26</v>
      </c>
      <c r="D1761" s="5">
        <v>0.38100000000000001</v>
      </c>
      <c r="E1761" s="20">
        <v>1</v>
      </c>
      <c r="G1761" s="5"/>
      <c r="H1761" s="11">
        <f>1/(1+EXP(-SUMPRODUCT(betagorros,B1761:D1761)))</f>
        <v>0.65898590833916881</v>
      </c>
      <c r="I1761" s="27">
        <f t="shared" si="262"/>
        <v>0.65898590833916881</v>
      </c>
      <c r="J1761">
        <f t="shared" si="263"/>
        <v>-0.41705312810860884</v>
      </c>
      <c r="K1761" s="5"/>
      <c r="N1761" s="11">
        <f t="shared" si="264"/>
        <v>0.65901980648543168</v>
      </c>
      <c r="O1761" s="71">
        <f t="shared" si="265"/>
        <v>0.34098019351456832</v>
      </c>
      <c r="U1761" s="4">
        <v>19</v>
      </c>
      <c r="V1761" s="5">
        <v>0.58199999999999996</v>
      </c>
      <c r="W1761" s="20">
        <v>0</v>
      </c>
      <c r="X1761" s="31">
        <f t="shared" si="267"/>
        <v>0.7048358381779386</v>
      </c>
      <c r="Y1761" s="40">
        <f t="shared" si="268"/>
        <v>1</v>
      </c>
      <c r="Z1761" s="4">
        <f t="shared" si="269"/>
        <v>0</v>
      </c>
      <c r="AA1761" s="5" t="str">
        <f t="shared" si="270"/>
        <v/>
      </c>
      <c r="AB1761" s="6">
        <f t="shared" si="271"/>
        <v>0</v>
      </c>
      <c r="AF1761">
        <f t="shared" si="266"/>
        <v>0.80095037815921466</v>
      </c>
    </row>
    <row r="1762" spans="2:32">
      <c r="B1762" s="26">
        <v>1</v>
      </c>
      <c r="C1762" s="4">
        <v>44</v>
      </c>
      <c r="D1762" s="5">
        <v>0.38100000000000001</v>
      </c>
      <c r="E1762" s="20">
        <v>1</v>
      </c>
      <c r="G1762" s="5"/>
      <c r="H1762" s="11">
        <f>1/(1+EXP(-SUMPRODUCT(betagorros,B1762:D1762)))</f>
        <v>0.91690546387810334</v>
      </c>
      <c r="I1762" s="27">
        <f t="shared" si="262"/>
        <v>0.91690546387810334</v>
      </c>
      <c r="J1762">
        <f t="shared" si="263"/>
        <v>-8.6750904866598699E-2</v>
      </c>
      <c r="K1762" s="5"/>
      <c r="N1762" s="11">
        <f t="shared" si="264"/>
        <v>0.91697148053704969</v>
      </c>
      <c r="O1762" s="71">
        <f t="shared" si="265"/>
        <v>8.3028519462950312E-2</v>
      </c>
      <c r="U1762" s="4">
        <v>6</v>
      </c>
      <c r="V1762" s="5">
        <v>0.58699999999999997</v>
      </c>
      <c r="W1762" s="20">
        <v>0</v>
      </c>
      <c r="X1762" s="31">
        <f t="shared" si="267"/>
        <v>0.40957150671241382</v>
      </c>
      <c r="Y1762" s="40">
        <f t="shared" si="268"/>
        <v>0</v>
      </c>
      <c r="Z1762" s="4">
        <f t="shared" si="269"/>
        <v>1</v>
      </c>
      <c r="AA1762" s="5" t="str">
        <f t="shared" si="270"/>
        <v/>
      </c>
      <c r="AB1762" s="6">
        <f t="shared" si="271"/>
        <v>1</v>
      </c>
      <c r="AF1762">
        <f t="shared" si="266"/>
        <v>0.80095037815921466</v>
      </c>
    </row>
    <row r="1763" spans="2:32">
      <c r="B1763" s="26">
        <v>1</v>
      </c>
      <c r="C1763" s="4">
        <v>31.5</v>
      </c>
      <c r="D1763" s="5">
        <v>0.38100000000000001</v>
      </c>
      <c r="E1763" s="20">
        <v>1</v>
      </c>
      <c r="G1763" s="5"/>
      <c r="H1763" s="11">
        <f>1/(1+EXP(-SUMPRODUCT(betagorros,B1763:D1763)))</f>
        <v>0.76694339298628733</v>
      </c>
      <c r="I1763" s="27">
        <f t="shared" si="262"/>
        <v>0.76694339298628733</v>
      </c>
      <c r="J1763">
        <f t="shared" si="263"/>
        <v>-0.26534228348541977</v>
      </c>
      <c r="K1763" s="5"/>
      <c r="N1763" s="11">
        <f t="shared" si="264"/>
        <v>0.7670094505457471</v>
      </c>
      <c r="O1763" s="71">
        <f t="shared" si="265"/>
        <v>0.2329905494542529</v>
      </c>
      <c r="U1763" s="4">
        <v>16</v>
      </c>
      <c r="V1763" s="5">
        <v>0.58699999999999997</v>
      </c>
      <c r="W1763" s="20">
        <v>0</v>
      </c>
      <c r="X1763" s="31">
        <f t="shared" si="267"/>
        <v>0.64615444379082931</v>
      </c>
      <c r="Y1763" s="40">
        <f t="shared" si="268"/>
        <v>1</v>
      </c>
      <c r="Z1763" s="4">
        <f t="shared" si="269"/>
        <v>0</v>
      </c>
      <c r="AA1763" s="5" t="str">
        <f t="shared" si="270"/>
        <v/>
      </c>
      <c r="AB1763" s="6">
        <f t="shared" si="271"/>
        <v>0</v>
      </c>
      <c r="AF1763">
        <f t="shared" si="266"/>
        <v>0.80095037815921466</v>
      </c>
    </row>
    <row r="1764" spans="2:32">
      <c r="B1764" s="26">
        <v>1</v>
      </c>
      <c r="C1764" s="4">
        <v>8</v>
      </c>
      <c r="D1764" s="5">
        <v>0.38200000000000001</v>
      </c>
      <c r="E1764" s="20">
        <v>0</v>
      </c>
      <c r="G1764" s="5"/>
      <c r="H1764" s="11">
        <f>1/(1+EXP(-SUMPRODUCT(betagorros,B1764:D1764)))</f>
        <v>0.25368680919099645</v>
      </c>
      <c r="I1764" s="27">
        <f t="shared" si="262"/>
        <v>0.74631319080900349</v>
      </c>
      <c r="J1764">
        <f t="shared" si="263"/>
        <v>-0.2926099400592781</v>
      </c>
      <c r="K1764" s="5"/>
      <c r="N1764" s="11">
        <f t="shared" si="264"/>
        <v>0.25358063622697846</v>
      </c>
      <c r="O1764" s="71">
        <f t="shared" si="265"/>
        <v>-0.25358063622697846</v>
      </c>
      <c r="U1764" s="4">
        <v>14</v>
      </c>
      <c r="V1764" s="5">
        <v>0.58699999999999997</v>
      </c>
      <c r="W1764" s="20">
        <v>0</v>
      </c>
      <c r="X1764" s="31">
        <f t="shared" si="267"/>
        <v>0.60075094029924581</v>
      </c>
      <c r="Y1764" s="40">
        <f t="shared" si="268"/>
        <v>1</v>
      </c>
      <c r="Z1764" s="4">
        <f t="shared" si="269"/>
        <v>0</v>
      </c>
      <c r="AA1764" s="5" t="str">
        <f t="shared" si="270"/>
        <v/>
      </c>
      <c r="AB1764" s="6">
        <f t="shared" si="271"/>
        <v>0</v>
      </c>
      <c r="AF1764">
        <f t="shared" si="266"/>
        <v>0.80095037815921466</v>
      </c>
    </row>
    <row r="1765" spans="2:32">
      <c r="B1765" s="26">
        <v>1</v>
      </c>
      <c r="C1765" s="4">
        <v>7</v>
      </c>
      <c r="D1765" s="5">
        <v>0.38200000000000001</v>
      </c>
      <c r="E1765" s="20">
        <v>0</v>
      </c>
      <c r="G1765" s="5"/>
      <c r="H1765" s="11">
        <f>1/(1+EXP(-SUMPRODUCT(betagorros,B1765:D1765)))</f>
        <v>0.23580165338477685</v>
      </c>
      <c r="I1765" s="27">
        <f t="shared" si="262"/>
        <v>0.76419834661522312</v>
      </c>
      <c r="J1765">
        <f t="shared" si="263"/>
        <v>-0.26892790752150375</v>
      </c>
      <c r="K1765" s="5"/>
      <c r="N1765" s="11">
        <f t="shared" si="264"/>
        <v>0.23569343656672573</v>
      </c>
      <c r="O1765" s="71">
        <f t="shared" si="265"/>
        <v>-0.23569343656672573</v>
      </c>
      <c r="U1765" s="4">
        <v>10</v>
      </c>
      <c r="V1765" s="5">
        <v>0.58799999999999997</v>
      </c>
      <c r="W1765" s="20">
        <v>0</v>
      </c>
      <c r="X1765" s="31">
        <f t="shared" si="267"/>
        <v>0.50646285229105026</v>
      </c>
      <c r="Y1765" s="40">
        <f t="shared" si="268"/>
        <v>1</v>
      </c>
      <c r="Z1765" s="4">
        <f t="shared" si="269"/>
        <v>0</v>
      </c>
      <c r="AA1765" s="5" t="str">
        <f t="shared" si="270"/>
        <v/>
      </c>
      <c r="AB1765" s="6">
        <f t="shared" si="271"/>
        <v>0</v>
      </c>
      <c r="AF1765">
        <f t="shared" si="266"/>
        <v>0.80095037815921466</v>
      </c>
    </row>
    <row r="1766" spans="2:32">
      <c r="B1766" s="26">
        <v>1</v>
      </c>
      <c r="C1766" s="4">
        <v>12</v>
      </c>
      <c r="D1766" s="5">
        <v>0.38200000000000001</v>
      </c>
      <c r="E1766" s="20">
        <v>0</v>
      </c>
      <c r="G1766" s="5"/>
      <c r="H1766" s="11">
        <f>1/(1+EXP(-SUMPRODUCT(betagorros,B1766:D1766)))</f>
        <v>0.33361524396753867</v>
      </c>
      <c r="I1766" s="27">
        <f t="shared" si="262"/>
        <v>0.66638475603246139</v>
      </c>
      <c r="J1766">
        <f t="shared" si="263"/>
        <v>-0.40588806349249168</v>
      </c>
      <c r="K1766" s="5"/>
      <c r="N1766" s="11">
        <f t="shared" si="264"/>
        <v>0.33352593167093159</v>
      </c>
      <c r="O1766" s="71">
        <f t="shared" si="265"/>
        <v>-0.33352593167093159</v>
      </c>
      <c r="U1766" s="4">
        <v>11</v>
      </c>
      <c r="V1766" s="5">
        <v>0.58799999999999997</v>
      </c>
      <c r="W1766" s="20">
        <v>0</v>
      </c>
      <c r="X1766" s="31">
        <f t="shared" si="267"/>
        <v>0.53062271326878696</v>
      </c>
      <c r="Y1766" s="40">
        <f t="shared" si="268"/>
        <v>1</v>
      </c>
      <c r="Z1766" s="4">
        <f t="shared" si="269"/>
        <v>0</v>
      </c>
      <c r="AA1766" s="5" t="str">
        <f t="shared" si="270"/>
        <v/>
      </c>
      <c r="AB1766" s="6">
        <f t="shared" si="271"/>
        <v>0</v>
      </c>
      <c r="AF1766">
        <f t="shared" si="266"/>
        <v>0.80095037815921466</v>
      </c>
    </row>
    <row r="1767" spans="2:32">
      <c r="B1767" s="26">
        <v>1</v>
      </c>
      <c r="C1767" s="4">
        <v>7</v>
      </c>
      <c r="D1767" s="5">
        <v>0.38200000000000001</v>
      </c>
      <c r="E1767" s="20">
        <v>1</v>
      </c>
      <c r="G1767" s="5"/>
      <c r="H1767" s="11">
        <f>1/(1+EXP(-SUMPRODUCT(betagorros,B1767:D1767)))</f>
        <v>0.23580165338477685</v>
      </c>
      <c r="I1767" s="27">
        <f t="shared" si="262"/>
        <v>0.23580165338477685</v>
      </c>
      <c r="J1767">
        <f t="shared" si="263"/>
        <v>-1.4447642790935389</v>
      </c>
      <c r="K1767" s="5"/>
      <c r="N1767" s="11">
        <f t="shared" si="264"/>
        <v>0.23569343656672573</v>
      </c>
      <c r="O1767" s="71">
        <f t="shared" si="265"/>
        <v>0.7643065634332743</v>
      </c>
      <c r="U1767" s="4">
        <v>16</v>
      </c>
      <c r="V1767" s="5">
        <v>0.58799999999999997</v>
      </c>
      <c r="W1767" s="20">
        <v>0</v>
      </c>
      <c r="X1767" s="31">
        <f t="shared" si="267"/>
        <v>0.64716525447371731</v>
      </c>
      <c r="Y1767" s="40">
        <f t="shared" si="268"/>
        <v>1</v>
      </c>
      <c r="Z1767" s="4">
        <f t="shared" si="269"/>
        <v>0</v>
      </c>
      <c r="AA1767" s="5" t="str">
        <f t="shared" si="270"/>
        <v/>
      </c>
      <c r="AB1767" s="6">
        <f t="shared" si="271"/>
        <v>0</v>
      </c>
      <c r="AF1767">
        <f t="shared" si="266"/>
        <v>0.80095037815921466</v>
      </c>
    </row>
    <row r="1768" spans="2:32">
      <c r="B1768" s="26">
        <v>1</v>
      </c>
      <c r="C1768" s="4">
        <v>7</v>
      </c>
      <c r="D1768" s="5">
        <v>0.38200000000000001</v>
      </c>
      <c r="E1768" s="20">
        <v>1</v>
      </c>
      <c r="G1768" s="5"/>
      <c r="H1768" s="11">
        <f>1/(1+EXP(-SUMPRODUCT(betagorros,B1768:D1768)))</f>
        <v>0.23580165338477685</v>
      </c>
      <c r="I1768" s="27">
        <f t="shared" si="262"/>
        <v>0.23580165338477685</v>
      </c>
      <c r="J1768">
        <f t="shared" si="263"/>
        <v>-1.4447642790935389</v>
      </c>
      <c r="K1768" s="5"/>
      <c r="N1768" s="11">
        <f t="shared" si="264"/>
        <v>0.23569343656672573</v>
      </c>
      <c r="O1768" s="71">
        <f t="shared" si="265"/>
        <v>0.7643065634332743</v>
      </c>
      <c r="U1768" s="4">
        <v>12</v>
      </c>
      <c r="V1768" s="5">
        <v>0.58799999999999997</v>
      </c>
      <c r="W1768" s="20">
        <v>0</v>
      </c>
      <c r="X1768" s="31">
        <f t="shared" si="267"/>
        <v>0.55463988800248576</v>
      </c>
      <c r="Y1768" s="40">
        <f t="shared" si="268"/>
        <v>1</v>
      </c>
      <c r="Z1768" s="4">
        <f t="shared" si="269"/>
        <v>0</v>
      </c>
      <c r="AA1768" s="5" t="str">
        <f t="shared" si="270"/>
        <v/>
      </c>
      <c r="AB1768" s="6">
        <f t="shared" si="271"/>
        <v>0</v>
      </c>
      <c r="AF1768">
        <f t="shared" si="266"/>
        <v>0.80095037815921466</v>
      </c>
    </row>
    <row r="1769" spans="2:32">
      <c r="B1769" s="26">
        <v>1</v>
      </c>
      <c r="C1769" s="4">
        <v>7</v>
      </c>
      <c r="D1769" s="5">
        <v>0.38200000000000001</v>
      </c>
      <c r="E1769" s="20">
        <v>0</v>
      </c>
      <c r="G1769" s="5"/>
      <c r="H1769" s="11">
        <f>1/(1+EXP(-SUMPRODUCT(betagorros,B1769:D1769)))</f>
        <v>0.23580165338477685</v>
      </c>
      <c r="I1769" s="27">
        <f t="shared" si="262"/>
        <v>0.76419834661522312</v>
      </c>
      <c r="J1769">
        <f t="shared" si="263"/>
        <v>-0.26892790752150375</v>
      </c>
      <c r="K1769" s="5"/>
      <c r="N1769" s="11">
        <f t="shared" si="264"/>
        <v>0.23569343656672573</v>
      </c>
      <c r="O1769" s="71">
        <f t="shared" si="265"/>
        <v>-0.23569343656672573</v>
      </c>
      <c r="U1769" s="4">
        <v>11</v>
      </c>
      <c r="V1769" s="5">
        <v>0.58799999999999997</v>
      </c>
      <c r="W1769" s="20">
        <v>0</v>
      </c>
      <c r="X1769" s="31">
        <f t="shared" si="267"/>
        <v>0.53062271326878696</v>
      </c>
      <c r="Y1769" s="40">
        <f t="shared" si="268"/>
        <v>1</v>
      </c>
      <c r="Z1769" s="4">
        <f t="shared" si="269"/>
        <v>0</v>
      </c>
      <c r="AA1769" s="5" t="str">
        <f t="shared" si="270"/>
        <v/>
      </c>
      <c r="AB1769" s="6">
        <f t="shared" si="271"/>
        <v>0</v>
      </c>
      <c r="AF1769">
        <f t="shared" si="266"/>
        <v>0.80095037815921466</v>
      </c>
    </row>
    <row r="1770" spans="2:32">
      <c r="B1770" s="26">
        <v>1</v>
      </c>
      <c r="C1770" s="4">
        <v>10</v>
      </c>
      <c r="D1770" s="5">
        <v>0.38200000000000001</v>
      </c>
      <c r="E1770" s="20">
        <v>0</v>
      </c>
      <c r="G1770" s="5"/>
      <c r="H1770" s="11">
        <f>1/(1+EXP(-SUMPRODUCT(betagorros,B1770:D1770)))</f>
        <v>0.29204722743923306</v>
      </c>
      <c r="I1770" s="27">
        <f t="shared" si="262"/>
        <v>0.70795277256076694</v>
      </c>
      <c r="J1770">
        <f t="shared" si="263"/>
        <v>-0.34537789293596849</v>
      </c>
      <c r="K1770" s="5"/>
      <c r="N1770" s="11">
        <f t="shared" si="264"/>
        <v>0.29194772352386156</v>
      </c>
      <c r="O1770" s="71">
        <f t="shared" si="265"/>
        <v>-0.29194772352386156</v>
      </c>
      <c r="U1770" s="4">
        <v>15</v>
      </c>
      <c r="V1770" s="5">
        <v>0.58899999999999997</v>
      </c>
      <c r="W1770" s="20">
        <v>0</v>
      </c>
      <c r="X1770" s="31">
        <f t="shared" si="267"/>
        <v>0.62579855052684408</v>
      </c>
      <c r="Y1770" s="40">
        <f t="shared" si="268"/>
        <v>1</v>
      </c>
      <c r="Z1770" s="4">
        <f t="shared" si="269"/>
        <v>0</v>
      </c>
      <c r="AA1770" s="5" t="str">
        <f t="shared" si="270"/>
        <v/>
      </c>
      <c r="AB1770" s="6">
        <f t="shared" si="271"/>
        <v>0</v>
      </c>
      <c r="AF1770">
        <f t="shared" si="266"/>
        <v>0.80095037815921466</v>
      </c>
    </row>
    <row r="1771" spans="2:32">
      <c r="B1771" s="26">
        <v>1</v>
      </c>
      <c r="C1771" s="4">
        <v>9</v>
      </c>
      <c r="D1771" s="5">
        <v>0.38200000000000001</v>
      </c>
      <c r="E1771" s="20">
        <v>0</v>
      </c>
      <c r="G1771" s="5"/>
      <c r="H1771" s="11">
        <f>1/(1+EXP(-SUMPRODUCT(betagorros,B1771:D1771)))</f>
        <v>0.27244489602809935</v>
      </c>
      <c r="I1771" s="27">
        <f t="shared" si="262"/>
        <v>0.7275551039719006</v>
      </c>
      <c r="J1771">
        <f t="shared" si="263"/>
        <v>-0.31806553851367114</v>
      </c>
      <c r="K1771" s="5"/>
      <c r="N1771" s="11">
        <f t="shared" si="264"/>
        <v>0.27234161928561346</v>
      </c>
      <c r="O1771" s="71">
        <f t="shared" si="265"/>
        <v>-0.27234161928561346</v>
      </c>
      <c r="U1771" s="4">
        <v>30</v>
      </c>
      <c r="V1771" s="5">
        <v>0.58899999999999997</v>
      </c>
      <c r="W1771" s="20">
        <v>0</v>
      </c>
      <c r="X1771" s="31">
        <f t="shared" si="267"/>
        <v>0.87719232898311583</v>
      </c>
      <c r="Y1771" s="40">
        <f t="shared" si="268"/>
        <v>1</v>
      </c>
      <c r="Z1771" s="4">
        <f t="shared" si="269"/>
        <v>0</v>
      </c>
      <c r="AA1771" s="5" t="str">
        <f t="shared" si="270"/>
        <v/>
      </c>
      <c r="AB1771" s="6">
        <f t="shared" si="271"/>
        <v>0</v>
      </c>
      <c r="AF1771">
        <f t="shared" si="266"/>
        <v>0.80095037815921466</v>
      </c>
    </row>
    <row r="1772" spans="2:32">
      <c r="B1772" s="26">
        <v>1</v>
      </c>
      <c r="C1772" s="4">
        <v>14</v>
      </c>
      <c r="D1772" s="5">
        <v>0.38200000000000001</v>
      </c>
      <c r="E1772" s="20">
        <v>0</v>
      </c>
      <c r="G1772" s="5"/>
      <c r="H1772" s="11">
        <f>1/(1+EXP(-SUMPRODUCT(betagorros,B1772:D1772)))</f>
        <v>0.37794123566826021</v>
      </c>
      <c r="I1772" s="27">
        <f t="shared" si="262"/>
        <v>0.62205876433173979</v>
      </c>
      <c r="J1772">
        <f t="shared" si="263"/>
        <v>-0.47472071428798518</v>
      </c>
      <c r="K1772" s="5"/>
      <c r="N1772" s="11">
        <f t="shared" si="264"/>
        <v>0.37786548574787104</v>
      </c>
      <c r="O1772" s="71">
        <f t="shared" si="265"/>
        <v>-0.37786548574787104</v>
      </c>
      <c r="U1772" s="4">
        <v>10</v>
      </c>
      <c r="V1772" s="5">
        <v>0.58899999999999997</v>
      </c>
      <c r="W1772" s="20">
        <v>0</v>
      </c>
      <c r="X1772" s="31">
        <f t="shared" si="267"/>
        <v>0.50756859854741099</v>
      </c>
      <c r="Y1772" s="40">
        <f t="shared" si="268"/>
        <v>1</v>
      </c>
      <c r="Z1772" s="4">
        <f t="shared" si="269"/>
        <v>0</v>
      </c>
      <c r="AA1772" s="5" t="str">
        <f t="shared" si="270"/>
        <v/>
      </c>
      <c r="AB1772" s="6">
        <f t="shared" si="271"/>
        <v>0</v>
      </c>
      <c r="AF1772">
        <f t="shared" si="266"/>
        <v>0.80095037815921466</v>
      </c>
    </row>
    <row r="1773" spans="2:32">
      <c r="B1773" s="26">
        <v>1</v>
      </c>
      <c r="C1773" s="4">
        <v>6</v>
      </c>
      <c r="D1773" s="5">
        <v>0.38300000000000001</v>
      </c>
      <c r="E1773" s="20">
        <v>0</v>
      </c>
      <c r="G1773" s="5"/>
      <c r="H1773" s="11">
        <f>1/(1+EXP(-SUMPRODUCT(betagorros,B1773:D1773)))</f>
        <v>0.21956484961066641</v>
      </c>
      <c r="I1773" s="27">
        <f t="shared" si="262"/>
        <v>0.78043515038933364</v>
      </c>
      <c r="J1773">
        <f t="shared" si="263"/>
        <v>-0.24790362974401609</v>
      </c>
      <c r="K1773" s="5"/>
      <c r="N1773" s="11">
        <f t="shared" si="264"/>
        <v>0.21945585639787066</v>
      </c>
      <c r="O1773" s="71">
        <f t="shared" si="265"/>
        <v>-0.21945585639787066</v>
      </c>
      <c r="U1773" s="4">
        <v>15</v>
      </c>
      <c r="V1773" s="5">
        <v>0.58899999999999997</v>
      </c>
      <c r="W1773" s="20">
        <v>0</v>
      </c>
      <c r="X1773" s="31">
        <f t="shared" si="267"/>
        <v>0.62579855052684408</v>
      </c>
      <c r="Y1773" s="40">
        <f t="shared" si="268"/>
        <v>1</v>
      </c>
      <c r="Z1773" s="4">
        <f t="shared" si="269"/>
        <v>0</v>
      </c>
      <c r="AA1773" s="5" t="str">
        <f t="shared" si="270"/>
        <v/>
      </c>
      <c r="AB1773" s="6">
        <f t="shared" si="271"/>
        <v>0</v>
      </c>
      <c r="AF1773">
        <f t="shared" si="266"/>
        <v>0.80095037815921466</v>
      </c>
    </row>
    <row r="1774" spans="2:32">
      <c r="B1774" s="26">
        <v>1</v>
      </c>
      <c r="C1774" s="4">
        <v>32</v>
      </c>
      <c r="D1774" s="5">
        <v>0.38300000000000001</v>
      </c>
      <c r="E1774" s="20">
        <v>0</v>
      </c>
      <c r="G1774" s="5"/>
      <c r="H1774" s="11">
        <f>1/(1+EXP(-SUMPRODUCT(betagorros,B1774:D1774)))</f>
        <v>0.77701845483961229</v>
      </c>
      <c r="I1774" s="27">
        <f t="shared" si="262"/>
        <v>0.22298154516038771</v>
      </c>
      <c r="J1774">
        <f t="shared" si="263"/>
        <v>-1.5006662680748846</v>
      </c>
      <c r="K1774" s="5"/>
      <c r="N1774" s="11">
        <f t="shared" si="264"/>
        <v>0.77708739843661923</v>
      </c>
      <c r="O1774" s="71">
        <f t="shared" si="265"/>
        <v>-0.77708739843661923</v>
      </c>
      <c r="U1774" s="4">
        <v>10</v>
      </c>
      <c r="V1774" s="5">
        <v>0.58899999999999997</v>
      </c>
      <c r="W1774" s="20">
        <v>0</v>
      </c>
      <c r="X1774" s="31">
        <f t="shared" si="267"/>
        <v>0.50756859854741099</v>
      </c>
      <c r="Y1774" s="40">
        <f t="shared" si="268"/>
        <v>1</v>
      </c>
      <c r="Z1774" s="4">
        <f t="shared" si="269"/>
        <v>0</v>
      </c>
      <c r="AA1774" s="5" t="str">
        <f t="shared" si="270"/>
        <v/>
      </c>
      <c r="AB1774" s="6">
        <f t="shared" si="271"/>
        <v>0</v>
      </c>
      <c r="AF1774">
        <f t="shared" si="266"/>
        <v>0.80095037815921466</v>
      </c>
    </row>
    <row r="1775" spans="2:32">
      <c r="B1775" s="26">
        <v>1</v>
      </c>
      <c r="C1775" s="4">
        <v>6</v>
      </c>
      <c r="D1775" s="5">
        <v>0.38300000000000001</v>
      </c>
      <c r="E1775" s="20">
        <v>0</v>
      </c>
      <c r="G1775" s="5"/>
      <c r="H1775" s="11">
        <f>1/(1+EXP(-SUMPRODUCT(betagorros,B1775:D1775)))</f>
        <v>0.21956484961066641</v>
      </c>
      <c r="I1775" s="27">
        <f t="shared" si="262"/>
        <v>0.78043515038933364</v>
      </c>
      <c r="J1775">
        <f t="shared" si="263"/>
        <v>-0.24790362974401609</v>
      </c>
      <c r="K1775" s="5"/>
      <c r="N1775" s="11">
        <f t="shared" si="264"/>
        <v>0.21945585639787066</v>
      </c>
      <c r="O1775" s="71">
        <f t="shared" si="265"/>
        <v>-0.21945585639787066</v>
      </c>
      <c r="U1775" s="4">
        <v>15</v>
      </c>
      <c r="V1775" s="5">
        <v>0.59099999999999997</v>
      </c>
      <c r="W1775" s="20">
        <v>0</v>
      </c>
      <c r="X1775" s="31">
        <f t="shared" si="267"/>
        <v>0.62786814487325238</v>
      </c>
      <c r="Y1775" s="40">
        <f t="shared" si="268"/>
        <v>1</v>
      </c>
      <c r="Z1775" s="4">
        <f t="shared" si="269"/>
        <v>0</v>
      </c>
      <c r="AA1775" s="5" t="str">
        <f t="shared" si="270"/>
        <v/>
      </c>
      <c r="AB1775" s="6">
        <f t="shared" si="271"/>
        <v>0</v>
      </c>
      <c r="AF1775">
        <f t="shared" si="266"/>
        <v>0.80095037815921466</v>
      </c>
    </row>
    <row r="1776" spans="2:32">
      <c r="B1776" s="26">
        <v>1</v>
      </c>
      <c r="C1776" s="4">
        <v>7</v>
      </c>
      <c r="D1776" s="5">
        <v>0.38300000000000001</v>
      </c>
      <c r="E1776" s="20">
        <v>0</v>
      </c>
      <c r="G1776" s="5"/>
      <c r="H1776" s="11">
        <f>1/(1+EXP(-SUMPRODUCT(betagorros,B1776:D1776)))</f>
        <v>0.23659976067816485</v>
      </c>
      <c r="I1776" s="27">
        <f t="shared" si="262"/>
        <v>0.76340023932183509</v>
      </c>
      <c r="J1776">
        <f t="shared" si="263"/>
        <v>-0.26997282517638155</v>
      </c>
      <c r="K1776" s="5"/>
      <c r="N1776" s="11">
        <f t="shared" si="264"/>
        <v>0.23649205537503734</v>
      </c>
      <c r="O1776" s="71">
        <f t="shared" si="265"/>
        <v>-0.23649205537503734</v>
      </c>
      <c r="U1776" s="4">
        <v>8</v>
      </c>
      <c r="V1776" s="5">
        <v>0.59099999999999997</v>
      </c>
      <c r="W1776" s="20">
        <v>0</v>
      </c>
      <c r="X1776" s="31">
        <f t="shared" si="267"/>
        <v>0.46146194140375724</v>
      </c>
      <c r="Y1776" s="40">
        <f t="shared" si="268"/>
        <v>0</v>
      </c>
      <c r="Z1776" s="4">
        <f t="shared" si="269"/>
        <v>1</v>
      </c>
      <c r="AA1776" s="5" t="str">
        <f t="shared" si="270"/>
        <v/>
      </c>
      <c r="AB1776" s="6">
        <f t="shared" si="271"/>
        <v>1</v>
      </c>
      <c r="AF1776">
        <f t="shared" si="266"/>
        <v>0.80095037815921466</v>
      </c>
    </row>
    <row r="1777" spans="2:32">
      <c r="B1777" s="26">
        <v>1</v>
      </c>
      <c r="C1777" s="4">
        <v>23</v>
      </c>
      <c r="D1777" s="5">
        <v>0.38300000000000001</v>
      </c>
      <c r="E1777" s="20">
        <v>0</v>
      </c>
      <c r="G1777" s="5"/>
      <c r="H1777" s="11">
        <f>1/(1+EXP(-SUMPRODUCT(betagorros,B1777:D1777)))</f>
        <v>0.59321004028494506</v>
      </c>
      <c r="I1777" s="27">
        <f t="shared" si="262"/>
        <v>0.40678995971505494</v>
      </c>
      <c r="J1777">
        <f t="shared" si="263"/>
        <v>-0.89945829624541629</v>
      </c>
      <c r="K1777" s="5"/>
      <c r="N1777" s="11">
        <f t="shared" si="264"/>
        <v>0.59321969058089452</v>
      </c>
      <c r="O1777" s="71">
        <f t="shared" si="265"/>
        <v>-0.59321969058089452</v>
      </c>
      <c r="U1777" s="4">
        <v>9</v>
      </c>
      <c r="V1777" s="5">
        <v>0.59099999999999997</v>
      </c>
      <c r="W1777" s="20">
        <v>0</v>
      </c>
      <c r="X1777" s="31">
        <f t="shared" si="267"/>
        <v>0.48558722347287087</v>
      </c>
      <c r="Y1777" s="40">
        <f t="shared" si="268"/>
        <v>0</v>
      </c>
      <c r="Z1777" s="4">
        <f t="shared" si="269"/>
        <v>1</v>
      </c>
      <c r="AA1777" s="5" t="str">
        <f t="shared" si="270"/>
        <v/>
      </c>
      <c r="AB1777" s="6">
        <f t="shared" si="271"/>
        <v>1</v>
      </c>
      <c r="AF1777">
        <f t="shared" si="266"/>
        <v>0.80095037815921466</v>
      </c>
    </row>
    <row r="1778" spans="2:32">
      <c r="B1778" s="26">
        <v>1</v>
      </c>
      <c r="C1778" s="4">
        <v>14</v>
      </c>
      <c r="D1778" s="5">
        <v>0.38300000000000001</v>
      </c>
      <c r="E1778" s="20">
        <v>0</v>
      </c>
      <c r="G1778" s="5"/>
      <c r="H1778" s="11">
        <f>1/(1+EXP(-SUMPRODUCT(betagorros,B1778:D1778)))</f>
        <v>0.37898185217867453</v>
      </c>
      <c r="I1778" s="27">
        <f t="shared" si="262"/>
        <v>0.62101814782132547</v>
      </c>
      <c r="J1778">
        <f t="shared" si="263"/>
        <v>-0.47639497393085023</v>
      </c>
      <c r="K1778" s="5"/>
      <c r="N1778" s="11">
        <f t="shared" si="264"/>
        <v>0.37890701706447255</v>
      </c>
      <c r="O1778" s="71">
        <f t="shared" si="265"/>
        <v>-0.37890701706447255</v>
      </c>
      <c r="U1778" s="4">
        <v>9</v>
      </c>
      <c r="V1778" s="5">
        <v>0.59299999999999997</v>
      </c>
      <c r="W1778" s="20">
        <v>0</v>
      </c>
      <c r="X1778" s="31">
        <f t="shared" si="267"/>
        <v>0.487797581902494</v>
      </c>
      <c r="Y1778" s="40">
        <f t="shared" si="268"/>
        <v>0</v>
      </c>
      <c r="Z1778" s="4">
        <f t="shared" si="269"/>
        <v>1</v>
      </c>
      <c r="AA1778" s="5" t="str">
        <f t="shared" si="270"/>
        <v/>
      </c>
      <c r="AB1778" s="6">
        <f t="shared" si="271"/>
        <v>1</v>
      </c>
      <c r="AF1778">
        <f t="shared" si="266"/>
        <v>0.80095037815921466</v>
      </c>
    </row>
    <row r="1779" spans="2:32">
      <c r="B1779" s="26">
        <v>1</v>
      </c>
      <c r="C1779" s="4">
        <v>15</v>
      </c>
      <c r="D1779" s="5">
        <v>0.38300000000000001</v>
      </c>
      <c r="E1779" s="20">
        <v>0</v>
      </c>
      <c r="G1779" s="5"/>
      <c r="H1779" s="11">
        <f>1/(1+EXP(-SUMPRODUCT(betagorros,B1779:D1779)))</f>
        <v>0.40201398751057893</v>
      </c>
      <c r="I1779" s="27">
        <f t="shared" si="262"/>
        <v>0.59798601248942107</v>
      </c>
      <c r="J1779">
        <f t="shared" si="263"/>
        <v>-0.514187915790985</v>
      </c>
      <c r="K1779" s="5"/>
      <c r="N1779" s="11">
        <f t="shared" si="264"/>
        <v>0.40194710915634163</v>
      </c>
      <c r="O1779" s="71">
        <f t="shared" si="265"/>
        <v>-0.40194710915634163</v>
      </c>
      <c r="U1779" s="4">
        <v>8</v>
      </c>
      <c r="V1779" s="5">
        <v>0.59399999999999997</v>
      </c>
      <c r="W1779" s="20">
        <v>0</v>
      </c>
      <c r="X1779" s="31">
        <f t="shared" si="267"/>
        <v>0.46476176335178904</v>
      </c>
      <c r="Y1779" s="40">
        <f t="shared" si="268"/>
        <v>0</v>
      </c>
      <c r="Z1779" s="4">
        <f t="shared" si="269"/>
        <v>1</v>
      </c>
      <c r="AA1779" s="5" t="str">
        <f t="shared" si="270"/>
        <v/>
      </c>
      <c r="AB1779" s="6">
        <f t="shared" si="271"/>
        <v>1</v>
      </c>
      <c r="AF1779">
        <f t="shared" si="266"/>
        <v>0.80095037815921466</v>
      </c>
    </row>
    <row r="1780" spans="2:32">
      <c r="B1780" s="26">
        <v>1</v>
      </c>
      <c r="C1780" s="4">
        <v>20</v>
      </c>
      <c r="D1780" s="5">
        <v>0.38300000000000001</v>
      </c>
      <c r="E1780" s="20">
        <v>0</v>
      </c>
      <c r="G1780" s="5"/>
      <c r="H1780" s="11">
        <f>1/(1+EXP(-SUMPRODUCT(betagorros,B1780:D1780)))</f>
        <v>0.52170560969916424</v>
      </c>
      <c r="I1780" s="27">
        <f t="shared" si="262"/>
        <v>0.47829439030083576</v>
      </c>
      <c r="J1780">
        <f t="shared" si="263"/>
        <v>-0.73752885677604663</v>
      </c>
      <c r="K1780" s="5"/>
      <c r="N1780" s="11">
        <f t="shared" si="264"/>
        <v>0.52168581391662139</v>
      </c>
      <c r="O1780" s="71">
        <f t="shared" si="265"/>
        <v>-0.52168581391662139</v>
      </c>
      <c r="U1780" s="4">
        <v>25</v>
      </c>
      <c r="V1780" s="5">
        <v>0.59599999999999997</v>
      </c>
      <c r="W1780" s="20">
        <v>0</v>
      </c>
      <c r="X1780" s="31">
        <f t="shared" si="267"/>
        <v>0.81952257938879858</v>
      </c>
      <c r="Y1780" s="40">
        <f t="shared" si="268"/>
        <v>1</v>
      </c>
      <c r="Z1780" s="4">
        <f t="shared" si="269"/>
        <v>0</v>
      </c>
      <c r="AA1780" s="5" t="str">
        <f t="shared" si="270"/>
        <v/>
      </c>
      <c r="AB1780" s="6">
        <f t="shared" si="271"/>
        <v>0</v>
      </c>
      <c r="AF1780">
        <f t="shared" si="266"/>
        <v>0.80095037815921466</v>
      </c>
    </row>
    <row r="1781" spans="2:32">
      <c r="B1781" s="26">
        <v>1</v>
      </c>
      <c r="C1781" s="4">
        <v>16</v>
      </c>
      <c r="D1781" s="5">
        <v>0.38300000000000001</v>
      </c>
      <c r="E1781" s="20">
        <v>0</v>
      </c>
      <c r="G1781" s="5"/>
      <c r="H1781" s="11">
        <f>1/(1+EXP(-SUMPRODUCT(betagorros,B1781:D1781)))</f>
        <v>0.42548684207421877</v>
      </c>
      <c r="I1781" s="27">
        <f t="shared" si="262"/>
        <v>0.57451315792578117</v>
      </c>
      <c r="J1781">
        <f t="shared" si="263"/>
        <v>-0.55423227869053515</v>
      </c>
      <c r="K1781" s="5"/>
      <c r="N1781" s="11">
        <f t="shared" si="264"/>
        <v>0.42542855926402279</v>
      </c>
      <c r="O1781" s="71">
        <f t="shared" si="265"/>
        <v>-0.42542855926402279</v>
      </c>
      <c r="U1781" s="4">
        <v>18</v>
      </c>
      <c r="V1781" s="5">
        <v>0.59599999999999997</v>
      </c>
      <c r="W1781" s="20">
        <v>0</v>
      </c>
      <c r="X1781" s="31">
        <f t="shared" si="267"/>
        <v>0.69753259935865108</v>
      </c>
      <c r="Y1781" s="40">
        <f t="shared" si="268"/>
        <v>1</v>
      </c>
      <c r="Z1781" s="4">
        <f t="shared" si="269"/>
        <v>0</v>
      </c>
      <c r="AA1781" s="5" t="str">
        <f t="shared" si="270"/>
        <v/>
      </c>
      <c r="AB1781" s="6">
        <f t="shared" si="271"/>
        <v>0</v>
      </c>
      <c r="AF1781">
        <f t="shared" si="266"/>
        <v>0.80095037815921466</v>
      </c>
    </row>
    <row r="1782" spans="2:32">
      <c r="B1782" s="26">
        <v>1</v>
      </c>
      <c r="C1782" s="4">
        <v>18</v>
      </c>
      <c r="D1782" s="5">
        <v>0.38300000000000001</v>
      </c>
      <c r="E1782" s="20">
        <v>1</v>
      </c>
      <c r="G1782" s="5"/>
      <c r="H1782" s="11">
        <f>1/(1+EXP(-SUMPRODUCT(betagorros,B1782:D1782)))</f>
        <v>0.47334879115768408</v>
      </c>
      <c r="I1782" s="27">
        <f t="shared" si="262"/>
        <v>0.47334879115768408</v>
      </c>
      <c r="J1782">
        <f t="shared" si="263"/>
        <v>-0.74792276021279192</v>
      </c>
      <c r="K1782" s="5"/>
      <c r="N1782" s="11">
        <f t="shared" si="264"/>
        <v>0.47330918378307635</v>
      </c>
      <c r="O1782" s="71">
        <f t="shared" si="265"/>
        <v>0.52669081621692371</v>
      </c>
      <c r="U1782" s="4">
        <v>7</v>
      </c>
      <c r="V1782" s="5">
        <v>0.59599999999999997</v>
      </c>
      <c r="W1782" s="20">
        <v>0</v>
      </c>
      <c r="X1782" s="31">
        <f t="shared" si="267"/>
        <v>0.44296660715264879</v>
      </c>
      <c r="Y1782" s="40">
        <f t="shared" si="268"/>
        <v>0</v>
      </c>
      <c r="Z1782" s="4">
        <f t="shared" si="269"/>
        <v>1</v>
      </c>
      <c r="AA1782" s="5" t="str">
        <f t="shared" si="270"/>
        <v/>
      </c>
      <c r="AB1782" s="6">
        <f t="shared" si="271"/>
        <v>1</v>
      </c>
      <c r="AF1782">
        <f t="shared" si="266"/>
        <v>0.80095037815921466</v>
      </c>
    </row>
    <row r="1783" spans="2:32">
      <c r="B1783" s="26">
        <v>1</v>
      </c>
      <c r="C1783" s="4">
        <v>15</v>
      </c>
      <c r="D1783" s="5">
        <v>0.38300000000000001</v>
      </c>
      <c r="E1783" s="20">
        <v>0</v>
      </c>
      <c r="G1783" s="5"/>
      <c r="H1783" s="11">
        <f>1/(1+EXP(-SUMPRODUCT(betagorros,B1783:D1783)))</f>
        <v>0.40201398751057893</v>
      </c>
      <c r="I1783" s="27">
        <f t="shared" si="262"/>
        <v>0.59798601248942107</v>
      </c>
      <c r="J1783">
        <f t="shared" si="263"/>
        <v>-0.514187915790985</v>
      </c>
      <c r="K1783" s="5"/>
      <c r="N1783" s="11">
        <f t="shared" si="264"/>
        <v>0.40194710915634163</v>
      </c>
      <c r="O1783" s="71">
        <f t="shared" si="265"/>
        <v>-0.40194710915634163</v>
      </c>
      <c r="U1783" s="4">
        <v>9.5</v>
      </c>
      <c r="V1783" s="5">
        <v>0.59599999999999997</v>
      </c>
      <c r="W1783" s="20">
        <v>0</v>
      </c>
      <c r="X1783" s="31">
        <f t="shared" si="267"/>
        <v>0.50321194565923666</v>
      </c>
      <c r="Y1783" s="40">
        <f t="shared" si="268"/>
        <v>1</v>
      </c>
      <c r="Z1783" s="4">
        <f t="shared" si="269"/>
        <v>0</v>
      </c>
      <c r="AA1783" s="5" t="str">
        <f t="shared" si="270"/>
        <v/>
      </c>
      <c r="AB1783" s="6">
        <f t="shared" si="271"/>
        <v>0</v>
      </c>
      <c r="AF1783">
        <f t="shared" si="266"/>
        <v>0.80095037815921466</v>
      </c>
    </row>
    <row r="1784" spans="2:32">
      <c r="B1784" s="26">
        <v>1</v>
      </c>
      <c r="C1784" s="4">
        <v>16</v>
      </c>
      <c r="D1784" s="5">
        <v>0.38300000000000001</v>
      </c>
      <c r="E1784" s="20">
        <v>0</v>
      </c>
      <c r="G1784" s="5"/>
      <c r="H1784" s="11">
        <f>1/(1+EXP(-SUMPRODUCT(betagorros,B1784:D1784)))</f>
        <v>0.42548684207421877</v>
      </c>
      <c r="I1784" s="27">
        <f t="shared" si="262"/>
        <v>0.57451315792578117</v>
      </c>
      <c r="J1784">
        <f t="shared" si="263"/>
        <v>-0.55423227869053515</v>
      </c>
      <c r="K1784" s="5"/>
      <c r="N1784" s="11">
        <f t="shared" si="264"/>
        <v>0.42542855926402279</v>
      </c>
      <c r="O1784" s="71">
        <f t="shared" si="265"/>
        <v>-0.42542855926402279</v>
      </c>
      <c r="U1784" s="4">
        <v>18</v>
      </c>
      <c r="V1784" s="5">
        <v>0.6</v>
      </c>
      <c r="W1784" s="20">
        <v>0</v>
      </c>
      <c r="X1784" s="31">
        <f t="shared" si="267"/>
        <v>0.70125289577981254</v>
      </c>
      <c r="Y1784" s="40">
        <f t="shared" si="268"/>
        <v>1</v>
      </c>
      <c r="Z1784" s="4">
        <f t="shared" si="269"/>
        <v>0</v>
      </c>
      <c r="AA1784" s="5" t="str">
        <f t="shared" si="270"/>
        <v/>
      </c>
      <c r="AB1784" s="6">
        <f t="shared" si="271"/>
        <v>0</v>
      </c>
      <c r="AF1784">
        <f t="shared" si="266"/>
        <v>0.80095037815921466</v>
      </c>
    </row>
    <row r="1785" spans="2:32">
      <c r="B1785" s="26">
        <v>1</v>
      </c>
      <c r="C1785" s="4">
        <v>23</v>
      </c>
      <c r="D1785" s="5">
        <v>0.38300000000000001</v>
      </c>
      <c r="E1785" s="20">
        <v>0</v>
      </c>
      <c r="G1785" s="5"/>
      <c r="H1785" s="11">
        <f>1/(1+EXP(-SUMPRODUCT(betagorros,B1785:D1785)))</f>
        <v>0.59321004028494506</v>
      </c>
      <c r="I1785" s="27">
        <f t="shared" si="262"/>
        <v>0.40678995971505494</v>
      </c>
      <c r="J1785">
        <f t="shared" si="263"/>
        <v>-0.89945829624541629</v>
      </c>
      <c r="K1785" s="5"/>
      <c r="N1785" s="11">
        <f t="shared" si="264"/>
        <v>0.59321969058089452</v>
      </c>
      <c r="O1785" s="71">
        <f t="shared" si="265"/>
        <v>-0.59321969058089452</v>
      </c>
      <c r="U1785" s="4">
        <v>13</v>
      </c>
      <c r="V1785" s="5">
        <v>0.6</v>
      </c>
      <c r="W1785" s="20">
        <v>0</v>
      </c>
      <c r="X1785" s="31">
        <f t="shared" si="267"/>
        <v>0.59129312292753833</v>
      </c>
      <c r="Y1785" s="40">
        <f t="shared" si="268"/>
        <v>1</v>
      </c>
      <c r="Z1785" s="4">
        <f t="shared" si="269"/>
        <v>0</v>
      </c>
      <c r="AA1785" s="5" t="str">
        <f t="shared" si="270"/>
        <v/>
      </c>
      <c r="AB1785" s="6">
        <f t="shared" si="271"/>
        <v>0</v>
      </c>
      <c r="AF1785">
        <f t="shared" si="266"/>
        <v>0.80095037815921466</v>
      </c>
    </row>
    <row r="1786" spans="2:32">
      <c r="B1786" s="26">
        <v>1</v>
      </c>
      <c r="C1786" s="4">
        <v>19</v>
      </c>
      <c r="D1786" s="5">
        <v>0.38300000000000001</v>
      </c>
      <c r="E1786" s="20">
        <v>0</v>
      </c>
      <c r="G1786" s="5"/>
      <c r="H1786" s="11">
        <f>1/(1+EXP(-SUMPRODUCT(betagorros,B1786:D1786)))</f>
        <v>0.49752140438320031</v>
      </c>
      <c r="I1786" s="27">
        <f t="shared" si="262"/>
        <v>0.50247859561679964</v>
      </c>
      <c r="J1786">
        <f t="shared" si="263"/>
        <v>-0.68820223574359596</v>
      </c>
      <c r="K1786" s="5"/>
      <c r="N1786" s="11">
        <f t="shared" si="264"/>
        <v>0.49749162836446548</v>
      </c>
      <c r="O1786" s="71">
        <f t="shared" si="265"/>
        <v>-0.49749162836446548</v>
      </c>
      <c r="U1786" s="4">
        <v>24</v>
      </c>
      <c r="V1786" s="5">
        <v>0.60099999999999998</v>
      </c>
      <c r="W1786" s="20">
        <v>0</v>
      </c>
      <c r="X1786" s="31">
        <f t="shared" si="267"/>
        <v>0.80821358940383803</v>
      </c>
      <c r="Y1786" s="40">
        <f t="shared" si="268"/>
        <v>1</v>
      </c>
      <c r="Z1786" s="4">
        <f t="shared" si="269"/>
        <v>0</v>
      </c>
      <c r="AA1786" s="5" t="str">
        <f t="shared" si="270"/>
        <v/>
      </c>
      <c r="AB1786" s="6">
        <f t="shared" si="271"/>
        <v>0</v>
      </c>
      <c r="AF1786">
        <f t="shared" si="266"/>
        <v>0.80095037815921466</v>
      </c>
    </row>
    <row r="1787" spans="2:32">
      <c r="B1787" s="26">
        <v>1</v>
      </c>
      <c r="C1787" s="4">
        <v>12</v>
      </c>
      <c r="D1787" s="5">
        <v>0.38300000000000001</v>
      </c>
      <c r="E1787" s="20">
        <v>0</v>
      </c>
      <c r="G1787" s="5"/>
      <c r="H1787" s="11">
        <f>1/(1+EXP(-SUMPRODUCT(betagorros,B1787:D1787)))</f>
        <v>0.33459946167989379</v>
      </c>
      <c r="I1787" s="27">
        <f t="shared" si="262"/>
        <v>0.66540053832010626</v>
      </c>
      <c r="J1787">
        <f t="shared" si="263"/>
        <v>-0.40736610638079573</v>
      </c>
      <c r="K1787" s="5"/>
      <c r="N1787" s="11">
        <f t="shared" si="264"/>
        <v>0.33451096062843677</v>
      </c>
      <c r="O1787" s="71">
        <f t="shared" si="265"/>
        <v>-0.33451096062843677</v>
      </c>
      <c r="U1787" s="4">
        <v>15</v>
      </c>
      <c r="V1787" s="5">
        <v>0.60199999999999998</v>
      </c>
      <c r="W1787" s="20">
        <v>0</v>
      </c>
      <c r="X1787" s="31">
        <f t="shared" si="267"/>
        <v>0.63916558402943724</v>
      </c>
      <c r="Y1787" s="40">
        <f t="shared" si="268"/>
        <v>1</v>
      </c>
      <c r="Z1787" s="4">
        <f t="shared" si="269"/>
        <v>0</v>
      </c>
      <c r="AA1787" s="5" t="str">
        <f t="shared" si="270"/>
        <v/>
      </c>
      <c r="AB1787" s="6">
        <f t="shared" si="271"/>
        <v>0</v>
      </c>
      <c r="AF1787">
        <f t="shared" si="266"/>
        <v>0.80095037815921466</v>
      </c>
    </row>
    <row r="1788" spans="2:32">
      <c r="B1788" s="26">
        <v>1</v>
      </c>
      <c r="C1788" s="4">
        <v>34</v>
      </c>
      <c r="D1788" s="5">
        <v>0.38300000000000001</v>
      </c>
      <c r="E1788" s="20">
        <v>0</v>
      </c>
      <c r="G1788" s="5"/>
      <c r="H1788" s="11">
        <f>1/(1+EXP(-SUMPRODUCT(betagorros,B1788:D1788)))</f>
        <v>0.80875769114541862</v>
      </c>
      <c r="I1788" s="27">
        <f t="shared" si="262"/>
        <v>0.19124230885458138</v>
      </c>
      <c r="J1788">
        <f t="shared" si="263"/>
        <v>-1.6542140222235859</v>
      </c>
      <c r="K1788" s="5"/>
      <c r="N1788" s="11">
        <f t="shared" si="264"/>
        <v>0.80883153626282933</v>
      </c>
      <c r="O1788" s="71">
        <f t="shared" si="265"/>
        <v>-0.80883153626282933</v>
      </c>
      <c r="U1788" s="4">
        <v>15</v>
      </c>
      <c r="V1788" s="5">
        <v>0.60299999999999998</v>
      </c>
      <c r="W1788" s="20">
        <v>0</v>
      </c>
      <c r="X1788" s="31">
        <f t="shared" si="267"/>
        <v>0.64018524194831739</v>
      </c>
      <c r="Y1788" s="40">
        <f t="shared" si="268"/>
        <v>1</v>
      </c>
      <c r="Z1788" s="4">
        <f t="shared" si="269"/>
        <v>0</v>
      </c>
      <c r="AA1788" s="5" t="str">
        <f t="shared" si="270"/>
        <v/>
      </c>
      <c r="AB1788" s="6">
        <f t="shared" si="271"/>
        <v>0</v>
      </c>
      <c r="AF1788">
        <f t="shared" si="266"/>
        <v>0.80095037815921466</v>
      </c>
    </row>
    <row r="1789" spans="2:32">
      <c r="B1789" s="26">
        <v>1</v>
      </c>
      <c r="C1789" s="4">
        <v>39</v>
      </c>
      <c r="D1789" s="5">
        <v>0.38300000000000001</v>
      </c>
      <c r="E1789" s="20">
        <v>1</v>
      </c>
      <c r="G1789" s="5"/>
      <c r="H1789" s="11">
        <f>1/(1+EXP(-SUMPRODUCT(betagorros,B1789:D1789)))</f>
        <v>0.87279665117076133</v>
      </c>
      <c r="I1789" s="27">
        <f t="shared" si="262"/>
        <v>0.87279665117076133</v>
      </c>
      <c r="J1789">
        <f t="shared" si="263"/>
        <v>-0.1360526813510661</v>
      </c>
      <c r="K1789" s="5"/>
      <c r="N1789" s="11">
        <f t="shared" si="264"/>
        <v>0.87287172615655251</v>
      </c>
      <c r="O1789" s="71">
        <f t="shared" si="265"/>
        <v>0.12712827384344749</v>
      </c>
      <c r="U1789" s="4">
        <v>25</v>
      </c>
      <c r="V1789" s="5">
        <v>0.60299999999999998</v>
      </c>
      <c r="W1789" s="20">
        <v>0</v>
      </c>
      <c r="X1789" s="31">
        <f t="shared" si="267"/>
        <v>0.82405752998194726</v>
      </c>
      <c r="Y1789" s="40">
        <f t="shared" si="268"/>
        <v>1</v>
      </c>
      <c r="Z1789" s="4">
        <f t="shared" si="269"/>
        <v>0</v>
      </c>
      <c r="AA1789" s="5" t="str">
        <f t="shared" si="270"/>
        <v/>
      </c>
      <c r="AB1789" s="6">
        <f t="shared" si="271"/>
        <v>0</v>
      </c>
      <c r="AF1789">
        <f t="shared" si="266"/>
        <v>0.80095037815921466</v>
      </c>
    </row>
    <row r="1790" spans="2:32">
      <c r="B1790" s="26">
        <v>1</v>
      </c>
      <c r="C1790" s="4">
        <v>20</v>
      </c>
      <c r="D1790" s="5">
        <v>0.38300000000000001</v>
      </c>
      <c r="E1790" s="20">
        <v>1</v>
      </c>
      <c r="G1790" s="5"/>
      <c r="H1790" s="11">
        <f>1/(1+EXP(-SUMPRODUCT(betagorros,B1790:D1790)))</f>
        <v>0.52170560969916424</v>
      </c>
      <c r="I1790" s="27">
        <f t="shared" si="262"/>
        <v>0.52170560969916424</v>
      </c>
      <c r="J1790">
        <f t="shared" si="263"/>
        <v>-0.65065181628174729</v>
      </c>
      <c r="K1790" s="5"/>
      <c r="N1790" s="11">
        <f t="shared" si="264"/>
        <v>0.52168581391662139</v>
      </c>
      <c r="O1790" s="71">
        <f t="shared" si="265"/>
        <v>0.47831418608337861</v>
      </c>
      <c r="U1790" s="4">
        <v>17</v>
      </c>
      <c r="V1790" s="5">
        <v>0.60299999999999998</v>
      </c>
      <c r="W1790" s="20">
        <v>0</v>
      </c>
      <c r="X1790" s="31">
        <f t="shared" si="267"/>
        <v>0.68346708064622508</v>
      </c>
      <c r="Y1790" s="40">
        <f t="shared" si="268"/>
        <v>1</v>
      </c>
      <c r="Z1790" s="4">
        <f t="shared" si="269"/>
        <v>0</v>
      </c>
      <c r="AA1790" s="5" t="str">
        <f t="shared" si="270"/>
        <v/>
      </c>
      <c r="AB1790" s="6">
        <f t="shared" si="271"/>
        <v>0</v>
      </c>
      <c r="AF1790">
        <f t="shared" si="266"/>
        <v>0.80095037815921466</v>
      </c>
    </row>
    <row r="1791" spans="2:32">
      <c r="B1791" s="26">
        <v>1</v>
      </c>
      <c r="C1791" s="4">
        <v>15</v>
      </c>
      <c r="D1791" s="5">
        <v>0.38500000000000001</v>
      </c>
      <c r="E1791" s="20">
        <v>1</v>
      </c>
      <c r="G1791" s="5"/>
      <c r="H1791" s="11">
        <f>1/(1+EXP(-SUMPRODUCT(betagorros,B1791:D1791)))</f>
        <v>0.40414279889842009</v>
      </c>
      <c r="I1791" s="27">
        <f t="shared" si="262"/>
        <v>0.40414279889842009</v>
      </c>
      <c r="J1791">
        <f t="shared" si="263"/>
        <v>-0.90598700085433093</v>
      </c>
      <c r="K1791" s="5"/>
      <c r="N1791" s="11">
        <f t="shared" si="264"/>
        <v>0.40407784462075358</v>
      </c>
      <c r="O1791" s="71">
        <f t="shared" si="265"/>
        <v>0.59592215537924642</v>
      </c>
      <c r="U1791" s="4">
        <v>27</v>
      </c>
      <c r="V1791" s="5">
        <v>0.60299999999999998</v>
      </c>
      <c r="W1791" s="20">
        <v>0</v>
      </c>
      <c r="X1791" s="31">
        <f t="shared" si="267"/>
        <v>0.85039039790070547</v>
      </c>
      <c r="Y1791" s="40">
        <f t="shared" si="268"/>
        <v>1</v>
      </c>
      <c r="Z1791" s="4">
        <f t="shared" si="269"/>
        <v>0</v>
      </c>
      <c r="AA1791" s="5" t="str">
        <f t="shared" si="270"/>
        <v/>
      </c>
      <c r="AB1791" s="6">
        <f t="shared" si="271"/>
        <v>0</v>
      </c>
      <c r="AF1791">
        <f t="shared" si="266"/>
        <v>0.80095037815921466</v>
      </c>
    </row>
    <row r="1792" spans="2:32">
      <c r="B1792" s="26">
        <v>1</v>
      </c>
      <c r="C1792" s="4">
        <v>19</v>
      </c>
      <c r="D1792" s="5">
        <v>0.38500000000000001</v>
      </c>
      <c r="E1792" s="20">
        <v>0</v>
      </c>
      <c r="G1792" s="5"/>
      <c r="H1792" s="11">
        <f>1/(1+EXP(-SUMPRODUCT(betagorros,B1792:D1792)))</f>
        <v>0.49973331300844959</v>
      </c>
      <c r="I1792" s="27">
        <f t="shared" si="262"/>
        <v>0.50026668699155041</v>
      </c>
      <c r="J1792">
        <f t="shared" si="263"/>
        <v>-0.69261394877018811</v>
      </c>
      <c r="K1792" s="5"/>
      <c r="N1792" s="11">
        <f t="shared" si="264"/>
        <v>0.49970565308375625</v>
      </c>
      <c r="O1792" s="71">
        <f t="shared" si="265"/>
        <v>-0.49970565308375625</v>
      </c>
      <c r="U1792" s="4">
        <v>20</v>
      </c>
      <c r="V1792" s="5">
        <v>0.60299999999999998</v>
      </c>
      <c r="W1792" s="20">
        <v>0</v>
      </c>
      <c r="X1792" s="31">
        <f t="shared" si="267"/>
        <v>0.74271457705519317</v>
      </c>
      <c r="Y1792" s="40">
        <f t="shared" si="268"/>
        <v>1</v>
      </c>
      <c r="Z1792" s="4">
        <f t="shared" si="269"/>
        <v>0</v>
      </c>
      <c r="AA1792" s="5" t="str">
        <f t="shared" si="270"/>
        <v/>
      </c>
      <c r="AB1792" s="6">
        <f t="shared" si="271"/>
        <v>0</v>
      </c>
      <c r="AF1792">
        <f t="shared" si="266"/>
        <v>0.80095037815921466</v>
      </c>
    </row>
    <row r="1793" spans="2:32">
      <c r="B1793" s="26">
        <v>1</v>
      </c>
      <c r="C1793" s="4">
        <v>19</v>
      </c>
      <c r="D1793" s="5">
        <v>0.38500000000000001</v>
      </c>
      <c r="E1793" s="20">
        <v>0</v>
      </c>
      <c r="G1793" s="5"/>
      <c r="H1793" s="11">
        <f>1/(1+EXP(-SUMPRODUCT(betagorros,B1793:D1793)))</f>
        <v>0.49973331300844959</v>
      </c>
      <c r="I1793" s="27">
        <f t="shared" si="262"/>
        <v>0.50026668699155041</v>
      </c>
      <c r="J1793">
        <f t="shared" si="263"/>
        <v>-0.69261394877018811</v>
      </c>
      <c r="K1793" s="5"/>
      <c r="N1793" s="11">
        <f t="shared" si="264"/>
        <v>0.49970565308375625</v>
      </c>
      <c r="O1793" s="71">
        <f t="shared" si="265"/>
        <v>-0.49970565308375625</v>
      </c>
      <c r="U1793" s="4">
        <v>5</v>
      </c>
      <c r="V1793" s="5">
        <v>0.60299999999999998</v>
      </c>
      <c r="W1793" s="20">
        <v>0</v>
      </c>
      <c r="X1793" s="31">
        <f t="shared" si="267"/>
        <v>0.40329686383527658</v>
      </c>
      <c r="Y1793" s="40">
        <f t="shared" si="268"/>
        <v>0</v>
      </c>
      <c r="Z1793" s="4">
        <f t="shared" si="269"/>
        <v>1</v>
      </c>
      <c r="AA1793" s="5" t="str">
        <f t="shared" si="270"/>
        <v/>
      </c>
      <c r="AB1793" s="6">
        <f t="shared" si="271"/>
        <v>1</v>
      </c>
      <c r="AF1793">
        <f t="shared" si="266"/>
        <v>0.80095037815921466</v>
      </c>
    </row>
    <row r="1794" spans="2:32">
      <c r="B1794" s="26">
        <v>1</v>
      </c>
      <c r="C1794" s="4">
        <v>11</v>
      </c>
      <c r="D1794" s="5">
        <v>0.38500000000000001</v>
      </c>
      <c r="E1794" s="20">
        <v>0</v>
      </c>
      <c r="G1794" s="5"/>
      <c r="H1794" s="11">
        <f>1/(1+EXP(-SUMPRODUCT(betagorros,B1794:D1794)))</f>
        <v>0.31531240021186296</v>
      </c>
      <c r="I1794" s="27">
        <f t="shared" si="262"/>
        <v>0.68468759978813698</v>
      </c>
      <c r="J1794">
        <f t="shared" si="263"/>
        <v>-0.37879260344976123</v>
      </c>
      <c r="K1794" s="5"/>
      <c r="N1794" s="11">
        <f t="shared" si="264"/>
        <v>0.31521982592187225</v>
      </c>
      <c r="O1794" s="71">
        <f t="shared" si="265"/>
        <v>-0.31521982592187225</v>
      </c>
      <c r="U1794" s="4">
        <v>5</v>
      </c>
      <c r="V1794" s="5">
        <v>0.60299999999999998</v>
      </c>
      <c r="W1794" s="20">
        <v>0</v>
      </c>
      <c r="X1794" s="31">
        <f t="shared" si="267"/>
        <v>0.40329686383527658</v>
      </c>
      <c r="Y1794" s="40">
        <f t="shared" si="268"/>
        <v>0</v>
      </c>
      <c r="Z1794" s="4">
        <f t="shared" si="269"/>
        <v>1</v>
      </c>
      <c r="AA1794" s="5" t="str">
        <f t="shared" si="270"/>
        <v/>
      </c>
      <c r="AB1794" s="6">
        <f t="shared" si="271"/>
        <v>1</v>
      </c>
      <c r="AF1794">
        <f t="shared" si="266"/>
        <v>0.80095037815921466</v>
      </c>
    </row>
    <row r="1795" spans="2:32">
      <c r="B1795" s="26">
        <v>1</v>
      </c>
      <c r="C1795" s="4">
        <v>29</v>
      </c>
      <c r="D1795" s="5">
        <v>0.38500000000000001</v>
      </c>
      <c r="E1795" s="20">
        <v>1</v>
      </c>
      <c r="G1795" s="5"/>
      <c r="H1795" s="11">
        <f>1/(1+EXP(-SUMPRODUCT(betagorros,B1795:D1795)))</f>
        <v>0.72449085035380378</v>
      </c>
      <c r="I1795" s="27">
        <f t="shared" si="262"/>
        <v>0.72449085035380378</v>
      </c>
      <c r="J1795">
        <f t="shared" si="263"/>
        <v>-0.32228614621238927</v>
      </c>
      <c r="K1795" s="5"/>
      <c r="N1795" s="11">
        <f t="shared" si="264"/>
        <v>0.72454815405572937</v>
      </c>
      <c r="O1795" s="71">
        <f t="shared" si="265"/>
        <v>0.27545184594427063</v>
      </c>
      <c r="U1795" s="4">
        <v>5</v>
      </c>
      <c r="V1795" s="5">
        <v>0.60299999999999998</v>
      </c>
      <c r="W1795" s="20">
        <v>0</v>
      </c>
      <c r="X1795" s="31">
        <f t="shared" si="267"/>
        <v>0.40329686383527658</v>
      </c>
      <c r="Y1795" s="40">
        <f t="shared" si="268"/>
        <v>0</v>
      </c>
      <c r="Z1795" s="4">
        <f t="shared" si="269"/>
        <v>1</v>
      </c>
      <c r="AA1795" s="5" t="str">
        <f t="shared" si="270"/>
        <v/>
      </c>
      <c r="AB1795" s="6">
        <f t="shared" si="271"/>
        <v>1</v>
      </c>
      <c r="AF1795">
        <f t="shared" si="266"/>
        <v>0.80095037815921466</v>
      </c>
    </row>
    <row r="1796" spans="2:32">
      <c r="B1796" s="26">
        <v>1</v>
      </c>
      <c r="C1796" s="4">
        <v>21</v>
      </c>
      <c r="D1796" s="5">
        <v>0.38500000000000001</v>
      </c>
      <c r="E1796" s="20">
        <v>0</v>
      </c>
      <c r="G1796" s="5"/>
      <c r="H1796" s="11">
        <f>1/(1+EXP(-SUMPRODUCT(betagorros,B1796:D1796)))</f>
        <v>0.54798096527605156</v>
      </c>
      <c r="I1796" s="27">
        <f t="shared" si="262"/>
        <v>0.45201903472394844</v>
      </c>
      <c r="J1796">
        <f t="shared" si="263"/>
        <v>-0.79403098781547565</v>
      </c>
      <c r="K1796" s="5"/>
      <c r="N1796" s="11">
        <f t="shared" si="264"/>
        <v>0.54797326417647674</v>
      </c>
      <c r="O1796" s="71">
        <f t="shared" si="265"/>
        <v>-0.54797326417647674</v>
      </c>
      <c r="U1796" s="4">
        <v>11</v>
      </c>
      <c r="V1796" s="5">
        <v>0.60499999999999998</v>
      </c>
      <c r="W1796" s="20">
        <v>0</v>
      </c>
      <c r="X1796" s="31">
        <f t="shared" si="267"/>
        <v>0.54930176398963104</v>
      </c>
      <c r="Y1796" s="40">
        <f t="shared" si="268"/>
        <v>1</v>
      </c>
      <c r="Z1796" s="4">
        <f t="shared" si="269"/>
        <v>0</v>
      </c>
      <c r="AA1796" s="5" t="str">
        <f t="shared" si="270"/>
        <v/>
      </c>
      <c r="AB1796" s="6">
        <f t="shared" si="271"/>
        <v>0</v>
      </c>
      <c r="AF1796">
        <f t="shared" si="266"/>
        <v>0.80095037815921466</v>
      </c>
    </row>
    <row r="1797" spans="2:32">
      <c r="B1797" s="26">
        <v>1</v>
      </c>
      <c r="C1797" s="4">
        <v>15</v>
      </c>
      <c r="D1797" s="5">
        <v>0.38500000000000001</v>
      </c>
      <c r="E1797" s="20">
        <v>0</v>
      </c>
      <c r="G1797" s="5"/>
      <c r="H1797" s="11">
        <f>1/(1+EXP(-SUMPRODUCT(betagorros,B1797:D1797)))</f>
        <v>0.40414279889842009</v>
      </c>
      <c r="I1797" s="27">
        <f t="shared" si="262"/>
        <v>0.59585720110157991</v>
      </c>
      <c r="J1797">
        <f t="shared" si="263"/>
        <v>-0.51775423609151461</v>
      </c>
      <c r="K1797" s="5"/>
      <c r="N1797" s="11">
        <f t="shared" si="264"/>
        <v>0.40407784462075358</v>
      </c>
      <c r="O1797" s="71">
        <f t="shared" si="265"/>
        <v>-0.40407784462075358</v>
      </c>
      <c r="U1797" s="4">
        <v>11</v>
      </c>
      <c r="V1797" s="5">
        <v>0.61</v>
      </c>
      <c r="W1797" s="20">
        <v>0</v>
      </c>
      <c r="X1797" s="31">
        <f t="shared" si="267"/>
        <v>0.55477163367186411</v>
      </c>
      <c r="Y1797" s="40">
        <f t="shared" si="268"/>
        <v>1</v>
      </c>
      <c r="Z1797" s="4">
        <f t="shared" si="269"/>
        <v>0</v>
      </c>
      <c r="AA1797" s="5" t="str">
        <f t="shared" si="270"/>
        <v/>
      </c>
      <c r="AB1797" s="6">
        <f t="shared" si="271"/>
        <v>0</v>
      </c>
      <c r="AF1797">
        <f t="shared" si="266"/>
        <v>0.80095037815921466</v>
      </c>
    </row>
    <row r="1798" spans="2:32">
      <c r="B1798" s="26">
        <v>1</v>
      </c>
      <c r="C1798" s="4">
        <v>11</v>
      </c>
      <c r="D1798" s="5">
        <v>0.38700000000000001</v>
      </c>
      <c r="E1798" s="20">
        <v>0</v>
      </c>
      <c r="G1798" s="5"/>
      <c r="H1798" s="11">
        <f>1/(1+EXP(-SUMPRODUCT(betagorros,B1798:D1798)))</f>
        <v>0.3172256517682242</v>
      </c>
      <c r="I1798" s="27">
        <f t="shared" si="262"/>
        <v>0.68277434823177585</v>
      </c>
      <c r="J1798">
        <f t="shared" si="263"/>
        <v>-0.38159085726232805</v>
      </c>
      <c r="K1798" s="5"/>
      <c r="N1798" s="11">
        <f t="shared" si="264"/>
        <v>0.31713460961248402</v>
      </c>
      <c r="O1798" s="71">
        <f t="shared" si="265"/>
        <v>-0.31713460961248402</v>
      </c>
      <c r="U1798" s="4">
        <v>10</v>
      </c>
      <c r="V1798" s="5">
        <v>0.61</v>
      </c>
      <c r="W1798" s="20">
        <v>0</v>
      </c>
      <c r="X1798" s="31">
        <f t="shared" si="267"/>
        <v>0.53075555282031084</v>
      </c>
      <c r="Y1798" s="40">
        <f t="shared" si="268"/>
        <v>1</v>
      </c>
      <c r="Z1798" s="4">
        <f t="shared" si="269"/>
        <v>0</v>
      </c>
      <c r="AA1798" s="5" t="str">
        <f t="shared" si="270"/>
        <v/>
      </c>
      <c r="AB1798" s="6">
        <f t="shared" si="271"/>
        <v>0</v>
      </c>
      <c r="AF1798">
        <f t="shared" si="266"/>
        <v>0.80095037815921466</v>
      </c>
    </row>
    <row r="1799" spans="2:32">
      <c r="B1799" s="26">
        <v>1</v>
      </c>
      <c r="C1799" s="4">
        <v>8</v>
      </c>
      <c r="D1799" s="5">
        <v>0.38700000000000001</v>
      </c>
      <c r="E1799" s="20">
        <v>0</v>
      </c>
      <c r="G1799" s="5"/>
      <c r="H1799" s="11">
        <f>1/(1+EXP(-SUMPRODUCT(betagorros,B1799:D1799)))</f>
        <v>0.25789741890201606</v>
      </c>
      <c r="I1799" s="27">
        <f t="shared" si="262"/>
        <v>0.74210258109798399</v>
      </c>
      <c r="J1799">
        <f t="shared" si="263"/>
        <v>-0.29826779591213282</v>
      </c>
      <c r="K1799" s="5"/>
      <c r="N1799" s="11">
        <f t="shared" si="264"/>
        <v>0.2577941426542949</v>
      </c>
      <c r="O1799" s="71">
        <f t="shared" si="265"/>
        <v>-0.2577941426542949</v>
      </c>
      <c r="U1799" s="4">
        <v>18</v>
      </c>
      <c r="V1799" s="5">
        <v>0.61</v>
      </c>
      <c r="W1799" s="20">
        <v>0</v>
      </c>
      <c r="X1799" s="31">
        <f t="shared" si="267"/>
        <v>0.7104374876285845</v>
      </c>
      <c r="Y1799" s="40">
        <f t="shared" si="268"/>
        <v>1</v>
      </c>
      <c r="Z1799" s="4">
        <f t="shared" si="269"/>
        <v>0</v>
      </c>
      <c r="AA1799" s="5" t="str">
        <f t="shared" si="270"/>
        <v/>
      </c>
      <c r="AB1799" s="6">
        <f t="shared" si="271"/>
        <v>0</v>
      </c>
      <c r="AF1799">
        <f t="shared" si="266"/>
        <v>0.80095037815921466</v>
      </c>
    </row>
    <row r="1800" spans="2:32">
      <c r="B1800" s="26">
        <v>1</v>
      </c>
      <c r="C1800" s="4">
        <v>5</v>
      </c>
      <c r="D1800" s="5">
        <v>0.38700000000000001</v>
      </c>
      <c r="E1800" s="20">
        <v>0</v>
      </c>
      <c r="G1800" s="5"/>
      <c r="H1800" s="11">
        <f>1/(1+EXP(-SUMPRODUCT(betagorros,B1800:D1800)))</f>
        <v>0.20631212443626623</v>
      </c>
      <c r="I1800" s="27">
        <f t="shared" si="262"/>
        <v>0.79368787556373377</v>
      </c>
      <c r="J1800">
        <f t="shared" si="263"/>
        <v>-0.23106499884457726</v>
      </c>
      <c r="K1800" s="5"/>
      <c r="N1800" s="11">
        <f t="shared" si="264"/>
        <v>0.20620423314957728</v>
      </c>
      <c r="O1800" s="71">
        <f t="shared" si="265"/>
        <v>-0.20620423314957728</v>
      </c>
      <c r="U1800" s="4">
        <v>5</v>
      </c>
      <c r="V1800" s="5">
        <v>0.61299999999999999</v>
      </c>
      <c r="W1800" s="20">
        <v>0</v>
      </c>
      <c r="X1800" s="31">
        <f t="shared" si="267"/>
        <v>0.41398679974560276</v>
      </c>
      <c r="Y1800" s="40">
        <f t="shared" si="268"/>
        <v>0</v>
      </c>
      <c r="Z1800" s="4">
        <f t="shared" si="269"/>
        <v>1</v>
      </c>
      <c r="AA1800" s="5" t="str">
        <f t="shared" si="270"/>
        <v/>
      </c>
      <c r="AB1800" s="6">
        <f t="shared" si="271"/>
        <v>1</v>
      </c>
      <c r="AF1800">
        <f t="shared" si="266"/>
        <v>0.80095037815921466</v>
      </c>
    </row>
    <row r="1801" spans="2:32">
      <c r="B1801" s="26">
        <v>1</v>
      </c>
      <c r="C1801" s="4">
        <v>7</v>
      </c>
      <c r="D1801" s="5">
        <v>0.38700000000000001</v>
      </c>
      <c r="E1801" s="20">
        <v>0</v>
      </c>
      <c r="G1801" s="5"/>
      <c r="H1801" s="11">
        <f>1/(1+EXP(-SUMPRODUCT(betagorros,B1801:D1801)))</f>
        <v>0.23981079781502229</v>
      </c>
      <c r="I1801" s="27">
        <f t="shared" si="262"/>
        <v>0.76018920218497765</v>
      </c>
      <c r="J1801">
        <f t="shared" si="263"/>
        <v>-0.27418792644133844</v>
      </c>
      <c r="K1801" s="5"/>
      <c r="N1801" s="11">
        <f t="shared" si="264"/>
        <v>0.23970517601324592</v>
      </c>
      <c r="O1801" s="71">
        <f t="shared" si="265"/>
        <v>-0.23970517601324592</v>
      </c>
      <c r="U1801" s="4">
        <v>42</v>
      </c>
      <c r="V1801" s="5">
        <v>0.622</v>
      </c>
      <c r="W1801" s="20">
        <v>0</v>
      </c>
      <c r="X1801" s="31">
        <f t="shared" si="267"/>
        <v>0.96351167110895863</v>
      </c>
      <c r="Y1801" s="40">
        <f t="shared" si="268"/>
        <v>1</v>
      </c>
      <c r="Z1801" s="4">
        <f t="shared" si="269"/>
        <v>0</v>
      </c>
      <c r="AA1801" s="5" t="str">
        <f t="shared" si="270"/>
        <v/>
      </c>
      <c r="AB1801" s="6">
        <f t="shared" si="271"/>
        <v>0</v>
      </c>
      <c r="AF1801">
        <f t="shared" si="266"/>
        <v>0.80095037815921466</v>
      </c>
    </row>
    <row r="1802" spans="2:32">
      <c r="B1802" s="26">
        <v>1</v>
      </c>
      <c r="C1802" s="4">
        <v>8</v>
      </c>
      <c r="D1802" s="5">
        <v>0.38700000000000001</v>
      </c>
      <c r="E1802" s="20">
        <v>0</v>
      </c>
      <c r="G1802" s="5"/>
      <c r="H1802" s="11">
        <f>1/(1+EXP(-SUMPRODUCT(betagorros,B1802:D1802)))</f>
        <v>0.25789741890201606</v>
      </c>
      <c r="I1802" s="27">
        <f t="shared" si="262"/>
        <v>0.74210258109798399</v>
      </c>
      <c r="J1802">
        <f t="shared" si="263"/>
        <v>-0.29826779591213282</v>
      </c>
      <c r="K1802" s="5"/>
      <c r="N1802" s="11">
        <f t="shared" si="264"/>
        <v>0.2577941426542949</v>
      </c>
      <c r="O1802" s="71">
        <f t="shared" si="265"/>
        <v>-0.2577941426542949</v>
      </c>
      <c r="U1802" s="4">
        <v>11</v>
      </c>
      <c r="V1802" s="5">
        <v>0.622</v>
      </c>
      <c r="W1802" s="20">
        <v>0</v>
      </c>
      <c r="X1802" s="31">
        <f t="shared" si="267"/>
        <v>0.56784287599389771</v>
      </c>
      <c r="Y1802" s="40">
        <f t="shared" si="268"/>
        <v>1</v>
      </c>
      <c r="Z1802" s="4">
        <f t="shared" si="269"/>
        <v>0</v>
      </c>
      <c r="AA1802" s="5" t="str">
        <f t="shared" si="270"/>
        <v/>
      </c>
      <c r="AB1802" s="6">
        <f t="shared" si="271"/>
        <v>0</v>
      </c>
      <c r="AF1802">
        <f t="shared" si="266"/>
        <v>0.80095037815921466</v>
      </c>
    </row>
    <row r="1803" spans="2:32">
      <c r="B1803" s="26">
        <v>1</v>
      </c>
      <c r="C1803" s="4">
        <v>9</v>
      </c>
      <c r="D1803" s="5">
        <v>0.38700000000000001</v>
      </c>
      <c r="E1803" s="20">
        <v>0</v>
      </c>
      <c r="G1803" s="5"/>
      <c r="H1803" s="11">
        <f>1/(1+EXP(-SUMPRODUCT(betagorros,B1803:D1803)))</f>
        <v>0.27685135179137338</v>
      </c>
      <c r="I1803" s="27">
        <f t="shared" ref="I1803:I1866" si="272">IF(E1803=1,H1803,1-H1803)</f>
        <v>0.72314864820862668</v>
      </c>
      <c r="J1803">
        <f t="shared" ref="J1803:J1866" si="273">LN(I1803)</f>
        <v>-0.32414047877393143</v>
      </c>
      <c r="K1803" s="5"/>
      <c r="N1803" s="11">
        <f t="shared" si="264"/>
        <v>0.27675127707079822</v>
      </c>
      <c r="O1803" s="71">
        <f t="shared" si="265"/>
        <v>-0.27675127707079822</v>
      </c>
      <c r="U1803" s="4">
        <v>14</v>
      </c>
      <c r="V1803" s="5">
        <v>0.622</v>
      </c>
      <c r="W1803" s="20">
        <v>0</v>
      </c>
      <c r="X1803" s="31">
        <f t="shared" si="267"/>
        <v>0.63724581123781809</v>
      </c>
      <c r="Y1803" s="40">
        <f t="shared" si="268"/>
        <v>1</v>
      </c>
      <c r="Z1803" s="4">
        <f t="shared" si="269"/>
        <v>0</v>
      </c>
      <c r="AA1803" s="5" t="str">
        <f t="shared" si="270"/>
        <v/>
      </c>
      <c r="AB1803" s="6">
        <f t="shared" si="271"/>
        <v>0</v>
      </c>
      <c r="AF1803">
        <f t="shared" si="266"/>
        <v>0.80095037815921466</v>
      </c>
    </row>
    <row r="1804" spans="2:32">
      <c r="B1804" s="26">
        <v>1</v>
      </c>
      <c r="C1804" s="4">
        <v>19</v>
      </c>
      <c r="D1804" s="5">
        <v>0.38800000000000001</v>
      </c>
      <c r="E1804" s="20">
        <v>1</v>
      </c>
      <c r="G1804" s="5"/>
      <c r="H1804" s="11">
        <f>1/(1+EXP(-SUMPRODUCT(betagorros,B1804:D1804)))</f>
        <v>0.5030511684632285</v>
      </c>
      <c r="I1804" s="27">
        <f t="shared" si="272"/>
        <v>0.5030511684632285</v>
      </c>
      <c r="J1804">
        <f t="shared" si="273"/>
        <v>-0.68706338748913953</v>
      </c>
      <c r="K1804" s="5"/>
      <c r="N1804" s="11">
        <f t="shared" ref="N1804:N1867" si="274">1/(1+EXP(-SUMPRODUCT($N$8:$P$8,B1804:D1804)))</f>
        <v>0.50302668467311895</v>
      </c>
      <c r="O1804" s="71">
        <f t="shared" ref="O1804:O1867" si="275">E1804-N1804</f>
        <v>0.49697331532688105</v>
      </c>
      <c r="U1804" s="4">
        <v>12</v>
      </c>
      <c r="V1804" s="5">
        <v>0.622</v>
      </c>
      <c r="W1804" s="20">
        <v>0</v>
      </c>
      <c r="X1804" s="31">
        <f t="shared" si="267"/>
        <v>0.59142201322166399</v>
      </c>
      <c r="Y1804" s="40">
        <f t="shared" si="268"/>
        <v>1</v>
      </c>
      <c r="Z1804" s="4">
        <f t="shared" si="269"/>
        <v>0</v>
      </c>
      <c r="AA1804" s="5" t="str">
        <f t="shared" si="270"/>
        <v/>
      </c>
      <c r="AB1804" s="6">
        <f t="shared" si="271"/>
        <v>0</v>
      </c>
      <c r="AF1804">
        <f t="shared" si="266"/>
        <v>0.80095037815921466</v>
      </c>
    </row>
    <row r="1805" spans="2:32">
      <c r="B1805" s="26">
        <v>1</v>
      </c>
      <c r="C1805" s="4">
        <v>23</v>
      </c>
      <c r="D1805" s="5">
        <v>0.38800000000000001</v>
      </c>
      <c r="E1805" s="20">
        <v>1</v>
      </c>
      <c r="G1805" s="5"/>
      <c r="H1805" s="11">
        <f>1/(1+EXP(-SUMPRODUCT(betagorros,B1805:D1805)))</f>
        <v>0.59853648877207044</v>
      </c>
      <c r="I1805" s="27">
        <f t="shared" si="272"/>
        <v>0.59853648877207044</v>
      </c>
      <c r="J1805">
        <f t="shared" si="273"/>
        <v>-0.51326778880481183</v>
      </c>
      <c r="K1805" s="5"/>
      <c r="N1805" s="11">
        <f t="shared" si="274"/>
        <v>0.59855118470414703</v>
      </c>
      <c r="O1805" s="71">
        <f t="shared" si="275"/>
        <v>0.40144881529585297</v>
      </c>
      <c r="U1805" s="4">
        <v>6</v>
      </c>
      <c r="V1805" s="5">
        <v>0.625</v>
      </c>
      <c r="W1805" s="20">
        <v>0</v>
      </c>
      <c r="X1805" s="31">
        <f t="shared" si="267"/>
        <v>0.45075257980574401</v>
      </c>
      <c r="Y1805" s="40">
        <f t="shared" si="268"/>
        <v>0</v>
      </c>
      <c r="Z1805" s="4">
        <f t="shared" si="269"/>
        <v>1</v>
      </c>
      <c r="AA1805" s="5" t="str">
        <f t="shared" si="270"/>
        <v/>
      </c>
      <c r="AB1805" s="6">
        <f t="shared" si="271"/>
        <v>1</v>
      </c>
      <c r="AF1805">
        <f t="shared" ref="AF1805:AF1868" si="276">(-$H$8-$I$8*AE1805)/$J$8</f>
        <v>0.80095037815921466</v>
      </c>
    </row>
    <row r="1806" spans="2:32">
      <c r="B1806" s="26">
        <v>1</v>
      </c>
      <c r="C1806" s="4">
        <v>27</v>
      </c>
      <c r="D1806" s="5">
        <v>0.38800000000000001</v>
      </c>
      <c r="E1806" s="20">
        <v>0</v>
      </c>
      <c r="G1806" s="5"/>
      <c r="H1806" s="11">
        <f>1/(1+EXP(-SUMPRODUCT(betagorros,B1806:D1806)))</f>
        <v>0.68708724372534458</v>
      </c>
      <c r="I1806" s="27">
        <f t="shared" si="272"/>
        <v>0.31291275627465542</v>
      </c>
      <c r="J1806">
        <f t="shared" si="273"/>
        <v>-1.1618308612422983</v>
      </c>
      <c r="K1806" s="5"/>
      <c r="N1806" s="11">
        <f t="shared" si="274"/>
        <v>0.68713459678221778</v>
      </c>
      <c r="O1806" s="71">
        <f t="shared" si="275"/>
        <v>-0.68713459678221778</v>
      </c>
      <c r="U1806" s="4">
        <v>6</v>
      </c>
      <c r="V1806" s="5">
        <v>0.625</v>
      </c>
      <c r="W1806" s="20">
        <v>0</v>
      </c>
      <c r="X1806" s="31">
        <f t="shared" si="267"/>
        <v>0.45075257980574401</v>
      </c>
      <c r="Y1806" s="40">
        <f t="shared" si="268"/>
        <v>0</v>
      </c>
      <c r="Z1806" s="4">
        <f t="shared" si="269"/>
        <v>1</v>
      </c>
      <c r="AA1806" s="5" t="str">
        <f t="shared" si="270"/>
        <v/>
      </c>
      <c r="AB1806" s="6">
        <f t="shared" si="271"/>
        <v>1</v>
      </c>
      <c r="AF1806">
        <f t="shared" si="276"/>
        <v>0.80095037815921466</v>
      </c>
    </row>
    <row r="1807" spans="2:32">
      <c r="B1807" s="26">
        <v>1</v>
      </c>
      <c r="C1807" s="4">
        <v>13</v>
      </c>
      <c r="D1807" s="5">
        <v>0.38800000000000001</v>
      </c>
      <c r="E1807" s="20">
        <v>0</v>
      </c>
      <c r="G1807" s="5"/>
      <c r="H1807" s="11">
        <f>1/(1+EXP(-SUMPRODUCT(betagorros,B1807:D1807)))</f>
        <v>0.36157281098839139</v>
      </c>
      <c r="I1807" s="27">
        <f t="shared" si="272"/>
        <v>0.63842718901160866</v>
      </c>
      <c r="J1807">
        <f t="shared" si="273"/>
        <v>-0.44874764444953841</v>
      </c>
      <c r="K1807" s="5"/>
      <c r="N1807" s="11">
        <f t="shared" si="274"/>
        <v>0.36149511779700466</v>
      </c>
      <c r="O1807" s="71">
        <f t="shared" si="275"/>
        <v>-0.36149511779700466</v>
      </c>
      <c r="U1807" s="4">
        <v>17</v>
      </c>
      <c r="V1807" s="5">
        <v>0.625</v>
      </c>
      <c r="W1807" s="20">
        <v>0</v>
      </c>
      <c r="X1807" s="31">
        <f t="shared" si="267"/>
        <v>0.70413693477142025</v>
      </c>
      <c r="Y1807" s="40">
        <f t="shared" si="268"/>
        <v>1</v>
      </c>
      <c r="Z1807" s="4">
        <f t="shared" si="269"/>
        <v>0</v>
      </c>
      <c r="AA1807" s="5" t="str">
        <f t="shared" si="270"/>
        <v/>
      </c>
      <c r="AB1807" s="6">
        <f t="shared" si="271"/>
        <v>0</v>
      </c>
      <c r="AF1807">
        <f t="shared" si="276"/>
        <v>0.80095037815921466</v>
      </c>
    </row>
    <row r="1808" spans="2:32">
      <c r="B1808" s="26">
        <v>1</v>
      </c>
      <c r="C1808" s="4">
        <v>20</v>
      </c>
      <c r="D1808" s="5">
        <v>0.38800000000000001</v>
      </c>
      <c r="E1808" s="20">
        <v>0</v>
      </c>
      <c r="G1808" s="5"/>
      <c r="H1808" s="11">
        <f>1/(1+EXP(-SUMPRODUCT(betagorros,B1808:D1808)))</f>
        <v>0.5272221373466216</v>
      </c>
      <c r="I1808" s="27">
        <f t="shared" si="272"/>
        <v>0.4727778626533784</v>
      </c>
      <c r="J1808">
        <f t="shared" si="273"/>
        <v>-0.74912963578553837</v>
      </c>
      <c r="K1808" s="5"/>
      <c r="N1808" s="11">
        <f t="shared" si="274"/>
        <v>0.52720763936601334</v>
      </c>
      <c r="O1808" s="71">
        <f t="shared" si="275"/>
        <v>-0.52720763936601334</v>
      </c>
      <c r="U1808" s="4">
        <v>30</v>
      </c>
      <c r="V1808" s="5">
        <v>0.626</v>
      </c>
      <c r="W1808" s="20">
        <v>0</v>
      </c>
      <c r="X1808" s="31">
        <f t="shared" si="267"/>
        <v>0.89376502595901164</v>
      </c>
      <c r="Y1808" s="40">
        <f t="shared" si="268"/>
        <v>1</v>
      </c>
      <c r="Z1808" s="4">
        <f t="shared" si="269"/>
        <v>0</v>
      </c>
      <c r="AA1808" s="5" t="str">
        <f t="shared" si="270"/>
        <v/>
      </c>
      <c r="AB1808" s="6">
        <f t="shared" si="271"/>
        <v>0</v>
      </c>
      <c r="AF1808">
        <f t="shared" si="276"/>
        <v>0.80095037815921466</v>
      </c>
    </row>
    <row r="1809" spans="2:32">
      <c r="B1809" s="26">
        <v>1</v>
      </c>
      <c r="C1809" s="4">
        <v>15</v>
      </c>
      <c r="D1809" s="5">
        <v>0.38800000000000001</v>
      </c>
      <c r="E1809" s="20">
        <v>0</v>
      </c>
      <c r="G1809" s="5"/>
      <c r="H1809" s="11">
        <f>1/(1+EXP(-SUMPRODUCT(betagorros,B1809:D1809)))</f>
        <v>0.40734276898973781</v>
      </c>
      <c r="I1809" s="27">
        <f t="shared" si="272"/>
        <v>0.59265723101026224</v>
      </c>
      <c r="J1809">
        <f t="shared" si="273"/>
        <v>-0.52313907238322965</v>
      </c>
      <c r="K1809" s="5"/>
      <c r="N1809" s="11">
        <f t="shared" si="274"/>
        <v>0.40728071799005328</v>
      </c>
      <c r="O1809" s="71">
        <f t="shared" si="275"/>
        <v>-0.40728071799005328</v>
      </c>
      <c r="U1809" s="4">
        <v>14</v>
      </c>
      <c r="V1809" s="5">
        <v>0.626</v>
      </c>
      <c r="W1809" s="20">
        <v>0</v>
      </c>
      <c r="X1809" s="31">
        <f t="shared" si="267"/>
        <v>0.64132633406681283</v>
      </c>
      <c r="Y1809" s="40">
        <f t="shared" si="268"/>
        <v>1</v>
      </c>
      <c r="Z1809" s="4">
        <f t="shared" si="269"/>
        <v>0</v>
      </c>
      <c r="AA1809" s="5" t="str">
        <f t="shared" si="270"/>
        <v/>
      </c>
      <c r="AB1809" s="6">
        <f t="shared" si="271"/>
        <v>0</v>
      </c>
      <c r="AF1809">
        <f t="shared" si="276"/>
        <v>0.80095037815921466</v>
      </c>
    </row>
    <row r="1810" spans="2:32">
      <c r="B1810" s="26">
        <v>1</v>
      </c>
      <c r="C1810" s="4">
        <v>27</v>
      </c>
      <c r="D1810" s="5">
        <v>0.38800000000000001</v>
      </c>
      <c r="E1810" s="20">
        <v>1</v>
      </c>
      <c r="G1810" s="5"/>
      <c r="H1810" s="11">
        <f>1/(1+EXP(-SUMPRODUCT(betagorros,B1810:D1810)))</f>
        <v>0.68708724372534458</v>
      </c>
      <c r="I1810" s="27">
        <f t="shared" si="272"/>
        <v>0.68708724372534458</v>
      </c>
      <c r="J1810">
        <f t="shared" si="273"/>
        <v>-0.37529400250043998</v>
      </c>
      <c r="K1810" s="5"/>
      <c r="N1810" s="11">
        <f t="shared" si="274"/>
        <v>0.68713459678221778</v>
      </c>
      <c r="O1810" s="71">
        <f t="shared" si="275"/>
        <v>0.31286540321778222</v>
      </c>
      <c r="U1810" s="4">
        <v>13</v>
      </c>
      <c r="V1810" s="5">
        <v>0.626</v>
      </c>
      <c r="W1810" s="20">
        <v>0</v>
      </c>
      <c r="X1810" s="31">
        <f t="shared" ref="X1810:X1873" si="277">1/(1+EXP(-$H$8-$I$8*U1810-$J$8*V1810))</f>
        <v>0.61877075228743195</v>
      </c>
      <c r="Y1810" s="40">
        <f t="shared" ref="Y1810:Y1873" si="278">IF(X1810&gt;50%,1,0)</f>
        <v>1</v>
      </c>
      <c r="Z1810" s="4">
        <f t="shared" ref="Z1810:Z1873" si="279">IF(W1810=Y1810,1,0)</f>
        <v>0</v>
      </c>
      <c r="AA1810" s="5" t="str">
        <f t="shared" ref="AA1810:AA1873" si="280">IF(W1810=1,IF(W1810=Y1810,1,0),"")</f>
        <v/>
      </c>
      <c r="AB1810" s="6">
        <f t="shared" ref="AB1810:AB1873" si="281">IF(W1810=0,IF(W1810=Y1810,1,0),"")</f>
        <v>0</v>
      </c>
      <c r="AF1810">
        <f t="shared" si="276"/>
        <v>0.80095037815921466</v>
      </c>
    </row>
    <row r="1811" spans="2:32">
      <c r="B1811" s="26">
        <v>1</v>
      </c>
      <c r="C1811" s="4">
        <v>25</v>
      </c>
      <c r="D1811" s="5">
        <v>0.38800000000000001</v>
      </c>
      <c r="E1811" s="20">
        <v>1</v>
      </c>
      <c r="G1811" s="5"/>
      <c r="H1811" s="11">
        <f>1/(1+EXP(-SUMPRODUCT(betagorros,B1811:D1811)))</f>
        <v>0.64404260875276453</v>
      </c>
      <c r="I1811" s="27">
        <f t="shared" si="272"/>
        <v>0.64404260875276453</v>
      </c>
      <c r="J1811">
        <f t="shared" si="273"/>
        <v>-0.43999039240686338</v>
      </c>
      <c r="K1811" s="5"/>
      <c r="N1811" s="11">
        <f t="shared" si="274"/>
        <v>0.64407486575467643</v>
      </c>
      <c r="O1811" s="71">
        <f t="shared" si="275"/>
        <v>0.35592513424532357</v>
      </c>
      <c r="U1811" s="4">
        <v>10</v>
      </c>
      <c r="V1811" s="5">
        <v>0.626</v>
      </c>
      <c r="W1811" s="20">
        <v>0</v>
      </c>
      <c r="X1811" s="31">
        <f t="shared" si="277"/>
        <v>0.54833841433941855</v>
      </c>
      <c r="Y1811" s="40">
        <f t="shared" si="278"/>
        <v>1</v>
      </c>
      <c r="Z1811" s="4">
        <f t="shared" si="279"/>
        <v>0</v>
      </c>
      <c r="AA1811" s="5" t="str">
        <f t="shared" si="280"/>
        <v/>
      </c>
      <c r="AB1811" s="6">
        <f t="shared" si="281"/>
        <v>0</v>
      </c>
      <c r="AF1811">
        <f t="shared" si="276"/>
        <v>0.80095037815921466</v>
      </c>
    </row>
    <row r="1812" spans="2:32">
      <c r="B1812" s="26">
        <v>1</v>
      </c>
      <c r="C1812" s="4">
        <v>19</v>
      </c>
      <c r="D1812" s="5">
        <v>0.38800000000000001</v>
      </c>
      <c r="E1812" s="20">
        <v>0</v>
      </c>
      <c r="G1812" s="5"/>
      <c r="H1812" s="11">
        <f>1/(1+EXP(-SUMPRODUCT(betagorros,B1812:D1812)))</f>
        <v>0.5030511684632285</v>
      </c>
      <c r="I1812" s="27">
        <f t="shared" si="272"/>
        <v>0.4969488315367715</v>
      </c>
      <c r="J1812">
        <f t="shared" si="273"/>
        <v>-0.69926821284008589</v>
      </c>
      <c r="K1812" s="5"/>
      <c r="N1812" s="11">
        <f t="shared" si="274"/>
        <v>0.50302668467311895</v>
      </c>
      <c r="O1812" s="71">
        <f t="shared" si="275"/>
        <v>-0.50302668467311895</v>
      </c>
      <c r="U1812" s="4">
        <v>6</v>
      </c>
      <c r="V1812" s="5">
        <v>0.626</v>
      </c>
      <c r="W1812" s="20">
        <v>0</v>
      </c>
      <c r="X1812" s="31">
        <f t="shared" si="277"/>
        <v>0.45184805191469163</v>
      </c>
      <c r="Y1812" s="40">
        <f t="shared" si="278"/>
        <v>0</v>
      </c>
      <c r="Z1812" s="4">
        <f t="shared" si="279"/>
        <v>1</v>
      </c>
      <c r="AA1812" s="5" t="str">
        <f t="shared" si="280"/>
        <v/>
      </c>
      <c r="AB1812" s="6">
        <f t="shared" si="281"/>
        <v>1</v>
      </c>
      <c r="AF1812">
        <f t="shared" si="276"/>
        <v>0.80095037815921466</v>
      </c>
    </row>
    <row r="1813" spans="2:32">
      <c r="B1813" s="26">
        <v>1</v>
      </c>
      <c r="C1813" s="4">
        <v>18</v>
      </c>
      <c r="D1813" s="5">
        <v>0.38800000000000001</v>
      </c>
      <c r="E1813" s="20">
        <v>1</v>
      </c>
      <c r="G1813" s="5"/>
      <c r="H1813" s="11">
        <f>1/(1+EXP(-SUMPRODUCT(betagorros,B1813:D1813)))</f>
        <v>0.4788659298160835</v>
      </c>
      <c r="I1813" s="27">
        <f t="shared" si="272"/>
        <v>0.4788659298160835</v>
      </c>
      <c r="J1813">
        <f t="shared" si="273"/>
        <v>-0.73633461674924361</v>
      </c>
      <c r="K1813" s="5"/>
      <c r="N1813" s="11">
        <f t="shared" si="274"/>
        <v>0.47883156309645458</v>
      </c>
      <c r="O1813" s="71">
        <f t="shared" si="275"/>
        <v>0.52116843690354542</v>
      </c>
      <c r="U1813" s="4">
        <v>6</v>
      </c>
      <c r="V1813" s="5">
        <v>0.626</v>
      </c>
      <c r="W1813" s="20">
        <v>0</v>
      </c>
      <c r="X1813" s="31">
        <f t="shared" si="277"/>
        <v>0.45184805191469163</v>
      </c>
      <c r="Y1813" s="40">
        <f t="shared" si="278"/>
        <v>0</v>
      </c>
      <c r="Z1813" s="4">
        <f t="shared" si="279"/>
        <v>1</v>
      </c>
      <c r="AA1813" s="5" t="str">
        <f t="shared" si="280"/>
        <v/>
      </c>
      <c r="AB1813" s="6">
        <f t="shared" si="281"/>
        <v>1</v>
      </c>
      <c r="AF1813">
        <f t="shared" si="276"/>
        <v>0.80095037815921466</v>
      </c>
    </row>
    <row r="1814" spans="2:32">
      <c r="B1814" s="26">
        <v>1</v>
      </c>
      <c r="C1814" s="4">
        <v>22</v>
      </c>
      <c r="D1814" s="5">
        <v>0.38800000000000001</v>
      </c>
      <c r="E1814" s="20">
        <v>1</v>
      </c>
      <c r="G1814" s="5"/>
      <c r="H1814" s="11">
        <f>1/(1+EXP(-SUMPRODUCT(betagorros,B1814:D1814)))</f>
        <v>0.57507293599544329</v>
      </c>
      <c r="I1814" s="27">
        <f t="shared" si="272"/>
        <v>0.57507293599544329</v>
      </c>
      <c r="J1814">
        <f t="shared" si="273"/>
        <v>-0.55325840101949342</v>
      </c>
      <c r="K1814" s="5"/>
      <c r="N1814" s="11">
        <f t="shared" si="274"/>
        <v>0.57507816167255832</v>
      </c>
      <c r="O1814" s="71">
        <f t="shared" si="275"/>
        <v>0.42492183832744168</v>
      </c>
      <c r="U1814" s="4">
        <v>9</v>
      </c>
      <c r="V1814" s="5">
        <v>0.626</v>
      </c>
      <c r="W1814" s="20">
        <v>0</v>
      </c>
      <c r="X1814" s="31">
        <f t="shared" si="277"/>
        <v>0.52427289044263248</v>
      </c>
      <c r="Y1814" s="40">
        <f t="shared" si="278"/>
        <v>1</v>
      </c>
      <c r="Z1814" s="4">
        <f t="shared" si="279"/>
        <v>0</v>
      </c>
      <c r="AA1814" s="5" t="str">
        <f t="shared" si="280"/>
        <v/>
      </c>
      <c r="AB1814" s="6">
        <f t="shared" si="281"/>
        <v>0</v>
      </c>
      <c r="AF1814">
        <f t="shared" si="276"/>
        <v>0.80095037815921466</v>
      </c>
    </row>
    <row r="1815" spans="2:32">
      <c r="B1815" s="26">
        <v>1</v>
      </c>
      <c r="C1815" s="4">
        <v>14</v>
      </c>
      <c r="D1815" s="5">
        <v>0.38800000000000001</v>
      </c>
      <c r="E1815" s="20">
        <v>1</v>
      </c>
      <c r="G1815" s="5"/>
      <c r="H1815" s="11">
        <f>1/(1+EXP(-SUMPRODUCT(betagorros,B1815:D1815)))</f>
        <v>0.38420148806870069</v>
      </c>
      <c r="I1815" s="27">
        <f t="shared" si="272"/>
        <v>0.38420148806870069</v>
      </c>
      <c r="J1815">
        <f t="shared" si="273"/>
        <v>-0.95658815549354503</v>
      </c>
      <c r="K1815" s="5"/>
      <c r="N1815" s="11">
        <f t="shared" si="274"/>
        <v>0.38413126764768851</v>
      </c>
      <c r="O1815" s="71">
        <f t="shared" si="275"/>
        <v>0.61586873235231154</v>
      </c>
      <c r="U1815" s="4">
        <v>6</v>
      </c>
      <c r="V1815" s="5">
        <v>0.626</v>
      </c>
      <c r="W1815" s="20">
        <v>0</v>
      </c>
      <c r="X1815" s="31">
        <f t="shared" si="277"/>
        <v>0.45184805191469163</v>
      </c>
      <c r="Y1815" s="40">
        <f t="shared" si="278"/>
        <v>0</v>
      </c>
      <c r="Z1815" s="4">
        <f t="shared" si="279"/>
        <v>1</v>
      </c>
      <c r="AA1815" s="5" t="str">
        <f t="shared" si="280"/>
        <v/>
      </c>
      <c r="AB1815" s="6">
        <f t="shared" si="281"/>
        <v>1</v>
      </c>
      <c r="AF1815">
        <f t="shared" si="276"/>
        <v>0.80095037815921466</v>
      </c>
    </row>
    <row r="1816" spans="2:32">
      <c r="B1816" s="26">
        <v>1</v>
      </c>
      <c r="C1816" s="4">
        <v>12</v>
      </c>
      <c r="D1816" s="5">
        <v>0.38800000000000001</v>
      </c>
      <c r="E1816" s="20">
        <v>1</v>
      </c>
      <c r="G1816" s="5"/>
      <c r="H1816" s="11">
        <f>1/(1+EXP(-SUMPRODUCT(betagorros,B1816:D1816)))</f>
        <v>0.33954204018536333</v>
      </c>
      <c r="I1816" s="27">
        <f t="shared" si="272"/>
        <v>0.33954204018536333</v>
      </c>
      <c r="J1816">
        <f t="shared" si="273"/>
        <v>-1.0801575099431322</v>
      </c>
      <c r="K1816" s="5"/>
      <c r="N1816" s="11">
        <f t="shared" si="274"/>
        <v>0.33945764520954064</v>
      </c>
      <c r="O1816" s="71">
        <f t="shared" si="275"/>
        <v>0.66054235479045942</v>
      </c>
      <c r="U1816" s="4">
        <v>9</v>
      </c>
      <c r="V1816" s="5">
        <v>0.626</v>
      </c>
      <c r="W1816" s="20">
        <v>0</v>
      </c>
      <c r="X1816" s="31">
        <f t="shared" si="277"/>
        <v>0.52427289044263248</v>
      </c>
      <c r="Y1816" s="40">
        <f t="shared" si="278"/>
        <v>1</v>
      </c>
      <c r="Z1816" s="4">
        <f t="shared" si="279"/>
        <v>0</v>
      </c>
      <c r="AA1816" s="5" t="str">
        <f t="shared" si="280"/>
        <v/>
      </c>
      <c r="AB1816" s="6">
        <f t="shared" si="281"/>
        <v>0</v>
      </c>
      <c r="AF1816">
        <f t="shared" si="276"/>
        <v>0.80095037815921466</v>
      </c>
    </row>
    <row r="1817" spans="2:32">
      <c r="B1817" s="26">
        <v>1</v>
      </c>
      <c r="C1817" s="4">
        <v>17</v>
      </c>
      <c r="D1817" s="5">
        <v>0.38800000000000001</v>
      </c>
      <c r="E1817" s="20">
        <v>1</v>
      </c>
      <c r="G1817" s="5"/>
      <c r="H1817" s="11">
        <f>1/(1+EXP(-SUMPRODUCT(betagorros,B1817:D1817)))</f>
        <v>0.45477935888795001</v>
      </c>
      <c r="I1817" s="27">
        <f t="shared" si="272"/>
        <v>0.45477935888795001</v>
      </c>
      <c r="J1817">
        <f t="shared" si="273"/>
        <v>-0.78794290316658044</v>
      </c>
      <c r="K1817" s="5"/>
      <c r="N1817" s="11">
        <f t="shared" si="274"/>
        <v>0.45473535022349787</v>
      </c>
      <c r="O1817" s="71">
        <f t="shared" si="275"/>
        <v>0.54526464977650213</v>
      </c>
      <c r="U1817" s="4">
        <v>14</v>
      </c>
      <c r="V1817" s="5">
        <v>0.628</v>
      </c>
      <c r="W1817" s="20">
        <v>0</v>
      </c>
      <c r="X1817" s="31">
        <f t="shared" si="277"/>
        <v>0.64335899144609887</v>
      </c>
      <c r="Y1817" s="40">
        <f t="shared" si="278"/>
        <v>1</v>
      </c>
      <c r="Z1817" s="4">
        <f t="shared" si="279"/>
        <v>0</v>
      </c>
      <c r="AA1817" s="5" t="str">
        <f t="shared" si="280"/>
        <v/>
      </c>
      <c r="AB1817" s="6">
        <f t="shared" si="281"/>
        <v>0</v>
      </c>
      <c r="AF1817">
        <f t="shared" si="276"/>
        <v>0.80095037815921466</v>
      </c>
    </row>
    <row r="1818" spans="2:32">
      <c r="B1818" s="26">
        <v>1</v>
      </c>
      <c r="C1818" s="4">
        <v>13</v>
      </c>
      <c r="D1818" s="5">
        <v>0.39100000000000001</v>
      </c>
      <c r="E1818" s="20">
        <v>1</v>
      </c>
      <c r="G1818" s="5"/>
      <c r="H1818" s="11">
        <f>1/(1+EXP(-SUMPRODUCT(betagorros,B1818:D1818)))</f>
        <v>0.36464198678003218</v>
      </c>
      <c r="I1818" s="27">
        <f t="shared" si="272"/>
        <v>0.36464198678003218</v>
      </c>
      <c r="J1818">
        <f t="shared" si="273"/>
        <v>-1.0088392648926732</v>
      </c>
      <c r="K1818" s="5"/>
      <c r="N1818" s="11">
        <f t="shared" si="274"/>
        <v>0.36456695296120206</v>
      </c>
      <c r="O1818" s="71">
        <f t="shared" si="275"/>
        <v>0.63543304703879788</v>
      </c>
      <c r="U1818" s="4">
        <v>39</v>
      </c>
      <c r="V1818" s="5">
        <v>0.63200000000000001</v>
      </c>
      <c r="W1818" s="20">
        <v>0</v>
      </c>
      <c r="X1818" s="31">
        <f t="shared" si="277"/>
        <v>0.95379920706641297</v>
      </c>
      <c r="Y1818" s="40">
        <f t="shared" si="278"/>
        <v>1</v>
      </c>
      <c r="Z1818" s="4">
        <f t="shared" si="279"/>
        <v>0</v>
      </c>
      <c r="AA1818" s="5" t="str">
        <f t="shared" si="280"/>
        <v/>
      </c>
      <c r="AB1818" s="6">
        <f t="shared" si="281"/>
        <v>0</v>
      </c>
      <c r="AF1818">
        <f t="shared" si="276"/>
        <v>0.80095037815921466</v>
      </c>
    </row>
    <row r="1819" spans="2:32">
      <c r="B1819" s="26">
        <v>1</v>
      </c>
      <c r="C1819" s="4">
        <v>15</v>
      </c>
      <c r="D1819" s="5">
        <v>0.39100000000000001</v>
      </c>
      <c r="E1819" s="20">
        <v>1</v>
      </c>
      <c r="G1819" s="5"/>
      <c r="H1819" s="11">
        <f>1/(1+EXP(-SUMPRODUCT(betagorros,B1819:D1819)))</f>
        <v>0.41055061870783816</v>
      </c>
      <c r="I1819" s="27">
        <f t="shared" si="272"/>
        <v>0.41055061870783816</v>
      </c>
      <c r="J1819">
        <f t="shared" si="273"/>
        <v>-0.89025604780658185</v>
      </c>
      <c r="K1819" s="5"/>
      <c r="N1819" s="11">
        <f t="shared" si="274"/>
        <v>0.41049149098516741</v>
      </c>
      <c r="O1819" s="71">
        <f t="shared" si="275"/>
        <v>0.58950850901483265</v>
      </c>
      <c r="U1819" s="4">
        <v>14</v>
      </c>
      <c r="V1819" s="5">
        <v>0.63400000000000001</v>
      </c>
      <c r="W1819" s="20">
        <v>0</v>
      </c>
      <c r="X1819" s="31">
        <f t="shared" si="277"/>
        <v>0.64942582699445728</v>
      </c>
      <c r="Y1819" s="40">
        <f t="shared" si="278"/>
        <v>1</v>
      </c>
      <c r="Z1819" s="4">
        <f t="shared" si="279"/>
        <v>0</v>
      </c>
      <c r="AA1819" s="5" t="str">
        <f t="shared" si="280"/>
        <v/>
      </c>
      <c r="AB1819" s="6">
        <f t="shared" si="281"/>
        <v>0</v>
      </c>
      <c r="AF1819">
        <f t="shared" si="276"/>
        <v>0.80095037815921466</v>
      </c>
    </row>
    <row r="1820" spans="2:32">
      <c r="B1820" s="26">
        <v>1</v>
      </c>
      <c r="C1820" s="4">
        <v>22</v>
      </c>
      <c r="D1820" s="5">
        <v>0.39100000000000001</v>
      </c>
      <c r="E1820" s="20">
        <v>1</v>
      </c>
      <c r="G1820" s="5"/>
      <c r="H1820" s="11">
        <f>1/(1+EXP(-SUMPRODUCT(betagorros,B1820:D1820)))</f>
        <v>0.57831275597982745</v>
      </c>
      <c r="I1820" s="27">
        <f t="shared" si="272"/>
        <v>0.57831275597982745</v>
      </c>
      <c r="J1820">
        <f t="shared" si="273"/>
        <v>-0.54764045634062464</v>
      </c>
      <c r="K1820" s="5"/>
      <c r="N1820" s="11">
        <f t="shared" si="274"/>
        <v>0.57832106836140551</v>
      </c>
      <c r="O1820" s="71">
        <f t="shared" si="275"/>
        <v>0.42167893163859449</v>
      </c>
      <c r="U1820" s="4">
        <v>20</v>
      </c>
      <c r="V1820" s="5">
        <v>0.63500000000000001</v>
      </c>
      <c r="W1820" s="20">
        <v>0</v>
      </c>
      <c r="X1820" s="31">
        <f t="shared" si="277"/>
        <v>0.76882514783094025</v>
      </c>
      <c r="Y1820" s="40">
        <f t="shared" si="278"/>
        <v>1</v>
      </c>
      <c r="Z1820" s="4">
        <f t="shared" si="279"/>
        <v>0</v>
      </c>
      <c r="AA1820" s="5" t="str">
        <f t="shared" si="280"/>
        <v/>
      </c>
      <c r="AB1820" s="6">
        <f t="shared" si="281"/>
        <v>0</v>
      </c>
      <c r="AF1820">
        <f t="shared" si="276"/>
        <v>0.80095037815921466</v>
      </c>
    </row>
    <row r="1821" spans="2:32">
      <c r="B1821" s="26">
        <v>1</v>
      </c>
      <c r="C1821" s="4">
        <v>13</v>
      </c>
      <c r="D1821" s="5">
        <v>0.39200000000000002</v>
      </c>
      <c r="E1821" s="20">
        <v>1</v>
      </c>
      <c r="G1821" s="5"/>
      <c r="H1821" s="11">
        <f>1/(1+EXP(-SUMPRODUCT(betagorros,B1821:D1821)))</f>
        <v>0.36566751064604391</v>
      </c>
      <c r="I1821" s="27">
        <f t="shared" si="272"/>
        <v>0.36566751064604391</v>
      </c>
      <c r="J1821">
        <f t="shared" si="273"/>
        <v>-1.0060307993210422</v>
      </c>
      <c r="K1821" s="5"/>
      <c r="N1821" s="11">
        <f t="shared" si="274"/>
        <v>0.36559336915884955</v>
      </c>
      <c r="O1821" s="71">
        <f t="shared" si="275"/>
        <v>0.63440663084115045</v>
      </c>
      <c r="U1821" s="4">
        <v>19</v>
      </c>
      <c r="V1821" s="5">
        <v>0.63900000000000001</v>
      </c>
      <c r="W1821" s="20">
        <v>0</v>
      </c>
      <c r="X1821" s="31">
        <f t="shared" si="277"/>
        <v>0.75446939944591129</v>
      </c>
      <c r="Y1821" s="40">
        <f t="shared" si="278"/>
        <v>1</v>
      </c>
      <c r="Z1821" s="4">
        <f t="shared" si="279"/>
        <v>0</v>
      </c>
      <c r="AA1821" s="5" t="str">
        <f t="shared" si="280"/>
        <v/>
      </c>
      <c r="AB1821" s="6">
        <f t="shared" si="281"/>
        <v>0</v>
      </c>
      <c r="AF1821">
        <f t="shared" si="276"/>
        <v>0.80095037815921466</v>
      </c>
    </row>
    <row r="1822" spans="2:32">
      <c r="B1822" s="26">
        <v>1</v>
      </c>
      <c r="C1822" s="4">
        <v>15</v>
      </c>
      <c r="D1822" s="5">
        <v>0.39200000000000002</v>
      </c>
      <c r="E1822" s="20">
        <v>1</v>
      </c>
      <c r="G1822" s="5"/>
      <c r="H1822" s="11">
        <f>1/(1+EXP(-SUMPRODUCT(betagorros,B1822:D1822)))</f>
        <v>0.41162160908088824</v>
      </c>
      <c r="I1822" s="27">
        <f t="shared" si="272"/>
        <v>0.41162160908088824</v>
      </c>
      <c r="J1822">
        <f t="shared" si="273"/>
        <v>-0.88765077620380817</v>
      </c>
      <c r="K1822" s="5"/>
      <c r="N1822" s="11">
        <f t="shared" si="274"/>
        <v>0.41156346011059025</v>
      </c>
      <c r="O1822" s="71">
        <f t="shared" si="275"/>
        <v>0.5884365398894098</v>
      </c>
      <c r="U1822" s="4">
        <v>6</v>
      </c>
      <c r="V1822" s="5">
        <v>0.63900000000000001</v>
      </c>
      <c r="W1822" s="20">
        <v>0</v>
      </c>
      <c r="X1822" s="31">
        <f t="shared" si="277"/>
        <v>0.46612785460910883</v>
      </c>
      <c r="Y1822" s="40">
        <f t="shared" si="278"/>
        <v>0</v>
      </c>
      <c r="Z1822" s="4">
        <f t="shared" si="279"/>
        <v>1</v>
      </c>
      <c r="AA1822" s="5" t="str">
        <f t="shared" si="280"/>
        <v/>
      </c>
      <c r="AB1822" s="6">
        <f t="shared" si="281"/>
        <v>1</v>
      </c>
      <c r="AF1822">
        <f t="shared" si="276"/>
        <v>0.80095037815921466</v>
      </c>
    </row>
    <row r="1823" spans="2:32">
      <c r="B1823" s="26">
        <v>1</v>
      </c>
      <c r="C1823" s="4">
        <v>10</v>
      </c>
      <c r="D1823" s="5">
        <v>0.39200000000000002</v>
      </c>
      <c r="E1823" s="20">
        <v>1</v>
      </c>
      <c r="G1823" s="5"/>
      <c r="H1823" s="11">
        <f>1/(1+EXP(-SUMPRODUCT(betagorros,B1823:D1823)))</f>
        <v>0.30127720944810282</v>
      </c>
      <c r="I1823" s="27">
        <f t="shared" si="272"/>
        <v>0.30127720944810282</v>
      </c>
      <c r="J1823">
        <f t="shared" si="273"/>
        <v>-1.1997244764366137</v>
      </c>
      <c r="K1823" s="5"/>
      <c r="N1823" s="11">
        <f t="shared" si="274"/>
        <v>0.30118480920719715</v>
      </c>
      <c r="O1823" s="71">
        <f t="shared" si="275"/>
        <v>0.69881519079280285</v>
      </c>
      <c r="U1823" s="4">
        <v>9</v>
      </c>
      <c r="V1823" s="5">
        <v>0.63900000000000001</v>
      </c>
      <c r="W1823" s="20">
        <v>0</v>
      </c>
      <c r="X1823" s="31">
        <f t="shared" si="277"/>
        <v>0.53859260888197369</v>
      </c>
      <c r="Y1823" s="40">
        <f t="shared" si="278"/>
        <v>1</v>
      </c>
      <c r="Z1823" s="4">
        <f t="shared" si="279"/>
        <v>0</v>
      </c>
      <c r="AA1823" s="5" t="str">
        <f t="shared" si="280"/>
        <v/>
      </c>
      <c r="AB1823" s="6">
        <f t="shared" si="281"/>
        <v>0</v>
      </c>
      <c r="AF1823">
        <f t="shared" si="276"/>
        <v>0.80095037815921466</v>
      </c>
    </row>
    <row r="1824" spans="2:32">
      <c r="B1824" s="26">
        <v>1</v>
      </c>
      <c r="C1824" s="4">
        <v>12</v>
      </c>
      <c r="D1824" s="5">
        <v>0.39200000000000002</v>
      </c>
      <c r="E1824" s="20">
        <v>1</v>
      </c>
      <c r="G1824" s="5"/>
      <c r="H1824" s="11">
        <f>1/(1+EXP(-SUMPRODUCT(betagorros,B1824:D1824)))</f>
        <v>0.34352149333766374</v>
      </c>
      <c r="I1824" s="27">
        <f t="shared" si="272"/>
        <v>0.34352149333766374</v>
      </c>
      <c r="J1824">
        <f t="shared" si="273"/>
        <v>-1.0685055976974456</v>
      </c>
      <c r="K1824" s="5"/>
      <c r="N1824" s="11">
        <f t="shared" si="274"/>
        <v>0.34344044214401531</v>
      </c>
      <c r="O1824" s="71">
        <f t="shared" si="275"/>
        <v>0.65655955785598463</v>
      </c>
      <c r="U1824" s="4">
        <v>18</v>
      </c>
      <c r="V1824" s="5">
        <v>0.63900000000000001</v>
      </c>
      <c r="W1824" s="20">
        <v>0</v>
      </c>
      <c r="X1824" s="31">
        <f t="shared" si="277"/>
        <v>0.73610114513311853</v>
      </c>
      <c r="Y1824" s="40">
        <f t="shared" si="278"/>
        <v>1</v>
      </c>
      <c r="Z1824" s="4">
        <f t="shared" si="279"/>
        <v>0</v>
      </c>
      <c r="AA1824" s="5" t="str">
        <f t="shared" si="280"/>
        <v/>
      </c>
      <c r="AB1824" s="6">
        <f t="shared" si="281"/>
        <v>0</v>
      </c>
      <c r="AF1824">
        <f t="shared" si="276"/>
        <v>0.80095037815921466</v>
      </c>
    </row>
    <row r="1825" spans="2:32">
      <c r="B1825" s="26">
        <v>1</v>
      </c>
      <c r="C1825" s="4">
        <v>17</v>
      </c>
      <c r="D1825" s="5">
        <v>0.39200000000000002</v>
      </c>
      <c r="E1825" s="20">
        <v>1</v>
      </c>
      <c r="G1825" s="5"/>
      <c r="H1825" s="11">
        <f>1/(1+EXP(-SUMPRODUCT(betagorros,B1825:D1825)))</f>
        <v>0.45917043034354005</v>
      </c>
      <c r="I1825" s="27">
        <f t="shared" si="272"/>
        <v>0.45917043034354005</v>
      </c>
      <c r="J1825">
        <f t="shared" si="273"/>
        <v>-0.77833382990132927</v>
      </c>
      <c r="K1825" s="5"/>
      <c r="N1825" s="11">
        <f t="shared" si="274"/>
        <v>0.45913055994381113</v>
      </c>
      <c r="O1825" s="71">
        <f t="shared" si="275"/>
        <v>0.54086944005618887</v>
      </c>
      <c r="U1825" s="4">
        <v>8</v>
      </c>
      <c r="V1825" s="5">
        <v>0.63900000000000001</v>
      </c>
      <c r="W1825" s="20">
        <v>0</v>
      </c>
      <c r="X1825" s="31">
        <f t="shared" si="277"/>
        <v>0.51446760751093668</v>
      </c>
      <c r="Y1825" s="40">
        <f t="shared" si="278"/>
        <v>1</v>
      </c>
      <c r="Z1825" s="4">
        <f t="shared" si="279"/>
        <v>0</v>
      </c>
      <c r="AA1825" s="5" t="str">
        <f t="shared" si="280"/>
        <v/>
      </c>
      <c r="AB1825" s="6">
        <f t="shared" si="281"/>
        <v>0</v>
      </c>
      <c r="AF1825">
        <f t="shared" si="276"/>
        <v>0.80095037815921466</v>
      </c>
    </row>
    <row r="1826" spans="2:32">
      <c r="B1826" s="26">
        <v>1</v>
      </c>
      <c r="C1826" s="4">
        <v>32</v>
      </c>
      <c r="D1826" s="5">
        <v>0.39200000000000002</v>
      </c>
      <c r="E1826" s="20">
        <v>1</v>
      </c>
      <c r="G1826" s="5"/>
      <c r="H1826" s="11">
        <f>1/(1+EXP(-SUMPRODUCT(betagorros,B1826:D1826)))</f>
        <v>0.78384063828705108</v>
      </c>
      <c r="I1826" s="27">
        <f t="shared" si="272"/>
        <v>0.78384063828705108</v>
      </c>
      <c r="J1826">
        <f t="shared" si="273"/>
        <v>-0.24354954678437188</v>
      </c>
      <c r="K1826" s="5"/>
      <c r="N1826" s="11">
        <f t="shared" si="274"/>
        <v>0.78391451356495245</v>
      </c>
      <c r="O1826" s="71">
        <f t="shared" si="275"/>
        <v>0.21608548643504755</v>
      </c>
      <c r="U1826" s="4">
        <v>22.5</v>
      </c>
      <c r="V1826" s="5">
        <v>0.63900000000000001</v>
      </c>
      <c r="W1826" s="20">
        <v>0</v>
      </c>
      <c r="X1826" s="31">
        <f t="shared" si="277"/>
        <v>0.81174111458702314</v>
      </c>
      <c r="Y1826" s="40">
        <f t="shared" si="278"/>
        <v>1</v>
      </c>
      <c r="Z1826" s="4">
        <f t="shared" si="279"/>
        <v>0</v>
      </c>
      <c r="AA1826" s="5" t="str">
        <f t="shared" si="280"/>
        <v/>
      </c>
      <c r="AB1826" s="6">
        <f t="shared" si="281"/>
        <v>0</v>
      </c>
      <c r="AF1826">
        <f t="shared" si="276"/>
        <v>0.80095037815921466</v>
      </c>
    </row>
    <row r="1827" spans="2:32">
      <c r="B1827" s="26">
        <v>1</v>
      </c>
      <c r="C1827" s="4">
        <v>25</v>
      </c>
      <c r="D1827" s="5">
        <v>0.39200000000000002</v>
      </c>
      <c r="E1827" s="20">
        <v>1</v>
      </c>
      <c r="G1827" s="5"/>
      <c r="H1827" s="11">
        <f>1/(1+EXP(-SUMPRODUCT(betagorros,B1827:D1827)))</f>
        <v>0.64808889776495915</v>
      </c>
      <c r="I1827" s="27">
        <f t="shared" si="272"/>
        <v>0.64808889776495915</v>
      </c>
      <c r="J1827">
        <f t="shared" si="273"/>
        <v>-0.43372740413037542</v>
      </c>
      <c r="K1827" s="5"/>
      <c r="N1827" s="11">
        <f t="shared" si="274"/>
        <v>0.64812485052747637</v>
      </c>
      <c r="O1827" s="71">
        <f t="shared" si="275"/>
        <v>0.35187514947252363</v>
      </c>
      <c r="U1827" s="4">
        <v>17.5</v>
      </c>
      <c r="V1827" s="5">
        <v>0.63900000000000001</v>
      </c>
      <c r="W1827" s="20">
        <v>0</v>
      </c>
      <c r="X1827" s="31">
        <f t="shared" si="277"/>
        <v>0.72659318277621321</v>
      </c>
      <c r="Y1827" s="40">
        <f t="shared" si="278"/>
        <v>1</v>
      </c>
      <c r="Z1827" s="4">
        <f t="shared" si="279"/>
        <v>0</v>
      </c>
      <c r="AA1827" s="5" t="str">
        <f t="shared" si="280"/>
        <v/>
      </c>
      <c r="AB1827" s="6">
        <f t="shared" si="281"/>
        <v>0</v>
      </c>
      <c r="AF1827">
        <f t="shared" si="276"/>
        <v>0.80095037815921466</v>
      </c>
    </row>
    <row r="1828" spans="2:32">
      <c r="B1828" s="26">
        <v>1</v>
      </c>
      <c r="C1828" s="4">
        <v>14</v>
      </c>
      <c r="D1828" s="5">
        <v>0.39200000000000002</v>
      </c>
      <c r="E1828" s="20">
        <v>1</v>
      </c>
      <c r="G1828" s="5"/>
      <c r="H1828" s="11">
        <f>1/(1+EXP(-SUMPRODUCT(betagorros,B1828:D1828)))</f>
        <v>0.38839654926464884</v>
      </c>
      <c r="I1828" s="27">
        <f t="shared" si="272"/>
        <v>0.38839654926464884</v>
      </c>
      <c r="J1828">
        <f t="shared" si="273"/>
        <v>-0.94572842709298022</v>
      </c>
      <c r="K1828" s="5"/>
      <c r="N1828" s="11">
        <f t="shared" si="274"/>
        <v>0.38833006808444953</v>
      </c>
      <c r="O1828" s="71">
        <f t="shared" si="275"/>
        <v>0.61166993191555052</v>
      </c>
      <c r="U1828" s="4">
        <v>16</v>
      </c>
      <c r="V1828" s="5">
        <v>0.63900000000000001</v>
      </c>
      <c r="W1828" s="20">
        <v>0</v>
      </c>
      <c r="X1828" s="31">
        <f t="shared" si="277"/>
        <v>0.69682384134548747</v>
      </c>
      <c r="Y1828" s="40">
        <f t="shared" si="278"/>
        <v>1</v>
      </c>
      <c r="Z1828" s="4">
        <f t="shared" si="279"/>
        <v>0</v>
      </c>
      <c r="AA1828" s="5" t="str">
        <f t="shared" si="280"/>
        <v/>
      </c>
      <c r="AB1828" s="6">
        <f t="shared" si="281"/>
        <v>0</v>
      </c>
      <c r="AF1828">
        <f t="shared" si="276"/>
        <v>0.80095037815921466</v>
      </c>
    </row>
    <row r="1829" spans="2:32">
      <c r="B1829" s="26">
        <v>1</v>
      </c>
      <c r="C1829" s="4">
        <v>11</v>
      </c>
      <c r="D1829" s="5">
        <v>0.39200000000000002</v>
      </c>
      <c r="E1829" s="20">
        <v>1</v>
      </c>
      <c r="G1829" s="5"/>
      <c r="H1829" s="11">
        <f>1/(1+EXP(-SUMPRODUCT(betagorros,B1829:D1829)))</f>
        <v>0.32203579735435395</v>
      </c>
      <c r="I1829" s="27">
        <f t="shared" si="272"/>
        <v>0.32203579735435395</v>
      </c>
      <c r="J1829">
        <f t="shared" si="273"/>
        <v>-1.1330925677089358</v>
      </c>
      <c r="K1829" s="5"/>
      <c r="N1829" s="11">
        <f t="shared" si="274"/>
        <v>0.3219486466083204</v>
      </c>
      <c r="O1829" s="71">
        <f t="shared" si="275"/>
        <v>0.67805135339167966</v>
      </c>
      <c r="U1829" s="4">
        <v>5</v>
      </c>
      <c r="V1829" s="5">
        <v>0.64100000000000001</v>
      </c>
      <c r="W1829" s="20">
        <v>0</v>
      </c>
      <c r="X1829" s="31">
        <f t="shared" si="277"/>
        <v>0.44432181651568103</v>
      </c>
      <c r="Y1829" s="40">
        <f t="shared" si="278"/>
        <v>0</v>
      </c>
      <c r="Z1829" s="4">
        <f t="shared" si="279"/>
        <v>1</v>
      </c>
      <c r="AA1829" s="5" t="str">
        <f t="shared" si="280"/>
        <v/>
      </c>
      <c r="AB1829" s="6">
        <f t="shared" si="281"/>
        <v>1</v>
      </c>
      <c r="AF1829">
        <f t="shared" si="276"/>
        <v>0.80095037815921466</v>
      </c>
    </row>
    <row r="1830" spans="2:32">
      <c r="B1830" s="26">
        <v>1</v>
      </c>
      <c r="C1830" s="4">
        <v>13</v>
      </c>
      <c r="D1830" s="5">
        <v>0.39200000000000002</v>
      </c>
      <c r="E1830" s="20">
        <v>1</v>
      </c>
      <c r="G1830" s="5"/>
      <c r="H1830" s="11">
        <f>1/(1+EXP(-SUMPRODUCT(betagorros,B1830:D1830)))</f>
        <v>0.36566751064604391</v>
      </c>
      <c r="I1830" s="27">
        <f t="shared" si="272"/>
        <v>0.36566751064604391</v>
      </c>
      <c r="J1830">
        <f t="shared" si="273"/>
        <v>-1.0060307993210422</v>
      </c>
      <c r="K1830" s="5"/>
      <c r="N1830" s="11">
        <f t="shared" si="274"/>
        <v>0.36559336915884955</v>
      </c>
      <c r="O1830" s="71">
        <f t="shared" si="275"/>
        <v>0.63440663084115045</v>
      </c>
      <c r="U1830" s="4">
        <v>6</v>
      </c>
      <c r="V1830" s="5">
        <v>0.64100000000000001</v>
      </c>
      <c r="W1830" s="20">
        <v>0</v>
      </c>
      <c r="X1830" s="31">
        <f t="shared" si="277"/>
        <v>0.46833027801053295</v>
      </c>
      <c r="Y1830" s="40">
        <f t="shared" si="278"/>
        <v>0</v>
      </c>
      <c r="Z1830" s="4">
        <f t="shared" si="279"/>
        <v>1</v>
      </c>
      <c r="AA1830" s="5" t="str">
        <f t="shared" si="280"/>
        <v/>
      </c>
      <c r="AB1830" s="6">
        <f t="shared" si="281"/>
        <v>1</v>
      </c>
      <c r="AF1830">
        <f t="shared" si="276"/>
        <v>0.80095037815921466</v>
      </c>
    </row>
    <row r="1831" spans="2:32">
      <c r="B1831" s="26">
        <v>1</v>
      </c>
      <c r="C1831" s="4">
        <v>12</v>
      </c>
      <c r="D1831" s="5">
        <v>0.39200000000000002</v>
      </c>
      <c r="E1831" s="20">
        <v>1</v>
      </c>
      <c r="G1831" s="5"/>
      <c r="H1831" s="11">
        <f>1/(1+EXP(-SUMPRODUCT(betagorros,B1831:D1831)))</f>
        <v>0.34352149333766374</v>
      </c>
      <c r="I1831" s="27">
        <f t="shared" si="272"/>
        <v>0.34352149333766374</v>
      </c>
      <c r="J1831">
        <f t="shared" si="273"/>
        <v>-1.0685055976974456</v>
      </c>
      <c r="K1831" s="5"/>
      <c r="N1831" s="11">
        <f t="shared" si="274"/>
        <v>0.34344044214401531</v>
      </c>
      <c r="O1831" s="71">
        <f t="shared" si="275"/>
        <v>0.65655955785598463</v>
      </c>
      <c r="U1831" s="4">
        <v>8</v>
      </c>
      <c r="V1831" s="5">
        <v>0.64100000000000001</v>
      </c>
      <c r="W1831" s="20">
        <v>0</v>
      </c>
      <c r="X1831" s="31">
        <f t="shared" si="277"/>
        <v>0.51667738720492939</v>
      </c>
      <c r="Y1831" s="40">
        <f t="shared" si="278"/>
        <v>1</v>
      </c>
      <c r="Z1831" s="4">
        <f t="shared" si="279"/>
        <v>0</v>
      </c>
      <c r="AA1831" s="5" t="str">
        <f t="shared" si="280"/>
        <v/>
      </c>
      <c r="AB1831" s="6">
        <f t="shared" si="281"/>
        <v>0</v>
      </c>
      <c r="AF1831">
        <f t="shared" si="276"/>
        <v>0.80095037815921466</v>
      </c>
    </row>
    <row r="1832" spans="2:32">
      <c r="B1832" s="26">
        <v>1</v>
      </c>
      <c r="C1832" s="4">
        <v>18</v>
      </c>
      <c r="D1832" s="5">
        <v>0.39200000000000002</v>
      </c>
      <c r="E1832" s="20">
        <v>1</v>
      </c>
      <c r="G1832" s="5"/>
      <c r="H1832" s="11">
        <f>1/(1+EXP(-SUMPRODUCT(betagorros,B1832:D1832)))</f>
        <v>0.48328342074511538</v>
      </c>
      <c r="I1832" s="27">
        <f t="shared" si="272"/>
        <v>0.48328342074511538</v>
      </c>
      <c r="J1832">
        <f t="shared" si="273"/>
        <v>-0.72715200499197341</v>
      </c>
      <c r="K1832" s="5"/>
      <c r="N1832" s="11">
        <f t="shared" si="274"/>
        <v>0.48325325987948575</v>
      </c>
      <c r="O1832" s="71">
        <f t="shared" si="275"/>
        <v>0.51674674012051425</v>
      </c>
      <c r="U1832" s="4">
        <v>18</v>
      </c>
      <c r="V1832" s="5">
        <v>0.64100000000000001</v>
      </c>
      <c r="W1832" s="20">
        <v>0</v>
      </c>
      <c r="X1832" s="31">
        <f t="shared" si="277"/>
        <v>0.73781627516307557</v>
      </c>
      <c r="Y1832" s="40">
        <f t="shared" si="278"/>
        <v>1</v>
      </c>
      <c r="Z1832" s="4">
        <f t="shared" si="279"/>
        <v>0</v>
      </c>
      <c r="AA1832" s="5" t="str">
        <f t="shared" si="280"/>
        <v/>
      </c>
      <c r="AB1832" s="6">
        <f t="shared" si="281"/>
        <v>0</v>
      </c>
      <c r="AF1832">
        <f t="shared" si="276"/>
        <v>0.80095037815921466</v>
      </c>
    </row>
    <row r="1833" spans="2:32">
      <c r="B1833" s="26">
        <v>1</v>
      </c>
      <c r="C1833" s="4">
        <v>30</v>
      </c>
      <c r="D1833" s="5">
        <v>0.39200000000000002</v>
      </c>
      <c r="E1833" s="20">
        <v>1</v>
      </c>
      <c r="G1833" s="5"/>
      <c r="H1833" s="11">
        <f>1/(1+EXP(-SUMPRODUCT(betagorros,B1833:D1833)))</f>
        <v>0.74924821953476217</v>
      </c>
      <c r="I1833" s="27">
        <f t="shared" si="272"/>
        <v>0.74924821953476217</v>
      </c>
      <c r="J1833">
        <f t="shared" si="273"/>
        <v>-0.28868494911816833</v>
      </c>
      <c r="K1833" s="5"/>
      <c r="N1833" s="11">
        <f t="shared" si="274"/>
        <v>0.74931519409545688</v>
      </c>
      <c r="O1833" s="71">
        <f t="shared" si="275"/>
        <v>0.25068480590454312</v>
      </c>
      <c r="U1833" s="4">
        <v>12</v>
      </c>
      <c r="V1833" s="5">
        <v>0.64100000000000001</v>
      </c>
      <c r="W1833" s="20">
        <v>0</v>
      </c>
      <c r="X1833" s="31">
        <f t="shared" si="277"/>
        <v>0.61156616905795047</v>
      </c>
      <c r="Y1833" s="40">
        <f t="shared" si="278"/>
        <v>1</v>
      </c>
      <c r="Z1833" s="4">
        <f t="shared" si="279"/>
        <v>0</v>
      </c>
      <c r="AA1833" s="5" t="str">
        <f t="shared" si="280"/>
        <v/>
      </c>
      <c r="AB1833" s="6">
        <f t="shared" si="281"/>
        <v>0</v>
      </c>
      <c r="AF1833">
        <f t="shared" si="276"/>
        <v>0.80095037815921466</v>
      </c>
    </row>
    <row r="1834" spans="2:32">
      <c r="B1834" s="26">
        <v>1</v>
      </c>
      <c r="C1834" s="4">
        <v>11</v>
      </c>
      <c r="D1834" s="5">
        <v>0.39200000000000002</v>
      </c>
      <c r="E1834" s="20">
        <v>1</v>
      </c>
      <c r="G1834" s="5"/>
      <c r="H1834" s="11">
        <f>1/(1+EXP(-SUMPRODUCT(betagorros,B1834:D1834)))</f>
        <v>0.32203579735435395</v>
      </c>
      <c r="I1834" s="27">
        <f t="shared" si="272"/>
        <v>0.32203579735435395</v>
      </c>
      <c r="J1834">
        <f t="shared" si="273"/>
        <v>-1.1330925677089358</v>
      </c>
      <c r="K1834" s="5"/>
      <c r="N1834" s="11">
        <f t="shared" si="274"/>
        <v>0.3219486466083204</v>
      </c>
      <c r="O1834" s="71">
        <f t="shared" si="275"/>
        <v>0.67805135339167966</v>
      </c>
      <c r="U1834" s="4">
        <v>26</v>
      </c>
      <c r="V1834" s="5">
        <v>0.64100000000000001</v>
      </c>
      <c r="W1834" s="20">
        <v>0</v>
      </c>
      <c r="X1834" s="31">
        <f t="shared" si="277"/>
        <v>0.85923871969765997</v>
      </c>
      <c r="Y1834" s="40">
        <f t="shared" si="278"/>
        <v>1</v>
      </c>
      <c r="Z1834" s="4">
        <f t="shared" si="279"/>
        <v>0</v>
      </c>
      <c r="AA1834" s="5" t="str">
        <f t="shared" si="280"/>
        <v/>
      </c>
      <c r="AB1834" s="6">
        <f t="shared" si="281"/>
        <v>0</v>
      </c>
      <c r="AF1834">
        <f t="shared" si="276"/>
        <v>0.80095037815921466</v>
      </c>
    </row>
    <row r="1835" spans="2:32">
      <c r="B1835" s="26">
        <v>1</v>
      </c>
      <c r="C1835" s="4">
        <v>14</v>
      </c>
      <c r="D1835" s="5">
        <v>0.39200000000000002</v>
      </c>
      <c r="E1835" s="20">
        <v>0</v>
      </c>
      <c r="G1835" s="5"/>
      <c r="H1835" s="11">
        <f>1/(1+EXP(-SUMPRODUCT(betagorros,B1835:D1835)))</f>
        <v>0.38839654926464884</v>
      </c>
      <c r="I1835" s="27">
        <f t="shared" si="272"/>
        <v>0.61160345073535116</v>
      </c>
      <c r="J1835">
        <f t="shared" si="273"/>
        <v>-0.49167116279901463</v>
      </c>
      <c r="K1835" s="5"/>
      <c r="N1835" s="11">
        <f t="shared" si="274"/>
        <v>0.38833006808444953</v>
      </c>
      <c r="O1835" s="71">
        <f t="shared" si="275"/>
        <v>-0.38833006808444953</v>
      </c>
      <c r="U1835" s="4">
        <v>12</v>
      </c>
      <c r="V1835" s="5">
        <v>0.64700000000000002</v>
      </c>
      <c r="W1835" s="20">
        <v>0</v>
      </c>
      <c r="X1835" s="31">
        <f t="shared" si="277"/>
        <v>0.61785258778987928</v>
      </c>
      <c r="Y1835" s="40">
        <f t="shared" si="278"/>
        <v>1</v>
      </c>
      <c r="Z1835" s="4">
        <f t="shared" si="279"/>
        <v>0</v>
      </c>
      <c r="AA1835" s="5" t="str">
        <f t="shared" si="280"/>
        <v/>
      </c>
      <c r="AB1835" s="6">
        <f t="shared" si="281"/>
        <v>0</v>
      </c>
      <c r="AF1835">
        <f t="shared" si="276"/>
        <v>0.80095037815921466</v>
      </c>
    </row>
    <row r="1836" spans="2:32">
      <c r="B1836" s="26">
        <v>1</v>
      </c>
      <c r="C1836" s="4">
        <v>35</v>
      </c>
      <c r="D1836" s="5">
        <v>0.39200000000000002</v>
      </c>
      <c r="E1836" s="20">
        <v>1</v>
      </c>
      <c r="G1836" s="5"/>
      <c r="H1836" s="11">
        <f>1/(1+EXP(-SUMPRODUCT(betagorros,B1836:D1836)))</f>
        <v>0.82900109504644359</v>
      </c>
      <c r="I1836" s="27">
        <f t="shared" si="272"/>
        <v>0.82900109504644359</v>
      </c>
      <c r="J1836">
        <f t="shared" si="273"/>
        <v>-0.18753380292317459</v>
      </c>
      <c r="K1836" s="5"/>
      <c r="N1836" s="11">
        <f t="shared" si="274"/>
        <v>0.82907981157141164</v>
      </c>
      <c r="O1836" s="71">
        <f t="shared" si="275"/>
        <v>0.17092018842858836</v>
      </c>
      <c r="U1836" s="4">
        <v>6</v>
      </c>
      <c r="V1836" s="5">
        <v>0.65100000000000002</v>
      </c>
      <c r="W1836" s="20">
        <v>0</v>
      </c>
      <c r="X1836" s="31">
        <f t="shared" si="277"/>
        <v>0.47935920566530177</v>
      </c>
      <c r="Y1836" s="40">
        <f t="shared" si="278"/>
        <v>0</v>
      </c>
      <c r="Z1836" s="4">
        <f t="shared" si="279"/>
        <v>1</v>
      </c>
      <c r="AA1836" s="5" t="str">
        <f t="shared" si="280"/>
        <v/>
      </c>
      <c r="AB1836" s="6">
        <f t="shared" si="281"/>
        <v>1</v>
      </c>
      <c r="AF1836">
        <f t="shared" si="276"/>
        <v>0.80095037815921466</v>
      </c>
    </row>
    <row r="1837" spans="2:32">
      <c r="B1837" s="26">
        <v>1</v>
      </c>
      <c r="C1837" s="4">
        <v>25</v>
      </c>
      <c r="D1837" s="5">
        <v>0.39200000000000002</v>
      </c>
      <c r="E1837" s="20">
        <v>1</v>
      </c>
      <c r="G1837" s="5"/>
      <c r="H1837" s="11">
        <f>1/(1+EXP(-SUMPRODUCT(betagorros,B1837:D1837)))</f>
        <v>0.64808889776495915</v>
      </c>
      <c r="I1837" s="27">
        <f t="shared" si="272"/>
        <v>0.64808889776495915</v>
      </c>
      <c r="J1837">
        <f t="shared" si="273"/>
        <v>-0.43372740413037542</v>
      </c>
      <c r="K1837" s="5"/>
      <c r="N1837" s="11">
        <f t="shared" si="274"/>
        <v>0.64812485052747637</v>
      </c>
      <c r="O1837" s="71">
        <f t="shared" si="275"/>
        <v>0.35187514947252363</v>
      </c>
      <c r="U1837" s="4">
        <v>7</v>
      </c>
      <c r="V1837" s="5">
        <v>0.65100000000000002</v>
      </c>
      <c r="W1837" s="20">
        <v>0</v>
      </c>
      <c r="X1837" s="31">
        <f t="shared" si="277"/>
        <v>0.5035452851510942</v>
      </c>
      <c r="Y1837" s="40">
        <f t="shared" si="278"/>
        <v>1</v>
      </c>
      <c r="Z1837" s="4">
        <f t="shared" si="279"/>
        <v>0</v>
      </c>
      <c r="AA1837" s="5" t="str">
        <f t="shared" si="280"/>
        <v/>
      </c>
      <c r="AB1837" s="6">
        <f t="shared" si="281"/>
        <v>0</v>
      </c>
      <c r="AF1837">
        <f t="shared" si="276"/>
        <v>0.80095037815921466</v>
      </c>
    </row>
    <row r="1838" spans="2:32">
      <c r="B1838" s="26">
        <v>1</v>
      </c>
      <c r="C1838" s="4">
        <v>31</v>
      </c>
      <c r="D1838" s="5">
        <v>0.39200000000000002</v>
      </c>
      <c r="E1838" s="20">
        <v>1</v>
      </c>
      <c r="G1838" s="5"/>
      <c r="H1838" s="11">
        <f>1/(1+EXP(-SUMPRODUCT(betagorros,B1838:D1838)))</f>
        <v>0.76699105697837366</v>
      </c>
      <c r="I1838" s="27">
        <f t="shared" si="272"/>
        <v>0.76699105697837366</v>
      </c>
      <c r="J1838">
        <f t="shared" si="273"/>
        <v>-0.26528013742422035</v>
      </c>
      <c r="K1838" s="5"/>
      <c r="N1838" s="11">
        <f t="shared" si="274"/>
        <v>0.76706187281132421</v>
      </c>
      <c r="O1838" s="71">
        <f t="shared" si="275"/>
        <v>0.23293812718867579</v>
      </c>
      <c r="U1838" s="4">
        <v>16</v>
      </c>
      <c r="V1838" s="5">
        <v>0.65100000000000002</v>
      </c>
      <c r="W1838" s="20">
        <v>0</v>
      </c>
      <c r="X1838" s="31">
        <f t="shared" si="277"/>
        <v>0.70792032260596882</v>
      </c>
      <c r="Y1838" s="40">
        <f t="shared" si="278"/>
        <v>1</v>
      </c>
      <c r="Z1838" s="4">
        <f t="shared" si="279"/>
        <v>0</v>
      </c>
      <c r="AA1838" s="5" t="str">
        <f t="shared" si="280"/>
        <v/>
      </c>
      <c r="AB1838" s="6">
        <f t="shared" si="281"/>
        <v>0</v>
      </c>
      <c r="AF1838">
        <f t="shared" si="276"/>
        <v>0.80095037815921466</v>
      </c>
    </row>
    <row r="1839" spans="2:32">
      <c r="B1839" s="26">
        <v>1</v>
      </c>
      <c r="C1839" s="4">
        <v>14</v>
      </c>
      <c r="D1839" s="5">
        <v>0.39300000000000002</v>
      </c>
      <c r="E1839" s="20">
        <v>0</v>
      </c>
      <c r="G1839" s="5"/>
      <c r="H1839" s="11">
        <f>1/(1+EXP(-SUMPRODUCT(betagorros,B1839:D1839)))</f>
        <v>0.38944793047731407</v>
      </c>
      <c r="I1839" s="27">
        <f t="shared" si="272"/>
        <v>0.61055206952268593</v>
      </c>
      <c r="J1839">
        <f t="shared" si="273"/>
        <v>-0.49339169910491032</v>
      </c>
      <c r="K1839" s="5"/>
      <c r="N1839" s="11">
        <f t="shared" si="274"/>
        <v>0.38938239051712142</v>
      </c>
      <c r="O1839" s="71">
        <f t="shared" si="275"/>
        <v>-0.38938239051712142</v>
      </c>
      <c r="U1839" s="4">
        <v>20</v>
      </c>
      <c r="V1839" s="5">
        <v>0.65200000000000002</v>
      </c>
      <c r="W1839" s="20">
        <v>0</v>
      </c>
      <c r="X1839" s="31">
        <f t="shared" si="277"/>
        <v>0.78192073746235913</v>
      </c>
      <c r="Y1839" s="40">
        <f t="shared" si="278"/>
        <v>1</v>
      </c>
      <c r="Z1839" s="4">
        <f t="shared" si="279"/>
        <v>0</v>
      </c>
      <c r="AA1839" s="5" t="str">
        <f t="shared" si="280"/>
        <v/>
      </c>
      <c r="AB1839" s="6">
        <f t="shared" si="281"/>
        <v>0</v>
      </c>
      <c r="AF1839">
        <f t="shared" si="276"/>
        <v>0.80095037815921466</v>
      </c>
    </row>
    <row r="1840" spans="2:32">
      <c r="B1840" s="26">
        <v>1</v>
      </c>
      <c r="C1840" s="4">
        <v>8</v>
      </c>
      <c r="D1840" s="5">
        <v>0.39300000000000002</v>
      </c>
      <c r="E1840" s="20">
        <v>0</v>
      </c>
      <c r="G1840" s="5"/>
      <c r="H1840" s="11">
        <f>1/(1+EXP(-SUMPRODUCT(betagorros,B1840:D1840)))</f>
        <v>0.26300996855530862</v>
      </c>
      <c r="I1840" s="27">
        <f t="shared" si="272"/>
        <v>0.73699003144469133</v>
      </c>
      <c r="J1840">
        <f t="shared" si="273"/>
        <v>-0.30518091273951131</v>
      </c>
      <c r="K1840" s="5"/>
      <c r="N1840" s="11">
        <f t="shared" si="274"/>
        <v>0.26291029284527367</v>
      </c>
      <c r="O1840" s="71">
        <f t="shared" si="275"/>
        <v>-0.26291029284527367</v>
      </c>
      <c r="U1840" s="4">
        <v>22</v>
      </c>
      <c r="V1840" s="5">
        <v>0.65200000000000002</v>
      </c>
      <c r="W1840" s="20">
        <v>0</v>
      </c>
      <c r="X1840" s="31">
        <f t="shared" si="277"/>
        <v>0.81312999821516008</v>
      </c>
      <c r="Y1840" s="40">
        <f t="shared" si="278"/>
        <v>1</v>
      </c>
      <c r="Z1840" s="4">
        <f t="shared" si="279"/>
        <v>0</v>
      </c>
      <c r="AA1840" s="5" t="str">
        <f t="shared" si="280"/>
        <v/>
      </c>
      <c r="AB1840" s="6">
        <f t="shared" si="281"/>
        <v>0</v>
      </c>
      <c r="AF1840">
        <f t="shared" si="276"/>
        <v>0.80095037815921466</v>
      </c>
    </row>
    <row r="1841" spans="2:32">
      <c r="B1841" s="26">
        <v>1</v>
      </c>
      <c r="C1841" s="4">
        <v>7</v>
      </c>
      <c r="D1841" s="5">
        <v>0.39300000000000002</v>
      </c>
      <c r="E1841" s="20">
        <v>0</v>
      </c>
      <c r="G1841" s="5"/>
      <c r="H1841" s="11">
        <f>1/(1+EXP(-SUMPRODUCT(betagorros,B1841:D1841)))</f>
        <v>0.24468301806783258</v>
      </c>
      <c r="I1841" s="27">
        <f t="shared" si="272"/>
        <v>0.75531698193216745</v>
      </c>
      <c r="J1841">
        <f t="shared" si="273"/>
        <v>-0.28061777422401896</v>
      </c>
      <c r="K1841" s="5"/>
      <c r="N1841" s="11">
        <f t="shared" si="274"/>
        <v>0.2445806340102242</v>
      </c>
      <c r="O1841" s="71">
        <f t="shared" si="275"/>
        <v>-0.2445806340102242</v>
      </c>
      <c r="U1841" s="4">
        <v>6</v>
      </c>
      <c r="V1841" s="5">
        <v>0.65300000000000002</v>
      </c>
      <c r="W1841" s="20">
        <v>0</v>
      </c>
      <c r="X1841" s="31">
        <f t="shared" si="277"/>
        <v>0.48156775399264212</v>
      </c>
      <c r="Y1841" s="40">
        <f t="shared" si="278"/>
        <v>0</v>
      </c>
      <c r="Z1841" s="4">
        <f t="shared" si="279"/>
        <v>1</v>
      </c>
      <c r="AA1841" s="5" t="str">
        <f t="shared" si="280"/>
        <v/>
      </c>
      <c r="AB1841" s="6">
        <f t="shared" si="281"/>
        <v>1</v>
      </c>
      <c r="AF1841">
        <f t="shared" si="276"/>
        <v>0.80095037815921466</v>
      </c>
    </row>
    <row r="1842" spans="2:32">
      <c r="B1842" s="26">
        <v>1</v>
      </c>
      <c r="C1842" s="4">
        <v>14</v>
      </c>
      <c r="D1842" s="5">
        <v>0.39300000000000002</v>
      </c>
      <c r="E1842" s="20">
        <v>1</v>
      </c>
      <c r="G1842" s="5"/>
      <c r="H1842" s="11">
        <f>1/(1+EXP(-SUMPRODUCT(betagorros,B1842:D1842)))</f>
        <v>0.38944793047731407</v>
      </c>
      <c r="I1842" s="27">
        <f t="shared" si="272"/>
        <v>0.38944793047731407</v>
      </c>
      <c r="J1842">
        <f t="shared" si="273"/>
        <v>-0.94302510559277375</v>
      </c>
      <c r="K1842" s="5"/>
      <c r="N1842" s="11">
        <f t="shared" si="274"/>
        <v>0.38938239051712142</v>
      </c>
      <c r="O1842" s="71">
        <f t="shared" si="275"/>
        <v>0.61061760948287858</v>
      </c>
      <c r="U1842" s="4">
        <v>8</v>
      </c>
      <c r="V1842" s="5">
        <v>0.65300000000000002</v>
      </c>
      <c r="W1842" s="20">
        <v>0</v>
      </c>
      <c r="X1842" s="31">
        <f t="shared" si="277"/>
        <v>0.52991936211336543</v>
      </c>
      <c r="Y1842" s="40">
        <f t="shared" si="278"/>
        <v>1</v>
      </c>
      <c r="Z1842" s="4">
        <f t="shared" si="279"/>
        <v>0</v>
      </c>
      <c r="AA1842" s="5" t="str">
        <f t="shared" si="280"/>
        <v/>
      </c>
      <c r="AB1842" s="6">
        <f t="shared" si="281"/>
        <v>0</v>
      </c>
      <c r="AF1842">
        <f t="shared" si="276"/>
        <v>0.80095037815921466</v>
      </c>
    </row>
    <row r="1843" spans="2:32">
      <c r="B1843" s="26">
        <v>1</v>
      </c>
      <c r="C1843" s="4">
        <v>31</v>
      </c>
      <c r="D1843" s="5">
        <v>0.39300000000000002</v>
      </c>
      <c r="E1843" s="20">
        <v>0</v>
      </c>
      <c r="G1843" s="5"/>
      <c r="H1843" s="11">
        <f>1/(1+EXP(-SUMPRODUCT(betagorros,B1843:D1843)))</f>
        <v>0.76778073615485753</v>
      </c>
      <c r="I1843" s="27">
        <f t="shared" si="272"/>
        <v>0.23221926384514247</v>
      </c>
      <c r="J1843">
        <f t="shared" si="273"/>
        <v>-1.4600732508634784</v>
      </c>
      <c r="K1843" s="5"/>
      <c r="N1843" s="11">
        <f t="shared" si="274"/>
        <v>0.76785213930218277</v>
      </c>
      <c r="O1843" s="71">
        <f t="shared" si="275"/>
        <v>-0.76785213930218277</v>
      </c>
      <c r="U1843" s="4">
        <v>19</v>
      </c>
      <c r="V1843" s="5">
        <v>0.65400000000000003</v>
      </c>
      <c r="W1843" s="20">
        <v>0</v>
      </c>
      <c r="X1843" s="31">
        <f t="shared" si="277"/>
        <v>0.76655339923665755</v>
      </c>
      <c r="Y1843" s="40">
        <f t="shared" si="278"/>
        <v>1</v>
      </c>
      <c r="Z1843" s="4">
        <f t="shared" si="279"/>
        <v>0</v>
      </c>
      <c r="AA1843" s="5" t="str">
        <f t="shared" si="280"/>
        <v/>
      </c>
      <c r="AB1843" s="6">
        <f t="shared" si="281"/>
        <v>0</v>
      </c>
      <c r="AF1843">
        <f t="shared" si="276"/>
        <v>0.80095037815921466</v>
      </c>
    </row>
    <row r="1844" spans="2:32">
      <c r="B1844" s="26">
        <v>1</v>
      </c>
      <c r="C1844" s="4">
        <v>20</v>
      </c>
      <c r="D1844" s="5">
        <v>0.39300000000000002</v>
      </c>
      <c r="E1844" s="20">
        <v>0</v>
      </c>
      <c r="G1844" s="5"/>
      <c r="H1844" s="11">
        <f>1/(1+EXP(-SUMPRODUCT(betagorros,B1844:D1844)))</f>
        <v>0.53273202588111213</v>
      </c>
      <c r="I1844" s="27">
        <f t="shared" si="272"/>
        <v>0.46726797411888787</v>
      </c>
      <c r="J1844">
        <f t="shared" si="273"/>
        <v>-0.76085236550214475</v>
      </c>
      <c r="K1844" s="5"/>
      <c r="N1844" s="11">
        <f t="shared" si="274"/>
        <v>0.53272281651165787</v>
      </c>
      <c r="O1844" s="71">
        <f t="shared" si="275"/>
        <v>-0.53272281651165787</v>
      </c>
      <c r="U1844" s="4">
        <v>12</v>
      </c>
      <c r="V1844" s="5">
        <v>0.65400000000000003</v>
      </c>
      <c r="W1844" s="20">
        <v>0</v>
      </c>
      <c r="X1844" s="31">
        <f t="shared" si="277"/>
        <v>0.62513706391129353</v>
      </c>
      <c r="Y1844" s="40">
        <f t="shared" si="278"/>
        <v>1</v>
      </c>
      <c r="Z1844" s="4">
        <f t="shared" si="279"/>
        <v>0</v>
      </c>
      <c r="AA1844" s="5" t="str">
        <f t="shared" si="280"/>
        <v/>
      </c>
      <c r="AB1844" s="6">
        <f t="shared" si="281"/>
        <v>0</v>
      </c>
      <c r="AF1844">
        <f t="shared" si="276"/>
        <v>0.80095037815921466</v>
      </c>
    </row>
    <row r="1845" spans="2:32">
      <c r="B1845" s="26">
        <v>1</v>
      </c>
      <c r="C1845" s="4">
        <v>23</v>
      </c>
      <c r="D1845" s="5">
        <v>0.39300000000000002</v>
      </c>
      <c r="E1845" s="20">
        <v>0</v>
      </c>
      <c r="G1845" s="5"/>
      <c r="H1845" s="11">
        <f>1/(1+EXP(-SUMPRODUCT(betagorros,B1845:D1845)))</f>
        <v>0.60383977010092948</v>
      </c>
      <c r="I1845" s="27">
        <f t="shared" si="272"/>
        <v>0.39616022989907052</v>
      </c>
      <c r="J1845">
        <f t="shared" si="273"/>
        <v>-0.92593652860739273</v>
      </c>
      <c r="K1845" s="5"/>
      <c r="N1845" s="11">
        <f t="shared" si="274"/>
        <v>0.60385946412715985</v>
      </c>
      <c r="O1845" s="71">
        <f t="shared" si="275"/>
        <v>-0.60385946412715985</v>
      </c>
      <c r="U1845" s="4">
        <v>11</v>
      </c>
      <c r="V1845" s="5">
        <v>0.65400000000000003</v>
      </c>
      <c r="W1845" s="20">
        <v>0</v>
      </c>
      <c r="X1845" s="31">
        <f t="shared" si="277"/>
        <v>0.6021949019569669</v>
      </c>
      <c r="Y1845" s="40">
        <f t="shared" si="278"/>
        <v>1</v>
      </c>
      <c r="Z1845" s="4">
        <f t="shared" si="279"/>
        <v>0</v>
      </c>
      <c r="AA1845" s="5" t="str">
        <f t="shared" si="280"/>
        <v/>
      </c>
      <c r="AB1845" s="6">
        <f t="shared" si="281"/>
        <v>0</v>
      </c>
      <c r="AF1845">
        <f t="shared" si="276"/>
        <v>0.80095037815921466</v>
      </c>
    </row>
    <row r="1846" spans="2:32">
      <c r="B1846" s="26">
        <v>1</v>
      </c>
      <c r="C1846" s="4">
        <v>31</v>
      </c>
      <c r="D1846" s="5">
        <v>0.39300000000000002</v>
      </c>
      <c r="E1846" s="20">
        <v>1</v>
      </c>
      <c r="G1846" s="5"/>
      <c r="H1846" s="11">
        <f>1/(1+EXP(-SUMPRODUCT(betagorros,B1846:D1846)))</f>
        <v>0.76778073615485753</v>
      </c>
      <c r="I1846" s="27">
        <f t="shared" si="272"/>
        <v>0.76778073615485753</v>
      </c>
      <c r="J1846">
        <f t="shared" si="273"/>
        <v>-0.26425108639565359</v>
      </c>
      <c r="K1846" s="5"/>
      <c r="N1846" s="11">
        <f t="shared" si="274"/>
        <v>0.76785213930218277</v>
      </c>
      <c r="O1846" s="71">
        <f t="shared" si="275"/>
        <v>0.23214786069781723</v>
      </c>
      <c r="U1846" s="4">
        <v>11</v>
      </c>
      <c r="V1846" s="5">
        <v>0.65400000000000003</v>
      </c>
      <c r="W1846" s="20">
        <v>0</v>
      </c>
      <c r="X1846" s="31">
        <f t="shared" si="277"/>
        <v>0.6021949019569669</v>
      </c>
      <c r="Y1846" s="40">
        <f t="shared" si="278"/>
        <v>1</v>
      </c>
      <c r="Z1846" s="4">
        <f t="shared" si="279"/>
        <v>0</v>
      </c>
      <c r="AA1846" s="5" t="str">
        <f t="shared" si="280"/>
        <v/>
      </c>
      <c r="AB1846" s="6">
        <f t="shared" si="281"/>
        <v>0</v>
      </c>
      <c r="AF1846">
        <f t="shared" si="276"/>
        <v>0.80095037815921466</v>
      </c>
    </row>
    <row r="1847" spans="2:32">
      <c r="B1847" s="26">
        <v>1</v>
      </c>
      <c r="C1847" s="4">
        <v>30</v>
      </c>
      <c r="D1847" s="5">
        <v>0.39300000000000002</v>
      </c>
      <c r="E1847" s="20">
        <v>1</v>
      </c>
      <c r="G1847" s="5"/>
      <c r="H1847" s="11">
        <f>1/(1+EXP(-SUMPRODUCT(betagorros,B1847:D1847)))</f>
        <v>0.75007843647480421</v>
      </c>
      <c r="I1847" s="27">
        <f t="shared" si="272"/>
        <v>0.75007843647480421</v>
      </c>
      <c r="J1847">
        <f t="shared" si="273"/>
        <v>-0.28757749595368792</v>
      </c>
      <c r="K1847" s="5"/>
      <c r="N1847" s="11">
        <f t="shared" si="274"/>
        <v>0.75014605673672452</v>
      </c>
      <c r="O1847" s="71">
        <f t="shared" si="275"/>
        <v>0.24985394326327548</v>
      </c>
      <c r="U1847" s="4">
        <v>8</v>
      </c>
      <c r="V1847" s="5">
        <v>0.65400000000000003</v>
      </c>
      <c r="W1847" s="20">
        <v>0</v>
      </c>
      <c r="X1847" s="31">
        <f t="shared" si="277"/>
        <v>0.5310212188302833</v>
      </c>
      <c r="Y1847" s="40">
        <f t="shared" si="278"/>
        <v>1</v>
      </c>
      <c r="Z1847" s="4">
        <f t="shared" si="279"/>
        <v>0</v>
      </c>
      <c r="AA1847" s="5" t="str">
        <f t="shared" si="280"/>
        <v/>
      </c>
      <c r="AB1847" s="6">
        <f t="shared" si="281"/>
        <v>0</v>
      </c>
      <c r="AF1847">
        <f t="shared" si="276"/>
        <v>0.80095037815921466</v>
      </c>
    </row>
    <row r="1848" spans="2:32">
      <c r="B1848" s="26">
        <v>1</v>
      </c>
      <c r="C1848" s="4">
        <v>7</v>
      </c>
      <c r="D1848" s="5">
        <v>0.39300000000000002</v>
      </c>
      <c r="E1848" s="20">
        <v>0</v>
      </c>
      <c r="G1848" s="5"/>
      <c r="H1848" s="11">
        <f>1/(1+EXP(-SUMPRODUCT(betagorros,B1848:D1848)))</f>
        <v>0.24468301806783258</v>
      </c>
      <c r="I1848" s="27">
        <f t="shared" si="272"/>
        <v>0.75531698193216745</v>
      </c>
      <c r="J1848">
        <f t="shared" si="273"/>
        <v>-0.28061777422401896</v>
      </c>
      <c r="K1848" s="5"/>
      <c r="N1848" s="11">
        <f t="shared" si="274"/>
        <v>0.2445806340102242</v>
      </c>
      <c r="O1848" s="71">
        <f t="shared" si="275"/>
        <v>-0.2445806340102242</v>
      </c>
      <c r="U1848" s="4">
        <v>8</v>
      </c>
      <c r="V1848" s="5">
        <v>0.65400000000000003</v>
      </c>
      <c r="W1848" s="20">
        <v>0</v>
      </c>
      <c r="X1848" s="31">
        <f t="shared" si="277"/>
        <v>0.5310212188302833</v>
      </c>
      <c r="Y1848" s="40">
        <f t="shared" si="278"/>
        <v>1</v>
      </c>
      <c r="Z1848" s="4">
        <f t="shared" si="279"/>
        <v>0</v>
      </c>
      <c r="AA1848" s="5" t="str">
        <f t="shared" si="280"/>
        <v/>
      </c>
      <c r="AB1848" s="6">
        <f t="shared" si="281"/>
        <v>0</v>
      </c>
      <c r="AF1848">
        <f t="shared" si="276"/>
        <v>0.80095037815921466</v>
      </c>
    </row>
    <row r="1849" spans="2:32">
      <c r="B1849" s="26">
        <v>1</v>
      </c>
      <c r="C1849" s="4">
        <v>15</v>
      </c>
      <c r="D1849" s="5">
        <v>0.39400000000000002</v>
      </c>
      <c r="E1849" s="20">
        <v>1</v>
      </c>
      <c r="G1849" s="5"/>
      <c r="H1849" s="11">
        <f>1/(1+EXP(-SUMPRODUCT(betagorros,B1849:D1849)))</f>
        <v>0.41376609366132638</v>
      </c>
      <c r="I1849" s="27">
        <f t="shared" si="272"/>
        <v>0.41376609366132638</v>
      </c>
      <c r="J1849">
        <f t="shared" si="273"/>
        <v>-0.88245445598068584</v>
      </c>
      <c r="K1849" s="5"/>
      <c r="N1849" s="11">
        <f t="shared" si="274"/>
        <v>0.41370990853283141</v>
      </c>
      <c r="O1849" s="71">
        <f t="shared" si="275"/>
        <v>0.58629009146716859</v>
      </c>
      <c r="U1849" s="4">
        <v>14</v>
      </c>
      <c r="V1849" s="5">
        <v>0.65400000000000003</v>
      </c>
      <c r="W1849" s="20">
        <v>0</v>
      </c>
      <c r="X1849" s="31">
        <f t="shared" si="277"/>
        <v>0.66929395984540563</v>
      </c>
      <c r="Y1849" s="40">
        <f t="shared" si="278"/>
        <v>1</v>
      </c>
      <c r="Z1849" s="4">
        <f t="shared" si="279"/>
        <v>0</v>
      </c>
      <c r="AA1849" s="5" t="str">
        <f t="shared" si="280"/>
        <v/>
      </c>
      <c r="AB1849" s="6">
        <f t="shared" si="281"/>
        <v>0</v>
      </c>
      <c r="AF1849">
        <f t="shared" si="276"/>
        <v>0.80095037815921466</v>
      </c>
    </row>
    <row r="1850" spans="2:32">
      <c r="B1850" s="26">
        <v>1</v>
      </c>
      <c r="C1850" s="4">
        <v>18</v>
      </c>
      <c r="D1850" s="5">
        <v>0.39400000000000002</v>
      </c>
      <c r="E1850" s="20">
        <v>1</v>
      </c>
      <c r="G1850" s="5"/>
      <c r="H1850" s="11">
        <f>1/(1+EXP(-SUMPRODUCT(betagorros,B1850:D1850)))</f>
        <v>0.48549318962414684</v>
      </c>
      <c r="I1850" s="27">
        <f t="shared" si="272"/>
        <v>0.48549318962414684</v>
      </c>
      <c r="J1850">
        <f t="shared" si="273"/>
        <v>-0.72259001889982044</v>
      </c>
      <c r="K1850" s="5"/>
      <c r="N1850" s="11">
        <f t="shared" si="274"/>
        <v>0.48546513545397524</v>
      </c>
      <c r="O1850" s="71">
        <f t="shared" si="275"/>
        <v>0.51453486454602482</v>
      </c>
      <c r="U1850" s="4">
        <v>17</v>
      </c>
      <c r="V1850" s="5">
        <v>0.65400000000000003</v>
      </c>
      <c r="W1850" s="20">
        <v>0</v>
      </c>
      <c r="X1850" s="31">
        <f t="shared" si="277"/>
        <v>0.73014689675175359</v>
      </c>
      <c r="Y1850" s="40">
        <f t="shared" si="278"/>
        <v>1</v>
      </c>
      <c r="Z1850" s="4">
        <f t="shared" si="279"/>
        <v>0</v>
      </c>
      <c r="AA1850" s="5" t="str">
        <f t="shared" si="280"/>
        <v/>
      </c>
      <c r="AB1850" s="6">
        <f t="shared" si="281"/>
        <v>0</v>
      </c>
      <c r="AF1850">
        <f t="shared" si="276"/>
        <v>0.80095037815921466</v>
      </c>
    </row>
    <row r="1851" spans="2:32">
      <c r="B1851" s="26">
        <v>1</v>
      </c>
      <c r="C1851" s="4">
        <v>19</v>
      </c>
      <c r="D1851" s="5">
        <v>0.39400000000000002</v>
      </c>
      <c r="E1851" s="20">
        <v>1</v>
      </c>
      <c r="G1851" s="5"/>
      <c r="H1851" s="11">
        <f>1/(1+EXP(-SUMPRODUCT(betagorros,B1851:D1851)))</f>
        <v>0.509685781220236</v>
      </c>
      <c r="I1851" s="27">
        <f t="shared" si="272"/>
        <v>0.509685781220236</v>
      </c>
      <c r="J1851">
        <f t="shared" si="273"/>
        <v>-0.67396085839520292</v>
      </c>
      <c r="K1851" s="5"/>
      <c r="N1851" s="11">
        <f t="shared" si="274"/>
        <v>0.50966765379556234</v>
      </c>
      <c r="O1851" s="71">
        <f t="shared" si="275"/>
        <v>0.49033234620443766</v>
      </c>
      <c r="U1851" s="4">
        <v>12</v>
      </c>
      <c r="V1851" s="5">
        <v>0.65400000000000003</v>
      </c>
      <c r="W1851" s="20">
        <v>0</v>
      </c>
      <c r="X1851" s="31">
        <f t="shared" si="277"/>
        <v>0.62513706391129353</v>
      </c>
      <c r="Y1851" s="40">
        <f t="shared" si="278"/>
        <v>1</v>
      </c>
      <c r="Z1851" s="4">
        <f t="shared" si="279"/>
        <v>0</v>
      </c>
      <c r="AA1851" s="5" t="str">
        <f t="shared" si="280"/>
        <v/>
      </c>
      <c r="AB1851" s="6">
        <f t="shared" si="281"/>
        <v>0</v>
      </c>
      <c r="AF1851">
        <f t="shared" si="276"/>
        <v>0.80095037815921466</v>
      </c>
    </row>
    <row r="1852" spans="2:32">
      <c r="B1852" s="26">
        <v>1</v>
      </c>
      <c r="C1852" s="4">
        <v>19</v>
      </c>
      <c r="D1852" s="5">
        <v>0.39400000000000002</v>
      </c>
      <c r="E1852" s="20">
        <v>1</v>
      </c>
      <c r="G1852" s="5"/>
      <c r="H1852" s="11">
        <f>1/(1+EXP(-SUMPRODUCT(betagorros,B1852:D1852)))</f>
        <v>0.509685781220236</v>
      </c>
      <c r="I1852" s="27">
        <f t="shared" si="272"/>
        <v>0.509685781220236</v>
      </c>
      <c r="J1852">
        <f t="shared" si="273"/>
        <v>-0.67396085839520292</v>
      </c>
      <c r="K1852" s="5"/>
      <c r="N1852" s="11">
        <f t="shared" si="274"/>
        <v>0.50966765379556234</v>
      </c>
      <c r="O1852" s="71">
        <f t="shared" si="275"/>
        <v>0.49033234620443766</v>
      </c>
      <c r="U1852" s="4">
        <v>6</v>
      </c>
      <c r="V1852" s="5">
        <v>0.65600000000000003</v>
      </c>
      <c r="W1852" s="20">
        <v>0</v>
      </c>
      <c r="X1852" s="31">
        <f t="shared" si="277"/>
        <v>0.48488190043900342</v>
      </c>
      <c r="Y1852" s="40">
        <f t="shared" si="278"/>
        <v>0</v>
      </c>
      <c r="Z1852" s="4">
        <f t="shared" si="279"/>
        <v>1</v>
      </c>
      <c r="AA1852" s="5" t="str">
        <f t="shared" si="280"/>
        <v/>
      </c>
      <c r="AB1852" s="6">
        <f t="shared" si="281"/>
        <v>1</v>
      </c>
      <c r="AF1852">
        <f t="shared" si="276"/>
        <v>0.80095037815921466</v>
      </c>
    </row>
    <row r="1853" spans="2:32">
      <c r="B1853" s="26">
        <v>1</v>
      </c>
      <c r="C1853" s="4">
        <v>14</v>
      </c>
      <c r="D1853" s="5">
        <v>0.39400000000000002</v>
      </c>
      <c r="E1853" s="20">
        <v>1</v>
      </c>
      <c r="G1853" s="5"/>
      <c r="H1853" s="11">
        <f>1/(1+EXP(-SUMPRODUCT(betagorros,B1853:D1853)))</f>
        <v>0.39050034058244337</v>
      </c>
      <c r="I1853" s="27">
        <f t="shared" si="272"/>
        <v>0.39050034058244337</v>
      </c>
      <c r="J1853">
        <f t="shared" si="273"/>
        <v>-0.94032643753262724</v>
      </c>
      <c r="K1853" s="5"/>
      <c r="N1853" s="11">
        <f t="shared" si="274"/>
        <v>0.39043574436076195</v>
      </c>
      <c r="O1853" s="71">
        <f t="shared" si="275"/>
        <v>0.609564255639238</v>
      </c>
      <c r="U1853" s="4">
        <v>7</v>
      </c>
      <c r="V1853" s="5">
        <v>0.65600000000000003</v>
      </c>
      <c r="W1853" s="20">
        <v>0</v>
      </c>
      <c r="X1853" s="31">
        <f t="shared" si="277"/>
        <v>0.50907417039827085</v>
      </c>
      <c r="Y1853" s="40">
        <f t="shared" si="278"/>
        <v>1</v>
      </c>
      <c r="Z1853" s="4">
        <f t="shared" si="279"/>
        <v>0</v>
      </c>
      <c r="AA1853" s="5" t="str">
        <f t="shared" si="280"/>
        <v/>
      </c>
      <c r="AB1853" s="6">
        <f t="shared" si="281"/>
        <v>0</v>
      </c>
      <c r="AF1853">
        <f t="shared" si="276"/>
        <v>0.80095037815921466</v>
      </c>
    </row>
    <row r="1854" spans="2:32">
      <c r="B1854" s="26">
        <v>1</v>
      </c>
      <c r="C1854" s="4">
        <v>14</v>
      </c>
      <c r="D1854" s="5">
        <v>0.39400000000000002</v>
      </c>
      <c r="E1854" s="20">
        <v>1</v>
      </c>
      <c r="G1854" s="5"/>
      <c r="H1854" s="11">
        <f>1/(1+EXP(-SUMPRODUCT(betagorros,B1854:D1854)))</f>
        <v>0.39050034058244337</v>
      </c>
      <c r="I1854" s="27">
        <f t="shared" si="272"/>
        <v>0.39050034058244337</v>
      </c>
      <c r="J1854">
        <f t="shared" si="273"/>
        <v>-0.94032643753262724</v>
      </c>
      <c r="K1854" s="5"/>
      <c r="N1854" s="11">
        <f t="shared" si="274"/>
        <v>0.39043574436076195</v>
      </c>
      <c r="O1854" s="71">
        <f t="shared" si="275"/>
        <v>0.609564255639238</v>
      </c>
      <c r="U1854" s="4">
        <v>6</v>
      </c>
      <c r="V1854" s="5">
        <v>0.65600000000000003</v>
      </c>
      <c r="W1854" s="20">
        <v>0</v>
      </c>
      <c r="X1854" s="31">
        <f t="shared" si="277"/>
        <v>0.48488190043900342</v>
      </c>
      <c r="Y1854" s="40">
        <f t="shared" si="278"/>
        <v>0</v>
      </c>
      <c r="Z1854" s="4">
        <f t="shared" si="279"/>
        <v>1</v>
      </c>
      <c r="AA1854" s="5" t="str">
        <f t="shared" si="280"/>
        <v/>
      </c>
      <c r="AB1854" s="6">
        <f t="shared" si="281"/>
        <v>1</v>
      </c>
      <c r="AF1854">
        <f t="shared" si="276"/>
        <v>0.80095037815921466</v>
      </c>
    </row>
    <row r="1855" spans="2:32">
      <c r="B1855" s="26">
        <v>1</v>
      </c>
      <c r="C1855" s="4">
        <v>17</v>
      </c>
      <c r="D1855" s="5">
        <v>0.39500000000000002</v>
      </c>
      <c r="E1855" s="20">
        <v>1</v>
      </c>
      <c r="G1855" s="5"/>
      <c r="H1855" s="11">
        <f>1/(1+EXP(-SUMPRODUCT(betagorros,B1855:D1855)))</f>
        <v>0.46246793770045608</v>
      </c>
      <c r="I1855" s="27">
        <f t="shared" si="272"/>
        <v>0.46246793770045608</v>
      </c>
      <c r="J1855">
        <f t="shared" si="273"/>
        <v>-0.77117804832357495</v>
      </c>
      <c r="K1855" s="5"/>
      <c r="N1855" s="11">
        <f t="shared" si="274"/>
        <v>0.46243118310420384</v>
      </c>
      <c r="O1855" s="71">
        <f t="shared" si="275"/>
        <v>0.53756881689579616</v>
      </c>
      <c r="U1855" s="4">
        <v>5</v>
      </c>
      <c r="V1855" s="5">
        <v>0.65600000000000003</v>
      </c>
      <c r="W1855" s="20">
        <v>0</v>
      </c>
      <c r="X1855" s="31">
        <f t="shared" si="277"/>
        <v>0.46076027323588742</v>
      </c>
      <c r="Y1855" s="40">
        <f t="shared" si="278"/>
        <v>0</v>
      </c>
      <c r="Z1855" s="4">
        <f t="shared" si="279"/>
        <v>1</v>
      </c>
      <c r="AA1855" s="5" t="str">
        <f t="shared" si="280"/>
        <v/>
      </c>
      <c r="AB1855" s="6">
        <f t="shared" si="281"/>
        <v>1</v>
      </c>
      <c r="AF1855">
        <f t="shared" si="276"/>
        <v>0.80095037815921466</v>
      </c>
    </row>
    <row r="1856" spans="2:32">
      <c r="B1856" s="26">
        <v>1</v>
      </c>
      <c r="C1856" s="4">
        <v>39</v>
      </c>
      <c r="D1856" s="5">
        <v>0.39500000000000002</v>
      </c>
      <c r="E1856" s="20">
        <v>1</v>
      </c>
      <c r="G1856" s="5"/>
      <c r="H1856" s="11">
        <f>1/(1+EXP(-SUMPRODUCT(betagorros,B1856:D1856)))</f>
        <v>0.87857472528824687</v>
      </c>
      <c r="I1856" s="27">
        <f t="shared" si="272"/>
        <v>0.87857472528824687</v>
      </c>
      <c r="J1856">
        <f t="shared" si="273"/>
        <v>-0.12945431488332071</v>
      </c>
      <c r="K1856" s="5"/>
      <c r="N1856" s="11">
        <f t="shared" si="274"/>
        <v>0.8786522811585209</v>
      </c>
      <c r="O1856" s="71">
        <f t="shared" si="275"/>
        <v>0.1213477188414791</v>
      </c>
      <c r="U1856" s="4">
        <v>7</v>
      </c>
      <c r="V1856" s="5">
        <v>0.65600000000000003</v>
      </c>
      <c r="W1856" s="20">
        <v>0</v>
      </c>
      <c r="X1856" s="31">
        <f t="shared" si="277"/>
        <v>0.50907417039827085</v>
      </c>
      <c r="Y1856" s="40">
        <f t="shared" si="278"/>
        <v>1</v>
      </c>
      <c r="Z1856" s="4">
        <f t="shared" si="279"/>
        <v>0</v>
      </c>
      <c r="AA1856" s="5" t="str">
        <f t="shared" si="280"/>
        <v/>
      </c>
      <c r="AB1856" s="6">
        <f t="shared" si="281"/>
        <v>0</v>
      </c>
      <c r="AF1856">
        <f t="shared" si="276"/>
        <v>0.80095037815921466</v>
      </c>
    </row>
    <row r="1857" spans="2:32">
      <c r="B1857" s="26">
        <v>1</v>
      </c>
      <c r="C1857" s="4">
        <v>8</v>
      </c>
      <c r="D1857" s="5">
        <v>0.39500000000000002</v>
      </c>
      <c r="E1857" s="20">
        <v>0</v>
      </c>
      <c r="G1857" s="5"/>
      <c r="H1857" s="11">
        <f>1/(1+EXP(-SUMPRODUCT(betagorros,B1857:D1857)))</f>
        <v>0.26472856430092301</v>
      </c>
      <c r="I1857" s="27">
        <f t="shared" si="272"/>
        <v>0.73527143569907705</v>
      </c>
      <c r="J1857">
        <f t="shared" si="273"/>
        <v>-0.3075155476730082</v>
      </c>
      <c r="K1857" s="5"/>
      <c r="N1857" s="11">
        <f t="shared" si="274"/>
        <v>0.26463011888414173</v>
      </c>
      <c r="O1857" s="71">
        <f t="shared" si="275"/>
        <v>-0.26463011888414173</v>
      </c>
      <c r="U1857" s="4">
        <v>29</v>
      </c>
      <c r="V1857" s="5">
        <v>0.65700000000000003</v>
      </c>
      <c r="W1857" s="20">
        <v>0</v>
      </c>
      <c r="X1857" s="31">
        <f t="shared" si="277"/>
        <v>0.89753562324829972</v>
      </c>
      <c r="Y1857" s="40">
        <f t="shared" si="278"/>
        <v>1</v>
      </c>
      <c r="Z1857" s="4">
        <f t="shared" si="279"/>
        <v>0</v>
      </c>
      <c r="AA1857" s="5" t="str">
        <f t="shared" si="280"/>
        <v/>
      </c>
      <c r="AB1857" s="6">
        <f t="shared" si="281"/>
        <v>0</v>
      </c>
      <c r="AF1857">
        <f t="shared" si="276"/>
        <v>0.80095037815921466</v>
      </c>
    </row>
    <row r="1858" spans="2:32">
      <c r="B1858" s="26">
        <v>1</v>
      </c>
      <c r="C1858" s="4">
        <v>6</v>
      </c>
      <c r="D1858" s="5">
        <v>0.39500000000000002</v>
      </c>
      <c r="E1858" s="20">
        <v>0</v>
      </c>
      <c r="G1858" s="5"/>
      <c r="H1858" s="11">
        <f>1/(1+EXP(-SUMPRODUCT(betagorros,B1858:D1858)))</f>
        <v>0.22879678147373814</v>
      </c>
      <c r="I1858" s="27">
        <f t="shared" si="272"/>
        <v>0.77120321852626184</v>
      </c>
      <c r="J1858">
        <f t="shared" si="273"/>
        <v>-0.25980336229427403</v>
      </c>
      <c r="K1858" s="5"/>
      <c r="N1858" s="11">
        <f t="shared" si="274"/>
        <v>0.22869350963809174</v>
      </c>
      <c r="O1858" s="71">
        <f t="shared" si="275"/>
        <v>-0.22869350963809174</v>
      </c>
      <c r="U1858" s="4">
        <v>30</v>
      </c>
      <c r="V1858" s="5">
        <v>0.65700000000000003</v>
      </c>
      <c r="W1858" s="20">
        <v>0</v>
      </c>
      <c r="X1858" s="31">
        <f t="shared" si="277"/>
        <v>0.90610083653840456</v>
      </c>
      <c r="Y1858" s="40">
        <f t="shared" si="278"/>
        <v>1</v>
      </c>
      <c r="Z1858" s="4">
        <f t="shared" si="279"/>
        <v>0</v>
      </c>
      <c r="AA1858" s="5" t="str">
        <f t="shared" si="280"/>
        <v/>
      </c>
      <c r="AB1858" s="6">
        <f t="shared" si="281"/>
        <v>0</v>
      </c>
      <c r="AF1858">
        <f t="shared" si="276"/>
        <v>0.80095037815921466</v>
      </c>
    </row>
    <row r="1859" spans="2:32">
      <c r="B1859" s="26">
        <v>1</v>
      </c>
      <c r="C1859" s="4">
        <v>6</v>
      </c>
      <c r="D1859" s="5">
        <v>0.39500000000000002</v>
      </c>
      <c r="E1859" s="20">
        <v>0</v>
      </c>
      <c r="G1859" s="5"/>
      <c r="H1859" s="11">
        <f>1/(1+EXP(-SUMPRODUCT(betagorros,B1859:D1859)))</f>
        <v>0.22879678147373814</v>
      </c>
      <c r="I1859" s="27">
        <f t="shared" si="272"/>
        <v>0.77120321852626184</v>
      </c>
      <c r="J1859">
        <f t="shared" si="273"/>
        <v>-0.25980336229427403</v>
      </c>
      <c r="K1859" s="5"/>
      <c r="N1859" s="11">
        <f t="shared" si="274"/>
        <v>0.22869350963809174</v>
      </c>
      <c r="O1859" s="71">
        <f t="shared" si="275"/>
        <v>-0.22869350963809174</v>
      </c>
      <c r="U1859" s="4">
        <v>12</v>
      </c>
      <c r="V1859" s="5">
        <v>0.65700000000000003</v>
      </c>
      <c r="W1859" s="20">
        <v>0</v>
      </c>
      <c r="X1859" s="31">
        <f t="shared" si="277"/>
        <v>0.62824193188733601</v>
      </c>
      <c r="Y1859" s="40">
        <f t="shared" si="278"/>
        <v>1</v>
      </c>
      <c r="Z1859" s="4">
        <f t="shared" si="279"/>
        <v>0</v>
      </c>
      <c r="AA1859" s="5" t="str">
        <f t="shared" si="280"/>
        <v/>
      </c>
      <c r="AB1859" s="6">
        <f t="shared" si="281"/>
        <v>0</v>
      </c>
      <c r="AF1859">
        <f t="shared" si="276"/>
        <v>0.80095037815921466</v>
      </c>
    </row>
    <row r="1860" spans="2:32">
      <c r="B1860" s="26">
        <v>1</v>
      </c>
      <c r="C1860" s="4">
        <v>5</v>
      </c>
      <c r="D1860" s="5">
        <v>0.39500000000000002</v>
      </c>
      <c r="E1860" s="20">
        <v>0</v>
      </c>
      <c r="G1860" s="5"/>
      <c r="H1860" s="11">
        <f>1/(1+EXP(-SUMPRODUCT(betagorros,B1860:D1860)))</f>
        <v>0.21216753649263273</v>
      </c>
      <c r="I1860" s="27">
        <f t="shared" si="272"/>
        <v>0.78783246350736724</v>
      </c>
      <c r="J1860">
        <f t="shared" si="273"/>
        <v>-0.23846982149114176</v>
      </c>
      <c r="K1860" s="5"/>
      <c r="N1860" s="11">
        <f t="shared" si="274"/>
        <v>0.21206306046914233</v>
      </c>
      <c r="O1860" s="71">
        <f t="shared" si="275"/>
        <v>-0.21206306046914233</v>
      </c>
      <c r="U1860" s="4">
        <v>9</v>
      </c>
      <c r="V1860" s="5">
        <v>0.65800000000000003</v>
      </c>
      <c r="W1860" s="20">
        <v>0</v>
      </c>
      <c r="X1860" s="31">
        <f t="shared" si="277"/>
        <v>0.55940099694310386</v>
      </c>
      <c r="Y1860" s="40">
        <f t="shared" si="278"/>
        <v>1</v>
      </c>
      <c r="Z1860" s="4">
        <f t="shared" si="279"/>
        <v>0</v>
      </c>
      <c r="AA1860" s="5" t="str">
        <f t="shared" si="280"/>
        <v/>
      </c>
      <c r="AB1860" s="6">
        <f t="shared" si="281"/>
        <v>0</v>
      </c>
      <c r="AF1860">
        <f t="shared" si="276"/>
        <v>0.80095037815921466</v>
      </c>
    </row>
    <row r="1861" spans="2:32">
      <c r="B1861" s="26">
        <v>1</v>
      </c>
      <c r="C1861" s="4">
        <v>14</v>
      </c>
      <c r="D1861" s="5">
        <v>0.39500000000000002</v>
      </c>
      <c r="E1861" s="20">
        <v>1</v>
      </c>
      <c r="G1861" s="5"/>
      <c r="H1861" s="11">
        <f>1/(1+EXP(-SUMPRODUCT(betagorros,B1861:D1861)))</f>
        <v>0.39155377077795295</v>
      </c>
      <c r="I1861" s="27">
        <f t="shared" si="272"/>
        <v>0.39155377077795295</v>
      </c>
      <c r="J1861">
        <f t="shared" si="273"/>
        <v>-0.93763242744475861</v>
      </c>
      <c r="K1861" s="5"/>
      <c r="N1861" s="11">
        <f t="shared" si="274"/>
        <v>0.39149012079029843</v>
      </c>
      <c r="O1861" s="71">
        <f t="shared" si="275"/>
        <v>0.60850987920970157</v>
      </c>
      <c r="U1861" s="4">
        <v>8</v>
      </c>
      <c r="V1861" s="5">
        <v>0.65800000000000003</v>
      </c>
      <c r="W1861" s="20">
        <v>0</v>
      </c>
      <c r="X1861" s="31">
        <f t="shared" si="277"/>
        <v>0.53542551544678341</v>
      </c>
      <c r="Y1861" s="40">
        <f t="shared" si="278"/>
        <v>1</v>
      </c>
      <c r="Z1861" s="4">
        <f t="shared" si="279"/>
        <v>0</v>
      </c>
      <c r="AA1861" s="5" t="str">
        <f t="shared" si="280"/>
        <v/>
      </c>
      <c r="AB1861" s="6">
        <f t="shared" si="281"/>
        <v>0</v>
      </c>
      <c r="AF1861">
        <f t="shared" si="276"/>
        <v>0.80095037815921466</v>
      </c>
    </row>
    <row r="1862" spans="2:32">
      <c r="B1862" s="26">
        <v>1</v>
      </c>
      <c r="C1862" s="4">
        <v>6</v>
      </c>
      <c r="D1862" s="5">
        <v>0.39500000000000002</v>
      </c>
      <c r="E1862" s="20">
        <v>0</v>
      </c>
      <c r="G1862" s="5"/>
      <c r="H1862" s="11">
        <f>1/(1+EXP(-SUMPRODUCT(betagorros,B1862:D1862)))</f>
        <v>0.22879678147373814</v>
      </c>
      <c r="I1862" s="27">
        <f t="shared" si="272"/>
        <v>0.77120321852626184</v>
      </c>
      <c r="J1862">
        <f t="shared" si="273"/>
        <v>-0.25980336229427403</v>
      </c>
      <c r="K1862" s="5"/>
      <c r="N1862" s="11">
        <f t="shared" si="274"/>
        <v>0.22869350963809174</v>
      </c>
      <c r="O1862" s="71">
        <f t="shared" si="275"/>
        <v>-0.22869350963809174</v>
      </c>
      <c r="U1862" s="4">
        <v>10</v>
      </c>
      <c r="V1862" s="5">
        <v>0.65800000000000003</v>
      </c>
      <c r="W1862" s="20">
        <v>0</v>
      </c>
      <c r="X1862" s="31">
        <f t="shared" si="277"/>
        <v>0.58310257244503172</v>
      </c>
      <c r="Y1862" s="40">
        <f t="shared" si="278"/>
        <v>1</v>
      </c>
      <c r="Z1862" s="4">
        <f t="shared" si="279"/>
        <v>0</v>
      </c>
      <c r="AA1862" s="5" t="str">
        <f t="shared" si="280"/>
        <v/>
      </c>
      <c r="AB1862" s="6">
        <f t="shared" si="281"/>
        <v>0</v>
      </c>
      <c r="AF1862">
        <f t="shared" si="276"/>
        <v>0.80095037815921466</v>
      </c>
    </row>
    <row r="1863" spans="2:32">
      <c r="B1863" s="26">
        <v>1</v>
      </c>
      <c r="C1863" s="4">
        <v>11</v>
      </c>
      <c r="D1863" s="5">
        <v>0.39500000000000002</v>
      </c>
      <c r="E1863" s="20">
        <v>0</v>
      </c>
      <c r="G1863" s="5"/>
      <c r="H1863" s="11">
        <f>1/(1+EXP(-SUMPRODUCT(betagorros,B1863:D1863)))</f>
        <v>0.3249401804213598</v>
      </c>
      <c r="I1863" s="27">
        <f t="shared" si="272"/>
        <v>0.67505981957864014</v>
      </c>
      <c r="J1863">
        <f t="shared" si="273"/>
        <v>-0.39295397043828367</v>
      </c>
      <c r="K1863" s="5"/>
      <c r="N1863" s="11">
        <f t="shared" si="274"/>
        <v>0.32485540591869444</v>
      </c>
      <c r="O1863" s="71">
        <f t="shared" si="275"/>
        <v>-0.32485540591869444</v>
      </c>
      <c r="U1863" s="4">
        <v>11</v>
      </c>
      <c r="V1863" s="5">
        <v>0.65800000000000003</v>
      </c>
      <c r="W1863" s="20">
        <v>0</v>
      </c>
      <c r="X1863" s="31">
        <f t="shared" si="277"/>
        <v>0.60642619005446252</v>
      </c>
      <c r="Y1863" s="40">
        <f t="shared" si="278"/>
        <v>1</v>
      </c>
      <c r="Z1863" s="4">
        <f t="shared" si="279"/>
        <v>0</v>
      </c>
      <c r="AA1863" s="5" t="str">
        <f t="shared" si="280"/>
        <v/>
      </c>
      <c r="AB1863" s="6">
        <f t="shared" si="281"/>
        <v>0</v>
      </c>
      <c r="AF1863">
        <f t="shared" si="276"/>
        <v>0.80095037815921466</v>
      </c>
    </row>
    <row r="1864" spans="2:32">
      <c r="B1864" s="26">
        <v>1</v>
      </c>
      <c r="C1864" s="4">
        <v>14</v>
      </c>
      <c r="D1864" s="5">
        <v>0.39600000000000002</v>
      </c>
      <c r="E1864" s="20">
        <v>0</v>
      </c>
      <c r="G1864" s="5"/>
      <c r="H1864" s="11">
        <f>1/(1+EXP(-SUMPRODUCT(betagorros,B1864:D1864)))</f>
        <v>0.39260821222470432</v>
      </c>
      <c r="I1864" s="27">
        <f t="shared" si="272"/>
        <v>0.60739178777529568</v>
      </c>
      <c r="J1864">
        <f t="shared" si="273"/>
        <v>-0.49858124675280779</v>
      </c>
      <c r="K1864" s="5"/>
      <c r="N1864" s="11">
        <f t="shared" si="274"/>
        <v>0.39254551094344547</v>
      </c>
      <c r="O1864" s="71">
        <f t="shared" si="275"/>
        <v>-0.39254551094344547</v>
      </c>
      <c r="U1864" s="4">
        <v>12</v>
      </c>
      <c r="V1864" s="5">
        <v>0.65800000000000003</v>
      </c>
      <c r="W1864" s="20">
        <v>0</v>
      </c>
      <c r="X1864" s="31">
        <f t="shared" si="277"/>
        <v>0.6292745540884227</v>
      </c>
      <c r="Y1864" s="40">
        <f t="shared" si="278"/>
        <v>1</v>
      </c>
      <c r="Z1864" s="4">
        <f t="shared" si="279"/>
        <v>0</v>
      </c>
      <c r="AA1864" s="5" t="str">
        <f t="shared" si="280"/>
        <v/>
      </c>
      <c r="AB1864" s="6">
        <f t="shared" si="281"/>
        <v>0</v>
      </c>
      <c r="AF1864">
        <f t="shared" si="276"/>
        <v>0.80095037815921466</v>
      </c>
    </row>
    <row r="1865" spans="2:32">
      <c r="B1865" s="26">
        <v>1</v>
      </c>
      <c r="C1865" s="4">
        <v>8</v>
      </c>
      <c r="D1865" s="5">
        <v>0.39600000000000002</v>
      </c>
      <c r="E1865" s="20">
        <v>0</v>
      </c>
      <c r="G1865" s="5"/>
      <c r="H1865" s="11">
        <f>1/(1+EXP(-SUMPRODUCT(betagorros,B1865:D1865)))</f>
        <v>0.26559055226412431</v>
      </c>
      <c r="I1865" s="27">
        <f t="shared" si="272"/>
        <v>0.73440944773587569</v>
      </c>
      <c r="J1865">
        <f t="shared" si="273"/>
        <v>-0.30868857519450327</v>
      </c>
      <c r="K1865" s="5"/>
      <c r="N1865" s="11">
        <f t="shared" si="274"/>
        <v>0.26549272762963327</v>
      </c>
      <c r="O1865" s="71">
        <f t="shared" si="275"/>
        <v>-0.26549272762963327</v>
      </c>
      <c r="U1865" s="4">
        <v>14</v>
      </c>
      <c r="V1865" s="5">
        <v>0.65800000000000003</v>
      </c>
      <c r="W1865" s="20">
        <v>0</v>
      </c>
      <c r="X1865" s="31">
        <f t="shared" si="277"/>
        <v>0.67319885880549313</v>
      </c>
      <c r="Y1865" s="40">
        <f t="shared" si="278"/>
        <v>1</v>
      </c>
      <c r="Z1865" s="4">
        <f t="shared" si="279"/>
        <v>0</v>
      </c>
      <c r="AA1865" s="5" t="str">
        <f t="shared" si="280"/>
        <v/>
      </c>
      <c r="AB1865" s="6">
        <f t="shared" si="281"/>
        <v>0</v>
      </c>
      <c r="AF1865">
        <f t="shared" si="276"/>
        <v>0.80095037815921466</v>
      </c>
    </row>
    <row r="1866" spans="2:32">
      <c r="B1866" s="26">
        <v>1</v>
      </c>
      <c r="C1866" s="4">
        <v>19</v>
      </c>
      <c r="D1866" s="5">
        <v>0.39600000000000002</v>
      </c>
      <c r="E1866" s="20">
        <v>0</v>
      </c>
      <c r="G1866" s="5"/>
      <c r="H1866" s="11">
        <f>1/(1+EXP(-SUMPRODUCT(betagorros,B1866:D1866)))</f>
        <v>0.51189667619061108</v>
      </c>
      <c r="I1866" s="27">
        <f t="shared" si="272"/>
        <v>0.48810332380938892</v>
      </c>
      <c r="J1866">
        <f t="shared" si="273"/>
        <v>-0.71722816642283582</v>
      </c>
      <c r="K1866" s="5"/>
      <c r="N1866" s="11">
        <f t="shared" si="274"/>
        <v>0.51188066785517305</v>
      </c>
      <c r="O1866" s="71">
        <f t="shared" si="275"/>
        <v>-0.51188066785517305</v>
      </c>
      <c r="U1866" s="4">
        <v>22</v>
      </c>
      <c r="V1866" s="5">
        <v>0.66</v>
      </c>
      <c r="W1866" s="20">
        <v>0</v>
      </c>
      <c r="X1866" s="31">
        <f t="shared" si="277"/>
        <v>0.81844813540146755</v>
      </c>
      <c r="Y1866" s="40">
        <f t="shared" si="278"/>
        <v>1</v>
      </c>
      <c r="Z1866" s="4">
        <f t="shared" si="279"/>
        <v>0</v>
      </c>
      <c r="AA1866" s="5" t="str">
        <f t="shared" si="280"/>
        <v/>
      </c>
      <c r="AB1866" s="6">
        <f t="shared" si="281"/>
        <v>0</v>
      </c>
      <c r="AF1866">
        <f t="shared" si="276"/>
        <v>0.80095037815921466</v>
      </c>
    </row>
    <row r="1867" spans="2:32">
      <c r="B1867" s="26">
        <v>1</v>
      </c>
      <c r="C1867" s="4">
        <v>13</v>
      </c>
      <c r="D1867" s="5">
        <v>0.39600000000000002</v>
      </c>
      <c r="E1867" s="20">
        <v>0</v>
      </c>
      <c r="G1867" s="5"/>
      <c r="H1867" s="11">
        <f>1/(1+EXP(-SUMPRODUCT(betagorros,B1867:D1867)))</f>
        <v>0.3697817229638144</v>
      </c>
      <c r="I1867" s="27">
        <f t="shared" ref="I1867:I1930" si="282">IF(E1867=1,H1867,1-H1867)</f>
        <v>0.6302182770361856</v>
      </c>
      <c r="J1867">
        <f t="shared" ref="J1867:J1930" si="283">LN(I1867)</f>
        <v>-0.46168904811793493</v>
      </c>
      <c r="K1867" s="5"/>
      <c r="N1867" s="11">
        <f t="shared" si="274"/>
        <v>0.36971117965436351</v>
      </c>
      <c r="O1867" s="71">
        <f t="shared" si="275"/>
        <v>-0.36971117965436351</v>
      </c>
      <c r="U1867" s="4">
        <v>12</v>
      </c>
      <c r="V1867" s="5">
        <v>0.66100000000000003</v>
      </c>
      <c r="W1867" s="20">
        <v>0</v>
      </c>
      <c r="X1867" s="31">
        <f t="shared" si="277"/>
        <v>0.63236530600130003</v>
      </c>
      <c r="Y1867" s="40">
        <f t="shared" si="278"/>
        <v>1</v>
      </c>
      <c r="Z1867" s="4">
        <f t="shared" si="279"/>
        <v>0</v>
      </c>
      <c r="AA1867" s="5" t="str">
        <f t="shared" si="280"/>
        <v/>
      </c>
      <c r="AB1867" s="6">
        <f t="shared" si="281"/>
        <v>0</v>
      </c>
      <c r="AF1867">
        <f t="shared" si="276"/>
        <v>0.80095037815921466</v>
      </c>
    </row>
    <row r="1868" spans="2:32">
      <c r="B1868" s="26">
        <v>1</v>
      </c>
      <c r="C1868" s="4">
        <v>18</v>
      </c>
      <c r="D1868" s="5">
        <v>0.39600000000000002</v>
      </c>
      <c r="E1868" s="20">
        <v>0</v>
      </c>
      <c r="G1868" s="5"/>
      <c r="H1868" s="11">
        <f>1/(1+EXP(-SUMPRODUCT(betagorros,B1868:D1868)))</f>
        <v>0.48770352582939158</v>
      </c>
      <c r="I1868" s="27">
        <f t="shared" si="282"/>
        <v>0.51229647417060842</v>
      </c>
      <c r="J1868">
        <f t="shared" si="283"/>
        <v>-0.66885177041356569</v>
      </c>
      <c r="K1868" s="5"/>
      <c r="N1868" s="11">
        <f t="shared" ref="N1868:N1931" si="284">1/(1+EXP(-SUMPRODUCT($N$8:$P$8,B1868:D1868)))</f>
        <v>0.48767758053842436</v>
      </c>
      <c r="O1868" s="71">
        <f t="shared" ref="O1868:O1931" si="285">E1868-N1868</f>
        <v>-0.48767758053842436</v>
      </c>
      <c r="U1868" s="4">
        <v>8</v>
      </c>
      <c r="V1868" s="5">
        <v>0.66200000000000003</v>
      </c>
      <c r="W1868" s="20">
        <v>0</v>
      </c>
      <c r="X1868" s="31">
        <f t="shared" si="277"/>
        <v>0.539824293825659</v>
      </c>
      <c r="Y1868" s="40">
        <f t="shared" si="278"/>
        <v>1</v>
      </c>
      <c r="Z1868" s="4">
        <f t="shared" si="279"/>
        <v>0</v>
      </c>
      <c r="AA1868" s="5" t="str">
        <f t="shared" si="280"/>
        <v/>
      </c>
      <c r="AB1868" s="6">
        <f t="shared" si="281"/>
        <v>0</v>
      </c>
      <c r="AF1868">
        <f t="shared" si="276"/>
        <v>0.80095037815921466</v>
      </c>
    </row>
    <row r="1869" spans="2:32">
      <c r="B1869" s="26">
        <v>1</v>
      </c>
      <c r="C1869" s="4">
        <v>10</v>
      </c>
      <c r="D1869" s="5">
        <v>0.39600000000000002</v>
      </c>
      <c r="E1869" s="20">
        <v>0</v>
      </c>
      <c r="G1869" s="5"/>
      <c r="H1869" s="11">
        <f>1/(1+EXP(-SUMPRODUCT(betagorros,B1869:D1869)))</f>
        <v>0.30501530887888645</v>
      </c>
      <c r="I1869" s="27">
        <f t="shared" si="282"/>
        <v>0.6949846911211135</v>
      </c>
      <c r="J1869">
        <f t="shared" si="283"/>
        <v>-0.36386546082381194</v>
      </c>
      <c r="K1869" s="5"/>
      <c r="N1869" s="11">
        <f t="shared" si="284"/>
        <v>0.30492585170603048</v>
      </c>
      <c r="O1869" s="71">
        <f t="shared" si="285"/>
        <v>-0.30492585170603048</v>
      </c>
      <c r="U1869" s="4">
        <v>10</v>
      </c>
      <c r="V1869" s="5">
        <v>0.66200000000000003</v>
      </c>
      <c r="W1869" s="20">
        <v>0</v>
      </c>
      <c r="X1869" s="31">
        <f t="shared" si="277"/>
        <v>0.58739779657849733</v>
      </c>
      <c r="Y1869" s="40">
        <f t="shared" si="278"/>
        <v>1</v>
      </c>
      <c r="Z1869" s="4">
        <f t="shared" si="279"/>
        <v>0</v>
      </c>
      <c r="AA1869" s="5" t="str">
        <f t="shared" si="280"/>
        <v/>
      </c>
      <c r="AB1869" s="6">
        <f t="shared" si="281"/>
        <v>0</v>
      </c>
      <c r="AF1869">
        <f t="shared" ref="AF1869:AF1932" si="286">(-$H$8-$I$8*AE1869)/$J$8</f>
        <v>0.80095037815921466</v>
      </c>
    </row>
    <row r="1870" spans="2:32">
      <c r="B1870" s="26">
        <v>1</v>
      </c>
      <c r="C1870" s="4">
        <v>14</v>
      </c>
      <c r="D1870" s="5">
        <v>0.39600000000000002</v>
      </c>
      <c r="E1870" s="20">
        <v>0</v>
      </c>
      <c r="G1870" s="5"/>
      <c r="H1870" s="11">
        <f>1/(1+EXP(-SUMPRODUCT(betagorros,B1870:D1870)))</f>
        <v>0.39260821222470432</v>
      </c>
      <c r="I1870" s="27">
        <f t="shared" si="282"/>
        <v>0.60739178777529568</v>
      </c>
      <c r="J1870">
        <f t="shared" si="283"/>
        <v>-0.49858124675280779</v>
      </c>
      <c r="K1870" s="5"/>
      <c r="N1870" s="11">
        <f t="shared" si="284"/>
        <v>0.39254551094344547</v>
      </c>
      <c r="O1870" s="71">
        <f t="shared" si="285"/>
        <v>-0.39254551094344547</v>
      </c>
      <c r="U1870" s="4">
        <v>25</v>
      </c>
      <c r="V1870" s="5">
        <v>0.66200000000000003</v>
      </c>
      <c r="W1870" s="20">
        <v>0</v>
      </c>
      <c r="X1870" s="31">
        <f t="shared" si="277"/>
        <v>0.85876751649802074</v>
      </c>
      <c r="Y1870" s="40">
        <f t="shared" si="278"/>
        <v>1</v>
      </c>
      <c r="Z1870" s="4">
        <f t="shared" si="279"/>
        <v>0</v>
      </c>
      <c r="AA1870" s="5" t="str">
        <f t="shared" si="280"/>
        <v/>
      </c>
      <c r="AB1870" s="6">
        <f t="shared" si="281"/>
        <v>0</v>
      </c>
      <c r="AF1870">
        <f t="shared" si="286"/>
        <v>0.80095037815921466</v>
      </c>
    </row>
    <row r="1871" spans="2:32">
      <c r="B1871" s="26">
        <v>1</v>
      </c>
      <c r="C1871" s="4">
        <v>35</v>
      </c>
      <c r="D1871" s="5">
        <v>0.39900000000000002</v>
      </c>
      <c r="E1871" s="20">
        <v>1</v>
      </c>
      <c r="G1871" s="5"/>
      <c r="H1871" s="11">
        <f>1/(1+EXP(-SUMPRODUCT(betagorros,B1871:D1871)))</f>
        <v>0.83334630731347137</v>
      </c>
      <c r="I1871" s="27">
        <f t="shared" si="282"/>
        <v>0.83334630731347137</v>
      </c>
      <c r="J1871">
        <f t="shared" si="283"/>
        <v>-0.18230598813898113</v>
      </c>
      <c r="K1871" s="5"/>
      <c r="N1871" s="11">
        <f t="shared" si="284"/>
        <v>0.83342753974370598</v>
      </c>
      <c r="O1871" s="71">
        <f t="shared" si="285"/>
        <v>0.16657246025629402</v>
      </c>
      <c r="U1871" s="4">
        <v>9</v>
      </c>
      <c r="V1871" s="5">
        <v>0.66200000000000003</v>
      </c>
      <c r="W1871" s="20">
        <v>0</v>
      </c>
      <c r="X1871" s="31">
        <f t="shared" si="277"/>
        <v>0.56375772364791532</v>
      </c>
      <c r="Y1871" s="40">
        <f t="shared" si="278"/>
        <v>1</v>
      </c>
      <c r="Z1871" s="4">
        <f t="shared" si="279"/>
        <v>0</v>
      </c>
      <c r="AA1871" s="5" t="str">
        <f t="shared" si="280"/>
        <v/>
      </c>
      <c r="AB1871" s="6">
        <f t="shared" si="281"/>
        <v>0</v>
      </c>
      <c r="AF1871">
        <f t="shared" si="286"/>
        <v>0.80095037815921466</v>
      </c>
    </row>
    <row r="1872" spans="2:32">
      <c r="B1872" s="26">
        <v>1</v>
      </c>
      <c r="C1872" s="4">
        <v>14</v>
      </c>
      <c r="D1872" s="5">
        <v>0.39900000000000002</v>
      </c>
      <c r="E1872" s="20">
        <v>1</v>
      </c>
      <c r="G1872" s="5"/>
      <c r="H1872" s="11">
        <f>1/(1+EXP(-SUMPRODUCT(betagorros,B1872:D1872)))</f>
        <v>0.39577751513082204</v>
      </c>
      <c r="I1872" s="27">
        <f t="shared" si="282"/>
        <v>0.39577751513082204</v>
      </c>
      <c r="J1872">
        <f t="shared" si="283"/>
        <v>-0.926903056091261</v>
      </c>
      <c r="K1872" s="5"/>
      <c r="N1872" s="11">
        <f t="shared" si="284"/>
        <v>0.39571767456914053</v>
      </c>
      <c r="O1872" s="71">
        <f t="shared" si="285"/>
        <v>0.60428232543085947</v>
      </c>
      <c r="U1872" s="4">
        <v>9</v>
      </c>
      <c r="V1872" s="5">
        <v>0.66400000000000003</v>
      </c>
      <c r="W1872" s="20">
        <v>0</v>
      </c>
      <c r="X1872" s="31">
        <f t="shared" si="277"/>
        <v>0.56593244519887209</v>
      </c>
      <c r="Y1872" s="40">
        <f t="shared" si="278"/>
        <v>1</v>
      </c>
      <c r="Z1872" s="4">
        <f t="shared" si="279"/>
        <v>0</v>
      </c>
      <c r="AA1872" s="5" t="str">
        <f t="shared" si="280"/>
        <v/>
      </c>
      <c r="AB1872" s="6">
        <f t="shared" si="281"/>
        <v>0</v>
      </c>
      <c r="AF1872">
        <f t="shared" si="286"/>
        <v>0.80095037815921466</v>
      </c>
    </row>
    <row r="1873" spans="2:32">
      <c r="B1873" s="26">
        <v>1</v>
      </c>
      <c r="C1873" s="4">
        <v>29</v>
      </c>
      <c r="D1873" s="5">
        <v>0.39900000000000002</v>
      </c>
      <c r="E1873" s="20">
        <v>1</v>
      </c>
      <c r="G1873" s="5"/>
      <c r="H1873" s="11">
        <f>1/(1+EXP(-SUMPRODUCT(betagorros,B1873:D1873)))</f>
        <v>0.73667975176604195</v>
      </c>
      <c r="I1873" s="27">
        <f t="shared" si="282"/>
        <v>0.73667975176604195</v>
      </c>
      <c r="J1873">
        <f t="shared" si="283"/>
        <v>-0.30560201071786347</v>
      </c>
      <c r="K1873" s="5"/>
      <c r="N1873" s="11">
        <f t="shared" si="284"/>
        <v>0.73674693735799768</v>
      </c>
      <c r="O1873" s="71">
        <f t="shared" si="285"/>
        <v>0.26325306264200232</v>
      </c>
      <c r="U1873" s="4">
        <v>8</v>
      </c>
      <c r="V1873" s="5">
        <v>0.66500000000000004</v>
      </c>
      <c r="W1873" s="20">
        <v>0</v>
      </c>
      <c r="X1873" s="31">
        <f t="shared" si="277"/>
        <v>0.54311934890163627</v>
      </c>
      <c r="Y1873" s="40">
        <f t="shared" si="278"/>
        <v>1</v>
      </c>
      <c r="Z1873" s="4">
        <f t="shared" si="279"/>
        <v>0</v>
      </c>
      <c r="AA1873" s="5" t="str">
        <f t="shared" si="280"/>
        <v/>
      </c>
      <c r="AB1873" s="6">
        <f t="shared" si="281"/>
        <v>0</v>
      </c>
      <c r="AF1873">
        <f t="shared" si="286"/>
        <v>0.80095037815921466</v>
      </c>
    </row>
    <row r="1874" spans="2:32">
      <c r="B1874" s="26">
        <v>1</v>
      </c>
      <c r="C1874" s="4">
        <v>30</v>
      </c>
      <c r="D1874" s="5">
        <v>0.39900000000000002</v>
      </c>
      <c r="E1874" s="20">
        <v>1</v>
      </c>
      <c r="G1874" s="5"/>
      <c r="H1874" s="11">
        <f>1/(1+EXP(-SUMPRODUCT(betagorros,B1874:D1874)))</f>
        <v>0.75502113618625166</v>
      </c>
      <c r="I1874" s="27">
        <f t="shared" si="282"/>
        <v>0.75502113618625166</v>
      </c>
      <c r="J1874">
        <f t="shared" si="283"/>
        <v>-0.28100953517628591</v>
      </c>
      <c r="K1874" s="5"/>
      <c r="N1874" s="11">
        <f t="shared" si="284"/>
        <v>0.75509255332915937</v>
      </c>
      <c r="O1874" s="71">
        <f t="shared" si="285"/>
        <v>0.24490744667084063</v>
      </c>
      <c r="U1874" s="4">
        <v>26</v>
      </c>
      <c r="V1874" s="5">
        <v>0.66900000000000004</v>
      </c>
      <c r="W1874" s="20">
        <v>0</v>
      </c>
      <c r="X1874" s="31">
        <f t="shared" ref="X1874:X1937" si="287">1/(1+EXP(-$H$8-$I$8*U1874-$J$8*V1874))</f>
        <v>0.87356446985560898</v>
      </c>
      <c r="Y1874" s="40">
        <f t="shared" ref="Y1874:Y1937" si="288">IF(X1874&gt;50%,1,0)</f>
        <v>1</v>
      </c>
      <c r="Z1874" s="4">
        <f t="shared" ref="Z1874:Z1937" si="289">IF(W1874=Y1874,1,0)</f>
        <v>0</v>
      </c>
      <c r="AA1874" s="5" t="str">
        <f t="shared" ref="AA1874:AA1937" si="290">IF(W1874=1,IF(W1874=Y1874,1,0),"")</f>
        <v/>
      </c>
      <c r="AB1874" s="6">
        <f t="shared" ref="AB1874:AB1937" si="291">IF(W1874=0,IF(W1874=Y1874,1,0),"")</f>
        <v>0</v>
      </c>
      <c r="AF1874">
        <f t="shared" si="286"/>
        <v>0.80095037815921466</v>
      </c>
    </row>
    <row r="1875" spans="2:32">
      <c r="B1875" s="26">
        <v>1</v>
      </c>
      <c r="C1875" s="4">
        <v>13</v>
      </c>
      <c r="D1875" s="5">
        <v>0.39900000000000002</v>
      </c>
      <c r="E1875" s="20">
        <v>0</v>
      </c>
      <c r="G1875" s="5"/>
      <c r="H1875" s="11">
        <f>1/(1+EXP(-SUMPRODUCT(betagorros,B1875:D1875)))</f>
        <v>0.37287988167457603</v>
      </c>
      <c r="I1875" s="27">
        <f t="shared" si="282"/>
        <v>0.62712011832542403</v>
      </c>
      <c r="J1875">
        <f t="shared" si="283"/>
        <v>-0.46661718042101452</v>
      </c>
      <c r="K1875" s="5"/>
      <c r="N1875" s="11">
        <f t="shared" si="284"/>
        <v>0.37281206673325168</v>
      </c>
      <c r="O1875" s="71">
        <f t="shared" si="285"/>
        <v>-0.37281206673325168</v>
      </c>
      <c r="U1875" s="4">
        <v>14</v>
      </c>
      <c r="V1875" s="5">
        <v>0.67</v>
      </c>
      <c r="W1875" s="20">
        <v>0</v>
      </c>
      <c r="X1875" s="31">
        <f t="shared" si="287"/>
        <v>0.68476886057414388</v>
      </c>
      <c r="Y1875" s="40">
        <f t="shared" si="288"/>
        <v>1</v>
      </c>
      <c r="Z1875" s="4">
        <f t="shared" si="289"/>
        <v>0</v>
      </c>
      <c r="AA1875" s="5" t="str">
        <f t="shared" si="290"/>
        <v/>
      </c>
      <c r="AB1875" s="6">
        <f t="shared" si="291"/>
        <v>0</v>
      </c>
      <c r="AF1875">
        <f t="shared" si="286"/>
        <v>0.80095037815921466</v>
      </c>
    </row>
    <row r="1876" spans="2:32">
      <c r="B1876" s="26">
        <v>1</v>
      </c>
      <c r="C1876" s="4">
        <v>18</v>
      </c>
      <c r="D1876" s="5">
        <v>0.39900000000000002</v>
      </c>
      <c r="E1876" s="20">
        <v>0</v>
      </c>
      <c r="G1876" s="5"/>
      <c r="H1876" s="11">
        <f>1/(1+EXP(-SUMPRODUCT(betagorros,B1876:D1876)))</f>
        <v>0.49101990501299975</v>
      </c>
      <c r="I1876" s="27">
        <f t="shared" si="282"/>
        <v>0.50898009498700025</v>
      </c>
      <c r="J1876">
        <f t="shared" si="283"/>
        <v>-0.6753463693121915</v>
      </c>
      <c r="K1876" s="5"/>
      <c r="N1876" s="11">
        <f t="shared" si="284"/>
        <v>0.49099712659476574</v>
      </c>
      <c r="O1876" s="71">
        <f t="shared" si="285"/>
        <v>-0.49099712659476574</v>
      </c>
      <c r="U1876" s="4">
        <v>6</v>
      </c>
      <c r="V1876" s="5">
        <v>0.67100000000000004</v>
      </c>
      <c r="W1876" s="20">
        <v>0</v>
      </c>
      <c r="X1876" s="31">
        <f t="shared" si="287"/>
        <v>0.50146675334701973</v>
      </c>
      <c r="Y1876" s="40">
        <f t="shared" si="288"/>
        <v>1</v>
      </c>
      <c r="Z1876" s="4">
        <f t="shared" si="289"/>
        <v>0</v>
      </c>
      <c r="AA1876" s="5" t="str">
        <f t="shared" si="290"/>
        <v/>
      </c>
      <c r="AB1876" s="6">
        <f t="shared" si="291"/>
        <v>0</v>
      </c>
      <c r="AF1876">
        <f t="shared" si="286"/>
        <v>0.80095037815921466</v>
      </c>
    </row>
    <row r="1877" spans="2:32">
      <c r="B1877" s="26">
        <v>1</v>
      </c>
      <c r="C1877" s="4">
        <v>21</v>
      </c>
      <c r="D1877" s="5">
        <v>0.4</v>
      </c>
      <c r="E1877" s="20">
        <v>1</v>
      </c>
      <c r="G1877" s="5"/>
      <c r="H1877" s="11">
        <f>1/(1+EXP(-SUMPRODUCT(betagorros,B1877:D1877)))</f>
        <v>0.56435950726021744</v>
      </c>
      <c r="I1877" s="27">
        <f t="shared" si="282"/>
        <v>0.56435950726021744</v>
      </c>
      <c r="J1877">
        <f t="shared" si="283"/>
        <v>-0.57206380633236342</v>
      </c>
      <c r="K1877" s="5"/>
      <c r="N1877" s="11">
        <f t="shared" si="284"/>
        <v>0.56436747650951313</v>
      </c>
      <c r="O1877" s="71">
        <f t="shared" si="285"/>
        <v>0.43563252349048687</v>
      </c>
      <c r="U1877" s="4">
        <v>8</v>
      </c>
      <c r="V1877" s="5">
        <v>0.67100000000000004</v>
      </c>
      <c r="W1877" s="20">
        <v>0</v>
      </c>
      <c r="X1877" s="31">
        <f t="shared" si="287"/>
        <v>0.54969786901564199</v>
      </c>
      <c r="Y1877" s="40">
        <f t="shared" si="288"/>
        <v>1</v>
      </c>
      <c r="Z1877" s="4">
        <f t="shared" si="289"/>
        <v>0</v>
      </c>
      <c r="AA1877" s="5" t="str">
        <f t="shared" si="290"/>
        <v/>
      </c>
      <c r="AB1877" s="6">
        <f t="shared" si="291"/>
        <v>0</v>
      </c>
      <c r="AF1877">
        <f t="shared" si="286"/>
        <v>0.80095037815921466</v>
      </c>
    </row>
    <row r="1878" spans="2:32">
      <c r="B1878" s="26">
        <v>1</v>
      </c>
      <c r="C1878" s="4">
        <v>29</v>
      </c>
      <c r="D1878" s="5">
        <v>0.4</v>
      </c>
      <c r="E1878" s="20">
        <v>1</v>
      </c>
      <c r="G1878" s="5"/>
      <c r="H1878" s="11">
        <f>1/(1+EXP(-SUMPRODUCT(betagorros,B1878:D1878)))</f>
        <v>0.7375370046519768</v>
      </c>
      <c r="I1878" s="27">
        <f t="shared" si="282"/>
        <v>0.7375370046519768</v>
      </c>
      <c r="J1878">
        <f t="shared" si="283"/>
        <v>-0.30443901622763492</v>
      </c>
      <c r="K1878" s="5"/>
      <c r="N1878" s="11">
        <f t="shared" si="284"/>
        <v>0.73760486882361653</v>
      </c>
      <c r="O1878" s="71">
        <f t="shared" si="285"/>
        <v>0.26239513117638347</v>
      </c>
      <c r="U1878" s="4">
        <v>17</v>
      </c>
      <c r="V1878" s="5">
        <v>0.67300000000000004</v>
      </c>
      <c r="W1878" s="20">
        <v>0</v>
      </c>
      <c r="X1878" s="31">
        <f t="shared" si="287"/>
        <v>0.74638445255121955</v>
      </c>
      <c r="Y1878" s="40">
        <f t="shared" si="288"/>
        <v>1</v>
      </c>
      <c r="Z1878" s="4">
        <f t="shared" si="289"/>
        <v>0</v>
      </c>
      <c r="AA1878" s="5" t="str">
        <f t="shared" si="290"/>
        <v/>
      </c>
      <c r="AB1878" s="6">
        <f t="shared" si="291"/>
        <v>0</v>
      </c>
      <c r="AF1878">
        <f t="shared" si="286"/>
        <v>0.80095037815921466</v>
      </c>
    </row>
    <row r="1879" spans="2:32">
      <c r="B1879" s="26">
        <v>1</v>
      </c>
      <c r="C1879" s="4">
        <v>22.5</v>
      </c>
      <c r="D1879" s="5">
        <v>0.4</v>
      </c>
      <c r="E1879" s="20">
        <v>1</v>
      </c>
      <c r="G1879" s="5"/>
      <c r="H1879" s="11">
        <f>1/(1+EXP(-SUMPRODUCT(betagorros,B1879:D1879)))</f>
        <v>0.59966305888396543</v>
      </c>
      <c r="I1879" s="27">
        <f t="shared" si="282"/>
        <v>0.59966305888396543</v>
      </c>
      <c r="J1879">
        <f t="shared" si="283"/>
        <v>-0.51138735003137692</v>
      </c>
      <c r="K1879" s="5"/>
      <c r="N1879" s="11">
        <f t="shared" si="284"/>
        <v>0.59968516309809339</v>
      </c>
      <c r="O1879" s="71">
        <f t="shared" si="285"/>
        <v>0.40031483690190661</v>
      </c>
      <c r="U1879" s="4">
        <v>23</v>
      </c>
      <c r="V1879" s="5">
        <v>0.67700000000000005</v>
      </c>
      <c r="W1879" s="20">
        <v>0</v>
      </c>
      <c r="X1879" s="31">
        <f t="shared" si="287"/>
        <v>0.84262171410239273</v>
      </c>
      <c r="Y1879" s="40">
        <f t="shared" si="288"/>
        <v>1</v>
      </c>
      <c r="Z1879" s="4">
        <f t="shared" si="289"/>
        <v>0</v>
      </c>
      <c r="AA1879" s="5" t="str">
        <f t="shared" si="290"/>
        <v/>
      </c>
      <c r="AB1879" s="6">
        <f t="shared" si="291"/>
        <v>0</v>
      </c>
      <c r="AF1879">
        <f t="shared" si="286"/>
        <v>0.80095037815921466</v>
      </c>
    </row>
    <row r="1880" spans="2:32">
      <c r="B1880" s="26">
        <v>1</v>
      </c>
      <c r="C1880" s="4">
        <v>38</v>
      </c>
      <c r="D1880" s="5">
        <v>0.4</v>
      </c>
      <c r="E1880" s="20">
        <v>1</v>
      </c>
      <c r="G1880" s="5"/>
      <c r="H1880" s="11">
        <f>1/(1+EXP(-SUMPRODUCT(betagorros,B1880:D1880)))</f>
        <v>0.87038077770559319</v>
      </c>
      <c r="I1880" s="27">
        <f t="shared" si="282"/>
        <v>0.87038077770559319</v>
      </c>
      <c r="J1880">
        <f t="shared" si="283"/>
        <v>-0.13882448756183147</v>
      </c>
      <c r="K1880" s="5"/>
      <c r="N1880" s="11">
        <f t="shared" si="284"/>
        <v>0.87046069750623711</v>
      </c>
      <c r="O1880" s="71">
        <f t="shared" si="285"/>
        <v>0.12953930249376289</v>
      </c>
      <c r="U1880" s="4">
        <v>22</v>
      </c>
      <c r="V1880" s="5">
        <v>0.67700000000000005</v>
      </c>
      <c r="W1880" s="20">
        <v>0</v>
      </c>
      <c r="X1880" s="31">
        <f t="shared" si="287"/>
        <v>0.82935660330163496</v>
      </c>
      <c r="Y1880" s="40">
        <f t="shared" si="288"/>
        <v>1</v>
      </c>
      <c r="Z1880" s="4">
        <f t="shared" si="289"/>
        <v>0</v>
      </c>
      <c r="AA1880" s="5" t="str">
        <f t="shared" si="290"/>
        <v/>
      </c>
      <c r="AB1880" s="6">
        <f t="shared" si="291"/>
        <v>0</v>
      </c>
      <c r="AF1880">
        <f t="shared" si="286"/>
        <v>0.80095037815921466</v>
      </c>
    </row>
    <row r="1881" spans="2:32">
      <c r="B1881" s="26">
        <v>1</v>
      </c>
      <c r="C1881" s="4">
        <v>20</v>
      </c>
      <c r="D1881" s="5">
        <v>0.4</v>
      </c>
      <c r="E1881" s="20">
        <v>0</v>
      </c>
      <c r="G1881" s="5"/>
      <c r="H1881" s="11">
        <f>1/(1+EXP(-SUMPRODUCT(betagorros,B1881:D1881)))</f>
        <v>0.54043217913547881</v>
      </c>
      <c r="I1881" s="27">
        <f t="shared" si="282"/>
        <v>0.45956782086452119</v>
      </c>
      <c r="J1881">
        <f t="shared" si="283"/>
        <v>-0.77746875098414858</v>
      </c>
      <c r="K1881" s="5"/>
      <c r="N1881" s="11">
        <f t="shared" si="284"/>
        <v>0.54043035106278081</v>
      </c>
      <c r="O1881" s="71">
        <f t="shared" si="285"/>
        <v>-0.54043035106278081</v>
      </c>
      <c r="U1881" s="4">
        <v>5</v>
      </c>
      <c r="V1881" s="5">
        <v>0.68100000000000005</v>
      </c>
      <c r="W1881" s="20">
        <v>0</v>
      </c>
      <c r="X1881" s="31">
        <f t="shared" si="287"/>
        <v>0.4883306454665885</v>
      </c>
      <c r="Y1881" s="40">
        <f t="shared" si="288"/>
        <v>0</v>
      </c>
      <c r="Z1881" s="4">
        <f t="shared" si="289"/>
        <v>1</v>
      </c>
      <c r="AA1881" s="5" t="str">
        <f t="shared" si="290"/>
        <v/>
      </c>
      <c r="AB1881" s="6">
        <f t="shared" si="291"/>
        <v>1</v>
      </c>
      <c r="AF1881">
        <f t="shared" si="286"/>
        <v>0.80095037815921466</v>
      </c>
    </row>
    <row r="1882" spans="2:32">
      <c r="B1882" s="26">
        <v>1</v>
      </c>
      <c r="C1882" s="4">
        <v>17</v>
      </c>
      <c r="D1882" s="5">
        <v>0.4</v>
      </c>
      <c r="E1882" s="20">
        <v>0</v>
      </c>
      <c r="G1882" s="5"/>
      <c r="H1882" s="11">
        <f>1/(1+EXP(-SUMPRODUCT(betagorros,B1882:D1882)))</f>
        <v>0.46797094563024128</v>
      </c>
      <c r="I1882" s="27">
        <f t="shared" si="282"/>
        <v>0.53202905436975878</v>
      </c>
      <c r="J1882">
        <f t="shared" si="283"/>
        <v>-0.6310571776547641</v>
      </c>
      <c r="K1882" s="5"/>
      <c r="N1882" s="11">
        <f t="shared" si="284"/>
        <v>0.46793940470983475</v>
      </c>
      <c r="O1882" s="71">
        <f t="shared" si="285"/>
        <v>-0.46793940470983475</v>
      </c>
      <c r="U1882" s="4">
        <v>11</v>
      </c>
      <c r="V1882" s="5">
        <v>0.68200000000000005</v>
      </c>
      <c r="W1882" s="20">
        <v>0</v>
      </c>
      <c r="X1882" s="31">
        <f t="shared" si="287"/>
        <v>0.63146038219949752</v>
      </c>
      <c r="Y1882" s="40">
        <f t="shared" si="288"/>
        <v>1</v>
      </c>
      <c r="Z1882" s="4">
        <f t="shared" si="289"/>
        <v>0</v>
      </c>
      <c r="AA1882" s="5" t="str">
        <f t="shared" si="290"/>
        <v/>
      </c>
      <c r="AB1882" s="6">
        <f t="shared" si="291"/>
        <v>0</v>
      </c>
      <c r="AF1882">
        <f t="shared" si="286"/>
        <v>0.80095037815921466</v>
      </c>
    </row>
    <row r="1883" spans="2:32">
      <c r="B1883" s="26">
        <v>1</v>
      </c>
      <c r="C1883" s="4">
        <v>27</v>
      </c>
      <c r="D1883" s="5">
        <v>0.4</v>
      </c>
      <c r="E1883" s="20">
        <v>0</v>
      </c>
      <c r="G1883" s="5"/>
      <c r="H1883" s="11">
        <f>1/(1+EXP(-SUMPRODUCT(betagorros,B1883:D1883)))</f>
        <v>0.6983858416099753</v>
      </c>
      <c r="I1883" s="27">
        <f t="shared" si="282"/>
        <v>0.3016141583900247</v>
      </c>
      <c r="J1883">
        <f t="shared" si="283"/>
        <v>-1.1986066996861759</v>
      </c>
      <c r="K1883" s="5"/>
      <c r="N1883" s="11">
        <f t="shared" si="284"/>
        <v>0.69844293573119176</v>
      </c>
      <c r="O1883" s="71">
        <f t="shared" si="285"/>
        <v>-0.69844293573119176</v>
      </c>
      <c r="U1883" s="4">
        <v>14</v>
      </c>
      <c r="V1883" s="5">
        <v>0.68200000000000005</v>
      </c>
      <c r="W1883" s="20">
        <v>0</v>
      </c>
      <c r="X1883" s="31">
        <f t="shared" si="287"/>
        <v>0.69611414607348265</v>
      </c>
      <c r="Y1883" s="40">
        <f t="shared" si="288"/>
        <v>1</v>
      </c>
      <c r="Z1883" s="4">
        <f t="shared" si="289"/>
        <v>0</v>
      </c>
      <c r="AA1883" s="5" t="str">
        <f t="shared" si="290"/>
        <v/>
      </c>
      <c r="AB1883" s="6">
        <f t="shared" si="291"/>
        <v>0</v>
      </c>
      <c r="AF1883">
        <f t="shared" si="286"/>
        <v>0.80095037815921466</v>
      </c>
    </row>
    <row r="1884" spans="2:32">
      <c r="B1884" s="26">
        <v>1</v>
      </c>
      <c r="C1884" s="4">
        <v>30</v>
      </c>
      <c r="D1884" s="5">
        <v>0.4</v>
      </c>
      <c r="E1884" s="20">
        <v>0</v>
      </c>
      <c r="G1884" s="5"/>
      <c r="H1884" s="11">
        <f>1/(1+EXP(-SUMPRODUCT(betagorros,B1884:D1884)))</f>
        <v>0.75583846816687461</v>
      </c>
      <c r="I1884" s="27">
        <f t="shared" si="282"/>
        <v>0.24416153183312539</v>
      </c>
      <c r="J1884">
        <f t="shared" si="283"/>
        <v>-1.4099252570151399</v>
      </c>
      <c r="K1884" s="5"/>
      <c r="N1884" s="11">
        <f t="shared" si="284"/>
        <v>0.75591050521996517</v>
      </c>
      <c r="O1884" s="71">
        <f t="shared" si="285"/>
        <v>-0.75591050521996517</v>
      </c>
      <c r="U1884" s="4">
        <v>17</v>
      </c>
      <c r="V1884" s="5">
        <v>0.68200000000000005</v>
      </c>
      <c r="W1884" s="20">
        <v>0</v>
      </c>
      <c r="X1884" s="31">
        <f t="shared" si="287"/>
        <v>0.75384697702229164</v>
      </c>
      <c r="Y1884" s="40">
        <f t="shared" si="288"/>
        <v>1</v>
      </c>
      <c r="Z1884" s="4">
        <f t="shared" si="289"/>
        <v>0</v>
      </c>
      <c r="AA1884" s="5" t="str">
        <f t="shared" si="290"/>
        <v/>
      </c>
      <c r="AB1884" s="6">
        <f t="shared" si="291"/>
        <v>0</v>
      </c>
      <c r="AF1884">
        <f t="shared" si="286"/>
        <v>0.80095037815921466</v>
      </c>
    </row>
    <row r="1885" spans="2:32">
      <c r="B1885" s="26">
        <v>1</v>
      </c>
      <c r="C1885" s="4">
        <v>20</v>
      </c>
      <c r="D1885" s="5">
        <v>0.4</v>
      </c>
      <c r="E1885" s="20">
        <v>0</v>
      </c>
      <c r="G1885" s="5"/>
      <c r="H1885" s="11">
        <f>1/(1+EXP(-SUMPRODUCT(betagorros,B1885:D1885)))</f>
        <v>0.54043217913547881</v>
      </c>
      <c r="I1885" s="27">
        <f t="shared" si="282"/>
        <v>0.45956782086452119</v>
      </c>
      <c r="J1885">
        <f t="shared" si="283"/>
        <v>-0.77746875098414858</v>
      </c>
      <c r="K1885" s="5"/>
      <c r="N1885" s="11">
        <f t="shared" si="284"/>
        <v>0.54043035106278081</v>
      </c>
      <c r="O1885" s="71">
        <f t="shared" si="285"/>
        <v>-0.54043035106278081</v>
      </c>
      <c r="U1885" s="4">
        <v>14</v>
      </c>
      <c r="V1885" s="5">
        <v>0.68200000000000005</v>
      </c>
      <c r="W1885" s="20">
        <v>0</v>
      </c>
      <c r="X1885" s="31">
        <f t="shared" si="287"/>
        <v>0.69611414607348265</v>
      </c>
      <c r="Y1885" s="40">
        <f t="shared" si="288"/>
        <v>1</v>
      </c>
      <c r="Z1885" s="4">
        <f t="shared" si="289"/>
        <v>0</v>
      </c>
      <c r="AA1885" s="5" t="str">
        <f t="shared" si="290"/>
        <v/>
      </c>
      <c r="AB1885" s="6">
        <f t="shared" si="291"/>
        <v>0</v>
      </c>
      <c r="AF1885">
        <f t="shared" si="286"/>
        <v>0.80095037815921466</v>
      </c>
    </row>
    <row r="1886" spans="2:32">
      <c r="B1886" s="26">
        <v>1</v>
      </c>
      <c r="C1886" s="4">
        <v>23</v>
      </c>
      <c r="D1886" s="5">
        <v>0.4</v>
      </c>
      <c r="E1886" s="20">
        <v>0</v>
      </c>
      <c r="G1886" s="5"/>
      <c r="H1886" s="11">
        <f>1/(1+EXP(-SUMPRODUCT(betagorros,B1886:D1886)))</f>
        <v>0.6112232809119863</v>
      </c>
      <c r="I1886" s="27">
        <f t="shared" si="282"/>
        <v>0.3887767190880137</v>
      </c>
      <c r="J1886">
        <f t="shared" si="283"/>
        <v>-0.94475008707751895</v>
      </c>
      <c r="K1886" s="5"/>
      <c r="N1886" s="11">
        <f t="shared" si="284"/>
        <v>0.61124988632587396</v>
      </c>
      <c r="O1886" s="71">
        <f t="shared" si="285"/>
        <v>-0.61124988632587396</v>
      </c>
      <c r="U1886" s="4">
        <v>32</v>
      </c>
      <c r="V1886" s="5">
        <v>0.68300000000000005</v>
      </c>
      <c r="W1886" s="20">
        <v>0</v>
      </c>
      <c r="X1886" s="31">
        <f t="shared" si="287"/>
        <v>0.92927019138310718</v>
      </c>
      <c r="Y1886" s="40">
        <f t="shared" si="288"/>
        <v>1</v>
      </c>
      <c r="Z1886" s="4">
        <f t="shared" si="289"/>
        <v>0</v>
      </c>
      <c r="AA1886" s="5" t="str">
        <f t="shared" si="290"/>
        <v/>
      </c>
      <c r="AB1886" s="6">
        <f t="shared" si="291"/>
        <v>0</v>
      </c>
      <c r="AF1886">
        <f t="shared" si="286"/>
        <v>0.80095037815921466</v>
      </c>
    </row>
    <row r="1887" spans="2:32">
      <c r="B1887" s="26">
        <v>1</v>
      </c>
      <c r="C1887" s="4">
        <v>10</v>
      </c>
      <c r="D1887" s="5">
        <v>0.40100000000000002</v>
      </c>
      <c r="E1887" s="20">
        <v>0</v>
      </c>
      <c r="G1887" s="5"/>
      <c r="H1887" s="11">
        <f>1/(1+EXP(-SUMPRODUCT(betagorros,B1887:D1887)))</f>
        <v>0.30972429472769125</v>
      </c>
      <c r="I1887" s="27">
        <f t="shared" si="282"/>
        <v>0.69027570527230875</v>
      </c>
      <c r="J1887">
        <f t="shared" si="283"/>
        <v>-0.37066418834038939</v>
      </c>
      <c r="K1887" s="5"/>
      <c r="N1887" s="11">
        <f t="shared" si="284"/>
        <v>0.30963859674130839</v>
      </c>
      <c r="O1887" s="71">
        <f t="shared" si="285"/>
        <v>-0.30963859674130839</v>
      </c>
      <c r="U1887" s="4">
        <v>9</v>
      </c>
      <c r="V1887" s="5">
        <v>0.68400000000000005</v>
      </c>
      <c r="W1887" s="20">
        <v>0</v>
      </c>
      <c r="X1887" s="31">
        <f t="shared" si="287"/>
        <v>0.58752705837861319</v>
      </c>
      <c r="Y1887" s="40">
        <f t="shared" si="288"/>
        <v>1</v>
      </c>
      <c r="Z1887" s="4">
        <f t="shared" si="289"/>
        <v>0</v>
      </c>
      <c r="AA1887" s="5" t="str">
        <f t="shared" si="290"/>
        <v/>
      </c>
      <c r="AB1887" s="6">
        <f t="shared" si="291"/>
        <v>0</v>
      </c>
      <c r="AF1887">
        <f t="shared" si="286"/>
        <v>0.80095037815921466</v>
      </c>
    </row>
    <row r="1888" spans="2:32">
      <c r="B1888" s="26">
        <v>1</v>
      </c>
      <c r="C1888" s="4">
        <v>12</v>
      </c>
      <c r="D1888" s="5">
        <v>0.40100000000000002</v>
      </c>
      <c r="E1888" s="20">
        <v>0</v>
      </c>
      <c r="G1888" s="5"/>
      <c r="H1888" s="11">
        <f>1/(1+EXP(-SUMPRODUCT(betagorros,B1888:D1888)))</f>
        <v>0.35255537823696315</v>
      </c>
      <c r="I1888" s="27">
        <f t="shared" si="282"/>
        <v>0.64744462176303685</v>
      </c>
      <c r="J1888">
        <f t="shared" si="283"/>
        <v>-0.4347220153007133</v>
      </c>
      <c r="K1888" s="5"/>
      <c r="N1888" s="11">
        <f t="shared" si="284"/>
        <v>0.35248203648041443</v>
      </c>
      <c r="O1888" s="71">
        <f t="shared" si="285"/>
        <v>-0.35248203648041443</v>
      </c>
      <c r="U1888" s="4">
        <v>10</v>
      </c>
      <c r="V1888" s="5">
        <v>0.68400000000000005</v>
      </c>
      <c r="W1888" s="20">
        <v>0</v>
      </c>
      <c r="X1888" s="31">
        <f t="shared" si="287"/>
        <v>0.61076837646950621</v>
      </c>
      <c r="Y1888" s="40">
        <f t="shared" si="288"/>
        <v>1</v>
      </c>
      <c r="Z1888" s="4">
        <f t="shared" si="289"/>
        <v>0</v>
      </c>
      <c r="AA1888" s="5" t="str">
        <f t="shared" si="290"/>
        <v/>
      </c>
      <c r="AB1888" s="6">
        <f t="shared" si="291"/>
        <v>0</v>
      </c>
      <c r="AF1888">
        <f t="shared" si="286"/>
        <v>0.80095037815921466</v>
      </c>
    </row>
    <row r="1889" spans="2:32">
      <c r="B1889" s="26">
        <v>1</v>
      </c>
      <c r="C1889" s="4">
        <v>11</v>
      </c>
      <c r="D1889" s="5">
        <v>0.40100000000000002</v>
      </c>
      <c r="E1889" s="20">
        <v>0</v>
      </c>
      <c r="G1889" s="5"/>
      <c r="H1889" s="11">
        <f>1/(1+EXP(-SUMPRODUCT(betagorros,B1889:D1889)))</f>
        <v>0.33078936306036344</v>
      </c>
      <c r="I1889" s="27">
        <f t="shared" si="282"/>
        <v>0.66921063693963656</v>
      </c>
      <c r="J1889">
        <f t="shared" si="283"/>
        <v>-0.40165641498736959</v>
      </c>
      <c r="K1889" s="5"/>
      <c r="N1889" s="11">
        <f t="shared" si="284"/>
        <v>0.33070943257515806</v>
      </c>
      <c r="O1889" s="71">
        <f t="shared" si="285"/>
        <v>-0.33070943257515806</v>
      </c>
      <c r="U1889" s="4">
        <v>7</v>
      </c>
      <c r="V1889" s="5">
        <v>0.68400000000000005</v>
      </c>
      <c r="W1889" s="20">
        <v>0</v>
      </c>
      <c r="X1889" s="31">
        <f t="shared" si="287"/>
        <v>0.53995678699104288</v>
      </c>
      <c r="Y1889" s="40">
        <f t="shared" si="288"/>
        <v>1</v>
      </c>
      <c r="Z1889" s="4">
        <f t="shared" si="289"/>
        <v>0</v>
      </c>
      <c r="AA1889" s="5" t="str">
        <f t="shared" si="290"/>
        <v/>
      </c>
      <c r="AB1889" s="6">
        <f t="shared" si="291"/>
        <v>0</v>
      </c>
      <c r="AF1889">
        <f t="shared" si="286"/>
        <v>0.80095037815921466</v>
      </c>
    </row>
    <row r="1890" spans="2:32">
      <c r="B1890" s="26">
        <v>1</v>
      </c>
      <c r="C1890" s="4">
        <v>14</v>
      </c>
      <c r="D1890" s="5">
        <v>0.40100000000000002</v>
      </c>
      <c r="E1890" s="20">
        <v>0</v>
      </c>
      <c r="G1890" s="5"/>
      <c r="H1890" s="11">
        <f>1/(1+EXP(-SUMPRODUCT(betagorros,B1890:D1890)))</f>
        <v>0.39789527629723559</v>
      </c>
      <c r="I1890" s="27">
        <f t="shared" si="282"/>
        <v>0.60210472370276436</v>
      </c>
      <c r="J1890">
        <f t="shared" si="283"/>
        <v>-0.50732388916339599</v>
      </c>
      <c r="K1890" s="5"/>
      <c r="N1890" s="11">
        <f t="shared" si="284"/>
        <v>0.39783735481239585</v>
      </c>
      <c r="O1890" s="71">
        <f t="shared" si="285"/>
        <v>-0.39783735481239585</v>
      </c>
      <c r="U1890" s="4">
        <v>6</v>
      </c>
      <c r="V1890" s="5">
        <v>0.68400000000000005</v>
      </c>
      <c r="W1890" s="20">
        <v>0</v>
      </c>
      <c r="X1890" s="31">
        <f t="shared" si="287"/>
        <v>0.51583899411516054</v>
      </c>
      <c r="Y1890" s="40">
        <f t="shared" si="288"/>
        <v>1</v>
      </c>
      <c r="Z1890" s="4">
        <f t="shared" si="289"/>
        <v>0</v>
      </c>
      <c r="AA1890" s="5" t="str">
        <f t="shared" si="290"/>
        <v/>
      </c>
      <c r="AB1890" s="6">
        <f t="shared" si="291"/>
        <v>0</v>
      </c>
      <c r="AF1890">
        <f t="shared" si="286"/>
        <v>0.80095037815921466</v>
      </c>
    </row>
    <row r="1891" spans="2:32">
      <c r="B1891" s="26">
        <v>1</v>
      </c>
      <c r="C1891" s="4">
        <v>7</v>
      </c>
      <c r="D1891" s="5">
        <v>0.40100000000000002</v>
      </c>
      <c r="E1891" s="20">
        <v>0</v>
      </c>
      <c r="G1891" s="5"/>
      <c r="H1891" s="11">
        <f>1/(1+EXP(-SUMPRODUCT(betagorros,B1891:D1891)))</f>
        <v>0.25128266279980838</v>
      </c>
      <c r="I1891" s="27">
        <f t="shared" si="282"/>
        <v>0.74871733720019162</v>
      </c>
      <c r="J1891">
        <f t="shared" si="283"/>
        <v>-0.28939375360891262</v>
      </c>
      <c r="K1891" s="5"/>
      <c r="N1891" s="11">
        <f t="shared" si="284"/>
        <v>0.25118480599446424</v>
      </c>
      <c r="O1891" s="71">
        <f t="shared" si="285"/>
        <v>-0.25118480599446424</v>
      </c>
      <c r="U1891" s="4">
        <v>10</v>
      </c>
      <c r="V1891" s="5">
        <v>0.68600000000000005</v>
      </c>
      <c r="W1891" s="20">
        <v>0</v>
      </c>
      <c r="X1891" s="31">
        <f t="shared" si="287"/>
        <v>0.61286967406869541</v>
      </c>
      <c r="Y1891" s="40">
        <f t="shared" si="288"/>
        <v>1</v>
      </c>
      <c r="Z1891" s="4">
        <f t="shared" si="289"/>
        <v>0</v>
      </c>
      <c r="AA1891" s="5" t="str">
        <f t="shared" si="290"/>
        <v/>
      </c>
      <c r="AB1891" s="6">
        <f t="shared" si="291"/>
        <v>0</v>
      </c>
      <c r="AF1891">
        <f t="shared" si="286"/>
        <v>0.80095037815921466</v>
      </c>
    </row>
    <row r="1892" spans="2:32">
      <c r="B1892" s="26">
        <v>1</v>
      </c>
      <c r="C1892" s="4">
        <v>7</v>
      </c>
      <c r="D1892" s="5">
        <v>0.40100000000000002</v>
      </c>
      <c r="E1892" s="20">
        <v>0</v>
      </c>
      <c r="G1892" s="5"/>
      <c r="H1892" s="11">
        <f>1/(1+EXP(-SUMPRODUCT(betagorros,B1892:D1892)))</f>
        <v>0.25128266279980838</v>
      </c>
      <c r="I1892" s="27">
        <f t="shared" si="282"/>
        <v>0.74871733720019162</v>
      </c>
      <c r="J1892">
        <f t="shared" si="283"/>
        <v>-0.28939375360891262</v>
      </c>
      <c r="K1892" s="5"/>
      <c r="N1892" s="11">
        <f t="shared" si="284"/>
        <v>0.25118480599446424</v>
      </c>
      <c r="O1892" s="71">
        <f t="shared" si="285"/>
        <v>-0.25118480599446424</v>
      </c>
      <c r="U1892" s="4">
        <v>16</v>
      </c>
      <c r="V1892" s="5">
        <v>0.68600000000000005</v>
      </c>
      <c r="W1892" s="20">
        <v>0</v>
      </c>
      <c r="X1892" s="31">
        <f t="shared" si="287"/>
        <v>0.73887700651540378</v>
      </c>
      <c r="Y1892" s="40">
        <f t="shared" si="288"/>
        <v>1</v>
      </c>
      <c r="Z1892" s="4">
        <f t="shared" si="289"/>
        <v>0</v>
      </c>
      <c r="AA1892" s="5" t="str">
        <f t="shared" si="290"/>
        <v/>
      </c>
      <c r="AB1892" s="6">
        <f t="shared" si="291"/>
        <v>0</v>
      </c>
      <c r="AF1892">
        <f t="shared" si="286"/>
        <v>0.80095037815921466</v>
      </c>
    </row>
    <row r="1893" spans="2:32">
      <c r="B1893" s="26">
        <v>1</v>
      </c>
      <c r="C1893" s="4">
        <v>33</v>
      </c>
      <c r="D1893" s="5">
        <v>0.40200000000000002</v>
      </c>
      <c r="E1893" s="20">
        <v>1</v>
      </c>
      <c r="G1893" s="5"/>
      <c r="H1893" s="11">
        <f>1/(1+EXP(-SUMPRODUCT(betagorros,B1893:D1893)))</f>
        <v>0.80677973696994343</v>
      </c>
      <c r="I1893" s="27">
        <f t="shared" si="282"/>
        <v>0.80677973696994343</v>
      </c>
      <c r="J1893">
        <f t="shared" si="283"/>
        <v>-0.21470458852493229</v>
      </c>
      <c r="K1893" s="5"/>
      <c r="N1893" s="11">
        <f t="shared" si="284"/>
        <v>0.80686050059552528</v>
      </c>
      <c r="O1893" s="71">
        <f t="shared" si="285"/>
        <v>0.19313949940447472</v>
      </c>
      <c r="U1893" s="4">
        <v>9</v>
      </c>
      <c r="V1893" s="5">
        <v>0.69399999999999995</v>
      </c>
      <c r="W1893" s="20">
        <v>0</v>
      </c>
      <c r="X1893" s="31">
        <f t="shared" si="287"/>
        <v>0.59820470580725638</v>
      </c>
      <c r="Y1893" s="40">
        <f t="shared" si="288"/>
        <v>1</v>
      </c>
      <c r="Z1893" s="4">
        <f t="shared" si="289"/>
        <v>0</v>
      </c>
      <c r="AA1893" s="5" t="str">
        <f t="shared" si="290"/>
        <v/>
      </c>
      <c r="AB1893" s="6">
        <f t="shared" si="291"/>
        <v>0</v>
      </c>
      <c r="AF1893">
        <f t="shared" si="286"/>
        <v>0.80095037815921466</v>
      </c>
    </row>
    <row r="1894" spans="2:32">
      <c r="B1894" s="26">
        <v>1</v>
      </c>
      <c r="C1894" s="4">
        <v>54</v>
      </c>
      <c r="D1894" s="5">
        <v>0.40200000000000002</v>
      </c>
      <c r="E1894" s="20">
        <v>1</v>
      </c>
      <c r="G1894" s="5"/>
      <c r="H1894" s="11">
        <f>1/(1+EXP(-SUMPRODUCT(betagorros,B1894:D1894)))</f>
        <v>0.96958232348613349</v>
      </c>
      <c r="I1894" s="27">
        <f t="shared" si="282"/>
        <v>0.96958232348613349</v>
      </c>
      <c r="J1894">
        <f t="shared" si="283"/>
        <v>-3.0889894561266427E-2</v>
      </c>
      <c r="K1894" s="5"/>
      <c r="N1894" s="11">
        <f t="shared" si="284"/>
        <v>0.96962221441247032</v>
      </c>
      <c r="O1894" s="71">
        <f t="shared" si="285"/>
        <v>3.0377785587529682E-2</v>
      </c>
      <c r="U1894" s="4">
        <v>8</v>
      </c>
      <c r="V1894" s="5">
        <v>0.69599999999999995</v>
      </c>
      <c r="W1894" s="20">
        <v>0</v>
      </c>
      <c r="X1894" s="31">
        <f t="shared" si="287"/>
        <v>0.57689660723975111</v>
      </c>
      <c r="Y1894" s="40">
        <f t="shared" si="288"/>
        <v>1</v>
      </c>
      <c r="Z1894" s="4">
        <f t="shared" si="289"/>
        <v>0</v>
      </c>
      <c r="AA1894" s="5" t="str">
        <f t="shared" si="290"/>
        <v/>
      </c>
      <c r="AB1894" s="6">
        <f t="shared" si="291"/>
        <v>0</v>
      </c>
      <c r="AF1894">
        <f t="shared" si="286"/>
        <v>0.80095037815921466</v>
      </c>
    </row>
    <row r="1895" spans="2:32">
      <c r="B1895" s="26">
        <v>1</v>
      </c>
      <c r="C1895" s="4">
        <v>5</v>
      </c>
      <c r="D1895" s="5">
        <v>0.40300000000000002</v>
      </c>
      <c r="E1895" s="20">
        <v>0</v>
      </c>
      <c r="G1895" s="5"/>
      <c r="H1895" s="11">
        <f>1/(1+EXP(-SUMPRODUCT(betagorros,B1895:D1895)))</f>
        <v>0.2181434574911989</v>
      </c>
      <c r="I1895" s="27">
        <f t="shared" si="282"/>
        <v>0.7818565425088011</v>
      </c>
      <c r="J1895">
        <f t="shared" si="283"/>
        <v>-0.24608400474297595</v>
      </c>
      <c r="K1895" s="5"/>
      <c r="N1895" s="11">
        <f t="shared" si="284"/>
        <v>0.21804262783977479</v>
      </c>
      <c r="O1895" s="71">
        <f t="shared" si="285"/>
        <v>-0.21804262783977479</v>
      </c>
      <c r="U1895" s="4">
        <v>16</v>
      </c>
      <c r="V1895" s="5">
        <v>0.69699999999999995</v>
      </c>
      <c r="W1895" s="20">
        <v>0</v>
      </c>
      <c r="X1895" s="31">
        <f t="shared" si="287"/>
        <v>0.74815613391638558</v>
      </c>
      <c r="Y1895" s="40">
        <f t="shared" si="288"/>
        <v>1</v>
      </c>
      <c r="Z1895" s="4">
        <f t="shared" si="289"/>
        <v>0</v>
      </c>
      <c r="AA1895" s="5" t="str">
        <f t="shared" si="290"/>
        <v/>
      </c>
      <c r="AB1895" s="6">
        <f t="shared" si="291"/>
        <v>0</v>
      </c>
      <c r="AF1895">
        <f t="shared" si="286"/>
        <v>0.80095037815921466</v>
      </c>
    </row>
    <row r="1896" spans="2:32">
      <c r="B1896" s="26">
        <v>1</v>
      </c>
      <c r="C1896" s="4">
        <v>7</v>
      </c>
      <c r="D1896" s="5">
        <v>0.40300000000000002</v>
      </c>
      <c r="E1896" s="20">
        <v>0</v>
      </c>
      <c r="G1896" s="5"/>
      <c r="H1896" s="11">
        <f>1/(1+EXP(-SUMPRODUCT(betagorros,B1896:D1896)))</f>
        <v>0.25295092951033366</v>
      </c>
      <c r="I1896" s="27">
        <f t="shared" si="282"/>
        <v>0.7470490704896664</v>
      </c>
      <c r="J1896">
        <f t="shared" si="283"/>
        <v>-0.29162440592694389</v>
      </c>
      <c r="K1896" s="5"/>
      <c r="N1896" s="11">
        <f t="shared" si="284"/>
        <v>0.25285424206769874</v>
      </c>
      <c r="O1896" s="71">
        <f t="shared" si="285"/>
        <v>-0.25285424206769874</v>
      </c>
      <c r="U1896" s="4">
        <v>6</v>
      </c>
      <c r="V1896" s="5">
        <v>0.69699999999999995</v>
      </c>
      <c r="W1896" s="20">
        <v>0</v>
      </c>
      <c r="X1896" s="31">
        <f t="shared" si="287"/>
        <v>0.53018508248022977</v>
      </c>
      <c r="Y1896" s="40">
        <f t="shared" si="288"/>
        <v>1</v>
      </c>
      <c r="Z1896" s="4">
        <f t="shared" si="289"/>
        <v>0</v>
      </c>
      <c r="AA1896" s="5" t="str">
        <f t="shared" si="290"/>
        <v/>
      </c>
      <c r="AB1896" s="6">
        <f t="shared" si="291"/>
        <v>0</v>
      </c>
      <c r="AF1896">
        <f t="shared" si="286"/>
        <v>0.80095037815921466</v>
      </c>
    </row>
    <row r="1897" spans="2:32">
      <c r="B1897" s="26">
        <v>1</v>
      </c>
      <c r="C1897" s="4">
        <v>7</v>
      </c>
      <c r="D1897" s="5">
        <v>0.40300000000000002</v>
      </c>
      <c r="E1897" s="20">
        <v>0</v>
      </c>
      <c r="G1897" s="5"/>
      <c r="H1897" s="11">
        <f>1/(1+EXP(-SUMPRODUCT(betagorros,B1897:D1897)))</f>
        <v>0.25295092951033366</v>
      </c>
      <c r="I1897" s="27">
        <f t="shared" si="282"/>
        <v>0.7470490704896664</v>
      </c>
      <c r="J1897">
        <f t="shared" si="283"/>
        <v>-0.29162440592694389</v>
      </c>
      <c r="K1897" s="5"/>
      <c r="N1897" s="11">
        <f t="shared" si="284"/>
        <v>0.25285424206769874</v>
      </c>
      <c r="O1897" s="71">
        <f t="shared" si="285"/>
        <v>-0.25285424206769874</v>
      </c>
      <c r="U1897" s="4">
        <v>14</v>
      </c>
      <c r="V1897" s="5">
        <v>0.7</v>
      </c>
      <c r="W1897" s="20">
        <v>0</v>
      </c>
      <c r="X1897" s="31">
        <f t="shared" si="287"/>
        <v>0.71269126316609743</v>
      </c>
      <c r="Y1897" s="40">
        <f t="shared" si="288"/>
        <v>1</v>
      </c>
      <c r="Z1897" s="4">
        <f t="shared" si="289"/>
        <v>0</v>
      </c>
      <c r="AA1897" s="5" t="str">
        <f t="shared" si="290"/>
        <v/>
      </c>
      <c r="AB1897" s="6">
        <f t="shared" si="291"/>
        <v>0</v>
      </c>
      <c r="AF1897">
        <f t="shared" si="286"/>
        <v>0.80095037815921466</v>
      </c>
    </row>
    <row r="1898" spans="2:32">
      <c r="B1898" s="26">
        <v>1</v>
      </c>
      <c r="C1898" s="4">
        <v>6</v>
      </c>
      <c r="D1898" s="5">
        <v>0.40300000000000002</v>
      </c>
      <c r="E1898" s="20">
        <v>0</v>
      </c>
      <c r="G1898" s="5"/>
      <c r="H1898" s="11">
        <f>1/(1+EXP(-SUMPRODUCT(betagorros,B1898:D1898)))</f>
        <v>0.2351013107622838</v>
      </c>
      <c r="I1898" s="27">
        <f t="shared" si="282"/>
        <v>0.7648986892377162</v>
      </c>
      <c r="J1898">
        <f t="shared" si="283"/>
        <v>-0.26801188629454009</v>
      </c>
      <c r="K1898" s="5"/>
      <c r="N1898" s="11">
        <f t="shared" si="284"/>
        <v>0.23500214919216683</v>
      </c>
      <c r="O1898" s="71">
        <f t="shared" si="285"/>
        <v>-0.23500214919216683</v>
      </c>
      <c r="U1898" s="4">
        <v>6</v>
      </c>
      <c r="V1898" s="5">
        <v>0.7</v>
      </c>
      <c r="W1898" s="20">
        <v>0</v>
      </c>
      <c r="X1898" s="31">
        <f t="shared" si="287"/>
        <v>0.53348951131618272</v>
      </c>
      <c r="Y1898" s="40">
        <f t="shared" si="288"/>
        <v>1</v>
      </c>
      <c r="Z1898" s="4">
        <f t="shared" si="289"/>
        <v>0</v>
      </c>
      <c r="AA1898" s="5" t="str">
        <f t="shared" si="290"/>
        <v/>
      </c>
      <c r="AB1898" s="6">
        <f t="shared" si="291"/>
        <v>0</v>
      </c>
      <c r="AF1898">
        <f t="shared" si="286"/>
        <v>0.80095037815921466</v>
      </c>
    </row>
    <row r="1899" spans="2:32">
      <c r="B1899" s="26">
        <v>1</v>
      </c>
      <c r="C1899" s="4">
        <v>12</v>
      </c>
      <c r="D1899" s="5">
        <v>0.40300000000000002</v>
      </c>
      <c r="E1899" s="20">
        <v>0</v>
      </c>
      <c r="G1899" s="5"/>
      <c r="H1899" s="11">
        <f>1/(1+EXP(-SUMPRODUCT(betagorros,B1899:D1899)))</f>
        <v>0.35457758341353951</v>
      </c>
      <c r="I1899" s="27">
        <f t="shared" si="282"/>
        <v>0.64542241658646049</v>
      </c>
      <c r="J1899">
        <f t="shared" si="283"/>
        <v>-0.43785026710959102</v>
      </c>
      <c r="K1899" s="5"/>
      <c r="N1899" s="11">
        <f t="shared" si="284"/>
        <v>0.35450598890205626</v>
      </c>
      <c r="O1899" s="71">
        <f t="shared" si="285"/>
        <v>-0.35450598890205626</v>
      </c>
      <c r="U1899" s="4">
        <v>9</v>
      </c>
      <c r="V1899" s="5">
        <v>0.7</v>
      </c>
      <c r="W1899" s="20">
        <v>0</v>
      </c>
      <c r="X1899" s="31">
        <f t="shared" si="287"/>
        <v>0.60456754670579793</v>
      </c>
      <c r="Y1899" s="40">
        <f t="shared" si="288"/>
        <v>1</v>
      </c>
      <c r="Z1899" s="4">
        <f t="shared" si="289"/>
        <v>0</v>
      </c>
      <c r="AA1899" s="5" t="str">
        <f t="shared" si="290"/>
        <v/>
      </c>
      <c r="AB1899" s="6">
        <f t="shared" si="291"/>
        <v>0</v>
      </c>
      <c r="AF1899">
        <f t="shared" si="286"/>
        <v>0.80095037815921466</v>
      </c>
    </row>
    <row r="1900" spans="2:32">
      <c r="B1900" s="26">
        <v>1</v>
      </c>
      <c r="C1900" s="4">
        <v>6</v>
      </c>
      <c r="D1900" s="5">
        <v>0.40300000000000002</v>
      </c>
      <c r="E1900" s="20">
        <v>0</v>
      </c>
      <c r="G1900" s="5"/>
      <c r="H1900" s="11">
        <f>1/(1+EXP(-SUMPRODUCT(betagorros,B1900:D1900)))</f>
        <v>0.2351013107622838</v>
      </c>
      <c r="I1900" s="27">
        <f t="shared" si="282"/>
        <v>0.7648986892377162</v>
      </c>
      <c r="J1900">
        <f t="shared" si="283"/>
        <v>-0.26801188629454009</v>
      </c>
      <c r="K1900" s="5"/>
      <c r="N1900" s="11">
        <f t="shared" si="284"/>
        <v>0.23500214919216683</v>
      </c>
      <c r="O1900" s="71">
        <f t="shared" si="285"/>
        <v>-0.23500214919216683</v>
      </c>
      <c r="U1900" s="4">
        <v>6</v>
      </c>
      <c r="V1900" s="5">
        <v>0.70099999999999996</v>
      </c>
      <c r="W1900" s="20">
        <v>0</v>
      </c>
      <c r="X1900" s="31">
        <f t="shared" si="287"/>
        <v>0.53459034931402682</v>
      </c>
      <c r="Y1900" s="40">
        <f t="shared" si="288"/>
        <v>1</v>
      </c>
      <c r="Z1900" s="4">
        <f t="shared" si="289"/>
        <v>0</v>
      </c>
      <c r="AA1900" s="5" t="str">
        <f t="shared" si="290"/>
        <v/>
      </c>
      <c r="AB1900" s="6">
        <f t="shared" si="291"/>
        <v>0</v>
      </c>
      <c r="AF1900">
        <f t="shared" si="286"/>
        <v>0.80095037815921466</v>
      </c>
    </row>
    <row r="1901" spans="2:32">
      <c r="B1901" s="26">
        <v>1</v>
      </c>
      <c r="C1901" s="4">
        <v>6</v>
      </c>
      <c r="D1901" s="5">
        <v>0.40300000000000002</v>
      </c>
      <c r="E1901" s="20">
        <v>0</v>
      </c>
      <c r="G1901" s="5"/>
      <c r="H1901" s="11">
        <f>1/(1+EXP(-SUMPRODUCT(betagorros,B1901:D1901)))</f>
        <v>0.2351013107622838</v>
      </c>
      <c r="I1901" s="27">
        <f t="shared" si="282"/>
        <v>0.7648986892377162</v>
      </c>
      <c r="J1901">
        <f t="shared" si="283"/>
        <v>-0.26801188629454009</v>
      </c>
      <c r="K1901" s="5"/>
      <c r="N1901" s="11">
        <f t="shared" si="284"/>
        <v>0.23500214919216683</v>
      </c>
      <c r="O1901" s="71">
        <f t="shared" si="285"/>
        <v>-0.23500214919216683</v>
      </c>
      <c r="U1901" s="4">
        <v>7</v>
      </c>
      <c r="V1901" s="5">
        <v>0.70099999999999996</v>
      </c>
      <c r="W1901" s="20">
        <v>0</v>
      </c>
      <c r="X1901" s="31">
        <f t="shared" si="287"/>
        <v>0.55857339754712987</v>
      </c>
      <c r="Y1901" s="40">
        <f t="shared" si="288"/>
        <v>1</v>
      </c>
      <c r="Z1901" s="4">
        <f t="shared" si="289"/>
        <v>0</v>
      </c>
      <c r="AA1901" s="5" t="str">
        <f t="shared" si="290"/>
        <v/>
      </c>
      <c r="AB1901" s="6">
        <f t="shared" si="291"/>
        <v>0</v>
      </c>
      <c r="AF1901">
        <f t="shared" si="286"/>
        <v>0.80095037815921466</v>
      </c>
    </row>
    <row r="1902" spans="2:32">
      <c r="B1902" s="26">
        <v>1</v>
      </c>
      <c r="C1902" s="4">
        <v>28</v>
      </c>
      <c r="D1902" s="5">
        <v>0.40400000000000003</v>
      </c>
      <c r="E1902" s="20">
        <v>0</v>
      </c>
      <c r="G1902" s="5"/>
      <c r="H1902" s="11">
        <f>1/(1+EXP(-SUMPRODUCT(betagorros,B1902:D1902)))</f>
        <v>0.72194099821337931</v>
      </c>
      <c r="I1902" s="27">
        <f t="shared" si="282"/>
        <v>0.27805900178662069</v>
      </c>
      <c r="J1902">
        <f t="shared" si="283"/>
        <v>-1.2799219511679896</v>
      </c>
      <c r="K1902" s="5"/>
      <c r="N1902" s="11">
        <f t="shared" si="284"/>
        <v>0.72200679079499075</v>
      </c>
      <c r="O1902" s="71">
        <f t="shared" si="285"/>
        <v>-0.72200679079499075</v>
      </c>
      <c r="U1902" s="4">
        <v>10</v>
      </c>
      <c r="V1902" s="5">
        <v>0.70099999999999996</v>
      </c>
      <c r="W1902" s="20">
        <v>0</v>
      </c>
      <c r="X1902" s="31">
        <f t="shared" si="287"/>
        <v>0.62849103804771034</v>
      </c>
      <c r="Y1902" s="40">
        <f t="shared" si="288"/>
        <v>1</v>
      </c>
      <c r="Z1902" s="4">
        <f t="shared" si="289"/>
        <v>0</v>
      </c>
      <c r="AA1902" s="5" t="str">
        <f t="shared" si="290"/>
        <v/>
      </c>
      <c r="AB1902" s="6">
        <f t="shared" si="291"/>
        <v>0</v>
      </c>
      <c r="AF1902">
        <f t="shared" si="286"/>
        <v>0.80095037815921466</v>
      </c>
    </row>
    <row r="1903" spans="2:32">
      <c r="B1903" s="26">
        <v>1</v>
      </c>
      <c r="C1903" s="4">
        <v>26</v>
      </c>
      <c r="D1903" s="5">
        <v>0.40400000000000003</v>
      </c>
      <c r="E1903" s="20">
        <v>0</v>
      </c>
      <c r="G1903" s="5"/>
      <c r="H1903" s="11">
        <f>1/(1+EXP(-SUMPRODUCT(betagorros,B1903:D1903)))</f>
        <v>0.68146815750555778</v>
      </c>
      <c r="I1903" s="27">
        <f t="shared" si="282"/>
        <v>0.31853184249444222</v>
      </c>
      <c r="J1903">
        <f t="shared" si="283"/>
        <v>-1.1440328325325602</v>
      </c>
      <c r="K1903" s="5"/>
      <c r="N1903" s="11">
        <f t="shared" si="284"/>
        <v>0.68152203633001929</v>
      </c>
      <c r="O1903" s="71">
        <f t="shared" si="285"/>
        <v>-0.68152203633001929</v>
      </c>
      <c r="U1903" s="4">
        <v>12</v>
      </c>
      <c r="V1903" s="5">
        <v>0.70099999999999996</v>
      </c>
      <c r="W1903" s="20">
        <v>0</v>
      </c>
      <c r="X1903" s="31">
        <f t="shared" si="287"/>
        <v>0.67245985557985688</v>
      </c>
      <c r="Y1903" s="40">
        <f t="shared" si="288"/>
        <v>1</v>
      </c>
      <c r="Z1903" s="4">
        <f t="shared" si="289"/>
        <v>0</v>
      </c>
      <c r="AA1903" s="5" t="str">
        <f t="shared" si="290"/>
        <v/>
      </c>
      <c r="AB1903" s="6">
        <f t="shared" si="291"/>
        <v>0</v>
      </c>
      <c r="AF1903">
        <f t="shared" si="286"/>
        <v>0.80095037815921466</v>
      </c>
    </row>
    <row r="1904" spans="2:32">
      <c r="B1904" s="26">
        <v>1</v>
      </c>
      <c r="C1904" s="4">
        <v>7</v>
      </c>
      <c r="D1904" s="5">
        <v>0.40400000000000003</v>
      </c>
      <c r="E1904" s="20">
        <v>1</v>
      </c>
      <c r="G1904" s="5"/>
      <c r="H1904" s="11">
        <f>1/(1+EXP(-SUMPRODUCT(betagorros,B1904:D1904)))</f>
        <v>0.25378780483690427</v>
      </c>
      <c r="I1904" s="27">
        <f t="shared" si="282"/>
        <v>0.25378780483690427</v>
      </c>
      <c r="J1904">
        <f t="shared" si="283"/>
        <v>-1.371256775144307</v>
      </c>
      <c r="K1904" s="5"/>
      <c r="N1904" s="11">
        <f t="shared" si="284"/>
        <v>0.25369170770477661</v>
      </c>
      <c r="O1904" s="71">
        <f t="shared" si="285"/>
        <v>0.74630829229522333</v>
      </c>
      <c r="U1904" s="4">
        <v>8</v>
      </c>
      <c r="V1904" s="5">
        <v>0.70099999999999996</v>
      </c>
      <c r="W1904" s="20">
        <v>0</v>
      </c>
      <c r="X1904" s="31">
        <f t="shared" si="287"/>
        <v>0.58228624921332384</v>
      </c>
      <c r="Y1904" s="40">
        <f t="shared" si="288"/>
        <v>1</v>
      </c>
      <c r="Z1904" s="4">
        <f t="shared" si="289"/>
        <v>0</v>
      </c>
      <c r="AA1904" s="5" t="str">
        <f t="shared" si="290"/>
        <v/>
      </c>
      <c r="AB1904" s="6">
        <f t="shared" si="291"/>
        <v>0</v>
      </c>
      <c r="AF1904">
        <f t="shared" si="286"/>
        <v>0.80095037815921466</v>
      </c>
    </row>
    <row r="1905" spans="2:32">
      <c r="B1905" s="26">
        <v>1</v>
      </c>
      <c r="C1905" s="4">
        <v>10</v>
      </c>
      <c r="D1905" s="5">
        <v>0.40400000000000003</v>
      </c>
      <c r="E1905" s="20">
        <v>1</v>
      </c>
      <c r="G1905" s="5"/>
      <c r="H1905" s="11">
        <f>1/(1+EXP(-SUMPRODUCT(betagorros,B1905:D1905)))</f>
        <v>0.31256883428133003</v>
      </c>
      <c r="I1905" s="27">
        <f t="shared" si="282"/>
        <v>0.31256883428133003</v>
      </c>
      <c r="J1905">
        <f t="shared" si="283"/>
        <v>-1.1629305643612333</v>
      </c>
      <c r="K1905" s="5"/>
      <c r="N1905" s="11">
        <f t="shared" si="284"/>
        <v>0.31248543417668712</v>
      </c>
      <c r="O1905" s="71">
        <f t="shared" si="285"/>
        <v>0.68751456582331283</v>
      </c>
      <c r="U1905" s="4">
        <v>15</v>
      </c>
      <c r="V1905" s="5">
        <v>0.70099999999999996</v>
      </c>
      <c r="W1905" s="20">
        <v>0</v>
      </c>
      <c r="X1905" s="31">
        <f t="shared" si="287"/>
        <v>0.7329626681271757</v>
      </c>
      <c r="Y1905" s="40">
        <f t="shared" si="288"/>
        <v>1</v>
      </c>
      <c r="Z1905" s="4">
        <f t="shared" si="289"/>
        <v>0</v>
      </c>
      <c r="AA1905" s="5" t="str">
        <f t="shared" si="290"/>
        <v/>
      </c>
      <c r="AB1905" s="6">
        <f t="shared" si="291"/>
        <v>0</v>
      </c>
      <c r="AF1905">
        <f t="shared" si="286"/>
        <v>0.80095037815921466</v>
      </c>
    </row>
    <row r="1906" spans="2:32">
      <c r="B1906" s="26">
        <v>1</v>
      </c>
      <c r="C1906" s="4">
        <v>15</v>
      </c>
      <c r="D1906" s="5">
        <v>0.40400000000000003</v>
      </c>
      <c r="E1906" s="20">
        <v>1</v>
      </c>
      <c r="G1906" s="5"/>
      <c r="H1906" s="11">
        <f>1/(1+EXP(-SUMPRODUCT(betagorros,B1906:D1906)))</f>
        <v>0.42453609714760177</v>
      </c>
      <c r="I1906" s="27">
        <f t="shared" si="282"/>
        <v>0.42453609714760177</v>
      </c>
      <c r="J1906">
        <f t="shared" si="283"/>
        <v>-0.85675824234042364</v>
      </c>
      <c r="K1906" s="5"/>
      <c r="N1906" s="11">
        <f t="shared" si="284"/>
        <v>0.424489851199574</v>
      </c>
      <c r="O1906" s="71">
        <f t="shared" si="285"/>
        <v>0.57551014880042595</v>
      </c>
      <c r="U1906" s="4">
        <v>9</v>
      </c>
      <c r="V1906" s="5">
        <v>0.70099999999999996</v>
      </c>
      <c r="W1906" s="20">
        <v>0</v>
      </c>
      <c r="X1906" s="31">
        <f t="shared" si="287"/>
        <v>0.60562464832046747</v>
      </c>
      <c r="Y1906" s="40">
        <f t="shared" si="288"/>
        <v>1</v>
      </c>
      <c r="Z1906" s="4">
        <f t="shared" si="289"/>
        <v>0</v>
      </c>
      <c r="AA1906" s="5" t="str">
        <f t="shared" si="290"/>
        <v/>
      </c>
      <c r="AB1906" s="6">
        <f t="shared" si="291"/>
        <v>0</v>
      </c>
      <c r="AF1906">
        <f t="shared" si="286"/>
        <v>0.80095037815921466</v>
      </c>
    </row>
    <row r="1907" spans="2:32">
      <c r="B1907" s="26">
        <v>1</v>
      </c>
      <c r="C1907" s="4">
        <v>8</v>
      </c>
      <c r="D1907" s="5">
        <v>0.40500000000000003</v>
      </c>
      <c r="E1907" s="20">
        <v>0</v>
      </c>
      <c r="G1907" s="5"/>
      <c r="H1907" s="11">
        <f>1/(1+EXP(-SUMPRODUCT(betagorros,B1907:D1907)))</f>
        <v>0.27342861833572557</v>
      </c>
      <c r="I1907" s="27">
        <f t="shared" si="282"/>
        <v>0.72657138166427448</v>
      </c>
      <c r="J1907">
        <f t="shared" si="283"/>
        <v>-0.31941854661497826</v>
      </c>
      <c r="K1907" s="5"/>
      <c r="N1907" s="11">
        <f t="shared" si="284"/>
        <v>0.2733365492465013</v>
      </c>
      <c r="O1907" s="71">
        <f t="shared" si="285"/>
        <v>-0.2733365492465013</v>
      </c>
      <c r="U1907" s="4">
        <v>5</v>
      </c>
      <c r="V1907" s="5">
        <v>0.70599999999999996</v>
      </c>
      <c r="W1907" s="20">
        <v>0</v>
      </c>
      <c r="X1907" s="31">
        <f t="shared" si="287"/>
        <v>0.51597220106885355</v>
      </c>
      <c r="Y1907" s="40">
        <f t="shared" si="288"/>
        <v>1</v>
      </c>
      <c r="Z1907" s="4">
        <f t="shared" si="289"/>
        <v>0</v>
      </c>
      <c r="AA1907" s="5" t="str">
        <f t="shared" si="290"/>
        <v/>
      </c>
      <c r="AB1907" s="6">
        <f t="shared" si="291"/>
        <v>0</v>
      </c>
      <c r="AF1907">
        <f t="shared" si="286"/>
        <v>0.80095037815921466</v>
      </c>
    </row>
    <row r="1908" spans="2:32">
      <c r="B1908" s="26">
        <v>1</v>
      </c>
      <c r="C1908" s="4">
        <v>25</v>
      </c>
      <c r="D1908" s="5">
        <v>0.40500000000000003</v>
      </c>
      <c r="E1908" s="20">
        <v>1</v>
      </c>
      <c r="G1908" s="5"/>
      <c r="H1908" s="11">
        <f>1/(1+EXP(-SUMPRODUCT(betagorros,B1908:D1908)))</f>
        <v>0.66109090305188045</v>
      </c>
      <c r="I1908" s="27">
        <f t="shared" si="282"/>
        <v>0.66109090305188045</v>
      </c>
      <c r="J1908">
        <f t="shared" si="283"/>
        <v>-0.41386392505813718</v>
      </c>
      <c r="K1908" s="5"/>
      <c r="N1908" s="11">
        <f t="shared" si="284"/>
        <v>0.66113855243316333</v>
      </c>
      <c r="O1908" s="71">
        <f t="shared" si="285"/>
        <v>0.33886144756683667</v>
      </c>
      <c r="U1908" s="4">
        <v>5</v>
      </c>
      <c r="V1908" s="5">
        <v>0.70599999999999996</v>
      </c>
      <c r="W1908" s="20">
        <v>0</v>
      </c>
      <c r="X1908" s="31">
        <f t="shared" si="287"/>
        <v>0.51597220106885355</v>
      </c>
      <c r="Y1908" s="40">
        <f t="shared" si="288"/>
        <v>1</v>
      </c>
      <c r="Z1908" s="4">
        <f t="shared" si="289"/>
        <v>0</v>
      </c>
      <c r="AA1908" s="5" t="str">
        <f t="shared" si="290"/>
        <v/>
      </c>
      <c r="AB1908" s="6">
        <f t="shared" si="291"/>
        <v>0</v>
      </c>
      <c r="AF1908">
        <f t="shared" si="286"/>
        <v>0.80095037815921466</v>
      </c>
    </row>
    <row r="1909" spans="2:32">
      <c r="B1909" s="26">
        <v>1</v>
      </c>
      <c r="C1909" s="4">
        <v>7</v>
      </c>
      <c r="D1909" s="5">
        <v>0.40500000000000003</v>
      </c>
      <c r="E1909" s="20">
        <v>0</v>
      </c>
      <c r="G1909" s="5"/>
      <c r="H1909" s="11">
        <f>1/(1+EXP(-SUMPRODUCT(betagorros,B1909:D1909)))</f>
        <v>0.25462650521052266</v>
      </c>
      <c r="I1909" s="27">
        <f t="shared" si="282"/>
        <v>0.74537349478947734</v>
      </c>
      <c r="J1909">
        <f t="shared" si="283"/>
        <v>-0.29386985094123835</v>
      </c>
      <c r="K1909" s="5"/>
      <c r="N1909" s="11">
        <f t="shared" si="284"/>
        <v>0.2545310021402401</v>
      </c>
      <c r="O1909" s="71">
        <f t="shared" si="285"/>
        <v>-0.2545310021402401</v>
      </c>
      <c r="U1909" s="4">
        <v>5</v>
      </c>
      <c r="V1909" s="5">
        <v>0.70599999999999996</v>
      </c>
      <c r="W1909" s="20">
        <v>0</v>
      </c>
      <c r="X1909" s="31">
        <f t="shared" si="287"/>
        <v>0.51597220106885355</v>
      </c>
      <c r="Y1909" s="40">
        <f t="shared" si="288"/>
        <v>1</v>
      </c>
      <c r="Z1909" s="4">
        <f t="shared" si="289"/>
        <v>0</v>
      </c>
      <c r="AA1909" s="5" t="str">
        <f t="shared" si="290"/>
        <v/>
      </c>
      <c r="AB1909" s="6">
        <f t="shared" si="291"/>
        <v>0</v>
      </c>
      <c r="AF1909">
        <f t="shared" si="286"/>
        <v>0.80095037815921466</v>
      </c>
    </row>
    <row r="1910" spans="2:32">
      <c r="B1910" s="26">
        <v>1</v>
      </c>
      <c r="C1910" s="4">
        <v>15</v>
      </c>
      <c r="D1910" s="5">
        <v>0.40500000000000003</v>
      </c>
      <c r="E1910" s="20">
        <v>1</v>
      </c>
      <c r="G1910" s="5"/>
      <c r="H1910" s="11">
        <f>1/(1+EXP(-SUMPRODUCT(betagorros,B1910:D1910)))</f>
        <v>0.42561722777405159</v>
      </c>
      <c r="I1910" s="27">
        <f t="shared" si="282"/>
        <v>0.42561722777405159</v>
      </c>
      <c r="J1910">
        <f t="shared" si="283"/>
        <v>-0.85421486298153215</v>
      </c>
      <c r="K1910" s="5"/>
      <c r="N1910" s="11">
        <f t="shared" si="284"/>
        <v>0.4255719861100849</v>
      </c>
      <c r="O1910" s="71">
        <f t="shared" si="285"/>
        <v>0.57442801388991516</v>
      </c>
      <c r="U1910" s="4">
        <v>24</v>
      </c>
      <c r="V1910" s="5">
        <v>0.70599999999999996</v>
      </c>
      <c r="W1910" s="20">
        <v>0</v>
      </c>
      <c r="X1910" s="31">
        <f t="shared" si="287"/>
        <v>0.87022494481758061</v>
      </c>
      <c r="Y1910" s="40">
        <f t="shared" si="288"/>
        <v>1</v>
      </c>
      <c r="Z1910" s="4">
        <f t="shared" si="289"/>
        <v>0</v>
      </c>
      <c r="AA1910" s="5" t="str">
        <f t="shared" si="290"/>
        <v/>
      </c>
      <c r="AB1910" s="6">
        <f t="shared" si="291"/>
        <v>0</v>
      </c>
      <c r="AF1910">
        <f t="shared" si="286"/>
        <v>0.80095037815921466</v>
      </c>
    </row>
    <row r="1911" spans="2:32">
      <c r="B1911" s="26">
        <v>1</v>
      </c>
      <c r="C1911" s="4">
        <v>5</v>
      </c>
      <c r="D1911" s="5">
        <v>0.40500000000000003</v>
      </c>
      <c r="E1911" s="20">
        <v>0</v>
      </c>
      <c r="G1911" s="5"/>
      <c r="H1911" s="11">
        <f>1/(1+EXP(-SUMPRODUCT(betagorros,B1911:D1911)))</f>
        <v>0.21965625908018047</v>
      </c>
      <c r="I1911" s="27">
        <f t="shared" si="282"/>
        <v>0.78034374091981951</v>
      </c>
      <c r="J1911">
        <f t="shared" si="283"/>
        <v>-0.24802076288840655</v>
      </c>
      <c r="K1911" s="5"/>
      <c r="N1911" s="11">
        <f t="shared" si="284"/>
        <v>0.21955637742253148</v>
      </c>
      <c r="O1911" s="71">
        <f t="shared" si="285"/>
        <v>-0.21955637742253148</v>
      </c>
      <c r="U1911" s="4">
        <v>24</v>
      </c>
      <c r="V1911" s="5">
        <v>0.70699999999999996</v>
      </c>
      <c r="W1911" s="20">
        <v>0</v>
      </c>
      <c r="X1911" s="31">
        <f t="shared" si="287"/>
        <v>0.87072372878685778</v>
      </c>
      <c r="Y1911" s="40">
        <f t="shared" si="288"/>
        <v>1</v>
      </c>
      <c r="Z1911" s="4">
        <f t="shared" si="289"/>
        <v>0</v>
      </c>
      <c r="AA1911" s="5" t="str">
        <f t="shared" si="290"/>
        <v/>
      </c>
      <c r="AB1911" s="6">
        <f t="shared" si="291"/>
        <v>0</v>
      </c>
      <c r="AF1911">
        <f t="shared" si="286"/>
        <v>0.80095037815921466</v>
      </c>
    </row>
    <row r="1912" spans="2:32">
      <c r="B1912" s="26">
        <v>1</v>
      </c>
      <c r="C1912" s="4">
        <v>7</v>
      </c>
      <c r="D1912" s="5">
        <v>0.40500000000000003</v>
      </c>
      <c r="E1912" s="20">
        <v>0</v>
      </c>
      <c r="G1912" s="5"/>
      <c r="H1912" s="11">
        <f>1/(1+EXP(-SUMPRODUCT(betagorros,B1912:D1912)))</f>
        <v>0.25462650521052266</v>
      </c>
      <c r="I1912" s="27">
        <f t="shared" si="282"/>
        <v>0.74537349478947734</v>
      </c>
      <c r="J1912">
        <f t="shared" si="283"/>
        <v>-0.29386985094123835</v>
      </c>
      <c r="K1912" s="5"/>
      <c r="N1912" s="11">
        <f t="shared" si="284"/>
        <v>0.2545310021402401</v>
      </c>
      <c r="O1912" s="71">
        <f t="shared" si="285"/>
        <v>-0.2545310021402401</v>
      </c>
      <c r="U1912" s="4">
        <v>8</v>
      </c>
      <c r="V1912" s="5">
        <v>0.71299999999999997</v>
      </c>
      <c r="W1912" s="20">
        <v>0</v>
      </c>
      <c r="X1912" s="31">
        <f t="shared" si="287"/>
        <v>0.59513921035627859</v>
      </c>
      <c r="Y1912" s="40">
        <f t="shared" si="288"/>
        <v>1</v>
      </c>
      <c r="Z1912" s="4">
        <f t="shared" si="289"/>
        <v>0</v>
      </c>
      <c r="AA1912" s="5" t="str">
        <f t="shared" si="290"/>
        <v/>
      </c>
      <c r="AB1912" s="6">
        <f t="shared" si="291"/>
        <v>0</v>
      </c>
      <c r="AF1912">
        <f t="shared" si="286"/>
        <v>0.80095037815921466</v>
      </c>
    </row>
    <row r="1913" spans="2:32">
      <c r="B1913" s="26">
        <v>1</v>
      </c>
      <c r="C1913" s="4">
        <v>8</v>
      </c>
      <c r="D1913" s="5">
        <v>0.40500000000000003</v>
      </c>
      <c r="E1913" s="20">
        <v>0</v>
      </c>
      <c r="G1913" s="5"/>
      <c r="H1913" s="11">
        <f>1/(1+EXP(-SUMPRODUCT(betagorros,B1913:D1913)))</f>
        <v>0.27342861833572557</v>
      </c>
      <c r="I1913" s="27">
        <f t="shared" si="282"/>
        <v>0.72657138166427448</v>
      </c>
      <c r="J1913">
        <f t="shared" si="283"/>
        <v>-0.31941854661497826</v>
      </c>
      <c r="K1913" s="5"/>
      <c r="N1913" s="11">
        <f t="shared" si="284"/>
        <v>0.2733365492465013</v>
      </c>
      <c r="O1913" s="71">
        <f t="shared" si="285"/>
        <v>-0.2733365492465013</v>
      </c>
      <c r="U1913" s="4">
        <v>8</v>
      </c>
      <c r="V1913" s="5">
        <v>0.71299999999999997</v>
      </c>
      <c r="W1913" s="20">
        <v>0</v>
      </c>
      <c r="X1913" s="31">
        <f t="shared" si="287"/>
        <v>0.59513921035627859</v>
      </c>
      <c r="Y1913" s="40">
        <f t="shared" si="288"/>
        <v>1</v>
      </c>
      <c r="Z1913" s="4">
        <f t="shared" si="289"/>
        <v>0</v>
      </c>
      <c r="AA1913" s="5" t="str">
        <f t="shared" si="290"/>
        <v/>
      </c>
      <c r="AB1913" s="6">
        <f t="shared" si="291"/>
        <v>0</v>
      </c>
      <c r="AF1913">
        <f t="shared" si="286"/>
        <v>0.80095037815921466</v>
      </c>
    </row>
    <row r="1914" spans="2:32">
      <c r="B1914" s="26">
        <v>1</v>
      </c>
      <c r="C1914" s="4">
        <v>8</v>
      </c>
      <c r="D1914" s="5">
        <v>0.40500000000000003</v>
      </c>
      <c r="E1914" s="20">
        <v>0</v>
      </c>
      <c r="G1914" s="5"/>
      <c r="H1914" s="11">
        <f>1/(1+EXP(-SUMPRODUCT(betagorros,B1914:D1914)))</f>
        <v>0.27342861833572557</v>
      </c>
      <c r="I1914" s="27">
        <f t="shared" si="282"/>
        <v>0.72657138166427448</v>
      </c>
      <c r="J1914">
        <f t="shared" si="283"/>
        <v>-0.31941854661497826</v>
      </c>
      <c r="K1914" s="5"/>
      <c r="N1914" s="11">
        <f t="shared" si="284"/>
        <v>0.2733365492465013</v>
      </c>
      <c r="O1914" s="71">
        <f t="shared" si="285"/>
        <v>-0.2733365492465013</v>
      </c>
      <c r="U1914" s="4">
        <v>12</v>
      </c>
      <c r="V1914" s="5">
        <v>0.71299999999999997</v>
      </c>
      <c r="W1914" s="20">
        <v>0</v>
      </c>
      <c r="X1914" s="31">
        <f t="shared" si="287"/>
        <v>0.68404374139520119</v>
      </c>
      <c r="Y1914" s="40">
        <f t="shared" si="288"/>
        <v>1</v>
      </c>
      <c r="Z1914" s="4">
        <f t="shared" si="289"/>
        <v>0</v>
      </c>
      <c r="AA1914" s="5" t="str">
        <f t="shared" si="290"/>
        <v/>
      </c>
      <c r="AB1914" s="6">
        <f t="shared" si="291"/>
        <v>0</v>
      </c>
      <c r="AF1914">
        <f t="shared" si="286"/>
        <v>0.80095037815921466</v>
      </c>
    </row>
    <row r="1915" spans="2:32">
      <c r="B1915" s="26">
        <v>1</v>
      </c>
      <c r="C1915" s="4">
        <v>7</v>
      </c>
      <c r="D1915" s="5">
        <v>0.40500000000000003</v>
      </c>
      <c r="E1915" s="20">
        <v>0</v>
      </c>
      <c r="G1915" s="5"/>
      <c r="H1915" s="11">
        <f>1/(1+EXP(-SUMPRODUCT(betagorros,B1915:D1915)))</f>
        <v>0.25462650521052266</v>
      </c>
      <c r="I1915" s="27">
        <f t="shared" si="282"/>
        <v>0.74537349478947734</v>
      </c>
      <c r="J1915">
        <f t="shared" si="283"/>
        <v>-0.29386985094123835</v>
      </c>
      <c r="K1915" s="5"/>
      <c r="N1915" s="11">
        <f t="shared" si="284"/>
        <v>0.2545310021402401</v>
      </c>
      <c r="O1915" s="71">
        <f t="shared" si="285"/>
        <v>-0.2545310021402401</v>
      </c>
      <c r="U1915" s="4">
        <v>19</v>
      </c>
      <c r="V1915" s="5">
        <v>0.71299999999999997</v>
      </c>
      <c r="W1915" s="20">
        <v>0</v>
      </c>
      <c r="X1915" s="31">
        <f t="shared" si="287"/>
        <v>0.8099920643010039</v>
      </c>
      <c r="Y1915" s="40">
        <f t="shared" si="288"/>
        <v>1</v>
      </c>
      <c r="Z1915" s="4">
        <f t="shared" si="289"/>
        <v>0</v>
      </c>
      <c r="AA1915" s="5" t="str">
        <f t="shared" si="290"/>
        <v/>
      </c>
      <c r="AB1915" s="6">
        <f t="shared" si="291"/>
        <v>0</v>
      </c>
      <c r="AF1915">
        <f t="shared" si="286"/>
        <v>0.80095037815921466</v>
      </c>
    </row>
    <row r="1916" spans="2:32">
      <c r="B1916" s="26">
        <v>1</v>
      </c>
      <c r="C1916" s="4">
        <v>15</v>
      </c>
      <c r="D1916" s="5">
        <v>0.40500000000000003</v>
      </c>
      <c r="E1916" s="20">
        <v>0</v>
      </c>
      <c r="G1916" s="5"/>
      <c r="H1916" s="11">
        <f>1/(1+EXP(-SUMPRODUCT(betagorros,B1916:D1916)))</f>
        <v>0.42561722777405159</v>
      </c>
      <c r="I1916" s="27">
        <f t="shared" si="282"/>
        <v>0.57438277222594847</v>
      </c>
      <c r="J1916">
        <f t="shared" si="283"/>
        <v>-0.55445925434075827</v>
      </c>
      <c r="K1916" s="5"/>
      <c r="N1916" s="11">
        <f t="shared" si="284"/>
        <v>0.4255719861100849</v>
      </c>
      <c r="O1916" s="71">
        <f t="shared" si="285"/>
        <v>-0.4255719861100849</v>
      </c>
      <c r="U1916" s="4">
        <v>8</v>
      </c>
      <c r="V1916" s="5">
        <v>0.71599999999999997</v>
      </c>
      <c r="W1916" s="20">
        <v>0</v>
      </c>
      <c r="X1916" s="31">
        <f t="shared" si="287"/>
        <v>0.59833289709540138</v>
      </c>
      <c r="Y1916" s="40">
        <f t="shared" si="288"/>
        <v>1</v>
      </c>
      <c r="Z1916" s="4">
        <f t="shared" si="289"/>
        <v>0</v>
      </c>
      <c r="AA1916" s="5" t="str">
        <f t="shared" si="290"/>
        <v/>
      </c>
      <c r="AB1916" s="6">
        <f t="shared" si="291"/>
        <v>0</v>
      </c>
      <c r="AF1916">
        <f t="shared" si="286"/>
        <v>0.80095037815921466</v>
      </c>
    </row>
    <row r="1917" spans="2:32">
      <c r="B1917" s="26">
        <v>1</v>
      </c>
      <c r="C1917" s="4">
        <v>11</v>
      </c>
      <c r="D1917" s="5">
        <v>0.40500000000000003</v>
      </c>
      <c r="E1917" s="20">
        <v>0</v>
      </c>
      <c r="G1917" s="5"/>
      <c r="H1917" s="11">
        <f>1/(1+EXP(-SUMPRODUCT(betagorros,B1917:D1917)))</f>
        <v>0.33471822252750238</v>
      </c>
      <c r="I1917" s="27">
        <f t="shared" si="282"/>
        <v>0.66528177747249762</v>
      </c>
      <c r="J1917">
        <f t="shared" si="283"/>
        <v>-0.40754460255003838</v>
      </c>
      <c r="K1917" s="5"/>
      <c r="N1917" s="11">
        <f t="shared" si="284"/>
        <v>0.33464158800364185</v>
      </c>
      <c r="O1917" s="71">
        <f t="shared" si="285"/>
        <v>-0.33464158800364185</v>
      </c>
      <c r="U1917" s="4">
        <v>20</v>
      </c>
      <c r="V1917" s="5">
        <v>0.71699999999999997</v>
      </c>
      <c r="W1917" s="20">
        <v>0</v>
      </c>
      <c r="X1917" s="31">
        <f t="shared" si="287"/>
        <v>0.82699033494078611</v>
      </c>
      <c r="Y1917" s="40">
        <f t="shared" si="288"/>
        <v>1</v>
      </c>
      <c r="Z1917" s="4">
        <f t="shared" si="289"/>
        <v>0</v>
      </c>
      <c r="AA1917" s="5" t="str">
        <f t="shared" si="290"/>
        <v/>
      </c>
      <c r="AB1917" s="6">
        <f t="shared" si="291"/>
        <v>0</v>
      </c>
      <c r="AF1917">
        <f t="shared" si="286"/>
        <v>0.80095037815921466</v>
      </c>
    </row>
    <row r="1918" spans="2:32">
      <c r="B1918" s="26">
        <v>1</v>
      </c>
      <c r="C1918" s="4">
        <v>12</v>
      </c>
      <c r="D1918" s="5">
        <v>0.40500000000000003</v>
      </c>
      <c r="E1918" s="20">
        <v>0</v>
      </c>
      <c r="G1918" s="5"/>
      <c r="H1918" s="11">
        <f>1/(1+EXP(-SUMPRODUCT(betagorros,B1918:D1918)))</f>
        <v>0.35660499902576287</v>
      </c>
      <c r="I1918" s="27">
        <f t="shared" si="282"/>
        <v>0.64339500097423707</v>
      </c>
      <c r="J1918">
        <f t="shared" si="283"/>
        <v>-0.44099643390861221</v>
      </c>
      <c r="K1918" s="5"/>
      <c r="N1918" s="11">
        <f t="shared" si="284"/>
        <v>0.35653516383160372</v>
      </c>
      <c r="O1918" s="71">
        <f t="shared" si="285"/>
        <v>-0.35653516383160372</v>
      </c>
      <c r="U1918" s="4">
        <v>5.5</v>
      </c>
      <c r="V1918" s="5">
        <v>0.71699999999999997</v>
      </c>
      <c r="W1918" s="20">
        <v>0</v>
      </c>
      <c r="X1918" s="31">
        <f t="shared" si="287"/>
        <v>0.54015551614488699</v>
      </c>
      <c r="Y1918" s="40">
        <f t="shared" si="288"/>
        <v>1</v>
      </c>
      <c r="Z1918" s="4">
        <f t="shared" si="289"/>
        <v>0</v>
      </c>
      <c r="AA1918" s="5" t="str">
        <f t="shared" si="290"/>
        <v/>
      </c>
      <c r="AB1918" s="6">
        <f t="shared" si="291"/>
        <v>0</v>
      </c>
      <c r="AF1918">
        <f t="shared" si="286"/>
        <v>0.80095037815921466</v>
      </c>
    </row>
    <row r="1919" spans="2:32">
      <c r="B1919" s="26">
        <v>1</v>
      </c>
      <c r="C1919" s="4">
        <v>10</v>
      </c>
      <c r="D1919" s="5">
        <v>0.40500000000000003</v>
      </c>
      <c r="E1919" s="20">
        <v>0</v>
      </c>
      <c r="G1919" s="5"/>
      <c r="H1919" s="11">
        <f>1/(1+EXP(-SUMPRODUCT(betagorros,B1919:D1919)))</f>
        <v>0.31352017392295761</v>
      </c>
      <c r="I1919" s="27">
        <f t="shared" si="282"/>
        <v>0.68647982607704239</v>
      </c>
      <c r="J1919">
        <f t="shared" si="283"/>
        <v>-0.37617844083803736</v>
      </c>
      <c r="K1919" s="5"/>
      <c r="N1919" s="11">
        <f t="shared" si="284"/>
        <v>0.3134375467763208</v>
      </c>
      <c r="O1919" s="71">
        <f t="shared" si="285"/>
        <v>-0.3134375467763208</v>
      </c>
      <c r="U1919" s="4">
        <v>12</v>
      </c>
      <c r="V1919" s="5">
        <v>0.71899999999999997</v>
      </c>
      <c r="W1919" s="20">
        <v>0</v>
      </c>
      <c r="X1919" s="31">
        <f t="shared" si="287"/>
        <v>0.6897522343040956</v>
      </c>
      <c r="Y1919" s="40">
        <f t="shared" si="288"/>
        <v>1</v>
      </c>
      <c r="Z1919" s="4">
        <f t="shared" si="289"/>
        <v>0</v>
      </c>
      <c r="AA1919" s="5" t="str">
        <f t="shared" si="290"/>
        <v/>
      </c>
      <c r="AB1919" s="6">
        <f t="shared" si="291"/>
        <v>0</v>
      </c>
      <c r="AF1919">
        <f t="shared" si="286"/>
        <v>0.80095037815921466</v>
      </c>
    </row>
    <row r="1920" spans="2:32">
      <c r="B1920" s="26">
        <v>1</v>
      </c>
      <c r="C1920" s="4">
        <v>10</v>
      </c>
      <c r="D1920" s="5">
        <v>0.40500000000000003</v>
      </c>
      <c r="E1920" s="20">
        <v>0</v>
      </c>
      <c r="G1920" s="5"/>
      <c r="H1920" s="11">
        <f>1/(1+EXP(-SUMPRODUCT(betagorros,B1920:D1920)))</f>
        <v>0.31352017392295761</v>
      </c>
      <c r="I1920" s="27">
        <f t="shared" si="282"/>
        <v>0.68647982607704239</v>
      </c>
      <c r="J1920">
        <f t="shared" si="283"/>
        <v>-0.37617844083803736</v>
      </c>
      <c r="K1920" s="5"/>
      <c r="N1920" s="11">
        <f t="shared" si="284"/>
        <v>0.3134375467763208</v>
      </c>
      <c r="O1920" s="71">
        <f t="shared" si="285"/>
        <v>-0.3134375467763208</v>
      </c>
      <c r="U1920" s="4">
        <v>16</v>
      </c>
      <c r="V1920" s="5">
        <v>0.72699999999999998</v>
      </c>
      <c r="W1920" s="20">
        <v>0</v>
      </c>
      <c r="X1920" s="31">
        <f t="shared" si="287"/>
        <v>0.77233059808096549</v>
      </c>
      <c r="Y1920" s="40">
        <f t="shared" si="288"/>
        <v>1</v>
      </c>
      <c r="Z1920" s="4">
        <f t="shared" si="289"/>
        <v>0</v>
      </c>
      <c r="AA1920" s="5" t="str">
        <f t="shared" si="290"/>
        <v/>
      </c>
      <c r="AB1920" s="6">
        <f t="shared" si="291"/>
        <v>0</v>
      </c>
      <c r="AF1920">
        <f t="shared" si="286"/>
        <v>0.80095037815921466</v>
      </c>
    </row>
    <row r="1921" spans="2:32">
      <c r="B1921" s="26">
        <v>1</v>
      </c>
      <c r="C1921" s="4">
        <v>8</v>
      </c>
      <c r="D1921" s="5">
        <v>0.40500000000000003</v>
      </c>
      <c r="E1921" s="20">
        <v>0</v>
      </c>
      <c r="G1921" s="5"/>
      <c r="H1921" s="11">
        <f>1/(1+EXP(-SUMPRODUCT(betagorros,B1921:D1921)))</f>
        <v>0.27342861833572557</v>
      </c>
      <c r="I1921" s="27">
        <f t="shared" si="282"/>
        <v>0.72657138166427448</v>
      </c>
      <c r="J1921">
        <f t="shared" si="283"/>
        <v>-0.31941854661497826</v>
      </c>
      <c r="K1921" s="5"/>
      <c r="N1921" s="11">
        <f t="shared" si="284"/>
        <v>0.2733365492465013</v>
      </c>
      <c r="O1921" s="71">
        <f t="shared" si="285"/>
        <v>-0.2733365492465013</v>
      </c>
      <c r="U1921" s="4">
        <v>9</v>
      </c>
      <c r="V1921" s="5">
        <v>0.72699999999999998</v>
      </c>
      <c r="W1921" s="20">
        <v>0</v>
      </c>
      <c r="X1921" s="31">
        <f t="shared" si="287"/>
        <v>0.63273721810416106</v>
      </c>
      <c r="Y1921" s="40">
        <f t="shared" si="288"/>
        <v>1</v>
      </c>
      <c r="Z1921" s="4">
        <f t="shared" si="289"/>
        <v>0</v>
      </c>
      <c r="AA1921" s="5" t="str">
        <f t="shared" si="290"/>
        <v/>
      </c>
      <c r="AB1921" s="6">
        <f t="shared" si="291"/>
        <v>0</v>
      </c>
      <c r="AF1921">
        <f t="shared" si="286"/>
        <v>0.80095037815921466</v>
      </c>
    </row>
    <row r="1922" spans="2:32">
      <c r="B1922" s="26">
        <v>1</v>
      </c>
      <c r="C1922" s="4">
        <v>5</v>
      </c>
      <c r="D1922" s="5">
        <v>0.40500000000000003</v>
      </c>
      <c r="E1922" s="20">
        <v>1</v>
      </c>
      <c r="G1922" s="5"/>
      <c r="H1922" s="11">
        <f>1/(1+EXP(-SUMPRODUCT(betagorros,B1922:D1922)))</f>
        <v>0.21965625908018047</v>
      </c>
      <c r="I1922" s="27">
        <f t="shared" si="282"/>
        <v>0.21965625908018047</v>
      </c>
      <c r="J1922">
        <f t="shared" si="283"/>
        <v>-1.5156914132678208</v>
      </c>
      <c r="K1922" s="5"/>
      <c r="N1922" s="11">
        <f t="shared" si="284"/>
        <v>0.21955637742253148</v>
      </c>
      <c r="O1922" s="71">
        <f t="shared" si="285"/>
        <v>0.78044362257746847</v>
      </c>
      <c r="U1922" s="4">
        <v>11</v>
      </c>
      <c r="V1922" s="5">
        <v>0.73099999999999998</v>
      </c>
      <c r="W1922" s="20">
        <v>0</v>
      </c>
      <c r="X1922" s="31">
        <f t="shared" si="287"/>
        <v>0.68032287931647517</v>
      </c>
      <c r="Y1922" s="40">
        <f t="shared" si="288"/>
        <v>1</v>
      </c>
      <c r="Z1922" s="4">
        <f t="shared" si="289"/>
        <v>0</v>
      </c>
      <c r="AA1922" s="5" t="str">
        <f t="shared" si="290"/>
        <v/>
      </c>
      <c r="AB1922" s="6">
        <f t="shared" si="291"/>
        <v>0</v>
      </c>
      <c r="AF1922">
        <f t="shared" si="286"/>
        <v>0.80095037815921466</v>
      </c>
    </row>
    <row r="1923" spans="2:32">
      <c r="B1923" s="26">
        <v>1</v>
      </c>
      <c r="C1923" s="4">
        <v>14.5</v>
      </c>
      <c r="D1923" s="5">
        <v>0.40600000000000003</v>
      </c>
      <c r="E1923" s="20">
        <v>1</v>
      </c>
      <c r="G1923" s="5"/>
      <c r="H1923" s="11">
        <f>1/(1+EXP(-SUMPRODUCT(betagorros,B1923:D1923)))</f>
        <v>0.41490430714833731</v>
      </c>
      <c r="I1923" s="27">
        <f t="shared" si="282"/>
        <v>0.41490430714833731</v>
      </c>
      <c r="J1923">
        <f t="shared" si="283"/>
        <v>-0.87970737052501924</v>
      </c>
      <c r="K1923" s="5"/>
      <c r="N1923" s="11">
        <f t="shared" si="284"/>
        <v>0.41485558182129906</v>
      </c>
      <c r="O1923" s="71">
        <f t="shared" si="285"/>
        <v>0.58514441817870089</v>
      </c>
      <c r="U1923" s="4">
        <v>19</v>
      </c>
      <c r="V1923" s="5">
        <v>0.73499999999999999</v>
      </c>
      <c r="W1923" s="20">
        <v>0</v>
      </c>
      <c r="X1923" s="31">
        <f t="shared" si="287"/>
        <v>0.82452103617701655</v>
      </c>
      <c r="Y1923" s="40">
        <f t="shared" si="288"/>
        <v>1</v>
      </c>
      <c r="Z1923" s="4">
        <f t="shared" si="289"/>
        <v>0</v>
      </c>
      <c r="AA1923" s="5" t="str">
        <f t="shared" si="290"/>
        <v/>
      </c>
      <c r="AB1923" s="6">
        <f t="shared" si="291"/>
        <v>0</v>
      </c>
      <c r="AF1923">
        <f t="shared" si="286"/>
        <v>0.80095037815921466</v>
      </c>
    </row>
    <row r="1924" spans="2:32">
      <c r="B1924" s="26">
        <v>1</v>
      </c>
      <c r="C1924" s="4">
        <v>13</v>
      </c>
      <c r="D1924" s="5">
        <v>0.40600000000000003</v>
      </c>
      <c r="E1924" s="20">
        <v>0</v>
      </c>
      <c r="G1924" s="5"/>
      <c r="H1924" s="11">
        <f>1/(1+EXP(-SUMPRODUCT(betagorros,B1924:D1924)))</f>
        <v>0.38014925596255433</v>
      </c>
      <c r="I1924" s="27">
        <f t="shared" si="282"/>
        <v>0.61985074403744567</v>
      </c>
      <c r="J1924">
        <f t="shared" si="283"/>
        <v>-0.47827656534789792</v>
      </c>
      <c r="K1924" s="5"/>
      <c r="N1924" s="11">
        <f t="shared" si="284"/>
        <v>0.38008790296272627</v>
      </c>
      <c r="O1924" s="71">
        <f t="shared" si="285"/>
        <v>-0.38008790296272627</v>
      </c>
      <c r="U1924" s="4">
        <v>15</v>
      </c>
      <c r="V1924" s="5">
        <v>0.73499999999999999</v>
      </c>
      <c r="W1924" s="20">
        <v>0</v>
      </c>
      <c r="X1924" s="31">
        <f t="shared" si="287"/>
        <v>0.76135405862159256</v>
      </c>
      <c r="Y1924" s="40">
        <f t="shared" si="288"/>
        <v>1</v>
      </c>
      <c r="Z1924" s="4">
        <f t="shared" si="289"/>
        <v>0</v>
      </c>
      <c r="AA1924" s="5" t="str">
        <f t="shared" si="290"/>
        <v/>
      </c>
      <c r="AB1924" s="6">
        <f t="shared" si="291"/>
        <v>0</v>
      </c>
      <c r="AF1924">
        <f t="shared" si="286"/>
        <v>0.80095037815921466</v>
      </c>
    </row>
    <row r="1925" spans="2:32">
      <c r="B1925" s="26">
        <v>1</v>
      </c>
      <c r="C1925" s="4">
        <v>10.5</v>
      </c>
      <c r="D1925" s="5">
        <v>0.40600000000000003</v>
      </c>
      <c r="E1925" s="20">
        <v>0</v>
      </c>
      <c r="G1925" s="5"/>
      <c r="H1925" s="11">
        <f>1/(1+EXP(-SUMPRODUCT(betagorros,B1925:D1925)))</f>
        <v>0.32499868132196968</v>
      </c>
      <c r="I1925" s="27">
        <f t="shared" si="282"/>
        <v>0.67500131867803037</v>
      </c>
      <c r="J1925">
        <f t="shared" si="283"/>
        <v>-0.39304063451443344</v>
      </c>
      <c r="K1925" s="5"/>
      <c r="N1925" s="11">
        <f t="shared" si="284"/>
        <v>0.32491975168710024</v>
      </c>
      <c r="O1925" s="71">
        <f t="shared" si="285"/>
        <v>-0.32491975168710024</v>
      </c>
      <c r="U1925" s="4">
        <v>20</v>
      </c>
      <c r="V1925" s="5">
        <v>0.73899999999999999</v>
      </c>
      <c r="W1925" s="20">
        <v>0</v>
      </c>
      <c r="X1925" s="31">
        <f t="shared" si="287"/>
        <v>0.84047551767170936</v>
      </c>
      <c r="Y1925" s="40">
        <f t="shared" si="288"/>
        <v>1</v>
      </c>
      <c r="Z1925" s="4">
        <f t="shared" si="289"/>
        <v>0</v>
      </c>
      <c r="AA1925" s="5" t="str">
        <f t="shared" si="290"/>
        <v/>
      </c>
      <c r="AB1925" s="6">
        <f t="shared" si="291"/>
        <v>0</v>
      </c>
      <c r="AF1925">
        <f t="shared" si="286"/>
        <v>0.80095037815921466</v>
      </c>
    </row>
    <row r="1926" spans="2:32">
      <c r="B1926" s="26">
        <v>1</v>
      </c>
      <c r="C1926" s="4">
        <v>9.5</v>
      </c>
      <c r="D1926" s="5">
        <v>0.40600000000000003</v>
      </c>
      <c r="E1926" s="20">
        <v>0</v>
      </c>
      <c r="G1926" s="5"/>
      <c r="H1926" s="11">
        <f>1/(1+EXP(-SUMPRODUCT(betagorros,B1926:D1926)))</f>
        <v>0.30413478210563027</v>
      </c>
      <c r="I1926" s="27">
        <f t="shared" si="282"/>
        <v>0.69586521789436973</v>
      </c>
      <c r="J1926">
        <f t="shared" si="283"/>
        <v>-0.3625992898513925</v>
      </c>
      <c r="K1926" s="5"/>
      <c r="N1926" s="11">
        <f t="shared" si="284"/>
        <v>0.30405022052358011</v>
      </c>
      <c r="O1926" s="71">
        <f t="shared" si="285"/>
        <v>-0.30405022052358011</v>
      </c>
      <c r="U1926" s="4">
        <v>5</v>
      </c>
      <c r="V1926" s="5">
        <v>0.73899999999999999</v>
      </c>
      <c r="W1926" s="20">
        <v>0</v>
      </c>
      <c r="X1926" s="31">
        <f t="shared" si="287"/>
        <v>0.55228265312970626</v>
      </c>
      <c r="Y1926" s="40">
        <f t="shared" si="288"/>
        <v>1</v>
      </c>
      <c r="Z1926" s="4">
        <f t="shared" si="289"/>
        <v>0</v>
      </c>
      <c r="AA1926" s="5" t="str">
        <f t="shared" si="290"/>
        <v/>
      </c>
      <c r="AB1926" s="6">
        <f t="shared" si="291"/>
        <v>0</v>
      </c>
      <c r="AF1926">
        <f t="shared" si="286"/>
        <v>0.80095037815921466</v>
      </c>
    </row>
    <row r="1927" spans="2:32">
      <c r="B1927" s="26">
        <v>1</v>
      </c>
      <c r="C1927" s="4">
        <v>30</v>
      </c>
      <c r="D1927" s="5">
        <v>0.40600000000000003</v>
      </c>
      <c r="E1927" s="20">
        <v>1</v>
      </c>
      <c r="G1927" s="5"/>
      <c r="H1927" s="11">
        <f>1/(1+EXP(-SUMPRODUCT(betagorros,B1927:D1927)))</f>
        <v>0.7607035942151863</v>
      </c>
      <c r="I1927" s="27">
        <f t="shared" si="282"/>
        <v>0.7607035942151863</v>
      </c>
      <c r="J1927">
        <f t="shared" si="283"/>
        <v>-0.27351149211139741</v>
      </c>
      <c r="K1927" s="5"/>
      <c r="N1927" s="11">
        <f t="shared" si="284"/>
        <v>0.76077927320768102</v>
      </c>
      <c r="O1927" s="71">
        <f t="shared" si="285"/>
        <v>0.23922072679231898</v>
      </c>
      <c r="U1927" s="4">
        <v>21</v>
      </c>
      <c r="V1927" s="5">
        <v>0.745</v>
      </c>
      <c r="W1927" s="20">
        <v>0</v>
      </c>
      <c r="X1927" s="31">
        <f t="shared" si="287"/>
        <v>0.85632609472607146</v>
      </c>
      <c r="Y1927" s="40">
        <f t="shared" si="288"/>
        <v>1</v>
      </c>
      <c r="Z1927" s="4">
        <f t="shared" si="289"/>
        <v>0</v>
      </c>
      <c r="AA1927" s="5" t="str">
        <f t="shared" si="290"/>
        <v/>
      </c>
      <c r="AB1927" s="6">
        <f t="shared" si="291"/>
        <v>0</v>
      </c>
      <c r="AF1927">
        <f t="shared" si="286"/>
        <v>0.80095037815921466</v>
      </c>
    </row>
    <row r="1928" spans="2:32">
      <c r="B1928" s="26">
        <v>1</v>
      </c>
      <c r="C1928" s="4">
        <v>24</v>
      </c>
      <c r="D1928" s="5">
        <v>0.40600000000000003</v>
      </c>
      <c r="E1928" s="20">
        <v>1</v>
      </c>
      <c r="G1928" s="5"/>
      <c r="H1928" s="11">
        <f>1/(1+EXP(-SUMPRODUCT(betagorros,B1928:D1928)))</f>
        <v>0.64009852277678947</v>
      </c>
      <c r="I1928" s="27">
        <f t="shared" si="282"/>
        <v>0.64009852277678947</v>
      </c>
      <c r="J1928">
        <f t="shared" si="283"/>
        <v>-0.4461331726375149</v>
      </c>
      <c r="K1928" s="5"/>
      <c r="N1928" s="11">
        <f t="shared" si="284"/>
        <v>0.64013932985001165</v>
      </c>
      <c r="O1928" s="71">
        <f t="shared" si="285"/>
        <v>0.35986067014998835</v>
      </c>
      <c r="U1928" s="4">
        <v>11.5</v>
      </c>
      <c r="V1928" s="5">
        <v>0.75</v>
      </c>
      <c r="W1928" s="20">
        <v>0</v>
      </c>
      <c r="X1928" s="31">
        <f t="shared" si="287"/>
        <v>0.70841635261024749</v>
      </c>
      <c r="Y1928" s="40">
        <f t="shared" si="288"/>
        <v>1</v>
      </c>
      <c r="Z1928" s="4">
        <f t="shared" si="289"/>
        <v>0</v>
      </c>
      <c r="AA1928" s="5" t="str">
        <f t="shared" si="290"/>
        <v/>
      </c>
      <c r="AB1928" s="6">
        <f t="shared" si="291"/>
        <v>0</v>
      </c>
      <c r="AF1928">
        <f t="shared" si="286"/>
        <v>0.80095037815921466</v>
      </c>
    </row>
    <row r="1929" spans="2:32">
      <c r="B1929" s="26">
        <v>1</v>
      </c>
      <c r="C1929" s="4">
        <v>28</v>
      </c>
      <c r="D1929" s="5">
        <v>0.40600000000000003</v>
      </c>
      <c r="E1929" s="20">
        <v>1</v>
      </c>
      <c r="G1929" s="5"/>
      <c r="H1929" s="11">
        <f>1/(1+EXP(-SUMPRODUCT(betagorros,B1929:D1929)))</f>
        <v>0.72371361565034675</v>
      </c>
      <c r="I1929" s="27">
        <f t="shared" si="282"/>
        <v>0.72371361565034675</v>
      </c>
      <c r="J1929">
        <f t="shared" si="283"/>
        <v>-0.32335952334431467</v>
      </c>
      <c r="K1929" s="5"/>
      <c r="N1929" s="11">
        <f t="shared" si="284"/>
        <v>0.72378084208678151</v>
      </c>
      <c r="O1929" s="71">
        <f t="shared" si="285"/>
        <v>0.27621915791321849</v>
      </c>
      <c r="U1929" s="4">
        <v>14</v>
      </c>
      <c r="V1929" s="5">
        <v>0.75</v>
      </c>
      <c r="W1929" s="20">
        <v>0</v>
      </c>
      <c r="X1929" s="31">
        <f t="shared" si="287"/>
        <v>0.75578054637531344</v>
      </c>
      <c r="Y1929" s="40">
        <f t="shared" si="288"/>
        <v>1</v>
      </c>
      <c r="Z1929" s="4">
        <f t="shared" si="289"/>
        <v>0</v>
      </c>
      <c r="AA1929" s="5" t="str">
        <f t="shared" si="290"/>
        <v/>
      </c>
      <c r="AB1929" s="6">
        <f t="shared" si="291"/>
        <v>0</v>
      </c>
      <c r="AF1929">
        <f t="shared" si="286"/>
        <v>0.80095037815921466</v>
      </c>
    </row>
    <row r="1930" spans="2:32">
      <c r="B1930" s="26">
        <v>1</v>
      </c>
      <c r="C1930" s="4">
        <v>16</v>
      </c>
      <c r="D1930" s="5">
        <v>0.40600000000000003</v>
      </c>
      <c r="E1930" s="20">
        <v>1</v>
      </c>
      <c r="G1930" s="5"/>
      <c r="H1930" s="11">
        <f>1/(1+EXP(-SUMPRODUCT(betagorros,B1930:D1930)))</f>
        <v>0.45052734205263589</v>
      </c>
      <c r="I1930" s="27">
        <f t="shared" si="282"/>
        <v>0.45052734205263589</v>
      </c>
      <c r="J1930">
        <f t="shared" si="283"/>
        <v>-0.79733651109481385</v>
      </c>
      <c r="K1930" s="5"/>
      <c r="N1930" s="11">
        <f t="shared" si="284"/>
        <v>0.45049242337320694</v>
      </c>
      <c r="O1930" s="71">
        <f t="shared" si="285"/>
        <v>0.54950757662679306</v>
      </c>
      <c r="U1930" s="4">
        <v>21</v>
      </c>
      <c r="V1930" s="5">
        <v>0.75</v>
      </c>
      <c r="W1930" s="20">
        <v>0</v>
      </c>
      <c r="X1930" s="31">
        <f t="shared" si="287"/>
        <v>0.85902607828408606</v>
      </c>
      <c r="Y1930" s="40">
        <f t="shared" si="288"/>
        <v>1</v>
      </c>
      <c r="Z1930" s="4">
        <f t="shared" si="289"/>
        <v>0</v>
      </c>
      <c r="AA1930" s="5" t="str">
        <f t="shared" si="290"/>
        <v/>
      </c>
      <c r="AB1930" s="6">
        <f t="shared" si="291"/>
        <v>0</v>
      </c>
      <c r="AF1930">
        <f t="shared" si="286"/>
        <v>0.80095037815921466</v>
      </c>
    </row>
    <row r="1931" spans="2:32">
      <c r="B1931" s="26">
        <v>1</v>
      </c>
      <c r="C1931" s="4">
        <v>21</v>
      </c>
      <c r="D1931" s="5">
        <v>0.40600000000000003</v>
      </c>
      <c r="E1931" s="20">
        <v>0</v>
      </c>
      <c r="G1931" s="5"/>
      <c r="H1931" s="11">
        <f>1/(1+EXP(-SUMPRODUCT(betagorros,B1931:D1931)))</f>
        <v>0.57087383745791187</v>
      </c>
      <c r="I1931" s="27">
        <f t="shared" ref="I1931:I1994" si="292">IF(E1931=1,H1931,1-H1931)</f>
        <v>0.42912616254208813</v>
      </c>
      <c r="J1931">
        <f t="shared" ref="J1931:J1994" si="293">LN(I1931)</f>
        <v>-0.84600431810899768</v>
      </c>
      <c r="K1931" s="5"/>
      <c r="N1931" s="11">
        <f t="shared" si="284"/>
        <v>0.57088800099170511</v>
      </c>
      <c r="O1931" s="71">
        <f t="shared" si="285"/>
        <v>-0.57088800099170511</v>
      </c>
      <c r="U1931" s="4">
        <v>15</v>
      </c>
      <c r="V1931" s="5">
        <v>0.75</v>
      </c>
      <c r="W1931" s="20">
        <v>0</v>
      </c>
      <c r="X1931" s="31">
        <f t="shared" si="287"/>
        <v>0.77320108004843646</v>
      </c>
      <c r="Y1931" s="40">
        <f t="shared" si="288"/>
        <v>1</v>
      </c>
      <c r="Z1931" s="4">
        <f t="shared" si="289"/>
        <v>0</v>
      </c>
      <c r="AA1931" s="5" t="str">
        <f t="shared" si="290"/>
        <v/>
      </c>
      <c r="AB1931" s="6">
        <f t="shared" si="291"/>
        <v>0</v>
      </c>
      <c r="AF1931">
        <f t="shared" si="286"/>
        <v>0.80095037815921466</v>
      </c>
    </row>
    <row r="1932" spans="2:32">
      <c r="B1932" s="26">
        <v>1</v>
      </c>
      <c r="C1932" s="4">
        <v>8</v>
      </c>
      <c r="D1932" s="5">
        <v>0.40699999999999997</v>
      </c>
      <c r="E1932" s="20">
        <v>1</v>
      </c>
      <c r="G1932" s="5"/>
      <c r="H1932" s="11">
        <f>1/(1+EXP(-SUMPRODUCT(betagorros,B1932:D1932)))</f>
        <v>0.27518987256628247</v>
      </c>
      <c r="I1932" s="27">
        <f t="shared" si="292"/>
        <v>0.27518987256628247</v>
      </c>
      <c r="J1932">
        <f t="shared" si="293"/>
        <v>-1.290293973867964</v>
      </c>
      <c r="K1932" s="5"/>
      <c r="N1932" s="11">
        <f t="shared" ref="N1932:N1995" si="294">1/(1+EXP(-SUMPRODUCT($N$8:$P$8,B1932:D1932)))</f>
        <v>0.27509912351258564</v>
      </c>
      <c r="O1932" s="71">
        <f t="shared" ref="O1932:O1995" si="295">E1932-N1932</f>
        <v>0.7249008764874143</v>
      </c>
      <c r="U1932" s="4">
        <v>15.5</v>
      </c>
      <c r="V1932" s="5">
        <v>0.75</v>
      </c>
      <c r="W1932" s="20">
        <v>0</v>
      </c>
      <c r="X1932" s="31">
        <f t="shared" si="287"/>
        <v>0.7815754572080732</v>
      </c>
      <c r="Y1932" s="40">
        <f t="shared" si="288"/>
        <v>1</v>
      </c>
      <c r="Z1932" s="4">
        <f t="shared" si="289"/>
        <v>0</v>
      </c>
      <c r="AA1932" s="5" t="str">
        <f t="shared" si="290"/>
        <v/>
      </c>
      <c r="AB1932" s="6">
        <f t="shared" si="291"/>
        <v>0</v>
      </c>
      <c r="AF1932">
        <f t="shared" si="286"/>
        <v>0.80095037815921466</v>
      </c>
    </row>
    <row r="1933" spans="2:32">
      <c r="B1933" s="26">
        <v>1</v>
      </c>
      <c r="C1933" s="4">
        <v>9</v>
      </c>
      <c r="D1933" s="5">
        <v>0.40699999999999997</v>
      </c>
      <c r="E1933" s="20">
        <v>0</v>
      </c>
      <c r="G1933" s="5"/>
      <c r="H1933" s="11">
        <f>1/(1+EXP(-SUMPRODUCT(betagorros,B1933:D1933)))</f>
        <v>0.29490964881783549</v>
      </c>
      <c r="I1933" s="27">
        <f t="shared" si="292"/>
        <v>0.70509035118216445</v>
      </c>
      <c r="J1933">
        <f t="shared" si="293"/>
        <v>-0.34942932667616772</v>
      </c>
      <c r="K1933" s="5"/>
      <c r="N1933" s="11">
        <f t="shared" si="294"/>
        <v>0.2948233110244558</v>
      </c>
      <c r="O1933" s="71">
        <f t="shared" si="295"/>
        <v>-0.2948233110244558</v>
      </c>
      <c r="U1933" s="4">
        <v>17</v>
      </c>
      <c r="V1933" s="5">
        <v>0.752</v>
      </c>
      <c r="W1933" s="20">
        <v>0</v>
      </c>
      <c r="X1933" s="31">
        <f t="shared" si="287"/>
        <v>0.80673080977152312</v>
      </c>
      <c r="Y1933" s="40">
        <f t="shared" si="288"/>
        <v>1</v>
      </c>
      <c r="Z1933" s="4">
        <f t="shared" si="289"/>
        <v>0</v>
      </c>
      <c r="AA1933" s="5" t="str">
        <f t="shared" si="290"/>
        <v/>
      </c>
      <c r="AB1933" s="6">
        <f t="shared" si="291"/>
        <v>0</v>
      </c>
      <c r="AF1933">
        <f t="shared" ref="AF1933:AF1996" si="296">(-$H$8-$I$8*AE1933)/$J$8</f>
        <v>0.80095037815921466</v>
      </c>
    </row>
    <row r="1934" spans="2:32">
      <c r="B1934" s="26">
        <v>1</v>
      </c>
      <c r="C1934" s="4">
        <v>30</v>
      </c>
      <c r="D1934" s="5">
        <v>0.40699999999999997</v>
      </c>
      <c r="E1934" s="20">
        <v>0</v>
      </c>
      <c r="G1934" s="5"/>
      <c r="H1934" s="11">
        <f>1/(1+EXP(-SUMPRODUCT(betagorros,B1934:D1934)))</f>
        <v>0.76150795614161881</v>
      </c>
      <c r="I1934" s="27">
        <f t="shared" si="292"/>
        <v>0.23849204385838119</v>
      </c>
      <c r="J1934">
        <f t="shared" si="293"/>
        <v>-1.4334193282945233</v>
      </c>
      <c r="K1934" s="5"/>
      <c r="N1934" s="11">
        <f t="shared" si="294"/>
        <v>0.76158422919835733</v>
      </c>
      <c r="O1934" s="71">
        <f t="shared" si="295"/>
        <v>-0.76158422919835733</v>
      </c>
      <c r="U1934" s="4">
        <v>7</v>
      </c>
      <c r="V1934" s="5">
        <v>0.752</v>
      </c>
      <c r="W1934" s="20">
        <v>0</v>
      </c>
      <c r="X1934" s="31">
        <f t="shared" si="287"/>
        <v>0.61324924649661972</v>
      </c>
      <c r="Y1934" s="40">
        <f t="shared" si="288"/>
        <v>1</v>
      </c>
      <c r="Z1934" s="4">
        <f t="shared" si="289"/>
        <v>0</v>
      </c>
      <c r="AA1934" s="5" t="str">
        <f t="shared" si="290"/>
        <v/>
      </c>
      <c r="AB1934" s="6">
        <f t="shared" si="291"/>
        <v>0</v>
      </c>
      <c r="AF1934">
        <f t="shared" si="296"/>
        <v>0.80095037815921466</v>
      </c>
    </row>
    <row r="1935" spans="2:32">
      <c r="B1935" s="26">
        <v>1</v>
      </c>
      <c r="C1935" s="4">
        <v>28</v>
      </c>
      <c r="D1935" s="5">
        <v>0.40699999999999997</v>
      </c>
      <c r="E1935" s="20">
        <v>0</v>
      </c>
      <c r="G1935" s="5"/>
      <c r="H1935" s="11">
        <f>1/(1+EXP(-SUMPRODUCT(betagorros,B1935:D1935)))</f>
        <v>0.72459729982827303</v>
      </c>
      <c r="I1935" s="27">
        <f t="shared" si="292"/>
        <v>0.27540270017172697</v>
      </c>
      <c r="J1935">
        <f t="shared" si="293"/>
        <v>-1.2895208881905236</v>
      </c>
      <c r="K1935" s="5"/>
      <c r="N1935" s="11">
        <f t="shared" si="294"/>
        <v>0.72466523777147684</v>
      </c>
      <c r="O1935" s="71">
        <f t="shared" si="295"/>
        <v>-0.72466523777147684</v>
      </c>
      <c r="U1935" s="4">
        <v>7</v>
      </c>
      <c r="V1935" s="5">
        <v>0.752</v>
      </c>
      <c r="W1935" s="20">
        <v>0</v>
      </c>
      <c r="X1935" s="31">
        <f t="shared" si="287"/>
        <v>0.61324924649661972</v>
      </c>
      <c r="Y1935" s="40">
        <f t="shared" si="288"/>
        <v>1</v>
      </c>
      <c r="Z1935" s="4">
        <f t="shared" si="289"/>
        <v>0</v>
      </c>
      <c r="AA1935" s="5" t="str">
        <f t="shared" si="290"/>
        <v/>
      </c>
      <c r="AB1935" s="6">
        <f t="shared" si="291"/>
        <v>0</v>
      </c>
      <c r="AF1935">
        <f t="shared" si="296"/>
        <v>0.80095037815921466</v>
      </c>
    </row>
    <row r="1936" spans="2:32">
      <c r="B1936" s="26">
        <v>1</v>
      </c>
      <c r="C1936" s="4">
        <v>9</v>
      </c>
      <c r="D1936" s="5">
        <v>0.40699999999999997</v>
      </c>
      <c r="E1936" s="20">
        <v>0</v>
      </c>
      <c r="G1936" s="5"/>
      <c r="H1936" s="11">
        <f>1/(1+EXP(-SUMPRODUCT(betagorros,B1936:D1936)))</f>
        <v>0.29490964881783549</v>
      </c>
      <c r="I1936" s="27">
        <f t="shared" si="292"/>
        <v>0.70509035118216445</v>
      </c>
      <c r="J1936">
        <f t="shared" si="293"/>
        <v>-0.34942932667616772</v>
      </c>
      <c r="K1936" s="5"/>
      <c r="N1936" s="11">
        <f t="shared" si="294"/>
        <v>0.2948233110244558</v>
      </c>
      <c r="O1936" s="71">
        <f t="shared" si="295"/>
        <v>-0.2948233110244558</v>
      </c>
      <c r="U1936" s="4">
        <v>6</v>
      </c>
      <c r="V1936" s="5">
        <v>0.752</v>
      </c>
      <c r="W1936" s="20">
        <v>0</v>
      </c>
      <c r="X1936" s="31">
        <f t="shared" si="287"/>
        <v>0.59005663613789949</v>
      </c>
      <c r="Y1936" s="40">
        <f t="shared" si="288"/>
        <v>1</v>
      </c>
      <c r="Z1936" s="4">
        <f t="shared" si="289"/>
        <v>0</v>
      </c>
      <c r="AA1936" s="5" t="str">
        <f t="shared" si="290"/>
        <v/>
      </c>
      <c r="AB1936" s="6">
        <f t="shared" si="291"/>
        <v>0</v>
      </c>
      <c r="AF1936">
        <f t="shared" si="296"/>
        <v>0.80095037815921466</v>
      </c>
    </row>
    <row r="1937" spans="2:32">
      <c r="B1937" s="26">
        <v>1</v>
      </c>
      <c r="C1937" s="4">
        <v>5</v>
      </c>
      <c r="D1937" s="5">
        <v>0.40699999999999997</v>
      </c>
      <c r="E1937" s="20">
        <v>0</v>
      </c>
      <c r="G1937" s="5"/>
      <c r="H1937" s="11">
        <f>1/(1+EXP(-SUMPRODUCT(betagorros,B1937:D1937)))</f>
        <v>0.22117658399219281</v>
      </c>
      <c r="I1937" s="27">
        <f t="shared" si="292"/>
        <v>0.77882341600780713</v>
      </c>
      <c r="J1937">
        <f t="shared" si="293"/>
        <v>-0.24997093915667562</v>
      </c>
      <c r="K1937" s="5"/>
      <c r="N1937" s="11">
        <f t="shared" si="294"/>
        <v>0.22107766495636313</v>
      </c>
      <c r="O1937" s="71">
        <f t="shared" si="295"/>
        <v>-0.22107766495636313</v>
      </c>
      <c r="U1937" s="4">
        <v>20</v>
      </c>
      <c r="V1937" s="5">
        <v>0.753</v>
      </c>
      <c r="W1937" s="20">
        <v>0</v>
      </c>
      <c r="X1937" s="31">
        <f t="shared" si="287"/>
        <v>0.84860537505572409</v>
      </c>
      <c r="Y1937" s="40">
        <f t="shared" si="288"/>
        <v>1</v>
      </c>
      <c r="Z1937" s="4">
        <f t="shared" si="289"/>
        <v>0</v>
      </c>
      <c r="AA1937" s="5" t="str">
        <f t="shared" si="290"/>
        <v/>
      </c>
      <c r="AB1937" s="6">
        <f t="shared" si="291"/>
        <v>0</v>
      </c>
      <c r="AF1937">
        <f t="shared" si="296"/>
        <v>0.80095037815921466</v>
      </c>
    </row>
    <row r="1938" spans="2:32">
      <c r="B1938" s="26">
        <v>1</v>
      </c>
      <c r="C1938" s="4">
        <v>12</v>
      </c>
      <c r="D1938" s="5">
        <v>0.40699999999999997</v>
      </c>
      <c r="E1938" s="20">
        <v>1</v>
      </c>
      <c r="G1938" s="5"/>
      <c r="H1938" s="11">
        <f>1/(1+EXP(-SUMPRODUCT(betagorros,B1938:D1938)))</f>
        <v>0.35863756557760196</v>
      </c>
      <c r="I1938" s="27">
        <f t="shared" si="292"/>
        <v>0.35863756557760196</v>
      </c>
      <c r="J1938">
        <f t="shared" si="293"/>
        <v>-1.0254429670857126</v>
      </c>
      <c r="K1938" s="5"/>
      <c r="N1938" s="11">
        <f t="shared" si="294"/>
        <v>0.35856950162687645</v>
      </c>
      <c r="O1938" s="71">
        <f t="shared" si="295"/>
        <v>0.6414304983731236</v>
      </c>
      <c r="U1938" s="4">
        <v>18</v>
      </c>
      <c r="V1938" s="5">
        <v>0.754</v>
      </c>
      <c r="W1938" s="20">
        <v>0</v>
      </c>
      <c r="X1938" s="31">
        <f t="shared" ref="X1938:X2001" si="297">1/(1+EXP(-$H$8-$I$8*U1938-$J$8*V1938))</f>
        <v>0.82267036959728868</v>
      </c>
      <c r="Y1938" s="40">
        <f t="shared" ref="Y1938:Y2001" si="298">IF(X1938&gt;50%,1,0)</f>
        <v>1</v>
      </c>
      <c r="Z1938" s="4">
        <f t="shared" ref="Z1938:Z2001" si="299">IF(W1938=Y1938,1,0)</f>
        <v>0</v>
      </c>
      <c r="AA1938" s="5" t="str">
        <f t="shared" ref="AA1938:AA2001" si="300">IF(W1938=1,IF(W1938=Y1938,1,0),"")</f>
        <v/>
      </c>
      <c r="AB1938" s="6">
        <f t="shared" ref="AB1938:AB2001" si="301">IF(W1938=0,IF(W1938=Y1938,1,0),"")</f>
        <v>0</v>
      </c>
      <c r="AF1938">
        <f t="shared" si="296"/>
        <v>0.80095037815921466</v>
      </c>
    </row>
    <row r="1939" spans="2:32">
      <c r="B1939" s="26">
        <v>1</v>
      </c>
      <c r="C1939" s="4">
        <v>8</v>
      </c>
      <c r="D1939" s="5">
        <v>0.40699999999999997</v>
      </c>
      <c r="E1939" s="20">
        <v>0</v>
      </c>
      <c r="G1939" s="5"/>
      <c r="H1939" s="11">
        <f>1/(1+EXP(-SUMPRODUCT(betagorros,B1939:D1939)))</f>
        <v>0.27518987256628247</v>
      </c>
      <c r="I1939" s="27">
        <f t="shared" si="292"/>
        <v>0.72481012743371753</v>
      </c>
      <c r="J1939">
        <f t="shared" si="293"/>
        <v>-0.32184555162234618</v>
      </c>
      <c r="K1939" s="5"/>
      <c r="N1939" s="11">
        <f t="shared" si="294"/>
        <v>0.27509912351258564</v>
      </c>
      <c r="O1939" s="71">
        <f t="shared" si="295"/>
        <v>-0.27509912351258564</v>
      </c>
      <c r="U1939" s="4">
        <v>20</v>
      </c>
      <c r="V1939" s="5">
        <v>0.754</v>
      </c>
      <c r="W1939" s="20">
        <v>0</v>
      </c>
      <c r="X1939" s="31">
        <f t="shared" si="297"/>
        <v>0.84917285098155304</v>
      </c>
      <c r="Y1939" s="40">
        <f t="shared" si="298"/>
        <v>1</v>
      </c>
      <c r="Z1939" s="4">
        <f t="shared" si="299"/>
        <v>0</v>
      </c>
      <c r="AA1939" s="5" t="str">
        <f t="shared" si="300"/>
        <v/>
      </c>
      <c r="AB1939" s="6">
        <f t="shared" si="301"/>
        <v>0</v>
      </c>
      <c r="AF1939">
        <f t="shared" si="296"/>
        <v>0.80095037815921466</v>
      </c>
    </row>
    <row r="1940" spans="2:32">
      <c r="B1940" s="26">
        <v>1</v>
      </c>
      <c r="C1940" s="4">
        <v>21</v>
      </c>
      <c r="D1940" s="5">
        <v>0.40699999999999997</v>
      </c>
      <c r="E1940" s="20">
        <v>1</v>
      </c>
      <c r="G1940" s="5"/>
      <c r="H1940" s="11">
        <f>1/(1+EXP(-SUMPRODUCT(betagorros,B1940:D1940)))</f>
        <v>0.57195723897356132</v>
      </c>
      <c r="I1940" s="27">
        <f t="shared" si="292"/>
        <v>0.57195723897356132</v>
      </c>
      <c r="J1940">
        <f t="shared" si="293"/>
        <v>-0.55869104743601439</v>
      </c>
      <c r="K1940" s="5"/>
      <c r="N1940" s="11">
        <f t="shared" si="294"/>
        <v>0.57197243004266518</v>
      </c>
      <c r="O1940" s="71">
        <f t="shared" si="295"/>
        <v>0.42802756995733482</v>
      </c>
      <c r="U1940" s="4">
        <v>16</v>
      </c>
      <c r="V1940" s="5">
        <v>0.754</v>
      </c>
      <c r="W1940" s="20">
        <v>0</v>
      </c>
      <c r="X1940" s="31">
        <f t="shared" si="297"/>
        <v>0.79264814182887089</v>
      </c>
      <c r="Y1940" s="40">
        <f t="shared" si="298"/>
        <v>1</v>
      </c>
      <c r="Z1940" s="4">
        <f t="shared" si="299"/>
        <v>0</v>
      </c>
      <c r="AA1940" s="5" t="str">
        <f t="shared" si="300"/>
        <v/>
      </c>
      <c r="AB1940" s="6">
        <f t="shared" si="301"/>
        <v>0</v>
      </c>
      <c r="AF1940">
        <f t="shared" si="296"/>
        <v>0.80095037815921466</v>
      </c>
    </row>
    <row r="1941" spans="2:32">
      <c r="B1941" s="26">
        <v>1</v>
      </c>
      <c r="C1941" s="4">
        <v>15</v>
      </c>
      <c r="D1941" s="5">
        <v>0.40699999999999997</v>
      </c>
      <c r="E1941" s="20">
        <v>1</v>
      </c>
      <c r="G1941" s="5"/>
      <c r="H1941" s="11">
        <f>1/(1+EXP(-SUMPRODUCT(betagorros,B1941:D1941)))</f>
        <v>0.42778161436601214</v>
      </c>
      <c r="I1941" s="27">
        <f t="shared" si="292"/>
        <v>0.42778161436601214</v>
      </c>
      <c r="J1941">
        <f t="shared" si="293"/>
        <v>-0.84914246042892405</v>
      </c>
      <c r="K1941" s="5"/>
      <c r="N1941" s="11">
        <f t="shared" si="294"/>
        <v>0.42773838657388707</v>
      </c>
      <c r="O1941" s="71">
        <f t="shared" si="295"/>
        <v>0.57226161342611293</v>
      </c>
      <c r="U1941" s="4">
        <v>14</v>
      </c>
      <c r="V1941" s="5">
        <v>0.755</v>
      </c>
      <c r="W1941" s="20">
        <v>0</v>
      </c>
      <c r="X1941" s="31">
        <f t="shared" si="297"/>
        <v>0.75984010992884155</v>
      </c>
      <c r="Y1941" s="40">
        <f t="shared" si="298"/>
        <v>1</v>
      </c>
      <c r="Z1941" s="4">
        <f t="shared" si="299"/>
        <v>0</v>
      </c>
      <c r="AA1941" s="5" t="str">
        <f t="shared" si="300"/>
        <v/>
      </c>
      <c r="AB1941" s="6">
        <f t="shared" si="301"/>
        <v>0</v>
      </c>
      <c r="AF1941">
        <f t="shared" si="296"/>
        <v>0.80095037815921466</v>
      </c>
    </row>
    <row r="1942" spans="2:32">
      <c r="B1942" s="26">
        <v>1</v>
      </c>
      <c r="C1942" s="4">
        <v>16</v>
      </c>
      <c r="D1942" s="5">
        <v>0.40699999999999997</v>
      </c>
      <c r="E1942" s="20">
        <v>1</v>
      </c>
      <c r="G1942" s="5"/>
      <c r="H1942" s="11">
        <f>1/(1+EXP(-SUMPRODUCT(betagorros,B1942:D1942)))</f>
        <v>0.45162271686535815</v>
      </c>
      <c r="I1942" s="27">
        <f t="shared" si="292"/>
        <v>0.45162271686535815</v>
      </c>
      <c r="J1942">
        <f t="shared" si="293"/>
        <v>-0.79490814490412054</v>
      </c>
      <c r="K1942" s="5"/>
      <c r="N1942" s="11">
        <f t="shared" si="294"/>
        <v>0.45158883155241558</v>
      </c>
      <c r="O1942" s="71">
        <f t="shared" si="295"/>
        <v>0.54841116844758442</v>
      </c>
      <c r="U1942" s="4">
        <v>12</v>
      </c>
      <c r="V1942" s="5">
        <v>0.75900000000000001</v>
      </c>
      <c r="W1942" s="20">
        <v>0</v>
      </c>
      <c r="X1942" s="31">
        <f t="shared" si="297"/>
        <v>0.72629701928487134</v>
      </c>
      <c r="Y1942" s="40">
        <f t="shared" si="298"/>
        <v>1</v>
      </c>
      <c r="Z1942" s="4">
        <f t="shared" si="299"/>
        <v>0</v>
      </c>
      <c r="AA1942" s="5" t="str">
        <f t="shared" si="300"/>
        <v/>
      </c>
      <c r="AB1942" s="6">
        <f t="shared" si="301"/>
        <v>0</v>
      </c>
      <c r="AF1942">
        <f t="shared" si="296"/>
        <v>0.80095037815921466</v>
      </c>
    </row>
    <row r="1943" spans="2:32">
      <c r="B1943" s="26">
        <v>1</v>
      </c>
      <c r="C1943" s="4">
        <v>15</v>
      </c>
      <c r="D1943" s="5">
        <v>0.40699999999999997</v>
      </c>
      <c r="E1943" s="20">
        <v>1</v>
      </c>
      <c r="G1943" s="5"/>
      <c r="H1943" s="11">
        <f>1/(1+EXP(-SUMPRODUCT(betagorros,B1943:D1943)))</f>
        <v>0.42778161436601214</v>
      </c>
      <c r="I1943" s="27">
        <f t="shared" si="292"/>
        <v>0.42778161436601214</v>
      </c>
      <c r="J1943">
        <f t="shared" si="293"/>
        <v>-0.84914246042892405</v>
      </c>
      <c r="K1943" s="5"/>
      <c r="N1943" s="11">
        <f t="shared" si="294"/>
        <v>0.42773838657388707</v>
      </c>
      <c r="O1943" s="71">
        <f t="shared" si="295"/>
        <v>0.57226161342611293</v>
      </c>
      <c r="U1943" s="4">
        <v>10</v>
      </c>
      <c r="V1943" s="5">
        <v>0.75900000000000001</v>
      </c>
      <c r="W1943" s="20">
        <v>0</v>
      </c>
      <c r="X1943" s="31">
        <f t="shared" si="297"/>
        <v>0.68618261052528762</v>
      </c>
      <c r="Y1943" s="40">
        <f t="shared" si="298"/>
        <v>1</v>
      </c>
      <c r="Z1943" s="4">
        <f t="shared" si="299"/>
        <v>0</v>
      </c>
      <c r="AA1943" s="5" t="str">
        <f t="shared" si="300"/>
        <v/>
      </c>
      <c r="AB1943" s="6">
        <f t="shared" si="301"/>
        <v>0</v>
      </c>
      <c r="AF1943">
        <f t="shared" si="296"/>
        <v>0.80095037815921466</v>
      </c>
    </row>
    <row r="1944" spans="2:32">
      <c r="B1944" s="26">
        <v>1</v>
      </c>
      <c r="C1944" s="4">
        <v>6</v>
      </c>
      <c r="D1944" s="5">
        <v>0.40699999999999997</v>
      </c>
      <c r="E1944" s="20">
        <v>1</v>
      </c>
      <c r="G1944" s="5"/>
      <c r="H1944" s="11">
        <f>1/(1+EXP(-SUMPRODUCT(betagorros,B1944:D1944)))</f>
        <v>0.23829835961194745</v>
      </c>
      <c r="I1944" s="27">
        <f t="shared" si="292"/>
        <v>0.23829835961194745</v>
      </c>
      <c r="J1944">
        <f t="shared" si="293"/>
        <v>-1.4342317786109637</v>
      </c>
      <c r="K1944" s="5"/>
      <c r="N1944" s="11">
        <f t="shared" si="294"/>
        <v>0.23820134247372943</v>
      </c>
      <c r="O1944" s="71">
        <f t="shared" si="295"/>
        <v>0.76179865752627052</v>
      </c>
      <c r="U1944" s="4">
        <v>14</v>
      </c>
      <c r="V1944" s="5">
        <v>0.76100000000000001</v>
      </c>
      <c r="W1944" s="20">
        <v>0</v>
      </c>
      <c r="X1944" s="31">
        <f t="shared" si="297"/>
        <v>0.76465032774561459</v>
      </c>
      <c r="Y1944" s="40">
        <f t="shared" si="298"/>
        <v>1</v>
      </c>
      <c r="Z1944" s="4">
        <f t="shared" si="299"/>
        <v>0</v>
      </c>
      <c r="AA1944" s="5" t="str">
        <f t="shared" si="300"/>
        <v/>
      </c>
      <c r="AB1944" s="6">
        <f t="shared" si="301"/>
        <v>0</v>
      </c>
      <c r="AF1944">
        <f t="shared" si="296"/>
        <v>0.80095037815921466</v>
      </c>
    </row>
    <row r="1945" spans="2:32">
      <c r="B1945" s="26">
        <v>1</v>
      </c>
      <c r="C1945" s="4">
        <v>10</v>
      </c>
      <c r="D1945" s="5">
        <v>0.40699999999999997</v>
      </c>
      <c r="E1945" s="20">
        <v>1</v>
      </c>
      <c r="G1945" s="5"/>
      <c r="H1945" s="11">
        <f>1/(1+EXP(-SUMPRODUCT(betagorros,B1945:D1945)))</f>
        <v>0.31542756053737858</v>
      </c>
      <c r="I1945" s="27">
        <f t="shared" si="292"/>
        <v>0.31542756053737858</v>
      </c>
      <c r="J1945">
        <f t="shared" si="293"/>
        <v>-1.1538262254636931</v>
      </c>
      <c r="K1945" s="5"/>
      <c r="N1945" s="11">
        <f t="shared" si="294"/>
        <v>0.31534648973554968</v>
      </c>
      <c r="O1945" s="71">
        <f t="shared" si="295"/>
        <v>0.68465351026445032</v>
      </c>
      <c r="U1945" s="4">
        <v>11</v>
      </c>
      <c r="V1945" s="5">
        <v>0.76500000000000001</v>
      </c>
      <c r="W1945" s="20">
        <v>0</v>
      </c>
      <c r="X1945" s="31">
        <f t="shared" si="297"/>
        <v>0.71211271713125712</v>
      </c>
      <c r="Y1945" s="40">
        <f t="shared" si="298"/>
        <v>1</v>
      </c>
      <c r="Z1945" s="4">
        <f t="shared" si="299"/>
        <v>0</v>
      </c>
      <c r="AA1945" s="5" t="str">
        <f t="shared" si="300"/>
        <v/>
      </c>
      <c r="AB1945" s="6">
        <f t="shared" si="301"/>
        <v>0</v>
      </c>
      <c r="AF1945">
        <f t="shared" si="296"/>
        <v>0.80095037815921466</v>
      </c>
    </row>
    <row r="1946" spans="2:32">
      <c r="B1946" s="26">
        <v>1</v>
      </c>
      <c r="C1946" s="4">
        <v>8</v>
      </c>
      <c r="D1946" s="5">
        <v>0.40699999999999997</v>
      </c>
      <c r="E1946" s="20">
        <v>1</v>
      </c>
      <c r="G1946" s="5"/>
      <c r="H1946" s="11">
        <f>1/(1+EXP(-SUMPRODUCT(betagorros,B1946:D1946)))</f>
        <v>0.27518987256628247</v>
      </c>
      <c r="I1946" s="27">
        <f t="shared" si="292"/>
        <v>0.27518987256628247</v>
      </c>
      <c r="J1946">
        <f t="shared" si="293"/>
        <v>-1.290293973867964</v>
      </c>
      <c r="K1946" s="5"/>
      <c r="N1946" s="11">
        <f t="shared" si="294"/>
        <v>0.27509912351258564</v>
      </c>
      <c r="O1946" s="71">
        <f t="shared" si="295"/>
        <v>0.7249008764874143</v>
      </c>
      <c r="U1946" s="4">
        <v>10</v>
      </c>
      <c r="V1946" s="5">
        <v>0.76600000000000001</v>
      </c>
      <c r="W1946" s="20">
        <v>0</v>
      </c>
      <c r="X1946" s="31">
        <f t="shared" si="297"/>
        <v>0.69281216991593075</v>
      </c>
      <c r="Y1946" s="40">
        <f t="shared" si="298"/>
        <v>1</v>
      </c>
      <c r="Z1946" s="4">
        <f t="shared" si="299"/>
        <v>0</v>
      </c>
      <c r="AA1946" s="5" t="str">
        <f t="shared" si="300"/>
        <v/>
      </c>
      <c r="AB1946" s="6">
        <f t="shared" si="301"/>
        <v>0</v>
      </c>
      <c r="AF1946">
        <f t="shared" si="296"/>
        <v>0.80095037815921466</v>
      </c>
    </row>
    <row r="1947" spans="2:32">
      <c r="B1947" s="26">
        <v>1</v>
      </c>
      <c r="C1947" s="4">
        <v>10</v>
      </c>
      <c r="D1947" s="5">
        <v>0.40699999999999997</v>
      </c>
      <c r="E1947" s="20">
        <v>1</v>
      </c>
      <c r="G1947" s="5"/>
      <c r="H1947" s="11">
        <f>1/(1+EXP(-SUMPRODUCT(betagorros,B1947:D1947)))</f>
        <v>0.31542756053737858</v>
      </c>
      <c r="I1947" s="27">
        <f t="shared" si="292"/>
        <v>0.31542756053737858</v>
      </c>
      <c r="J1947">
        <f t="shared" si="293"/>
        <v>-1.1538262254636931</v>
      </c>
      <c r="K1947" s="5"/>
      <c r="N1947" s="11">
        <f t="shared" si="294"/>
        <v>0.31534648973554968</v>
      </c>
      <c r="O1947" s="71">
        <f t="shared" si="295"/>
        <v>0.68465351026445032</v>
      </c>
      <c r="U1947" s="4">
        <v>16</v>
      </c>
      <c r="V1947" s="5">
        <v>0.76600000000000001</v>
      </c>
      <c r="W1947" s="20">
        <v>0</v>
      </c>
      <c r="X1947" s="31">
        <f t="shared" si="297"/>
        <v>0.80123778676972812</v>
      </c>
      <c r="Y1947" s="40">
        <f t="shared" si="298"/>
        <v>1</v>
      </c>
      <c r="Z1947" s="4">
        <f t="shared" si="299"/>
        <v>0</v>
      </c>
      <c r="AA1947" s="5" t="str">
        <f t="shared" si="300"/>
        <v/>
      </c>
      <c r="AB1947" s="6">
        <f t="shared" si="301"/>
        <v>0</v>
      </c>
      <c r="AF1947">
        <f t="shared" si="296"/>
        <v>0.80095037815921466</v>
      </c>
    </row>
    <row r="1948" spans="2:32">
      <c r="B1948" s="26">
        <v>1</v>
      </c>
      <c r="C1948" s="4">
        <v>26</v>
      </c>
      <c r="D1948" s="5">
        <v>0.40799999999999997</v>
      </c>
      <c r="E1948" s="20">
        <v>1</v>
      </c>
      <c r="G1948" s="5"/>
      <c r="H1948" s="11">
        <f>1/(1+EXP(-SUMPRODUCT(betagorros,B1948:D1948)))</f>
        <v>0.68529689791841575</v>
      </c>
      <c r="I1948" s="27">
        <f t="shared" si="292"/>
        <v>0.68529689791841575</v>
      </c>
      <c r="J1948">
        <f t="shared" si="293"/>
        <v>-0.37790310700440433</v>
      </c>
      <c r="K1948" s="5"/>
      <c r="N1948" s="11">
        <f t="shared" si="294"/>
        <v>0.68535407999880704</v>
      </c>
      <c r="O1948" s="71">
        <f t="shared" si="295"/>
        <v>0.31464592000119296</v>
      </c>
      <c r="U1948" s="4">
        <v>7</v>
      </c>
      <c r="V1948" s="5">
        <v>0.76600000000000001</v>
      </c>
      <c r="W1948" s="20">
        <v>0</v>
      </c>
      <c r="X1948" s="31">
        <f t="shared" si="297"/>
        <v>0.62783148044632464</v>
      </c>
      <c r="Y1948" s="40">
        <f t="shared" si="298"/>
        <v>1</v>
      </c>
      <c r="Z1948" s="4">
        <f t="shared" si="299"/>
        <v>0</v>
      </c>
      <c r="AA1948" s="5" t="str">
        <f t="shared" si="300"/>
        <v/>
      </c>
      <c r="AB1948" s="6">
        <f t="shared" si="301"/>
        <v>0</v>
      </c>
      <c r="AF1948">
        <f t="shared" si="296"/>
        <v>0.80095037815921466</v>
      </c>
    </row>
    <row r="1949" spans="2:32">
      <c r="B1949" s="26">
        <v>1</v>
      </c>
      <c r="C1949" s="4">
        <v>24</v>
      </c>
      <c r="D1949" s="5">
        <v>0.40799999999999997</v>
      </c>
      <c r="E1949" s="20">
        <v>1</v>
      </c>
      <c r="G1949" s="5"/>
      <c r="H1949" s="11">
        <f>1/(1+EXP(-SUMPRODUCT(betagorros,B1949:D1949)))</f>
        <v>0.64213425561495663</v>
      </c>
      <c r="I1949" s="27">
        <f t="shared" si="292"/>
        <v>0.64213425561495663</v>
      </c>
      <c r="J1949">
        <f t="shared" si="293"/>
        <v>-0.44295787625933136</v>
      </c>
      <c r="K1949" s="5"/>
      <c r="N1949" s="11">
        <f t="shared" si="294"/>
        <v>0.64217690656818782</v>
      </c>
      <c r="O1949" s="71">
        <f t="shared" si="295"/>
        <v>0.35782309343181218</v>
      </c>
      <c r="U1949" s="4">
        <v>8</v>
      </c>
      <c r="V1949" s="5">
        <v>0.76700000000000002</v>
      </c>
      <c r="W1949" s="20">
        <v>0</v>
      </c>
      <c r="X1949" s="31">
        <f t="shared" si="297"/>
        <v>0.65115962851082865</v>
      </c>
      <c r="Y1949" s="40">
        <f t="shared" si="298"/>
        <v>1</v>
      </c>
      <c r="Z1949" s="4">
        <f t="shared" si="299"/>
        <v>0</v>
      </c>
      <c r="AA1949" s="5" t="str">
        <f t="shared" si="300"/>
        <v/>
      </c>
      <c r="AB1949" s="6">
        <f t="shared" si="301"/>
        <v>0</v>
      </c>
      <c r="AF1949">
        <f t="shared" si="296"/>
        <v>0.80095037815921466</v>
      </c>
    </row>
    <row r="1950" spans="2:32">
      <c r="B1950" s="26">
        <v>1</v>
      </c>
      <c r="C1950" s="4">
        <v>22</v>
      </c>
      <c r="D1950" s="5">
        <v>0.40799999999999997</v>
      </c>
      <c r="E1950" s="20">
        <v>1</v>
      </c>
      <c r="G1950" s="5"/>
      <c r="H1950" s="11">
        <f>1/(1+EXP(-SUMPRODUCT(betagorros,B1950:D1950)))</f>
        <v>0.59653700282574273</v>
      </c>
      <c r="I1950" s="27">
        <f t="shared" si="292"/>
        <v>0.59653700282574273</v>
      </c>
      <c r="J1950">
        <f t="shared" si="293"/>
        <v>-0.5166140061313621</v>
      </c>
      <c r="K1950" s="5"/>
      <c r="N1950" s="11">
        <f t="shared" si="294"/>
        <v>0.59656252863747739</v>
      </c>
      <c r="O1950" s="71">
        <f t="shared" si="295"/>
        <v>0.40343747136252261</v>
      </c>
      <c r="U1950" s="4">
        <v>10.5</v>
      </c>
      <c r="V1950" s="5">
        <v>0.76700000000000002</v>
      </c>
      <c r="W1950" s="20">
        <v>0</v>
      </c>
      <c r="X1950" s="31">
        <f t="shared" si="297"/>
        <v>0.70393753235804635</v>
      </c>
      <c r="Y1950" s="40">
        <f t="shared" si="298"/>
        <v>1</v>
      </c>
      <c r="Z1950" s="4">
        <f t="shared" si="299"/>
        <v>0</v>
      </c>
      <c r="AA1950" s="5" t="str">
        <f t="shared" si="300"/>
        <v/>
      </c>
      <c r="AB1950" s="6">
        <f t="shared" si="301"/>
        <v>0</v>
      </c>
      <c r="AF1950">
        <f t="shared" si="296"/>
        <v>0.80095037815921466</v>
      </c>
    </row>
    <row r="1951" spans="2:32">
      <c r="B1951" s="26">
        <v>1</v>
      </c>
      <c r="C1951" s="4">
        <v>26</v>
      </c>
      <c r="D1951" s="5">
        <v>0.40799999999999997</v>
      </c>
      <c r="E1951" s="20">
        <v>1</v>
      </c>
      <c r="G1951" s="5"/>
      <c r="H1951" s="11">
        <f>1/(1+EXP(-SUMPRODUCT(betagorros,B1951:D1951)))</f>
        <v>0.68529689791841575</v>
      </c>
      <c r="I1951" s="27">
        <f t="shared" si="292"/>
        <v>0.68529689791841575</v>
      </c>
      <c r="J1951">
        <f t="shared" si="293"/>
        <v>-0.37790310700440433</v>
      </c>
      <c r="K1951" s="5"/>
      <c r="N1951" s="11">
        <f t="shared" si="294"/>
        <v>0.68535407999880704</v>
      </c>
      <c r="O1951" s="71">
        <f t="shared" si="295"/>
        <v>0.31464592000119296</v>
      </c>
      <c r="U1951" s="4">
        <v>7</v>
      </c>
      <c r="V1951" s="5">
        <v>0.76700000000000002</v>
      </c>
      <c r="W1951" s="20">
        <v>0</v>
      </c>
      <c r="X1951" s="31">
        <f t="shared" si="297"/>
        <v>0.62886456923048339</v>
      </c>
      <c r="Y1951" s="40">
        <f t="shared" si="298"/>
        <v>1</v>
      </c>
      <c r="Z1951" s="4">
        <f t="shared" si="299"/>
        <v>0</v>
      </c>
      <c r="AA1951" s="5" t="str">
        <f t="shared" si="300"/>
        <v/>
      </c>
      <c r="AB1951" s="6">
        <f t="shared" si="301"/>
        <v>0</v>
      </c>
      <c r="AF1951">
        <f t="shared" si="296"/>
        <v>0.80095037815921466</v>
      </c>
    </row>
    <row r="1952" spans="2:32">
      <c r="B1952" s="26">
        <v>1</v>
      </c>
      <c r="C1952" s="4">
        <v>24</v>
      </c>
      <c r="D1952" s="5">
        <v>0.40899999999999997</v>
      </c>
      <c r="E1952" s="20">
        <v>1</v>
      </c>
      <c r="G1952" s="5"/>
      <c r="H1952" s="11">
        <f>1/(1+EXP(-SUMPRODUCT(betagorros,B1952:D1952)))</f>
        <v>0.6431502081731546</v>
      </c>
      <c r="I1952" s="27">
        <f t="shared" si="292"/>
        <v>0.6431502081731546</v>
      </c>
      <c r="J1952">
        <f t="shared" si="293"/>
        <v>-0.44137697678001087</v>
      </c>
      <c r="K1952" s="5"/>
      <c r="N1952" s="11">
        <f t="shared" si="294"/>
        <v>0.64319377692908886</v>
      </c>
      <c r="O1952" s="71">
        <f t="shared" si="295"/>
        <v>0.35680622307091114</v>
      </c>
      <c r="U1952" s="4">
        <v>18</v>
      </c>
      <c r="V1952" s="5">
        <v>0.77800000000000002</v>
      </c>
      <c r="W1952" s="20">
        <v>0</v>
      </c>
      <c r="X1952" s="31">
        <f t="shared" si="297"/>
        <v>0.83763259383801081</v>
      </c>
      <c r="Y1952" s="40">
        <f t="shared" si="298"/>
        <v>1</v>
      </c>
      <c r="Z1952" s="4">
        <f t="shared" si="299"/>
        <v>0</v>
      </c>
      <c r="AA1952" s="5" t="str">
        <f t="shared" si="300"/>
        <v/>
      </c>
      <c r="AB1952" s="6">
        <f t="shared" si="301"/>
        <v>0</v>
      </c>
      <c r="AF1952">
        <f t="shared" si="296"/>
        <v>0.80095037815921466</v>
      </c>
    </row>
    <row r="1953" spans="2:32">
      <c r="B1953" s="26">
        <v>1</v>
      </c>
      <c r="C1953" s="4">
        <v>23.5</v>
      </c>
      <c r="D1953" s="5">
        <v>0.40899999999999997</v>
      </c>
      <c r="E1953" s="20">
        <v>1</v>
      </c>
      <c r="G1953" s="5"/>
      <c r="H1953" s="11">
        <f>1/(1+EXP(-SUMPRODUCT(betagorros,B1953:D1953)))</f>
        <v>0.63196770671516733</v>
      </c>
      <c r="I1953" s="27">
        <f t="shared" si="292"/>
        <v>0.63196770671516733</v>
      </c>
      <c r="J1953">
        <f t="shared" si="293"/>
        <v>-0.45891698311044621</v>
      </c>
      <c r="K1953" s="5"/>
      <c r="N1953" s="11">
        <f t="shared" si="294"/>
        <v>0.63200723434339101</v>
      </c>
      <c r="O1953" s="71">
        <f t="shared" si="295"/>
        <v>0.36799276565660899</v>
      </c>
      <c r="U1953" s="4">
        <v>7</v>
      </c>
      <c r="V1953" s="5">
        <v>0.78100000000000003</v>
      </c>
      <c r="W1953" s="20">
        <v>0</v>
      </c>
      <c r="X1953" s="31">
        <f t="shared" si="297"/>
        <v>0.64320059115363382</v>
      </c>
      <c r="Y1953" s="40">
        <f t="shared" si="298"/>
        <v>1</v>
      </c>
      <c r="Z1953" s="4">
        <f t="shared" si="299"/>
        <v>0</v>
      </c>
      <c r="AA1953" s="5" t="str">
        <f t="shared" si="300"/>
        <v/>
      </c>
      <c r="AB1953" s="6">
        <f t="shared" si="301"/>
        <v>0</v>
      </c>
      <c r="AF1953">
        <f t="shared" si="296"/>
        <v>0.80095037815921466</v>
      </c>
    </row>
    <row r="1954" spans="2:32">
      <c r="B1954" s="26">
        <v>1</v>
      </c>
      <c r="C1954" s="4">
        <v>17</v>
      </c>
      <c r="D1954" s="5">
        <v>0.40899999999999997</v>
      </c>
      <c r="E1954" s="20">
        <v>0</v>
      </c>
      <c r="G1954" s="5"/>
      <c r="H1954" s="11">
        <f>1/(1+EXP(-SUMPRODUCT(betagorros,B1954:D1954)))</f>
        <v>0.47789512598375983</v>
      </c>
      <c r="I1954" s="27">
        <f t="shared" si="292"/>
        <v>0.52210487401624017</v>
      </c>
      <c r="J1954">
        <f t="shared" si="293"/>
        <v>-0.64988680320173486</v>
      </c>
      <c r="K1954" s="5"/>
      <c r="N1954" s="11">
        <f t="shared" si="294"/>
        <v>0.4778730240179741</v>
      </c>
      <c r="O1954" s="71">
        <f t="shared" si="295"/>
        <v>-0.4778730240179741</v>
      </c>
      <c r="U1954" s="4">
        <v>7</v>
      </c>
      <c r="V1954" s="5">
        <v>0.78700000000000003</v>
      </c>
      <c r="W1954" s="20">
        <v>0</v>
      </c>
      <c r="X1954" s="31">
        <f t="shared" si="297"/>
        <v>0.6492686523024036</v>
      </c>
      <c r="Y1954" s="40">
        <f t="shared" si="298"/>
        <v>1</v>
      </c>
      <c r="Z1954" s="4">
        <f t="shared" si="299"/>
        <v>0</v>
      </c>
      <c r="AA1954" s="5" t="str">
        <f t="shared" si="300"/>
        <v/>
      </c>
      <c r="AB1954" s="6">
        <f t="shared" si="301"/>
        <v>0</v>
      </c>
      <c r="AF1954">
        <f t="shared" si="296"/>
        <v>0.80095037815921466</v>
      </c>
    </row>
    <row r="1955" spans="2:32">
      <c r="B1955" s="26">
        <v>1</v>
      </c>
      <c r="C1955" s="4">
        <v>14.5</v>
      </c>
      <c r="D1955" s="5">
        <v>0.40899999999999997</v>
      </c>
      <c r="E1955" s="20">
        <v>0</v>
      </c>
      <c r="G1955" s="5"/>
      <c r="H1955" s="11">
        <f>1/(1+EXP(-SUMPRODUCT(betagorros,B1955:D1955)))</f>
        <v>0.41812969262376237</v>
      </c>
      <c r="I1955" s="27">
        <f t="shared" si="292"/>
        <v>0.58187030737623768</v>
      </c>
      <c r="J1955">
        <f t="shared" si="293"/>
        <v>-0.54150769564285217</v>
      </c>
      <c r="K1955" s="5"/>
      <c r="N1955" s="11">
        <f t="shared" si="294"/>
        <v>0.41808394918325198</v>
      </c>
      <c r="O1955" s="71">
        <f t="shared" si="295"/>
        <v>-0.41808394918325198</v>
      </c>
      <c r="U1955" s="4">
        <v>8</v>
      </c>
      <c r="V1955" s="5">
        <v>0.78700000000000003</v>
      </c>
      <c r="W1955" s="20">
        <v>0</v>
      </c>
      <c r="X1955" s="31">
        <f t="shared" si="297"/>
        <v>0.67097928317210775</v>
      </c>
      <c r="Y1955" s="40">
        <f t="shared" si="298"/>
        <v>1</v>
      </c>
      <c r="Z1955" s="4">
        <f t="shared" si="299"/>
        <v>0</v>
      </c>
      <c r="AA1955" s="5" t="str">
        <f t="shared" si="300"/>
        <v/>
      </c>
      <c r="AB1955" s="6">
        <f t="shared" si="301"/>
        <v>0</v>
      </c>
      <c r="AF1955">
        <f t="shared" si="296"/>
        <v>0.80095037815921466</v>
      </c>
    </row>
    <row r="1956" spans="2:32">
      <c r="B1956" s="26">
        <v>1</v>
      </c>
      <c r="C1956" s="4">
        <v>21</v>
      </c>
      <c r="D1956" s="5">
        <v>0.40899999999999997</v>
      </c>
      <c r="E1956" s="20">
        <v>1</v>
      </c>
      <c r="G1956" s="5"/>
      <c r="H1956" s="11">
        <f>1/(1+EXP(-SUMPRODUCT(betagorros,B1956:D1956)))</f>
        <v>0.57412196347430111</v>
      </c>
      <c r="I1956" s="27">
        <f t="shared" si="292"/>
        <v>0.57412196347430111</v>
      </c>
      <c r="J1956">
        <f t="shared" si="293"/>
        <v>-0.5549134253128466</v>
      </c>
      <c r="K1956" s="5"/>
      <c r="N1956" s="11">
        <f t="shared" si="294"/>
        <v>0.57413920520564321</v>
      </c>
      <c r="O1956" s="71">
        <f t="shared" si="295"/>
        <v>0.42586079479435679</v>
      </c>
      <c r="U1956" s="4">
        <v>9</v>
      </c>
      <c r="V1956" s="5">
        <v>0.78700000000000003</v>
      </c>
      <c r="W1956" s="20">
        <v>0</v>
      </c>
      <c r="X1956" s="31">
        <f t="shared" si="297"/>
        <v>0.69198356177110598</v>
      </c>
      <c r="Y1956" s="40">
        <f t="shared" si="298"/>
        <v>1</v>
      </c>
      <c r="Z1956" s="4">
        <f t="shared" si="299"/>
        <v>0</v>
      </c>
      <c r="AA1956" s="5" t="str">
        <f t="shared" si="300"/>
        <v/>
      </c>
      <c r="AB1956" s="6">
        <f t="shared" si="301"/>
        <v>0</v>
      </c>
      <c r="AF1956">
        <f t="shared" si="296"/>
        <v>0.80095037815921466</v>
      </c>
    </row>
    <row r="1957" spans="2:32">
      <c r="B1957" s="26">
        <v>1</v>
      </c>
      <c r="C1957" s="4">
        <v>10</v>
      </c>
      <c r="D1957" s="5">
        <v>0.40899999999999997</v>
      </c>
      <c r="E1957" s="20">
        <v>1</v>
      </c>
      <c r="G1957" s="5"/>
      <c r="H1957" s="11">
        <f>1/(1+EXP(-SUMPRODUCT(betagorros,B1957:D1957)))</f>
        <v>0.31734118699530128</v>
      </c>
      <c r="I1957" s="27">
        <f t="shared" si="292"/>
        <v>0.31734118699530128</v>
      </c>
      <c r="J1957">
        <f t="shared" si="293"/>
        <v>-1.1477777842303583</v>
      </c>
      <c r="K1957" s="5"/>
      <c r="N1957" s="11">
        <f t="shared" si="294"/>
        <v>0.31726168636598467</v>
      </c>
      <c r="O1957" s="71">
        <f t="shared" si="295"/>
        <v>0.68273831363401527</v>
      </c>
      <c r="U1957" s="4">
        <v>5</v>
      </c>
      <c r="V1957" s="5">
        <v>0.79</v>
      </c>
      <c r="W1957" s="20">
        <v>0</v>
      </c>
      <c r="X1957" s="31">
        <f t="shared" si="297"/>
        <v>0.60718973345684213</v>
      </c>
      <c r="Y1957" s="40">
        <f t="shared" si="298"/>
        <v>1</v>
      </c>
      <c r="Z1957" s="4">
        <f t="shared" si="299"/>
        <v>0</v>
      </c>
      <c r="AA1957" s="5" t="str">
        <f t="shared" si="300"/>
        <v/>
      </c>
      <c r="AB1957" s="6">
        <f t="shared" si="301"/>
        <v>0</v>
      </c>
      <c r="AF1957">
        <f t="shared" si="296"/>
        <v>0.80095037815921466</v>
      </c>
    </row>
    <row r="1958" spans="2:32">
      <c r="B1958" s="26">
        <v>1</v>
      </c>
      <c r="C1958" s="4">
        <v>14</v>
      </c>
      <c r="D1958" s="5">
        <v>0.40899999999999997</v>
      </c>
      <c r="E1958" s="20">
        <v>1</v>
      </c>
      <c r="G1958" s="5"/>
      <c r="H1958" s="11">
        <f>1/(1+EXP(-SUMPRODUCT(betagorros,B1958:D1958)))</f>
        <v>0.40640388733143251</v>
      </c>
      <c r="I1958" s="27">
        <f t="shared" si="292"/>
        <v>0.40640388733143251</v>
      </c>
      <c r="J1958">
        <f t="shared" si="293"/>
        <v>-0.90040781747957521</v>
      </c>
      <c r="K1958" s="5"/>
      <c r="N1958" s="11">
        <f t="shared" si="294"/>
        <v>0.40635373340580311</v>
      </c>
      <c r="O1958" s="71">
        <f t="shared" si="295"/>
        <v>0.59364626659419684</v>
      </c>
      <c r="U1958" s="4">
        <v>5</v>
      </c>
      <c r="V1958" s="5">
        <v>0.79</v>
      </c>
      <c r="W1958" s="20">
        <v>0</v>
      </c>
      <c r="X1958" s="31">
        <f t="shared" si="297"/>
        <v>0.60718973345684213</v>
      </c>
      <c r="Y1958" s="40">
        <f t="shared" si="298"/>
        <v>1</v>
      </c>
      <c r="Z1958" s="4">
        <f t="shared" si="299"/>
        <v>0</v>
      </c>
      <c r="AA1958" s="5" t="str">
        <f t="shared" si="300"/>
        <v/>
      </c>
      <c r="AB1958" s="6">
        <f t="shared" si="301"/>
        <v>0</v>
      </c>
      <c r="AF1958">
        <f t="shared" si="296"/>
        <v>0.80095037815921466</v>
      </c>
    </row>
    <row r="1959" spans="2:32">
      <c r="B1959" s="26">
        <v>1</v>
      </c>
      <c r="C1959" s="4">
        <v>15</v>
      </c>
      <c r="D1959" s="5">
        <v>0.40899999999999997</v>
      </c>
      <c r="E1959" s="20">
        <v>1</v>
      </c>
      <c r="G1959" s="5"/>
      <c r="H1959" s="11">
        <f>1/(1+EXP(-SUMPRODUCT(betagorros,B1959:D1959)))</f>
        <v>0.42994876865479659</v>
      </c>
      <c r="I1959" s="27">
        <f t="shared" si="292"/>
        <v>0.42994876865479659</v>
      </c>
      <c r="J1959">
        <f t="shared" si="293"/>
        <v>-0.84408922005584364</v>
      </c>
      <c r="K1959" s="5"/>
      <c r="N1959" s="11">
        <f t="shared" si="294"/>
        <v>0.4299075616234187</v>
      </c>
      <c r="O1959" s="71">
        <f t="shared" si="295"/>
        <v>0.5700924383765813</v>
      </c>
      <c r="U1959" s="4">
        <v>6</v>
      </c>
      <c r="V1959" s="5">
        <v>0.79100000000000004</v>
      </c>
      <c r="W1959" s="20">
        <v>0</v>
      </c>
      <c r="X1959" s="31">
        <f t="shared" si="297"/>
        <v>0.63105139736164062</v>
      </c>
      <c r="Y1959" s="40">
        <f t="shared" si="298"/>
        <v>1</v>
      </c>
      <c r="Z1959" s="4">
        <f t="shared" si="299"/>
        <v>0</v>
      </c>
      <c r="AA1959" s="5" t="str">
        <f t="shared" si="300"/>
        <v/>
      </c>
      <c r="AB1959" s="6">
        <f t="shared" si="301"/>
        <v>0</v>
      </c>
      <c r="AF1959">
        <f t="shared" si="296"/>
        <v>0.80095037815921466</v>
      </c>
    </row>
    <row r="1960" spans="2:32">
      <c r="B1960" s="26">
        <v>1</v>
      </c>
      <c r="C1960" s="4">
        <v>15</v>
      </c>
      <c r="D1960" s="5">
        <v>0.40899999999999997</v>
      </c>
      <c r="E1960" s="20">
        <v>0</v>
      </c>
      <c r="G1960" s="5"/>
      <c r="H1960" s="11">
        <f>1/(1+EXP(-SUMPRODUCT(betagorros,B1960:D1960)))</f>
        <v>0.42994876865479659</v>
      </c>
      <c r="I1960" s="27">
        <f t="shared" si="292"/>
        <v>0.57005123134520341</v>
      </c>
      <c r="J1960">
        <f t="shared" si="293"/>
        <v>-0.56202904263947784</v>
      </c>
      <c r="K1960" s="5"/>
      <c r="N1960" s="11">
        <f t="shared" si="294"/>
        <v>0.4299075616234187</v>
      </c>
      <c r="O1960" s="71">
        <f t="shared" si="295"/>
        <v>-0.4299075616234187</v>
      </c>
      <c r="U1960" s="4">
        <v>5</v>
      </c>
      <c r="V1960" s="5">
        <v>0.79100000000000004</v>
      </c>
      <c r="W1960" s="20">
        <v>0</v>
      </c>
      <c r="X1960" s="31">
        <f t="shared" si="297"/>
        <v>0.60824436756019284</v>
      </c>
      <c r="Y1960" s="40">
        <f t="shared" si="298"/>
        <v>1</v>
      </c>
      <c r="Z1960" s="4">
        <f t="shared" si="299"/>
        <v>0</v>
      </c>
      <c r="AA1960" s="5" t="str">
        <f t="shared" si="300"/>
        <v/>
      </c>
      <c r="AB1960" s="6">
        <f t="shared" si="301"/>
        <v>0</v>
      </c>
      <c r="AF1960">
        <f t="shared" si="296"/>
        <v>0.80095037815921466</v>
      </c>
    </row>
    <row r="1961" spans="2:32">
      <c r="B1961" s="26">
        <v>1</v>
      </c>
      <c r="C1961" s="4">
        <v>14.5</v>
      </c>
      <c r="D1961" s="5">
        <v>0.40899999999999997</v>
      </c>
      <c r="E1961" s="20">
        <v>0</v>
      </c>
      <c r="G1961" s="5"/>
      <c r="H1961" s="11">
        <f>1/(1+EXP(-SUMPRODUCT(betagorros,B1961:D1961)))</f>
        <v>0.41812969262376237</v>
      </c>
      <c r="I1961" s="27">
        <f t="shared" si="292"/>
        <v>0.58187030737623768</v>
      </c>
      <c r="J1961">
        <f t="shared" si="293"/>
        <v>-0.54150769564285217</v>
      </c>
      <c r="K1961" s="5"/>
      <c r="N1961" s="11">
        <f t="shared" si="294"/>
        <v>0.41808394918325198</v>
      </c>
      <c r="O1961" s="71">
        <f t="shared" si="295"/>
        <v>-0.41808394918325198</v>
      </c>
      <c r="U1961" s="4">
        <v>6</v>
      </c>
      <c r="V1961" s="5">
        <v>0.79100000000000004</v>
      </c>
      <c r="W1961" s="20">
        <v>0</v>
      </c>
      <c r="X1961" s="31">
        <f t="shared" si="297"/>
        <v>0.63105139736164062</v>
      </c>
      <c r="Y1961" s="40">
        <f t="shared" si="298"/>
        <v>1</v>
      </c>
      <c r="Z1961" s="4">
        <f t="shared" si="299"/>
        <v>0</v>
      </c>
      <c r="AA1961" s="5" t="str">
        <f t="shared" si="300"/>
        <v/>
      </c>
      <c r="AB1961" s="6">
        <f t="shared" si="301"/>
        <v>0</v>
      </c>
      <c r="AF1961">
        <f t="shared" si="296"/>
        <v>0.80095037815921466</v>
      </c>
    </row>
    <row r="1962" spans="2:32">
      <c r="B1962" s="26">
        <v>1</v>
      </c>
      <c r="C1962" s="4">
        <v>39.5</v>
      </c>
      <c r="D1962" s="5">
        <v>0.40899999999999997</v>
      </c>
      <c r="E1962" s="20">
        <v>1</v>
      </c>
      <c r="G1962" s="5"/>
      <c r="H1962" s="11">
        <f>1/(1+EXP(-SUMPRODUCT(betagorros,B1962:D1962)))</f>
        <v>0.88986194171306165</v>
      </c>
      <c r="I1962" s="27">
        <f t="shared" si="292"/>
        <v>0.88986194171306165</v>
      </c>
      <c r="J1962">
        <f t="shared" si="293"/>
        <v>-0.1166889499592795</v>
      </c>
      <c r="K1962" s="5"/>
      <c r="N1962" s="11">
        <f t="shared" si="294"/>
        <v>0.88994094495769505</v>
      </c>
      <c r="O1962" s="71">
        <f t="shared" si="295"/>
        <v>0.11005905504230495</v>
      </c>
      <c r="U1962" s="4">
        <v>7</v>
      </c>
      <c r="V1962" s="5">
        <v>0.79100000000000004</v>
      </c>
      <c r="W1962" s="20">
        <v>0</v>
      </c>
      <c r="X1962" s="31">
        <f t="shared" si="297"/>
        <v>0.65328751570932564</v>
      </c>
      <c r="Y1962" s="40">
        <f t="shared" si="298"/>
        <v>1</v>
      </c>
      <c r="Z1962" s="4">
        <f t="shared" si="299"/>
        <v>0</v>
      </c>
      <c r="AA1962" s="5" t="str">
        <f t="shared" si="300"/>
        <v/>
      </c>
      <c r="AB1962" s="6">
        <f t="shared" si="301"/>
        <v>0</v>
      </c>
      <c r="AF1962">
        <f t="shared" si="296"/>
        <v>0.80095037815921466</v>
      </c>
    </row>
    <row r="1963" spans="2:32">
      <c r="B1963" s="26">
        <v>1</v>
      </c>
      <c r="C1963" s="4">
        <v>34.5</v>
      </c>
      <c r="D1963" s="5">
        <v>0.40899999999999997</v>
      </c>
      <c r="E1963" s="20">
        <v>1</v>
      </c>
      <c r="G1963" s="5"/>
      <c r="H1963" s="11">
        <f>1/(1+EXP(-SUMPRODUCT(betagorros,B1963:D1963)))</f>
        <v>0.83276815763470124</v>
      </c>
      <c r="I1963" s="27">
        <f t="shared" si="292"/>
        <v>0.83276815763470124</v>
      </c>
      <c r="J1963">
        <f t="shared" si="293"/>
        <v>-0.18299999772132222</v>
      </c>
      <c r="K1963" s="5"/>
      <c r="N1963" s="11">
        <f t="shared" si="294"/>
        <v>0.83285274051136238</v>
      </c>
      <c r="O1963" s="71">
        <f t="shared" si="295"/>
        <v>0.16714725948863762</v>
      </c>
      <c r="U1963" s="4">
        <v>5</v>
      </c>
      <c r="V1963" s="5">
        <v>0.79100000000000004</v>
      </c>
      <c r="W1963" s="20">
        <v>0</v>
      </c>
      <c r="X1963" s="31">
        <f t="shared" si="297"/>
        <v>0.60824436756019284</v>
      </c>
      <c r="Y1963" s="40">
        <f t="shared" si="298"/>
        <v>1</v>
      </c>
      <c r="Z1963" s="4">
        <f t="shared" si="299"/>
        <v>0</v>
      </c>
      <c r="AA1963" s="5" t="str">
        <f t="shared" si="300"/>
        <v/>
      </c>
      <c r="AB1963" s="6">
        <f t="shared" si="301"/>
        <v>0</v>
      </c>
      <c r="AF1963">
        <f t="shared" si="296"/>
        <v>0.80095037815921466</v>
      </c>
    </row>
    <row r="1964" spans="2:32">
      <c r="B1964" s="26">
        <v>1</v>
      </c>
      <c r="C1964" s="4">
        <v>13</v>
      </c>
      <c r="D1964" s="5">
        <v>0.41</v>
      </c>
      <c r="E1964" s="20">
        <v>1</v>
      </c>
      <c r="G1964" s="5"/>
      <c r="H1964" s="11">
        <f>1/(1+EXP(-SUMPRODUCT(betagorros,B1964:D1964)))</f>
        <v>0.38432768566701275</v>
      </c>
      <c r="I1964" s="27">
        <f t="shared" si="292"/>
        <v>0.38432768566701275</v>
      </c>
      <c r="J1964">
        <f t="shared" si="293"/>
        <v>-0.95625974219770915</v>
      </c>
      <c r="K1964" s="5"/>
      <c r="N1964" s="11">
        <f t="shared" si="294"/>
        <v>0.38427008319532685</v>
      </c>
      <c r="O1964" s="71">
        <f t="shared" si="295"/>
        <v>0.61572991680467315</v>
      </c>
      <c r="U1964" s="4">
        <v>11</v>
      </c>
      <c r="V1964" s="5">
        <v>0.79100000000000004</v>
      </c>
      <c r="W1964" s="20">
        <v>0</v>
      </c>
      <c r="X1964" s="31">
        <f t="shared" si="297"/>
        <v>0.73510649212522605</v>
      </c>
      <c r="Y1964" s="40">
        <f t="shared" si="298"/>
        <v>1</v>
      </c>
      <c r="Z1964" s="4">
        <f t="shared" si="299"/>
        <v>0</v>
      </c>
      <c r="AA1964" s="5" t="str">
        <f t="shared" si="300"/>
        <v/>
      </c>
      <c r="AB1964" s="6">
        <f t="shared" si="301"/>
        <v>0</v>
      </c>
      <c r="AF1964">
        <f t="shared" si="296"/>
        <v>0.80095037815921466</v>
      </c>
    </row>
    <row r="1965" spans="2:32">
      <c r="B1965" s="26">
        <v>1</v>
      </c>
      <c r="C1965" s="4">
        <v>17</v>
      </c>
      <c r="D1965" s="5">
        <v>0.41</v>
      </c>
      <c r="E1965" s="20">
        <v>1</v>
      </c>
      <c r="G1965" s="5"/>
      <c r="H1965" s="11">
        <f>1/(1+EXP(-SUMPRODUCT(betagorros,B1965:D1965)))</f>
        <v>0.47899903497536916</v>
      </c>
      <c r="I1965" s="27">
        <f t="shared" si="292"/>
        <v>0.47899903497536916</v>
      </c>
      <c r="J1965">
        <f t="shared" si="293"/>
        <v>-0.73605669623845138</v>
      </c>
      <c r="K1965" s="5"/>
      <c r="N1965" s="11">
        <f t="shared" si="294"/>
        <v>0.47897798533419111</v>
      </c>
      <c r="O1965" s="71">
        <f t="shared" si="295"/>
        <v>0.52102201466580889</v>
      </c>
      <c r="U1965" s="4">
        <v>17</v>
      </c>
      <c r="V1965" s="5">
        <v>0.79500000000000004</v>
      </c>
      <c r="W1965" s="20">
        <v>0</v>
      </c>
      <c r="X1965" s="31">
        <f t="shared" si="297"/>
        <v>0.83467537949597015</v>
      </c>
      <c r="Y1965" s="40">
        <f t="shared" si="298"/>
        <v>1</v>
      </c>
      <c r="Z1965" s="4">
        <f t="shared" si="299"/>
        <v>0</v>
      </c>
      <c r="AA1965" s="5" t="str">
        <f t="shared" si="300"/>
        <v/>
      </c>
      <c r="AB1965" s="6">
        <f t="shared" si="301"/>
        <v>0</v>
      </c>
      <c r="AF1965">
        <f t="shared" si="296"/>
        <v>0.80095037815921466</v>
      </c>
    </row>
    <row r="1966" spans="2:32">
      <c r="B1966" s="26">
        <v>1</v>
      </c>
      <c r="C1966" s="4">
        <v>36</v>
      </c>
      <c r="D1966" s="5">
        <v>0.41</v>
      </c>
      <c r="E1966" s="20">
        <v>1</v>
      </c>
      <c r="G1966" s="5"/>
      <c r="H1966" s="11">
        <f>1/(1+EXP(-SUMPRODUCT(betagorros,B1966:D1966)))</f>
        <v>0.85258048734006509</v>
      </c>
      <c r="I1966" s="27">
        <f t="shared" si="292"/>
        <v>0.85258048734006509</v>
      </c>
      <c r="J1966">
        <f t="shared" si="293"/>
        <v>-0.15948766097899136</v>
      </c>
      <c r="K1966" s="5"/>
      <c r="N1966" s="11">
        <f t="shared" si="294"/>
        <v>0.85266484968698264</v>
      </c>
      <c r="O1966" s="71">
        <f t="shared" si="295"/>
        <v>0.14733515031301736</v>
      </c>
      <c r="U1966" s="4">
        <v>8</v>
      </c>
      <c r="V1966" s="5">
        <v>0.80800000000000005</v>
      </c>
      <c r="W1966" s="20">
        <v>0</v>
      </c>
      <c r="X1966" s="31">
        <f t="shared" si="297"/>
        <v>0.69115371491092648</v>
      </c>
      <c r="Y1966" s="40">
        <f t="shared" si="298"/>
        <v>1</v>
      </c>
      <c r="Z1966" s="4">
        <f t="shared" si="299"/>
        <v>0</v>
      </c>
      <c r="AA1966" s="5" t="str">
        <f t="shared" si="300"/>
        <v/>
      </c>
      <c r="AB1966" s="6">
        <f t="shared" si="301"/>
        <v>0</v>
      </c>
      <c r="AF1966">
        <f t="shared" si="296"/>
        <v>0.80095037815921466</v>
      </c>
    </row>
    <row r="1967" spans="2:32">
      <c r="B1967" s="26">
        <v>1</v>
      </c>
      <c r="C1967" s="4">
        <v>27</v>
      </c>
      <c r="D1967" s="5">
        <v>0.41</v>
      </c>
      <c r="E1967" s="20">
        <v>1</v>
      </c>
      <c r="G1967" s="5"/>
      <c r="H1967" s="11">
        <f>1/(1+EXP(-SUMPRODUCT(betagorros,B1967:D1967)))</f>
        <v>0.70762182689433628</v>
      </c>
      <c r="I1967" s="27">
        <f t="shared" si="292"/>
        <v>0.70762182689433628</v>
      </c>
      <c r="J1967">
        <f t="shared" si="293"/>
        <v>-0.34584547079811379</v>
      </c>
      <c r="K1967" s="5"/>
      <c r="N1967" s="11">
        <f t="shared" si="294"/>
        <v>0.70768666255571222</v>
      </c>
      <c r="O1967" s="71">
        <f t="shared" si="295"/>
        <v>0.29231333744428778</v>
      </c>
      <c r="U1967" s="4">
        <v>8</v>
      </c>
      <c r="V1967" s="5">
        <v>0.80800000000000005</v>
      </c>
      <c r="W1967" s="20">
        <v>0</v>
      </c>
      <c r="X1967" s="31">
        <f t="shared" si="297"/>
        <v>0.69115371491092648</v>
      </c>
      <c r="Y1967" s="40">
        <f t="shared" si="298"/>
        <v>1</v>
      </c>
      <c r="Z1967" s="4">
        <f t="shared" si="299"/>
        <v>0</v>
      </c>
      <c r="AA1967" s="5" t="str">
        <f t="shared" si="300"/>
        <v/>
      </c>
      <c r="AB1967" s="6">
        <f t="shared" si="301"/>
        <v>0</v>
      </c>
      <c r="AF1967">
        <f t="shared" si="296"/>
        <v>0.80095037815921466</v>
      </c>
    </row>
    <row r="1968" spans="2:32">
      <c r="B1968" s="26">
        <v>1</v>
      </c>
      <c r="C1968" s="4">
        <v>32</v>
      </c>
      <c r="D1968" s="5">
        <v>0.41</v>
      </c>
      <c r="E1968" s="20">
        <v>1</v>
      </c>
      <c r="G1968" s="5"/>
      <c r="H1968" s="11">
        <f>1/(1+EXP(-SUMPRODUCT(betagorros,B1968:D1968)))</f>
        <v>0.79702759231570663</v>
      </c>
      <c r="I1968" s="27">
        <f t="shared" si="292"/>
        <v>0.79702759231570663</v>
      </c>
      <c r="J1968">
        <f t="shared" si="293"/>
        <v>-0.22686598057072799</v>
      </c>
      <c r="K1968" s="5"/>
      <c r="N1968" s="11">
        <f t="shared" si="294"/>
        <v>0.7971104520759672</v>
      </c>
      <c r="O1968" s="71">
        <f t="shared" si="295"/>
        <v>0.2028895479240328</v>
      </c>
      <c r="U1968" s="4">
        <v>32</v>
      </c>
      <c r="V1968" s="5">
        <v>0.80900000000000005</v>
      </c>
      <c r="W1968" s="20">
        <v>0</v>
      </c>
      <c r="X1968" s="31">
        <f t="shared" si="297"/>
        <v>0.95823116319187895</v>
      </c>
      <c r="Y1968" s="40">
        <f t="shared" si="298"/>
        <v>1</v>
      </c>
      <c r="Z1968" s="4">
        <f t="shared" si="299"/>
        <v>0</v>
      </c>
      <c r="AA1968" s="5" t="str">
        <f t="shared" si="300"/>
        <v/>
      </c>
      <c r="AB1968" s="6">
        <f t="shared" si="301"/>
        <v>0</v>
      </c>
      <c r="AF1968">
        <f t="shared" si="296"/>
        <v>0.80095037815921466</v>
      </c>
    </row>
    <row r="1969" spans="2:32">
      <c r="B1969" s="26">
        <v>1</v>
      </c>
      <c r="C1969" s="4">
        <v>8</v>
      </c>
      <c r="D1969" s="5">
        <v>0.41599999999999998</v>
      </c>
      <c r="E1969" s="20">
        <v>0</v>
      </c>
      <c r="G1969" s="5"/>
      <c r="H1969" s="11">
        <f>1/(1+EXP(-SUMPRODUCT(betagorros,B1969:D1969)))</f>
        <v>0.28320198894592052</v>
      </c>
      <c r="I1969" s="27">
        <f t="shared" si="292"/>
        <v>0.71679801105407948</v>
      </c>
      <c r="J1969">
        <f t="shared" si="293"/>
        <v>-0.3329611920824096</v>
      </c>
      <c r="K1969" s="5"/>
      <c r="N1969" s="11">
        <f t="shared" si="294"/>
        <v>0.28311736313067465</v>
      </c>
      <c r="O1969" s="71">
        <f t="shared" si="295"/>
        <v>-0.28311736313067465</v>
      </c>
      <c r="U1969" s="4">
        <v>10</v>
      </c>
      <c r="V1969" s="5">
        <v>0.81299999999999994</v>
      </c>
      <c r="W1969" s="20">
        <v>0</v>
      </c>
      <c r="X1969" s="31">
        <f t="shared" si="297"/>
        <v>0.73521033906533284</v>
      </c>
      <c r="Y1969" s="40">
        <f t="shared" si="298"/>
        <v>1</v>
      </c>
      <c r="Z1969" s="4">
        <f t="shared" si="299"/>
        <v>0</v>
      </c>
      <c r="AA1969" s="5" t="str">
        <f t="shared" si="300"/>
        <v/>
      </c>
      <c r="AB1969" s="6">
        <f t="shared" si="301"/>
        <v>0</v>
      </c>
      <c r="AF1969">
        <f t="shared" si="296"/>
        <v>0.80095037815921466</v>
      </c>
    </row>
    <row r="1970" spans="2:32">
      <c r="B1970" s="26">
        <v>1</v>
      </c>
      <c r="C1970" s="4">
        <v>12</v>
      </c>
      <c r="D1970" s="5">
        <v>0.41599999999999998</v>
      </c>
      <c r="E1970" s="20">
        <v>0</v>
      </c>
      <c r="G1970" s="5"/>
      <c r="H1970" s="11">
        <f>1/(1+EXP(-SUMPRODUCT(betagorros,B1970:D1970)))</f>
        <v>0.36784622735752387</v>
      </c>
      <c r="I1970" s="27">
        <f t="shared" si="292"/>
        <v>0.63215377264247619</v>
      </c>
      <c r="J1970">
        <f t="shared" si="293"/>
        <v>-0.45862260328747684</v>
      </c>
      <c r="K1970" s="5"/>
      <c r="N1970" s="11">
        <f t="shared" si="294"/>
        <v>0.36778627752433152</v>
      </c>
      <c r="O1970" s="71">
        <f t="shared" si="295"/>
        <v>-0.36778627752433152</v>
      </c>
      <c r="U1970" s="4">
        <v>15</v>
      </c>
      <c r="V1970" s="5">
        <v>0.81899999999999995</v>
      </c>
      <c r="W1970" s="20">
        <v>0</v>
      </c>
      <c r="X1970" s="31">
        <f t="shared" si="297"/>
        <v>0.82225805397322405</v>
      </c>
      <c r="Y1970" s="40">
        <f t="shared" si="298"/>
        <v>1</v>
      </c>
      <c r="Z1970" s="4">
        <f t="shared" si="299"/>
        <v>0</v>
      </c>
      <c r="AA1970" s="5" t="str">
        <f t="shared" si="300"/>
        <v/>
      </c>
      <c r="AB1970" s="6">
        <f t="shared" si="301"/>
        <v>0</v>
      </c>
      <c r="AF1970">
        <f t="shared" si="296"/>
        <v>0.80095037815921466</v>
      </c>
    </row>
    <row r="1971" spans="2:32">
      <c r="B1971" s="26">
        <v>1</v>
      </c>
      <c r="C1971" s="4">
        <v>24</v>
      </c>
      <c r="D1971" s="5">
        <v>0.41599999999999998</v>
      </c>
      <c r="E1971" s="20">
        <v>1</v>
      </c>
      <c r="G1971" s="5"/>
      <c r="H1971" s="11">
        <f>1/(1+EXP(-SUMPRODUCT(betagorros,B1971:D1971)))</f>
        <v>0.65022545454000225</v>
      </c>
      <c r="I1971" s="27">
        <f t="shared" si="292"/>
        <v>0.65022545454000225</v>
      </c>
      <c r="J1971">
        <f t="shared" si="293"/>
        <v>-0.43043612309363311</v>
      </c>
      <c r="K1971" s="5"/>
      <c r="N1971" s="11">
        <f t="shared" si="294"/>
        <v>0.65027536886553727</v>
      </c>
      <c r="O1971" s="71">
        <f t="shared" si="295"/>
        <v>0.34972463113446273</v>
      </c>
      <c r="U1971" s="4">
        <v>9</v>
      </c>
      <c r="V1971" s="5">
        <v>0.81899999999999995</v>
      </c>
      <c r="W1971" s="20">
        <v>0</v>
      </c>
      <c r="X1971" s="31">
        <f t="shared" si="297"/>
        <v>0.72131071317292927</v>
      </c>
      <c r="Y1971" s="40">
        <f t="shared" si="298"/>
        <v>1</v>
      </c>
      <c r="Z1971" s="4">
        <f t="shared" si="299"/>
        <v>0</v>
      </c>
      <c r="AA1971" s="5" t="str">
        <f t="shared" si="300"/>
        <v/>
      </c>
      <c r="AB1971" s="6">
        <f t="shared" si="301"/>
        <v>0</v>
      </c>
      <c r="AF1971">
        <f t="shared" si="296"/>
        <v>0.80095037815921466</v>
      </c>
    </row>
    <row r="1972" spans="2:32">
      <c r="B1972" s="26">
        <v>1</v>
      </c>
      <c r="C1972" s="4">
        <v>16</v>
      </c>
      <c r="D1972" s="5">
        <v>0.41599999999999998</v>
      </c>
      <c r="E1972" s="20">
        <v>1</v>
      </c>
      <c r="G1972" s="5"/>
      <c r="H1972" s="11">
        <f>1/(1+EXP(-SUMPRODUCT(betagorros,B1972:D1972)))</f>
        <v>0.46150093791948266</v>
      </c>
      <c r="I1972" s="27">
        <f t="shared" si="292"/>
        <v>0.46150093791948266</v>
      </c>
      <c r="J1972">
        <f t="shared" si="293"/>
        <v>-0.77327119271305556</v>
      </c>
      <c r="K1972" s="5"/>
      <c r="N1972" s="11">
        <f t="shared" si="294"/>
        <v>0.46147640429741626</v>
      </c>
      <c r="O1972" s="71">
        <f t="shared" si="295"/>
        <v>0.53852359570258379</v>
      </c>
      <c r="U1972" s="4">
        <v>9</v>
      </c>
      <c r="V1972" s="5">
        <v>0.83199999999999996</v>
      </c>
      <c r="W1972" s="20">
        <v>0</v>
      </c>
      <c r="X1972" s="31">
        <f t="shared" si="297"/>
        <v>0.73272309633427402</v>
      </c>
      <c r="Y1972" s="40">
        <f t="shared" si="298"/>
        <v>1</v>
      </c>
      <c r="Z1972" s="4">
        <f t="shared" si="299"/>
        <v>0</v>
      </c>
      <c r="AA1972" s="5" t="str">
        <f t="shared" si="300"/>
        <v/>
      </c>
      <c r="AB1972" s="6">
        <f t="shared" si="301"/>
        <v>0</v>
      </c>
      <c r="AF1972">
        <f t="shared" si="296"/>
        <v>0.80095037815921466</v>
      </c>
    </row>
    <row r="1973" spans="2:32">
      <c r="B1973" s="26">
        <v>1</v>
      </c>
      <c r="C1973" s="4">
        <v>13</v>
      </c>
      <c r="D1973" s="5">
        <v>0.41599999999999998</v>
      </c>
      <c r="E1973" s="20">
        <v>1</v>
      </c>
      <c r="G1973" s="5"/>
      <c r="H1973" s="11">
        <f>1/(1+EXP(-SUMPRODUCT(betagorros,B1973:D1973)))</f>
        <v>0.39062729471349505</v>
      </c>
      <c r="I1973" s="27">
        <f t="shared" si="292"/>
        <v>0.39062729471349505</v>
      </c>
      <c r="J1973">
        <f t="shared" si="293"/>
        <v>-0.94000138404217837</v>
      </c>
      <c r="K1973" s="5"/>
      <c r="N1973" s="11">
        <f t="shared" si="294"/>
        <v>0.39057539333564273</v>
      </c>
      <c r="O1973" s="71">
        <f t="shared" si="295"/>
        <v>0.60942460666435727</v>
      </c>
      <c r="U1973" s="4">
        <v>11</v>
      </c>
      <c r="V1973" s="5">
        <v>0.83299999999999996</v>
      </c>
      <c r="W1973" s="20">
        <v>0</v>
      </c>
      <c r="X1973" s="31">
        <f t="shared" si="297"/>
        <v>0.76967721998475114</v>
      </c>
      <c r="Y1973" s="40">
        <f t="shared" si="298"/>
        <v>1</v>
      </c>
      <c r="Z1973" s="4">
        <f t="shared" si="299"/>
        <v>0</v>
      </c>
      <c r="AA1973" s="5" t="str">
        <f t="shared" si="300"/>
        <v/>
      </c>
      <c r="AB1973" s="6">
        <f t="shared" si="301"/>
        <v>0</v>
      </c>
      <c r="AF1973">
        <f t="shared" si="296"/>
        <v>0.80095037815921466</v>
      </c>
    </row>
    <row r="1974" spans="2:32">
      <c r="B1974" s="26">
        <v>1</v>
      </c>
      <c r="C1974" s="4">
        <v>12</v>
      </c>
      <c r="D1974" s="5">
        <v>0.41599999999999998</v>
      </c>
      <c r="E1974" s="20">
        <v>0</v>
      </c>
      <c r="G1974" s="5"/>
      <c r="H1974" s="11">
        <f>1/(1+EXP(-SUMPRODUCT(betagorros,B1974:D1974)))</f>
        <v>0.36784622735752387</v>
      </c>
      <c r="I1974" s="27">
        <f t="shared" si="292"/>
        <v>0.63215377264247619</v>
      </c>
      <c r="J1974">
        <f t="shared" si="293"/>
        <v>-0.45862260328747684</v>
      </c>
      <c r="K1974" s="5"/>
      <c r="N1974" s="11">
        <f t="shared" si="294"/>
        <v>0.36778627752433152</v>
      </c>
      <c r="O1974" s="71">
        <f t="shared" si="295"/>
        <v>-0.36778627752433152</v>
      </c>
      <c r="U1974" s="4">
        <v>19</v>
      </c>
      <c r="V1974" s="5">
        <v>0.83299999999999996</v>
      </c>
      <c r="W1974" s="20">
        <v>0</v>
      </c>
      <c r="X1974" s="31">
        <f t="shared" si="297"/>
        <v>0.87876871247086297</v>
      </c>
      <c r="Y1974" s="40">
        <f t="shared" si="298"/>
        <v>1</v>
      </c>
      <c r="Z1974" s="4">
        <f t="shared" si="299"/>
        <v>0</v>
      </c>
      <c r="AA1974" s="5" t="str">
        <f t="shared" si="300"/>
        <v/>
      </c>
      <c r="AB1974" s="6">
        <f t="shared" si="301"/>
        <v>0</v>
      </c>
      <c r="AF1974">
        <f t="shared" si="296"/>
        <v>0.80095037815921466</v>
      </c>
    </row>
    <row r="1975" spans="2:32">
      <c r="B1975" s="26">
        <v>1</v>
      </c>
      <c r="C1975" s="4">
        <v>17</v>
      </c>
      <c r="D1975" s="5">
        <v>0.41599999999999998</v>
      </c>
      <c r="E1975" s="20">
        <v>0</v>
      </c>
      <c r="G1975" s="5"/>
      <c r="H1975" s="11">
        <f>1/(1+EXP(-SUMPRODUCT(betagorros,B1975:D1975)))</f>
        <v>0.48562642029605657</v>
      </c>
      <c r="I1975" s="27">
        <f t="shared" si="292"/>
        <v>0.51437357970394348</v>
      </c>
      <c r="J1975">
        <f t="shared" si="293"/>
        <v>-0.66480546876201518</v>
      </c>
      <c r="K1975" s="5"/>
      <c r="N1975" s="11">
        <f t="shared" si="294"/>
        <v>0.48561169608517585</v>
      </c>
      <c r="O1975" s="71">
        <f t="shared" si="295"/>
        <v>-0.48561169608517585</v>
      </c>
      <c r="U1975" s="4">
        <v>18</v>
      </c>
      <c r="V1975" s="5">
        <v>0.83299999999999996</v>
      </c>
      <c r="W1975" s="20">
        <v>0</v>
      </c>
      <c r="X1975" s="31">
        <f t="shared" si="297"/>
        <v>0.86807334032449657</v>
      </c>
      <c r="Y1975" s="40">
        <f t="shared" si="298"/>
        <v>1</v>
      </c>
      <c r="Z1975" s="4">
        <f t="shared" si="299"/>
        <v>0</v>
      </c>
      <c r="AA1975" s="5" t="str">
        <f t="shared" si="300"/>
        <v/>
      </c>
      <c r="AB1975" s="6">
        <f t="shared" si="301"/>
        <v>0</v>
      </c>
      <c r="AF1975">
        <f t="shared" si="296"/>
        <v>0.80095037815921466</v>
      </c>
    </row>
    <row r="1976" spans="2:32">
      <c r="B1976" s="26">
        <v>1</v>
      </c>
      <c r="C1976" s="4">
        <v>14</v>
      </c>
      <c r="D1976" s="5">
        <v>0.41599999999999998</v>
      </c>
      <c r="E1976" s="20">
        <v>1</v>
      </c>
      <c r="G1976" s="5"/>
      <c r="H1976" s="11">
        <f>1/(1+EXP(-SUMPRODUCT(betagorros,B1976:D1976)))</f>
        <v>0.4138954752251347</v>
      </c>
      <c r="I1976" s="27">
        <f t="shared" si="292"/>
        <v>0.4138954752251347</v>
      </c>
      <c r="J1976">
        <f t="shared" si="293"/>
        <v>-0.88214181233568423</v>
      </c>
      <c r="K1976" s="5"/>
      <c r="N1976" s="11">
        <f t="shared" si="294"/>
        <v>0.41385223026974843</v>
      </c>
      <c r="O1976" s="71">
        <f t="shared" si="295"/>
        <v>0.58614776973025151</v>
      </c>
      <c r="U1976" s="4">
        <v>10</v>
      </c>
      <c r="V1976" s="5">
        <v>0.83299999999999996</v>
      </c>
      <c r="W1976" s="20">
        <v>0</v>
      </c>
      <c r="X1976" s="31">
        <f t="shared" si="297"/>
        <v>0.75207280716207114</v>
      </c>
      <c r="Y1976" s="40">
        <f t="shared" si="298"/>
        <v>1</v>
      </c>
      <c r="Z1976" s="4">
        <f t="shared" si="299"/>
        <v>0</v>
      </c>
      <c r="AA1976" s="5" t="str">
        <f t="shared" si="300"/>
        <v/>
      </c>
      <c r="AB1976" s="6">
        <f t="shared" si="301"/>
        <v>0</v>
      </c>
      <c r="AF1976">
        <f t="shared" si="296"/>
        <v>0.80095037815921466</v>
      </c>
    </row>
    <row r="1977" spans="2:32">
      <c r="B1977" s="26">
        <v>1</v>
      </c>
      <c r="C1977" s="4">
        <v>17</v>
      </c>
      <c r="D1977" s="5">
        <v>0.41599999999999998</v>
      </c>
      <c r="E1977" s="20">
        <v>1</v>
      </c>
      <c r="G1977" s="5"/>
      <c r="H1977" s="11">
        <f>1/(1+EXP(-SUMPRODUCT(betagorros,B1977:D1977)))</f>
        <v>0.48562642029605657</v>
      </c>
      <c r="I1977" s="27">
        <f t="shared" si="292"/>
        <v>0.48562642029605657</v>
      </c>
      <c r="J1977">
        <f t="shared" si="293"/>
        <v>-0.72231563318793768</v>
      </c>
      <c r="K1977" s="5"/>
      <c r="N1977" s="11">
        <f t="shared" si="294"/>
        <v>0.48561169608517585</v>
      </c>
      <c r="O1977" s="71">
        <f t="shared" si="295"/>
        <v>0.51438830391482415</v>
      </c>
      <c r="U1977" s="4">
        <v>5</v>
      </c>
      <c r="V1977" s="5">
        <v>0.83299999999999996</v>
      </c>
      <c r="W1977" s="20">
        <v>0</v>
      </c>
      <c r="X1977" s="31">
        <f t="shared" si="297"/>
        <v>0.6515230050939026</v>
      </c>
      <c r="Y1977" s="40">
        <f t="shared" si="298"/>
        <v>1</v>
      </c>
      <c r="Z1977" s="4">
        <f t="shared" si="299"/>
        <v>0</v>
      </c>
      <c r="AA1977" s="5" t="str">
        <f t="shared" si="300"/>
        <v/>
      </c>
      <c r="AB1977" s="6">
        <f t="shared" si="301"/>
        <v>0</v>
      </c>
      <c r="AF1977">
        <f t="shared" si="296"/>
        <v>0.80095037815921466</v>
      </c>
    </row>
    <row r="1978" spans="2:32">
      <c r="B1978" s="26">
        <v>1</v>
      </c>
      <c r="C1978" s="4">
        <v>17</v>
      </c>
      <c r="D1978" s="5">
        <v>0.41599999999999998</v>
      </c>
      <c r="E1978" s="20">
        <v>0</v>
      </c>
      <c r="G1978" s="5"/>
      <c r="H1978" s="11">
        <f>1/(1+EXP(-SUMPRODUCT(betagorros,B1978:D1978)))</f>
        <v>0.48562642029605657</v>
      </c>
      <c r="I1978" s="27">
        <f t="shared" si="292"/>
        <v>0.51437357970394348</v>
      </c>
      <c r="J1978">
        <f t="shared" si="293"/>
        <v>-0.66480546876201518</v>
      </c>
      <c r="K1978" s="5"/>
      <c r="N1978" s="11">
        <f t="shared" si="294"/>
        <v>0.48561169608517585</v>
      </c>
      <c r="O1978" s="71">
        <f t="shared" si="295"/>
        <v>-0.48561169608517585</v>
      </c>
      <c r="U1978" s="4">
        <v>19</v>
      </c>
      <c r="V1978" s="5">
        <v>0.83299999999999996</v>
      </c>
      <c r="W1978" s="20">
        <v>0</v>
      </c>
      <c r="X1978" s="31">
        <f t="shared" si="297"/>
        <v>0.87876871247086297</v>
      </c>
      <c r="Y1978" s="40">
        <f t="shared" si="298"/>
        <v>1</v>
      </c>
      <c r="Z1978" s="4">
        <f t="shared" si="299"/>
        <v>0</v>
      </c>
      <c r="AA1978" s="5" t="str">
        <f t="shared" si="300"/>
        <v/>
      </c>
      <c r="AB1978" s="6">
        <f t="shared" si="301"/>
        <v>0</v>
      </c>
      <c r="AF1978">
        <f t="shared" si="296"/>
        <v>0.80095037815921466</v>
      </c>
    </row>
    <row r="1979" spans="2:32">
      <c r="B1979" s="26">
        <v>1</v>
      </c>
      <c r="C1979" s="4">
        <v>12</v>
      </c>
      <c r="D1979" s="5">
        <v>0.41799999999999998</v>
      </c>
      <c r="E1979" s="20">
        <v>1</v>
      </c>
      <c r="G1979" s="5"/>
      <c r="H1979" s="11">
        <f>1/(1+EXP(-SUMPRODUCT(betagorros,B1979:D1979)))</f>
        <v>0.36990602927768518</v>
      </c>
      <c r="I1979" s="27">
        <f t="shared" si="292"/>
        <v>0.36990602927768518</v>
      </c>
      <c r="J1979">
        <f t="shared" si="293"/>
        <v>-0.99450628052613521</v>
      </c>
      <c r="K1979" s="5"/>
      <c r="N1979" s="11">
        <f t="shared" si="294"/>
        <v>0.36984791354071356</v>
      </c>
      <c r="O1979" s="71">
        <f t="shared" si="295"/>
        <v>0.63015208645928644</v>
      </c>
      <c r="U1979" s="4">
        <v>9</v>
      </c>
      <c r="V1979" s="5">
        <v>0.83399999999999996</v>
      </c>
      <c r="W1979" s="20">
        <v>0</v>
      </c>
      <c r="X1979" s="31">
        <f t="shared" si="297"/>
        <v>0.73445226086253268</v>
      </c>
      <c r="Y1979" s="40">
        <f t="shared" si="298"/>
        <v>1</v>
      </c>
      <c r="Z1979" s="4">
        <f t="shared" si="299"/>
        <v>0</v>
      </c>
      <c r="AA1979" s="5" t="str">
        <f t="shared" si="300"/>
        <v/>
      </c>
      <c r="AB1979" s="6">
        <f t="shared" si="301"/>
        <v>0</v>
      </c>
      <c r="AF1979">
        <f t="shared" si="296"/>
        <v>0.80095037815921466</v>
      </c>
    </row>
    <row r="1980" spans="2:32">
      <c r="B1980" s="26">
        <v>1</v>
      </c>
      <c r="C1980" s="4">
        <v>12</v>
      </c>
      <c r="D1980" s="5">
        <v>0.41799999999999998</v>
      </c>
      <c r="E1980" s="20">
        <v>1</v>
      </c>
      <c r="G1980" s="5"/>
      <c r="H1980" s="11">
        <f>1/(1+EXP(-SUMPRODUCT(betagorros,B1980:D1980)))</f>
        <v>0.36990602927768518</v>
      </c>
      <c r="I1980" s="27">
        <f t="shared" si="292"/>
        <v>0.36990602927768518</v>
      </c>
      <c r="J1980">
        <f t="shared" si="293"/>
        <v>-0.99450628052613521</v>
      </c>
      <c r="K1980" s="5"/>
      <c r="N1980" s="11">
        <f t="shared" si="294"/>
        <v>0.36984791354071356</v>
      </c>
      <c r="O1980" s="71">
        <f t="shared" si="295"/>
        <v>0.63015208645928644</v>
      </c>
      <c r="U1980" s="4">
        <v>8</v>
      </c>
      <c r="V1980" s="5">
        <v>0.83399999999999996</v>
      </c>
      <c r="W1980" s="20">
        <v>0</v>
      </c>
      <c r="X1980" s="31">
        <f t="shared" si="297"/>
        <v>0.71515188961166232</v>
      </c>
      <c r="Y1980" s="40">
        <f t="shared" si="298"/>
        <v>1</v>
      </c>
      <c r="Z1980" s="4">
        <f t="shared" si="299"/>
        <v>0</v>
      </c>
      <c r="AA1980" s="5" t="str">
        <f t="shared" si="300"/>
        <v/>
      </c>
      <c r="AB1980" s="6">
        <f t="shared" si="301"/>
        <v>0</v>
      </c>
      <c r="AF1980">
        <f t="shared" si="296"/>
        <v>0.80095037815921466</v>
      </c>
    </row>
    <row r="1981" spans="2:32">
      <c r="B1981" s="26">
        <v>1</v>
      </c>
      <c r="C1981" s="4">
        <v>20</v>
      </c>
      <c r="D1981" s="5">
        <v>0.41799999999999998</v>
      </c>
      <c r="E1981" s="20">
        <v>1</v>
      </c>
      <c r="G1981" s="5"/>
      <c r="H1981" s="11">
        <f>1/(1+EXP(-SUMPRODUCT(betagorros,B1981:D1981)))</f>
        <v>0.56013551722239829</v>
      </c>
      <c r="I1981" s="27">
        <f t="shared" si="292"/>
        <v>0.56013551722239829</v>
      </c>
      <c r="J1981">
        <f t="shared" si="293"/>
        <v>-0.57957652948902183</v>
      </c>
      <c r="K1981" s="5"/>
      <c r="N1981" s="11">
        <f t="shared" si="294"/>
        <v>0.56015247951645109</v>
      </c>
      <c r="O1981" s="71">
        <f t="shared" si="295"/>
        <v>0.43984752048354891</v>
      </c>
      <c r="U1981" s="4">
        <v>8</v>
      </c>
      <c r="V1981" s="5">
        <v>0.83399999999999996</v>
      </c>
      <c r="W1981" s="20">
        <v>0</v>
      </c>
      <c r="X1981" s="31">
        <f t="shared" si="297"/>
        <v>0.71515188961166232</v>
      </c>
      <c r="Y1981" s="40">
        <f t="shared" si="298"/>
        <v>1</v>
      </c>
      <c r="Z1981" s="4">
        <f t="shared" si="299"/>
        <v>0</v>
      </c>
      <c r="AA1981" s="5" t="str">
        <f t="shared" si="300"/>
        <v/>
      </c>
      <c r="AB1981" s="6">
        <f t="shared" si="301"/>
        <v>0</v>
      </c>
      <c r="AF1981">
        <f t="shared" si="296"/>
        <v>0.80095037815921466</v>
      </c>
    </row>
    <row r="1982" spans="2:32">
      <c r="B1982" s="26">
        <v>1</v>
      </c>
      <c r="C1982" s="4">
        <v>25</v>
      </c>
      <c r="D1982" s="5">
        <v>0.41799999999999998</v>
      </c>
      <c r="E1982" s="20">
        <v>1</v>
      </c>
      <c r="G1982" s="5"/>
      <c r="H1982" s="11">
        <f>1/(1+EXP(-SUMPRODUCT(betagorros,B1982:D1982)))</f>
        <v>0.67385427432542133</v>
      </c>
      <c r="I1982" s="27">
        <f t="shared" si="292"/>
        <v>0.67385427432542133</v>
      </c>
      <c r="J1982">
        <f t="shared" si="293"/>
        <v>-0.39474140164629645</v>
      </c>
      <c r="K1982" s="5"/>
      <c r="N1982" s="11">
        <f t="shared" si="294"/>
        <v>0.67391310922866599</v>
      </c>
      <c r="O1982" s="71">
        <f t="shared" si="295"/>
        <v>0.32608689077133401</v>
      </c>
      <c r="U1982" s="4">
        <v>14</v>
      </c>
      <c r="V1982" s="5">
        <v>0.84699999999999998</v>
      </c>
      <c r="W1982" s="20">
        <v>0</v>
      </c>
      <c r="X1982" s="31">
        <f t="shared" si="297"/>
        <v>0.82618081152459988</v>
      </c>
      <c r="Y1982" s="40">
        <f t="shared" si="298"/>
        <v>1</v>
      </c>
      <c r="Z1982" s="4">
        <f t="shared" si="299"/>
        <v>0</v>
      </c>
      <c r="AA1982" s="5" t="str">
        <f t="shared" si="300"/>
        <v/>
      </c>
      <c r="AB1982" s="6">
        <f t="shared" si="301"/>
        <v>0</v>
      </c>
      <c r="AF1982">
        <f t="shared" si="296"/>
        <v>0.80095037815921466</v>
      </c>
    </row>
    <row r="1983" spans="2:32">
      <c r="B1983" s="26">
        <v>1</v>
      </c>
      <c r="C1983" s="4">
        <v>7</v>
      </c>
      <c r="D1983" s="5">
        <v>0.42099999999999999</v>
      </c>
      <c r="E1983" s="20">
        <v>0</v>
      </c>
      <c r="G1983" s="5"/>
      <c r="H1983" s="11">
        <f>1/(1+EXP(-SUMPRODUCT(betagorros,B1983:D1983)))</f>
        <v>0.26829193531940559</v>
      </c>
      <c r="I1983" s="27">
        <f t="shared" si="292"/>
        <v>0.73170806468059446</v>
      </c>
      <c r="J1983">
        <f t="shared" si="293"/>
        <v>-0.31237366331252864</v>
      </c>
      <c r="K1983" s="5"/>
      <c r="N1983" s="11">
        <f t="shared" si="294"/>
        <v>0.26820644588242148</v>
      </c>
      <c r="O1983" s="71">
        <f t="shared" si="295"/>
        <v>-0.26820644588242148</v>
      </c>
      <c r="U1983" s="4">
        <v>13</v>
      </c>
      <c r="V1983" s="5">
        <v>0.84699999999999998</v>
      </c>
      <c r="W1983" s="20">
        <v>0</v>
      </c>
      <c r="X1983" s="31">
        <f t="shared" si="297"/>
        <v>0.8118393770011143</v>
      </c>
      <c r="Y1983" s="40">
        <f t="shared" si="298"/>
        <v>1</v>
      </c>
      <c r="Z1983" s="4">
        <f t="shared" si="299"/>
        <v>0</v>
      </c>
      <c r="AA1983" s="5" t="str">
        <f t="shared" si="300"/>
        <v/>
      </c>
      <c r="AB1983" s="6">
        <f t="shared" si="301"/>
        <v>0</v>
      </c>
      <c r="AF1983">
        <f t="shared" si="296"/>
        <v>0.80095037815921466</v>
      </c>
    </row>
    <row r="1984" spans="2:32">
      <c r="B1984" s="26">
        <v>1</v>
      </c>
      <c r="C1984" s="4">
        <v>7</v>
      </c>
      <c r="D1984" s="5">
        <v>0.42099999999999999</v>
      </c>
      <c r="E1984" s="20">
        <v>0</v>
      </c>
      <c r="G1984" s="5"/>
      <c r="H1984" s="11">
        <f>1/(1+EXP(-SUMPRODUCT(betagorros,B1984:D1984)))</f>
        <v>0.26829193531940559</v>
      </c>
      <c r="I1984" s="27">
        <f t="shared" si="292"/>
        <v>0.73170806468059446</v>
      </c>
      <c r="J1984">
        <f t="shared" si="293"/>
        <v>-0.31237366331252864</v>
      </c>
      <c r="K1984" s="5"/>
      <c r="N1984" s="11">
        <f t="shared" si="294"/>
        <v>0.26820644588242148</v>
      </c>
      <c r="O1984" s="71">
        <f t="shared" si="295"/>
        <v>-0.26820644588242148</v>
      </c>
      <c r="U1984" s="4">
        <v>6</v>
      </c>
      <c r="V1984" s="5">
        <v>0.85099999999999998</v>
      </c>
      <c r="W1984" s="20">
        <v>0</v>
      </c>
      <c r="X1984" s="31">
        <f t="shared" si="297"/>
        <v>0.69043664314834141</v>
      </c>
      <c r="Y1984" s="40">
        <f t="shared" si="298"/>
        <v>1</v>
      </c>
      <c r="Z1984" s="4">
        <f t="shared" si="299"/>
        <v>0</v>
      </c>
      <c r="AA1984" s="5" t="str">
        <f t="shared" si="300"/>
        <v/>
      </c>
      <c r="AB1984" s="6">
        <f t="shared" si="301"/>
        <v>0</v>
      </c>
      <c r="AF1984">
        <f t="shared" si="296"/>
        <v>0.80095037815921466</v>
      </c>
    </row>
    <row r="1985" spans="2:32">
      <c r="B1985" s="26">
        <v>1</v>
      </c>
      <c r="C1985" s="4">
        <v>17</v>
      </c>
      <c r="D1985" s="5">
        <v>0.42099999999999999</v>
      </c>
      <c r="E1985" s="20">
        <v>0</v>
      </c>
      <c r="G1985" s="5"/>
      <c r="H1985" s="11">
        <f>1/(1+EXP(-SUMPRODUCT(betagorros,B1985:D1985)))</f>
        <v>0.49115320452651551</v>
      </c>
      <c r="I1985" s="27">
        <f t="shared" si="292"/>
        <v>0.50884679547348455</v>
      </c>
      <c r="J1985">
        <f t="shared" si="293"/>
        <v>-0.67560829894978924</v>
      </c>
      <c r="K1985" s="5"/>
      <c r="N1985" s="11">
        <f t="shared" si="294"/>
        <v>0.49114376314953651</v>
      </c>
      <c r="O1985" s="71">
        <f t="shared" si="295"/>
        <v>-0.49114376314953651</v>
      </c>
      <c r="U1985" s="4">
        <v>26</v>
      </c>
      <c r="V1985" s="5">
        <v>0.85499999999999998</v>
      </c>
      <c r="W1985" s="20">
        <v>0</v>
      </c>
      <c r="X1985" s="31">
        <f t="shared" si="297"/>
        <v>0.94023372503945624</v>
      </c>
      <c r="Y1985" s="40">
        <f t="shared" si="298"/>
        <v>1</v>
      </c>
      <c r="Z1985" s="4">
        <f t="shared" si="299"/>
        <v>0</v>
      </c>
      <c r="AA1985" s="5" t="str">
        <f t="shared" si="300"/>
        <v/>
      </c>
      <c r="AB1985" s="6">
        <f t="shared" si="301"/>
        <v>0</v>
      </c>
      <c r="AF1985">
        <f t="shared" si="296"/>
        <v>0.80095037815921466</v>
      </c>
    </row>
    <row r="1986" spans="2:32">
      <c r="B1986" s="26">
        <v>1</v>
      </c>
      <c r="C1986" s="4">
        <v>24</v>
      </c>
      <c r="D1986" s="5">
        <v>0.42399999999999999</v>
      </c>
      <c r="E1986" s="20">
        <v>1</v>
      </c>
      <c r="G1986" s="5"/>
      <c r="H1986" s="11">
        <f>1/(1+EXP(-SUMPRODUCT(betagorros,B1986:D1986)))</f>
        <v>0.65823108187481649</v>
      </c>
      <c r="I1986" s="27">
        <f t="shared" si="292"/>
        <v>0.65823108187481649</v>
      </c>
      <c r="J1986">
        <f t="shared" si="293"/>
        <v>-0.41819922104938323</v>
      </c>
      <c r="K1986" s="5"/>
      <c r="N1986" s="11">
        <f t="shared" si="294"/>
        <v>0.65828807290699887</v>
      </c>
      <c r="O1986" s="71">
        <f t="shared" si="295"/>
        <v>0.34171192709300113</v>
      </c>
      <c r="U1986" s="4">
        <v>25.5</v>
      </c>
      <c r="V1986" s="5">
        <v>0.85799999999999998</v>
      </c>
      <c r="W1986" s="20">
        <v>0</v>
      </c>
      <c r="X1986" s="31">
        <f t="shared" si="297"/>
        <v>0.93822915731055545</v>
      </c>
      <c r="Y1986" s="40">
        <f t="shared" si="298"/>
        <v>1</v>
      </c>
      <c r="Z1986" s="4">
        <f t="shared" si="299"/>
        <v>0</v>
      </c>
      <c r="AA1986" s="5" t="str">
        <f t="shared" si="300"/>
        <v/>
      </c>
      <c r="AB1986" s="6">
        <f t="shared" si="301"/>
        <v>0</v>
      </c>
      <c r="AF1986">
        <f t="shared" si="296"/>
        <v>0.80095037815921466</v>
      </c>
    </row>
    <row r="1987" spans="2:32">
      <c r="B1987" s="26">
        <v>1</v>
      </c>
      <c r="C1987" s="4">
        <v>9</v>
      </c>
      <c r="D1987" s="5">
        <v>0.42399999999999999</v>
      </c>
      <c r="E1987" s="20">
        <v>0</v>
      </c>
      <c r="G1987" s="5"/>
      <c r="H1987" s="11">
        <f>1/(1+EXP(-SUMPRODUCT(betagorros,B1987:D1987)))</f>
        <v>0.31078512394182806</v>
      </c>
      <c r="I1987" s="27">
        <f t="shared" si="292"/>
        <v>0.689214876058172</v>
      </c>
      <c r="J1987">
        <f t="shared" si="293"/>
        <v>-0.37220219003116584</v>
      </c>
      <c r="K1987" s="5"/>
      <c r="N1987" s="11">
        <f t="shared" si="294"/>
        <v>0.31071160048473967</v>
      </c>
      <c r="O1987" s="71">
        <f t="shared" si="295"/>
        <v>-0.31071160048473967</v>
      </c>
      <c r="U1987" s="4">
        <v>25</v>
      </c>
      <c r="V1987" s="5">
        <v>0.86</v>
      </c>
      <c r="W1987" s="20">
        <v>0</v>
      </c>
      <c r="X1987" s="31">
        <f t="shared" si="297"/>
        <v>0.93589702831049859</v>
      </c>
      <c r="Y1987" s="40">
        <f t="shared" si="298"/>
        <v>1</v>
      </c>
      <c r="Z1987" s="4">
        <f t="shared" si="299"/>
        <v>0</v>
      </c>
      <c r="AA1987" s="5" t="str">
        <f t="shared" si="300"/>
        <v/>
      </c>
      <c r="AB1987" s="6">
        <f t="shared" si="301"/>
        <v>0</v>
      </c>
      <c r="AF1987">
        <f t="shared" si="296"/>
        <v>0.80095037815921466</v>
      </c>
    </row>
    <row r="1988" spans="2:32">
      <c r="B1988" s="26">
        <v>1</v>
      </c>
      <c r="C1988" s="4">
        <v>14</v>
      </c>
      <c r="D1988" s="5">
        <v>0.42399999999999999</v>
      </c>
      <c r="E1988" s="20">
        <v>0</v>
      </c>
      <c r="G1988" s="5"/>
      <c r="H1988" s="11">
        <f>1/(1+EXP(-SUMPRODUCT(betagorros,B1988:D1988)))</f>
        <v>0.42250614404301362</v>
      </c>
      <c r="I1988" s="27">
        <f t="shared" si="292"/>
        <v>0.57749385595698643</v>
      </c>
      <c r="J1988">
        <f t="shared" si="293"/>
        <v>-0.54905747567830476</v>
      </c>
      <c r="K1988" s="5"/>
      <c r="N1988" s="11">
        <f t="shared" si="294"/>
        <v>0.42247091160050282</v>
      </c>
      <c r="O1988" s="71">
        <f t="shared" si="295"/>
        <v>-0.42247091160050282</v>
      </c>
      <c r="U1988" s="4">
        <v>14</v>
      </c>
      <c r="V1988" s="5">
        <v>0.86</v>
      </c>
      <c r="W1988" s="20">
        <v>0</v>
      </c>
      <c r="X1988" s="31">
        <f t="shared" si="297"/>
        <v>0.83428535444585961</v>
      </c>
      <c r="Y1988" s="40">
        <f t="shared" si="298"/>
        <v>1</v>
      </c>
      <c r="Z1988" s="4">
        <f t="shared" si="299"/>
        <v>0</v>
      </c>
      <c r="AA1988" s="5" t="str">
        <f t="shared" si="300"/>
        <v/>
      </c>
      <c r="AB1988" s="6">
        <f t="shared" si="301"/>
        <v>0</v>
      </c>
      <c r="AF1988">
        <f t="shared" si="296"/>
        <v>0.80095037815921466</v>
      </c>
    </row>
    <row r="1989" spans="2:32">
      <c r="B1989" s="26">
        <v>1</v>
      </c>
      <c r="C1989" s="4">
        <v>17</v>
      </c>
      <c r="D1989" s="5">
        <v>0.42399999999999999</v>
      </c>
      <c r="E1989" s="20">
        <v>1</v>
      </c>
      <c r="G1989" s="5"/>
      <c r="H1989" s="11">
        <f>1/(1+EXP(-SUMPRODUCT(betagorros,B1989:D1989)))</f>
        <v>0.49447039995651704</v>
      </c>
      <c r="I1989" s="27">
        <f t="shared" si="292"/>
        <v>0.49447039995651704</v>
      </c>
      <c r="J1989">
        <f t="shared" si="293"/>
        <v>-0.70426798824176839</v>
      </c>
      <c r="K1989" s="5"/>
      <c r="N1989" s="11">
        <f t="shared" si="294"/>
        <v>0.49446413162614522</v>
      </c>
      <c r="O1989" s="71">
        <f t="shared" si="295"/>
        <v>0.50553586837385478</v>
      </c>
      <c r="U1989" s="4">
        <v>7</v>
      </c>
      <c r="V1989" s="5">
        <v>0.89500000000000002</v>
      </c>
      <c r="W1989" s="20">
        <v>0</v>
      </c>
      <c r="X1989" s="31">
        <f t="shared" si="297"/>
        <v>0.74905952304159862</v>
      </c>
      <c r="Y1989" s="40">
        <f t="shared" si="298"/>
        <v>1</v>
      </c>
      <c r="Z1989" s="4">
        <f t="shared" si="299"/>
        <v>0</v>
      </c>
      <c r="AA1989" s="5" t="str">
        <f t="shared" si="300"/>
        <v/>
      </c>
      <c r="AB1989" s="6">
        <f t="shared" si="301"/>
        <v>0</v>
      </c>
      <c r="AF1989">
        <f t="shared" si="296"/>
        <v>0.80095037815921466</v>
      </c>
    </row>
    <row r="1990" spans="2:32">
      <c r="B1990" s="26">
        <v>1</v>
      </c>
      <c r="C1990" s="4">
        <v>21</v>
      </c>
      <c r="D1990" s="5">
        <v>0.42399999999999999</v>
      </c>
      <c r="E1990" s="20">
        <v>1</v>
      </c>
      <c r="G1990" s="5"/>
      <c r="H1990" s="11">
        <f>1/(1+EXP(-SUMPRODUCT(betagorros,B1990:D1990)))</f>
        <v>0.59026155006571113</v>
      </c>
      <c r="I1990" s="27">
        <f t="shared" si="292"/>
        <v>0.59026155006571113</v>
      </c>
      <c r="J1990">
        <f t="shared" si="293"/>
        <v>-0.52718953511697009</v>
      </c>
      <c r="K1990" s="5"/>
      <c r="N1990" s="11">
        <f t="shared" si="294"/>
        <v>0.59029396321901473</v>
      </c>
      <c r="O1990" s="71">
        <f t="shared" si="295"/>
        <v>0.40970603678098527</v>
      </c>
      <c r="U1990" s="4">
        <v>7</v>
      </c>
      <c r="V1990" s="5">
        <v>0.89500000000000002</v>
      </c>
      <c r="W1990" s="20">
        <v>0</v>
      </c>
      <c r="X1990" s="31">
        <f t="shared" si="297"/>
        <v>0.74905952304159862</v>
      </c>
      <c r="Y1990" s="40">
        <f t="shared" si="298"/>
        <v>1</v>
      </c>
      <c r="Z1990" s="4">
        <f t="shared" si="299"/>
        <v>0</v>
      </c>
      <c r="AA1990" s="5" t="str">
        <f t="shared" si="300"/>
        <v/>
      </c>
      <c r="AB1990" s="6">
        <f t="shared" si="301"/>
        <v>0</v>
      </c>
      <c r="AF1990">
        <f t="shared" si="296"/>
        <v>0.80095037815921466</v>
      </c>
    </row>
    <row r="1991" spans="2:32">
      <c r="B1991" s="26">
        <v>1</v>
      </c>
      <c r="C1991" s="4">
        <v>17</v>
      </c>
      <c r="D1991" s="5">
        <v>0.42399999999999999</v>
      </c>
      <c r="E1991" s="20">
        <v>1</v>
      </c>
      <c r="G1991" s="5"/>
      <c r="H1991" s="11">
        <f>1/(1+EXP(-SUMPRODUCT(betagorros,B1991:D1991)))</f>
        <v>0.49447039995651704</v>
      </c>
      <c r="I1991" s="27">
        <f t="shared" si="292"/>
        <v>0.49447039995651704</v>
      </c>
      <c r="J1991">
        <f t="shared" si="293"/>
        <v>-0.70426798824176839</v>
      </c>
      <c r="K1991" s="5"/>
      <c r="N1991" s="11">
        <f t="shared" si="294"/>
        <v>0.49446413162614522</v>
      </c>
      <c r="O1991" s="71">
        <f t="shared" si="295"/>
        <v>0.50553586837385478</v>
      </c>
      <c r="U1991" s="4">
        <v>6</v>
      </c>
      <c r="V1991" s="5">
        <v>0.89500000000000002</v>
      </c>
      <c r="W1991" s="20">
        <v>0</v>
      </c>
      <c r="X1991" s="31">
        <f t="shared" si="297"/>
        <v>0.73043115657033375</v>
      </c>
      <c r="Y1991" s="40">
        <f t="shared" si="298"/>
        <v>1</v>
      </c>
      <c r="Z1991" s="4">
        <f t="shared" si="299"/>
        <v>0</v>
      </c>
      <c r="AA1991" s="5" t="str">
        <f t="shared" si="300"/>
        <v/>
      </c>
      <c r="AB1991" s="6">
        <f t="shared" si="301"/>
        <v>0</v>
      </c>
      <c r="AF1991">
        <f t="shared" si="296"/>
        <v>0.80095037815921466</v>
      </c>
    </row>
    <row r="1992" spans="2:32">
      <c r="B1992" s="26">
        <v>1</v>
      </c>
      <c r="C1992" s="4">
        <v>22</v>
      </c>
      <c r="D1992" s="5">
        <v>0.42399999999999999</v>
      </c>
      <c r="E1992" s="20">
        <v>0</v>
      </c>
      <c r="G1992" s="5"/>
      <c r="H1992" s="11">
        <f>1/(1+EXP(-SUMPRODUCT(betagorros,B1992:D1992)))</f>
        <v>0.61345016205911251</v>
      </c>
      <c r="I1992" s="27">
        <f t="shared" si="292"/>
        <v>0.38654983794088749</v>
      </c>
      <c r="J1992">
        <f t="shared" si="293"/>
        <v>-0.9504944724606319</v>
      </c>
      <c r="K1992" s="5"/>
      <c r="N1992" s="11">
        <f t="shared" si="294"/>
        <v>0.61349137339993753</v>
      </c>
      <c r="O1992" s="71">
        <f t="shared" si="295"/>
        <v>-0.61349137339993753</v>
      </c>
      <c r="U1992" s="4">
        <v>23</v>
      </c>
      <c r="V1992" s="5">
        <v>0.89700000000000002</v>
      </c>
      <c r="W1992" s="20">
        <v>0</v>
      </c>
      <c r="X1992" s="31">
        <f t="shared" si="297"/>
        <v>0.93407964676363098</v>
      </c>
      <c r="Y1992" s="40">
        <f t="shared" si="298"/>
        <v>1</v>
      </c>
      <c r="Z1992" s="4">
        <f t="shared" si="299"/>
        <v>0</v>
      </c>
      <c r="AA1992" s="5" t="str">
        <f t="shared" si="300"/>
        <v/>
      </c>
      <c r="AB1992" s="6">
        <f t="shared" si="301"/>
        <v>0</v>
      </c>
      <c r="AF1992">
        <f t="shared" si="296"/>
        <v>0.80095037815921466</v>
      </c>
    </row>
    <row r="1993" spans="2:32">
      <c r="B1993" s="26">
        <v>1</v>
      </c>
      <c r="C1993" s="4">
        <v>20.5</v>
      </c>
      <c r="D1993" s="5">
        <v>0.42399999999999999</v>
      </c>
      <c r="E1993" s="20">
        <v>0</v>
      </c>
      <c r="G1993" s="5"/>
      <c r="H1993" s="11">
        <f>1/(1+EXP(-SUMPRODUCT(betagorros,B1993:D1993)))</f>
        <v>0.57850784995603732</v>
      </c>
      <c r="I1993" s="27">
        <f t="shared" si="292"/>
        <v>0.42149215004396268</v>
      </c>
      <c r="J1993">
        <f t="shared" si="293"/>
        <v>-0.86395412557139284</v>
      </c>
      <c r="K1993" s="5"/>
      <c r="N1993" s="11">
        <f t="shared" si="294"/>
        <v>0.57853567986388432</v>
      </c>
      <c r="O1993" s="71">
        <f t="shared" si="295"/>
        <v>-0.57853567986388432</v>
      </c>
      <c r="U1993" s="4">
        <v>20</v>
      </c>
      <c r="V1993" s="5">
        <v>0.89700000000000002</v>
      </c>
      <c r="W1993" s="20">
        <v>0</v>
      </c>
      <c r="X1993" s="31">
        <f t="shared" si="297"/>
        <v>0.91378411883994193</v>
      </c>
      <c r="Y1993" s="40">
        <f t="shared" si="298"/>
        <v>1</v>
      </c>
      <c r="Z1993" s="4">
        <f t="shared" si="299"/>
        <v>0</v>
      </c>
      <c r="AA1993" s="5" t="str">
        <f t="shared" si="300"/>
        <v/>
      </c>
      <c r="AB1993" s="6">
        <f t="shared" si="301"/>
        <v>0</v>
      </c>
      <c r="AF1993">
        <f t="shared" si="296"/>
        <v>0.80095037815921466</v>
      </c>
    </row>
    <row r="1994" spans="2:32">
      <c r="B1994" s="26">
        <v>1</v>
      </c>
      <c r="C1994" s="4">
        <v>27</v>
      </c>
      <c r="D1994" s="5">
        <v>0.42399999999999999</v>
      </c>
      <c r="E1994" s="20">
        <v>0</v>
      </c>
      <c r="G1994" s="5"/>
      <c r="H1994" s="11">
        <f>1/(1+EXP(-SUMPRODUCT(betagorros,B1994:D1994)))</f>
        <v>0.72026888183454252</v>
      </c>
      <c r="I1994" s="27">
        <f t="shared" si="292"/>
        <v>0.27973111816545748</v>
      </c>
      <c r="J1994">
        <f t="shared" si="293"/>
        <v>-1.2739264294551231</v>
      </c>
      <c r="K1994" s="5"/>
      <c r="N1994" s="11">
        <f t="shared" si="294"/>
        <v>0.7203439616228916</v>
      </c>
      <c r="O1994" s="71">
        <f t="shared" si="295"/>
        <v>-0.7203439616228916</v>
      </c>
      <c r="U1994" s="4">
        <v>23</v>
      </c>
      <c r="V1994" s="5">
        <v>0.89700000000000002</v>
      </c>
      <c r="W1994" s="20">
        <v>0</v>
      </c>
      <c r="X1994" s="31">
        <f t="shared" si="297"/>
        <v>0.93407964676363098</v>
      </c>
      <c r="Y1994" s="40">
        <f t="shared" si="298"/>
        <v>1</v>
      </c>
      <c r="Z1994" s="4">
        <f t="shared" si="299"/>
        <v>0</v>
      </c>
      <c r="AA1994" s="5" t="str">
        <f t="shared" si="300"/>
        <v/>
      </c>
      <c r="AB1994" s="6">
        <f t="shared" si="301"/>
        <v>0</v>
      </c>
      <c r="AF1994">
        <f t="shared" si="296"/>
        <v>0.80095037815921466</v>
      </c>
    </row>
    <row r="1995" spans="2:32">
      <c r="B1995" s="26">
        <v>1</v>
      </c>
      <c r="C1995" s="4">
        <v>8</v>
      </c>
      <c r="D1995" s="5">
        <v>0.42499999999999999</v>
      </c>
      <c r="E1995" s="20">
        <v>0</v>
      </c>
      <c r="G1995" s="5"/>
      <c r="H1995" s="11">
        <f>1/(1+EXP(-SUMPRODUCT(betagorros,B1995:D1995)))</f>
        <v>0.29135360825807188</v>
      </c>
      <c r="I1995" s="27">
        <f t="shared" ref="I1995:I2058" si="302">IF(E1995=1,H1995,1-H1995)</f>
        <v>0.70864639174192812</v>
      </c>
      <c r="J1995">
        <f t="shared" ref="J1995:J2058" si="303">LN(I1995)</f>
        <v>-0.34439861911727609</v>
      </c>
      <c r="K1995" s="5"/>
      <c r="N1995" s="11">
        <f t="shared" si="294"/>
        <v>0.29127540205548152</v>
      </c>
      <c r="O1995" s="71">
        <f t="shared" si="295"/>
        <v>-0.29127540205548152</v>
      </c>
      <c r="U1995" s="4">
        <v>5</v>
      </c>
      <c r="V1995" s="5">
        <v>0.93899999999999995</v>
      </c>
      <c r="W1995" s="20">
        <v>0</v>
      </c>
      <c r="X1995" s="31">
        <f t="shared" si="297"/>
        <v>0.74925998327572674</v>
      </c>
      <c r="Y1995" s="40">
        <f t="shared" si="298"/>
        <v>1</v>
      </c>
      <c r="Z1995" s="4">
        <f t="shared" si="299"/>
        <v>0</v>
      </c>
      <c r="AA1995" s="5" t="str">
        <f t="shared" si="300"/>
        <v/>
      </c>
      <c r="AB1995" s="6">
        <f t="shared" si="301"/>
        <v>0</v>
      </c>
      <c r="AF1995">
        <f t="shared" si="296"/>
        <v>0.80095037815921466</v>
      </c>
    </row>
    <row r="1996" spans="2:32">
      <c r="B1996" s="26">
        <v>1</v>
      </c>
      <c r="C1996" s="4">
        <v>8</v>
      </c>
      <c r="D1996" s="5">
        <v>0.42499999999999999</v>
      </c>
      <c r="E1996" s="20">
        <v>0</v>
      </c>
      <c r="G1996" s="5"/>
      <c r="H1996" s="11">
        <f>1/(1+EXP(-SUMPRODUCT(betagorros,B1996:D1996)))</f>
        <v>0.29135360825807188</v>
      </c>
      <c r="I1996" s="27">
        <f t="shared" si="302"/>
        <v>0.70864639174192812</v>
      </c>
      <c r="J1996">
        <f t="shared" si="303"/>
        <v>-0.34439861911727609</v>
      </c>
      <c r="K1996" s="5"/>
      <c r="N1996" s="11">
        <f t="shared" ref="N1996:N2059" si="304">1/(1+EXP(-SUMPRODUCT($N$8:$P$8,B1996:D1996)))</f>
        <v>0.29127540205548152</v>
      </c>
      <c r="O1996" s="71">
        <f t="shared" ref="O1996:O2059" si="305">E1996-N1996</f>
        <v>-0.29127540205548152</v>
      </c>
      <c r="U1996" s="4">
        <v>14</v>
      </c>
      <c r="V1996" s="5">
        <v>0.93899999999999995</v>
      </c>
      <c r="W1996" s="20">
        <v>0</v>
      </c>
      <c r="X1996" s="31">
        <f t="shared" si="297"/>
        <v>0.87715851684641077</v>
      </c>
      <c r="Y1996" s="40">
        <f t="shared" si="298"/>
        <v>1</v>
      </c>
      <c r="Z1996" s="4">
        <f t="shared" si="299"/>
        <v>0</v>
      </c>
      <c r="AA1996" s="5" t="str">
        <f t="shared" si="300"/>
        <v/>
      </c>
      <c r="AB1996" s="6">
        <f t="shared" si="301"/>
        <v>0</v>
      </c>
      <c r="AF1996">
        <f t="shared" si="296"/>
        <v>0.80095037815921466</v>
      </c>
    </row>
    <row r="1997" spans="2:32">
      <c r="B1997" s="26">
        <v>1</v>
      </c>
      <c r="C1997" s="4">
        <v>10</v>
      </c>
      <c r="D1997" s="5">
        <v>0.42599999999999999</v>
      </c>
      <c r="E1997" s="20">
        <v>1</v>
      </c>
      <c r="G1997" s="5"/>
      <c r="H1997" s="11">
        <f>1/(1+EXP(-SUMPRODUCT(betagorros,B1997:D1997)))</f>
        <v>0.33385243844993695</v>
      </c>
      <c r="I1997" s="27">
        <f t="shared" si="302"/>
        <v>0.33385243844993695</v>
      </c>
      <c r="J1997">
        <f t="shared" si="303"/>
        <v>-1.0970561846763669</v>
      </c>
      <c r="K1997" s="5"/>
      <c r="N1997" s="11">
        <f t="shared" si="304"/>
        <v>0.33378682828249245</v>
      </c>
      <c r="O1997" s="71">
        <f t="shared" si="305"/>
        <v>0.66621317171750749</v>
      </c>
      <c r="U1997" s="4">
        <v>19</v>
      </c>
      <c r="V1997" s="5">
        <v>0.94499999999999995</v>
      </c>
      <c r="W1997" s="20">
        <v>0</v>
      </c>
      <c r="X1997" s="31">
        <f t="shared" si="297"/>
        <v>0.92246311432739136</v>
      </c>
      <c r="Y1997" s="40">
        <f t="shared" si="298"/>
        <v>1</v>
      </c>
      <c r="Z1997" s="4">
        <f t="shared" si="299"/>
        <v>0</v>
      </c>
      <c r="AA1997" s="5" t="str">
        <f t="shared" si="300"/>
        <v/>
      </c>
      <c r="AB1997" s="6">
        <f t="shared" si="301"/>
        <v>0</v>
      </c>
      <c r="AF1997">
        <f t="shared" ref="AF1997:AF2060" si="306">(-$H$8-$I$8*AE1997)/$J$8</f>
        <v>0.80095037815921466</v>
      </c>
    </row>
    <row r="1998" spans="2:32" ht="15.75" thickBot="1">
      <c r="B1998" s="26">
        <v>1</v>
      </c>
      <c r="C1998" s="4">
        <v>17</v>
      </c>
      <c r="D1998" s="5">
        <v>0.42599999999999999</v>
      </c>
      <c r="E1998" s="20">
        <v>1</v>
      </c>
      <c r="G1998" s="5"/>
      <c r="H1998" s="11">
        <f>1/(1+EXP(-SUMPRODUCT(betagorros,B1998:D1998)))</f>
        <v>0.49668215210772787</v>
      </c>
      <c r="I1998" s="27">
        <f t="shared" si="302"/>
        <v>0.49668215210772787</v>
      </c>
      <c r="J1998">
        <f t="shared" si="303"/>
        <v>-0.6998049904563971</v>
      </c>
      <c r="K1998" s="5"/>
      <c r="N1998" s="11">
        <f t="shared" si="304"/>
        <v>0.4966780000186829</v>
      </c>
      <c r="O1998" s="71">
        <f t="shared" si="305"/>
        <v>0.5033219999813171</v>
      </c>
      <c r="U1998" s="7">
        <v>10.5</v>
      </c>
      <c r="V1998" s="8">
        <v>0.96099999999999997</v>
      </c>
      <c r="W1998" s="21">
        <v>0</v>
      </c>
      <c r="X1998" s="31">
        <f t="shared" si="297"/>
        <v>0.84868798272011459</v>
      </c>
      <c r="Y1998" s="40">
        <f t="shared" si="298"/>
        <v>1</v>
      </c>
      <c r="Z1998" s="4">
        <f t="shared" si="299"/>
        <v>0</v>
      </c>
      <c r="AA1998" s="5" t="str">
        <f t="shared" si="300"/>
        <v/>
      </c>
      <c r="AB1998" s="6">
        <f t="shared" si="301"/>
        <v>0</v>
      </c>
      <c r="AF1998">
        <f t="shared" si="306"/>
        <v>0.80095037815921466</v>
      </c>
    </row>
    <row r="1999" spans="2:32">
      <c r="B1999" s="26">
        <v>1</v>
      </c>
      <c r="C1999" s="4">
        <v>33</v>
      </c>
      <c r="D1999" s="5">
        <v>0.42599999999999999</v>
      </c>
      <c r="E1999" s="20">
        <v>1</v>
      </c>
      <c r="G1999" s="5"/>
      <c r="H1999" s="11">
        <f>1/(1+EXP(-SUMPRODUCT(betagorros,B1999:D1999)))</f>
        <v>0.82279392891770342</v>
      </c>
      <c r="I1999" s="27">
        <f t="shared" si="302"/>
        <v>0.82279392891770342</v>
      </c>
      <c r="J1999">
        <f t="shared" si="303"/>
        <v>-0.19504949979435904</v>
      </c>
      <c r="K1999" s="5"/>
      <c r="N1999" s="11">
        <f t="shared" si="304"/>
        <v>0.82288427780608819</v>
      </c>
      <c r="O1999" s="71">
        <f t="shared" si="305"/>
        <v>0.17711572219391181</v>
      </c>
      <c r="U1999" s="1">
        <v>24</v>
      </c>
      <c r="V1999" s="2">
        <v>3.6999999999999998E-2</v>
      </c>
      <c r="W1999" s="36">
        <v>1</v>
      </c>
      <c r="X1999" s="31">
        <f t="shared" si="297"/>
        <v>0.25795748712986633</v>
      </c>
      <c r="Y1999" s="40">
        <f t="shared" si="298"/>
        <v>0</v>
      </c>
      <c r="Z1999" s="4">
        <f t="shared" si="299"/>
        <v>0</v>
      </c>
      <c r="AA1999" s="5">
        <f t="shared" si="300"/>
        <v>0</v>
      </c>
      <c r="AB1999" s="6" t="str">
        <f t="shared" si="301"/>
        <v/>
      </c>
      <c r="AF1999">
        <f t="shared" si="306"/>
        <v>0.80095037815921466</v>
      </c>
    </row>
    <row r="2000" spans="2:32">
      <c r="B2000" s="26">
        <v>1</v>
      </c>
      <c r="C2000" s="4">
        <v>20</v>
      </c>
      <c r="D2000" s="5">
        <v>0.42599999999999999</v>
      </c>
      <c r="E2000" s="20">
        <v>1</v>
      </c>
      <c r="G2000" s="5"/>
      <c r="H2000" s="11">
        <f>1/(1+EXP(-SUMPRODUCT(betagorros,B2000:D2000)))</f>
        <v>0.56883582505490415</v>
      </c>
      <c r="I2000" s="27">
        <f t="shared" si="302"/>
        <v>0.56883582505490415</v>
      </c>
      <c r="J2000">
        <f t="shared" si="303"/>
        <v>-0.5641634189059811</v>
      </c>
      <c r="K2000" s="5"/>
      <c r="N2000" s="11">
        <f t="shared" si="304"/>
        <v>0.5688610168090118</v>
      </c>
      <c r="O2000" s="71">
        <f t="shared" si="305"/>
        <v>0.4311389831909882</v>
      </c>
      <c r="U2000" s="4">
        <v>10</v>
      </c>
      <c r="V2000" s="5">
        <v>3.6999999999999998E-2</v>
      </c>
      <c r="W2000" s="37">
        <v>1</v>
      </c>
      <c r="X2000" s="31">
        <f t="shared" si="297"/>
        <v>8.2285396578623216E-2</v>
      </c>
      <c r="Y2000" s="40">
        <f t="shared" si="298"/>
        <v>0</v>
      </c>
      <c r="Z2000" s="4">
        <f t="shared" si="299"/>
        <v>0</v>
      </c>
      <c r="AA2000" s="5">
        <f t="shared" si="300"/>
        <v>0</v>
      </c>
      <c r="AB2000" s="6" t="str">
        <f t="shared" si="301"/>
        <v/>
      </c>
      <c r="AF2000">
        <f t="shared" si="306"/>
        <v>0.80095037815921466</v>
      </c>
    </row>
    <row r="2001" spans="2:32">
      <c r="B2001" s="26">
        <v>1</v>
      </c>
      <c r="C2001" s="4">
        <v>27</v>
      </c>
      <c r="D2001" s="5">
        <v>0.42599999999999999</v>
      </c>
      <c r="E2001" s="20">
        <v>1</v>
      </c>
      <c r="G2001" s="5"/>
      <c r="H2001" s="11">
        <f>1/(1+EXP(-SUMPRODUCT(betagorros,B2001:D2001)))</f>
        <v>0.72204805491179658</v>
      </c>
      <c r="I2001" s="27">
        <f t="shared" si="302"/>
        <v>0.72204805491179658</v>
      </c>
      <c r="J2001">
        <f t="shared" si="303"/>
        <v>-0.32566358425461978</v>
      </c>
      <c r="K2001" s="5"/>
      <c r="N2001" s="11">
        <f t="shared" si="304"/>
        <v>0.72212454045779972</v>
      </c>
      <c r="O2001" s="71">
        <f t="shared" si="305"/>
        <v>0.27787545954220028</v>
      </c>
      <c r="U2001" s="4">
        <v>25</v>
      </c>
      <c r="V2001" s="5">
        <v>0.04</v>
      </c>
      <c r="W2001" s="37">
        <v>1</v>
      </c>
      <c r="X2001" s="31">
        <f t="shared" si="297"/>
        <v>0.27957944250335104</v>
      </c>
      <c r="Y2001" s="40">
        <f t="shared" si="298"/>
        <v>0</v>
      </c>
      <c r="Z2001" s="4">
        <f t="shared" si="299"/>
        <v>0</v>
      </c>
      <c r="AA2001" s="5">
        <f t="shared" si="300"/>
        <v>0</v>
      </c>
      <c r="AB2001" s="6" t="str">
        <f t="shared" si="301"/>
        <v/>
      </c>
      <c r="AF2001">
        <f t="shared" si="306"/>
        <v>0.80095037815921466</v>
      </c>
    </row>
    <row r="2002" spans="2:32">
      <c r="B2002" s="26">
        <v>1</v>
      </c>
      <c r="C2002" s="4">
        <v>13</v>
      </c>
      <c r="D2002" s="5">
        <v>0.42599999999999999</v>
      </c>
      <c r="E2002" s="20">
        <v>1</v>
      </c>
      <c r="G2002" s="5"/>
      <c r="H2002" s="11">
        <f>1/(1+EXP(-SUMPRODUCT(betagorros,B2002:D2002)))</f>
        <v>0.40120720559193751</v>
      </c>
      <c r="I2002" s="27">
        <f t="shared" si="302"/>
        <v>0.40120720559193751</v>
      </c>
      <c r="J2002">
        <f t="shared" si="303"/>
        <v>-0.91327726295609213</v>
      </c>
      <c r="K2002" s="5"/>
      <c r="N2002" s="11">
        <f t="shared" si="304"/>
        <v>0.4011649944197056</v>
      </c>
      <c r="O2002" s="71">
        <f t="shared" si="305"/>
        <v>0.59883500558029445</v>
      </c>
      <c r="U2002" s="4">
        <v>31</v>
      </c>
      <c r="V2002" s="5">
        <v>5.3999999999999999E-2</v>
      </c>
      <c r="W2002" s="37">
        <v>1</v>
      </c>
      <c r="X2002" s="31">
        <f t="shared" ref="X2002:X2065" si="307">1/(1+EXP(-$H$8-$I$8*U2002-$J$8*V2002))</f>
        <v>0.42461277039861722</v>
      </c>
      <c r="Y2002" s="40">
        <f t="shared" ref="Y2002:Y2065" si="308">IF(X2002&gt;50%,1,0)</f>
        <v>0</v>
      </c>
      <c r="Z2002" s="4">
        <f t="shared" ref="Z2002:Z2065" si="309">IF(W2002=Y2002,1,0)</f>
        <v>0</v>
      </c>
      <c r="AA2002" s="5">
        <f t="shared" ref="AA2002:AA2065" si="310">IF(W2002=1,IF(W2002=Y2002,1,0),"")</f>
        <v>0</v>
      </c>
      <c r="AB2002" s="6" t="str">
        <f t="shared" ref="AB2002:AB2065" si="311">IF(W2002=0,IF(W2002=Y2002,1,0),"")</f>
        <v/>
      </c>
      <c r="AF2002">
        <f t="shared" si="306"/>
        <v>0.80095037815921466</v>
      </c>
    </row>
    <row r="2003" spans="2:32">
      <c r="B2003" s="26">
        <v>1</v>
      </c>
      <c r="C2003" s="4">
        <v>7</v>
      </c>
      <c r="D2003" s="5">
        <v>0.42899999999999999</v>
      </c>
      <c r="E2003" s="20">
        <v>0</v>
      </c>
      <c r="G2003" s="5"/>
      <c r="H2003" s="11">
        <f>1/(1+EXP(-SUMPRODUCT(betagorros,B2003:D2003)))</f>
        <v>0.27529627103208315</v>
      </c>
      <c r="I2003" s="27">
        <f t="shared" si="302"/>
        <v>0.72470372896791679</v>
      </c>
      <c r="J2003">
        <f t="shared" si="303"/>
        <v>-0.32199235734693021</v>
      </c>
      <c r="K2003" s="5"/>
      <c r="N2003" s="11">
        <f t="shared" si="304"/>
        <v>0.27521614508061648</v>
      </c>
      <c r="O2003" s="71">
        <f t="shared" si="305"/>
        <v>-0.27521614508061648</v>
      </c>
      <c r="U2003" s="4">
        <v>14</v>
      </c>
      <c r="V2003" s="5">
        <v>5.7000000000000002E-2</v>
      </c>
      <c r="W2003" s="37">
        <v>1</v>
      </c>
      <c r="X2003" s="31">
        <f t="shared" si="307"/>
        <v>0.12608248828463062</v>
      </c>
      <c r="Y2003" s="40">
        <f t="shared" si="308"/>
        <v>0</v>
      </c>
      <c r="Z2003" s="4">
        <f t="shared" si="309"/>
        <v>0</v>
      </c>
      <c r="AA2003" s="5">
        <f t="shared" si="310"/>
        <v>0</v>
      </c>
      <c r="AB2003" s="6" t="str">
        <f t="shared" si="311"/>
        <v/>
      </c>
      <c r="AF2003">
        <f t="shared" si="306"/>
        <v>0.80095037815921466</v>
      </c>
    </row>
    <row r="2004" spans="2:32">
      <c r="B2004" s="26">
        <v>1</v>
      </c>
      <c r="C2004" s="4">
        <v>22</v>
      </c>
      <c r="D2004" s="5">
        <v>0.42899999999999999</v>
      </c>
      <c r="E2004" s="20">
        <v>0</v>
      </c>
      <c r="G2004" s="5"/>
      <c r="H2004" s="11">
        <f>1/(1+EXP(-SUMPRODUCT(betagorros,B2004:D2004)))</f>
        <v>0.61868194615061933</v>
      </c>
      <c r="I2004" s="27">
        <f t="shared" si="302"/>
        <v>0.38131805384938067</v>
      </c>
      <c r="J2004">
        <f t="shared" si="303"/>
        <v>-0.96412146509006935</v>
      </c>
      <c r="K2004" s="5"/>
      <c r="N2004" s="11">
        <f t="shared" si="304"/>
        <v>0.6187279400714123</v>
      </c>
      <c r="O2004" s="71">
        <f t="shared" si="305"/>
        <v>-0.6187279400714123</v>
      </c>
      <c r="U2004" s="4">
        <v>30</v>
      </c>
      <c r="V2004" s="5">
        <v>5.7000000000000002E-2</v>
      </c>
      <c r="W2004" s="37">
        <v>1</v>
      </c>
      <c r="X2004" s="31">
        <f t="shared" si="307"/>
        <v>0.40434683140266064</v>
      </c>
      <c r="Y2004" s="40">
        <f t="shared" si="308"/>
        <v>0</v>
      </c>
      <c r="Z2004" s="4">
        <f t="shared" si="309"/>
        <v>0</v>
      </c>
      <c r="AA2004" s="5">
        <f t="shared" si="310"/>
        <v>0</v>
      </c>
      <c r="AB2004" s="6" t="str">
        <f t="shared" si="311"/>
        <v/>
      </c>
      <c r="AF2004">
        <f t="shared" si="306"/>
        <v>0.80095037815921466</v>
      </c>
    </row>
    <row r="2005" spans="2:32">
      <c r="B2005" s="26">
        <v>1</v>
      </c>
      <c r="C2005" s="4">
        <v>11.5</v>
      </c>
      <c r="D2005" s="5">
        <v>0.42899999999999999</v>
      </c>
      <c r="E2005" s="20">
        <v>1</v>
      </c>
      <c r="G2005" s="5"/>
      <c r="H2005" s="11">
        <f>1/(1+EXP(-SUMPRODUCT(betagorros,B2005:D2005)))</f>
        <v>0.36996818890496602</v>
      </c>
      <c r="I2005" s="27">
        <f t="shared" si="302"/>
        <v>0.36996818890496602</v>
      </c>
      <c r="J2005">
        <f t="shared" si="303"/>
        <v>-0.99433825297253353</v>
      </c>
      <c r="K2005" s="5"/>
      <c r="N2005" s="11">
        <f t="shared" si="304"/>
        <v>0.36991628831687706</v>
      </c>
      <c r="O2005" s="71">
        <f t="shared" si="305"/>
        <v>0.63008371168312294</v>
      </c>
      <c r="U2005" s="4">
        <v>30</v>
      </c>
      <c r="V2005" s="5">
        <v>5.7000000000000002E-2</v>
      </c>
      <c r="W2005" s="37">
        <v>1</v>
      </c>
      <c r="X2005" s="31">
        <f t="shared" si="307"/>
        <v>0.40434683140266064</v>
      </c>
      <c r="Y2005" s="40">
        <f t="shared" si="308"/>
        <v>0</v>
      </c>
      <c r="Z2005" s="4">
        <f t="shared" si="309"/>
        <v>0</v>
      </c>
      <c r="AA2005" s="5">
        <f t="shared" si="310"/>
        <v>0</v>
      </c>
      <c r="AB2005" s="6" t="str">
        <f t="shared" si="311"/>
        <v/>
      </c>
      <c r="AF2005">
        <f t="shared" si="306"/>
        <v>0.80095037815921466</v>
      </c>
    </row>
    <row r="2006" spans="2:32">
      <c r="B2006" s="26">
        <v>1</v>
      </c>
      <c r="C2006" s="4">
        <v>13.5</v>
      </c>
      <c r="D2006" s="5">
        <v>0.42899999999999999</v>
      </c>
      <c r="E2006" s="20">
        <v>1</v>
      </c>
      <c r="G2006" s="5"/>
      <c r="H2006" s="11">
        <f>1/(1+EXP(-SUMPRODUCT(betagorros,B2006:D2006)))</f>
        <v>0.41610822224056099</v>
      </c>
      <c r="I2006" s="27">
        <f t="shared" si="302"/>
        <v>0.41610822224056099</v>
      </c>
      <c r="J2006">
        <f t="shared" si="303"/>
        <v>-0.87680990293718453</v>
      </c>
      <c r="K2006" s="5"/>
      <c r="N2006" s="11">
        <f t="shared" si="304"/>
        <v>0.41607345015101072</v>
      </c>
      <c r="O2006" s="71">
        <f t="shared" si="305"/>
        <v>0.58392654984898928</v>
      </c>
      <c r="U2006" s="4">
        <v>16</v>
      </c>
      <c r="V2006" s="5">
        <v>5.7000000000000002E-2</v>
      </c>
      <c r="W2006" s="37">
        <v>1</v>
      </c>
      <c r="X2006" s="31">
        <f t="shared" si="307"/>
        <v>0.1489998987684569</v>
      </c>
      <c r="Y2006" s="40">
        <f t="shared" si="308"/>
        <v>0</v>
      </c>
      <c r="Z2006" s="4">
        <f t="shared" si="309"/>
        <v>0</v>
      </c>
      <c r="AA2006" s="5">
        <f t="shared" si="310"/>
        <v>0</v>
      </c>
      <c r="AB2006" s="6" t="str">
        <f t="shared" si="311"/>
        <v/>
      </c>
      <c r="AF2006">
        <f t="shared" si="306"/>
        <v>0.80095037815921466</v>
      </c>
    </row>
    <row r="2007" spans="2:32">
      <c r="B2007" s="26">
        <v>1</v>
      </c>
      <c r="C2007" s="4">
        <v>37.5</v>
      </c>
      <c r="D2007" s="5">
        <v>0.42899999999999999</v>
      </c>
      <c r="E2007" s="20">
        <v>1</v>
      </c>
      <c r="G2007" s="5"/>
      <c r="H2007" s="11">
        <f>1/(1+EXP(-SUMPRODUCT(betagorros,B2007:D2007)))</f>
        <v>0.87913091685499423</v>
      </c>
      <c r="I2007" s="27">
        <f t="shared" si="302"/>
        <v>0.87913091685499423</v>
      </c>
      <c r="J2007">
        <f t="shared" si="303"/>
        <v>-0.12882145398559647</v>
      </c>
      <c r="K2007" s="5"/>
      <c r="N2007" s="11">
        <f t="shared" si="304"/>
        <v>0.8792171169181574</v>
      </c>
      <c r="O2007" s="71">
        <f t="shared" si="305"/>
        <v>0.1207828830818426</v>
      </c>
      <c r="U2007" s="4">
        <v>13</v>
      </c>
      <c r="V2007" s="5">
        <v>5.7000000000000002E-2</v>
      </c>
      <c r="W2007" s="37">
        <v>1</v>
      </c>
      <c r="X2007" s="31">
        <f t="shared" si="307"/>
        <v>0.1157977047085703</v>
      </c>
      <c r="Y2007" s="40">
        <f t="shared" si="308"/>
        <v>0</v>
      </c>
      <c r="Z2007" s="4">
        <f t="shared" si="309"/>
        <v>0</v>
      </c>
      <c r="AA2007" s="5">
        <f t="shared" si="310"/>
        <v>0</v>
      </c>
      <c r="AB2007" s="6" t="str">
        <f t="shared" si="311"/>
        <v/>
      </c>
      <c r="AF2007">
        <f t="shared" si="306"/>
        <v>0.80095037815921466</v>
      </c>
    </row>
    <row r="2008" spans="2:32">
      <c r="B2008" s="26">
        <v>1</v>
      </c>
      <c r="C2008" s="4">
        <v>44</v>
      </c>
      <c r="D2008" s="5">
        <v>0.42899999999999999</v>
      </c>
      <c r="E2008" s="20">
        <v>1</v>
      </c>
      <c r="G2008" s="5"/>
      <c r="H2008" s="11">
        <f>1/(1+EXP(-SUMPRODUCT(betagorros,B2008:D2008)))</f>
        <v>0.93171714714967357</v>
      </c>
      <c r="I2008" s="27">
        <f t="shared" si="302"/>
        <v>0.93171714714967357</v>
      </c>
      <c r="J2008">
        <f t="shared" si="303"/>
        <v>-7.0726000541764963E-2</v>
      </c>
      <c r="K2008" s="5"/>
      <c r="N2008" s="11">
        <f t="shared" si="304"/>
        <v>0.93178518971817248</v>
      </c>
      <c r="O2008" s="71">
        <f t="shared" si="305"/>
        <v>6.821481028182752E-2</v>
      </c>
      <c r="U2008" s="4">
        <v>14</v>
      </c>
      <c r="V2008" s="5">
        <v>5.7000000000000002E-2</v>
      </c>
      <c r="W2008" s="37">
        <v>1</v>
      </c>
      <c r="X2008" s="31">
        <f t="shared" si="307"/>
        <v>0.12608248828463062</v>
      </c>
      <c r="Y2008" s="40">
        <f t="shared" si="308"/>
        <v>0</v>
      </c>
      <c r="Z2008" s="4">
        <f t="shared" si="309"/>
        <v>0</v>
      </c>
      <c r="AA2008" s="5">
        <f t="shared" si="310"/>
        <v>0</v>
      </c>
      <c r="AB2008" s="6" t="str">
        <f t="shared" si="311"/>
        <v/>
      </c>
      <c r="AF2008">
        <f t="shared" si="306"/>
        <v>0.80095037815921466</v>
      </c>
    </row>
    <row r="2009" spans="2:32">
      <c r="B2009" s="26">
        <v>1</v>
      </c>
      <c r="C2009" s="4">
        <v>39</v>
      </c>
      <c r="D2009" s="5">
        <v>0.42899999999999999</v>
      </c>
      <c r="E2009" s="20">
        <v>1</v>
      </c>
      <c r="G2009" s="5"/>
      <c r="H2009" s="11">
        <f>1/(1+EXP(-SUMPRODUCT(betagorros,B2009:D2009)))</f>
        <v>0.89372927704740657</v>
      </c>
      <c r="I2009" s="27">
        <f t="shared" si="302"/>
        <v>0.89372927704740657</v>
      </c>
      <c r="J2009">
        <f t="shared" si="303"/>
        <v>-0.11235237176311542</v>
      </c>
      <c r="K2009" s="5"/>
      <c r="N2009" s="11">
        <f t="shared" si="304"/>
        <v>0.89381198637383197</v>
      </c>
      <c r="O2009" s="71">
        <f t="shared" si="305"/>
        <v>0.10618801362616803</v>
      </c>
      <c r="U2009" s="4">
        <v>18</v>
      </c>
      <c r="V2009" s="5">
        <v>5.7000000000000002E-2</v>
      </c>
      <c r="W2009" s="37">
        <v>1</v>
      </c>
      <c r="X2009" s="31">
        <f t="shared" si="307"/>
        <v>0.17524756767243577</v>
      </c>
      <c r="Y2009" s="40">
        <f t="shared" si="308"/>
        <v>0</v>
      </c>
      <c r="Z2009" s="4">
        <f t="shared" si="309"/>
        <v>0</v>
      </c>
      <c r="AA2009" s="5">
        <f t="shared" si="310"/>
        <v>0</v>
      </c>
      <c r="AB2009" s="6" t="str">
        <f t="shared" si="311"/>
        <v/>
      </c>
      <c r="AF2009">
        <f t="shared" si="306"/>
        <v>0.80095037815921466</v>
      </c>
    </row>
    <row r="2010" spans="2:32">
      <c r="B2010" s="26">
        <v>1</v>
      </c>
      <c r="C2010" s="4">
        <v>15.5</v>
      </c>
      <c r="D2010" s="5">
        <v>0.42899999999999999</v>
      </c>
      <c r="E2010" s="20">
        <v>0</v>
      </c>
      <c r="G2010" s="5"/>
      <c r="H2010" s="11">
        <f>1/(1+EXP(-SUMPRODUCT(betagorros,B2010:D2010)))</f>
        <v>0.46376680800578057</v>
      </c>
      <c r="I2010" s="27">
        <f t="shared" si="302"/>
        <v>0.53623319199421937</v>
      </c>
      <c r="J2010">
        <f t="shared" si="303"/>
        <v>-0.62318615283165457</v>
      </c>
      <c r="K2010" s="5"/>
      <c r="N2010" s="11">
        <f t="shared" si="304"/>
        <v>0.46375099901440342</v>
      </c>
      <c r="O2010" s="71">
        <f t="shared" si="305"/>
        <v>-0.46375099901440342</v>
      </c>
      <c r="U2010" s="4">
        <v>17</v>
      </c>
      <c r="V2010" s="5">
        <v>5.7000000000000002E-2</v>
      </c>
      <c r="W2010" s="37">
        <v>1</v>
      </c>
      <c r="X2010" s="31">
        <f t="shared" si="307"/>
        <v>0.16169432694465963</v>
      </c>
      <c r="Y2010" s="40">
        <f t="shared" si="308"/>
        <v>0</v>
      </c>
      <c r="Z2010" s="4">
        <f t="shared" si="309"/>
        <v>0</v>
      </c>
      <c r="AA2010" s="5">
        <f t="shared" si="310"/>
        <v>0</v>
      </c>
      <c r="AB2010" s="6" t="str">
        <f t="shared" si="311"/>
        <v/>
      </c>
      <c r="AF2010">
        <f t="shared" si="306"/>
        <v>0.80095037815921466</v>
      </c>
    </row>
    <row r="2011" spans="2:32">
      <c r="B2011" s="26">
        <v>1</v>
      </c>
      <c r="C2011" s="4">
        <v>13</v>
      </c>
      <c r="D2011" s="5">
        <v>0.43099999999999999</v>
      </c>
      <c r="E2011" s="20">
        <v>0</v>
      </c>
      <c r="G2011" s="5"/>
      <c r="H2011" s="11">
        <f>1/(1+EXP(-SUMPRODUCT(betagorros,B2011:D2011)))</f>
        <v>0.40653256321838971</v>
      </c>
      <c r="I2011" s="27">
        <f t="shared" si="302"/>
        <v>0.59346743678161029</v>
      </c>
      <c r="J2011">
        <f t="shared" si="303"/>
        <v>-0.52177293285446313</v>
      </c>
      <c r="K2011" s="5"/>
      <c r="N2011" s="11">
        <f t="shared" si="304"/>
        <v>0.4064952790886609</v>
      </c>
      <c r="O2011" s="71">
        <f t="shared" si="305"/>
        <v>-0.4064952790886609</v>
      </c>
      <c r="U2011" s="4">
        <v>14</v>
      </c>
      <c r="V2011" s="5">
        <v>5.7000000000000002E-2</v>
      </c>
      <c r="W2011" s="37">
        <v>1</v>
      </c>
      <c r="X2011" s="31">
        <f t="shared" si="307"/>
        <v>0.12608248828463062</v>
      </c>
      <c r="Y2011" s="40">
        <f t="shared" si="308"/>
        <v>0</v>
      </c>
      <c r="Z2011" s="4">
        <f t="shared" si="309"/>
        <v>0</v>
      </c>
      <c r="AA2011" s="5">
        <f t="shared" si="310"/>
        <v>0</v>
      </c>
      <c r="AB2011" s="6" t="str">
        <f t="shared" si="311"/>
        <v/>
      </c>
      <c r="AF2011">
        <f t="shared" si="306"/>
        <v>0.80095037815921466</v>
      </c>
    </row>
    <row r="2012" spans="2:32">
      <c r="B2012" s="26">
        <v>1</v>
      </c>
      <c r="C2012" s="4">
        <v>12</v>
      </c>
      <c r="D2012" s="5">
        <v>0.43099999999999999</v>
      </c>
      <c r="E2012" s="20">
        <v>1</v>
      </c>
      <c r="G2012" s="5"/>
      <c r="H2012" s="11">
        <f>1/(1+EXP(-SUMPRODUCT(betagorros,B2012:D2012)))</f>
        <v>0.38340753344241729</v>
      </c>
      <c r="I2012" s="27">
        <f t="shared" si="302"/>
        <v>0.38340753344241729</v>
      </c>
      <c r="J2012">
        <f t="shared" si="303"/>
        <v>-0.95865679952237748</v>
      </c>
      <c r="K2012" s="5"/>
      <c r="N2012" s="11">
        <f t="shared" si="304"/>
        <v>0.38336159756252347</v>
      </c>
      <c r="O2012" s="71">
        <f t="shared" si="305"/>
        <v>0.61663840243747647</v>
      </c>
      <c r="U2012" s="4">
        <v>14</v>
      </c>
      <c r="V2012" s="5">
        <v>5.7000000000000002E-2</v>
      </c>
      <c r="W2012" s="37">
        <v>1</v>
      </c>
      <c r="X2012" s="31">
        <f t="shared" si="307"/>
        <v>0.12608248828463062</v>
      </c>
      <c r="Y2012" s="40">
        <f t="shared" si="308"/>
        <v>0</v>
      </c>
      <c r="Z2012" s="4">
        <f t="shared" si="309"/>
        <v>0</v>
      </c>
      <c r="AA2012" s="5">
        <f t="shared" si="310"/>
        <v>0</v>
      </c>
      <c r="AB2012" s="6" t="str">
        <f t="shared" si="311"/>
        <v/>
      </c>
      <c r="AF2012">
        <f t="shared" si="306"/>
        <v>0.80095037815921466</v>
      </c>
    </row>
    <row r="2013" spans="2:32">
      <c r="B2013" s="26">
        <v>1</v>
      </c>
      <c r="C2013" s="4">
        <v>10</v>
      </c>
      <c r="D2013" s="5">
        <v>0.43099999999999999</v>
      </c>
      <c r="E2013" s="20">
        <v>0</v>
      </c>
      <c r="G2013" s="5"/>
      <c r="H2013" s="11">
        <f>1/(1+EXP(-SUMPRODUCT(betagorros,B2013:D2013)))</f>
        <v>0.33878960056422813</v>
      </c>
      <c r="I2013" s="27">
        <f t="shared" si="302"/>
        <v>0.66121039943577187</v>
      </c>
      <c r="J2013">
        <f t="shared" si="303"/>
        <v>-0.41368318503467671</v>
      </c>
      <c r="K2013" s="5"/>
      <c r="N2013" s="11">
        <f t="shared" si="304"/>
        <v>0.33872825498157916</v>
      </c>
      <c r="O2013" s="71">
        <f t="shared" si="305"/>
        <v>-0.33872825498157916</v>
      </c>
      <c r="U2013" s="4">
        <v>13</v>
      </c>
      <c r="V2013" s="5">
        <v>5.7000000000000002E-2</v>
      </c>
      <c r="W2013" s="37">
        <v>1</v>
      </c>
      <c r="X2013" s="31">
        <f t="shared" si="307"/>
        <v>0.1157977047085703</v>
      </c>
      <c r="Y2013" s="40">
        <f t="shared" si="308"/>
        <v>0</v>
      </c>
      <c r="Z2013" s="4">
        <f t="shared" si="309"/>
        <v>0</v>
      </c>
      <c r="AA2013" s="5">
        <f t="shared" si="310"/>
        <v>0</v>
      </c>
      <c r="AB2013" s="6" t="str">
        <f t="shared" si="311"/>
        <v/>
      </c>
      <c r="AF2013">
        <f t="shared" si="306"/>
        <v>0.80095037815921466</v>
      </c>
    </row>
    <row r="2014" spans="2:32">
      <c r="B2014" s="26">
        <v>1</v>
      </c>
      <c r="C2014" s="4">
        <v>17</v>
      </c>
      <c r="D2014" s="5">
        <v>0.43099999999999999</v>
      </c>
      <c r="E2014" s="20">
        <v>0</v>
      </c>
      <c r="G2014" s="5"/>
      <c r="H2014" s="11">
        <f>1/(1+EXP(-SUMPRODUCT(betagorros,B2014:D2014)))</f>
        <v>0.50221191123704734</v>
      </c>
      <c r="I2014" s="27">
        <f t="shared" si="302"/>
        <v>0.49778808876295266</v>
      </c>
      <c r="J2014">
        <f t="shared" si="303"/>
        <v>-0.69758081709114084</v>
      </c>
      <c r="K2014" s="5"/>
      <c r="N2014" s="11">
        <f t="shared" si="304"/>
        <v>0.50221305100732183</v>
      </c>
      <c r="O2014" s="71">
        <f t="shared" si="305"/>
        <v>-0.50221305100732183</v>
      </c>
      <c r="U2014" s="4">
        <v>18</v>
      </c>
      <c r="V2014" s="5">
        <v>5.7000000000000002E-2</v>
      </c>
      <c r="W2014" s="37">
        <v>1</v>
      </c>
      <c r="X2014" s="31">
        <f t="shared" si="307"/>
        <v>0.17524756767243577</v>
      </c>
      <c r="Y2014" s="40">
        <f t="shared" si="308"/>
        <v>0</v>
      </c>
      <c r="Z2014" s="4">
        <f t="shared" si="309"/>
        <v>0</v>
      </c>
      <c r="AA2014" s="5">
        <f t="shared" si="310"/>
        <v>0</v>
      </c>
      <c r="AB2014" s="6" t="str">
        <f t="shared" si="311"/>
        <v/>
      </c>
      <c r="AF2014">
        <f t="shared" si="306"/>
        <v>0.80095037815921466</v>
      </c>
    </row>
    <row r="2015" spans="2:32">
      <c r="B2015" s="26">
        <v>1</v>
      </c>
      <c r="C2015" s="4">
        <v>8</v>
      </c>
      <c r="D2015" s="5">
        <v>0.43099999999999999</v>
      </c>
      <c r="E2015" s="20">
        <v>0</v>
      </c>
      <c r="G2015" s="5"/>
      <c r="H2015" s="11">
        <f>1/(1+EXP(-SUMPRODUCT(betagorros,B2015:D2015)))</f>
        <v>0.29686407793042457</v>
      </c>
      <c r="I2015" s="27">
        <f t="shared" si="302"/>
        <v>0.70313592206957543</v>
      </c>
      <c r="J2015">
        <f t="shared" si="303"/>
        <v>-0.35220506009993452</v>
      </c>
      <c r="K2015" s="5"/>
      <c r="N2015" s="11">
        <f t="shared" si="304"/>
        <v>0.29679031355884339</v>
      </c>
      <c r="O2015" s="71">
        <f t="shared" si="305"/>
        <v>-0.29679031355884339</v>
      </c>
      <c r="U2015" s="4">
        <v>15</v>
      </c>
      <c r="V2015" s="5">
        <v>6.6000000000000003E-2</v>
      </c>
      <c r="W2015" s="37">
        <v>1</v>
      </c>
      <c r="X2015" s="31">
        <f t="shared" si="307"/>
        <v>0.14191883236095676</v>
      </c>
      <c r="Y2015" s="40">
        <f t="shared" si="308"/>
        <v>0</v>
      </c>
      <c r="Z2015" s="4">
        <f t="shared" si="309"/>
        <v>0</v>
      </c>
      <c r="AA2015" s="5">
        <f t="shared" si="310"/>
        <v>0</v>
      </c>
      <c r="AB2015" s="6" t="str">
        <f t="shared" si="311"/>
        <v/>
      </c>
      <c r="AF2015">
        <f t="shared" si="306"/>
        <v>0.80095037815921466</v>
      </c>
    </row>
    <row r="2016" spans="2:32">
      <c r="B2016" s="26">
        <v>1</v>
      </c>
      <c r="C2016" s="4">
        <v>10</v>
      </c>
      <c r="D2016" s="5">
        <v>0.43099999999999999</v>
      </c>
      <c r="E2016" s="20">
        <v>0</v>
      </c>
      <c r="G2016" s="5"/>
      <c r="H2016" s="11">
        <f>1/(1+EXP(-SUMPRODUCT(betagorros,B2016:D2016)))</f>
        <v>0.33878960056422813</v>
      </c>
      <c r="I2016" s="27">
        <f t="shared" si="302"/>
        <v>0.66121039943577187</v>
      </c>
      <c r="J2016">
        <f t="shared" si="303"/>
        <v>-0.41368318503467671</v>
      </c>
      <c r="K2016" s="5"/>
      <c r="N2016" s="11">
        <f t="shared" si="304"/>
        <v>0.33872825498157916</v>
      </c>
      <c r="O2016" s="71">
        <f t="shared" si="305"/>
        <v>-0.33872825498157916</v>
      </c>
      <c r="U2016" s="4">
        <v>22</v>
      </c>
      <c r="V2016" s="5">
        <v>6.6000000000000003E-2</v>
      </c>
      <c r="W2016" s="37">
        <v>1</v>
      </c>
      <c r="X2016" s="31">
        <f t="shared" si="307"/>
        <v>0.24565849026361578</v>
      </c>
      <c r="Y2016" s="40">
        <f t="shared" si="308"/>
        <v>0</v>
      </c>
      <c r="Z2016" s="4">
        <f t="shared" si="309"/>
        <v>0</v>
      </c>
      <c r="AA2016" s="5">
        <f t="shared" si="310"/>
        <v>0</v>
      </c>
      <c r="AB2016" s="6" t="str">
        <f t="shared" si="311"/>
        <v/>
      </c>
      <c r="AF2016">
        <f t="shared" si="306"/>
        <v>0.80095037815921466</v>
      </c>
    </row>
    <row r="2017" spans="2:32">
      <c r="B2017" s="26">
        <v>1</v>
      </c>
      <c r="C2017" s="4">
        <v>9</v>
      </c>
      <c r="D2017" s="5">
        <v>0.43099999999999999</v>
      </c>
      <c r="E2017" s="20">
        <v>0</v>
      </c>
      <c r="G2017" s="5"/>
      <c r="H2017" s="11">
        <f>1/(1+EXP(-SUMPRODUCT(betagorros,B2017:D2017)))</f>
        <v>0.31745674473644531</v>
      </c>
      <c r="I2017" s="27">
        <f t="shared" si="302"/>
        <v>0.68254325526355464</v>
      </c>
      <c r="J2017">
        <f t="shared" si="303"/>
        <v>-0.38192937625576434</v>
      </c>
      <c r="K2017" s="5"/>
      <c r="N2017" s="11">
        <f t="shared" si="304"/>
        <v>0.31738879037240625</v>
      </c>
      <c r="O2017" s="71">
        <f t="shared" si="305"/>
        <v>-0.31738879037240625</v>
      </c>
      <c r="U2017" s="4">
        <v>20</v>
      </c>
      <c r="V2017" s="5">
        <v>6.6000000000000003E-2</v>
      </c>
      <c r="W2017" s="37">
        <v>1</v>
      </c>
      <c r="X2017" s="31">
        <f t="shared" si="307"/>
        <v>0.21157030513722694</v>
      </c>
      <c r="Y2017" s="40">
        <f t="shared" si="308"/>
        <v>0</v>
      </c>
      <c r="Z2017" s="4">
        <f t="shared" si="309"/>
        <v>0</v>
      </c>
      <c r="AA2017" s="5">
        <f t="shared" si="310"/>
        <v>0</v>
      </c>
      <c r="AB2017" s="6" t="str">
        <f t="shared" si="311"/>
        <v/>
      </c>
      <c r="AF2017">
        <f t="shared" si="306"/>
        <v>0.80095037815921466</v>
      </c>
    </row>
    <row r="2018" spans="2:32">
      <c r="B2018" s="26">
        <v>1</v>
      </c>
      <c r="C2018" s="4">
        <v>8</v>
      </c>
      <c r="D2018" s="5">
        <v>0.43099999999999999</v>
      </c>
      <c r="E2018" s="20">
        <v>0</v>
      </c>
      <c r="G2018" s="5"/>
      <c r="H2018" s="11">
        <f>1/(1+EXP(-SUMPRODUCT(betagorros,B2018:D2018)))</f>
        <v>0.29686407793042457</v>
      </c>
      <c r="I2018" s="27">
        <f t="shared" si="302"/>
        <v>0.70313592206957543</v>
      </c>
      <c r="J2018">
        <f t="shared" si="303"/>
        <v>-0.35220506009993452</v>
      </c>
      <c r="K2018" s="5"/>
      <c r="N2018" s="11">
        <f t="shared" si="304"/>
        <v>0.29679031355884339</v>
      </c>
      <c r="O2018" s="71">
        <f t="shared" si="305"/>
        <v>-0.29679031355884339</v>
      </c>
      <c r="U2018" s="4">
        <v>12</v>
      </c>
      <c r="V2018" s="5">
        <v>6.9000000000000006E-2</v>
      </c>
      <c r="W2018" s="37">
        <v>1</v>
      </c>
      <c r="X2018" s="31">
        <f t="shared" si="307"/>
        <v>0.11139737867132393</v>
      </c>
      <c r="Y2018" s="40">
        <f t="shared" si="308"/>
        <v>0</v>
      </c>
      <c r="Z2018" s="4">
        <f t="shared" si="309"/>
        <v>0</v>
      </c>
      <c r="AA2018" s="5">
        <f t="shared" si="310"/>
        <v>0</v>
      </c>
      <c r="AB2018" s="6" t="str">
        <f t="shared" si="311"/>
        <v/>
      </c>
      <c r="AF2018">
        <f t="shared" si="306"/>
        <v>0.80095037815921466</v>
      </c>
    </row>
    <row r="2019" spans="2:32">
      <c r="B2019" s="26">
        <v>1</v>
      </c>
      <c r="C2019" s="4">
        <v>7</v>
      </c>
      <c r="D2019" s="5">
        <v>0.43099999999999999</v>
      </c>
      <c r="E2019" s="20">
        <v>0</v>
      </c>
      <c r="G2019" s="5"/>
      <c r="H2019" s="11">
        <f>1/(1+EXP(-SUMPRODUCT(betagorros,B2019:D2019)))</f>
        <v>0.27706496798477626</v>
      </c>
      <c r="I2019" s="27">
        <f t="shared" si="302"/>
        <v>0.72293503201522369</v>
      </c>
      <c r="J2019">
        <f t="shared" si="303"/>
        <v>-0.32443591976103076</v>
      </c>
      <c r="K2019" s="5"/>
      <c r="N2019" s="11">
        <f t="shared" si="304"/>
        <v>0.27698621970089221</v>
      </c>
      <c r="O2019" s="71">
        <f t="shared" si="305"/>
        <v>-0.27698621970089221</v>
      </c>
      <c r="U2019" s="4">
        <v>25</v>
      </c>
      <c r="V2019" s="5">
        <v>6.9000000000000006E-2</v>
      </c>
      <c r="W2019" s="37">
        <v>1</v>
      </c>
      <c r="X2019" s="31">
        <f t="shared" si="307"/>
        <v>0.30613382028393621</v>
      </c>
      <c r="Y2019" s="40">
        <f t="shared" si="308"/>
        <v>0</v>
      </c>
      <c r="Z2019" s="4">
        <f t="shared" si="309"/>
        <v>0</v>
      </c>
      <c r="AA2019" s="5">
        <f t="shared" si="310"/>
        <v>0</v>
      </c>
      <c r="AB2019" s="6" t="str">
        <f t="shared" si="311"/>
        <v/>
      </c>
      <c r="AF2019">
        <f t="shared" si="306"/>
        <v>0.80095037815921466</v>
      </c>
    </row>
    <row r="2020" spans="2:32">
      <c r="B2020" s="26">
        <v>1</v>
      </c>
      <c r="C2020" s="4">
        <v>9</v>
      </c>
      <c r="D2020" s="5">
        <v>0.43099999999999999</v>
      </c>
      <c r="E2020" s="20">
        <v>1</v>
      </c>
      <c r="G2020" s="5"/>
      <c r="H2020" s="11">
        <f>1/(1+EXP(-SUMPRODUCT(betagorros,B2020:D2020)))</f>
        <v>0.31745674473644531</v>
      </c>
      <c r="I2020" s="27">
        <f t="shared" si="302"/>
        <v>0.31745674473644531</v>
      </c>
      <c r="J2020">
        <f t="shared" si="303"/>
        <v>-1.1474137069810666</v>
      </c>
      <c r="K2020" s="5"/>
      <c r="N2020" s="11">
        <f t="shared" si="304"/>
        <v>0.31738879037240625</v>
      </c>
      <c r="O2020" s="71">
        <f t="shared" si="305"/>
        <v>0.68261120962759381</v>
      </c>
      <c r="U2020" s="4">
        <v>25</v>
      </c>
      <c r="V2020" s="5">
        <v>6.9000000000000006E-2</v>
      </c>
      <c r="W2020" s="37">
        <v>1</v>
      </c>
      <c r="X2020" s="31">
        <f t="shared" si="307"/>
        <v>0.30613382028393621</v>
      </c>
      <c r="Y2020" s="40">
        <f t="shared" si="308"/>
        <v>0</v>
      </c>
      <c r="Z2020" s="4">
        <f t="shared" si="309"/>
        <v>0</v>
      </c>
      <c r="AA2020" s="5">
        <f t="shared" si="310"/>
        <v>0</v>
      </c>
      <c r="AB2020" s="6" t="str">
        <f t="shared" si="311"/>
        <v/>
      </c>
      <c r="AF2020">
        <f t="shared" si="306"/>
        <v>0.80095037815921466</v>
      </c>
    </row>
    <row r="2021" spans="2:32">
      <c r="B2021" s="26">
        <v>1</v>
      </c>
      <c r="C2021" s="4">
        <v>9</v>
      </c>
      <c r="D2021" s="5">
        <v>0.43099999999999999</v>
      </c>
      <c r="E2021" s="20">
        <v>0</v>
      </c>
      <c r="G2021" s="5"/>
      <c r="H2021" s="11">
        <f>1/(1+EXP(-SUMPRODUCT(betagorros,B2021:D2021)))</f>
        <v>0.31745674473644531</v>
      </c>
      <c r="I2021" s="27">
        <f t="shared" si="302"/>
        <v>0.68254325526355464</v>
      </c>
      <c r="J2021">
        <f t="shared" si="303"/>
        <v>-0.38192937625576434</v>
      </c>
      <c r="K2021" s="5"/>
      <c r="N2021" s="11">
        <f t="shared" si="304"/>
        <v>0.31738879037240625</v>
      </c>
      <c r="O2021" s="71">
        <f t="shared" si="305"/>
        <v>-0.31738879037240625</v>
      </c>
      <c r="U2021" s="4">
        <v>25</v>
      </c>
      <c r="V2021" s="5">
        <v>6.9000000000000006E-2</v>
      </c>
      <c r="W2021" s="37">
        <v>1</v>
      </c>
      <c r="X2021" s="31">
        <f t="shared" si="307"/>
        <v>0.30613382028393621</v>
      </c>
      <c r="Y2021" s="40">
        <f t="shared" si="308"/>
        <v>0</v>
      </c>
      <c r="Z2021" s="4">
        <f t="shared" si="309"/>
        <v>0</v>
      </c>
      <c r="AA2021" s="5">
        <f t="shared" si="310"/>
        <v>0</v>
      </c>
      <c r="AB2021" s="6" t="str">
        <f t="shared" si="311"/>
        <v/>
      </c>
      <c r="AF2021">
        <f t="shared" si="306"/>
        <v>0.80095037815921466</v>
      </c>
    </row>
    <row r="2022" spans="2:32">
      <c r="B2022" s="26">
        <v>1</v>
      </c>
      <c r="C2022" s="4">
        <v>16</v>
      </c>
      <c r="D2022" s="5">
        <v>0.43099999999999999</v>
      </c>
      <c r="E2022" s="20">
        <v>1</v>
      </c>
      <c r="G2022" s="5"/>
      <c r="H2022" s="11">
        <f>1/(1+EXP(-SUMPRODUCT(betagorros,B2022:D2022)))</f>
        <v>0.4780282088227833</v>
      </c>
      <c r="I2022" s="27">
        <f t="shared" si="302"/>
        <v>0.4780282088227833</v>
      </c>
      <c r="J2022">
        <f t="shared" si="303"/>
        <v>-0.73808553395834964</v>
      </c>
      <c r="K2022" s="5"/>
      <c r="N2022" s="11">
        <f t="shared" si="304"/>
        <v>0.4780194219881081</v>
      </c>
      <c r="O2022" s="71">
        <f t="shared" si="305"/>
        <v>0.5219805780118919</v>
      </c>
      <c r="U2022" s="4">
        <v>14</v>
      </c>
      <c r="V2022" s="5">
        <v>7.2999999999999995E-2</v>
      </c>
      <c r="W2022" s="37">
        <v>1</v>
      </c>
      <c r="X2022" s="31">
        <f t="shared" si="307"/>
        <v>0.13409021553869244</v>
      </c>
      <c r="Y2022" s="40">
        <f t="shared" si="308"/>
        <v>0</v>
      </c>
      <c r="Z2022" s="4">
        <f t="shared" si="309"/>
        <v>0</v>
      </c>
      <c r="AA2022" s="5">
        <f t="shared" si="310"/>
        <v>0</v>
      </c>
      <c r="AB2022" s="6" t="str">
        <f t="shared" si="311"/>
        <v/>
      </c>
      <c r="AF2022">
        <f t="shared" si="306"/>
        <v>0.80095037815921466</v>
      </c>
    </row>
    <row r="2023" spans="2:32">
      <c r="B2023" s="26">
        <v>1</v>
      </c>
      <c r="C2023" s="4">
        <v>5</v>
      </c>
      <c r="D2023" s="5">
        <v>0.43099999999999999</v>
      </c>
      <c r="E2023" s="20">
        <v>0</v>
      </c>
      <c r="G2023" s="5"/>
      <c r="H2023" s="11">
        <f>1/(1+EXP(-SUMPRODUCT(betagorros,B2023:D2023)))</f>
        <v>0.24000531928354693</v>
      </c>
      <c r="I2023" s="27">
        <f t="shared" si="302"/>
        <v>0.75999468071645304</v>
      </c>
      <c r="J2023">
        <f t="shared" si="303"/>
        <v>-0.27444384478355244</v>
      </c>
      <c r="K2023" s="5"/>
      <c r="N2023" s="11">
        <f t="shared" si="304"/>
        <v>0.23991910165727451</v>
      </c>
      <c r="O2023" s="71">
        <f t="shared" si="305"/>
        <v>-0.23991910165727451</v>
      </c>
      <c r="U2023" s="4">
        <v>11</v>
      </c>
      <c r="V2023" s="5">
        <v>7.2999999999999995E-2</v>
      </c>
      <c r="W2023" s="37">
        <v>1</v>
      </c>
      <c r="X2023" s="31">
        <f t="shared" si="307"/>
        <v>0.10380513648685613</v>
      </c>
      <c r="Y2023" s="40">
        <f t="shared" si="308"/>
        <v>0</v>
      </c>
      <c r="Z2023" s="4">
        <f t="shared" si="309"/>
        <v>0</v>
      </c>
      <c r="AA2023" s="5">
        <f t="shared" si="310"/>
        <v>0</v>
      </c>
      <c r="AB2023" s="6" t="str">
        <f t="shared" si="311"/>
        <v/>
      </c>
      <c r="AF2023">
        <f t="shared" si="306"/>
        <v>0.80095037815921466</v>
      </c>
    </row>
    <row r="2024" spans="2:32">
      <c r="B2024" s="26">
        <v>1</v>
      </c>
      <c r="C2024" s="4">
        <v>7</v>
      </c>
      <c r="D2024" s="5">
        <v>0.43099999999999999</v>
      </c>
      <c r="E2024" s="20">
        <v>0</v>
      </c>
      <c r="G2024" s="5"/>
      <c r="H2024" s="11">
        <f>1/(1+EXP(-SUMPRODUCT(betagorros,B2024:D2024)))</f>
        <v>0.27706496798477626</v>
      </c>
      <c r="I2024" s="27">
        <f t="shared" si="302"/>
        <v>0.72293503201522369</v>
      </c>
      <c r="J2024">
        <f t="shared" si="303"/>
        <v>-0.32443591976103076</v>
      </c>
      <c r="K2024" s="5"/>
      <c r="N2024" s="11">
        <f t="shared" si="304"/>
        <v>0.27698621970089221</v>
      </c>
      <c r="O2024" s="71">
        <f t="shared" si="305"/>
        <v>-0.27698621970089221</v>
      </c>
      <c r="U2024" s="4">
        <v>13</v>
      </c>
      <c r="V2024" s="5">
        <v>7.8E-2</v>
      </c>
      <c r="W2024" s="37">
        <v>1</v>
      </c>
      <c r="X2024" s="31">
        <f t="shared" si="307"/>
        <v>0.12565443515362909</v>
      </c>
      <c r="Y2024" s="40">
        <f t="shared" si="308"/>
        <v>0</v>
      </c>
      <c r="Z2024" s="4">
        <f t="shared" si="309"/>
        <v>0</v>
      </c>
      <c r="AA2024" s="5">
        <f t="shared" si="310"/>
        <v>0</v>
      </c>
      <c r="AB2024" s="6" t="str">
        <f t="shared" si="311"/>
        <v/>
      </c>
      <c r="AF2024">
        <f t="shared" si="306"/>
        <v>0.80095037815921466</v>
      </c>
    </row>
    <row r="2025" spans="2:32">
      <c r="B2025" s="26">
        <v>1</v>
      </c>
      <c r="C2025" s="4">
        <v>11</v>
      </c>
      <c r="D2025" s="5">
        <v>0.43099999999999999</v>
      </c>
      <c r="E2025" s="20">
        <v>0</v>
      </c>
      <c r="G2025" s="5"/>
      <c r="H2025" s="11">
        <f>1/(1+EXP(-SUMPRODUCT(betagorros,B2025:D2025)))</f>
        <v>0.36079822048577964</v>
      </c>
      <c r="I2025" s="27">
        <f t="shared" si="302"/>
        <v>0.63920177951422041</v>
      </c>
      <c r="J2025">
        <f t="shared" si="303"/>
        <v>-0.44753510056301432</v>
      </c>
      <c r="K2025" s="5"/>
      <c r="N2025" s="11">
        <f t="shared" si="304"/>
        <v>0.36074423618602819</v>
      </c>
      <c r="O2025" s="71">
        <f t="shared" si="305"/>
        <v>-0.36074423618602819</v>
      </c>
      <c r="U2025" s="4">
        <v>11</v>
      </c>
      <c r="V2025" s="5">
        <v>7.8E-2</v>
      </c>
      <c r="W2025" s="37">
        <v>1</v>
      </c>
      <c r="X2025" s="31">
        <f t="shared" si="307"/>
        <v>0.10588099299768448</v>
      </c>
      <c r="Y2025" s="40">
        <f t="shared" si="308"/>
        <v>0</v>
      </c>
      <c r="Z2025" s="4">
        <f t="shared" si="309"/>
        <v>0</v>
      </c>
      <c r="AA2025" s="5">
        <f t="shared" si="310"/>
        <v>0</v>
      </c>
      <c r="AB2025" s="6" t="str">
        <f t="shared" si="311"/>
        <v/>
      </c>
      <c r="AF2025">
        <f t="shared" si="306"/>
        <v>0.80095037815921466</v>
      </c>
    </row>
    <row r="2026" spans="2:32">
      <c r="B2026" s="26">
        <v>1</v>
      </c>
      <c r="C2026" s="4">
        <v>12</v>
      </c>
      <c r="D2026" s="5">
        <v>0.43099999999999999</v>
      </c>
      <c r="E2026" s="20">
        <v>0</v>
      </c>
      <c r="G2026" s="5"/>
      <c r="H2026" s="11">
        <f>1/(1+EXP(-SUMPRODUCT(betagorros,B2026:D2026)))</f>
        <v>0.38340753344241729</v>
      </c>
      <c r="I2026" s="27">
        <f t="shared" si="302"/>
        <v>0.61659246655758271</v>
      </c>
      <c r="J2026">
        <f t="shared" si="303"/>
        <v>-0.48354698131866702</v>
      </c>
      <c r="K2026" s="5"/>
      <c r="N2026" s="11">
        <f t="shared" si="304"/>
        <v>0.38336159756252347</v>
      </c>
      <c r="O2026" s="71">
        <f t="shared" si="305"/>
        <v>-0.38336159756252347</v>
      </c>
      <c r="U2026" s="4">
        <v>9</v>
      </c>
      <c r="V2026" s="5">
        <v>7.8E-2</v>
      </c>
      <c r="W2026" s="37">
        <v>1</v>
      </c>
      <c r="X2026" s="31">
        <f t="shared" si="307"/>
        <v>8.8902784864564571E-2</v>
      </c>
      <c r="Y2026" s="40">
        <f t="shared" si="308"/>
        <v>0</v>
      </c>
      <c r="Z2026" s="4">
        <f t="shared" si="309"/>
        <v>0</v>
      </c>
      <c r="AA2026" s="5">
        <f t="shared" si="310"/>
        <v>0</v>
      </c>
      <c r="AB2026" s="6" t="str">
        <f t="shared" si="311"/>
        <v/>
      </c>
      <c r="AF2026">
        <f t="shared" si="306"/>
        <v>0.80095037815921466</v>
      </c>
    </row>
    <row r="2027" spans="2:32">
      <c r="B2027" s="26">
        <v>1</v>
      </c>
      <c r="C2027" s="4">
        <v>13</v>
      </c>
      <c r="D2027" s="5">
        <v>0.43099999999999999</v>
      </c>
      <c r="E2027" s="20">
        <v>0</v>
      </c>
      <c r="G2027" s="5"/>
      <c r="H2027" s="11">
        <f>1/(1+EXP(-SUMPRODUCT(betagorros,B2027:D2027)))</f>
        <v>0.40653256321838971</v>
      </c>
      <c r="I2027" s="27">
        <f t="shared" si="302"/>
        <v>0.59346743678161029</v>
      </c>
      <c r="J2027">
        <f t="shared" si="303"/>
        <v>-0.52177293285446313</v>
      </c>
      <c r="K2027" s="5"/>
      <c r="N2027" s="11">
        <f t="shared" si="304"/>
        <v>0.4064952790886609</v>
      </c>
      <c r="O2027" s="71">
        <f t="shared" si="305"/>
        <v>-0.4064952790886609</v>
      </c>
      <c r="U2027" s="4">
        <v>13</v>
      </c>
      <c r="V2027" s="5">
        <v>7.8E-2</v>
      </c>
      <c r="W2027" s="37">
        <v>1</v>
      </c>
      <c r="X2027" s="31">
        <f t="shared" si="307"/>
        <v>0.12565443515362909</v>
      </c>
      <c r="Y2027" s="40">
        <f t="shared" si="308"/>
        <v>0</v>
      </c>
      <c r="Z2027" s="4">
        <f t="shared" si="309"/>
        <v>0</v>
      </c>
      <c r="AA2027" s="5">
        <f t="shared" si="310"/>
        <v>0</v>
      </c>
      <c r="AB2027" s="6" t="str">
        <f t="shared" si="311"/>
        <v/>
      </c>
      <c r="AF2027">
        <f t="shared" si="306"/>
        <v>0.80095037815921466</v>
      </c>
    </row>
    <row r="2028" spans="2:32">
      <c r="B2028" s="26">
        <v>1</v>
      </c>
      <c r="C2028" s="4">
        <v>9</v>
      </c>
      <c r="D2028" s="5">
        <v>0.43099999999999999</v>
      </c>
      <c r="E2028" s="20">
        <v>0</v>
      </c>
      <c r="G2028" s="5"/>
      <c r="H2028" s="11">
        <f>1/(1+EXP(-SUMPRODUCT(betagorros,B2028:D2028)))</f>
        <v>0.31745674473644531</v>
      </c>
      <c r="I2028" s="27">
        <f t="shared" si="302"/>
        <v>0.68254325526355464</v>
      </c>
      <c r="J2028">
        <f t="shared" si="303"/>
        <v>-0.38192937625576434</v>
      </c>
      <c r="K2028" s="5"/>
      <c r="N2028" s="11">
        <f t="shared" si="304"/>
        <v>0.31738879037240625</v>
      </c>
      <c r="O2028" s="71">
        <f t="shared" si="305"/>
        <v>-0.31738879037240625</v>
      </c>
      <c r="U2028" s="4">
        <v>13</v>
      </c>
      <c r="V2028" s="5">
        <v>7.8E-2</v>
      </c>
      <c r="W2028" s="37">
        <v>1</v>
      </c>
      <c r="X2028" s="31">
        <f t="shared" si="307"/>
        <v>0.12565443515362909</v>
      </c>
      <c r="Y2028" s="40">
        <f t="shared" si="308"/>
        <v>0</v>
      </c>
      <c r="Z2028" s="4">
        <f t="shared" si="309"/>
        <v>0</v>
      </c>
      <c r="AA2028" s="5">
        <f t="shared" si="310"/>
        <v>0</v>
      </c>
      <c r="AB2028" s="6" t="str">
        <f t="shared" si="311"/>
        <v/>
      </c>
      <c r="AF2028">
        <f t="shared" si="306"/>
        <v>0.80095037815921466</v>
      </c>
    </row>
    <row r="2029" spans="2:32">
      <c r="B2029" s="26">
        <v>1</v>
      </c>
      <c r="C2029" s="4">
        <v>8</v>
      </c>
      <c r="D2029" s="5">
        <v>0.43099999999999999</v>
      </c>
      <c r="E2029" s="20">
        <v>0</v>
      </c>
      <c r="G2029" s="5"/>
      <c r="H2029" s="11">
        <f>1/(1+EXP(-SUMPRODUCT(betagorros,B2029:D2029)))</f>
        <v>0.29686407793042457</v>
      </c>
      <c r="I2029" s="27">
        <f t="shared" si="302"/>
        <v>0.70313592206957543</v>
      </c>
      <c r="J2029">
        <f t="shared" si="303"/>
        <v>-0.35220506009993452</v>
      </c>
      <c r="K2029" s="5"/>
      <c r="N2029" s="11">
        <f t="shared" si="304"/>
        <v>0.29679031355884339</v>
      </c>
      <c r="O2029" s="71">
        <f t="shared" si="305"/>
        <v>-0.29679031355884339</v>
      </c>
      <c r="U2029" s="4">
        <v>12</v>
      </c>
      <c r="V2029" s="5">
        <v>7.8E-2</v>
      </c>
      <c r="W2029" s="37">
        <v>1</v>
      </c>
      <c r="X2029" s="31">
        <f t="shared" si="307"/>
        <v>0.11539995790129483</v>
      </c>
      <c r="Y2029" s="40">
        <f t="shared" si="308"/>
        <v>0</v>
      </c>
      <c r="Z2029" s="4">
        <f t="shared" si="309"/>
        <v>0</v>
      </c>
      <c r="AA2029" s="5">
        <f t="shared" si="310"/>
        <v>0</v>
      </c>
      <c r="AB2029" s="6" t="str">
        <f t="shared" si="311"/>
        <v/>
      </c>
      <c r="AF2029">
        <f t="shared" si="306"/>
        <v>0.80095037815921466</v>
      </c>
    </row>
    <row r="2030" spans="2:32">
      <c r="B2030" s="26">
        <v>1</v>
      </c>
      <c r="C2030" s="4">
        <v>15</v>
      </c>
      <c r="D2030" s="5">
        <v>0.435</v>
      </c>
      <c r="E2030" s="20">
        <v>1</v>
      </c>
      <c r="G2030" s="5"/>
      <c r="H2030" s="11">
        <f>1/(1+EXP(-SUMPRODUCT(betagorros,B2030:D2030)))</f>
        <v>0.45833686121629064</v>
      </c>
      <c r="I2030" s="27">
        <f t="shared" si="302"/>
        <v>0.45833686121629064</v>
      </c>
      <c r="J2030">
        <f t="shared" si="303"/>
        <v>-0.7801508603800188</v>
      </c>
      <c r="K2030" s="5"/>
      <c r="N2030" s="11">
        <f t="shared" si="304"/>
        <v>0.45832244819964463</v>
      </c>
      <c r="O2030" s="71">
        <f t="shared" si="305"/>
        <v>0.54167755180035537</v>
      </c>
      <c r="U2030" s="4">
        <v>15</v>
      </c>
      <c r="V2030" s="5">
        <v>7.8E-2</v>
      </c>
      <c r="W2030" s="37">
        <v>1</v>
      </c>
      <c r="X2030" s="31">
        <f t="shared" si="307"/>
        <v>0.14850726211976009</v>
      </c>
      <c r="Y2030" s="40">
        <f t="shared" si="308"/>
        <v>0</v>
      </c>
      <c r="Z2030" s="4">
        <f t="shared" si="309"/>
        <v>0</v>
      </c>
      <c r="AA2030" s="5">
        <f t="shared" si="310"/>
        <v>0</v>
      </c>
      <c r="AB2030" s="6" t="str">
        <f t="shared" si="311"/>
        <v/>
      </c>
      <c r="AF2030">
        <f t="shared" si="306"/>
        <v>0.80095037815921466</v>
      </c>
    </row>
    <row r="2031" spans="2:32">
      <c r="B2031" s="26">
        <v>1</v>
      </c>
      <c r="C2031" s="4">
        <v>14</v>
      </c>
      <c r="D2031" s="5">
        <v>0.435</v>
      </c>
      <c r="E2031" s="20">
        <v>1</v>
      </c>
      <c r="G2031" s="5"/>
      <c r="H2031" s="11">
        <f>1/(1+EXP(-SUMPRODUCT(betagorros,B2031:D2031)))</f>
        <v>0.43442210480139648</v>
      </c>
      <c r="I2031" s="27">
        <f t="shared" si="302"/>
        <v>0.43442210480139648</v>
      </c>
      <c r="J2031">
        <f t="shared" si="303"/>
        <v>-0.83373862583431502</v>
      </c>
      <c r="K2031" s="5"/>
      <c r="N2031" s="11">
        <f t="shared" si="304"/>
        <v>0.43439806820944077</v>
      </c>
      <c r="O2031" s="71">
        <f t="shared" si="305"/>
        <v>0.56560193179055918</v>
      </c>
      <c r="U2031" s="4">
        <v>11</v>
      </c>
      <c r="V2031" s="5">
        <v>7.8E-2</v>
      </c>
      <c r="W2031" s="37">
        <v>1</v>
      </c>
      <c r="X2031" s="31">
        <f t="shared" si="307"/>
        <v>0.10588099299768448</v>
      </c>
      <c r="Y2031" s="40">
        <f t="shared" si="308"/>
        <v>0</v>
      </c>
      <c r="Z2031" s="4">
        <f t="shared" si="309"/>
        <v>0</v>
      </c>
      <c r="AA2031" s="5">
        <f t="shared" si="310"/>
        <v>0</v>
      </c>
      <c r="AB2031" s="6" t="str">
        <f t="shared" si="311"/>
        <v/>
      </c>
      <c r="AF2031">
        <f t="shared" si="306"/>
        <v>0.80095037815921466</v>
      </c>
    </row>
    <row r="2032" spans="2:32">
      <c r="B2032" s="26">
        <v>1</v>
      </c>
      <c r="C2032" s="4">
        <v>10</v>
      </c>
      <c r="D2032" s="5">
        <v>0.435</v>
      </c>
      <c r="E2032" s="20">
        <v>0</v>
      </c>
      <c r="G2032" s="5"/>
      <c r="H2032" s="11">
        <f>1/(1+EXP(-SUMPRODUCT(betagorros,B2032:D2032)))</f>
        <v>0.34276481177997908</v>
      </c>
      <c r="I2032" s="27">
        <f t="shared" si="302"/>
        <v>0.65723518822002092</v>
      </c>
      <c r="J2032">
        <f t="shared" si="303"/>
        <v>-0.41971335161692497</v>
      </c>
      <c r="K2032" s="5"/>
      <c r="N2032" s="11">
        <f t="shared" si="304"/>
        <v>0.34270693412661918</v>
      </c>
      <c r="O2032" s="71">
        <f t="shared" si="305"/>
        <v>-0.34270693412661918</v>
      </c>
      <c r="U2032" s="4">
        <v>17</v>
      </c>
      <c r="V2032" s="5">
        <v>7.8E-2</v>
      </c>
      <c r="W2032" s="37">
        <v>1</v>
      </c>
      <c r="X2032" s="31">
        <f t="shared" si="307"/>
        <v>0.17468596259406011</v>
      </c>
      <c r="Y2032" s="40">
        <f t="shared" si="308"/>
        <v>0</v>
      </c>
      <c r="Z2032" s="4">
        <f t="shared" si="309"/>
        <v>0</v>
      </c>
      <c r="AA2032" s="5">
        <f t="shared" si="310"/>
        <v>0</v>
      </c>
      <c r="AB2032" s="6" t="str">
        <f t="shared" si="311"/>
        <v/>
      </c>
      <c r="AF2032">
        <f t="shared" si="306"/>
        <v>0.80095037815921466</v>
      </c>
    </row>
    <row r="2033" spans="2:32">
      <c r="B2033" s="26">
        <v>1</v>
      </c>
      <c r="C2033" s="4">
        <v>7</v>
      </c>
      <c r="D2033" s="5">
        <v>0.435</v>
      </c>
      <c r="E2033" s="20">
        <v>0</v>
      </c>
      <c r="G2033" s="5"/>
      <c r="H2033" s="11">
        <f>1/(1+EXP(-SUMPRODUCT(betagorros,B2033:D2033)))</f>
        <v>0.2806233069072131</v>
      </c>
      <c r="I2033" s="27">
        <f t="shared" si="302"/>
        <v>0.71937669309278696</v>
      </c>
      <c r="J2033">
        <f t="shared" si="303"/>
        <v>-0.32937014594797842</v>
      </c>
      <c r="K2033" s="5"/>
      <c r="N2033" s="11">
        <f t="shared" si="304"/>
        <v>0.28054735781020684</v>
      </c>
      <c r="O2033" s="71">
        <f t="shared" si="305"/>
        <v>-0.28054735781020684</v>
      </c>
      <c r="U2033" s="4">
        <v>12</v>
      </c>
      <c r="V2033" s="5">
        <v>7.8E-2</v>
      </c>
      <c r="W2033" s="37">
        <v>1</v>
      </c>
      <c r="X2033" s="31">
        <f t="shared" si="307"/>
        <v>0.11539995790129483</v>
      </c>
      <c r="Y2033" s="40">
        <f t="shared" si="308"/>
        <v>0</v>
      </c>
      <c r="Z2033" s="4">
        <f t="shared" si="309"/>
        <v>0</v>
      </c>
      <c r="AA2033" s="5">
        <f t="shared" si="310"/>
        <v>0</v>
      </c>
      <c r="AB2033" s="6" t="str">
        <f t="shared" si="311"/>
        <v/>
      </c>
      <c r="AF2033">
        <f t="shared" si="306"/>
        <v>0.80095037815921466</v>
      </c>
    </row>
    <row r="2034" spans="2:32">
      <c r="B2034" s="26">
        <v>1</v>
      </c>
      <c r="C2034" s="4">
        <v>8</v>
      </c>
      <c r="D2034" s="5">
        <v>0.435</v>
      </c>
      <c r="E2034" s="20">
        <v>0</v>
      </c>
      <c r="G2034" s="5"/>
      <c r="H2034" s="11">
        <f>1/(1+EXP(-SUMPRODUCT(betagorros,B2034:D2034)))</f>
        <v>0.3005709758786928</v>
      </c>
      <c r="I2034" s="27">
        <f t="shared" si="302"/>
        <v>0.69942902412130725</v>
      </c>
      <c r="J2034">
        <f t="shared" si="303"/>
        <v>-0.3574909566132366</v>
      </c>
      <c r="K2034" s="5"/>
      <c r="N2034" s="11">
        <f t="shared" si="304"/>
        <v>0.30050024370280021</v>
      </c>
      <c r="O2034" s="71">
        <f t="shared" si="305"/>
        <v>-0.30050024370280021</v>
      </c>
      <c r="U2034" s="4">
        <v>11</v>
      </c>
      <c r="V2034" s="5">
        <v>7.8E-2</v>
      </c>
      <c r="W2034" s="37">
        <v>1</v>
      </c>
      <c r="X2034" s="31">
        <f t="shared" si="307"/>
        <v>0.10588099299768448</v>
      </c>
      <c r="Y2034" s="40">
        <f t="shared" si="308"/>
        <v>0</v>
      </c>
      <c r="Z2034" s="4">
        <f t="shared" si="309"/>
        <v>0</v>
      </c>
      <c r="AA2034" s="5">
        <f t="shared" si="310"/>
        <v>0</v>
      </c>
      <c r="AB2034" s="6" t="str">
        <f t="shared" si="311"/>
        <v/>
      </c>
      <c r="AF2034">
        <f t="shared" si="306"/>
        <v>0.80095037815921466</v>
      </c>
    </row>
    <row r="2035" spans="2:32">
      <c r="B2035" s="26">
        <v>1</v>
      </c>
      <c r="C2035" s="4">
        <v>20</v>
      </c>
      <c r="D2035" s="5">
        <v>0.435</v>
      </c>
      <c r="E2035" s="20">
        <v>1</v>
      </c>
      <c r="G2035" s="5"/>
      <c r="H2035" s="11">
        <f>1/(1+EXP(-SUMPRODUCT(betagorros,B2035:D2035)))</f>
        <v>0.57857287583845429</v>
      </c>
      <c r="I2035" s="27">
        <f t="shared" si="302"/>
        <v>0.57857287583845429</v>
      </c>
      <c r="J2035">
        <f t="shared" si="303"/>
        <v>-0.54719076649081388</v>
      </c>
      <c r="K2035" s="5"/>
      <c r="N2035" s="11">
        <f t="shared" si="304"/>
        <v>0.57860721044283925</v>
      </c>
      <c r="O2035" s="71">
        <f t="shared" si="305"/>
        <v>0.42139278955716075</v>
      </c>
      <c r="U2035" s="4">
        <v>42</v>
      </c>
      <c r="V2035" s="5">
        <v>8.6999999999999994E-2</v>
      </c>
      <c r="W2035" s="37">
        <v>1</v>
      </c>
      <c r="X2035" s="31">
        <f t="shared" si="307"/>
        <v>0.71235068057084283</v>
      </c>
      <c r="Y2035" s="40">
        <f t="shared" si="308"/>
        <v>1</v>
      </c>
      <c r="Z2035" s="4">
        <f t="shared" si="309"/>
        <v>1</v>
      </c>
      <c r="AA2035" s="5">
        <f t="shared" si="310"/>
        <v>1</v>
      </c>
      <c r="AB2035" s="6" t="str">
        <f t="shared" si="311"/>
        <v/>
      </c>
      <c r="AF2035">
        <f t="shared" si="306"/>
        <v>0.80095037815921466</v>
      </c>
    </row>
    <row r="2036" spans="2:32">
      <c r="B2036" s="26">
        <v>1</v>
      </c>
      <c r="C2036" s="4">
        <v>8</v>
      </c>
      <c r="D2036" s="5">
        <v>0.435</v>
      </c>
      <c r="E2036" s="20">
        <v>0</v>
      </c>
      <c r="G2036" s="5"/>
      <c r="H2036" s="11">
        <f>1/(1+EXP(-SUMPRODUCT(betagorros,B2036:D2036)))</f>
        <v>0.3005709758786928</v>
      </c>
      <c r="I2036" s="27">
        <f t="shared" si="302"/>
        <v>0.69942902412130725</v>
      </c>
      <c r="J2036">
        <f t="shared" si="303"/>
        <v>-0.3574909566132366</v>
      </c>
      <c r="K2036" s="5"/>
      <c r="N2036" s="11">
        <f t="shared" si="304"/>
        <v>0.30050024370280021</v>
      </c>
      <c r="O2036" s="71">
        <f t="shared" si="305"/>
        <v>-0.30050024370280021</v>
      </c>
      <c r="U2036" s="4">
        <v>6</v>
      </c>
      <c r="V2036" s="5">
        <v>8.6999999999999994E-2</v>
      </c>
      <c r="W2036" s="37">
        <v>1</v>
      </c>
      <c r="X2036" s="31">
        <f t="shared" si="307"/>
        <v>7.0589708460495615E-2</v>
      </c>
      <c r="Y2036" s="40">
        <f t="shared" si="308"/>
        <v>0</v>
      </c>
      <c r="Z2036" s="4">
        <f t="shared" si="309"/>
        <v>0</v>
      </c>
      <c r="AA2036" s="5">
        <f t="shared" si="310"/>
        <v>0</v>
      </c>
      <c r="AB2036" s="6" t="str">
        <f t="shared" si="311"/>
        <v/>
      </c>
      <c r="AF2036">
        <f t="shared" si="306"/>
        <v>0.80095037815921466</v>
      </c>
    </row>
    <row r="2037" spans="2:32">
      <c r="B2037" s="26">
        <v>1</v>
      </c>
      <c r="C2037" s="4">
        <v>13</v>
      </c>
      <c r="D2037" s="5">
        <v>0.435</v>
      </c>
      <c r="E2037" s="20">
        <v>0</v>
      </c>
      <c r="G2037" s="5"/>
      <c r="H2037" s="11">
        <f>1/(1+EXP(-SUMPRODUCT(betagorros,B2037:D2037)))</f>
        <v>0.41080879194581194</v>
      </c>
      <c r="I2037" s="27">
        <f t="shared" si="302"/>
        <v>0.58919120805418812</v>
      </c>
      <c r="J2037">
        <f t="shared" si="303"/>
        <v>-0.5290045163410626</v>
      </c>
      <c r="K2037" s="5"/>
      <c r="N2037" s="11">
        <f t="shared" si="304"/>
        <v>0.41077548591315638</v>
      </c>
      <c r="O2037" s="71">
        <f t="shared" si="305"/>
        <v>-0.41077548591315638</v>
      </c>
      <c r="U2037" s="4">
        <v>9</v>
      </c>
      <c r="V2037" s="5">
        <v>8.6999999999999994E-2</v>
      </c>
      <c r="W2037" s="37">
        <v>1</v>
      </c>
      <c r="X2037" s="31">
        <f t="shared" si="307"/>
        <v>9.2180963842419694E-2</v>
      </c>
      <c r="Y2037" s="40">
        <f t="shared" si="308"/>
        <v>0</v>
      </c>
      <c r="Z2037" s="4">
        <f t="shared" si="309"/>
        <v>0</v>
      </c>
      <c r="AA2037" s="5">
        <f t="shared" si="310"/>
        <v>0</v>
      </c>
      <c r="AB2037" s="6" t="str">
        <f t="shared" si="311"/>
        <v/>
      </c>
      <c r="AF2037">
        <f t="shared" si="306"/>
        <v>0.80095037815921466</v>
      </c>
    </row>
    <row r="2038" spans="2:32">
      <c r="B2038" s="26">
        <v>1</v>
      </c>
      <c r="C2038" s="4">
        <v>6</v>
      </c>
      <c r="D2038" s="5">
        <v>0.435</v>
      </c>
      <c r="E2038" s="20">
        <v>0</v>
      </c>
      <c r="G2038" s="5"/>
      <c r="H2038" s="11">
        <f>1/(1+EXP(-SUMPRODUCT(betagorros,B2038:D2038)))</f>
        <v>0.26150452022502879</v>
      </c>
      <c r="I2038" s="27">
        <f t="shared" si="302"/>
        <v>0.73849547977497121</v>
      </c>
      <c r="J2038">
        <f t="shared" si="303"/>
        <v>-0.303140297848702</v>
      </c>
      <c r="K2038" s="5"/>
      <c r="N2038" s="11">
        <f t="shared" si="304"/>
        <v>0.26142418526677924</v>
      </c>
      <c r="O2038" s="71">
        <f t="shared" si="305"/>
        <v>-0.26142418526677924</v>
      </c>
      <c r="U2038" s="4">
        <v>25</v>
      </c>
      <c r="V2038" s="5">
        <v>8.6999999999999994E-2</v>
      </c>
      <c r="W2038" s="37">
        <v>1</v>
      </c>
      <c r="X2038" s="31">
        <f t="shared" si="307"/>
        <v>0.32330437758446778</v>
      </c>
      <c r="Y2038" s="40">
        <f t="shared" si="308"/>
        <v>0</v>
      </c>
      <c r="Z2038" s="4">
        <f t="shared" si="309"/>
        <v>0</v>
      </c>
      <c r="AA2038" s="5">
        <f t="shared" si="310"/>
        <v>0</v>
      </c>
      <c r="AB2038" s="6" t="str">
        <f t="shared" si="311"/>
        <v/>
      </c>
      <c r="AF2038">
        <f t="shared" si="306"/>
        <v>0.80095037815921466</v>
      </c>
    </row>
    <row r="2039" spans="2:32">
      <c r="B2039" s="26">
        <v>1</v>
      </c>
      <c r="C2039" s="4">
        <v>12</v>
      </c>
      <c r="D2039" s="5">
        <v>0.437</v>
      </c>
      <c r="E2039" s="20">
        <v>1</v>
      </c>
      <c r="G2039" s="5"/>
      <c r="H2039" s="11">
        <f>1/(1+EXP(-SUMPRODUCT(betagorros,B2039:D2039)))</f>
        <v>0.38970160676872784</v>
      </c>
      <c r="I2039" s="27">
        <f t="shared" si="302"/>
        <v>0.38970160676872784</v>
      </c>
      <c r="J2039">
        <f t="shared" si="303"/>
        <v>-0.94237394355454962</v>
      </c>
      <c r="K2039" s="5"/>
      <c r="N2039" s="11">
        <f t="shared" si="304"/>
        <v>0.38966143454836893</v>
      </c>
      <c r="O2039" s="71">
        <f t="shared" si="305"/>
        <v>0.61033856545163112</v>
      </c>
      <c r="U2039" s="4">
        <v>12</v>
      </c>
      <c r="V2039" s="5">
        <v>8.8999999999999996E-2</v>
      </c>
      <c r="W2039" s="37">
        <v>1</v>
      </c>
      <c r="X2039" s="31">
        <f t="shared" si="307"/>
        <v>0.12046128284360932</v>
      </c>
      <c r="Y2039" s="40">
        <f t="shared" si="308"/>
        <v>0</v>
      </c>
      <c r="Z2039" s="4">
        <f t="shared" si="309"/>
        <v>0</v>
      </c>
      <c r="AA2039" s="5">
        <f t="shared" si="310"/>
        <v>0</v>
      </c>
      <c r="AB2039" s="6" t="str">
        <f t="shared" si="311"/>
        <v/>
      </c>
      <c r="AF2039">
        <f t="shared" si="306"/>
        <v>0.80095037815921466</v>
      </c>
    </row>
    <row r="2040" spans="2:32">
      <c r="B2040" s="26">
        <v>1</v>
      </c>
      <c r="C2040" s="4">
        <v>10</v>
      </c>
      <c r="D2040" s="5">
        <v>0.437</v>
      </c>
      <c r="E2040" s="20">
        <v>1</v>
      </c>
      <c r="G2040" s="5"/>
      <c r="H2040" s="11">
        <f>1/(1+EXP(-SUMPRODUCT(betagorros,B2040:D2040)))</f>
        <v>0.34476076314719228</v>
      </c>
      <c r="I2040" s="27">
        <f t="shared" si="302"/>
        <v>0.34476076314719228</v>
      </c>
      <c r="J2040">
        <f t="shared" si="303"/>
        <v>-1.064904542644673</v>
      </c>
      <c r="K2040" s="5"/>
      <c r="N2040" s="11">
        <f t="shared" si="304"/>
        <v>0.34470463784910377</v>
      </c>
      <c r="O2040" s="71">
        <f t="shared" si="305"/>
        <v>0.65529536215089623</v>
      </c>
      <c r="U2040" s="4">
        <v>12</v>
      </c>
      <c r="V2040" s="5">
        <v>9.5000000000000001E-2</v>
      </c>
      <c r="W2040" s="37">
        <v>1</v>
      </c>
      <c r="X2040" s="31">
        <f t="shared" si="307"/>
        <v>0.12330198979732003</v>
      </c>
      <c r="Y2040" s="40">
        <f t="shared" si="308"/>
        <v>0</v>
      </c>
      <c r="Z2040" s="4">
        <f t="shared" si="309"/>
        <v>0</v>
      </c>
      <c r="AA2040" s="5">
        <f t="shared" si="310"/>
        <v>0</v>
      </c>
      <c r="AB2040" s="6" t="str">
        <f t="shared" si="311"/>
        <v/>
      </c>
      <c r="AF2040">
        <f t="shared" si="306"/>
        <v>0.80095037815921466</v>
      </c>
    </row>
    <row r="2041" spans="2:32">
      <c r="B2041" s="26">
        <v>1</v>
      </c>
      <c r="C2041" s="4">
        <v>15</v>
      </c>
      <c r="D2041" s="5">
        <v>0.437</v>
      </c>
      <c r="E2041" s="20">
        <v>1</v>
      </c>
      <c r="G2041" s="5"/>
      <c r="H2041" s="11">
        <f>1/(1+EXP(-SUMPRODUCT(betagorros,B2041:D2041)))</f>
        <v>0.4605342277696533</v>
      </c>
      <c r="I2041" s="27">
        <f t="shared" si="302"/>
        <v>0.4605342277696533</v>
      </c>
      <c r="J2041">
        <f t="shared" si="303"/>
        <v>-0.77536809864467848</v>
      </c>
      <c r="K2041" s="5"/>
      <c r="N2041" s="11">
        <f t="shared" si="304"/>
        <v>0.460521908030394</v>
      </c>
      <c r="O2041" s="71">
        <f t="shared" si="305"/>
        <v>0.53947809196960606</v>
      </c>
      <c r="U2041" s="4">
        <v>25</v>
      </c>
      <c r="V2041" s="5">
        <v>9.6000000000000002E-2</v>
      </c>
      <c r="W2041" s="37">
        <v>1</v>
      </c>
      <c r="X2041" s="31">
        <f t="shared" si="307"/>
        <v>0.33207553582264604</v>
      </c>
      <c r="Y2041" s="40">
        <f t="shared" si="308"/>
        <v>0</v>
      </c>
      <c r="Z2041" s="4">
        <f t="shared" si="309"/>
        <v>0</v>
      </c>
      <c r="AA2041" s="5">
        <f t="shared" si="310"/>
        <v>0</v>
      </c>
      <c r="AB2041" s="6" t="str">
        <f t="shared" si="311"/>
        <v/>
      </c>
      <c r="AF2041">
        <f t="shared" si="306"/>
        <v>0.80095037815921466</v>
      </c>
    </row>
    <row r="2042" spans="2:32">
      <c r="B2042" s="26">
        <v>1</v>
      </c>
      <c r="C2042" s="4">
        <v>10</v>
      </c>
      <c r="D2042" s="5">
        <v>0.437</v>
      </c>
      <c r="E2042" s="20">
        <v>0</v>
      </c>
      <c r="G2042" s="5"/>
      <c r="H2042" s="11">
        <f>1/(1+EXP(-SUMPRODUCT(betagorros,B2042:D2042)))</f>
        <v>0.34476076314719228</v>
      </c>
      <c r="I2042" s="27">
        <f t="shared" si="302"/>
        <v>0.65523923685280772</v>
      </c>
      <c r="J2042">
        <f t="shared" si="303"/>
        <v>-0.42275486292984771</v>
      </c>
      <c r="K2042" s="5"/>
      <c r="N2042" s="11">
        <f t="shared" si="304"/>
        <v>0.34470463784910377</v>
      </c>
      <c r="O2042" s="71">
        <f t="shared" si="305"/>
        <v>-0.34470463784910377</v>
      </c>
      <c r="U2042" s="4">
        <v>12</v>
      </c>
      <c r="V2042" s="5">
        <v>9.9000000000000005E-2</v>
      </c>
      <c r="W2042" s="37">
        <v>1</v>
      </c>
      <c r="X2042" s="31">
        <f t="shared" si="307"/>
        <v>0.1252276270305315</v>
      </c>
      <c r="Y2042" s="40">
        <f t="shared" si="308"/>
        <v>0</v>
      </c>
      <c r="Z2042" s="4">
        <f t="shared" si="309"/>
        <v>0</v>
      </c>
      <c r="AA2042" s="5">
        <f t="shared" si="310"/>
        <v>0</v>
      </c>
      <c r="AB2042" s="6" t="str">
        <f t="shared" si="311"/>
        <v/>
      </c>
      <c r="AF2042">
        <f t="shared" si="306"/>
        <v>0.80095037815921466</v>
      </c>
    </row>
    <row r="2043" spans="2:32">
      <c r="B2043" s="26">
        <v>1</v>
      </c>
      <c r="C2043" s="4">
        <v>7</v>
      </c>
      <c r="D2043" s="5">
        <v>0.437</v>
      </c>
      <c r="E2043" s="20">
        <v>0</v>
      </c>
      <c r="G2043" s="5"/>
      <c r="H2043" s="11">
        <f>1/(1+EXP(-SUMPRODUCT(betagorros,B2043:D2043)))</f>
        <v>0.28241289134567932</v>
      </c>
      <c r="I2043" s="27">
        <f t="shared" si="302"/>
        <v>0.71758710865432063</v>
      </c>
      <c r="J2043">
        <f t="shared" si="303"/>
        <v>-0.33186093292745344</v>
      </c>
      <c r="K2043" s="5"/>
      <c r="N2043" s="11">
        <f t="shared" si="304"/>
        <v>0.28233836366980131</v>
      </c>
      <c r="O2043" s="71">
        <f t="shared" si="305"/>
        <v>-0.28233836366980131</v>
      </c>
      <c r="U2043" s="4">
        <v>7</v>
      </c>
      <c r="V2043" s="5">
        <v>0.10199999999999999</v>
      </c>
      <c r="W2043" s="37">
        <v>1</v>
      </c>
      <c r="X2043" s="31">
        <f t="shared" si="307"/>
        <v>8.2072413453926879E-2</v>
      </c>
      <c r="Y2043" s="40">
        <f t="shared" si="308"/>
        <v>0</v>
      </c>
      <c r="Z2043" s="4">
        <f t="shared" si="309"/>
        <v>0</v>
      </c>
      <c r="AA2043" s="5">
        <f t="shared" si="310"/>
        <v>0</v>
      </c>
      <c r="AB2043" s="6" t="str">
        <f t="shared" si="311"/>
        <v/>
      </c>
      <c r="AF2043">
        <f t="shared" si="306"/>
        <v>0.80095037815921466</v>
      </c>
    </row>
    <row r="2044" spans="2:32">
      <c r="B2044" s="26">
        <v>1</v>
      </c>
      <c r="C2044" s="4">
        <v>6</v>
      </c>
      <c r="D2044" s="5">
        <v>0.437</v>
      </c>
      <c r="E2044" s="20">
        <v>0</v>
      </c>
      <c r="G2044" s="5"/>
      <c r="H2044" s="11">
        <f>1/(1+EXP(-SUMPRODUCT(betagorros,B2044:D2044)))</f>
        <v>0.26321679219738114</v>
      </c>
      <c r="I2044" s="27">
        <f t="shared" si="302"/>
        <v>0.73678320780261886</v>
      </c>
      <c r="J2044">
        <f t="shared" si="303"/>
        <v>-0.30546158501381021</v>
      </c>
      <c r="K2044" s="5"/>
      <c r="N2044" s="11">
        <f t="shared" si="304"/>
        <v>0.26313776042589043</v>
      </c>
      <c r="O2044" s="71">
        <f t="shared" si="305"/>
        <v>-0.26313776042589043</v>
      </c>
      <c r="U2044" s="4">
        <v>21</v>
      </c>
      <c r="V2044" s="5">
        <v>0.10299999999999999</v>
      </c>
      <c r="W2044" s="37">
        <v>1</v>
      </c>
      <c r="X2044" s="31">
        <f t="shared" si="307"/>
        <v>0.25826389006206124</v>
      </c>
      <c r="Y2044" s="40">
        <f t="shared" si="308"/>
        <v>0</v>
      </c>
      <c r="Z2044" s="4">
        <f t="shared" si="309"/>
        <v>0</v>
      </c>
      <c r="AA2044" s="5">
        <f t="shared" si="310"/>
        <v>0</v>
      </c>
      <c r="AB2044" s="6" t="str">
        <f t="shared" si="311"/>
        <v/>
      </c>
      <c r="AF2044">
        <f t="shared" si="306"/>
        <v>0.80095037815921466</v>
      </c>
    </row>
    <row r="2045" spans="2:32">
      <c r="B2045" s="26">
        <v>1</v>
      </c>
      <c r="C2045" s="4">
        <v>18</v>
      </c>
      <c r="D2045" s="5">
        <v>0.437</v>
      </c>
      <c r="E2045" s="20">
        <v>1</v>
      </c>
      <c r="G2045" s="5"/>
      <c r="H2045" s="11">
        <f>1/(1+EXP(-SUMPRODUCT(betagorros,B2045:D2045)))</f>
        <v>0.53299755748015587</v>
      </c>
      <c r="I2045" s="27">
        <f t="shared" si="302"/>
        <v>0.53299755748015587</v>
      </c>
      <c r="J2045">
        <f t="shared" si="303"/>
        <v>-0.62923843741561836</v>
      </c>
      <c r="K2045" s="5"/>
      <c r="N2045" s="11">
        <f t="shared" si="304"/>
        <v>0.5330149154142152</v>
      </c>
      <c r="O2045" s="71">
        <f t="shared" si="305"/>
        <v>0.4669850845857848</v>
      </c>
      <c r="U2045" s="4">
        <v>13</v>
      </c>
      <c r="V2045" s="5">
        <v>0.10299999999999999</v>
      </c>
      <c r="W2045" s="37">
        <v>1</v>
      </c>
      <c r="X2045" s="31">
        <f t="shared" si="307"/>
        <v>0.13831647878797723</v>
      </c>
      <c r="Y2045" s="40">
        <f t="shared" si="308"/>
        <v>0</v>
      </c>
      <c r="Z2045" s="4">
        <f t="shared" si="309"/>
        <v>0</v>
      </c>
      <c r="AA2045" s="5">
        <f t="shared" si="310"/>
        <v>0</v>
      </c>
      <c r="AB2045" s="6" t="str">
        <f t="shared" si="311"/>
        <v/>
      </c>
      <c r="AF2045">
        <f t="shared" si="306"/>
        <v>0.80095037815921466</v>
      </c>
    </row>
    <row r="2046" spans="2:32">
      <c r="B2046" s="26">
        <v>1</v>
      </c>
      <c r="C2046" s="4">
        <v>32</v>
      </c>
      <c r="D2046" s="5">
        <v>0.437</v>
      </c>
      <c r="E2046" s="20">
        <v>1</v>
      </c>
      <c r="G2046" s="5"/>
      <c r="H2046" s="11">
        <f>1/(1+EXP(-SUMPRODUCT(betagorros,B2046:D2046)))</f>
        <v>0.81566717038243941</v>
      </c>
      <c r="I2046" s="27">
        <f t="shared" si="302"/>
        <v>0.81566717038243941</v>
      </c>
      <c r="J2046">
        <f t="shared" si="303"/>
        <v>-0.20374888665675708</v>
      </c>
      <c r="K2046" s="5"/>
      <c r="N2046" s="11">
        <f t="shared" si="304"/>
        <v>0.81576136058105186</v>
      </c>
      <c r="O2046" s="71">
        <f t="shared" si="305"/>
        <v>0.18423863941894814</v>
      </c>
      <c r="U2046" s="4">
        <v>15</v>
      </c>
      <c r="V2046" s="5">
        <v>0.104</v>
      </c>
      <c r="W2046" s="37">
        <v>1</v>
      </c>
      <c r="X2046" s="31">
        <f t="shared" si="307"/>
        <v>0.16364731417979378</v>
      </c>
      <c r="Y2046" s="40">
        <f t="shared" si="308"/>
        <v>0</v>
      </c>
      <c r="Z2046" s="4">
        <f t="shared" si="309"/>
        <v>0</v>
      </c>
      <c r="AA2046" s="5">
        <f t="shared" si="310"/>
        <v>0</v>
      </c>
      <c r="AB2046" s="6" t="str">
        <f t="shared" si="311"/>
        <v/>
      </c>
      <c r="AF2046">
        <f t="shared" si="306"/>
        <v>0.80095037815921466</v>
      </c>
    </row>
    <row r="2047" spans="2:32">
      <c r="B2047" s="26">
        <v>1</v>
      </c>
      <c r="C2047" s="4">
        <v>16</v>
      </c>
      <c r="D2047" s="5">
        <v>0.438</v>
      </c>
      <c r="E2047" s="20">
        <v>1</v>
      </c>
      <c r="G2047" s="5"/>
      <c r="H2047" s="11">
        <f>1/(1+EXP(-SUMPRODUCT(betagorros,B2047:D2047)))</f>
        <v>0.48575965301078133</v>
      </c>
      <c r="I2047" s="27">
        <f t="shared" si="302"/>
        <v>0.48575965301078133</v>
      </c>
      <c r="J2047">
        <f t="shared" si="303"/>
        <v>-0.72204131853751929</v>
      </c>
      <c r="K2047" s="5"/>
      <c r="N2047" s="11">
        <f t="shared" si="304"/>
        <v>0.48575825919095589</v>
      </c>
      <c r="O2047" s="71">
        <f t="shared" si="305"/>
        <v>0.51424174080904406</v>
      </c>
      <c r="U2047" s="4">
        <v>13</v>
      </c>
      <c r="V2047" s="5">
        <v>0.115</v>
      </c>
      <c r="W2047" s="37">
        <v>1</v>
      </c>
      <c r="X2047" s="31">
        <f t="shared" si="307"/>
        <v>0.14476588723424424</v>
      </c>
      <c r="Y2047" s="40">
        <f t="shared" si="308"/>
        <v>0</v>
      </c>
      <c r="Z2047" s="4">
        <f t="shared" si="309"/>
        <v>0</v>
      </c>
      <c r="AA2047" s="5">
        <f t="shared" si="310"/>
        <v>0</v>
      </c>
      <c r="AB2047" s="6" t="str">
        <f t="shared" si="311"/>
        <v/>
      </c>
      <c r="AF2047">
        <f t="shared" si="306"/>
        <v>0.80095037815921466</v>
      </c>
    </row>
    <row r="2048" spans="2:32">
      <c r="B2048" s="26">
        <v>1</v>
      </c>
      <c r="C2048" s="4">
        <v>17</v>
      </c>
      <c r="D2048" s="5">
        <v>0.438</v>
      </c>
      <c r="E2048" s="20">
        <v>1</v>
      </c>
      <c r="G2048" s="5"/>
      <c r="H2048" s="11">
        <f>1/(1+EXP(-SUMPRODUCT(betagorros,B2048:D2048)))</f>
        <v>0.50995236214572048</v>
      </c>
      <c r="I2048" s="27">
        <f t="shared" si="302"/>
        <v>0.50995236214572048</v>
      </c>
      <c r="J2048">
        <f t="shared" si="303"/>
        <v>-0.67343796518393395</v>
      </c>
      <c r="K2048" s="5"/>
      <c r="N2048" s="11">
        <f t="shared" si="304"/>
        <v>0.5099609074390129</v>
      </c>
      <c r="O2048" s="71">
        <f t="shared" si="305"/>
        <v>0.4900390925609871</v>
      </c>
      <c r="U2048" s="4">
        <v>15</v>
      </c>
      <c r="V2048" s="5">
        <v>0.11899999999999999</v>
      </c>
      <c r="W2048" s="37">
        <v>1</v>
      </c>
      <c r="X2048" s="31">
        <f t="shared" si="307"/>
        <v>0.17293336186310831</v>
      </c>
      <c r="Y2048" s="40">
        <f t="shared" si="308"/>
        <v>0</v>
      </c>
      <c r="Z2048" s="4">
        <f t="shared" si="309"/>
        <v>0</v>
      </c>
      <c r="AA2048" s="5">
        <f t="shared" si="310"/>
        <v>0</v>
      </c>
      <c r="AB2048" s="6" t="str">
        <f t="shared" si="311"/>
        <v/>
      </c>
      <c r="AF2048">
        <f t="shared" si="306"/>
        <v>0.80095037815921466</v>
      </c>
    </row>
    <row r="2049" spans="2:32">
      <c r="B2049" s="26">
        <v>1</v>
      </c>
      <c r="C2049" s="4">
        <v>6</v>
      </c>
      <c r="D2049" s="5">
        <v>0.438</v>
      </c>
      <c r="E2049" s="20">
        <v>0</v>
      </c>
      <c r="G2049" s="5"/>
      <c r="H2049" s="11">
        <f>1/(1+EXP(-SUMPRODUCT(betagorros,B2049:D2049)))</f>
        <v>0.26407562558854286</v>
      </c>
      <c r="I2049" s="27">
        <f t="shared" si="302"/>
        <v>0.73592437441145719</v>
      </c>
      <c r="J2049">
        <f t="shared" si="303"/>
        <v>-0.3066279176909717</v>
      </c>
      <c r="K2049" s="5"/>
      <c r="N2049" s="11">
        <f t="shared" si="304"/>
        <v>0.26399725095491938</v>
      </c>
      <c r="O2049" s="71">
        <f t="shared" si="305"/>
        <v>-0.26399725095491938</v>
      </c>
      <c r="U2049" s="4">
        <v>22</v>
      </c>
      <c r="V2049" s="5">
        <v>0.12</v>
      </c>
      <c r="W2049" s="37">
        <v>1</v>
      </c>
      <c r="X2049" s="31">
        <f t="shared" si="307"/>
        <v>0.29255347892905154</v>
      </c>
      <c r="Y2049" s="40">
        <f t="shared" si="308"/>
        <v>0</v>
      </c>
      <c r="Z2049" s="4">
        <f t="shared" si="309"/>
        <v>0</v>
      </c>
      <c r="AA2049" s="5">
        <f t="shared" si="310"/>
        <v>0</v>
      </c>
      <c r="AB2049" s="6" t="str">
        <f t="shared" si="311"/>
        <v/>
      </c>
      <c r="AF2049">
        <f t="shared" si="306"/>
        <v>0.80095037815921466</v>
      </c>
    </row>
    <row r="2050" spans="2:32">
      <c r="B2050" s="26">
        <v>1</v>
      </c>
      <c r="C2050" s="4">
        <v>6</v>
      </c>
      <c r="D2050" s="5">
        <v>0.438</v>
      </c>
      <c r="E2050" s="20">
        <v>0</v>
      </c>
      <c r="G2050" s="5"/>
      <c r="H2050" s="11">
        <f>1/(1+EXP(-SUMPRODUCT(betagorros,B2050:D2050)))</f>
        <v>0.26407562558854286</v>
      </c>
      <c r="I2050" s="27">
        <f t="shared" si="302"/>
        <v>0.73592437441145719</v>
      </c>
      <c r="J2050">
        <f t="shared" si="303"/>
        <v>-0.3066279176909717</v>
      </c>
      <c r="K2050" s="5"/>
      <c r="N2050" s="11">
        <f t="shared" si="304"/>
        <v>0.26399725095491938</v>
      </c>
      <c r="O2050" s="71">
        <f t="shared" si="305"/>
        <v>-0.26399725095491938</v>
      </c>
      <c r="U2050" s="4">
        <v>15</v>
      </c>
      <c r="V2050" s="5">
        <v>0.12</v>
      </c>
      <c r="W2050" s="37">
        <v>1</v>
      </c>
      <c r="X2050" s="31">
        <f t="shared" si="307"/>
        <v>0.17356701059658808</v>
      </c>
      <c r="Y2050" s="40">
        <f t="shared" si="308"/>
        <v>0</v>
      </c>
      <c r="Z2050" s="4">
        <f t="shared" si="309"/>
        <v>0</v>
      </c>
      <c r="AA2050" s="5">
        <f t="shared" si="310"/>
        <v>0</v>
      </c>
      <c r="AB2050" s="6" t="str">
        <f t="shared" si="311"/>
        <v/>
      </c>
      <c r="AF2050">
        <f t="shared" si="306"/>
        <v>0.80095037815921466</v>
      </c>
    </row>
    <row r="2051" spans="2:32">
      <c r="B2051" s="26">
        <v>1</v>
      </c>
      <c r="C2051" s="4">
        <v>14</v>
      </c>
      <c r="D2051" s="5">
        <v>0.438</v>
      </c>
      <c r="E2051" s="20">
        <v>1</v>
      </c>
      <c r="G2051" s="5"/>
      <c r="H2051" s="11">
        <f>1/(1+EXP(-SUMPRODUCT(betagorros,B2051:D2051)))</f>
        <v>0.43768571677087353</v>
      </c>
      <c r="I2051" s="27">
        <f t="shared" si="302"/>
        <v>0.43768571677087353</v>
      </c>
      <c r="J2051">
        <f t="shared" si="303"/>
        <v>-0.82625416778090088</v>
      </c>
      <c r="K2051" s="5"/>
      <c r="N2051" s="11">
        <f t="shared" si="304"/>
        <v>0.43766476522273151</v>
      </c>
      <c r="O2051" s="71">
        <f t="shared" si="305"/>
        <v>0.56233523477726854</v>
      </c>
      <c r="U2051" s="4">
        <v>11.5</v>
      </c>
      <c r="V2051" s="5">
        <v>0.12</v>
      </c>
      <c r="W2051" s="37">
        <v>1</v>
      </c>
      <c r="X2051" s="31">
        <f t="shared" si="307"/>
        <v>0.13018485070925376</v>
      </c>
      <c r="Y2051" s="40">
        <f t="shared" si="308"/>
        <v>0</v>
      </c>
      <c r="Z2051" s="4">
        <f t="shared" si="309"/>
        <v>0</v>
      </c>
      <c r="AA2051" s="5">
        <f t="shared" si="310"/>
        <v>0</v>
      </c>
      <c r="AB2051" s="6" t="str">
        <f t="shared" si="311"/>
        <v/>
      </c>
      <c r="AF2051">
        <f t="shared" si="306"/>
        <v>0.80095037815921466</v>
      </c>
    </row>
    <row r="2052" spans="2:32">
      <c r="B2052" s="26">
        <v>1</v>
      </c>
      <c r="C2052" s="4">
        <v>20</v>
      </c>
      <c r="D2052" s="5">
        <v>0.438</v>
      </c>
      <c r="E2052" s="20">
        <v>1</v>
      </c>
      <c r="G2052" s="5"/>
      <c r="H2052" s="11">
        <f>1/(1+EXP(-SUMPRODUCT(betagorros,B2052:D2052)))</f>
        <v>0.58180541622886417</v>
      </c>
      <c r="I2052" s="27">
        <f t="shared" si="302"/>
        <v>0.58180541622886417</v>
      </c>
      <c r="J2052">
        <f t="shared" si="303"/>
        <v>-0.54161922353008818</v>
      </c>
      <c r="K2052" s="5"/>
      <c r="N2052" s="11">
        <f t="shared" si="304"/>
        <v>0.58184276798260082</v>
      </c>
      <c r="O2052" s="71">
        <f t="shared" si="305"/>
        <v>0.41815723201739918</v>
      </c>
      <c r="U2052" s="4">
        <v>14</v>
      </c>
      <c r="V2052" s="5">
        <v>0.12</v>
      </c>
      <c r="W2052" s="37">
        <v>1</v>
      </c>
      <c r="X2052" s="31">
        <f t="shared" si="307"/>
        <v>0.16011850763810057</v>
      </c>
      <c r="Y2052" s="40">
        <f t="shared" si="308"/>
        <v>0</v>
      </c>
      <c r="Z2052" s="4">
        <f t="shared" si="309"/>
        <v>0</v>
      </c>
      <c r="AA2052" s="5">
        <f t="shared" si="310"/>
        <v>0</v>
      </c>
      <c r="AB2052" s="6" t="str">
        <f t="shared" si="311"/>
        <v/>
      </c>
      <c r="AF2052">
        <f t="shared" si="306"/>
        <v>0.80095037815921466</v>
      </c>
    </row>
    <row r="2053" spans="2:32">
      <c r="B2053" s="26">
        <v>1</v>
      </c>
      <c r="C2053" s="4">
        <v>14</v>
      </c>
      <c r="D2053" s="5">
        <v>0.438</v>
      </c>
      <c r="E2053" s="20">
        <v>0</v>
      </c>
      <c r="G2053" s="5"/>
      <c r="H2053" s="11">
        <f>1/(1+EXP(-SUMPRODUCT(betagorros,B2053:D2053)))</f>
        <v>0.43768571677087353</v>
      </c>
      <c r="I2053" s="27">
        <f t="shared" si="302"/>
        <v>0.56231428322912647</v>
      </c>
      <c r="J2053">
        <f t="shared" si="303"/>
        <v>-0.5756943625676334</v>
      </c>
      <c r="K2053" s="5"/>
      <c r="N2053" s="11">
        <f t="shared" si="304"/>
        <v>0.43766476522273151</v>
      </c>
      <c r="O2053" s="71">
        <f t="shared" si="305"/>
        <v>-0.43766476522273151</v>
      </c>
      <c r="U2053" s="4">
        <v>24</v>
      </c>
      <c r="V2053" s="5">
        <v>0.12</v>
      </c>
      <c r="W2053" s="37">
        <v>1</v>
      </c>
      <c r="X2053" s="31">
        <f t="shared" si="307"/>
        <v>0.3341595406401795</v>
      </c>
      <c r="Y2053" s="40">
        <f t="shared" si="308"/>
        <v>0</v>
      </c>
      <c r="Z2053" s="4">
        <f t="shared" si="309"/>
        <v>0</v>
      </c>
      <c r="AA2053" s="5">
        <f t="shared" si="310"/>
        <v>0</v>
      </c>
      <c r="AB2053" s="6" t="str">
        <f t="shared" si="311"/>
        <v/>
      </c>
      <c r="AF2053">
        <f t="shared" si="306"/>
        <v>0.80095037815921466</v>
      </c>
    </row>
    <row r="2054" spans="2:32">
      <c r="B2054" s="26">
        <v>1</v>
      </c>
      <c r="C2054" s="4">
        <v>22</v>
      </c>
      <c r="D2054" s="5">
        <v>0.438</v>
      </c>
      <c r="E2054" s="20">
        <v>1</v>
      </c>
      <c r="G2054" s="5"/>
      <c r="H2054" s="11">
        <f>1/(1+EXP(-SUMPRODUCT(betagorros,B2054:D2054)))</f>
        <v>0.62802941551405345</v>
      </c>
      <c r="I2054" s="27">
        <f t="shared" si="302"/>
        <v>0.62802941551405345</v>
      </c>
      <c r="J2054">
        <f t="shared" si="303"/>
        <v>-0.4651682736203655</v>
      </c>
      <c r="K2054" s="5"/>
      <c r="N2054" s="11">
        <f t="shared" si="304"/>
        <v>0.6280838604135125</v>
      </c>
      <c r="O2054" s="71">
        <f t="shared" si="305"/>
        <v>0.3719161395864875</v>
      </c>
      <c r="U2054" s="4">
        <v>22</v>
      </c>
      <c r="V2054" s="5">
        <v>0.12</v>
      </c>
      <c r="W2054" s="37">
        <v>1</v>
      </c>
      <c r="X2054" s="31">
        <f t="shared" si="307"/>
        <v>0.29255347892905154</v>
      </c>
      <c r="Y2054" s="40">
        <f t="shared" si="308"/>
        <v>0</v>
      </c>
      <c r="Z2054" s="4">
        <f t="shared" si="309"/>
        <v>0</v>
      </c>
      <c r="AA2054" s="5">
        <f t="shared" si="310"/>
        <v>0</v>
      </c>
      <c r="AB2054" s="6" t="str">
        <f t="shared" si="311"/>
        <v/>
      </c>
      <c r="AF2054">
        <f t="shared" si="306"/>
        <v>0.80095037815921466</v>
      </c>
    </row>
    <row r="2055" spans="2:32">
      <c r="B2055" s="26">
        <v>1</v>
      </c>
      <c r="C2055" s="4">
        <v>12</v>
      </c>
      <c r="D2055" s="5">
        <v>0.438</v>
      </c>
      <c r="E2055" s="20">
        <v>1</v>
      </c>
      <c r="G2055" s="5"/>
      <c r="H2055" s="11">
        <f>1/(1+EXP(-SUMPRODUCT(betagorros,B2055:D2055)))</f>
        <v>0.3907542636573656</v>
      </c>
      <c r="I2055" s="27">
        <f t="shared" si="302"/>
        <v>0.3907542636573656</v>
      </c>
      <c r="J2055">
        <f t="shared" si="303"/>
        <v>-0.9396763982688956</v>
      </c>
      <c r="K2055" s="5"/>
      <c r="N2055" s="11">
        <f t="shared" si="304"/>
        <v>0.39071506024345959</v>
      </c>
      <c r="O2055" s="71">
        <f t="shared" si="305"/>
        <v>0.60928493975654041</v>
      </c>
      <c r="U2055" s="4">
        <v>28</v>
      </c>
      <c r="V2055" s="5">
        <v>0.12</v>
      </c>
      <c r="W2055" s="37">
        <v>1</v>
      </c>
      <c r="X2055" s="31">
        <f t="shared" si="307"/>
        <v>0.42500374938964797</v>
      </c>
      <c r="Y2055" s="40">
        <f t="shared" si="308"/>
        <v>0</v>
      </c>
      <c r="Z2055" s="4">
        <f t="shared" si="309"/>
        <v>0</v>
      </c>
      <c r="AA2055" s="5">
        <f t="shared" si="310"/>
        <v>0</v>
      </c>
      <c r="AB2055" s="6" t="str">
        <f t="shared" si="311"/>
        <v/>
      </c>
      <c r="AF2055">
        <f t="shared" si="306"/>
        <v>0.80095037815921466</v>
      </c>
    </row>
    <row r="2056" spans="2:32">
      <c r="B2056" s="26">
        <v>1</v>
      </c>
      <c r="C2056" s="4">
        <v>5</v>
      </c>
      <c r="D2056" s="5">
        <v>0.439</v>
      </c>
      <c r="E2056" s="20">
        <v>0</v>
      </c>
      <c r="G2056" s="5"/>
      <c r="H2056" s="11">
        <f>1/(1+EXP(-SUMPRODUCT(betagorros,B2056:D2056)))</f>
        <v>0.2465199747100606</v>
      </c>
      <c r="I2056" s="27">
        <f t="shared" si="302"/>
        <v>0.7534800252899394</v>
      </c>
      <c r="J2056">
        <f t="shared" si="303"/>
        <v>-0.28305277050393784</v>
      </c>
      <c r="K2056" s="5"/>
      <c r="N2056" s="11">
        <f t="shared" si="304"/>
        <v>0.24643846533669345</v>
      </c>
      <c r="O2056" s="71">
        <f t="shared" si="305"/>
        <v>-0.24643846533669345</v>
      </c>
      <c r="U2056" s="4">
        <v>11</v>
      </c>
      <c r="V2056" s="5">
        <v>0.12</v>
      </c>
      <c r="W2056" s="37">
        <v>1</v>
      </c>
      <c r="X2056" s="31">
        <f t="shared" si="307"/>
        <v>0.1248020617074876</v>
      </c>
      <c r="Y2056" s="40">
        <f t="shared" si="308"/>
        <v>0</v>
      </c>
      <c r="Z2056" s="4">
        <f t="shared" si="309"/>
        <v>0</v>
      </c>
      <c r="AA2056" s="5">
        <f t="shared" si="310"/>
        <v>0</v>
      </c>
      <c r="AB2056" s="6" t="str">
        <f t="shared" si="311"/>
        <v/>
      </c>
      <c r="AF2056">
        <f t="shared" si="306"/>
        <v>0.80095037815921466</v>
      </c>
    </row>
    <row r="2057" spans="2:32">
      <c r="B2057" s="26">
        <v>1</v>
      </c>
      <c r="C2057" s="4">
        <v>26</v>
      </c>
      <c r="D2057" s="5">
        <v>0.441</v>
      </c>
      <c r="E2057" s="20">
        <v>1</v>
      </c>
      <c r="G2057" s="5"/>
      <c r="H2057" s="11">
        <f>1/(1+EXP(-SUMPRODUCT(betagorros,B2057:D2057)))</f>
        <v>0.71589910809536061</v>
      </c>
      <c r="I2057" s="27">
        <f t="shared" si="302"/>
        <v>0.71589910809536061</v>
      </c>
      <c r="J2057">
        <f t="shared" si="303"/>
        <v>-0.33421603243164594</v>
      </c>
      <c r="K2057" s="5"/>
      <c r="N2057" s="11">
        <f t="shared" si="304"/>
        <v>0.71598144571976619</v>
      </c>
      <c r="O2057" s="71">
        <f t="shared" si="305"/>
        <v>0.28401855428023381</v>
      </c>
      <c r="U2057" s="4">
        <v>15</v>
      </c>
      <c r="V2057" s="5">
        <v>0.12</v>
      </c>
      <c r="W2057" s="37">
        <v>1</v>
      </c>
      <c r="X2057" s="31">
        <f t="shared" si="307"/>
        <v>0.17356701059658808</v>
      </c>
      <c r="Y2057" s="40">
        <f t="shared" si="308"/>
        <v>0</v>
      </c>
      <c r="Z2057" s="4">
        <f t="shared" si="309"/>
        <v>0</v>
      </c>
      <c r="AA2057" s="5">
        <f t="shared" si="310"/>
        <v>0</v>
      </c>
      <c r="AB2057" s="6" t="str">
        <f t="shared" si="311"/>
        <v/>
      </c>
      <c r="AF2057">
        <f t="shared" si="306"/>
        <v>0.80095037815921466</v>
      </c>
    </row>
    <row r="2058" spans="2:32">
      <c r="B2058" s="26">
        <v>1</v>
      </c>
      <c r="C2058" s="4">
        <v>14</v>
      </c>
      <c r="D2058" s="5">
        <v>0.442</v>
      </c>
      <c r="E2058" s="20">
        <v>0</v>
      </c>
      <c r="G2058" s="5"/>
      <c r="H2058" s="11">
        <f>1/(1+EXP(-SUMPRODUCT(betagorros,B2058:D2058)))</f>
        <v>0.4420455557145529</v>
      </c>
      <c r="I2058" s="27">
        <f t="shared" si="302"/>
        <v>0.55795444428544716</v>
      </c>
      <c r="J2058">
        <f t="shared" si="303"/>
        <v>-0.58347796099914617</v>
      </c>
      <c r="K2058" s="5"/>
      <c r="N2058" s="11">
        <f t="shared" si="304"/>
        <v>0.44202873625740907</v>
      </c>
      <c r="O2058" s="71">
        <f t="shared" si="305"/>
        <v>-0.44202873625740907</v>
      </c>
      <c r="U2058" s="4">
        <v>21</v>
      </c>
      <c r="V2058" s="5">
        <v>0.13</v>
      </c>
      <c r="W2058" s="37">
        <v>1</v>
      </c>
      <c r="X2058" s="31">
        <f t="shared" si="307"/>
        <v>0.2817965598190858</v>
      </c>
      <c r="Y2058" s="40">
        <f t="shared" si="308"/>
        <v>0</v>
      </c>
      <c r="Z2058" s="4">
        <f t="shared" si="309"/>
        <v>0</v>
      </c>
      <c r="AA2058" s="5">
        <f t="shared" si="310"/>
        <v>0</v>
      </c>
      <c r="AB2058" s="6" t="str">
        <f t="shared" si="311"/>
        <v/>
      </c>
      <c r="AF2058">
        <f t="shared" si="306"/>
        <v>0.80095037815921466</v>
      </c>
    </row>
    <row r="2059" spans="2:32">
      <c r="B2059" s="26">
        <v>1</v>
      </c>
      <c r="C2059" s="4">
        <v>13</v>
      </c>
      <c r="D2059" s="5">
        <v>0.442</v>
      </c>
      <c r="E2059" s="20">
        <v>1</v>
      </c>
      <c r="G2059" s="5"/>
      <c r="H2059" s="11">
        <f>1/(1+EXP(-SUMPRODUCT(betagorros,B2059:D2059)))</f>
        <v>0.41832435565713194</v>
      </c>
      <c r="I2059" s="27">
        <f t="shared" ref="I2059:I2122" si="312">IF(E2059=1,H2059,1-H2059)</f>
        <v>0.41832435565713194</v>
      </c>
      <c r="J2059">
        <f t="shared" ref="J2059:J2122" si="313">LN(I2059)</f>
        <v>-0.87149817689520515</v>
      </c>
      <c r="K2059" s="5"/>
      <c r="N2059" s="11">
        <f t="shared" si="304"/>
        <v>0.41829808393560752</v>
      </c>
      <c r="O2059" s="71">
        <f t="shared" si="305"/>
        <v>0.58170191606439248</v>
      </c>
      <c r="U2059" s="4">
        <v>28</v>
      </c>
      <c r="V2059" s="5">
        <v>0.13</v>
      </c>
      <c r="W2059" s="37">
        <v>1</v>
      </c>
      <c r="X2059" s="31">
        <f t="shared" si="307"/>
        <v>0.43584878903463281</v>
      </c>
      <c r="Y2059" s="40">
        <f t="shared" si="308"/>
        <v>0</v>
      </c>
      <c r="Z2059" s="4">
        <f t="shared" si="309"/>
        <v>0</v>
      </c>
      <c r="AA2059" s="5">
        <f t="shared" si="310"/>
        <v>0</v>
      </c>
      <c r="AB2059" s="6" t="str">
        <f t="shared" si="311"/>
        <v/>
      </c>
      <c r="AF2059">
        <f t="shared" si="306"/>
        <v>0.80095037815921466</v>
      </c>
    </row>
    <row r="2060" spans="2:32">
      <c r="B2060" s="26">
        <v>1</v>
      </c>
      <c r="C2060" s="4">
        <v>20</v>
      </c>
      <c r="D2060" s="5">
        <v>0.442</v>
      </c>
      <c r="E2060" s="20">
        <v>1</v>
      </c>
      <c r="G2060" s="5"/>
      <c r="H2060" s="11">
        <f>1/(1+EXP(-SUMPRODUCT(betagorros,B2060:D2060)))</f>
        <v>0.58610451849353984</v>
      </c>
      <c r="I2060" s="27">
        <f t="shared" si="312"/>
        <v>0.58610451849353984</v>
      </c>
      <c r="J2060">
        <f t="shared" si="313"/>
        <v>-0.53425714610524333</v>
      </c>
      <c r="K2060" s="5"/>
      <c r="N2060" s="11">
        <f t="shared" ref="N2060:N2123" si="314">1/(1+EXP(-SUMPRODUCT($N$8:$P$8,B2060:D2060)))</f>
        <v>0.58614586738919483</v>
      </c>
      <c r="O2060" s="71">
        <f t="shared" ref="O2060:O2123" si="315">E2060-N2060</f>
        <v>0.41385413261080517</v>
      </c>
      <c r="U2060" s="4">
        <v>36</v>
      </c>
      <c r="V2060" s="5">
        <v>0.13</v>
      </c>
      <c r="W2060" s="37">
        <v>1</v>
      </c>
      <c r="X2060" s="31">
        <f t="shared" si="307"/>
        <v>0.62628336587168043</v>
      </c>
      <c r="Y2060" s="40">
        <f t="shared" si="308"/>
        <v>1</v>
      </c>
      <c r="Z2060" s="4">
        <f t="shared" si="309"/>
        <v>1</v>
      </c>
      <c r="AA2060" s="5">
        <f t="shared" si="310"/>
        <v>1</v>
      </c>
      <c r="AB2060" s="6" t="str">
        <f t="shared" si="311"/>
        <v/>
      </c>
      <c r="AF2060">
        <f t="shared" si="306"/>
        <v>0.80095037815921466</v>
      </c>
    </row>
    <row r="2061" spans="2:32">
      <c r="B2061" s="26">
        <v>1</v>
      </c>
      <c r="C2061" s="4">
        <v>15</v>
      </c>
      <c r="D2061" s="5">
        <v>0.442</v>
      </c>
      <c r="E2061" s="20">
        <v>1</v>
      </c>
      <c r="G2061" s="5"/>
      <c r="H2061" s="11">
        <f>1/(1+EXP(-SUMPRODUCT(betagorros,B2061:D2061)))</f>
        <v>0.46603417515512935</v>
      </c>
      <c r="I2061" s="27">
        <f t="shared" si="312"/>
        <v>0.46603417515512935</v>
      </c>
      <c r="J2061">
        <f t="shared" si="313"/>
        <v>-0.76349631030276843</v>
      </c>
      <c r="K2061" s="5"/>
      <c r="N2061" s="11">
        <f t="shared" si="314"/>
        <v>0.46602710301484662</v>
      </c>
      <c r="O2061" s="71">
        <f t="shared" si="315"/>
        <v>0.53397289698515338</v>
      </c>
      <c r="U2061" s="4">
        <v>14</v>
      </c>
      <c r="V2061" s="5">
        <v>0.13200000000000001</v>
      </c>
      <c r="W2061" s="37">
        <v>1</v>
      </c>
      <c r="X2061" s="31">
        <f t="shared" si="307"/>
        <v>0.1673870219870974</v>
      </c>
      <c r="Y2061" s="40">
        <f t="shared" si="308"/>
        <v>0</v>
      </c>
      <c r="Z2061" s="4">
        <f t="shared" si="309"/>
        <v>0</v>
      </c>
      <c r="AA2061" s="5">
        <f t="shared" si="310"/>
        <v>0</v>
      </c>
      <c r="AB2061" s="6" t="str">
        <f t="shared" si="311"/>
        <v/>
      </c>
      <c r="AF2061">
        <f t="shared" ref="AF2061:AF2124" si="316">(-$H$8-$I$8*AE2061)/$J$8</f>
        <v>0.80095037815921466</v>
      </c>
    </row>
    <row r="2062" spans="2:32">
      <c r="B2062" s="26">
        <v>1</v>
      </c>
      <c r="C2062" s="4">
        <v>6</v>
      </c>
      <c r="D2062" s="5">
        <v>0.442</v>
      </c>
      <c r="E2062" s="20">
        <v>0</v>
      </c>
      <c r="G2062" s="5"/>
      <c r="H2062" s="11">
        <f>1/(1+EXP(-SUMPRODUCT(betagorros,B2062:D2062)))</f>
        <v>0.26752887666631803</v>
      </c>
      <c r="I2062" s="27">
        <f t="shared" si="312"/>
        <v>0.73247112333368203</v>
      </c>
      <c r="J2062">
        <f t="shared" si="313"/>
        <v>-0.31133136093804359</v>
      </c>
      <c r="K2062" s="5"/>
      <c r="N2062" s="11">
        <f t="shared" si="314"/>
        <v>0.26745316745987802</v>
      </c>
      <c r="O2062" s="71">
        <f t="shared" si="315"/>
        <v>-0.26745316745987802</v>
      </c>
      <c r="U2062" s="4">
        <v>25</v>
      </c>
      <c r="V2062" s="5">
        <v>0.13300000000000001</v>
      </c>
      <c r="W2062" s="37">
        <v>1</v>
      </c>
      <c r="X2062" s="31">
        <f t="shared" si="307"/>
        <v>0.36932121942192697</v>
      </c>
      <c r="Y2062" s="40">
        <f t="shared" si="308"/>
        <v>0</v>
      </c>
      <c r="Z2062" s="4">
        <f t="shared" si="309"/>
        <v>0</v>
      </c>
      <c r="AA2062" s="5">
        <f t="shared" si="310"/>
        <v>0</v>
      </c>
      <c r="AB2062" s="6" t="str">
        <f t="shared" si="311"/>
        <v/>
      </c>
      <c r="AF2062">
        <f t="shared" si="316"/>
        <v>0.80095037815921466</v>
      </c>
    </row>
    <row r="2063" spans="2:32">
      <c r="B2063" s="26">
        <v>1</v>
      </c>
      <c r="C2063" s="4">
        <v>22</v>
      </c>
      <c r="D2063" s="5">
        <v>0.442</v>
      </c>
      <c r="E2063" s="20">
        <v>0</v>
      </c>
      <c r="G2063" s="5"/>
      <c r="H2063" s="11">
        <f>1/(1+EXP(-SUMPRODUCT(betagorros,B2063:D2063)))</f>
        <v>0.63215376662139344</v>
      </c>
      <c r="I2063" s="27">
        <f t="shared" si="312"/>
        <v>0.36784623337860656</v>
      </c>
      <c r="J2063">
        <f t="shared" si="313"/>
        <v>-1.0000902722142424</v>
      </c>
      <c r="K2063" s="5"/>
      <c r="N2063" s="11">
        <f t="shared" si="314"/>
        <v>0.63221189901852526</v>
      </c>
      <c r="O2063" s="71">
        <f t="shared" si="315"/>
        <v>-0.63221189901852526</v>
      </c>
      <c r="U2063" s="4">
        <v>26</v>
      </c>
      <c r="V2063" s="5">
        <v>0.13300000000000001</v>
      </c>
      <c r="W2063" s="37">
        <v>1</v>
      </c>
      <c r="X2063" s="31">
        <f t="shared" si="307"/>
        <v>0.39213696975410722</v>
      </c>
      <c r="Y2063" s="40">
        <f t="shared" si="308"/>
        <v>0</v>
      </c>
      <c r="Z2063" s="4">
        <f t="shared" si="309"/>
        <v>0</v>
      </c>
      <c r="AA2063" s="5">
        <f t="shared" si="310"/>
        <v>0</v>
      </c>
      <c r="AB2063" s="6" t="str">
        <f t="shared" si="311"/>
        <v/>
      </c>
      <c r="AF2063">
        <f t="shared" si="316"/>
        <v>0.80095037815921466</v>
      </c>
    </row>
    <row r="2064" spans="2:32">
      <c r="B2064" s="26">
        <v>1</v>
      </c>
      <c r="C2064" s="4">
        <v>23</v>
      </c>
      <c r="D2064" s="5">
        <v>0.442</v>
      </c>
      <c r="E2064" s="20">
        <v>1</v>
      </c>
      <c r="G2064" s="5"/>
      <c r="H2064" s="11">
        <f>1/(1+EXP(-SUMPRODUCT(betagorros,B2064:D2064)))</f>
        <v>0.6543598362107369</v>
      </c>
      <c r="I2064" s="27">
        <f t="shared" si="312"/>
        <v>0.6543598362107369</v>
      </c>
      <c r="J2064">
        <f t="shared" si="313"/>
        <v>-0.42409787056071391</v>
      </c>
      <c r="K2064" s="5"/>
      <c r="N2064" s="11">
        <f t="shared" si="314"/>
        <v>0.6544253729270284</v>
      </c>
      <c r="O2064" s="71">
        <f t="shared" si="315"/>
        <v>0.3455746270729716</v>
      </c>
      <c r="U2064" s="4">
        <v>7</v>
      </c>
      <c r="V2064" s="5">
        <v>0.13600000000000001</v>
      </c>
      <c r="W2064" s="37">
        <v>1</v>
      </c>
      <c r="X2064" s="31">
        <f t="shared" si="307"/>
        <v>9.4139687958437662E-2</v>
      </c>
      <c r="Y2064" s="40">
        <f t="shared" si="308"/>
        <v>0</v>
      </c>
      <c r="Z2064" s="4">
        <f t="shared" si="309"/>
        <v>0</v>
      </c>
      <c r="AA2064" s="5">
        <f t="shared" si="310"/>
        <v>0</v>
      </c>
      <c r="AB2064" s="6" t="str">
        <f t="shared" si="311"/>
        <v/>
      </c>
      <c r="AF2064">
        <f t="shared" si="316"/>
        <v>0.80095037815921466</v>
      </c>
    </row>
    <row r="2065" spans="2:32">
      <c r="B2065" s="26">
        <v>1</v>
      </c>
      <c r="C2065" s="4">
        <v>32</v>
      </c>
      <c r="D2065" s="5">
        <v>0.442</v>
      </c>
      <c r="E2065" s="20">
        <v>0</v>
      </c>
      <c r="G2065" s="5"/>
      <c r="H2065" s="11">
        <f>1/(1+EXP(-SUMPRODUCT(betagorros,B2065:D2065)))</f>
        <v>0.81896970517115764</v>
      </c>
      <c r="I2065" s="27">
        <f t="shared" si="312"/>
        <v>0.18103029482884236</v>
      </c>
      <c r="J2065">
        <f t="shared" si="313"/>
        <v>-1.7090908869769157</v>
      </c>
      <c r="K2065" s="5"/>
      <c r="N2065" s="11">
        <f t="shared" si="314"/>
        <v>0.81906571927866079</v>
      </c>
      <c r="O2065" s="71">
        <f t="shared" si="315"/>
        <v>-0.81906571927866079</v>
      </c>
      <c r="U2065" s="4">
        <v>9</v>
      </c>
      <c r="V2065" s="5">
        <v>0.13600000000000001</v>
      </c>
      <c r="W2065" s="37">
        <v>1</v>
      </c>
      <c r="X2065" s="31">
        <f t="shared" si="307"/>
        <v>0.11199507584619585</v>
      </c>
      <c r="Y2065" s="40">
        <f t="shared" si="308"/>
        <v>0</v>
      </c>
      <c r="Z2065" s="4">
        <f t="shared" si="309"/>
        <v>0</v>
      </c>
      <c r="AA2065" s="5">
        <f t="shared" si="310"/>
        <v>0</v>
      </c>
      <c r="AB2065" s="6" t="str">
        <f t="shared" si="311"/>
        <v/>
      </c>
      <c r="AF2065">
        <f t="shared" si="316"/>
        <v>0.80095037815921466</v>
      </c>
    </row>
    <row r="2066" spans="2:32">
      <c r="B2066" s="26">
        <v>1</v>
      </c>
      <c r="C2066" s="4">
        <v>15</v>
      </c>
      <c r="D2066" s="5">
        <v>0.442</v>
      </c>
      <c r="E2066" s="20">
        <v>1</v>
      </c>
      <c r="G2066" s="5"/>
      <c r="H2066" s="11">
        <f>1/(1+EXP(-SUMPRODUCT(betagorros,B2066:D2066)))</f>
        <v>0.46603417515512935</v>
      </c>
      <c r="I2066" s="27">
        <f t="shared" si="312"/>
        <v>0.46603417515512935</v>
      </c>
      <c r="J2066">
        <f t="shared" si="313"/>
        <v>-0.76349631030276843</v>
      </c>
      <c r="K2066" s="5"/>
      <c r="N2066" s="11">
        <f t="shared" si="314"/>
        <v>0.46602710301484662</v>
      </c>
      <c r="O2066" s="71">
        <f t="shared" si="315"/>
        <v>0.53397289698515338</v>
      </c>
      <c r="U2066" s="4">
        <v>14</v>
      </c>
      <c r="V2066" s="5">
        <v>0.13600000000000001</v>
      </c>
      <c r="W2066" s="37">
        <v>1</v>
      </c>
      <c r="X2066" s="31">
        <f t="shared" ref="X2066:X2129" si="317">1/(1+EXP(-$H$8-$I$8*U2066-$J$8*V2066))</f>
        <v>0.16986774572316299</v>
      </c>
      <c r="Y2066" s="40">
        <f t="shared" ref="Y2066:Y2129" si="318">IF(X2066&gt;50%,1,0)</f>
        <v>0</v>
      </c>
      <c r="Z2066" s="4">
        <f t="shared" ref="Z2066:Z2129" si="319">IF(W2066=Y2066,1,0)</f>
        <v>0</v>
      </c>
      <c r="AA2066" s="5">
        <f t="shared" ref="AA2066:AA2129" si="320">IF(W2066=1,IF(W2066=Y2066,1,0),"")</f>
        <v>0</v>
      </c>
      <c r="AB2066" s="6" t="str">
        <f t="shared" ref="AB2066:AB2129" si="321">IF(W2066=0,IF(W2066=Y2066,1,0),"")</f>
        <v/>
      </c>
      <c r="AF2066">
        <f t="shared" si="316"/>
        <v>0.80095037815921466</v>
      </c>
    </row>
    <row r="2067" spans="2:32">
      <c r="B2067" s="26">
        <v>1</v>
      </c>
      <c r="C2067" s="4">
        <v>27</v>
      </c>
      <c r="D2067" s="5">
        <v>0.442</v>
      </c>
      <c r="E2067" s="20">
        <v>1</v>
      </c>
      <c r="G2067" s="5"/>
      <c r="H2067" s="11">
        <f>1/(1+EXP(-SUMPRODUCT(betagorros,B2067:D2067)))</f>
        <v>0.73602801082263813</v>
      </c>
      <c r="I2067" s="27">
        <f t="shared" si="312"/>
        <v>0.73602801082263813</v>
      </c>
      <c r="J2067">
        <f t="shared" si="313"/>
        <v>-0.30648710279452285</v>
      </c>
      <c r="K2067" s="5"/>
      <c r="N2067" s="11">
        <f t="shared" si="314"/>
        <v>0.73611521380181333</v>
      </c>
      <c r="O2067" s="71">
        <f t="shared" si="315"/>
        <v>0.26388478619818667</v>
      </c>
      <c r="U2067" s="4">
        <v>22</v>
      </c>
      <c r="V2067" s="5">
        <v>0.13600000000000001</v>
      </c>
      <c r="W2067" s="37">
        <v>1</v>
      </c>
      <c r="X2067" s="31">
        <f t="shared" si="317"/>
        <v>0.30741489752075946</v>
      </c>
      <c r="Y2067" s="40">
        <f t="shared" si="318"/>
        <v>0</v>
      </c>
      <c r="Z2067" s="4">
        <f t="shared" si="319"/>
        <v>0</v>
      </c>
      <c r="AA2067" s="5">
        <f t="shared" si="320"/>
        <v>0</v>
      </c>
      <c r="AB2067" s="6" t="str">
        <f t="shared" si="321"/>
        <v/>
      </c>
      <c r="AF2067">
        <f t="shared" si="316"/>
        <v>0.80095037815921466</v>
      </c>
    </row>
    <row r="2068" spans="2:32">
      <c r="B2068" s="26">
        <v>1</v>
      </c>
      <c r="C2068" s="4">
        <v>8</v>
      </c>
      <c r="D2068" s="5">
        <v>0.442</v>
      </c>
      <c r="E2068" s="20">
        <v>0</v>
      </c>
      <c r="G2068" s="5"/>
      <c r="H2068" s="11">
        <f>1/(1+EXP(-SUMPRODUCT(betagorros,B2068:D2068)))</f>
        <v>0.30712103723849971</v>
      </c>
      <c r="I2068" s="27">
        <f t="shared" si="312"/>
        <v>0.69287896276150029</v>
      </c>
      <c r="J2068">
        <f t="shared" si="313"/>
        <v>-0.36689995195634006</v>
      </c>
      <c r="K2068" s="5"/>
      <c r="N2068" s="11">
        <f t="shared" si="314"/>
        <v>0.30705574593451135</v>
      </c>
      <c r="O2068" s="71">
        <f t="shared" si="315"/>
        <v>-0.30705574593451135</v>
      </c>
      <c r="U2068" s="4">
        <v>19</v>
      </c>
      <c r="V2068" s="5">
        <v>0.13600000000000001</v>
      </c>
      <c r="W2068" s="37">
        <v>1</v>
      </c>
      <c r="X2068" s="31">
        <f t="shared" si="317"/>
        <v>0.24925167593414405</v>
      </c>
      <c r="Y2068" s="40">
        <f t="shared" si="318"/>
        <v>0</v>
      </c>
      <c r="Z2068" s="4">
        <f t="shared" si="319"/>
        <v>0</v>
      </c>
      <c r="AA2068" s="5">
        <f t="shared" si="320"/>
        <v>0</v>
      </c>
      <c r="AB2068" s="6" t="str">
        <f t="shared" si="321"/>
        <v/>
      </c>
      <c r="AF2068">
        <f t="shared" si="316"/>
        <v>0.80095037815921466</v>
      </c>
    </row>
    <row r="2069" spans="2:32">
      <c r="B2069" s="26">
        <v>1</v>
      </c>
      <c r="C2069" s="4">
        <v>9</v>
      </c>
      <c r="D2069" s="5">
        <v>0.442</v>
      </c>
      <c r="E2069" s="20">
        <v>1</v>
      </c>
      <c r="G2069" s="5"/>
      <c r="H2069" s="11">
        <f>1/(1+EXP(-SUMPRODUCT(betagorros,B2069:D2069)))</f>
        <v>0.32809320687945315</v>
      </c>
      <c r="I2069" s="27">
        <f t="shared" si="312"/>
        <v>0.32809320687945315</v>
      </c>
      <c r="J2069">
        <f t="shared" si="313"/>
        <v>-1.1144575436504716</v>
      </c>
      <c r="K2069" s="5"/>
      <c r="N2069" s="11">
        <f t="shared" si="314"/>
        <v>0.32803433518907593</v>
      </c>
      <c r="O2069" s="71">
        <f t="shared" si="315"/>
        <v>0.67196566481092401</v>
      </c>
      <c r="U2069" s="4">
        <v>15</v>
      </c>
      <c r="V2069" s="5">
        <v>0.13600000000000001</v>
      </c>
      <c r="W2069" s="37">
        <v>1</v>
      </c>
      <c r="X2069" s="31">
        <f t="shared" si="317"/>
        <v>0.18395574750752602</v>
      </c>
      <c r="Y2069" s="40">
        <f t="shared" si="318"/>
        <v>0</v>
      </c>
      <c r="Z2069" s="4">
        <f t="shared" si="319"/>
        <v>0</v>
      </c>
      <c r="AA2069" s="5">
        <f t="shared" si="320"/>
        <v>0</v>
      </c>
      <c r="AB2069" s="6" t="str">
        <f t="shared" si="321"/>
        <v/>
      </c>
      <c r="AF2069">
        <f t="shared" si="316"/>
        <v>0.80095037815921466</v>
      </c>
    </row>
    <row r="2070" spans="2:32">
      <c r="B2070" s="26">
        <v>1</v>
      </c>
      <c r="C2070" s="4">
        <v>8</v>
      </c>
      <c r="D2070" s="5">
        <v>0.44400000000000001</v>
      </c>
      <c r="E2070" s="20">
        <v>0</v>
      </c>
      <c r="G2070" s="5"/>
      <c r="H2070" s="11">
        <f>1/(1+EXP(-SUMPRODUCT(betagorros,B2070:D2070)))</f>
        <v>0.30900701701504346</v>
      </c>
      <c r="I2070" s="27">
        <f t="shared" si="312"/>
        <v>0.69099298298495659</v>
      </c>
      <c r="J2070">
        <f t="shared" si="313"/>
        <v>-0.369625610135845</v>
      </c>
      <c r="K2070" s="5"/>
      <c r="N2070" s="11">
        <f t="shared" si="314"/>
        <v>0.30894331128466596</v>
      </c>
      <c r="O2070" s="71">
        <f t="shared" si="315"/>
        <v>-0.30894331128466596</v>
      </c>
      <c r="U2070" s="4">
        <v>9</v>
      </c>
      <c r="V2070" s="5">
        <v>0.14399999999999999</v>
      </c>
      <c r="W2070" s="37">
        <v>1</v>
      </c>
      <c r="X2070" s="31">
        <f t="shared" si="317"/>
        <v>0.11556340142366221</v>
      </c>
      <c r="Y2070" s="40">
        <f t="shared" si="318"/>
        <v>0</v>
      </c>
      <c r="Z2070" s="4">
        <f t="shared" si="319"/>
        <v>0</v>
      </c>
      <c r="AA2070" s="5">
        <f t="shared" si="320"/>
        <v>0</v>
      </c>
      <c r="AB2070" s="6" t="str">
        <f t="shared" si="321"/>
        <v/>
      </c>
      <c r="AF2070">
        <f t="shared" si="316"/>
        <v>0.80095037815921466</v>
      </c>
    </row>
    <row r="2071" spans="2:32">
      <c r="B2071" s="26">
        <v>1</v>
      </c>
      <c r="C2071" s="4">
        <v>8</v>
      </c>
      <c r="D2071" s="5">
        <v>0.44400000000000001</v>
      </c>
      <c r="E2071" s="20">
        <v>1</v>
      </c>
      <c r="G2071" s="5"/>
      <c r="H2071" s="11">
        <f>1/(1+EXP(-SUMPRODUCT(betagorros,B2071:D2071)))</f>
        <v>0.30900701701504346</v>
      </c>
      <c r="I2071" s="27">
        <f t="shared" si="312"/>
        <v>0.30900701701504346</v>
      </c>
      <c r="J2071">
        <f t="shared" si="313"/>
        <v>-1.1743912935556837</v>
      </c>
      <c r="K2071" s="5"/>
      <c r="N2071" s="11">
        <f t="shared" si="314"/>
        <v>0.30894331128466596</v>
      </c>
      <c r="O2071" s="71">
        <f t="shared" si="315"/>
        <v>0.69105668871533399</v>
      </c>
      <c r="U2071" s="4">
        <v>23</v>
      </c>
      <c r="V2071" s="5">
        <v>0.14399999999999999</v>
      </c>
      <c r="W2071" s="37">
        <v>1</v>
      </c>
      <c r="X2071" s="31">
        <f t="shared" si="317"/>
        <v>0.33625003994974401</v>
      </c>
      <c r="Y2071" s="40">
        <f t="shared" si="318"/>
        <v>0</v>
      </c>
      <c r="Z2071" s="4">
        <f t="shared" si="319"/>
        <v>0</v>
      </c>
      <c r="AA2071" s="5">
        <f t="shared" si="320"/>
        <v>0</v>
      </c>
      <c r="AB2071" s="6" t="str">
        <f t="shared" si="321"/>
        <v/>
      </c>
      <c r="AF2071">
        <f t="shared" si="316"/>
        <v>0.80095037815921466</v>
      </c>
    </row>
    <row r="2072" spans="2:32">
      <c r="B2072" s="26">
        <v>1</v>
      </c>
      <c r="C2072" s="4">
        <v>11</v>
      </c>
      <c r="D2072" s="5">
        <v>0.44400000000000001</v>
      </c>
      <c r="E2072" s="20">
        <v>1</v>
      </c>
      <c r="G2072" s="5"/>
      <c r="H2072" s="11">
        <f>1/(1+EXP(-SUMPRODUCT(betagorros,B2072:D2072)))</f>
        <v>0.37416469806437158</v>
      </c>
      <c r="I2072" s="27">
        <f t="shared" si="312"/>
        <v>0.37416469806437158</v>
      </c>
      <c r="J2072">
        <f t="shared" si="313"/>
        <v>-0.98305920934557134</v>
      </c>
      <c r="K2072" s="5"/>
      <c r="N2072" s="11">
        <f t="shared" si="314"/>
        <v>0.3741227715428822</v>
      </c>
      <c r="O2072" s="71">
        <f t="shared" si="315"/>
        <v>0.6258772284571178</v>
      </c>
      <c r="U2072" s="4">
        <v>14</v>
      </c>
      <c r="V2072" s="5">
        <v>0.14399999999999999</v>
      </c>
      <c r="W2072" s="37">
        <v>1</v>
      </c>
      <c r="X2072" s="31">
        <f t="shared" si="317"/>
        <v>0.17491677073565762</v>
      </c>
      <c r="Y2072" s="40">
        <f t="shared" si="318"/>
        <v>0</v>
      </c>
      <c r="Z2072" s="4">
        <f t="shared" si="319"/>
        <v>0</v>
      </c>
      <c r="AA2072" s="5">
        <f t="shared" si="320"/>
        <v>0</v>
      </c>
      <c r="AB2072" s="6" t="str">
        <f t="shared" si="321"/>
        <v/>
      </c>
      <c r="AF2072">
        <f t="shared" si="316"/>
        <v>0.80095037815921466</v>
      </c>
    </row>
    <row r="2073" spans="2:32">
      <c r="B2073" s="26">
        <v>1</v>
      </c>
      <c r="C2073" s="4">
        <v>11</v>
      </c>
      <c r="D2073" s="5">
        <v>0.44400000000000001</v>
      </c>
      <c r="E2073" s="20">
        <v>0</v>
      </c>
      <c r="G2073" s="5"/>
      <c r="H2073" s="11">
        <f>1/(1+EXP(-SUMPRODUCT(betagorros,B2073:D2073)))</f>
        <v>0.37416469806437158</v>
      </c>
      <c r="I2073" s="27">
        <f t="shared" si="312"/>
        <v>0.62583530193562842</v>
      </c>
      <c r="J2073">
        <f t="shared" si="313"/>
        <v>-0.46866803844732485</v>
      </c>
      <c r="K2073" s="5"/>
      <c r="N2073" s="11">
        <f t="shared" si="314"/>
        <v>0.3741227715428822</v>
      </c>
      <c r="O2073" s="71">
        <f t="shared" si="315"/>
        <v>-0.3741227715428822</v>
      </c>
      <c r="U2073" s="4">
        <v>36</v>
      </c>
      <c r="V2073" s="5">
        <v>0.14499999999999999</v>
      </c>
      <c r="W2073" s="37">
        <v>1</v>
      </c>
      <c r="X2073" s="31">
        <f t="shared" si="317"/>
        <v>0.64167992050607559</v>
      </c>
      <c r="Y2073" s="40">
        <f t="shared" si="318"/>
        <v>1</v>
      </c>
      <c r="Z2073" s="4">
        <f t="shared" si="319"/>
        <v>1</v>
      </c>
      <c r="AA2073" s="5">
        <f t="shared" si="320"/>
        <v>1</v>
      </c>
      <c r="AB2073" s="6" t="str">
        <f t="shared" si="321"/>
        <v/>
      </c>
      <c r="AF2073">
        <f t="shared" si="316"/>
        <v>0.80095037815921466</v>
      </c>
    </row>
    <row r="2074" spans="2:32">
      <c r="B2074" s="26">
        <v>1</v>
      </c>
      <c r="C2074" s="4">
        <v>9</v>
      </c>
      <c r="D2074" s="5">
        <v>0.44400000000000001</v>
      </c>
      <c r="E2074" s="20">
        <v>0</v>
      </c>
      <c r="G2074" s="5"/>
      <c r="H2074" s="11">
        <f>1/(1+EXP(-SUMPRODUCT(betagorros,B2074:D2074)))</f>
        <v>0.33004662694719294</v>
      </c>
      <c r="I2074" s="27">
        <f t="shared" si="312"/>
        <v>0.66995337305280711</v>
      </c>
      <c r="J2074">
        <f t="shared" si="313"/>
        <v>-0.40054716147728964</v>
      </c>
      <c r="K2074" s="5"/>
      <c r="N2074" s="11">
        <f t="shared" si="314"/>
        <v>0.32998944897554833</v>
      </c>
      <c r="O2074" s="71">
        <f t="shared" si="315"/>
        <v>-0.32998944897554833</v>
      </c>
      <c r="U2074" s="4">
        <v>32</v>
      </c>
      <c r="V2074" s="5">
        <v>0.14499999999999999</v>
      </c>
      <c r="W2074" s="37">
        <v>1</v>
      </c>
      <c r="X2074" s="31">
        <f t="shared" si="317"/>
        <v>0.54871916524372499</v>
      </c>
      <c r="Y2074" s="40">
        <f t="shared" si="318"/>
        <v>1</v>
      </c>
      <c r="Z2074" s="4">
        <f t="shared" si="319"/>
        <v>1</v>
      </c>
      <c r="AA2074" s="5">
        <f t="shared" si="320"/>
        <v>1</v>
      </c>
      <c r="AB2074" s="6" t="str">
        <f t="shared" si="321"/>
        <v/>
      </c>
      <c r="AF2074">
        <f t="shared" si="316"/>
        <v>0.80095037815921466</v>
      </c>
    </row>
    <row r="2075" spans="2:32">
      <c r="B2075" s="26">
        <v>1</v>
      </c>
      <c r="C2075" s="4">
        <v>9</v>
      </c>
      <c r="D2075" s="5">
        <v>0.44400000000000001</v>
      </c>
      <c r="E2075" s="20">
        <v>0</v>
      </c>
      <c r="G2075" s="5"/>
      <c r="H2075" s="11">
        <f>1/(1+EXP(-SUMPRODUCT(betagorros,B2075:D2075)))</f>
        <v>0.33004662694719294</v>
      </c>
      <c r="I2075" s="27">
        <f t="shared" si="312"/>
        <v>0.66995337305280711</v>
      </c>
      <c r="J2075">
        <f t="shared" si="313"/>
        <v>-0.40054716147728964</v>
      </c>
      <c r="K2075" s="5"/>
      <c r="N2075" s="11">
        <f t="shared" si="314"/>
        <v>0.32998944897554833</v>
      </c>
      <c r="O2075" s="71">
        <f t="shared" si="315"/>
        <v>-0.32998944897554833</v>
      </c>
      <c r="U2075" s="4">
        <v>30.5</v>
      </c>
      <c r="V2075" s="5">
        <v>0.14499999999999999</v>
      </c>
      <c r="W2075" s="37">
        <v>1</v>
      </c>
      <c r="X2075" s="31">
        <f t="shared" si="317"/>
        <v>0.51257476693425363</v>
      </c>
      <c r="Y2075" s="40">
        <f t="shared" si="318"/>
        <v>1</v>
      </c>
      <c r="Z2075" s="4">
        <f t="shared" si="319"/>
        <v>1</v>
      </c>
      <c r="AA2075" s="5">
        <f t="shared" si="320"/>
        <v>1</v>
      </c>
      <c r="AB2075" s="6" t="str">
        <f t="shared" si="321"/>
        <v/>
      </c>
      <c r="AF2075">
        <f t="shared" si="316"/>
        <v>0.80095037815921466</v>
      </c>
    </row>
    <row r="2076" spans="2:32">
      <c r="B2076" s="26">
        <v>1</v>
      </c>
      <c r="C2076" s="4">
        <v>8</v>
      </c>
      <c r="D2076" s="5">
        <v>0.44400000000000001</v>
      </c>
      <c r="E2076" s="20">
        <v>0</v>
      </c>
      <c r="G2076" s="5"/>
      <c r="H2076" s="11">
        <f>1/(1+EXP(-SUMPRODUCT(betagorros,B2076:D2076)))</f>
        <v>0.30900701701504346</v>
      </c>
      <c r="I2076" s="27">
        <f t="shared" si="312"/>
        <v>0.69099298298495659</v>
      </c>
      <c r="J2076">
        <f t="shared" si="313"/>
        <v>-0.369625610135845</v>
      </c>
      <c r="K2076" s="5"/>
      <c r="N2076" s="11">
        <f t="shared" si="314"/>
        <v>0.30894331128466596</v>
      </c>
      <c r="O2076" s="71">
        <f t="shared" si="315"/>
        <v>-0.30894331128466596</v>
      </c>
      <c r="U2076" s="4">
        <v>37</v>
      </c>
      <c r="V2076" s="5">
        <v>0.14499999999999999</v>
      </c>
      <c r="W2076" s="37">
        <v>1</v>
      </c>
      <c r="X2076" s="31">
        <f t="shared" si="317"/>
        <v>0.66361692622533519</v>
      </c>
      <c r="Y2076" s="40">
        <f t="shared" si="318"/>
        <v>1</v>
      </c>
      <c r="Z2076" s="4">
        <f t="shared" si="319"/>
        <v>1</v>
      </c>
      <c r="AA2076" s="5">
        <f t="shared" si="320"/>
        <v>1</v>
      </c>
      <c r="AB2076" s="6" t="str">
        <f t="shared" si="321"/>
        <v/>
      </c>
      <c r="AF2076">
        <f t="shared" si="316"/>
        <v>0.80095037815921466</v>
      </c>
    </row>
    <row r="2077" spans="2:32">
      <c r="B2077" s="26">
        <v>1</v>
      </c>
      <c r="C2077" s="4">
        <v>17</v>
      </c>
      <c r="D2077" s="5">
        <v>0.44400000000000001</v>
      </c>
      <c r="E2077" s="20">
        <v>1</v>
      </c>
      <c r="G2077" s="5"/>
      <c r="H2077" s="11">
        <f>1/(1+EXP(-SUMPRODUCT(betagorros,B2077:D2077)))</f>
        <v>0.51658337876057747</v>
      </c>
      <c r="I2077" s="27">
        <f t="shared" si="312"/>
        <v>0.51658337876057747</v>
      </c>
      <c r="J2077">
        <f t="shared" si="313"/>
        <v>-0.66051857313034001</v>
      </c>
      <c r="K2077" s="5"/>
      <c r="N2077" s="11">
        <f t="shared" si="314"/>
        <v>0.51659826151709765</v>
      </c>
      <c r="O2077" s="71">
        <f t="shared" si="315"/>
        <v>0.48340173848290235</v>
      </c>
      <c r="U2077" s="4">
        <v>12</v>
      </c>
      <c r="V2077" s="5">
        <v>0.14699999999999999</v>
      </c>
      <c r="W2077" s="37">
        <v>1</v>
      </c>
      <c r="X2077" s="31">
        <f t="shared" si="317"/>
        <v>0.15039767491176634</v>
      </c>
      <c r="Y2077" s="40">
        <f t="shared" si="318"/>
        <v>0</v>
      </c>
      <c r="Z2077" s="4">
        <f t="shared" si="319"/>
        <v>0</v>
      </c>
      <c r="AA2077" s="5">
        <f t="shared" si="320"/>
        <v>0</v>
      </c>
      <c r="AB2077" s="6" t="str">
        <f t="shared" si="321"/>
        <v/>
      </c>
      <c r="AF2077">
        <f t="shared" si="316"/>
        <v>0.80095037815921466</v>
      </c>
    </row>
    <row r="2078" spans="2:32">
      <c r="B2078" s="26">
        <v>1</v>
      </c>
      <c r="C2078" s="4">
        <v>10</v>
      </c>
      <c r="D2078" s="5">
        <v>0.44400000000000001</v>
      </c>
      <c r="E2078" s="20">
        <v>0</v>
      </c>
      <c r="G2078" s="5"/>
      <c r="H2078" s="11">
        <f>1/(1+EXP(-SUMPRODUCT(betagorros,B2078:D2078)))</f>
        <v>0.35178946097293057</v>
      </c>
      <c r="I2078" s="27">
        <f t="shared" si="312"/>
        <v>0.64821053902706938</v>
      </c>
      <c r="J2078">
        <f t="shared" si="313"/>
        <v>-0.43353972949438496</v>
      </c>
      <c r="K2078" s="5"/>
      <c r="N2078" s="11">
        <f t="shared" si="314"/>
        <v>0.3517395631022206</v>
      </c>
      <c r="O2078" s="71">
        <f t="shared" si="315"/>
        <v>-0.3517395631022206</v>
      </c>
      <c r="U2078" s="4">
        <v>8</v>
      </c>
      <c r="V2078" s="5">
        <v>0.14699999999999999</v>
      </c>
      <c r="W2078" s="37">
        <v>1</v>
      </c>
      <c r="X2078" s="31">
        <f t="shared" si="317"/>
        <v>0.10729717209459057</v>
      </c>
      <c r="Y2078" s="40">
        <f t="shared" si="318"/>
        <v>0</v>
      </c>
      <c r="Z2078" s="4">
        <f t="shared" si="319"/>
        <v>0</v>
      </c>
      <c r="AA2078" s="5">
        <f t="shared" si="320"/>
        <v>0</v>
      </c>
      <c r="AB2078" s="6" t="str">
        <f t="shared" si="321"/>
        <v/>
      </c>
      <c r="AF2078">
        <f t="shared" si="316"/>
        <v>0.80095037815921466</v>
      </c>
    </row>
    <row r="2079" spans="2:32">
      <c r="B2079" s="26">
        <v>1</v>
      </c>
      <c r="C2079" s="4">
        <v>12</v>
      </c>
      <c r="D2079" s="5">
        <v>0.44400000000000001</v>
      </c>
      <c r="E2079" s="20">
        <v>0</v>
      </c>
      <c r="G2079" s="5"/>
      <c r="H2079" s="11">
        <f>1/(1+EXP(-SUMPRODUCT(betagorros,B2079:D2079)))</f>
        <v>0.39709127123790916</v>
      </c>
      <c r="I2079" s="27">
        <f t="shared" si="312"/>
        <v>0.6029087287620909</v>
      </c>
      <c r="J2079">
        <f t="shared" si="313"/>
        <v>-0.50598945563157038</v>
      </c>
      <c r="K2079" s="5"/>
      <c r="N2079" s="11">
        <f t="shared" si="314"/>
        <v>0.39705792766567644</v>
      </c>
      <c r="O2079" s="71">
        <f t="shared" si="315"/>
        <v>-0.39705792766567644</v>
      </c>
      <c r="U2079" s="4">
        <v>12</v>
      </c>
      <c r="V2079" s="5">
        <v>0.14699999999999999</v>
      </c>
      <c r="W2079" s="37">
        <v>1</v>
      </c>
      <c r="X2079" s="31">
        <f t="shared" si="317"/>
        <v>0.15039767491176634</v>
      </c>
      <c r="Y2079" s="40">
        <f t="shared" si="318"/>
        <v>0</v>
      </c>
      <c r="Z2079" s="4">
        <f t="shared" si="319"/>
        <v>0</v>
      </c>
      <c r="AA2079" s="5">
        <f t="shared" si="320"/>
        <v>0</v>
      </c>
      <c r="AB2079" s="6" t="str">
        <f t="shared" si="321"/>
        <v/>
      </c>
      <c r="AF2079">
        <f t="shared" si="316"/>
        <v>0.80095037815921466</v>
      </c>
    </row>
    <row r="2080" spans="2:32">
      <c r="B2080" s="26">
        <v>1</v>
      </c>
      <c r="C2080" s="4">
        <v>11</v>
      </c>
      <c r="D2080" s="5">
        <v>0.44400000000000001</v>
      </c>
      <c r="E2080" s="20">
        <v>0</v>
      </c>
      <c r="G2080" s="5"/>
      <c r="H2080" s="11">
        <f>1/(1+EXP(-SUMPRODUCT(betagorros,B2080:D2080)))</f>
        <v>0.37416469806437158</v>
      </c>
      <c r="I2080" s="27">
        <f t="shared" si="312"/>
        <v>0.62583530193562842</v>
      </c>
      <c r="J2080">
        <f t="shared" si="313"/>
        <v>-0.46866803844732485</v>
      </c>
      <c r="K2080" s="5"/>
      <c r="N2080" s="11">
        <f t="shared" si="314"/>
        <v>0.3741227715428822</v>
      </c>
      <c r="O2080" s="71">
        <f t="shared" si="315"/>
        <v>-0.3741227715428822</v>
      </c>
      <c r="U2080" s="4">
        <v>27</v>
      </c>
      <c r="V2080" s="5">
        <v>0.15</v>
      </c>
      <c r="W2080" s="37">
        <v>1</v>
      </c>
      <c r="X2080" s="31">
        <f t="shared" si="317"/>
        <v>0.43380552030575287</v>
      </c>
      <c r="Y2080" s="40">
        <f t="shared" si="318"/>
        <v>0</v>
      </c>
      <c r="Z2080" s="4">
        <f t="shared" si="319"/>
        <v>0</v>
      </c>
      <c r="AA2080" s="5">
        <f t="shared" si="320"/>
        <v>0</v>
      </c>
      <c r="AB2080" s="6" t="str">
        <f t="shared" si="321"/>
        <v/>
      </c>
      <c r="AF2080">
        <f t="shared" si="316"/>
        <v>0.80095037815921466</v>
      </c>
    </row>
    <row r="2081" spans="2:32">
      <c r="B2081" s="26">
        <v>1</v>
      </c>
      <c r="C2081" s="4">
        <v>26</v>
      </c>
      <c r="D2081" s="5">
        <v>0.44400000000000001</v>
      </c>
      <c r="E2081" s="20">
        <v>1</v>
      </c>
      <c r="G2081" s="5"/>
      <c r="H2081" s="11">
        <f>1/(1+EXP(-SUMPRODUCT(betagorros,B2081:D2081)))</f>
        <v>0.71859062965237475</v>
      </c>
      <c r="I2081" s="27">
        <f t="shared" si="312"/>
        <v>0.71859062965237475</v>
      </c>
      <c r="J2081">
        <f t="shared" si="313"/>
        <v>-0.3304634441144626</v>
      </c>
      <c r="K2081" s="5"/>
      <c r="N2081" s="11">
        <f t="shared" si="314"/>
        <v>0.71867506166419126</v>
      </c>
      <c r="O2081" s="71">
        <f t="shared" si="315"/>
        <v>0.28132493833580874</v>
      </c>
      <c r="U2081" s="4">
        <v>24</v>
      </c>
      <c r="V2081" s="5">
        <v>0.153</v>
      </c>
      <c r="W2081" s="37">
        <v>1</v>
      </c>
      <c r="X2081" s="31">
        <f t="shared" si="317"/>
        <v>0.36738672904744352</v>
      </c>
      <c r="Y2081" s="40">
        <f t="shared" si="318"/>
        <v>0</v>
      </c>
      <c r="Z2081" s="4">
        <f t="shared" si="319"/>
        <v>0</v>
      </c>
      <c r="AA2081" s="5">
        <f t="shared" si="320"/>
        <v>0</v>
      </c>
      <c r="AB2081" s="6" t="str">
        <f t="shared" si="321"/>
        <v/>
      </c>
      <c r="AF2081">
        <f t="shared" si="316"/>
        <v>0.80095037815921466</v>
      </c>
    </row>
    <row r="2082" spans="2:32">
      <c r="B2082" s="26">
        <v>1</v>
      </c>
      <c r="C2082" s="4">
        <v>24</v>
      </c>
      <c r="D2082" s="5">
        <v>0.44400000000000001</v>
      </c>
      <c r="E2082" s="20">
        <v>1</v>
      </c>
      <c r="G2082" s="5"/>
      <c r="H2082" s="11">
        <f>1/(1+EXP(-SUMPRODUCT(betagorros,B2082:D2082)))</f>
        <v>0.67784773647084562</v>
      </c>
      <c r="I2082" s="27">
        <f t="shared" si="312"/>
        <v>0.67784773647084562</v>
      </c>
      <c r="J2082">
        <f t="shared" si="313"/>
        <v>-0.38883259373966805</v>
      </c>
      <c r="K2082" s="5"/>
      <c r="N2082" s="11">
        <f t="shared" si="314"/>
        <v>0.67792154517559378</v>
      </c>
      <c r="O2082" s="71">
        <f t="shared" si="315"/>
        <v>0.32207845482440622</v>
      </c>
      <c r="U2082" s="4">
        <v>29</v>
      </c>
      <c r="V2082" s="5">
        <v>0.153</v>
      </c>
      <c r="W2082" s="37">
        <v>1</v>
      </c>
      <c r="X2082" s="31">
        <f t="shared" si="317"/>
        <v>0.485132704609126</v>
      </c>
      <c r="Y2082" s="40">
        <f t="shared" si="318"/>
        <v>0</v>
      </c>
      <c r="Z2082" s="4">
        <f t="shared" si="319"/>
        <v>0</v>
      </c>
      <c r="AA2082" s="5">
        <f t="shared" si="320"/>
        <v>0</v>
      </c>
      <c r="AB2082" s="6" t="str">
        <f t="shared" si="321"/>
        <v/>
      </c>
      <c r="AF2082">
        <f t="shared" si="316"/>
        <v>0.80095037815921466</v>
      </c>
    </row>
    <row r="2083" spans="2:32">
      <c r="B2083" s="26">
        <v>1</v>
      </c>
      <c r="C2083" s="4">
        <v>19</v>
      </c>
      <c r="D2083" s="5">
        <v>0.44400000000000001</v>
      </c>
      <c r="E2083" s="20">
        <v>1</v>
      </c>
      <c r="G2083" s="5"/>
      <c r="H2083" s="11">
        <f>1/(1+EXP(-SUMPRODUCT(betagorros,B2083:D2083)))</f>
        <v>0.56462175443827967</v>
      </c>
      <c r="I2083" s="27">
        <f t="shared" si="312"/>
        <v>0.56462175443827967</v>
      </c>
      <c r="J2083">
        <f t="shared" si="313"/>
        <v>-0.57159923319607531</v>
      </c>
      <c r="K2083" s="5"/>
      <c r="N2083" s="11">
        <f t="shared" si="314"/>
        <v>0.56465595949220726</v>
      </c>
      <c r="O2083" s="71">
        <f t="shared" si="315"/>
        <v>0.43534404050779274</v>
      </c>
      <c r="U2083" s="4">
        <v>22</v>
      </c>
      <c r="V2083" s="5">
        <v>0.153</v>
      </c>
      <c r="W2083" s="37">
        <v>1</v>
      </c>
      <c r="X2083" s="31">
        <f t="shared" si="317"/>
        <v>0.32365454482861433</v>
      </c>
      <c r="Y2083" s="40">
        <f t="shared" si="318"/>
        <v>0</v>
      </c>
      <c r="Z2083" s="4">
        <f t="shared" si="319"/>
        <v>0</v>
      </c>
      <c r="AA2083" s="5">
        <f t="shared" si="320"/>
        <v>0</v>
      </c>
      <c r="AB2083" s="6" t="str">
        <f t="shared" si="321"/>
        <v/>
      </c>
      <c r="AF2083">
        <f t="shared" si="316"/>
        <v>0.80095037815921466</v>
      </c>
    </row>
    <row r="2084" spans="2:32">
      <c r="B2084" s="26">
        <v>1</v>
      </c>
      <c r="C2084" s="4">
        <v>8</v>
      </c>
      <c r="D2084" s="5">
        <v>0.44400000000000001</v>
      </c>
      <c r="E2084" s="20">
        <v>0</v>
      </c>
      <c r="G2084" s="5"/>
      <c r="H2084" s="11">
        <f>1/(1+EXP(-SUMPRODUCT(betagorros,B2084:D2084)))</f>
        <v>0.30900701701504346</v>
      </c>
      <c r="I2084" s="27">
        <f t="shared" si="312"/>
        <v>0.69099298298495659</v>
      </c>
      <c r="J2084">
        <f t="shared" si="313"/>
        <v>-0.369625610135845</v>
      </c>
      <c r="K2084" s="5"/>
      <c r="N2084" s="11">
        <f t="shared" si="314"/>
        <v>0.30894331128466596</v>
      </c>
      <c r="O2084" s="71">
        <f t="shared" si="315"/>
        <v>-0.30894331128466596</v>
      </c>
      <c r="U2084" s="4">
        <v>22</v>
      </c>
      <c r="V2084" s="5">
        <v>0.153</v>
      </c>
      <c r="W2084" s="37">
        <v>1</v>
      </c>
      <c r="X2084" s="31">
        <f t="shared" si="317"/>
        <v>0.32365454482861433</v>
      </c>
      <c r="Y2084" s="40">
        <f t="shared" si="318"/>
        <v>0</v>
      </c>
      <c r="Z2084" s="4">
        <f t="shared" si="319"/>
        <v>0</v>
      </c>
      <c r="AA2084" s="5">
        <f t="shared" si="320"/>
        <v>0</v>
      </c>
      <c r="AB2084" s="6" t="str">
        <f t="shared" si="321"/>
        <v/>
      </c>
      <c r="AF2084">
        <f t="shared" si="316"/>
        <v>0.80095037815921466</v>
      </c>
    </row>
    <row r="2085" spans="2:32">
      <c r="B2085" s="26">
        <v>1</v>
      </c>
      <c r="C2085" s="4">
        <v>11</v>
      </c>
      <c r="D2085" s="5">
        <v>0.44400000000000001</v>
      </c>
      <c r="E2085" s="20">
        <v>1</v>
      </c>
      <c r="G2085" s="5"/>
      <c r="H2085" s="11">
        <f>1/(1+EXP(-SUMPRODUCT(betagorros,B2085:D2085)))</f>
        <v>0.37416469806437158</v>
      </c>
      <c r="I2085" s="27">
        <f t="shared" si="312"/>
        <v>0.37416469806437158</v>
      </c>
      <c r="J2085">
        <f t="shared" si="313"/>
        <v>-0.98305920934557134</v>
      </c>
      <c r="K2085" s="5"/>
      <c r="N2085" s="11">
        <f t="shared" si="314"/>
        <v>0.3741227715428822</v>
      </c>
      <c r="O2085" s="71">
        <f t="shared" si="315"/>
        <v>0.6258772284571178</v>
      </c>
      <c r="U2085" s="4">
        <v>19</v>
      </c>
      <c r="V2085" s="5">
        <v>0.153</v>
      </c>
      <c r="W2085" s="37">
        <v>1</v>
      </c>
      <c r="X2085" s="31">
        <f t="shared" si="317"/>
        <v>0.26358813734463582</v>
      </c>
      <c r="Y2085" s="40">
        <f t="shared" si="318"/>
        <v>0</v>
      </c>
      <c r="Z2085" s="4">
        <f t="shared" si="319"/>
        <v>0</v>
      </c>
      <c r="AA2085" s="5">
        <f t="shared" si="320"/>
        <v>0</v>
      </c>
      <c r="AB2085" s="6" t="str">
        <f t="shared" si="321"/>
        <v/>
      </c>
      <c r="AF2085">
        <f t="shared" si="316"/>
        <v>0.80095037815921466</v>
      </c>
    </row>
    <row r="2086" spans="2:32">
      <c r="B2086" s="26">
        <v>1</v>
      </c>
      <c r="C2086" s="4">
        <v>14</v>
      </c>
      <c r="D2086" s="5">
        <v>0.44500000000000001</v>
      </c>
      <c r="E2086" s="20">
        <v>1</v>
      </c>
      <c r="G2086" s="5"/>
      <c r="H2086" s="11">
        <f>1/(1+EXP(-SUMPRODUCT(betagorros,B2086:D2086)))</f>
        <v>0.44532134508267379</v>
      </c>
      <c r="I2086" s="27">
        <f t="shared" si="312"/>
        <v>0.44532134508267379</v>
      </c>
      <c r="J2086">
        <f t="shared" si="313"/>
        <v>-0.80895913364053285</v>
      </c>
      <c r="K2086" s="5"/>
      <c r="N2086" s="11">
        <f t="shared" si="314"/>
        <v>0.44530763770560067</v>
      </c>
      <c r="O2086" s="71">
        <f t="shared" si="315"/>
        <v>0.55469236229439933</v>
      </c>
      <c r="U2086" s="4">
        <v>13</v>
      </c>
      <c r="V2086" s="5">
        <v>0.153</v>
      </c>
      <c r="W2086" s="37">
        <v>1</v>
      </c>
      <c r="X2086" s="31">
        <f t="shared" si="317"/>
        <v>0.16684551119446328</v>
      </c>
      <c r="Y2086" s="40">
        <f t="shared" si="318"/>
        <v>0</v>
      </c>
      <c r="Z2086" s="4">
        <f t="shared" si="319"/>
        <v>0</v>
      </c>
      <c r="AA2086" s="5">
        <f t="shared" si="320"/>
        <v>0</v>
      </c>
      <c r="AB2086" s="6" t="str">
        <f t="shared" si="321"/>
        <v/>
      </c>
      <c r="AF2086">
        <f t="shared" si="316"/>
        <v>0.80095037815921466</v>
      </c>
    </row>
    <row r="2087" spans="2:32">
      <c r="B2087" s="26">
        <v>1</v>
      </c>
      <c r="C2087" s="4">
        <v>12</v>
      </c>
      <c r="D2087" s="5">
        <v>0.44500000000000001</v>
      </c>
      <c r="E2087" s="20">
        <v>1</v>
      </c>
      <c r="G2087" s="5"/>
      <c r="H2087" s="11">
        <f>1/(1+EXP(-SUMPRODUCT(betagorros,B2087:D2087)))</f>
        <v>0.39815086677853617</v>
      </c>
      <c r="I2087" s="27">
        <f t="shared" si="312"/>
        <v>0.39815086677853617</v>
      </c>
      <c r="J2087">
        <f t="shared" si="313"/>
        <v>-0.92092428326601794</v>
      </c>
      <c r="K2087" s="5"/>
      <c r="N2087" s="11">
        <f t="shared" si="314"/>
        <v>0.39811850745228866</v>
      </c>
      <c r="O2087" s="71">
        <f t="shared" si="315"/>
        <v>0.60188149254771139</v>
      </c>
      <c r="U2087" s="4">
        <v>13</v>
      </c>
      <c r="V2087" s="5">
        <v>0.158</v>
      </c>
      <c r="W2087" s="37">
        <v>1</v>
      </c>
      <c r="X2087" s="31">
        <f t="shared" si="317"/>
        <v>0.16994297056405541</v>
      </c>
      <c r="Y2087" s="40">
        <f t="shared" si="318"/>
        <v>0</v>
      </c>
      <c r="Z2087" s="4">
        <f t="shared" si="319"/>
        <v>0</v>
      </c>
      <c r="AA2087" s="5">
        <f t="shared" si="320"/>
        <v>0</v>
      </c>
      <c r="AB2087" s="6" t="str">
        <f t="shared" si="321"/>
        <v/>
      </c>
      <c r="AF2087">
        <f t="shared" si="316"/>
        <v>0.80095037815921466</v>
      </c>
    </row>
    <row r="2088" spans="2:32">
      <c r="B2088" s="26">
        <v>1</v>
      </c>
      <c r="C2088" s="4">
        <v>16</v>
      </c>
      <c r="D2088" s="5">
        <v>0.44500000000000001</v>
      </c>
      <c r="E2088" s="20">
        <v>0</v>
      </c>
      <c r="G2088" s="5"/>
      <c r="H2088" s="11">
        <f>1/(1+EXP(-SUMPRODUCT(betagorros,B2088:D2088)))</f>
        <v>0.49349791850003999</v>
      </c>
      <c r="I2088" s="27">
        <f t="shared" si="312"/>
        <v>0.50650208149996001</v>
      </c>
      <c r="J2088">
        <f t="shared" si="313"/>
        <v>-0.68022684572640391</v>
      </c>
      <c r="K2088" s="5"/>
      <c r="N2088" s="11">
        <f t="shared" si="314"/>
        <v>0.49350393142310345</v>
      </c>
      <c r="O2088" s="71">
        <f t="shared" si="315"/>
        <v>-0.49350393142310345</v>
      </c>
      <c r="U2088" s="4">
        <v>12</v>
      </c>
      <c r="V2088" s="5">
        <v>0.158</v>
      </c>
      <c r="W2088" s="37">
        <v>1</v>
      </c>
      <c r="X2088" s="31">
        <f t="shared" si="317"/>
        <v>0.1567220190066371</v>
      </c>
      <c r="Y2088" s="40">
        <f t="shared" si="318"/>
        <v>0</v>
      </c>
      <c r="Z2088" s="4">
        <f t="shared" si="319"/>
        <v>0</v>
      </c>
      <c r="AA2088" s="5">
        <f t="shared" si="320"/>
        <v>0</v>
      </c>
      <c r="AB2088" s="6" t="str">
        <f t="shared" si="321"/>
        <v/>
      </c>
      <c r="AF2088">
        <f t="shared" si="316"/>
        <v>0.80095037815921466</v>
      </c>
    </row>
    <row r="2089" spans="2:32">
      <c r="B2089" s="26">
        <v>1</v>
      </c>
      <c r="C2089" s="4">
        <v>10</v>
      </c>
      <c r="D2089" s="5">
        <v>0.44500000000000001</v>
      </c>
      <c r="E2089" s="20">
        <v>0</v>
      </c>
      <c r="G2089" s="5"/>
      <c r="H2089" s="11">
        <f>1/(1+EXP(-SUMPRODUCT(betagorros,B2089:D2089)))</f>
        <v>0.35279890956529053</v>
      </c>
      <c r="I2089" s="27">
        <f t="shared" si="312"/>
        <v>0.64720109043470941</v>
      </c>
      <c r="J2089">
        <f t="shared" si="313"/>
        <v>-0.43509822838959988</v>
      </c>
      <c r="K2089" s="5"/>
      <c r="N2089" s="11">
        <f t="shared" si="314"/>
        <v>0.35274991304719411</v>
      </c>
      <c r="O2089" s="71">
        <f t="shared" si="315"/>
        <v>-0.35274991304719411</v>
      </c>
      <c r="U2089" s="4">
        <v>18</v>
      </c>
      <c r="V2089" s="5">
        <v>0.158</v>
      </c>
      <c r="W2089" s="37">
        <v>1</v>
      </c>
      <c r="X2089" s="31">
        <f t="shared" si="317"/>
        <v>0.24935149583479435</v>
      </c>
      <c r="Y2089" s="40">
        <f t="shared" si="318"/>
        <v>0</v>
      </c>
      <c r="Z2089" s="4">
        <f t="shared" si="319"/>
        <v>0</v>
      </c>
      <c r="AA2089" s="5">
        <f t="shared" si="320"/>
        <v>0</v>
      </c>
      <c r="AB2089" s="6" t="str">
        <f t="shared" si="321"/>
        <v/>
      </c>
      <c r="AF2089">
        <f t="shared" si="316"/>
        <v>0.80095037815921466</v>
      </c>
    </row>
    <row r="2090" spans="2:32">
      <c r="B2090" s="26">
        <v>1</v>
      </c>
      <c r="C2090" s="4">
        <v>7</v>
      </c>
      <c r="D2090" s="5">
        <v>0.44500000000000001</v>
      </c>
      <c r="E2090" s="20">
        <v>0</v>
      </c>
      <c r="G2090" s="5"/>
      <c r="H2090" s="11">
        <f>1/(1+EXP(-SUMPRODUCT(betagorros,B2090:D2090)))</f>
        <v>0.28963995503942691</v>
      </c>
      <c r="I2090" s="27">
        <f t="shared" si="312"/>
        <v>0.71036004496057314</v>
      </c>
      <c r="J2090">
        <f t="shared" si="313"/>
        <v>-0.34198333190308577</v>
      </c>
      <c r="K2090" s="5"/>
      <c r="N2090" s="11">
        <f t="shared" si="314"/>
        <v>0.28957125728609295</v>
      </c>
      <c r="O2090" s="71">
        <f t="shared" si="315"/>
        <v>-0.28957125728609295</v>
      </c>
      <c r="U2090" s="4">
        <v>14</v>
      </c>
      <c r="V2090" s="5">
        <v>0.158</v>
      </c>
      <c r="W2090" s="37">
        <v>1</v>
      </c>
      <c r="X2090" s="31">
        <f t="shared" si="317"/>
        <v>0.18403582802556476</v>
      </c>
      <c r="Y2090" s="40">
        <f t="shared" si="318"/>
        <v>0</v>
      </c>
      <c r="Z2090" s="4">
        <f t="shared" si="319"/>
        <v>0</v>
      </c>
      <c r="AA2090" s="5">
        <f t="shared" si="320"/>
        <v>0</v>
      </c>
      <c r="AB2090" s="6" t="str">
        <f t="shared" si="321"/>
        <v/>
      </c>
      <c r="AF2090">
        <f t="shared" si="316"/>
        <v>0.80095037815921466</v>
      </c>
    </row>
    <row r="2091" spans="2:32">
      <c r="B2091" s="26">
        <v>1</v>
      </c>
      <c r="C2091" s="4">
        <v>11</v>
      </c>
      <c r="D2091" s="5">
        <v>0.44500000000000001</v>
      </c>
      <c r="E2091" s="20">
        <v>0</v>
      </c>
      <c r="G2091" s="5"/>
      <c r="H2091" s="11">
        <f>1/(1+EXP(-SUMPRODUCT(betagorros,B2091:D2091)))</f>
        <v>0.37520118813707221</v>
      </c>
      <c r="I2091" s="27">
        <f t="shared" si="312"/>
        <v>0.62479881186292774</v>
      </c>
      <c r="J2091">
        <f t="shared" si="313"/>
        <v>-0.47032558208630548</v>
      </c>
      <c r="K2091" s="5"/>
      <c r="N2091" s="11">
        <f t="shared" si="314"/>
        <v>0.37516020752618484</v>
      </c>
      <c r="O2091" s="71">
        <f t="shared" si="315"/>
        <v>-0.37516020752618484</v>
      </c>
      <c r="U2091" s="4">
        <v>14</v>
      </c>
      <c r="V2091" s="5">
        <v>0.158</v>
      </c>
      <c r="W2091" s="37">
        <v>1</v>
      </c>
      <c r="X2091" s="31">
        <f t="shared" si="317"/>
        <v>0.18403582802556476</v>
      </c>
      <c r="Y2091" s="40">
        <f t="shared" si="318"/>
        <v>0</v>
      </c>
      <c r="Z2091" s="4">
        <f t="shared" si="319"/>
        <v>0</v>
      </c>
      <c r="AA2091" s="5">
        <f t="shared" si="320"/>
        <v>0</v>
      </c>
      <c r="AB2091" s="6" t="str">
        <f t="shared" si="321"/>
        <v/>
      </c>
      <c r="AF2091">
        <f t="shared" si="316"/>
        <v>0.80095037815921466</v>
      </c>
    </row>
    <row r="2092" spans="2:32">
      <c r="B2092" s="26">
        <v>1</v>
      </c>
      <c r="C2092" s="4">
        <v>29</v>
      </c>
      <c r="D2092" s="5">
        <v>0.44500000000000001</v>
      </c>
      <c r="E2092" s="20">
        <v>0</v>
      </c>
      <c r="G2092" s="5"/>
      <c r="H2092" s="11">
        <f>1/(1+EXP(-SUMPRODUCT(betagorros,B2092:D2092)))</f>
        <v>0.77421733684921701</v>
      </c>
      <c r="I2092" s="27">
        <f t="shared" si="312"/>
        <v>0.22578266315078299</v>
      </c>
      <c r="J2092">
        <f t="shared" si="313"/>
        <v>-1.4881824098830938</v>
      </c>
      <c r="K2092" s="5"/>
      <c r="N2092" s="11">
        <f t="shared" si="314"/>
        <v>0.77431191404614597</v>
      </c>
      <c r="O2092" s="71">
        <f t="shared" si="315"/>
        <v>-0.77431191404614597</v>
      </c>
      <c r="U2092" s="4">
        <v>23</v>
      </c>
      <c r="V2092" s="5">
        <v>0.158</v>
      </c>
      <c r="W2092" s="37">
        <v>1</v>
      </c>
      <c r="X2092" s="31">
        <f t="shared" si="317"/>
        <v>0.35020995581944925</v>
      </c>
      <c r="Y2092" s="40">
        <f t="shared" si="318"/>
        <v>0</v>
      </c>
      <c r="Z2092" s="4">
        <f t="shared" si="319"/>
        <v>0</v>
      </c>
      <c r="AA2092" s="5">
        <f t="shared" si="320"/>
        <v>0</v>
      </c>
      <c r="AB2092" s="6" t="str">
        <f t="shared" si="321"/>
        <v/>
      </c>
      <c r="AF2092">
        <f t="shared" si="316"/>
        <v>0.80095037815921466</v>
      </c>
    </row>
    <row r="2093" spans="2:32">
      <c r="B2093" s="26">
        <v>1</v>
      </c>
      <c r="C2093" s="4">
        <v>20</v>
      </c>
      <c r="D2093" s="5">
        <v>0.44500000000000001</v>
      </c>
      <c r="E2093" s="20">
        <v>0</v>
      </c>
      <c r="G2093" s="5"/>
      <c r="H2093" s="11">
        <f>1/(1+EXP(-SUMPRODUCT(betagorros,B2093:D2093)))</f>
        <v>0.58932029455621404</v>
      </c>
      <c r="I2093" s="27">
        <f t="shared" si="312"/>
        <v>0.41067970544378596</v>
      </c>
      <c r="J2093">
        <f t="shared" si="313"/>
        <v>-0.88994167379185152</v>
      </c>
      <c r="K2093" s="5"/>
      <c r="N2093" s="11">
        <f t="shared" si="314"/>
        <v>0.58936462108559851</v>
      </c>
      <c r="O2093" s="71">
        <f t="shared" si="315"/>
        <v>-0.58936462108559851</v>
      </c>
      <c r="U2093" s="4">
        <v>14</v>
      </c>
      <c r="V2093" s="5">
        <v>0.158</v>
      </c>
      <c r="W2093" s="37">
        <v>1</v>
      </c>
      <c r="X2093" s="31">
        <f t="shared" si="317"/>
        <v>0.18403582802556476</v>
      </c>
      <c r="Y2093" s="40">
        <f t="shared" si="318"/>
        <v>0</v>
      </c>
      <c r="Z2093" s="4">
        <f t="shared" si="319"/>
        <v>0</v>
      </c>
      <c r="AA2093" s="5">
        <f t="shared" si="320"/>
        <v>0</v>
      </c>
      <c r="AB2093" s="6" t="str">
        <f t="shared" si="321"/>
        <v/>
      </c>
      <c r="AF2093">
        <f t="shared" si="316"/>
        <v>0.80095037815921466</v>
      </c>
    </row>
    <row r="2094" spans="2:32">
      <c r="B2094" s="26">
        <v>1</v>
      </c>
      <c r="C2094" s="4">
        <v>11</v>
      </c>
      <c r="D2094" s="5">
        <v>0.44500000000000001</v>
      </c>
      <c r="E2094" s="20">
        <v>0</v>
      </c>
      <c r="G2094" s="5"/>
      <c r="H2094" s="11">
        <f>1/(1+EXP(-SUMPRODUCT(betagorros,B2094:D2094)))</f>
        <v>0.37520118813707221</v>
      </c>
      <c r="I2094" s="27">
        <f t="shared" si="312"/>
        <v>0.62479881186292774</v>
      </c>
      <c r="J2094">
        <f t="shared" si="313"/>
        <v>-0.47032558208630548</v>
      </c>
      <c r="K2094" s="5"/>
      <c r="N2094" s="11">
        <f t="shared" si="314"/>
        <v>0.37516020752618484</v>
      </c>
      <c r="O2094" s="71">
        <f t="shared" si="315"/>
        <v>-0.37516020752618484</v>
      </c>
      <c r="U2094" s="4">
        <v>16</v>
      </c>
      <c r="V2094" s="5">
        <v>0.158</v>
      </c>
      <c r="W2094" s="37">
        <v>1</v>
      </c>
      <c r="X2094" s="31">
        <f t="shared" si="317"/>
        <v>0.21489684701189879</v>
      </c>
      <c r="Y2094" s="40">
        <f t="shared" si="318"/>
        <v>0</v>
      </c>
      <c r="Z2094" s="4">
        <f t="shared" si="319"/>
        <v>0</v>
      </c>
      <c r="AA2094" s="5">
        <f t="shared" si="320"/>
        <v>0</v>
      </c>
      <c r="AB2094" s="6" t="str">
        <f t="shared" si="321"/>
        <v/>
      </c>
      <c r="AF2094">
        <f t="shared" si="316"/>
        <v>0.80095037815921466</v>
      </c>
    </row>
    <row r="2095" spans="2:32">
      <c r="B2095" s="26">
        <v>1</v>
      </c>
      <c r="C2095" s="4">
        <v>16</v>
      </c>
      <c r="D2095" s="5">
        <v>0.44500000000000001</v>
      </c>
      <c r="E2095" s="20">
        <v>0</v>
      </c>
      <c r="G2095" s="5"/>
      <c r="H2095" s="11">
        <f>1/(1+EXP(-SUMPRODUCT(betagorros,B2095:D2095)))</f>
        <v>0.49349791850003999</v>
      </c>
      <c r="I2095" s="27">
        <f t="shared" si="312"/>
        <v>0.50650208149996001</v>
      </c>
      <c r="J2095">
        <f t="shared" si="313"/>
        <v>-0.68022684572640391</v>
      </c>
      <c r="K2095" s="5"/>
      <c r="N2095" s="11">
        <f t="shared" si="314"/>
        <v>0.49350393142310345</v>
      </c>
      <c r="O2095" s="71">
        <f t="shared" si="315"/>
        <v>-0.49350393142310345</v>
      </c>
      <c r="U2095" s="4">
        <v>11</v>
      </c>
      <c r="V2095" s="5">
        <v>0.158</v>
      </c>
      <c r="W2095" s="37">
        <v>1</v>
      </c>
      <c r="X2095" s="31">
        <f t="shared" si="317"/>
        <v>0.14435074163228304</v>
      </c>
      <c r="Y2095" s="40">
        <f t="shared" si="318"/>
        <v>0</v>
      </c>
      <c r="Z2095" s="4">
        <f t="shared" si="319"/>
        <v>0</v>
      </c>
      <c r="AA2095" s="5">
        <f t="shared" si="320"/>
        <v>0</v>
      </c>
      <c r="AB2095" s="6" t="str">
        <f t="shared" si="321"/>
        <v/>
      </c>
      <c r="AF2095">
        <f t="shared" si="316"/>
        <v>0.80095037815921466</v>
      </c>
    </row>
    <row r="2096" spans="2:32">
      <c r="B2096" s="26">
        <v>1</v>
      </c>
      <c r="C2096" s="4">
        <v>12</v>
      </c>
      <c r="D2096" s="5">
        <v>0.44500000000000001</v>
      </c>
      <c r="E2096" s="20">
        <v>0</v>
      </c>
      <c r="G2096" s="5"/>
      <c r="H2096" s="11">
        <f>1/(1+EXP(-SUMPRODUCT(betagorros,B2096:D2096)))</f>
        <v>0.39815086677853617</v>
      </c>
      <c r="I2096" s="27">
        <f t="shared" si="312"/>
        <v>0.60184913322146383</v>
      </c>
      <c r="J2096">
        <f t="shared" si="313"/>
        <v>-0.50774847434773718</v>
      </c>
      <c r="K2096" s="5"/>
      <c r="N2096" s="11">
        <f t="shared" si="314"/>
        <v>0.39811850745228866</v>
      </c>
      <c r="O2096" s="71">
        <f t="shared" si="315"/>
        <v>-0.39811850745228866</v>
      </c>
      <c r="U2096" s="4">
        <v>9</v>
      </c>
      <c r="V2096" s="5">
        <v>0.158</v>
      </c>
      <c r="W2096" s="37">
        <v>1</v>
      </c>
      <c r="X2096" s="31">
        <f t="shared" si="317"/>
        <v>0.12204585704202583</v>
      </c>
      <c r="Y2096" s="40">
        <f t="shared" si="318"/>
        <v>0</v>
      </c>
      <c r="Z2096" s="4">
        <f t="shared" si="319"/>
        <v>0</v>
      </c>
      <c r="AA2096" s="5">
        <f t="shared" si="320"/>
        <v>0</v>
      </c>
      <c r="AB2096" s="6" t="str">
        <f t="shared" si="321"/>
        <v/>
      </c>
      <c r="AF2096">
        <f t="shared" si="316"/>
        <v>0.80095037815921466</v>
      </c>
    </row>
    <row r="2097" spans="2:32">
      <c r="B2097" s="26">
        <v>1</v>
      </c>
      <c r="C2097" s="4">
        <v>16</v>
      </c>
      <c r="D2097" s="5">
        <v>0.44600000000000001</v>
      </c>
      <c r="E2097" s="20">
        <v>0</v>
      </c>
      <c r="G2097" s="5"/>
      <c r="H2097" s="11">
        <f>1/(1+EXP(-SUMPRODUCT(betagorros,B2097:D2097)))</f>
        <v>0.49460372592817087</v>
      </c>
      <c r="I2097" s="27">
        <f t="shared" si="312"/>
        <v>0.50539627407182919</v>
      </c>
      <c r="J2097">
        <f t="shared" si="313"/>
        <v>-0.68241245629140901</v>
      </c>
      <c r="K2097" s="5"/>
      <c r="N2097" s="11">
        <f t="shared" si="314"/>
        <v>0.49461079745753894</v>
      </c>
      <c r="O2097" s="71">
        <f t="shared" si="315"/>
        <v>-0.49461079745753894</v>
      </c>
      <c r="U2097" s="4">
        <v>14</v>
      </c>
      <c r="V2097" s="5">
        <v>0.158</v>
      </c>
      <c r="W2097" s="37">
        <v>1</v>
      </c>
      <c r="X2097" s="31">
        <f t="shared" si="317"/>
        <v>0.18403582802556476</v>
      </c>
      <c r="Y2097" s="40">
        <f t="shared" si="318"/>
        <v>0</v>
      </c>
      <c r="Z2097" s="4">
        <f t="shared" si="319"/>
        <v>0</v>
      </c>
      <c r="AA2097" s="5">
        <f t="shared" si="320"/>
        <v>0</v>
      </c>
      <c r="AB2097" s="6" t="str">
        <f t="shared" si="321"/>
        <v/>
      </c>
      <c r="AF2097">
        <f t="shared" si="316"/>
        <v>0.80095037815921466</v>
      </c>
    </row>
    <row r="2098" spans="2:32">
      <c r="B2098" s="26">
        <v>1</v>
      </c>
      <c r="C2098" s="4">
        <v>16</v>
      </c>
      <c r="D2098" s="5">
        <v>0.44600000000000001</v>
      </c>
      <c r="E2098" s="20">
        <v>1</v>
      </c>
      <c r="G2098" s="5"/>
      <c r="H2098" s="11">
        <f>1/(1+EXP(-SUMPRODUCT(betagorros,B2098:D2098)))</f>
        <v>0.49460372592817087</v>
      </c>
      <c r="I2098" s="27">
        <f t="shared" si="312"/>
        <v>0.49460372592817087</v>
      </c>
      <c r="J2098">
        <f t="shared" si="313"/>
        <v>-0.70399839070813131</v>
      </c>
      <c r="K2098" s="5"/>
      <c r="N2098" s="11">
        <f t="shared" si="314"/>
        <v>0.49461079745753894</v>
      </c>
      <c r="O2098" s="71">
        <f t="shared" si="315"/>
        <v>0.50538920254246111</v>
      </c>
      <c r="U2098" s="4">
        <v>18</v>
      </c>
      <c r="V2098" s="5">
        <v>0.16700000000000001</v>
      </c>
      <c r="W2098" s="37">
        <v>1</v>
      </c>
      <c r="X2098" s="31">
        <f t="shared" si="317"/>
        <v>0.25687794510816236</v>
      </c>
      <c r="Y2098" s="40">
        <f t="shared" si="318"/>
        <v>0</v>
      </c>
      <c r="Z2098" s="4">
        <f t="shared" si="319"/>
        <v>0</v>
      </c>
      <c r="AA2098" s="5">
        <f t="shared" si="320"/>
        <v>0</v>
      </c>
      <c r="AB2098" s="6" t="str">
        <f t="shared" si="321"/>
        <v/>
      </c>
      <c r="AF2098">
        <f t="shared" si="316"/>
        <v>0.80095037815921466</v>
      </c>
    </row>
    <row r="2099" spans="2:32">
      <c r="B2099" s="26">
        <v>1</v>
      </c>
      <c r="C2099" s="4">
        <v>29</v>
      </c>
      <c r="D2099" s="5">
        <v>0.44600000000000001</v>
      </c>
      <c r="E2099" s="20">
        <v>0</v>
      </c>
      <c r="G2099" s="5"/>
      <c r="H2099" s="11">
        <f>1/(1+EXP(-SUMPRODUCT(betagorros,B2099:D2099)))</f>
        <v>0.7749897104341521</v>
      </c>
      <c r="I2099" s="27">
        <f t="shared" si="312"/>
        <v>0.2250102895658479</v>
      </c>
      <c r="J2099">
        <f t="shared" si="313"/>
        <v>-1.4916091464195973</v>
      </c>
      <c r="K2099" s="5"/>
      <c r="N2099" s="11">
        <f t="shared" si="314"/>
        <v>0.77508479613077919</v>
      </c>
      <c r="O2099" s="71">
        <f t="shared" si="315"/>
        <v>-0.77508479613077919</v>
      </c>
      <c r="U2099" s="4">
        <v>31</v>
      </c>
      <c r="V2099" s="5">
        <v>0.17399999999999999</v>
      </c>
      <c r="W2099" s="37">
        <v>1</v>
      </c>
      <c r="X2099" s="31">
        <f t="shared" si="317"/>
        <v>0.55650689480190396</v>
      </c>
      <c r="Y2099" s="40">
        <f t="shared" si="318"/>
        <v>1</v>
      </c>
      <c r="Z2099" s="4">
        <f t="shared" si="319"/>
        <v>1</v>
      </c>
      <c r="AA2099" s="5">
        <f t="shared" si="320"/>
        <v>1</v>
      </c>
      <c r="AB2099" s="6" t="str">
        <f t="shared" si="321"/>
        <v/>
      </c>
      <c r="AF2099">
        <f t="shared" si="316"/>
        <v>0.80095037815921466</v>
      </c>
    </row>
    <row r="2100" spans="2:32">
      <c r="B2100" s="26">
        <v>1</v>
      </c>
      <c r="C2100" s="4">
        <v>11</v>
      </c>
      <c r="D2100" s="5">
        <v>0.44800000000000001</v>
      </c>
      <c r="E2100" s="20">
        <v>0</v>
      </c>
      <c r="G2100" s="5"/>
      <c r="H2100" s="11">
        <f>1/(1+EXP(-SUMPRODUCT(betagorros,B2100:D2100)))</f>
        <v>0.37831749586745289</v>
      </c>
      <c r="I2100" s="27">
        <f t="shared" si="312"/>
        <v>0.62168250413254711</v>
      </c>
      <c r="J2100">
        <f t="shared" si="313"/>
        <v>-0.47532576008040428</v>
      </c>
      <c r="K2100" s="5"/>
      <c r="N2100" s="11">
        <f t="shared" si="314"/>
        <v>0.37827936801613898</v>
      </c>
      <c r="O2100" s="71">
        <f t="shared" si="315"/>
        <v>-0.37827936801613898</v>
      </c>
      <c r="U2100" s="4">
        <v>8</v>
      </c>
      <c r="V2100" s="5">
        <v>0.17399999999999999</v>
      </c>
      <c r="W2100" s="37">
        <v>1</v>
      </c>
      <c r="X2100" s="31">
        <f t="shared" si="317"/>
        <v>0.11928617650207231</v>
      </c>
      <c r="Y2100" s="40">
        <f t="shared" si="318"/>
        <v>0</v>
      </c>
      <c r="Z2100" s="4">
        <f t="shared" si="319"/>
        <v>0</v>
      </c>
      <c r="AA2100" s="5">
        <f t="shared" si="320"/>
        <v>0</v>
      </c>
      <c r="AB2100" s="6" t="str">
        <f t="shared" si="321"/>
        <v/>
      </c>
      <c r="AF2100">
        <f t="shared" si="316"/>
        <v>0.80095037815921466</v>
      </c>
    </row>
    <row r="2101" spans="2:32">
      <c r="B2101" s="26">
        <v>1</v>
      </c>
      <c r="C2101" s="4">
        <v>16</v>
      </c>
      <c r="D2101" s="5">
        <v>0.44800000000000001</v>
      </c>
      <c r="E2101" s="20">
        <v>1</v>
      </c>
      <c r="G2101" s="5"/>
      <c r="H2101" s="11">
        <f>1/(1+EXP(-SUMPRODUCT(betagorros,B2101:D2101)))</f>
        <v>0.49681548835924766</v>
      </c>
      <c r="I2101" s="27">
        <f t="shared" si="312"/>
        <v>0.49681548835924766</v>
      </c>
      <c r="J2101">
        <f t="shared" si="313"/>
        <v>-0.69953657260236435</v>
      </c>
      <c r="K2101" s="5"/>
      <c r="N2101" s="11">
        <f t="shared" si="314"/>
        <v>0.49682467716551865</v>
      </c>
      <c r="O2101" s="71">
        <f t="shared" si="315"/>
        <v>0.5031753228344813</v>
      </c>
      <c r="U2101" s="4">
        <v>8</v>
      </c>
      <c r="V2101" s="5">
        <v>0.17399999999999999</v>
      </c>
      <c r="W2101" s="37">
        <v>1</v>
      </c>
      <c r="X2101" s="31">
        <f t="shared" si="317"/>
        <v>0.11928617650207231</v>
      </c>
      <c r="Y2101" s="40">
        <f t="shared" si="318"/>
        <v>0</v>
      </c>
      <c r="Z2101" s="4">
        <f t="shared" si="319"/>
        <v>0</v>
      </c>
      <c r="AA2101" s="5">
        <f t="shared" si="320"/>
        <v>0</v>
      </c>
      <c r="AB2101" s="6" t="str">
        <f t="shared" si="321"/>
        <v/>
      </c>
      <c r="AF2101">
        <f t="shared" si="316"/>
        <v>0.80095037815921466</v>
      </c>
    </row>
    <row r="2102" spans="2:32">
      <c r="B2102" s="26">
        <v>1</v>
      </c>
      <c r="C2102" s="4">
        <v>7</v>
      </c>
      <c r="D2102" s="5">
        <v>0.44800000000000001</v>
      </c>
      <c r="E2102" s="20">
        <v>0</v>
      </c>
      <c r="G2102" s="5"/>
      <c r="H2102" s="11">
        <f>1/(1+EXP(-SUMPRODUCT(betagorros,B2102:D2102)))</f>
        <v>0.29237816774853964</v>
      </c>
      <c r="I2102" s="27">
        <f t="shared" si="312"/>
        <v>0.70762183225146036</v>
      </c>
      <c r="J2102">
        <f t="shared" si="313"/>
        <v>-0.34584546322751059</v>
      </c>
      <c r="K2102" s="5"/>
      <c r="N2102" s="11">
        <f t="shared" si="314"/>
        <v>0.29231171516880172</v>
      </c>
      <c r="O2102" s="71">
        <f t="shared" si="315"/>
        <v>-0.29231171516880172</v>
      </c>
      <c r="U2102" s="4">
        <v>7</v>
      </c>
      <c r="V2102" s="5">
        <v>0.17399999999999999</v>
      </c>
      <c r="W2102" s="37">
        <v>1</v>
      </c>
      <c r="X2102" s="31">
        <f t="shared" si="317"/>
        <v>0.10948632580913258</v>
      </c>
      <c r="Y2102" s="40">
        <f t="shared" si="318"/>
        <v>0</v>
      </c>
      <c r="Z2102" s="4">
        <f t="shared" si="319"/>
        <v>0</v>
      </c>
      <c r="AA2102" s="5">
        <f t="shared" si="320"/>
        <v>0</v>
      </c>
      <c r="AB2102" s="6" t="str">
        <f t="shared" si="321"/>
        <v/>
      </c>
      <c r="AF2102">
        <f t="shared" si="316"/>
        <v>0.80095037815921466</v>
      </c>
    </row>
    <row r="2103" spans="2:32">
      <c r="B2103" s="26">
        <v>1</v>
      </c>
      <c r="C2103" s="4">
        <v>8</v>
      </c>
      <c r="D2103" s="5">
        <v>0.44800000000000001</v>
      </c>
      <c r="E2103" s="20">
        <v>0</v>
      </c>
      <c r="G2103" s="5"/>
      <c r="H2103" s="11">
        <f>1/(1+EXP(-SUMPRODUCT(betagorros,B2103:D2103)))</f>
        <v>0.31279808900067041</v>
      </c>
      <c r="I2103" s="27">
        <f t="shared" si="312"/>
        <v>0.68720191099932959</v>
      </c>
      <c r="J2103">
        <f t="shared" si="313"/>
        <v>-0.37512712746710819</v>
      </c>
      <c r="K2103" s="5"/>
      <c r="N2103" s="11">
        <f t="shared" si="314"/>
        <v>0.31273759521474759</v>
      </c>
      <c r="O2103" s="71">
        <f t="shared" si="315"/>
        <v>-0.31273759521474759</v>
      </c>
      <c r="U2103" s="4">
        <v>10</v>
      </c>
      <c r="V2103" s="5">
        <v>0.17399999999999999</v>
      </c>
      <c r="W2103" s="37">
        <v>1</v>
      </c>
      <c r="X2103" s="31">
        <f t="shared" si="317"/>
        <v>0.14116780279249605</v>
      </c>
      <c r="Y2103" s="40">
        <f t="shared" si="318"/>
        <v>0</v>
      </c>
      <c r="Z2103" s="4">
        <f t="shared" si="319"/>
        <v>0</v>
      </c>
      <c r="AA2103" s="5">
        <f t="shared" si="320"/>
        <v>0</v>
      </c>
      <c r="AB2103" s="6" t="str">
        <f t="shared" si="321"/>
        <v/>
      </c>
      <c r="AF2103">
        <f t="shared" si="316"/>
        <v>0.80095037815921466</v>
      </c>
    </row>
    <row r="2104" spans="2:32">
      <c r="B2104" s="26">
        <v>1</v>
      </c>
      <c r="C2104" s="4">
        <v>14</v>
      </c>
      <c r="D2104" s="5">
        <v>0.44900000000000001</v>
      </c>
      <c r="E2104" s="20">
        <v>1</v>
      </c>
      <c r="G2104" s="5"/>
      <c r="H2104" s="11">
        <f>1/(1+EXP(-SUMPRODUCT(betagorros,B2104:D2104)))</f>
        <v>0.44969641687165407</v>
      </c>
      <c r="I2104" s="27">
        <f t="shared" si="312"/>
        <v>0.44969641687165407</v>
      </c>
      <c r="J2104">
        <f t="shared" si="313"/>
        <v>-0.79918255305653352</v>
      </c>
      <c r="K2104" s="5"/>
      <c r="N2104" s="11">
        <f t="shared" si="314"/>
        <v>0.44968687478272062</v>
      </c>
      <c r="O2104" s="71">
        <f t="shared" si="315"/>
        <v>0.55031312521727938</v>
      </c>
      <c r="U2104" s="4">
        <v>12</v>
      </c>
      <c r="V2104" s="5">
        <v>0.17699999999999999</v>
      </c>
      <c r="W2104" s="37">
        <v>1</v>
      </c>
      <c r="X2104" s="31">
        <f t="shared" si="317"/>
        <v>0.16815363637197844</v>
      </c>
      <c r="Y2104" s="40">
        <f t="shared" si="318"/>
        <v>0</v>
      </c>
      <c r="Z2104" s="4">
        <f t="shared" si="319"/>
        <v>0</v>
      </c>
      <c r="AA2104" s="5">
        <f t="shared" si="320"/>
        <v>0</v>
      </c>
      <c r="AB2104" s="6" t="str">
        <f t="shared" si="321"/>
        <v/>
      </c>
      <c r="AF2104">
        <f t="shared" si="316"/>
        <v>0.80095037815921466</v>
      </c>
    </row>
    <row r="2105" spans="2:32">
      <c r="B2105" s="26">
        <v>1</v>
      </c>
      <c r="C2105" s="4">
        <v>16</v>
      </c>
      <c r="D2105" s="5">
        <v>0.44900000000000001</v>
      </c>
      <c r="E2105" s="20">
        <v>1</v>
      </c>
      <c r="G2105" s="5"/>
      <c r="H2105" s="11">
        <f>1/(1+EXP(-SUMPRODUCT(betagorros,B2105:D2105)))</f>
        <v>0.49792142172448262</v>
      </c>
      <c r="I2105" s="27">
        <f t="shared" si="312"/>
        <v>0.49792142172448262</v>
      </c>
      <c r="J2105">
        <f t="shared" si="313"/>
        <v>-0.69731300210911529</v>
      </c>
      <c r="K2105" s="5"/>
      <c r="N2105" s="11">
        <f t="shared" si="314"/>
        <v>0.49793166913914649</v>
      </c>
      <c r="O2105" s="71">
        <f t="shared" si="315"/>
        <v>0.50206833086085356</v>
      </c>
      <c r="U2105" s="4">
        <v>14</v>
      </c>
      <c r="V2105" s="5">
        <v>0.17699999999999999</v>
      </c>
      <c r="W2105" s="37">
        <v>1</v>
      </c>
      <c r="X2105" s="31">
        <f t="shared" si="317"/>
        <v>0.19699435147225108</v>
      </c>
      <c r="Y2105" s="40">
        <f t="shared" si="318"/>
        <v>0</v>
      </c>
      <c r="Z2105" s="4">
        <f t="shared" si="319"/>
        <v>0</v>
      </c>
      <c r="AA2105" s="5">
        <f t="shared" si="320"/>
        <v>0</v>
      </c>
      <c r="AB2105" s="6" t="str">
        <f t="shared" si="321"/>
        <v/>
      </c>
      <c r="AF2105">
        <f t="shared" si="316"/>
        <v>0.80095037815921466</v>
      </c>
    </row>
    <row r="2106" spans="2:32">
      <c r="B2106" s="26">
        <v>1</v>
      </c>
      <c r="C2106" s="4">
        <v>16</v>
      </c>
      <c r="D2106" s="5">
        <v>0.44900000000000001</v>
      </c>
      <c r="E2106" s="20">
        <v>1</v>
      </c>
      <c r="G2106" s="5"/>
      <c r="H2106" s="11">
        <f>1/(1+EXP(-SUMPRODUCT(betagorros,B2106:D2106)))</f>
        <v>0.49792142172448262</v>
      </c>
      <c r="I2106" s="27">
        <f t="shared" si="312"/>
        <v>0.49792142172448262</v>
      </c>
      <c r="J2106">
        <f t="shared" si="313"/>
        <v>-0.69731300210911529</v>
      </c>
      <c r="K2106" s="5"/>
      <c r="N2106" s="11">
        <f t="shared" si="314"/>
        <v>0.49793166913914649</v>
      </c>
      <c r="O2106" s="71">
        <f t="shared" si="315"/>
        <v>0.50206833086085356</v>
      </c>
      <c r="U2106" s="4">
        <v>8</v>
      </c>
      <c r="V2106" s="5">
        <v>0.17699999999999999</v>
      </c>
      <c r="W2106" s="37">
        <v>1</v>
      </c>
      <c r="X2106" s="31">
        <f t="shared" si="317"/>
        <v>0.1206875078848233</v>
      </c>
      <c r="Y2106" s="40">
        <f t="shared" si="318"/>
        <v>0</v>
      </c>
      <c r="Z2106" s="4">
        <f t="shared" si="319"/>
        <v>0</v>
      </c>
      <c r="AA2106" s="5">
        <f t="shared" si="320"/>
        <v>0</v>
      </c>
      <c r="AB2106" s="6" t="str">
        <f t="shared" si="321"/>
        <v/>
      </c>
      <c r="AF2106">
        <f t="shared" si="316"/>
        <v>0.80095037815921466</v>
      </c>
    </row>
    <row r="2107" spans="2:32">
      <c r="B2107" s="26">
        <v>1</v>
      </c>
      <c r="C2107" s="4">
        <v>10</v>
      </c>
      <c r="D2107" s="5">
        <v>0.45</v>
      </c>
      <c r="E2107" s="20">
        <v>0</v>
      </c>
      <c r="G2107" s="5"/>
      <c r="H2107" s="11">
        <f>1/(1+EXP(-SUMPRODUCT(betagorros,B2107:D2107)))</f>
        <v>0.3578657384348442</v>
      </c>
      <c r="I2107" s="27">
        <f t="shared" si="312"/>
        <v>0.64213426156515574</v>
      </c>
      <c r="J2107">
        <f t="shared" si="313"/>
        <v>-0.44295786699304629</v>
      </c>
      <c r="K2107" s="5"/>
      <c r="N2107" s="11">
        <f t="shared" si="314"/>
        <v>0.35782129141749869</v>
      </c>
      <c r="O2107" s="71">
        <f t="shared" si="315"/>
        <v>-0.35782129141749869</v>
      </c>
      <c r="U2107" s="4">
        <v>5</v>
      </c>
      <c r="V2107" s="5">
        <v>0.18099999999999999</v>
      </c>
      <c r="W2107" s="37">
        <v>1</v>
      </c>
      <c r="X2107" s="31">
        <f t="shared" si="317"/>
        <v>9.460895603126189E-2</v>
      </c>
      <c r="Y2107" s="40">
        <f t="shared" si="318"/>
        <v>0</v>
      </c>
      <c r="Z2107" s="4">
        <f t="shared" si="319"/>
        <v>0</v>
      </c>
      <c r="AA2107" s="5">
        <f t="shared" si="320"/>
        <v>0</v>
      </c>
      <c r="AB2107" s="6" t="str">
        <f t="shared" si="321"/>
        <v/>
      </c>
      <c r="AF2107">
        <f t="shared" si="316"/>
        <v>0.80095037815921466</v>
      </c>
    </row>
    <row r="2108" spans="2:32">
      <c r="B2108" s="26">
        <v>1</v>
      </c>
      <c r="C2108" s="4">
        <v>15</v>
      </c>
      <c r="D2108" s="5">
        <v>0.45</v>
      </c>
      <c r="E2108" s="20">
        <v>1</v>
      </c>
      <c r="G2108" s="5"/>
      <c r="H2108" s="11">
        <f>1/(1+EXP(-SUMPRODUCT(betagorros,B2108:D2108)))</f>
        <v>0.47485073912866099</v>
      </c>
      <c r="I2108" s="27">
        <f t="shared" si="312"/>
        <v>0.47485073912866099</v>
      </c>
      <c r="J2108">
        <f t="shared" si="313"/>
        <v>-0.74475475774250532</v>
      </c>
      <c r="K2108" s="5"/>
      <c r="N2108" s="11">
        <f t="shared" si="314"/>
        <v>0.47485209805133993</v>
      </c>
      <c r="O2108" s="71">
        <f t="shared" si="315"/>
        <v>0.52514790194866001</v>
      </c>
      <c r="U2108" s="4">
        <v>7</v>
      </c>
      <c r="V2108" s="5">
        <v>0.18099999999999999</v>
      </c>
      <c r="W2108" s="37">
        <v>1</v>
      </c>
      <c r="X2108" s="31">
        <f t="shared" si="317"/>
        <v>0.11254229167720092</v>
      </c>
      <c r="Y2108" s="40">
        <f t="shared" si="318"/>
        <v>0</v>
      </c>
      <c r="Z2108" s="4">
        <f t="shared" si="319"/>
        <v>0</v>
      </c>
      <c r="AA2108" s="5">
        <f t="shared" si="320"/>
        <v>0</v>
      </c>
      <c r="AB2108" s="6" t="str">
        <f t="shared" si="321"/>
        <v/>
      </c>
      <c r="AF2108">
        <f t="shared" si="316"/>
        <v>0.80095037815921466</v>
      </c>
    </row>
    <row r="2109" spans="2:32">
      <c r="B2109" s="26">
        <v>1</v>
      </c>
      <c r="C2109" s="4">
        <v>22</v>
      </c>
      <c r="D2109" s="5">
        <v>0.45</v>
      </c>
      <c r="E2109" s="20">
        <v>0</v>
      </c>
      <c r="G2109" s="5"/>
      <c r="H2109" s="11">
        <f>1/(1+EXP(-SUMPRODUCT(betagorros,B2109:D2109)))</f>
        <v>0.6403442323667915</v>
      </c>
      <c r="I2109" s="27">
        <f t="shared" si="312"/>
        <v>0.3596557676332085</v>
      </c>
      <c r="J2109">
        <f t="shared" si="313"/>
        <v>-1.0226079060026747</v>
      </c>
      <c r="K2109" s="5"/>
      <c r="N2109" s="11">
        <f t="shared" si="314"/>
        <v>0.64040960630243726</v>
      </c>
      <c r="O2109" s="71">
        <f t="shared" si="315"/>
        <v>-0.64040960630243726</v>
      </c>
      <c r="U2109" s="4">
        <v>13</v>
      </c>
      <c r="V2109" s="5">
        <v>0.18099999999999999</v>
      </c>
      <c r="W2109" s="37">
        <v>1</v>
      </c>
      <c r="X2109" s="31">
        <f t="shared" si="317"/>
        <v>0.18478140418592939</v>
      </c>
      <c r="Y2109" s="40">
        <f t="shared" si="318"/>
        <v>0</v>
      </c>
      <c r="Z2109" s="4">
        <f t="shared" si="319"/>
        <v>0</v>
      </c>
      <c r="AA2109" s="5">
        <f t="shared" si="320"/>
        <v>0</v>
      </c>
      <c r="AB2109" s="6" t="str">
        <f t="shared" si="321"/>
        <v/>
      </c>
      <c r="AF2109">
        <f t="shared" si="316"/>
        <v>0.80095037815921466</v>
      </c>
    </row>
    <row r="2110" spans="2:32">
      <c r="B2110" s="26">
        <v>1</v>
      </c>
      <c r="C2110" s="4">
        <v>22</v>
      </c>
      <c r="D2110" s="5">
        <v>0.45</v>
      </c>
      <c r="E2110" s="20">
        <v>0</v>
      </c>
      <c r="G2110" s="5"/>
      <c r="H2110" s="11">
        <f>1/(1+EXP(-SUMPRODUCT(betagorros,B2110:D2110)))</f>
        <v>0.6403442323667915</v>
      </c>
      <c r="I2110" s="27">
        <f t="shared" si="312"/>
        <v>0.3596557676332085</v>
      </c>
      <c r="J2110">
        <f t="shared" si="313"/>
        <v>-1.0226079060026747</v>
      </c>
      <c r="K2110" s="5"/>
      <c r="N2110" s="11">
        <f t="shared" si="314"/>
        <v>0.64040960630243726</v>
      </c>
      <c r="O2110" s="71">
        <f t="shared" si="315"/>
        <v>-0.64040960630243726</v>
      </c>
      <c r="U2110" s="4">
        <v>13</v>
      </c>
      <c r="V2110" s="5">
        <v>0.18099999999999999</v>
      </c>
      <c r="W2110" s="37">
        <v>1</v>
      </c>
      <c r="X2110" s="31">
        <f t="shared" si="317"/>
        <v>0.18478140418592939</v>
      </c>
      <c r="Y2110" s="40">
        <f t="shared" si="318"/>
        <v>0</v>
      </c>
      <c r="Z2110" s="4">
        <f t="shared" si="319"/>
        <v>0</v>
      </c>
      <c r="AA2110" s="5">
        <f t="shared" si="320"/>
        <v>0</v>
      </c>
      <c r="AB2110" s="6" t="str">
        <f t="shared" si="321"/>
        <v/>
      </c>
      <c r="AF2110">
        <f t="shared" si="316"/>
        <v>0.80095037815921466</v>
      </c>
    </row>
    <row r="2111" spans="2:32">
      <c r="B2111" s="26">
        <v>1</v>
      </c>
      <c r="C2111" s="4">
        <v>13</v>
      </c>
      <c r="D2111" s="5">
        <v>0.45</v>
      </c>
      <c r="E2111" s="20">
        <v>0</v>
      </c>
      <c r="G2111" s="5"/>
      <c r="H2111" s="11">
        <f>1/(1+EXP(-SUMPRODUCT(betagorros,B2111:D2111)))</f>
        <v>0.42696004271036547</v>
      </c>
      <c r="I2111" s="27">
        <f t="shared" si="312"/>
        <v>0.57303995728963453</v>
      </c>
      <c r="J2111">
        <f t="shared" si="313"/>
        <v>-0.55679983120890064</v>
      </c>
      <c r="K2111" s="5"/>
      <c r="N2111" s="11">
        <f t="shared" si="314"/>
        <v>0.42694191321762059</v>
      </c>
      <c r="O2111" s="71">
        <f t="shared" si="315"/>
        <v>-0.42694191321762059</v>
      </c>
      <c r="U2111" s="4">
        <v>18</v>
      </c>
      <c r="V2111" s="5">
        <v>0.189</v>
      </c>
      <c r="W2111" s="37">
        <v>1</v>
      </c>
      <c r="X2111" s="31">
        <f t="shared" si="317"/>
        <v>0.27589133784514308</v>
      </c>
      <c r="Y2111" s="40">
        <f t="shared" si="318"/>
        <v>0</v>
      </c>
      <c r="Z2111" s="4">
        <f t="shared" si="319"/>
        <v>0</v>
      </c>
      <c r="AA2111" s="5">
        <f t="shared" si="320"/>
        <v>0</v>
      </c>
      <c r="AB2111" s="6" t="str">
        <f t="shared" si="321"/>
        <v/>
      </c>
      <c r="AF2111">
        <f t="shared" si="316"/>
        <v>0.80095037815921466</v>
      </c>
    </row>
    <row r="2112" spans="2:32">
      <c r="B2112" s="26">
        <v>1</v>
      </c>
      <c r="C2112" s="4">
        <v>8</v>
      </c>
      <c r="D2112" s="5">
        <v>0.45100000000000001</v>
      </c>
      <c r="E2112" s="20">
        <v>1</v>
      </c>
      <c r="G2112" s="5"/>
      <c r="H2112" s="11">
        <f>1/(1+EXP(-SUMPRODUCT(betagorros,B2112:D2112)))</f>
        <v>0.31565794920713142</v>
      </c>
      <c r="I2112" s="27">
        <f t="shared" si="312"/>
        <v>0.31565794920713142</v>
      </c>
      <c r="J2112">
        <f t="shared" si="313"/>
        <v>-1.1530960908735928</v>
      </c>
      <c r="K2112" s="5"/>
      <c r="N2112" s="11">
        <f t="shared" si="314"/>
        <v>0.31559989969728347</v>
      </c>
      <c r="O2112" s="71">
        <f t="shared" si="315"/>
        <v>0.68440010030271647</v>
      </c>
      <c r="U2112" s="4">
        <v>24</v>
      </c>
      <c r="V2112" s="5">
        <v>0.189</v>
      </c>
      <c r="W2112" s="37">
        <v>1</v>
      </c>
      <c r="X2112" s="31">
        <f t="shared" si="317"/>
        <v>0.40511783772711518</v>
      </c>
      <c r="Y2112" s="40">
        <f t="shared" si="318"/>
        <v>0</v>
      </c>
      <c r="Z2112" s="4">
        <f t="shared" si="319"/>
        <v>0</v>
      </c>
      <c r="AA2112" s="5">
        <f t="shared" si="320"/>
        <v>0</v>
      </c>
      <c r="AB2112" s="6" t="str">
        <f t="shared" si="321"/>
        <v/>
      </c>
      <c r="AF2112">
        <f t="shared" si="316"/>
        <v>0.80095037815921466</v>
      </c>
    </row>
    <row r="2113" spans="2:32">
      <c r="B2113" s="26">
        <v>1</v>
      </c>
      <c r="C2113" s="4">
        <v>5</v>
      </c>
      <c r="D2113" s="5">
        <v>0.45100000000000001</v>
      </c>
      <c r="E2113" s="20">
        <v>0</v>
      </c>
      <c r="G2113" s="5"/>
      <c r="H2113" s="11">
        <f>1/(1+EXP(-SUMPRODUCT(betagorros,B2113:D2113)))</f>
        <v>0.25651276046166926</v>
      </c>
      <c r="I2113" s="27">
        <f t="shared" si="312"/>
        <v>0.74348723953833074</v>
      </c>
      <c r="J2113">
        <f t="shared" si="313"/>
        <v>-0.29640367592143296</v>
      </c>
      <c r="K2113" s="5"/>
      <c r="N2113" s="11">
        <f t="shared" si="314"/>
        <v>0.25643875856364173</v>
      </c>
      <c r="O2113" s="71">
        <f t="shared" si="315"/>
        <v>-0.25643875856364173</v>
      </c>
      <c r="U2113" s="4">
        <v>27</v>
      </c>
      <c r="V2113" s="5">
        <v>0.192</v>
      </c>
      <c r="W2113" s="37">
        <v>1</v>
      </c>
      <c r="X2113" s="31">
        <f t="shared" si="317"/>
        <v>0.47987605896371505</v>
      </c>
      <c r="Y2113" s="40">
        <f t="shared" si="318"/>
        <v>0</v>
      </c>
      <c r="Z2113" s="4">
        <f t="shared" si="319"/>
        <v>0</v>
      </c>
      <c r="AA2113" s="5">
        <f t="shared" si="320"/>
        <v>0</v>
      </c>
      <c r="AB2113" s="6" t="str">
        <f t="shared" si="321"/>
        <v/>
      </c>
      <c r="AF2113">
        <f t="shared" si="316"/>
        <v>0.80095037815921466</v>
      </c>
    </row>
    <row r="2114" spans="2:32">
      <c r="B2114" s="26">
        <v>1</v>
      </c>
      <c r="C2114" s="4">
        <v>7</v>
      </c>
      <c r="D2114" s="5">
        <v>0.45100000000000001</v>
      </c>
      <c r="E2114" s="20">
        <v>1</v>
      </c>
      <c r="G2114" s="5"/>
      <c r="H2114" s="11">
        <f>1/(1+EXP(-SUMPRODUCT(betagorros,B2114:D2114)))</f>
        <v>0.2951315120473002</v>
      </c>
      <c r="I2114" s="27">
        <f t="shared" si="312"/>
        <v>0.2951315120473002</v>
      </c>
      <c r="J2114">
        <f t="shared" si="313"/>
        <v>-1.2203342184330264</v>
      </c>
      <c r="K2114" s="5"/>
      <c r="N2114" s="11">
        <f t="shared" si="314"/>
        <v>0.29506733644584582</v>
      </c>
      <c r="O2114" s="71">
        <f t="shared" si="315"/>
        <v>0.70493266355415418</v>
      </c>
      <c r="U2114" s="4">
        <v>8</v>
      </c>
      <c r="V2114" s="5">
        <v>0.192</v>
      </c>
      <c r="W2114" s="37">
        <v>1</v>
      </c>
      <c r="X2114" s="31">
        <f t="shared" si="317"/>
        <v>0.12790864885989439</v>
      </c>
      <c r="Y2114" s="40">
        <f t="shared" si="318"/>
        <v>0</v>
      </c>
      <c r="Z2114" s="4">
        <f t="shared" si="319"/>
        <v>0</v>
      </c>
      <c r="AA2114" s="5">
        <f t="shared" si="320"/>
        <v>0</v>
      </c>
      <c r="AB2114" s="6" t="str">
        <f t="shared" si="321"/>
        <v/>
      </c>
      <c r="AF2114">
        <f t="shared" si="316"/>
        <v>0.80095037815921466</v>
      </c>
    </row>
    <row r="2115" spans="2:32">
      <c r="B2115" s="26">
        <v>1</v>
      </c>
      <c r="C2115" s="4">
        <v>9</v>
      </c>
      <c r="D2115" s="5">
        <v>0.45100000000000001</v>
      </c>
      <c r="E2115" s="20">
        <v>0</v>
      </c>
      <c r="G2115" s="5"/>
      <c r="H2115" s="11">
        <f>1/(1+EXP(-SUMPRODUCT(betagorros,B2115:D2115)))</f>
        <v>0.33692959720860899</v>
      </c>
      <c r="I2115" s="27">
        <f t="shared" si="312"/>
        <v>0.66307040279139096</v>
      </c>
      <c r="J2115">
        <f t="shared" si="313"/>
        <v>-0.41087410621153558</v>
      </c>
      <c r="K2115" s="5"/>
      <c r="N2115" s="11">
        <f t="shared" si="314"/>
        <v>0.33687844669645256</v>
      </c>
      <c r="O2115" s="71">
        <f t="shared" si="315"/>
        <v>-0.33687844669645256</v>
      </c>
      <c r="U2115" s="4">
        <v>18</v>
      </c>
      <c r="V2115" s="5">
        <v>0.193</v>
      </c>
      <c r="W2115" s="37">
        <v>1</v>
      </c>
      <c r="X2115" s="31">
        <f t="shared" si="317"/>
        <v>0.27944043008358899</v>
      </c>
      <c r="Y2115" s="40">
        <f t="shared" si="318"/>
        <v>0</v>
      </c>
      <c r="Z2115" s="4">
        <f t="shared" si="319"/>
        <v>0</v>
      </c>
      <c r="AA2115" s="5">
        <f t="shared" si="320"/>
        <v>0</v>
      </c>
      <c r="AB2115" s="6" t="str">
        <f t="shared" si="321"/>
        <v/>
      </c>
      <c r="AF2115">
        <f t="shared" si="316"/>
        <v>0.80095037815921466</v>
      </c>
    </row>
    <row r="2116" spans="2:32">
      <c r="B2116" s="26">
        <v>1</v>
      </c>
      <c r="C2116" s="4">
        <v>17</v>
      </c>
      <c r="D2116" s="5">
        <v>0.45100000000000001</v>
      </c>
      <c r="E2116" s="20">
        <v>1</v>
      </c>
      <c r="G2116" s="5"/>
      <c r="H2116" s="11">
        <f>1/(1+EXP(-SUMPRODUCT(betagorros,B2116:D2116)))</f>
        <v>0.52431202717276337</v>
      </c>
      <c r="I2116" s="27">
        <f t="shared" si="312"/>
        <v>0.52431202717276337</v>
      </c>
      <c r="J2116">
        <f t="shared" si="313"/>
        <v>-0.64566830018027233</v>
      </c>
      <c r="K2116" s="5"/>
      <c r="N2116" s="11">
        <f t="shared" si="314"/>
        <v>0.52433428243296665</v>
      </c>
      <c r="O2116" s="71">
        <f t="shared" si="315"/>
        <v>0.47566571756703335</v>
      </c>
      <c r="U2116" s="4">
        <v>44</v>
      </c>
      <c r="V2116" s="5">
        <v>0.193</v>
      </c>
      <c r="W2116" s="37">
        <v>1</v>
      </c>
      <c r="X2116" s="31">
        <f t="shared" si="317"/>
        <v>0.82768952215596714</v>
      </c>
      <c r="Y2116" s="40">
        <f t="shared" si="318"/>
        <v>1</v>
      </c>
      <c r="Z2116" s="4">
        <f t="shared" si="319"/>
        <v>1</v>
      </c>
      <c r="AA2116" s="5">
        <f t="shared" si="320"/>
        <v>1</v>
      </c>
      <c r="AB2116" s="6" t="str">
        <f t="shared" si="321"/>
        <v/>
      </c>
      <c r="AF2116">
        <f t="shared" si="316"/>
        <v>0.80095037815921466</v>
      </c>
    </row>
    <row r="2117" spans="2:32">
      <c r="B2117" s="26">
        <v>1</v>
      </c>
      <c r="C2117" s="4">
        <v>17</v>
      </c>
      <c r="D2117" s="5">
        <v>0.45100000000000001</v>
      </c>
      <c r="E2117" s="20">
        <v>1</v>
      </c>
      <c r="G2117" s="5"/>
      <c r="H2117" s="11">
        <f>1/(1+EXP(-SUMPRODUCT(betagorros,B2117:D2117)))</f>
        <v>0.52431202717276337</v>
      </c>
      <c r="I2117" s="27">
        <f t="shared" si="312"/>
        <v>0.52431202717276337</v>
      </c>
      <c r="J2117">
        <f t="shared" si="313"/>
        <v>-0.64566830018027233</v>
      </c>
      <c r="K2117" s="5"/>
      <c r="N2117" s="11">
        <f t="shared" si="314"/>
        <v>0.52433428243296665</v>
      </c>
      <c r="O2117" s="71">
        <f t="shared" si="315"/>
        <v>0.47566571756703335</v>
      </c>
      <c r="U2117" s="4">
        <v>12</v>
      </c>
      <c r="V2117" s="5">
        <v>0.19600000000000001</v>
      </c>
      <c r="W2117" s="37">
        <v>1</v>
      </c>
      <c r="X2117" s="31">
        <f t="shared" si="317"/>
        <v>0.18024087407168146</v>
      </c>
      <c r="Y2117" s="40">
        <f t="shared" si="318"/>
        <v>0</v>
      </c>
      <c r="Z2117" s="4">
        <f t="shared" si="319"/>
        <v>0</v>
      </c>
      <c r="AA2117" s="5">
        <f t="shared" si="320"/>
        <v>0</v>
      </c>
      <c r="AB2117" s="6" t="str">
        <f t="shared" si="321"/>
        <v/>
      </c>
      <c r="AF2117">
        <f t="shared" si="316"/>
        <v>0.80095037815921466</v>
      </c>
    </row>
    <row r="2118" spans="2:32">
      <c r="B2118" s="26">
        <v>1</v>
      </c>
      <c r="C2118" s="4">
        <v>17</v>
      </c>
      <c r="D2118" s="5">
        <v>0.45300000000000001</v>
      </c>
      <c r="E2118" s="20">
        <v>1</v>
      </c>
      <c r="G2118" s="5"/>
      <c r="H2118" s="11">
        <f>1/(1+EXP(-SUMPRODUCT(betagorros,B2118:D2118)))</f>
        <v>0.52651823745421023</v>
      </c>
      <c r="I2118" s="27">
        <f t="shared" si="312"/>
        <v>0.52651823745421023</v>
      </c>
      <c r="J2118">
        <f t="shared" si="313"/>
        <v>-0.64146930896868892</v>
      </c>
      <c r="K2118" s="5"/>
      <c r="N2118" s="11">
        <f t="shared" si="314"/>
        <v>0.52654259356441613</v>
      </c>
      <c r="O2118" s="71">
        <f t="shared" si="315"/>
        <v>0.47345740643558387</v>
      </c>
      <c r="U2118" s="4">
        <v>25</v>
      </c>
      <c r="V2118" s="5">
        <v>0.19600000000000001</v>
      </c>
      <c r="W2118" s="37">
        <v>1</v>
      </c>
      <c r="X2118" s="31">
        <f t="shared" si="317"/>
        <v>0.43624226998404453</v>
      </c>
      <c r="Y2118" s="40">
        <f t="shared" si="318"/>
        <v>0</v>
      </c>
      <c r="Z2118" s="4">
        <f t="shared" si="319"/>
        <v>0</v>
      </c>
      <c r="AA2118" s="5">
        <f t="shared" si="320"/>
        <v>0</v>
      </c>
      <c r="AB2118" s="6" t="str">
        <f t="shared" si="321"/>
        <v/>
      </c>
      <c r="AF2118">
        <f t="shared" si="316"/>
        <v>0.80095037815921466</v>
      </c>
    </row>
    <row r="2119" spans="2:32">
      <c r="B2119" s="26">
        <v>1</v>
      </c>
      <c r="C2119" s="4">
        <v>21</v>
      </c>
      <c r="D2119" s="5">
        <v>0.45300000000000001</v>
      </c>
      <c r="E2119" s="20">
        <v>1</v>
      </c>
      <c r="G2119" s="5"/>
      <c r="H2119" s="11">
        <f>1/(1+EXP(-SUMPRODUCT(betagorros,B2119:D2119)))</f>
        <v>0.62089260311323424</v>
      </c>
      <c r="I2119" s="27">
        <f t="shared" si="312"/>
        <v>0.62089260311323424</v>
      </c>
      <c r="J2119">
        <f t="shared" si="313"/>
        <v>-0.47659715385146756</v>
      </c>
      <c r="K2119" s="5"/>
      <c r="N2119" s="11">
        <f t="shared" si="314"/>
        <v>0.62095304754881586</v>
      </c>
      <c r="O2119" s="71">
        <f t="shared" si="315"/>
        <v>0.37904695245118414</v>
      </c>
      <c r="U2119" s="4">
        <v>14</v>
      </c>
      <c r="V2119" s="5">
        <v>0.19600000000000001</v>
      </c>
      <c r="W2119" s="37">
        <v>1</v>
      </c>
      <c r="X2119" s="31">
        <f t="shared" si="317"/>
        <v>0.21062978800760113</v>
      </c>
      <c r="Y2119" s="40">
        <f t="shared" si="318"/>
        <v>0</v>
      </c>
      <c r="Z2119" s="4">
        <f t="shared" si="319"/>
        <v>0</v>
      </c>
      <c r="AA2119" s="5">
        <f t="shared" si="320"/>
        <v>0</v>
      </c>
      <c r="AB2119" s="6" t="str">
        <f t="shared" si="321"/>
        <v/>
      </c>
      <c r="AF2119">
        <f t="shared" si="316"/>
        <v>0.80095037815921466</v>
      </c>
    </row>
    <row r="2120" spans="2:32">
      <c r="B2120" s="26">
        <v>1</v>
      </c>
      <c r="C2120" s="4">
        <v>25</v>
      </c>
      <c r="D2120" s="5">
        <v>0.45300000000000001</v>
      </c>
      <c r="E2120" s="20">
        <v>1</v>
      </c>
      <c r="G2120" s="5"/>
      <c r="H2120" s="11">
        <f>1/(1+EXP(-SUMPRODUCT(betagorros,B2120:D2120)))</f>
        <v>0.70692677731131948</v>
      </c>
      <c r="I2120" s="27">
        <f t="shared" si="312"/>
        <v>0.70692677731131948</v>
      </c>
      <c r="J2120">
        <f t="shared" si="313"/>
        <v>-0.34682818660849485</v>
      </c>
      <c r="K2120" s="5"/>
      <c r="N2120" s="11">
        <f t="shared" si="314"/>
        <v>0.70701293573500368</v>
      </c>
      <c r="O2120" s="71">
        <f t="shared" si="315"/>
        <v>0.29298706426499632</v>
      </c>
      <c r="U2120" s="4">
        <v>14</v>
      </c>
      <c r="V2120" s="5">
        <v>0.19800000000000001</v>
      </c>
      <c r="W2120" s="37">
        <v>1</v>
      </c>
      <c r="X2120" s="31">
        <f t="shared" si="317"/>
        <v>0.21210461872269024</v>
      </c>
      <c r="Y2120" s="40">
        <f t="shared" si="318"/>
        <v>0</v>
      </c>
      <c r="Z2120" s="4">
        <f t="shared" si="319"/>
        <v>0</v>
      </c>
      <c r="AA2120" s="5">
        <f t="shared" si="320"/>
        <v>0</v>
      </c>
      <c r="AB2120" s="6" t="str">
        <f t="shared" si="321"/>
        <v/>
      </c>
      <c r="AF2120">
        <f t="shared" si="316"/>
        <v>0.80095037815921466</v>
      </c>
    </row>
    <row r="2121" spans="2:32">
      <c r="B2121" s="26">
        <v>1</v>
      </c>
      <c r="C2121" s="4">
        <v>13</v>
      </c>
      <c r="D2121" s="5">
        <v>0.45300000000000001</v>
      </c>
      <c r="E2121" s="20">
        <v>1</v>
      </c>
      <c r="G2121" s="5"/>
      <c r="H2121" s="11">
        <f>1/(1+EXP(-SUMPRODUCT(betagorros,B2121:D2121)))</f>
        <v>0.43021023729279773</v>
      </c>
      <c r="I2121" s="27">
        <f t="shared" si="312"/>
        <v>0.43021023729279773</v>
      </c>
      <c r="J2121">
        <f t="shared" si="313"/>
        <v>-0.84348126584215377</v>
      </c>
      <c r="K2121" s="5"/>
      <c r="N2121" s="11">
        <f t="shared" si="314"/>
        <v>0.4301951867449868</v>
      </c>
      <c r="O2121" s="71">
        <f t="shared" si="315"/>
        <v>0.5698048132550132</v>
      </c>
      <c r="U2121" s="4">
        <v>10</v>
      </c>
      <c r="V2121" s="5">
        <v>0.19800000000000001</v>
      </c>
      <c r="W2121" s="37">
        <v>1</v>
      </c>
      <c r="X2121" s="31">
        <f t="shared" si="317"/>
        <v>0.15453689038709165</v>
      </c>
      <c r="Y2121" s="40">
        <f t="shared" si="318"/>
        <v>0</v>
      </c>
      <c r="Z2121" s="4">
        <f t="shared" si="319"/>
        <v>0</v>
      </c>
      <c r="AA2121" s="5">
        <f t="shared" si="320"/>
        <v>0</v>
      </c>
      <c r="AB2121" s="6" t="str">
        <f t="shared" si="321"/>
        <v/>
      </c>
      <c r="AF2121">
        <f t="shared" si="316"/>
        <v>0.80095037815921466</v>
      </c>
    </row>
    <row r="2122" spans="2:32">
      <c r="B2122" s="26">
        <v>1</v>
      </c>
      <c r="C2122" s="4">
        <v>20</v>
      </c>
      <c r="D2122" s="5">
        <v>0.45300000000000001</v>
      </c>
      <c r="E2122" s="20">
        <v>1</v>
      </c>
      <c r="G2122" s="5"/>
      <c r="H2122" s="11">
        <f>1/(1+EXP(-SUMPRODUCT(betagorros,B2122:D2122)))</f>
        <v>0.59785777867542211</v>
      </c>
      <c r="I2122" s="27">
        <f t="shared" si="312"/>
        <v>0.59785777867542211</v>
      </c>
      <c r="J2122">
        <f t="shared" si="313"/>
        <v>-0.51440238161911045</v>
      </c>
      <c r="K2122" s="5"/>
      <c r="N2122" s="11">
        <f t="shared" si="314"/>
        <v>0.59790995510339673</v>
      </c>
      <c r="O2122" s="71">
        <f t="shared" si="315"/>
        <v>0.40209004489660327</v>
      </c>
      <c r="U2122" s="4">
        <v>18</v>
      </c>
      <c r="V2122" s="5">
        <v>0.19900000000000001</v>
      </c>
      <c r="W2122" s="37">
        <v>1</v>
      </c>
      <c r="X2122" s="31">
        <f t="shared" si="317"/>
        <v>0.28481614061800775</v>
      </c>
      <c r="Y2122" s="40">
        <f t="shared" si="318"/>
        <v>0</v>
      </c>
      <c r="Z2122" s="4">
        <f t="shared" si="319"/>
        <v>0</v>
      </c>
      <c r="AA2122" s="5">
        <f t="shared" si="320"/>
        <v>0</v>
      </c>
      <c r="AB2122" s="6" t="str">
        <f t="shared" si="321"/>
        <v/>
      </c>
      <c r="AF2122">
        <f t="shared" si="316"/>
        <v>0.80095037815921466</v>
      </c>
    </row>
    <row r="2123" spans="2:32">
      <c r="B2123" s="26">
        <v>1</v>
      </c>
      <c r="C2123" s="4">
        <v>15</v>
      </c>
      <c r="D2123" s="5">
        <v>0.45300000000000001</v>
      </c>
      <c r="E2123" s="20">
        <v>1</v>
      </c>
      <c r="G2123" s="5"/>
      <c r="H2123" s="11">
        <f>1/(1+EXP(-SUMPRODUCT(betagorros,B2123:D2123)))</f>
        <v>0.47816129478104968</v>
      </c>
      <c r="I2123" s="27">
        <f t="shared" ref="I2123:I2186" si="322">IF(E2123=1,H2123,1-H2123)</f>
        <v>0.47816129478104968</v>
      </c>
      <c r="J2123">
        <f t="shared" ref="J2123:J2186" si="323">LN(I2123)</f>
        <v>-0.73780716662922874</v>
      </c>
      <c r="K2123" s="5"/>
      <c r="N2123" s="11">
        <f t="shared" si="314"/>
        <v>0.47816582373440364</v>
      </c>
      <c r="O2123" s="71">
        <f t="shared" si="315"/>
        <v>0.52183417626559636</v>
      </c>
      <c r="U2123" s="4">
        <v>38</v>
      </c>
      <c r="V2123" s="5">
        <v>0.19900000000000001</v>
      </c>
      <c r="W2123" s="37">
        <v>1</v>
      </c>
      <c r="X2123" s="31">
        <f t="shared" si="317"/>
        <v>0.73402373308170277</v>
      </c>
      <c r="Y2123" s="40">
        <f t="shared" si="318"/>
        <v>1</v>
      </c>
      <c r="Z2123" s="4">
        <f t="shared" si="319"/>
        <v>1</v>
      </c>
      <c r="AA2123" s="5">
        <f t="shared" si="320"/>
        <v>1</v>
      </c>
      <c r="AB2123" s="6" t="str">
        <f t="shared" si="321"/>
        <v/>
      </c>
      <c r="AF2123">
        <f t="shared" si="316"/>
        <v>0.80095037815921466</v>
      </c>
    </row>
    <row r="2124" spans="2:32">
      <c r="B2124" s="26">
        <v>1</v>
      </c>
      <c r="C2124" s="4">
        <v>21</v>
      </c>
      <c r="D2124" s="5">
        <v>0.45300000000000001</v>
      </c>
      <c r="E2124" s="20">
        <v>1</v>
      </c>
      <c r="G2124" s="5"/>
      <c r="H2124" s="11">
        <f>1/(1+EXP(-SUMPRODUCT(betagorros,B2124:D2124)))</f>
        <v>0.62089260311323424</v>
      </c>
      <c r="I2124" s="27">
        <f t="shared" si="322"/>
        <v>0.62089260311323424</v>
      </c>
      <c r="J2124">
        <f t="shared" si="323"/>
        <v>-0.47659715385146756</v>
      </c>
      <c r="K2124" s="5"/>
      <c r="N2124" s="11">
        <f t="shared" ref="N2124:N2187" si="324">1/(1+EXP(-SUMPRODUCT($N$8:$P$8,B2124:D2124)))</f>
        <v>0.62095304754881586</v>
      </c>
      <c r="O2124" s="71">
        <f t="shared" ref="O2124:O2187" si="325">E2124-N2124</f>
        <v>0.37904695245118414</v>
      </c>
      <c r="U2124" s="4">
        <v>36</v>
      </c>
      <c r="V2124" s="5">
        <v>0.19900000000000001</v>
      </c>
      <c r="W2124" s="37">
        <v>1</v>
      </c>
      <c r="X2124" s="31">
        <f t="shared" si="317"/>
        <v>0.69456553261856602</v>
      </c>
      <c r="Y2124" s="40">
        <f t="shared" si="318"/>
        <v>1</v>
      </c>
      <c r="Z2124" s="4">
        <f t="shared" si="319"/>
        <v>1</v>
      </c>
      <c r="AA2124" s="5">
        <f t="shared" si="320"/>
        <v>1</v>
      </c>
      <c r="AB2124" s="6" t="str">
        <f t="shared" si="321"/>
        <v/>
      </c>
      <c r="AF2124">
        <f t="shared" si="316"/>
        <v>0.80095037815921466</v>
      </c>
    </row>
    <row r="2125" spans="2:32">
      <c r="B2125" s="26">
        <v>1</v>
      </c>
      <c r="C2125" s="4">
        <v>18</v>
      </c>
      <c r="D2125" s="5">
        <v>0.45300000000000001</v>
      </c>
      <c r="E2125" s="20">
        <v>1</v>
      </c>
      <c r="G2125" s="5"/>
      <c r="H2125" s="11">
        <f>1/(1+EXP(-SUMPRODUCT(betagorros,B2125:D2125)))</f>
        <v>0.55056754699122323</v>
      </c>
      <c r="I2125" s="27">
        <f t="shared" si="322"/>
        <v>0.55056754699122323</v>
      </c>
      <c r="J2125">
        <f t="shared" si="323"/>
        <v>-0.59680562918177305</v>
      </c>
      <c r="K2125" s="5"/>
      <c r="N2125" s="11">
        <f t="shared" si="324"/>
        <v>0.55060156373489488</v>
      </c>
      <c r="O2125" s="71">
        <f t="shared" si="325"/>
        <v>0.44939843626510512</v>
      </c>
      <c r="U2125" s="4">
        <v>28</v>
      </c>
      <c r="V2125" s="5">
        <v>0.19900000000000001</v>
      </c>
      <c r="W2125" s="37">
        <v>1</v>
      </c>
      <c r="X2125" s="31">
        <f t="shared" si="317"/>
        <v>0.5118026164904812</v>
      </c>
      <c r="Y2125" s="40">
        <f t="shared" si="318"/>
        <v>1</v>
      </c>
      <c r="Z2125" s="4">
        <f t="shared" si="319"/>
        <v>1</v>
      </c>
      <c r="AA2125" s="5">
        <f t="shared" si="320"/>
        <v>1</v>
      </c>
      <c r="AB2125" s="6" t="str">
        <f t="shared" si="321"/>
        <v/>
      </c>
      <c r="AF2125">
        <f t="shared" ref="AF2125:AF2188" si="326">(-$H$8-$I$8*AE2125)/$J$8</f>
        <v>0.80095037815921466</v>
      </c>
    </row>
    <row r="2126" spans="2:32">
      <c r="B2126" s="26">
        <v>1</v>
      </c>
      <c r="C2126" s="4">
        <v>10</v>
      </c>
      <c r="D2126" s="5">
        <v>0.45300000000000001</v>
      </c>
      <c r="E2126" s="20">
        <v>0</v>
      </c>
      <c r="G2126" s="5"/>
      <c r="H2126" s="11">
        <f>1/(1+EXP(-SUMPRODUCT(betagorros,B2126:D2126)))</f>
        <v>0.36092123637091517</v>
      </c>
      <c r="I2126" s="27">
        <f t="shared" si="322"/>
        <v>0.63907876362908489</v>
      </c>
      <c r="J2126">
        <f t="shared" si="323"/>
        <v>-0.44772757143519515</v>
      </c>
      <c r="K2126" s="5"/>
      <c r="N2126" s="11">
        <f t="shared" si="324"/>
        <v>0.36087955254670323</v>
      </c>
      <c r="O2126" s="71">
        <f t="shared" si="325"/>
        <v>-0.36087955254670323</v>
      </c>
      <c r="U2126" s="4">
        <v>36</v>
      </c>
      <c r="V2126" s="5">
        <v>0.19900000000000001</v>
      </c>
      <c r="W2126" s="37">
        <v>1</v>
      </c>
      <c r="X2126" s="31">
        <f t="shared" si="317"/>
        <v>0.69456553261856602</v>
      </c>
      <c r="Y2126" s="40">
        <f t="shared" si="318"/>
        <v>1</v>
      </c>
      <c r="Z2126" s="4">
        <f t="shared" si="319"/>
        <v>1</v>
      </c>
      <c r="AA2126" s="5">
        <f t="shared" si="320"/>
        <v>1</v>
      </c>
      <c r="AB2126" s="6" t="str">
        <f t="shared" si="321"/>
        <v/>
      </c>
      <c r="AF2126">
        <f t="shared" si="326"/>
        <v>0.80095037815921466</v>
      </c>
    </row>
    <row r="2127" spans="2:32">
      <c r="B2127" s="26">
        <v>1</v>
      </c>
      <c r="C2127" s="4">
        <v>7</v>
      </c>
      <c r="D2127" s="5">
        <v>0.45600000000000002</v>
      </c>
      <c r="E2127" s="20">
        <v>1</v>
      </c>
      <c r="G2127" s="5"/>
      <c r="H2127" s="11">
        <f>1/(1+EXP(-SUMPRODUCT(betagorros,B2127:D2127)))</f>
        <v>0.299753720765013</v>
      </c>
      <c r="I2127" s="27">
        <f t="shared" si="322"/>
        <v>0.299753720765013</v>
      </c>
      <c r="J2127">
        <f t="shared" si="323"/>
        <v>-1.2047940722574311</v>
      </c>
      <c r="K2127" s="5"/>
      <c r="N2127" s="11">
        <f t="shared" si="324"/>
        <v>0.29969341012662853</v>
      </c>
      <c r="O2127" s="71">
        <f t="shared" si="325"/>
        <v>0.70030658987337147</v>
      </c>
      <c r="U2127" s="4">
        <v>21</v>
      </c>
      <c r="V2127" s="5">
        <v>0.20300000000000001</v>
      </c>
      <c r="W2127" s="37">
        <v>1</v>
      </c>
      <c r="X2127" s="31">
        <f t="shared" si="317"/>
        <v>0.35146043660199072</v>
      </c>
      <c r="Y2127" s="40">
        <f t="shared" si="318"/>
        <v>0</v>
      </c>
      <c r="Z2127" s="4">
        <f t="shared" si="319"/>
        <v>0</v>
      </c>
      <c r="AA2127" s="5">
        <f t="shared" si="320"/>
        <v>0</v>
      </c>
      <c r="AB2127" s="6" t="str">
        <f t="shared" si="321"/>
        <v/>
      </c>
      <c r="AF2127">
        <f t="shared" si="326"/>
        <v>0.80095037815921466</v>
      </c>
    </row>
    <row r="2128" spans="2:32">
      <c r="B2128" s="26">
        <v>1</v>
      </c>
      <c r="C2128" s="4">
        <v>10</v>
      </c>
      <c r="D2128" s="5">
        <v>0.45600000000000002</v>
      </c>
      <c r="E2128" s="20">
        <v>0</v>
      </c>
      <c r="G2128" s="5"/>
      <c r="H2128" s="11">
        <f>1/(1+EXP(-SUMPRODUCT(betagorros,B2128:D2128)))</f>
        <v>0.36398803463885843</v>
      </c>
      <c r="I2128" s="27">
        <f t="shared" si="322"/>
        <v>0.63601196536114157</v>
      </c>
      <c r="J2128">
        <f t="shared" si="323"/>
        <v>-0.4525379023580714</v>
      </c>
      <c r="K2128" s="5"/>
      <c r="N2128" s="11">
        <f t="shared" si="324"/>
        <v>0.3639491384704891</v>
      </c>
      <c r="O2128" s="71">
        <f t="shared" si="325"/>
        <v>-0.3639491384704891</v>
      </c>
      <c r="U2128" s="4">
        <v>13</v>
      </c>
      <c r="V2128" s="5">
        <v>0.20599999999999999</v>
      </c>
      <c r="W2128" s="37">
        <v>1</v>
      </c>
      <c r="X2128" s="31">
        <f t="shared" si="317"/>
        <v>0.2020249187684075</v>
      </c>
      <c r="Y2128" s="40">
        <f t="shared" si="318"/>
        <v>0</v>
      </c>
      <c r="Z2128" s="4">
        <f t="shared" si="319"/>
        <v>0</v>
      </c>
      <c r="AA2128" s="5">
        <f t="shared" si="320"/>
        <v>0</v>
      </c>
      <c r="AB2128" s="6" t="str">
        <f t="shared" si="321"/>
        <v/>
      </c>
      <c r="AF2128">
        <f t="shared" si="326"/>
        <v>0.80095037815921466</v>
      </c>
    </row>
    <row r="2129" spans="2:32">
      <c r="B2129" s="26">
        <v>1</v>
      </c>
      <c r="C2129" s="4">
        <v>10</v>
      </c>
      <c r="D2129" s="5">
        <v>0.45700000000000002</v>
      </c>
      <c r="E2129" s="20">
        <v>0</v>
      </c>
      <c r="G2129" s="5"/>
      <c r="H2129" s="11">
        <f>1/(1+EXP(-SUMPRODUCT(betagorros,B2129:D2129)))</f>
        <v>0.36501277593112247</v>
      </c>
      <c r="I2129" s="27">
        <f t="shared" si="322"/>
        <v>0.63498722406887753</v>
      </c>
      <c r="J2129">
        <f t="shared" si="323"/>
        <v>-0.4541503998684176</v>
      </c>
      <c r="K2129" s="5"/>
      <c r="N2129" s="11">
        <f t="shared" si="324"/>
        <v>0.36497481432219986</v>
      </c>
      <c r="O2129" s="71">
        <f t="shared" si="325"/>
        <v>-0.36497481432219986</v>
      </c>
      <c r="U2129" s="4">
        <v>6</v>
      </c>
      <c r="V2129" s="5">
        <v>0.21</v>
      </c>
      <c r="W2129" s="37">
        <v>1</v>
      </c>
      <c r="X2129" s="31">
        <f t="shared" si="317"/>
        <v>0.11572704615040846</v>
      </c>
      <c r="Y2129" s="40">
        <f t="shared" si="318"/>
        <v>0</v>
      </c>
      <c r="Z2129" s="4">
        <f t="shared" si="319"/>
        <v>0</v>
      </c>
      <c r="AA2129" s="5">
        <f t="shared" si="320"/>
        <v>0</v>
      </c>
      <c r="AB2129" s="6" t="str">
        <f t="shared" si="321"/>
        <v/>
      </c>
      <c r="AF2129">
        <f t="shared" si="326"/>
        <v>0.80095037815921466</v>
      </c>
    </row>
    <row r="2130" spans="2:32">
      <c r="B2130" s="26">
        <v>1</v>
      </c>
      <c r="C2130" s="4">
        <v>11</v>
      </c>
      <c r="D2130" s="5">
        <v>0.45700000000000002</v>
      </c>
      <c r="E2130" s="20">
        <v>0</v>
      </c>
      <c r="G2130" s="5"/>
      <c r="H2130" s="11">
        <f>1/(1+EXP(-SUMPRODUCT(betagorros,B2130:D2130)))</f>
        <v>0.38772599305113525</v>
      </c>
      <c r="I2130" s="27">
        <f t="shared" si="322"/>
        <v>0.6122740069488648</v>
      </c>
      <c r="J2130">
        <f t="shared" si="323"/>
        <v>-0.49057537289553804</v>
      </c>
      <c r="K2130" s="5"/>
      <c r="N2130" s="11">
        <f t="shared" si="324"/>
        <v>0.38769655342381065</v>
      </c>
      <c r="O2130" s="71">
        <f t="shared" si="325"/>
        <v>-0.38769655342381065</v>
      </c>
      <c r="U2130" s="4">
        <v>7</v>
      </c>
      <c r="V2130" s="5">
        <v>0.21</v>
      </c>
      <c r="W2130" s="37">
        <v>1</v>
      </c>
      <c r="X2130" s="31">
        <f t="shared" ref="X2130:X2193" si="327">1/(1+EXP(-$H$8-$I$8*U2130-$J$8*V2130))</f>
        <v>0.12600644839503983</v>
      </c>
      <c r="Y2130" s="40">
        <f t="shared" ref="Y2130:Y2193" si="328">IF(X2130&gt;50%,1,0)</f>
        <v>0</v>
      </c>
      <c r="Z2130" s="4">
        <f t="shared" ref="Z2130:Z2193" si="329">IF(W2130=Y2130,1,0)</f>
        <v>0</v>
      </c>
      <c r="AA2130" s="5">
        <f t="shared" ref="AA2130:AA2193" si="330">IF(W2130=1,IF(W2130=Y2130,1,0),"")</f>
        <v>0</v>
      </c>
      <c r="AB2130" s="6" t="str">
        <f t="shared" ref="AB2130:AB2193" si="331">IF(W2130=0,IF(W2130=Y2130,1,0),"")</f>
        <v/>
      </c>
      <c r="AF2130">
        <f t="shared" si="326"/>
        <v>0.80095037815921466</v>
      </c>
    </row>
    <row r="2131" spans="2:32">
      <c r="B2131" s="26">
        <v>1</v>
      </c>
      <c r="C2131" s="4">
        <v>11</v>
      </c>
      <c r="D2131" s="5">
        <v>0.45700000000000002</v>
      </c>
      <c r="E2131" s="20">
        <v>0</v>
      </c>
      <c r="G2131" s="5"/>
      <c r="H2131" s="11">
        <f>1/(1+EXP(-SUMPRODUCT(betagorros,B2131:D2131)))</f>
        <v>0.38772599305113525</v>
      </c>
      <c r="I2131" s="27">
        <f t="shared" si="322"/>
        <v>0.6122740069488648</v>
      </c>
      <c r="J2131">
        <f t="shared" si="323"/>
        <v>-0.49057537289553804</v>
      </c>
      <c r="K2131" s="5"/>
      <c r="N2131" s="11">
        <f t="shared" si="324"/>
        <v>0.38769655342381065</v>
      </c>
      <c r="O2131" s="71">
        <f t="shared" si="325"/>
        <v>-0.38769655342381065</v>
      </c>
      <c r="U2131" s="4">
        <v>7</v>
      </c>
      <c r="V2131" s="5">
        <v>0.21</v>
      </c>
      <c r="W2131" s="37">
        <v>1</v>
      </c>
      <c r="X2131" s="31">
        <f t="shared" si="327"/>
        <v>0.12600644839503983</v>
      </c>
      <c r="Y2131" s="40">
        <f t="shared" si="328"/>
        <v>0</v>
      </c>
      <c r="Z2131" s="4">
        <f t="shared" si="329"/>
        <v>0</v>
      </c>
      <c r="AA2131" s="5">
        <f t="shared" si="330"/>
        <v>0</v>
      </c>
      <c r="AB2131" s="6" t="str">
        <f t="shared" si="331"/>
        <v/>
      </c>
      <c r="AF2131">
        <f t="shared" si="326"/>
        <v>0.80095037815921466</v>
      </c>
    </row>
    <row r="2132" spans="2:32">
      <c r="B2132" s="26">
        <v>1</v>
      </c>
      <c r="C2132" s="4">
        <v>8</v>
      </c>
      <c r="D2132" s="5">
        <v>0.45700000000000002</v>
      </c>
      <c r="E2132" s="20">
        <v>1</v>
      </c>
      <c r="G2132" s="5"/>
      <c r="H2132" s="11">
        <f>1/(1+EXP(-SUMPRODUCT(betagorros,B2132:D2132)))</f>
        <v>0.32141960051377289</v>
      </c>
      <c r="I2132" s="27">
        <f t="shared" si="322"/>
        <v>0.32141960051377289</v>
      </c>
      <c r="J2132">
        <f t="shared" si="323"/>
        <v>-1.1350078427411687</v>
      </c>
      <c r="K2132" s="5"/>
      <c r="N2132" s="11">
        <f t="shared" si="324"/>
        <v>0.32136652887940026</v>
      </c>
      <c r="O2132" s="71">
        <f t="shared" si="325"/>
        <v>0.67863347112059969</v>
      </c>
      <c r="U2132" s="4">
        <v>31</v>
      </c>
      <c r="V2132" s="5">
        <v>0.21</v>
      </c>
      <c r="W2132" s="37">
        <v>1</v>
      </c>
      <c r="X2132" s="31">
        <f t="shared" si="327"/>
        <v>0.59538112835048307</v>
      </c>
      <c r="Y2132" s="40">
        <f t="shared" si="328"/>
        <v>1</v>
      </c>
      <c r="Z2132" s="4">
        <f t="shared" si="329"/>
        <v>1</v>
      </c>
      <c r="AA2132" s="5">
        <f t="shared" si="330"/>
        <v>1</v>
      </c>
      <c r="AB2132" s="6" t="str">
        <f t="shared" si="331"/>
        <v/>
      </c>
      <c r="AF2132">
        <f t="shared" si="326"/>
        <v>0.80095037815921466</v>
      </c>
    </row>
    <row r="2133" spans="2:32">
      <c r="B2133" s="26">
        <v>1</v>
      </c>
      <c r="C2133" s="4">
        <v>29</v>
      </c>
      <c r="D2133" s="5">
        <v>0.45700000000000002</v>
      </c>
      <c r="E2133" s="20">
        <v>0</v>
      </c>
      <c r="G2133" s="5"/>
      <c r="H2133" s="11">
        <f>1/(1+EXP(-SUMPRODUCT(betagorros,B2133:D2133)))</f>
        <v>0.78336181331340482</v>
      </c>
      <c r="I2133" s="27">
        <f t="shared" si="322"/>
        <v>0.21663818668659518</v>
      </c>
      <c r="J2133">
        <f t="shared" si="323"/>
        <v>-1.529526659462223</v>
      </c>
      <c r="K2133" s="5"/>
      <c r="N2133" s="11">
        <f t="shared" si="324"/>
        <v>0.78346225034443395</v>
      </c>
      <c r="O2133" s="71">
        <f t="shared" si="325"/>
        <v>-0.78346225034443395</v>
      </c>
      <c r="U2133" s="4">
        <v>16</v>
      </c>
      <c r="V2133" s="5">
        <v>0.21099999999999999</v>
      </c>
      <c r="W2133" s="37">
        <v>1</v>
      </c>
      <c r="X2133" s="31">
        <f t="shared" si="327"/>
        <v>0.25708162875839485</v>
      </c>
      <c r="Y2133" s="40">
        <f t="shared" si="328"/>
        <v>0</v>
      </c>
      <c r="Z2133" s="4">
        <f t="shared" si="329"/>
        <v>0</v>
      </c>
      <c r="AA2133" s="5">
        <f t="shared" si="330"/>
        <v>0</v>
      </c>
      <c r="AB2133" s="6" t="str">
        <f t="shared" si="331"/>
        <v/>
      </c>
      <c r="AF2133">
        <f t="shared" si="326"/>
        <v>0.80095037815921466</v>
      </c>
    </row>
    <row r="2134" spans="2:32">
      <c r="B2134" s="26">
        <v>1</v>
      </c>
      <c r="C2134" s="4">
        <v>24</v>
      </c>
      <c r="D2134" s="5">
        <v>0.45700000000000002</v>
      </c>
      <c r="E2134" s="20">
        <v>0</v>
      </c>
      <c r="G2134" s="5"/>
      <c r="H2134" s="11">
        <f>1/(1+EXP(-SUMPRODUCT(betagorros,B2134:D2134)))</f>
        <v>0.69027569973647041</v>
      </c>
      <c r="I2134" s="27">
        <f t="shared" si="322"/>
        <v>0.30972430026352959</v>
      </c>
      <c r="J2134">
        <f t="shared" si="323"/>
        <v>-1.1720727312014527</v>
      </c>
      <c r="K2134" s="5"/>
      <c r="N2134" s="11">
        <f t="shared" si="324"/>
        <v>0.69035972689628644</v>
      </c>
      <c r="O2134" s="71">
        <f t="shared" si="325"/>
        <v>-0.69035972689628644</v>
      </c>
      <c r="U2134" s="4">
        <v>15</v>
      </c>
      <c r="V2134" s="5">
        <v>0.21099999999999999</v>
      </c>
      <c r="W2134" s="37">
        <v>1</v>
      </c>
      <c r="X2134" s="31">
        <f t="shared" si="327"/>
        <v>0.23903379164752267</v>
      </c>
      <c r="Y2134" s="40">
        <f t="shared" si="328"/>
        <v>0</v>
      </c>
      <c r="Z2134" s="4">
        <f t="shared" si="329"/>
        <v>0</v>
      </c>
      <c r="AA2134" s="5">
        <f t="shared" si="330"/>
        <v>0</v>
      </c>
      <c r="AB2134" s="6" t="str">
        <f t="shared" si="331"/>
        <v/>
      </c>
      <c r="AF2134">
        <f t="shared" si="326"/>
        <v>0.80095037815921466</v>
      </c>
    </row>
    <row r="2135" spans="2:32">
      <c r="B2135" s="26">
        <v>1</v>
      </c>
      <c r="C2135" s="4">
        <v>23</v>
      </c>
      <c r="D2135" s="5">
        <v>0.45700000000000002</v>
      </c>
      <c r="E2135" s="20">
        <v>1</v>
      </c>
      <c r="G2135" s="5"/>
      <c r="H2135" s="11">
        <f>1/(1+EXP(-SUMPRODUCT(betagorros,B2135:D2135)))</f>
        <v>0.6692106312077194</v>
      </c>
      <c r="I2135" s="27">
        <f t="shared" si="322"/>
        <v>0.6692106312077194</v>
      </c>
      <c r="J2135">
        <f t="shared" si="323"/>
        <v>-0.40165642355256104</v>
      </c>
      <c r="K2135" s="5"/>
      <c r="N2135" s="11">
        <f t="shared" si="324"/>
        <v>0.66928883163343567</v>
      </c>
      <c r="O2135" s="71">
        <f t="shared" si="325"/>
        <v>0.33071116836656433</v>
      </c>
      <c r="U2135" s="4">
        <v>17</v>
      </c>
      <c r="V2135" s="5">
        <v>0.21099999999999999</v>
      </c>
      <c r="W2135" s="37">
        <v>1</v>
      </c>
      <c r="X2135" s="31">
        <f t="shared" si="327"/>
        <v>0.27599790424915427</v>
      </c>
      <c r="Y2135" s="40">
        <f t="shared" si="328"/>
        <v>0</v>
      </c>
      <c r="Z2135" s="4">
        <f t="shared" si="329"/>
        <v>0</v>
      </c>
      <c r="AA2135" s="5">
        <f t="shared" si="330"/>
        <v>0</v>
      </c>
      <c r="AB2135" s="6" t="str">
        <f t="shared" si="331"/>
        <v/>
      </c>
      <c r="AF2135">
        <f t="shared" si="326"/>
        <v>0.80095037815921466</v>
      </c>
    </row>
    <row r="2136" spans="2:32">
      <c r="B2136" s="26">
        <v>1</v>
      </c>
      <c r="C2136" s="4">
        <v>15</v>
      </c>
      <c r="D2136" s="5">
        <v>0.45700000000000002</v>
      </c>
      <c r="E2136" s="20">
        <v>1</v>
      </c>
      <c r="G2136" s="5"/>
      <c r="H2136" s="11">
        <f>1/(1+EXP(-SUMPRODUCT(betagorros,B2136:D2136)))</f>
        <v>0.48257830479785108</v>
      </c>
      <c r="I2136" s="27">
        <f t="shared" si="322"/>
        <v>0.48257830479785108</v>
      </c>
      <c r="J2136">
        <f t="shared" si="323"/>
        <v>-0.72861208163417224</v>
      </c>
      <c r="K2136" s="5"/>
      <c r="N2136" s="11">
        <f t="shared" si="324"/>
        <v>0.48258706541414076</v>
      </c>
      <c r="O2136" s="71">
        <f t="shared" si="325"/>
        <v>0.51741293458585924</v>
      </c>
      <c r="U2136" s="4">
        <v>31</v>
      </c>
      <c r="V2136" s="5">
        <v>0.21199999999999999</v>
      </c>
      <c r="W2136" s="37">
        <v>1</v>
      </c>
      <c r="X2136" s="31">
        <f t="shared" si="327"/>
        <v>0.59751075353886784</v>
      </c>
      <c r="Y2136" s="40">
        <f t="shared" si="328"/>
        <v>1</v>
      </c>
      <c r="Z2136" s="4">
        <f t="shared" si="329"/>
        <v>1</v>
      </c>
      <c r="AA2136" s="5">
        <f t="shared" si="330"/>
        <v>1</v>
      </c>
      <c r="AB2136" s="6" t="str">
        <f t="shared" si="331"/>
        <v/>
      </c>
      <c r="AF2136">
        <f t="shared" si="326"/>
        <v>0.80095037815921466</v>
      </c>
    </row>
    <row r="2137" spans="2:32">
      <c r="B2137" s="26">
        <v>1</v>
      </c>
      <c r="C2137" s="4">
        <v>21</v>
      </c>
      <c r="D2137" s="5">
        <v>0.45700000000000002</v>
      </c>
      <c r="E2137" s="20">
        <v>1</v>
      </c>
      <c r="G2137" s="5"/>
      <c r="H2137" s="11">
        <f>1/(1+EXP(-SUMPRODUCT(betagorros,B2137:D2137)))</f>
        <v>0.62504884213852507</v>
      </c>
      <c r="I2137" s="27">
        <f t="shared" si="322"/>
        <v>0.62504884213852507</v>
      </c>
      <c r="J2137">
        <f t="shared" si="323"/>
        <v>-0.46992548487744612</v>
      </c>
      <c r="K2137" s="5"/>
      <c r="N2137" s="11">
        <f t="shared" si="324"/>
        <v>0.62511299260000142</v>
      </c>
      <c r="O2137" s="71">
        <f t="shared" si="325"/>
        <v>0.37488700739999858</v>
      </c>
      <c r="U2137" s="4">
        <v>27</v>
      </c>
      <c r="V2137" s="5">
        <v>0.21199999999999999</v>
      </c>
      <c r="W2137" s="37">
        <v>1</v>
      </c>
      <c r="X2137" s="31">
        <f t="shared" si="327"/>
        <v>0.50198446079690595</v>
      </c>
      <c r="Y2137" s="40">
        <f t="shared" si="328"/>
        <v>1</v>
      </c>
      <c r="Z2137" s="4">
        <f t="shared" si="329"/>
        <v>1</v>
      </c>
      <c r="AA2137" s="5">
        <f t="shared" si="330"/>
        <v>1</v>
      </c>
      <c r="AB2137" s="6" t="str">
        <f t="shared" si="331"/>
        <v/>
      </c>
      <c r="AF2137">
        <f t="shared" si="326"/>
        <v>0.80095037815921466</v>
      </c>
    </row>
    <row r="2138" spans="2:32">
      <c r="B2138" s="26">
        <v>1</v>
      </c>
      <c r="C2138" s="4">
        <v>13</v>
      </c>
      <c r="D2138" s="5">
        <v>0.45700000000000002</v>
      </c>
      <c r="E2138" s="20">
        <v>1</v>
      </c>
      <c r="G2138" s="5"/>
      <c r="H2138" s="11">
        <f>1/(1+EXP(-SUMPRODUCT(betagorros,B2138:D2138)))</f>
        <v>0.43455315754619395</v>
      </c>
      <c r="I2138" s="27">
        <f t="shared" si="322"/>
        <v>0.43455315754619395</v>
      </c>
      <c r="J2138">
        <f t="shared" si="323"/>
        <v>-0.83343699988138054</v>
      </c>
      <c r="K2138" s="5"/>
      <c r="N2138" s="11">
        <f t="shared" si="324"/>
        <v>0.43454223202086134</v>
      </c>
      <c r="O2138" s="71">
        <f t="shared" si="325"/>
        <v>0.5654577679791386</v>
      </c>
      <c r="U2138" s="4">
        <v>13</v>
      </c>
      <c r="V2138" s="5">
        <v>0.214</v>
      </c>
      <c r="W2138" s="37">
        <v>1</v>
      </c>
      <c r="X2138" s="31">
        <f t="shared" si="327"/>
        <v>0.20779050962967821</v>
      </c>
      <c r="Y2138" s="40">
        <f t="shared" si="328"/>
        <v>0</v>
      </c>
      <c r="Z2138" s="4">
        <f t="shared" si="329"/>
        <v>0</v>
      </c>
      <c r="AA2138" s="5">
        <f t="shared" si="330"/>
        <v>0</v>
      </c>
      <c r="AB2138" s="6" t="str">
        <f t="shared" si="331"/>
        <v/>
      </c>
      <c r="AF2138">
        <f t="shared" si="326"/>
        <v>0.80095037815921466</v>
      </c>
    </row>
    <row r="2139" spans="2:32">
      <c r="B2139" s="26">
        <v>1</v>
      </c>
      <c r="C2139" s="4">
        <v>15</v>
      </c>
      <c r="D2139" s="5">
        <v>0.45700000000000002</v>
      </c>
      <c r="E2139" s="20">
        <v>1</v>
      </c>
      <c r="G2139" s="5"/>
      <c r="H2139" s="11">
        <f>1/(1+EXP(-SUMPRODUCT(betagorros,B2139:D2139)))</f>
        <v>0.48257830479785108</v>
      </c>
      <c r="I2139" s="27">
        <f t="shared" si="322"/>
        <v>0.48257830479785108</v>
      </c>
      <c r="J2139">
        <f t="shared" si="323"/>
        <v>-0.72861208163417224</v>
      </c>
      <c r="K2139" s="5"/>
      <c r="N2139" s="11">
        <f t="shared" si="324"/>
        <v>0.48258706541414076</v>
      </c>
      <c r="O2139" s="71">
        <f t="shared" si="325"/>
        <v>0.51741293458585924</v>
      </c>
      <c r="U2139" s="4">
        <v>30</v>
      </c>
      <c r="V2139" s="5">
        <v>0.214</v>
      </c>
      <c r="W2139" s="37">
        <v>1</v>
      </c>
      <c r="X2139" s="31">
        <f t="shared" si="327"/>
        <v>0.57619192600907632</v>
      </c>
      <c r="Y2139" s="40">
        <f t="shared" si="328"/>
        <v>1</v>
      </c>
      <c r="Z2139" s="4">
        <f t="shared" si="329"/>
        <v>1</v>
      </c>
      <c r="AA2139" s="5">
        <f t="shared" si="330"/>
        <v>1</v>
      </c>
      <c r="AB2139" s="6" t="str">
        <f t="shared" si="331"/>
        <v/>
      </c>
      <c r="AF2139">
        <f t="shared" si="326"/>
        <v>0.80095037815921466</v>
      </c>
    </row>
    <row r="2140" spans="2:32">
      <c r="B2140" s="26">
        <v>1</v>
      </c>
      <c r="C2140" s="4">
        <v>19</v>
      </c>
      <c r="D2140" s="5">
        <v>0.45700000000000002</v>
      </c>
      <c r="E2140" s="20">
        <v>1</v>
      </c>
      <c r="G2140" s="5"/>
      <c r="H2140" s="11">
        <f>1/(1+EXP(-SUMPRODUCT(betagorros,B2140:D2140)))</f>
        <v>0.57870291942596142</v>
      </c>
      <c r="I2140" s="27">
        <f t="shared" si="322"/>
        <v>0.57870291942596142</v>
      </c>
      <c r="J2140">
        <f t="shared" si="323"/>
        <v>-0.54696602561472085</v>
      </c>
      <c r="K2140" s="5"/>
      <c r="N2140" s="11">
        <f t="shared" si="324"/>
        <v>0.5787502617008411</v>
      </c>
      <c r="O2140" s="71">
        <f t="shared" si="325"/>
        <v>0.4212497382991589</v>
      </c>
      <c r="U2140" s="4">
        <v>26</v>
      </c>
      <c r="V2140" s="5">
        <v>0.214</v>
      </c>
      <c r="W2140" s="37">
        <v>1</v>
      </c>
      <c r="X2140" s="31">
        <f t="shared" si="327"/>
        <v>0.48000918628010858</v>
      </c>
      <c r="Y2140" s="40">
        <f t="shared" si="328"/>
        <v>0</v>
      </c>
      <c r="Z2140" s="4">
        <f t="shared" si="329"/>
        <v>0</v>
      </c>
      <c r="AA2140" s="5">
        <f t="shared" si="330"/>
        <v>0</v>
      </c>
      <c r="AB2140" s="6" t="str">
        <f t="shared" si="331"/>
        <v/>
      </c>
      <c r="AF2140">
        <f t="shared" si="326"/>
        <v>0.80095037815921466</v>
      </c>
    </row>
    <row r="2141" spans="2:32">
      <c r="B2141" s="26">
        <v>1</v>
      </c>
      <c r="C2141" s="4">
        <v>20</v>
      </c>
      <c r="D2141" s="5">
        <v>0.45700000000000002</v>
      </c>
      <c r="E2141" s="20">
        <v>1</v>
      </c>
      <c r="G2141" s="5"/>
      <c r="H2141" s="11">
        <f>1/(1+EXP(-SUMPRODUCT(betagorros,B2141:D2141)))</f>
        <v>0.60210471749941341</v>
      </c>
      <c r="I2141" s="27">
        <f t="shared" si="322"/>
        <v>0.60210471749941341</v>
      </c>
      <c r="J2141">
        <f t="shared" si="323"/>
        <v>-0.50732389946617351</v>
      </c>
      <c r="K2141" s="5"/>
      <c r="N2141" s="11">
        <f t="shared" si="324"/>
        <v>0.60216076649645978</v>
      </c>
      <c r="O2141" s="71">
        <f t="shared" si="325"/>
        <v>0.39783923350354022</v>
      </c>
      <c r="U2141" s="4">
        <v>9</v>
      </c>
      <c r="V2141" s="5">
        <v>0.214</v>
      </c>
      <c r="W2141" s="37">
        <v>1</v>
      </c>
      <c r="X2141" s="31">
        <f t="shared" si="327"/>
        <v>0.15116902795547529</v>
      </c>
      <c r="Y2141" s="40">
        <f t="shared" si="328"/>
        <v>0</v>
      </c>
      <c r="Z2141" s="4">
        <f t="shared" si="329"/>
        <v>0</v>
      </c>
      <c r="AA2141" s="5">
        <f t="shared" si="330"/>
        <v>0</v>
      </c>
      <c r="AB2141" s="6" t="str">
        <f t="shared" si="331"/>
        <v/>
      </c>
      <c r="AF2141">
        <f t="shared" si="326"/>
        <v>0.80095037815921466</v>
      </c>
    </row>
    <row r="2142" spans="2:32">
      <c r="B2142" s="26">
        <v>1</v>
      </c>
      <c r="C2142" s="4">
        <v>27</v>
      </c>
      <c r="D2142" s="5">
        <v>0.45700000000000002</v>
      </c>
      <c r="E2142" s="20">
        <v>1</v>
      </c>
      <c r="G2142" s="5"/>
      <c r="H2142" s="11">
        <f>1/(1+EXP(-SUMPRODUCT(betagorros,B2142:D2142)))</f>
        <v>0.74871733232865512</v>
      </c>
      <c r="I2142" s="27">
        <f t="shared" si="322"/>
        <v>0.74871733232865512</v>
      </c>
      <c r="J2142">
        <f t="shared" si="323"/>
        <v>-0.28939376011542223</v>
      </c>
      <c r="K2142" s="5"/>
      <c r="N2142" s="11">
        <f t="shared" si="324"/>
        <v>0.74881371896304183</v>
      </c>
      <c r="O2142" s="71">
        <f t="shared" si="325"/>
        <v>0.25118628103695817</v>
      </c>
      <c r="U2142" s="4">
        <v>17</v>
      </c>
      <c r="V2142" s="5">
        <v>0.214</v>
      </c>
      <c r="W2142" s="37">
        <v>1</v>
      </c>
      <c r="X2142" s="31">
        <f t="shared" si="327"/>
        <v>0.27865773895144463</v>
      </c>
      <c r="Y2142" s="40">
        <f t="shared" si="328"/>
        <v>0</v>
      </c>
      <c r="Z2142" s="4">
        <f t="shared" si="329"/>
        <v>0</v>
      </c>
      <c r="AA2142" s="5">
        <f t="shared" si="330"/>
        <v>0</v>
      </c>
      <c r="AB2142" s="6" t="str">
        <f t="shared" si="331"/>
        <v/>
      </c>
      <c r="AF2142">
        <f t="shared" si="326"/>
        <v>0.80095037815921466</v>
      </c>
    </row>
    <row r="2143" spans="2:32">
      <c r="B2143" s="26">
        <v>1</v>
      </c>
      <c r="C2143" s="4">
        <v>17</v>
      </c>
      <c r="D2143" s="5">
        <v>0.45900000000000002</v>
      </c>
      <c r="E2143" s="20">
        <v>1</v>
      </c>
      <c r="G2143" s="5"/>
      <c r="H2143" s="11">
        <f>1/(1+EXP(-SUMPRODUCT(betagorros,B2143:D2143)))</f>
        <v>0.5331303162792782</v>
      </c>
      <c r="I2143" s="27">
        <f t="shared" si="322"/>
        <v>0.5331303162792782</v>
      </c>
      <c r="J2143">
        <f t="shared" si="323"/>
        <v>-0.6289893888669853</v>
      </c>
      <c r="K2143" s="5"/>
      <c r="N2143" s="11">
        <f t="shared" si="324"/>
        <v>0.53316095639087691</v>
      </c>
      <c r="O2143" s="71">
        <f t="shared" si="325"/>
        <v>0.46683904360912309</v>
      </c>
      <c r="U2143" s="4">
        <v>9</v>
      </c>
      <c r="V2143" s="5">
        <v>0.214</v>
      </c>
      <c r="W2143" s="37">
        <v>1</v>
      </c>
      <c r="X2143" s="31">
        <f t="shared" si="327"/>
        <v>0.15116902795547529</v>
      </c>
      <c r="Y2143" s="40">
        <f t="shared" si="328"/>
        <v>0</v>
      </c>
      <c r="Z2143" s="4">
        <f t="shared" si="329"/>
        <v>0</v>
      </c>
      <c r="AA2143" s="5">
        <f t="shared" si="330"/>
        <v>0</v>
      </c>
      <c r="AB2143" s="6" t="str">
        <f t="shared" si="331"/>
        <v/>
      </c>
      <c r="AF2143">
        <f t="shared" si="326"/>
        <v>0.80095037815921466</v>
      </c>
    </row>
    <row r="2144" spans="2:32">
      <c r="B2144" s="26">
        <v>1</v>
      </c>
      <c r="C2144" s="4">
        <v>17</v>
      </c>
      <c r="D2144" s="5">
        <v>0.45900000000000002</v>
      </c>
      <c r="E2144" s="20">
        <v>0</v>
      </c>
      <c r="G2144" s="5"/>
      <c r="H2144" s="11">
        <f>1/(1+EXP(-SUMPRODUCT(betagorros,B2144:D2144)))</f>
        <v>0.5331303162792782</v>
      </c>
      <c r="I2144" s="27">
        <f t="shared" si="322"/>
        <v>0.4668696837207218</v>
      </c>
      <c r="J2144">
        <f t="shared" si="323"/>
        <v>-0.76170511010345476</v>
      </c>
      <c r="K2144" s="5"/>
      <c r="N2144" s="11">
        <f t="shared" si="324"/>
        <v>0.53316095639087691</v>
      </c>
      <c r="O2144" s="71">
        <f t="shared" si="325"/>
        <v>-0.53316095639087691</v>
      </c>
      <c r="U2144" s="4">
        <v>10</v>
      </c>
      <c r="V2144" s="5">
        <v>0.214</v>
      </c>
      <c r="W2144" s="37">
        <v>1</v>
      </c>
      <c r="X2144" s="31">
        <f t="shared" si="327"/>
        <v>0.16401264340760563</v>
      </c>
      <c r="Y2144" s="40">
        <f t="shared" si="328"/>
        <v>0</v>
      </c>
      <c r="Z2144" s="4">
        <f t="shared" si="329"/>
        <v>0</v>
      </c>
      <c r="AA2144" s="5">
        <f t="shared" si="330"/>
        <v>0</v>
      </c>
      <c r="AB2144" s="6" t="str">
        <f t="shared" si="331"/>
        <v/>
      </c>
      <c r="AF2144">
        <f t="shared" si="326"/>
        <v>0.80095037815921466</v>
      </c>
    </row>
    <row r="2145" spans="2:32">
      <c r="B2145" s="26">
        <v>1</v>
      </c>
      <c r="C2145" s="4">
        <v>15</v>
      </c>
      <c r="D2145" s="5">
        <v>0.45900000000000002</v>
      </c>
      <c r="E2145" s="20">
        <v>1</v>
      </c>
      <c r="G2145" s="5"/>
      <c r="H2145" s="11">
        <f>1/(1+EXP(-SUMPRODUCT(betagorros,B2145:D2145)))</f>
        <v>0.48478787445621169</v>
      </c>
      <c r="I2145" s="27">
        <f t="shared" si="322"/>
        <v>0.48478787445621169</v>
      </c>
      <c r="J2145">
        <f t="shared" si="323"/>
        <v>-0.7240438559750304</v>
      </c>
      <c r="K2145" s="5"/>
      <c r="N2145" s="11">
        <f t="shared" si="324"/>
        <v>0.48479875247069115</v>
      </c>
      <c r="O2145" s="71">
        <f t="shared" si="325"/>
        <v>0.51520124752930885</v>
      </c>
      <c r="U2145" s="4">
        <v>5</v>
      </c>
      <c r="V2145" s="5">
        <v>0.216</v>
      </c>
      <c r="W2145" s="37">
        <v>1</v>
      </c>
      <c r="X2145" s="31">
        <f t="shared" si="327"/>
        <v>0.10872998944936424</v>
      </c>
      <c r="Y2145" s="40">
        <f t="shared" si="328"/>
        <v>0</v>
      </c>
      <c r="Z2145" s="4">
        <f t="shared" si="329"/>
        <v>0</v>
      </c>
      <c r="AA2145" s="5">
        <f t="shared" si="330"/>
        <v>0</v>
      </c>
      <c r="AB2145" s="6" t="str">
        <f t="shared" si="331"/>
        <v/>
      </c>
      <c r="AF2145">
        <f t="shared" si="326"/>
        <v>0.80095037815921466</v>
      </c>
    </row>
    <row r="2146" spans="2:32">
      <c r="B2146" s="26">
        <v>1</v>
      </c>
      <c r="C2146" s="4">
        <v>30</v>
      </c>
      <c r="D2146" s="5">
        <v>0.45900000000000002</v>
      </c>
      <c r="E2146" s="20">
        <v>1</v>
      </c>
      <c r="G2146" s="5"/>
      <c r="H2146" s="11">
        <f>1/(1+EXP(-SUMPRODUCT(betagorros,B2146:D2146)))</f>
        <v>0.80075268116333309</v>
      </c>
      <c r="I2146" s="27">
        <f t="shared" si="322"/>
        <v>0.80075268116333309</v>
      </c>
      <c r="J2146">
        <f t="shared" si="323"/>
        <v>-0.22220314218335419</v>
      </c>
      <c r="K2146" s="5"/>
      <c r="N2146" s="11">
        <f t="shared" si="324"/>
        <v>0.80085479929675174</v>
      </c>
      <c r="O2146" s="71">
        <f t="shared" si="325"/>
        <v>0.19914520070324826</v>
      </c>
      <c r="U2146" s="4">
        <v>19</v>
      </c>
      <c r="V2146" s="5">
        <v>0.216</v>
      </c>
      <c r="W2146" s="37">
        <v>1</v>
      </c>
      <c r="X2146" s="31">
        <f t="shared" si="327"/>
        <v>0.32110490989758467</v>
      </c>
      <c r="Y2146" s="40">
        <f t="shared" si="328"/>
        <v>0</v>
      </c>
      <c r="Z2146" s="4">
        <f t="shared" si="329"/>
        <v>0</v>
      </c>
      <c r="AA2146" s="5">
        <f t="shared" si="330"/>
        <v>0</v>
      </c>
      <c r="AB2146" s="6" t="str">
        <f t="shared" si="331"/>
        <v/>
      </c>
      <c r="AF2146">
        <f t="shared" si="326"/>
        <v>0.80095037815921466</v>
      </c>
    </row>
    <row r="2147" spans="2:32">
      <c r="B2147" s="26">
        <v>1</v>
      </c>
      <c r="C2147" s="4">
        <v>9</v>
      </c>
      <c r="D2147" s="5">
        <v>0.45900000000000002</v>
      </c>
      <c r="E2147" s="20">
        <v>0</v>
      </c>
      <c r="G2147" s="5"/>
      <c r="H2147" s="11">
        <f>1/(1+EXP(-SUMPRODUCT(betagorros,B2147:D2147)))</f>
        <v>0.34488126126909463</v>
      </c>
      <c r="I2147" s="27">
        <f t="shared" si="322"/>
        <v>0.65511873873090543</v>
      </c>
      <c r="J2147">
        <f t="shared" si="323"/>
        <v>-0.42293877927101126</v>
      </c>
      <c r="K2147" s="5"/>
      <c r="N2147" s="11">
        <f t="shared" si="324"/>
        <v>0.34483718321977752</v>
      </c>
      <c r="O2147" s="71">
        <f t="shared" si="325"/>
        <v>-0.34483718321977752</v>
      </c>
      <c r="U2147" s="4">
        <v>27</v>
      </c>
      <c r="V2147" s="5">
        <v>0.219</v>
      </c>
      <c r="W2147" s="37">
        <v>1</v>
      </c>
      <c r="X2147" s="31">
        <f t="shared" si="327"/>
        <v>0.50972499577021624</v>
      </c>
      <c r="Y2147" s="40">
        <f t="shared" si="328"/>
        <v>1</v>
      </c>
      <c r="Z2147" s="4">
        <f t="shared" si="329"/>
        <v>1</v>
      </c>
      <c r="AA2147" s="5">
        <f t="shared" si="330"/>
        <v>1</v>
      </c>
      <c r="AB2147" s="6" t="str">
        <f t="shared" si="331"/>
        <v/>
      </c>
      <c r="AF2147">
        <f t="shared" si="326"/>
        <v>0.80095037815921466</v>
      </c>
    </row>
    <row r="2148" spans="2:32">
      <c r="B2148" s="26">
        <v>1</v>
      </c>
      <c r="C2148" s="4">
        <v>16</v>
      </c>
      <c r="D2148" s="5">
        <v>0.46100000000000002</v>
      </c>
      <c r="E2148" s="20">
        <v>0</v>
      </c>
      <c r="G2148" s="5"/>
      <c r="H2148" s="11">
        <f>1/(1+EXP(-SUMPRODUCT(betagorros,B2148:D2148)))</f>
        <v>0.511191113824643</v>
      </c>
      <c r="I2148" s="27">
        <f t="shared" si="322"/>
        <v>0.488808886175357</v>
      </c>
      <c r="J2148">
        <f t="shared" si="323"/>
        <v>-0.71578369171684531</v>
      </c>
      <c r="K2148" s="5"/>
      <c r="N2148" s="11">
        <f t="shared" si="324"/>
        <v>0.51121405085083838</v>
      </c>
      <c r="O2148" s="71">
        <f t="shared" si="325"/>
        <v>-0.51121405085083838</v>
      </c>
      <c r="U2148" s="4">
        <v>32</v>
      </c>
      <c r="V2148" s="5">
        <v>0.219</v>
      </c>
      <c r="W2148" s="37">
        <v>1</v>
      </c>
      <c r="X2148" s="31">
        <f t="shared" si="327"/>
        <v>0.6278168496257297</v>
      </c>
      <c r="Y2148" s="40">
        <f t="shared" si="328"/>
        <v>1</v>
      </c>
      <c r="Z2148" s="4">
        <f t="shared" si="329"/>
        <v>1</v>
      </c>
      <c r="AA2148" s="5">
        <f t="shared" si="330"/>
        <v>1</v>
      </c>
      <c r="AB2148" s="6" t="str">
        <f t="shared" si="331"/>
        <v/>
      </c>
      <c r="AF2148">
        <f t="shared" si="326"/>
        <v>0.80095037815921466</v>
      </c>
    </row>
    <row r="2149" spans="2:32">
      <c r="B2149" s="26">
        <v>1</v>
      </c>
      <c r="C2149" s="4">
        <v>15</v>
      </c>
      <c r="D2149" s="5">
        <v>0.46100000000000002</v>
      </c>
      <c r="E2149" s="20">
        <v>1</v>
      </c>
      <c r="G2149" s="5"/>
      <c r="H2149" s="11">
        <f>1/(1+EXP(-SUMPRODUCT(betagorros,B2149:D2149)))</f>
        <v>0.48699803897403199</v>
      </c>
      <c r="I2149" s="27">
        <f t="shared" si="322"/>
        <v>0.48699803897403199</v>
      </c>
      <c r="J2149">
        <f t="shared" si="323"/>
        <v>-0.71949518265502221</v>
      </c>
      <c r="K2149" s="5"/>
      <c r="N2149" s="11">
        <f t="shared" si="324"/>
        <v>0.48701103510039462</v>
      </c>
      <c r="O2149" s="71">
        <f t="shared" si="325"/>
        <v>0.51298896489960533</v>
      </c>
      <c r="U2149" s="4">
        <v>17</v>
      </c>
      <c r="V2149" s="5">
        <v>0.219</v>
      </c>
      <c r="W2149" s="37">
        <v>1</v>
      </c>
      <c r="X2149" s="31">
        <f t="shared" si="327"/>
        <v>0.28312557630355434</v>
      </c>
      <c r="Y2149" s="40">
        <f t="shared" si="328"/>
        <v>0</v>
      </c>
      <c r="Z2149" s="4">
        <f t="shared" si="329"/>
        <v>0</v>
      </c>
      <c r="AA2149" s="5">
        <f t="shared" si="330"/>
        <v>0</v>
      </c>
      <c r="AB2149" s="6" t="str">
        <f t="shared" si="331"/>
        <v/>
      </c>
      <c r="AF2149">
        <f t="shared" si="326"/>
        <v>0.80095037815921466</v>
      </c>
    </row>
    <row r="2150" spans="2:32">
      <c r="B2150" s="26">
        <v>1</v>
      </c>
      <c r="C2150" s="4">
        <v>14</v>
      </c>
      <c r="D2150" s="5">
        <v>0.46100000000000002</v>
      </c>
      <c r="E2150" s="20">
        <v>0</v>
      </c>
      <c r="G2150" s="5"/>
      <c r="H2150" s="11">
        <f>1/(1+EXP(-SUMPRODUCT(betagorros,B2150:D2150)))</f>
        <v>0.46286573318177493</v>
      </c>
      <c r="I2150" s="27">
        <f t="shared" si="322"/>
        <v>0.53713426681822507</v>
      </c>
      <c r="J2150">
        <f t="shared" si="323"/>
        <v>-0.62150718440703834</v>
      </c>
      <c r="K2150" s="5"/>
      <c r="N2150" s="11">
        <f t="shared" si="324"/>
        <v>0.46286877757464601</v>
      </c>
      <c r="O2150" s="71">
        <f t="shared" si="325"/>
        <v>-0.46286877757464601</v>
      </c>
      <c r="U2150" s="4">
        <v>20</v>
      </c>
      <c r="V2150" s="5">
        <v>0.219</v>
      </c>
      <c r="W2150" s="37">
        <v>1</v>
      </c>
      <c r="X2150" s="31">
        <f t="shared" si="327"/>
        <v>0.34555501998691945</v>
      </c>
      <c r="Y2150" s="40">
        <f t="shared" si="328"/>
        <v>0</v>
      </c>
      <c r="Z2150" s="4">
        <f t="shared" si="329"/>
        <v>0</v>
      </c>
      <c r="AA2150" s="5">
        <f t="shared" si="330"/>
        <v>0</v>
      </c>
      <c r="AB2150" s="6" t="str">
        <f t="shared" si="331"/>
        <v/>
      </c>
      <c r="AF2150">
        <f t="shared" si="326"/>
        <v>0.80095037815921466</v>
      </c>
    </row>
    <row r="2151" spans="2:32">
      <c r="B2151" s="26">
        <v>1</v>
      </c>
      <c r="C2151" s="4">
        <v>14</v>
      </c>
      <c r="D2151" s="5">
        <v>0.46100000000000002</v>
      </c>
      <c r="E2151" s="20">
        <v>1</v>
      </c>
      <c r="G2151" s="5"/>
      <c r="H2151" s="11">
        <f>1/(1+EXP(-SUMPRODUCT(betagorros,B2151:D2151)))</f>
        <v>0.46286573318177493</v>
      </c>
      <c r="I2151" s="27">
        <f t="shared" si="322"/>
        <v>0.46286573318177493</v>
      </c>
      <c r="J2151">
        <f t="shared" si="323"/>
        <v>-0.77031826007995685</v>
      </c>
      <c r="K2151" s="5"/>
      <c r="N2151" s="11">
        <f t="shared" si="324"/>
        <v>0.46286877757464601</v>
      </c>
      <c r="O2151" s="71">
        <f t="shared" si="325"/>
        <v>0.53713122242535394</v>
      </c>
      <c r="U2151" s="4">
        <v>18</v>
      </c>
      <c r="V2151" s="5">
        <v>0.219</v>
      </c>
      <c r="W2151" s="37">
        <v>1</v>
      </c>
      <c r="X2151" s="31">
        <f t="shared" si="327"/>
        <v>0.30317615318430768</v>
      </c>
      <c r="Y2151" s="40">
        <f t="shared" si="328"/>
        <v>0</v>
      </c>
      <c r="Z2151" s="4">
        <f t="shared" si="329"/>
        <v>0</v>
      </c>
      <c r="AA2151" s="5">
        <f t="shared" si="330"/>
        <v>0</v>
      </c>
      <c r="AB2151" s="6" t="str">
        <f t="shared" si="331"/>
        <v/>
      </c>
      <c r="AF2151">
        <f t="shared" si="326"/>
        <v>0.80095037815921466</v>
      </c>
    </row>
    <row r="2152" spans="2:32">
      <c r="B2152" s="26">
        <v>1</v>
      </c>
      <c r="C2152" s="4">
        <v>17</v>
      </c>
      <c r="D2152" s="5">
        <v>0.46100000000000002</v>
      </c>
      <c r="E2152" s="20">
        <v>1</v>
      </c>
      <c r="G2152" s="5"/>
      <c r="H2152" s="11">
        <f>1/(1+EXP(-SUMPRODUCT(betagorros,B2152:D2152)))</f>
        <v>0.53533187407243643</v>
      </c>
      <c r="I2152" s="27">
        <f t="shared" si="322"/>
        <v>0.53533187407243643</v>
      </c>
      <c r="J2152">
        <f t="shared" si="323"/>
        <v>-0.62486839903934133</v>
      </c>
      <c r="K2152" s="5"/>
      <c r="N2152" s="11">
        <f t="shared" si="324"/>
        <v>0.53536460185837398</v>
      </c>
      <c r="O2152" s="71">
        <f t="shared" si="325"/>
        <v>0.46463539814162602</v>
      </c>
      <c r="U2152" s="4">
        <v>7</v>
      </c>
      <c r="V2152" s="5">
        <v>0.22</v>
      </c>
      <c r="W2152" s="37">
        <v>1</v>
      </c>
      <c r="X2152" s="31">
        <f t="shared" si="327"/>
        <v>0.13095953166355825</v>
      </c>
      <c r="Y2152" s="40">
        <f t="shared" si="328"/>
        <v>0</v>
      </c>
      <c r="Z2152" s="4">
        <f t="shared" si="329"/>
        <v>0</v>
      </c>
      <c r="AA2152" s="5">
        <f t="shared" si="330"/>
        <v>0</v>
      </c>
      <c r="AB2152" s="6" t="str">
        <f t="shared" si="331"/>
        <v/>
      </c>
      <c r="AF2152">
        <f t="shared" si="326"/>
        <v>0.80095037815921466</v>
      </c>
    </row>
    <row r="2153" spans="2:32">
      <c r="B2153" s="26">
        <v>1</v>
      </c>
      <c r="C2153" s="4">
        <v>18</v>
      </c>
      <c r="D2153" s="5">
        <v>0.46100000000000002</v>
      </c>
      <c r="E2153" s="20">
        <v>1</v>
      </c>
      <c r="G2153" s="5"/>
      <c r="H2153" s="11">
        <f>1/(1+EXP(-SUMPRODUCT(betagorros,B2153:D2153)))</f>
        <v>0.55930821060656533</v>
      </c>
      <c r="I2153" s="27">
        <f t="shared" si="322"/>
        <v>0.55930821060656533</v>
      </c>
      <c r="J2153">
        <f t="shared" si="323"/>
        <v>-0.58105459711472451</v>
      </c>
      <c r="K2153" s="5"/>
      <c r="N2153" s="11">
        <f t="shared" si="324"/>
        <v>0.5593504432989832</v>
      </c>
      <c r="O2153" s="71">
        <f t="shared" si="325"/>
        <v>0.4406495567010168</v>
      </c>
      <c r="U2153" s="4">
        <v>5</v>
      </c>
      <c r="V2153" s="5">
        <v>0.22</v>
      </c>
      <c r="W2153" s="37">
        <v>1</v>
      </c>
      <c r="X2153" s="31">
        <f t="shared" si="327"/>
        <v>0.11045672471012177</v>
      </c>
      <c r="Y2153" s="40">
        <f t="shared" si="328"/>
        <v>0</v>
      </c>
      <c r="Z2153" s="4">
        <f t="shared" si="329"/>
        <v>0</v>
      </c>
      <c r="AA2153" s="5">
        <f t="shared" si="330"/>
        <v>0</v>
      </c>
      <c r="AB2153" s="6" t="str">
        <f t="shared" si="331"/>
        <v/>
      </c>
      <c r="AF2153">
        <f t="shared" si="326"/>
        <v>0.80095037815921466</v>
      </c>
    </row>
    <row r="2154" spans="2:32">
      <c r="B2154" s="26">
        <v>1</v>
      </c>
      <c r="C2154" s="4">
        <v>35</v>
      </c>
      <c r="D2154" s="5">
        <v>0.46100000000000002</v>
      </c>
      <c r="E2154" s="20">
        <v>1</v>
      </c>
      <c r="G2154" s="5"/>
      <c r="H2154" s="11">
        <f>1/(1+EXP(-SUMPRODUCT(betagorros,B2154:D2154)))</f>
        <v>0.86804819694095026</v>
      </c>
      <c r="I2154" s="27">
        <f t="shared" si="322"/>
        <v>0.86804819694095026</v>
      </c>
      <c r="J2154">
        <f t="shared" si="323"/>
        <v>-0.14150803943365581</v>
      </c>
      <c r="K2154" s="5"/>
      <c r="N2154" s="11">
        <f t="shared" si="324"/>
        <v>0.86814524095249457</v>
      </c>
      <c r="O2154" s="71">
        <f t="shared" si="325"/>
        <v>0.13185475904750543</v>
      </c>
      <c r="U2154" s="4">
        <v>6</v>
      </c>
      <c r="V2154" s="5">
        <v>0.22</v>
      </c>
      <c r="W2154" s="37">
        <v>1</v>
      </c>
      <c r="X2154" s="31">
        <f t="shared" si="327"/>
        <v>0.12033169662305949</v>
      </c>
      <c r="Y2154" s="40">
        <f t="shared" si="328"/>
        <v>0</v>
      </c>
      <c r="Z2154" s="4">
        <f t="shared" si="329"/>
        <v>0</v>
      </c>
      <c r="AA2154" s="5">
        <f t="shared" si="330"/>
        <v>0</v>
      </c>
      <c r="AB2154" s="6" t="str">
        <f t="shared" si="331"/>
        <v/>
      </c>
      <c r="AF2154">
        <f t="shared" si="326"/>
        <v>0.80095037815921466</v>
      </c>
    </row>
    <row r="2155" spans="2:32">
      <c r="B2155" s="26">
        <v>1</v>
      </c>
      <c r="C2155" s="4">
        <v>27</v>
      </c>
      <c r="D2155" s="5">
        <v>0.46100000000000002</v>
      </c>
      <c r="E2155" s="20">
        <v>0</v>
      </c>
      <c r="G2155" s="5"/>
      <c r="H2155" s="11">
        <f>1/(1+EXP(-SUMPRODUCT(betagorros,B2155:D2155)))</f>
        <v>0.7520318709433913</v>
      </c>
      <c r="I2155" s="27">
        <f t="shared" si="322"/>
        <v>0.2479681290566087</v>
      </c>
      <c r="J2155">
        <f t="shared" si="323"/>
        <v>-1.3944550529440258</v>
      </c>
      <c r="K2155" s="5"/>
      <c r="N2155" s="11">
        <f t="shared" si="324"/>
        <v>0.75213056423603142</v>
      </c>
      <c r="O2155" s="71">
        <f t="shared" si="325"/>
        <v>-0.75213056423603142</v>
      </c>
      <c r="U2155" s="4">
        <v>11</v>
      </c>
      <c r="V2155" s="5">
        <v>0.22</v>
      </c>
      <c r="W2155" s="37">
        <v>1</v>
      </c>
      <c r="X2155" s="31">
        <f t="shared" si="327"/>
        <v>0.1816311277158662</v>
      </c>
      <c r="Y2155" s="40">
        <f t="shared" si="328"/>
        <v>0</v>
      </c>
      <c r="Z2155" s="4">
        <f t="shared" si="329"/>
        <v>0</v>
      </c>
      <c r="AA2155" s="5">
        <f t="shared" si="330"/>
        <v>0</v>
      </c>
      <c r="AB2155" s="6" t="str">
        <f t="shared" si="331"/>
        <v/>
      </c>
      <c r="AF2155">
        <f t="shared" si="326"/>
        <v>0.80095037815921466</v>
      </c>
    </row>
    <row r="2156" spans="2:32">
      <c r="B2156" s="26">
        <v>1</v>
      </c>
      <c r="C2156" s="4">
        <v>10</v>
      </c>
      <c r="D2156" s="5">
        <v>0.46200000000000002</v>
      </c>
      <c r="E2156" s="20">
        <v>0</v>
      </c>
      <c r="G2156" s="5"/>
      <c r="H2156" s="11">
        <f>1/(1+EXP(-SUMPRODUCT(betagorros,B2156:D2156)))</f>
        <v>0.37015469364704845</v>
      </c>
      <c r="I2156" s="27">
        <f t="shared" si="322"/>
        <v>0.62984530635295155</v>
      </c>
      <c r="J2156">
        <f t="shared" si="323"/>
        <v>-0.4622810352192892</v>
      </c>
      <c r="K2156" s="5"/>
      <c r="N2156" s="11">
        <f t="shared" si="324"/>
        <v>0.37012144394918467</v>
      </c>
      <c r="O2156" s="71">
        <f t="shared" si="325"/>
        <v>-0.37012144394918467</v>
      </c>
      <c r="U2156" s="4">
        <v>11</v>
      </c>
      <c r="V2156" s="5">
        <v>0.22</v>
      </c>
      <c r="W2156" s="37">
        <v>1</v>
      </c>
      <c r="X2156" s="31">
        <f t="shared" si="327"/>
        <v>0.1816311277158662</v>
      </c>
      <c r="Y2156" s="40">
        <f t="shared" si="328"/>
        <v>0</v>
      </c>
      <c r="Z2156" s="4">
        <f t="shared" si="329"/>
        <v>0</v>
      </c>
      <c r="AA2156" s="5">
        <f t="shared" si="330"/>
        <v>0</v>
      </c>
      <c r="AB2156" s="6" t="str">
        <f t="shared" si="331"/>
        <v/>
      </c>
      <c r="AF2156">
        <f t="shared" si="326"/>
        <v>0.80095037815921466</v>
      </c>
    </row>
    <row r="2157" spans="2:32">
      <c r="B2157" s="26">
        <v>1</v>
      </c>
      <c r="C2157" s="4">
        <v>6</v>
      </c>
      <c r="D2157" s="5">
        <v>0.46200000000000002</v>
      </c>
      <c r="E2157" s="20">
        <v>1</v>
      </c>
      <c r="G2157" s="5"/>
      <c r="H2157" s="11">
        <f>1/(1+EXP(-SUMPRODUCT(betagorros,B2157:D2157)))</f>
        <v>0.28521892753992611</v>
      </c>
      <c r="I2157" s="27">
        <f t="shared" si="322"/>
        <v>0.28521892753992611</v>
      </c>
      <c r="J2157">
        <f t="shared" si="323"/>
        <v>-1.2544982267958433</v>
      </c>
      <c r="K2157" s="5"/>
      <c r="N2157" s="11">
        <f t="shared" si="324"/>
        <v>0.28515742064390964</v>
      </c>
      <c r="O2157" s="71">
        <f t="shared" si="325"/>
        <v>0.71484257935609041</v>
      </c>
      <c r="U2157" s="4">
        <v>10</v>
      </c>
      <c r="V2157" s="5">
        <v>0.22</v>
      </c>
      <c r="W2157" s="37">
        <v>1</v>
      </c>
      <c r="X2157" s="31">
        <f t="shared" si="327"/>
        <v>0.16768457179683191</v>
      </c>
      <c r="Y2157" s="40">
        <f t="shared" si="328"/>
        <v>0</v>
      </c>
      <c r="Z2157" s="4">
        <f t="shared" si="329"/>
        <v>0</v>
      </c>
      <c r="AA2157" s="5">
        <f t="shared" si="330"/>
        <v>0</v>
      </c>
      <c r="AB2157" s="6" t="str">
        <f t="shared" si="331"/>
        <v/>
      </c>
      <c r="AF2157">
        <f t="shared" si="326"/>
        <v>0.80095037815921466</v>
      </c>
    </row>
    <row r="2158" spans="2:32">
      <c r="B2158" s="26">
        <v>1</v>
      </c>
      <c r="C2158" s="4">
        <v>30</v>
      </c>
      <c r="D2158" s="5">
        <v>0.46200000000000002</v>
      </c>
      <c r="E2158" s="20">
        <v>1</v>
      </c>
      <c r="G2158" s="5"/>
      <c r="H2158" s="11">
        <f>1/(1+EXP(-SUMPRODUCT(betagorros,B2158:D2158)))</f>
        <v>0.80286168287923187</v>
      </c>
      <c r="I2158" s="27">
        <f t="shared" si="322"/>
        <v>0.80286168287923187</v>
      </c>
      <c r="J2158">
        <f t="shared" si="323"/>
        <v>-0.21957283033391864</v>
      </c>
      <c r="K2158" s="5"/>
      <c r="N2158" s="11">
        <f t="shared" si="324"/>
        <v>0.80296499553462775</v>
      </c>
      <c r="O2158" s="71">
        <f t="shared" si="325"/>
        <v>0.19703500446537225</v>
      </c>
      <c r="U2158" s="4">
        <v>11</v>
      </c>
      <c r="V2158" s="5">
        <v>0.22</v>
      </c>
      <c r="W2158" s="37">
        <v>1</v>
      </c>
      <c r="X2158" s="31">
        <f t="shared" si="327"/>
        <v>0.1816311277158662</v>
      </c>
      <c r="Y2158" s="40">
        <f t="shared" si="328"/>
        <v>0</v>
      </c>
      <c r="Z2158" s="4">
        <f t="shared" si="329"/>
        <v>0</v>
      </c>
      <c r="AA2158" s="5">
        <f t="shared" si="330"/>
        <v>0</v>
      </c>
      <c r="AB2158" s="6" t="str">
        <f t="shared" si="331"/>
        <v/>
      </c>
      <c r="AF2158">
        <f t="shared" si="326"/>
        <v>0.80095037815921466</v>
      </c>
    </row>
    <row r="2159" spans="2:32">
      <c r="B2159" s="26">
        <v>1</v>
      </c>
      <c r="C2159" s="4">
        <v>18</v>
      </c>
      <c r="D2159" s="5">
        <v>0.46200000000000002</v>
      </c>
      <c r="E2159" s="20">
        <v>1</v>
      </c>
      <c r="G2159" s="5"/>
      <c r="H2159" s="11">
        <f>1/(1+EXP(-SUMPRODUCT(betagorros,B2159:D2159)))</f>
        <v>0.56039832650546006</v>
      </c>
      <c r="I2159" s="27">
        <f t="shared" si="322"/>
        <v>0.56039832650546006</v>
      </c>
      <c r="J2159">
        <f t="shared" si="323"/>
        <v>-0.5791074507738152</v>
      </c>
      <c r="K2159" s="5"/>
      <c r="N2159" s="11">
        <f t="shared" si="324"/>
        <v>0.56044157977784936</v>
      </c>
      <c r="O2159" s="71">
        <f t="shared" si="325"/>
        <v>0.43955842022215064</v>
      </c>
      <c r="U2159" s="4">
        <v>32</v>
      </c>
      <c r="V2159" s="5">
        <v>0.22</v>
      </c>
      <c r="W2159" s="37">
        <v>1</v>
      </c>
      <c r="X2159" s="31">
        <f t="shared" si="327"/>
        <v>0.6288499550140928</v>
      </c>
      <c r="Y2159" s="40">
        <f t="shared" si="328"/>
        <v>1</v>
      </c>
      <c r="Z2159" s="4">
        <f t="shared" si="329"/>
        <v>1</v>
      </c>
      <c r="AA2159" s="5">
        <f t="shared" si="330"/>
        <v>1</v>
      </c>
      <c r="AB2159" s="6" t="str">
        <f t="shared" si="331"/>
        <v/>
      </c>
      <c r="AF2159">
        <f t="shared" si="326"/>
        <v>0.80095037815921466</v>
      </c>
    </row>
    <row r="2160" spans="2:32">
      <c r="B2160" s="26">
        <v>1</v>
      </c>
      <c r="C2160" s="4">
        <v>27</v>
      </c>
      <c r="D2160" s="5">
        <v>0.46200000000000002</v>
      </c>
      <c r="E2160" s="20">
        <v>1</v>
      </c>
      <c r="G2160" s="5"/>
      <c r="H2160" s="11">
        <f>1/(1+EXP(-SUMPRODUCT(betagorros,B2160:D2160)))</f>
        <v>0.75285591155348375</v>
      </c>
      <c r="I2160" s="27">
        <f t="shared" si="322"/>
        <v>0.75285591155348375</v>
      </c>
      <c r="J2160">
        <f t="shared" si="323"/>
        <v>-0.2838814220110864</v>
      </c>
      <c r="K2160" s="5"/>
      <c r="N2160" s="11">
        <f t="shared" si="324"/>
        <v>0.75295517213045293</v>
      </c>
      <c r="O2160" s="71">
        <f t="shared" si="325"/>
        <v>0.24704482786954707</v>
      </c>
      <c r="U2160" s="4">
        <v>12</v>
      </c>
      <c r="V2160" s="5">
        <v>0.22</v>
      </c>
      <c r="W2160" s="37">
        <v>1</v>
      </c>
      <c r="X2160" s="31">
        <f t="shared" si="327"/>
        <v>0.19646383652155744</v>
      </c>
      <c r="Y2160" s="40">
        <f t="shared" si="328"/>
        <v>0</v>
      </c>
      <c r="Z2160" s="4">
        <f t="shared" si="329"/>
        <v>0</v>
      </c>
      <c r="AA2160" s="5">
        <f t="shared" si="330"/>
        <v>0</v>
      </c>
      <c r="AB2160" s="6" t="str">
        <f t="shared" si="331"/>
        <v/>
      </c>
      <c r="AF2160">
        <f t="shared" si="326"/>
        <v>0.80095037815921466</v>
      </c>
    </row>
    <row r="2161" spans="2:32">
      <c r="B2161" s="26">
        <v>1</v>
      </c>
      <c r="C2161" s="4">
        <v>13</v>
      </c>
      <c r="D2161" s="5">
        <v>0.46200000000000002</v>
      </c>
      <c r="E2161" s="20">
        <v>1</v>
      </c>
      <c r="G2161" s="5"/>
      <c r="H2161" s="11">
        <f>1/(1+EXP(-SUMPRODUCT(betagorros,B2161:D2161)))</f>
        <v>0.4399958936929636</v>
      </c>
      <c r="I2161" s="27">
        <f t="shared" si="322"/>
        <v>0.4399958936929636</v>
      </c>
      <c r="J2161">
        <f t="shared" si="323"/>
        <v>-0.82098988462937017</v>
      </c>
      <c r="K2161" s="5"/>
      <c r="N2161" s="11">
        <f t="shared" si="324"/>
        <v>0.43999015363251204</v>
      </c>
      <c r="O2161" s="71">
        <f t="shared" si="325"/>
        <v>0.56000984636748796</v>
      </c>
      <c r="U2161" s="4">
        <v>20</v>
      </c>
      <c r="V2161" s="5">
        <v>0.22</v>
      </c>
      <c r="W2161" s="37">
        <v>1</v>
      </c>
      <c r="X2161" s="31">
        <f t="shared" si="327"/>
        <v>0.34655614342154267</v>
      </c>
      <c r="Y2161" s="40">
        <f t="shared" si="328"/>
        <v>0</v>
      </c>
      <c r="Z2161" s="4">
        <f t="shared" si="329"/>
        <v>0</v>
      </c>
      <c r="AA2161" s="5">
        <f t="shared" si="330"/>
        <v>0</v>
      </c>
      <c r="AB2161" s="6" t="str">
        <f t="shared" si="331"/>
        <v/>
      </c>
      <c r="AF2161">
        <f t="shared" si="326"/>
        <v>0.80095037815921466</v>
      </c>
    </row>
    <row r="2162" spans="2:32">
      <c r="B2162" s="26">
        <v>1</v>
      </c>
      <c r="C2162" s="4">
        <v>26</v>
      </c>
      <c r="D2162" s="5">
        <v>0.46200000000000002</v>
      </c>
      <c r="E2162" s="20">
        <v>1</v>
      </c>
      <c r="G2162" s="5"/>
      <c r="H2162" s="11">
        <f>1/(1+EXP(-SUMPRODUCT(betagorros,B2162:D2162)))</f>
        <v>0.7344094426853518</v>
      </c>
      <c r="I2162" s="27">
        <f t="shared" si="322"/>
        <v>0.7344094426853518</v>
      </c>
      <c r="J2162">
        <f t="shared" si="323"/>
        <v>-0.3086885820714898</v>
      </c>
      <c r="K2162" s="5"/>
      <c r="N2162" s="11">
        <f t="shared" si="324"/>
        <v>0.73450574309673977</v>
      </c>
      <c r="O2162" s="71">
        <f t="shared" si="325"/>
        <v>0.26549425690326023</v>
      </c>
      <c r="U2162" s="4">
        <v>25</v>
      </c>
      <c r="V2162" s="5">
        <v>0.22</v>
      </c>
      <c r="W2162" s="37">
        <v>1</v>
      </c>
      <c r="X2162" s="31">
        <f t="shared" si="327"/>
        <v>0.462506946218392</v>
      </c>
      <c r="Y2162" s="40">
        <f t="shared" si="328"/>
        <v>0</v>
      </c>
      <c r="Z2162" s="4">
        <f t="shared" si="329"/>
        <v>0</v>
      </c>
      <c r="AA2162" s="5">
        <f t="shared" si="330"/>
        <v>0</v>
      </c>
      <c r="AB2162" s="6" t="str">
        <f t="shared" si="331"/>
        <v/>
      </c>
      <c r="AF2162">
        <f t="shared" si="326"/>
        <v>0.80095037815921466</v>
      </c>
    </row>
    <row r="2163" spans="2:32">
      <c r="B2163" s="26">
        <v>1</v>
      </c>
      <c r="C2163" s="4">
        <v>8</v>
      </c>
      <c r="D2163" s="5">
        <v>0.46500000000000002</v>
      </c>
      <c r="E2163" s="20">
        <v>1</v>
      </c>
      <c r="G2163" s="5"/>
      <c r="H2163" s="11">
        <f>1/(1+EXP(-SUMPRODUCT(betagorros,B2163:D2163)))</f>
        <v>0.32918694739187632</v>
      </c>
      <c r="I2163" s="27">
        <f t="shared" si="322"/>
        <v>0.32918694739187632</v>
      </c>
      <c r="J2163">
        <f t="shared" si="323"/>
        <v>-1.1111294604431805</v>
      </c>
      <c r="K2163" s="5"/>
      <c r="N2163" s="11">
        <f t="shared" si="324"/>
        <v>0.32914069382237482</v>
      </c>
      <c r="O2163" s="71">
        <f t="shared" si="325"/>
        <v>0.67085930617762513</v>
      </c>
      <c r="U2163" s="4">
        <v>22</v>
      </c>
      <c r="V2163" s="5">
        <v>0.22</v>
      </c>
      <c r="W2163" s="37">
        <v>1</v>
      </c>
      <c r="X2163" s="31">
        <f t="shared" si="327"/>
        <v>0.39159115530535393</v>
      </c>
      <c r="Y2163" s="40">
        <f t="shared" si="328"/>
        <v>0</v>
      </c>
      <c r="Z2163" s="4">
        <f t="shared" si="329"/>
        <v>0</v>
      </c>
      <c r="AA2163" s="5">
        <f t="shared" si="330"/>
        <v>0</v>
      </c>
      <c r="AB2163" s="6" t="str">
        <f t="shared" si="331"/>
        <v/>
      </c>
      <c r="AF2163">
        <f t="shared" si="326"/>
        <v>0.80095037815921466</v>
      </c>
    </row>
    <row r="2164" spans="2:32">
      <c r="B2164" s="26">
        <v>1</v>
      </c>
      <c r="C2164" s="4">
        <v>6</v>
      </c>
      <c r="D2164" s="5">
        <v>0.46500000000000002</v>
      </c>
      <c r="E2164" s="20">
        <v>0</v>
      </c>
      <c r="G2164" s="5"/>
      <c r="H2164" s="11">
        <f>1/(1+EXP(-SUMPRODUCT(betagorros,B2164:D2164)))</f>
        <v>0.28793228570214435</v>
      </c>
      <c r="I2164" s="27">
        <f t="shared" si="322"/>
        <v>0.71206771429785565</v>
      </c>
      <c r="J2164">
        <f t="shared" si="323"/>
        <v>-0.33958226774137251</v>
      </c>
      <c r="K2164" s="5"/>
      <c r="N2164" s="11">
        <f t="shared" si="324"/>
        <v>0.28787303304691564</v>
      </c>
      <c r="O2164" s="71">
        <f t="shared" si="325"/>
        <v>-0.28787303304691564</v>
      </c>
      <c r="U2164" s="4">
        <v>24</v>
      </c>
      <c r="V2164" s="5">
        <v>0.22</v>
      </c>
      <c r="W2164" s="37">
        <v>1</v>
      </c>
      <c r="X2164" s="31">
        <f t="shared" si="327"/>
        <v>0.43855077004476956</v>
      </c>
      <c r="Y2164" s="40">
        <f t="shared" si="328"/>
        <v>0</v>
      </c>
      <c r="Z2164" s="4">
        <f t="shared" si="329"/>
        <v>0</v>
      </c>
      <c r="AA2164" s="5">
        <f t="shared" si="330"/>
        <v>0</v>
      </c>
      <c r="AB2164" s="6" t="str">
        <f t="shared" si="331"/>
        <v/>
      </c>
      <c r="AF2164">
        <f t="shared" si="326"/>
        <v>0.80095037815921466</v>
      </c>
    </row>
    <row r="2165" spans="2:32">
      <c r="B2165" s="26">
        <v>1</v>
      </c>
      <c r="C2165" s="4">
        <v>20</v>
      </c>
      <c r="D2165" s="5">
        <v>0.46500000000000002</v>
      </c>
      <c r="E2165" s="20">
        <v>1</v>
      </c>
      <c r="G2165" s="5"/>
      <c r="H2165" s="11">
        <f>1/(1+EXP(-SUMPRODUCT(betagorros,B2165:D2165)))</f>
        <v>0.61055206336584911</v>
      </c>
      <c r="I2165" s="27">
        <f t="shared" si="322"/>
        <v>0.61055206336584911</v>
      </c>
      <c r="J2165">
        <f t="shared" si="323"/>
        <v>-0.49339170918895908</v>
      </c>
      <c r="K2165" s="5"/>
      <c r="N2165" s="11">
        <f t="shared" si="324"/>
        <v>0.61061574490005466</v>
      </c>
      <c r="O2165" s="71">
        <f t="shared" si="325"/>
        <v>0.38938425509994534</v>
      </c>
      <c r="U2165" s="4">
        <v>22</v>
      </c>
      <c r="V2165" s="5">
        <v>0.22</v>
      </c>
      <c r="W2165" s="37">
        <v>1</v>
      </c>
      <c r="X2165" s="31">
        <f t="shared" si="327"/>
        <v>0.39159115530535393</v>
      </c>
      <c r="Y2165" s="40">
        <f t="shared" si="328"/>
        <v>0</v>
      </c>
      <c r="Z2165" s="4">
        <f t="shared" si="329"/>
        <v>0</v>
      </c>
      <c r="AA2165" s="5">
        <f t="shared" si="330"/>
        <v>0</v>
      </c>
      <c r="AB2165" s="6" t="str">
        <f t="shared" si="331"/>
        <v/>
      </c>
      <c r="AF2165">
        <f t="shared" si="326"/>
        <v>0.80095037815921466</v>
      </c>
    </row>
    <row r="2166" spans="2:32">
      <c r="B2166" s="26">
        <v>1</v>
      </c>
      <c r="C2166" s="4">
        <v>25</v>
      </c>
      <c r="D2166" s="5">
        <v>0.46500000000000002</v>
      </c>
      <c r="E2166" s="20">
        <v>1</v>
      </c>
      <c r="G2166" s="5"/>
      <c r="H2166" s="11">
        <f>1/(1+EXP(-SUMPRODUCT(betagorros,B2166:D2166)))</f>
        <v>0.71780323333619289</v>
      </c>
      <c r="I2166" s="27">
        <f t="shared" si="322"/>
        <v>0.71780323333619289</v>
      </c>
      <c r="J2166">
        <f t="shared" si="323"/>
        <v>-0.33155979577028716</v>
      </c>
      <c r="K2166" s="5"/>
      <c r="N2166" s="11">
        <f t="shared" si="324"/>
        <v>0.71789775922220522</v>
      </c>
      <c r="O2166" s="71">
        <f t="shared" si="325"/>
        <v>0.28210224077779478</v>
      </c>
      <c r="U2166" s="4">
        <v>29</v>
      </c>
      <c r="V2166" s="5">
        <v>0.221</v>
      </c>
      <c r="W2166" s="37">
        <v>1</v>
      </c>
      <c r="X2166" s="31">
        <f t="shared" si="327"/>
        <v>0.56004276391403218</v>
      </c>
      <c r="Y2166" s="40">
        <f t="shared" si="328"/>
        <v>1</v>
      </c>
      <c r="Z2166" s="4">
        <f t="shared" si="329"/>
        <v>1</v>
      </c>
      <c r="AA2166" s="5">
        <f t="shared" si="330"/>
        <v>1</v>
      </c>
      <c r="AB2166" s="6" t="str">
        <f t="shared" si="331"/>
        <v/>
      </c>
      <c r="AF2166">
        <f t="shared" si="326"/>
        <v>0.80095037815921466</v>
      </c>
    </row>
    <row r="2167" spans="2:32">
      <c r="B2167" s="26">
        <v>1</v>
      </c>
      <c r="C2167" s="4">
        <v>17</v>
      </c>
      <c r="D2167" s="5">
        <v>0.46600000000000003</v>
      </c>
      <c r="E2167" s="20">
        <v>1</v>
      </c>
      <c r="G2167" s="5"/>
      <c r="H2167" s="11">
        <f>1/(1+EXP(-SUMPRODUCT(betagorros,B2167:D2167)))</f>
        <v>0.54082956322632791</v>
      </c>
      <c r="I2167" s="27">
        <f t="shared" si="322"/>
        <v>0.54082956322632791</v>
      </c>
      <c r="J2167">
        <f t="shared" si="323"/>
        <v>-0.61465109001834262</v>
      </c>
      <c r="K2167" s="5"/>
      <c r="N2167" s="11">
        <f t="shared" si="324"/>
        <v>0.54086749261453704</v>
      </c>
      <c r="O2167" s="71">
        <f t="shared" si="325"/>
        <v>0.45913250738546296</v>
      </c>
      <c r="U2167" s="4">
        <v>30</v>
      </c>
      <c r="V2167" s="5">
        <v>0.221</v>
      </c>
      <c r="W2167" s="37">
        <v>1</v>
      </c>
      <c r="X2167" s="31">
        <f t="shared" si="327"/>
        <v>0.58373550580571798</v>
      </c>
      <c r="Y2167" s="40">
        <f t="shared" si="328"/>
        <v>1</v>
      </c>
      <c r="Z2167" s="4">
        <f t="shared" si="329"/>
        <v>1</v>
      </c>
      <c r="AA2167" s="5">
        <f t="shared" si="330"/>
        <v>1</v>
      </c>
      <c r="AB2167" s="6" t="str">
        <f t="shared" si="331"/>
        <v/>
      </c>
      <c r="AF2167">
        <f t="shared" si="326"/>
        <v>0.80095037815921466</v>
      </c>
    </row>
    <row r="2168" spans="2:32">
      <c r="B2168" s="26">
        <v>1</v>
      </c>
      <c r="C2168" s="4">
        <v>5</v>
      </c>
      <c r="D2168" s="5">
        <v>0.46600000000000003</v>
      </c>
      <c r="E2168" s="20">
        <v>1</v>
      </c>
      <c r="G2168" s="5"/>
      <c r="H2168" s="11">
        <f>1/(1+EXP(-SUMPRODUCT(betagorros,B2168:D2168)))</f>
        <v>0.26937117146292611</v>
      </c>
      <c r="I2168" s="27">
        <f t="shared" si="322"/>
        <v>0.26937117146292611</v>
      </c>
      <c r="J2168">
        <f t="shared" si="323"/>
        <v>-1.3116650308917572</v>
      </c>
      <c r="K2168" s="5"/>
      <c r="N2168" s="11">
        <f t="shared" si="324"/>
        <v>0.26930729997531444</v>
      </c>
      <c r="O2168" s="71">
        <f t="shared" si="325"/>
        <v>0.73069270002468556</v>
      </c>
      <c r="U2168" s="4">
        <v>30</v>
      </c>
      <c r="V2168" s="5">
        <v>0.221</v>
      </c>
      <c r="W2168" s="37">
        <v>1</v>
      </c>
      <c r="X2168" s="31">
        <f t="shared" si="327"/>
        <v>0.58373550580571798</v>
      </c>
      <c r="Y2168" s="40">
        <f t="shared" si="328"/>
        <v>1</v>
      </c>
      <c r="Z2168" s="4">
        <f t="shared" si="329"/>
        <v>1</v>
      </c>
      <c r="AA2168" s="5">
        <f t="shared" si="330"/>
        <v>1</v>
      </c>
      <c r="AB2168" s="6" t="str">
        <f t="shared" si="331"/>
        <v/>
      </c>
      <c r="AF2168">
        <f t="shared" si="326"/>
        <v>0.80095037815921466</v>
      </c>
    </row>
    <row r="2169" spans="2:32">
      <c r="B2169" s="26">
        <v>1</v>
      </c>
      <c r="C2169" s="4">
        <v>5</v>
      </c>
      <c r="D2169" s="5">
        <v>0.46600000000000003</v>
      </c>
      <c r="E2169" s="20">
        <v>0</v>
      </c>
      <c r="G2169" s="5"/>
      <c r="H2169" s="11">
        <f>1/(1+EXP(-SUMPRODUCT(betagorros,B2169:D2169)))</f>
        <v>0.26937117146292611</v>
      </c>
      <c r="I2169" s="27">
        <f t="shared" si="322"/>
        <v>0.73062882853707389</v>
      </c>
      <c r="J2169">
        <f t="shared" si="323"/>
        <v>-0.3138497066845734</v>
      </c>
      <c r="K2169" s="5"/>
      <c r="N2169" s="11">
        <f t="shared" si="324"/>
        <v>0.26930729997531444</v>
      </c>
      <c r="O2169" s="71">
        <f t="shared" si="325"/>
        <v>-0.26930729997531444</v>
      </c>
      <c r="U2169" s="4">
        <v>12</v>
      </c>
      <c r="V2169" s="5">
        <v>0.221</v>
      </c>
      <c r="W2169" s="37">
        <v>1</v>
      </c>
      <c r="X2169" s="31">
        <f t="shared" si="327"/>
        <v>0.19716315026054343</v>
      </c>
      <c r="Y2169" s="40">
        <f t="shared" si="328"/>
        <v>0</v>
      </c>
      <c r="Z2169" s="4">
        <f t="shared" si="329"/>
        <v>0</v>
      </c>
      <c r="AA2169" s="5">
        <f t="shared" si="330"/>
        <v>0</v>
      </c>
      <c r="AB2169" s="6" t="str">
        <f t="shared" si="331"/>
        <v/>
      </c>
      <c r="AF2169">
        <f t="shared" si="326"/>
        <v>0.80095037815921466</v>
      </c>
    </row>
    <row r="2170" spans="2:32">
      <c r="B2170" s="26">
        <v>1</v>
      </c>
      <c r="C2170" s="4">
        <v>6</v>
      </c>
      <c r="D2170" s="5">
        <v>0.46600000000000003</v>
      </c>
      <c r="E2170" s="20">
        <v>0</v>
      </c>
      <c r="G2170" s="5"/>
      <c r="H2170" s="11">
        <f>1/(1+EXP(-SUMPRODUCT(betagorros,B2170:D2170)))</f>
        <v>0.28884014749203418</v>
      </c>
      <c r="I2170" s="27">
        <f t="shared" si="322"/>
        <v>0.71115985250796587</v>
      </c>
      <c r="J2170">
        <f t="shared" si="323"/>
        <v>-0.34085804673020215</v>
      </c>
      <c r="K2170" s="5"/>
      <c r="N2170" s="11">
        <f t="shared" si="324"/>
        <v>0.28878165331402617</v>
      </c>
      <c r="O2170" s="71">
        <f t="shared" si="325"/>
        <v>-0.28878165331402617</v>
      </c>
      <c r="U2170" s="4">
        <v>47</v>
      </c>
      <c r="V2170" s="5">
        <v>0.221</v>
      </c>
      <c r="W2170" s="37">
        <v>1</v>
      </c>
      <c r="X2170" s="31">
        <f t="shared" si="327"/>
        <v>0.87906256093142998</v>
      </c>
      <c r="Y2170" s="40">
        <f t="shared" si="328"/>
        <v>1</v>
      </c>
      <c r="Z2170" s="4">
        <f t="shared" si="329"/>
        <v>1</v>
      </c>
      <c r="AA2170" s="5">
        <f t="shared" si="330"/>
        <v>1</v>
      </c>
      <c r="AB2170" s="6" t="str">
        <f t="shared" si="331"/>
        <v/>
      </c>
      <c r="AF2170">
        <f t="shared" si="326"/>
        <v>0.80095037815921466</v>
      </c>
    </row>
    <row r="2171" spans="2:32">
      <c r="B2171" s="26">
        <v>1</v>
      </c>
      <c r="C2171" s="4">
        <v>7</v>
      </c>
      <c r="D2171" s="5">
        <v>0.46600000000000003</v>
      </c>
      <c r="E2171" s="20">
        <v>0</v>
      </c>
      <c r="G2171" s="5"/>
      <c r="H2171" s="11">
        <f>1/(1+EXP(-SUMPRODUCT(betagorros,B2171:D2171)))</f>
        <v>0.30912091415277415</v>
      </c>
      <c r="I2171" s="27">
        <f t="shared" si="322"/>
        <v>0.69087908584722579</v>
      </c>
      <c r="J2171">
        <f t="shared" si="323"/>
        <v>-0.36979045482813983</v>
      </c>
      <c r="K2171" s="5"/>
      <c r="N2171" s="11">
        <f t="shared" si="324"/>
        <v>0.30906859133765957</v>
      </c>
      <c r="O2171" s="71">
        <f t="shared" si="325"/>
        <v>-0.30906859133765957</v>
      </c>
      <c r="U2171" s="4">
        <v>15</v>
      </c>
      <c r="V2171" s="5">
        <v>0.221</v>
      </c>
      <c r="W2171" s="37">
        <v>1</v>
      </c>
      <c r="X2171" s="31">
        <f t="shared" si="327"/>
        <v>0.24717328143399964</v>
      </c>
      <c r="Y2171" s="40">
        <f t="shared" si="328"/>
        <v>0</v>
      </c>
      <c r="Z2171" s="4">
        <f t="shared" si="329"/>
        <v>0</v>
      </c>
      <c r="AA2171" s="5">
        <f t="shared" si="330"/>
        <v>0</v>
      </c>
      <c r="AB2171" s="6" t="str">
        <f t="shared" si="331"/>
        <v/>
      </c>
      <c r="AF2171">
        <f t="shared" si="326"/>
        <v>0.80095037815921466</v>
      </c>
    </row>
    <row r="2172" spans="2:32">
      <c r="B2172" s="26">
        <v>1</v>
      </c>
      <c r="C2172" s="4">
        <v>14</v>
      </c>
      <c r="D2172" s="5">
        <v>0.46600000000000003</v>
      </c>
      <c r="E2172" s="20">
        <v>0</v>
      </c>
      <c r="G2172" s="5"/>
      <c r="H2172" s="11">
        <f>1/(1+EXP(-SUMPRODUCT(betagorros,B2172:D2172)))</f>
        <v>0.4683693501518123</v>
      </c>
      <c r="I2172" s="27">
        <f t="shared" si="322"/>
        <v>0.53163064984818775</v>
      </c>
      <c r="J2172">
        <f t="shared" si="323"/>
        <v>-0.63180629795822696</v>
      </c>
      <c r="K2172" s="5"/>
      <c r="N2172" s="11">
        <f t="shared" si="324"/>
        <v>0.46837767007222308</v>
      </c>
      <c r="O2172" s="71">
        <f t="shared" si="325"/>
        <v>-0.46837767007222308</v>
      </c>
      <c r="U2172" s="4">
        <v>17</v>
      </c>
      <c r="V2172" s="5">
        <v>0.224</v>
      </c>
      <c r="W2172" s="37">
        <v>1</v>
      </c>
      <c r="X2172" s="31">
        <f t="shared" si="327"/>
        <v>0.28763648390943797</v>
      </c>
      <c r="Y2172" s="40">
        <f t="shared" si="328"/>
        <v>0</v>
      </c>
      <c r="Z2172" s="4">
        <f t="shared" si="329"/>
        <v>0</v>
      </c>
      <c r="AA2172" s="5">
        <f t="shared" si="330"/>
        <v>0</v>
      </c>
      <c r="AB2172" s="6" t="str">
        <f t="shared" si="331"/>
        <v/>
      </c>
      <c r="AF2172">
        <f t="shared" si="326"/>
        <v>0.80095037815921466</v>
      </c>
    </row>
    <row r="2173" spans="2:32">
      <c r="B2173" s="26">
        <v>1</v>
      </c>
      <c r="C2173" s="4">
        <v>10</v>
      </c>
      <c r="D2173" s="5">
        <v>0.46700000000000003</v>
      </c>
      <c r="E2173" s="20">
        <v>1</v>
      </c>
      <c r="G2173" s="5"/>
      <c r="H2173" s="11">
        <f>1/(1+EXP(-SUMPRODUCT(betagorros,B2173:D2173)))</f>
        <v>0.37532623128461684</v>
      </c>
      <c r="I2173" s="27">
        <f t="shared" si="322"/>
        <v>0.37532623128461684</v>
      </c>
      <c r="J2173">
        <f t="shared" si="323"/>
        <v>-0.97995968110667608</v>
      </c>
      <c r="K2173" s="5"/>
      <c r="N2173" s="11">
        <f t="shared" si="324"/>
        <v>0.37529775671350746</v>
      </c>
      <c r="O2173" s="71">
        <f t="shared" si="325"/>
        <v>0.6247022432864926</v>
      </c>
      <c r="U2173" s="4">
        <v>6</v>
      </c>
      <c r="V2173" s="5">
        <v>0.22500000000000001</v>
      </c>
      <c r="W2173" s="37">
        <v>1</v>
      </c>
      <c r="X2173" s="31">
        <f t="shared" si="327"/>
        <v>0.12269279940872989</v>
      </c>
      <c r="Y2173" s="40">
        <f t="shared" si="328"/>
        <v>0</v>
      </c>
      <c r="Z2173" s="4">
        <f t="shared" si="329"/>
        <v>0</v>
      </c>
      <c r="AA2173" s="5">
        <f t="shared" si="330"/>
        <v>0</v>
      </c>
      <c r="AB2173" s="6" t="str">
        <f t="shared" si="331"/>
        <v/>
      </c>
      <c r="AF2173">
        <f t="shared" si="326"/>
        <v>0.80095037815921466</v>
      </c>
    </row>
    <row r="2174" spans="2:32">
      <c r="B2174" s="26">
        <v>1</v>
      </c>
      <c r="C2174" s="4">
        <v>11</v>
      </c>
      <c r="D2174" s="5">
        <v>0.46700000000000003</v>
      </c>
      <c r="E2174" s="20">
        <v>1</v>
      </c>
      <c r="G2174" s="5"/>
      <c r="H2174" s="11">
        <f>1/(1+EXP(-SUMPRODUCT(betagorros,B2174:D2174)))</f>
        <v>0.39827868285607854</v>
      </c>
      <c r="I2174" s="27">
        <f t="shared" si="322"/>
        <v>0.39827868285607854</v>
      </c>
      <c r="J2174">
        <f t="shared" si="323"/>
        <v>-0.92060331054797062</v>
      </c>
      <c r="K2174" s="5"/>
      <c r="N2174" s="11">
        <f t="shared" si="324"/>
        <v>0.39825910899564676</v>
      </c>
      <c r="O2174" s="71">
        <f t="shared" si="325"/>
        <v>0.60174089100435324</v>
      </c>
      <c r="U2174" s="4">
        <v>30</v>
      </c>
      <c r="V2174" s="5">
        <v>0.22500000000000001</v>
      </c>
      <c r="W2174" s="37">
        <v>1</v>
      </c>
      <c r="X2174" s="31">
        <f t="shared" si="327"/>
        <v>0.5880288161269791</v>
      </c>
      <c r="Y2174" s="40">
        <f t="shared" si="328"/>
        <v>1</v>
      </c>
      <c r="Z2174" s="4">
        <f t="shared" si="329"/>
        <v>1</v>
      </c>
      <c r="AA2174" s="5">
        <f t="shared" si="330"/>
        <v>1</v>
      </c>
      <c r="AB2174" s="6" t="str">
        <f t="shared" si="331"/>
        <v/>
      </c>
      <c r="AF2174">
        <f t="shared" si="326"/>
        <v>0.80095037815921466</v>
      </c>
    </row>
    <row r="2175" spans="2:32">
      <c r="B2175" s="26">
        <v>1</v>
      </c>
      <c r="C2175" s="4">
        <v>20</v>
      </c>
      <c r="D2175" s="5">
        <v>0.46700000000000003</v>
      </c>
      <c r="E2175" s="20">
        <v>1</v>
      </c>
      <c r="G2175" s="5"/>
      <c r="H2175" s="11">
        <f>1/(1+EXP(-SUMPRODUCT(betagorros,B2175:D2175)))</f>
        <v>0.61265378814609683</v>
      </c>
      <c r="I2175" s="27">
        <f t="shared" si="322"/>
        <v>0.61265378814609683</v>
      </c>
      <c r="J2175">
        <f t="shared" si="323"/>
        <v>-0.48995528539173266</v>
      </c>
      <c r="K2175" s="5"/>
      <c r="N2175" s="11">
        <f t="shared" si="324"/>
        <v>0.61271935325118454</v>
      </c>
      <c r="O2175" s="71">
        <f t="shared" si="325"/>
        <v>0.38728064674881546</v>
      </c>
      <c r="U2175" s="4">
        <v>26</v>
      </c>
      <c r="V2175" s="5">
        <v>0.22500000000000001</v>
      </c>
      <c r="W2175" s="37">
        <v>1</v>
      </c>
      <c r="X2175" s="31">
        <f t="shared" si="327"/>
        <v>0.49216477448510149</v>
      </c>
      <c r="Y2175" s="40">
        <f t="shared" si="328"/>
        <v>0</v>
      </c>
      <c r="Z2175" s="4">
        <f t="shared" si="329"/>
        <v>0</v>
      </c>
      <c r="AA2175" s="5">
        <f t="shared" si="330"/>
        <v>0</v>
      </c>
      <c r="AB2175" s="6" t="str">
        <f t="shared" si="331"/>
        <v/>
      </c>
      <c r="AF2175">
        <f t="shared" si="326"/>
        <v>0.80095037815921466</v>
      </c>
    </row>
    <row r="2176" spans="2:32">
      <c r="B2176" s="26">
        <v>1</v>
      </c>
      <c r="C2176" s="4">
        <v>16</v>
      </c>
      <c r="D2176" s="5">
        <v>0.46700000000000003</v>
      </c>
      <c r="E2176" s="20">
        <v>1</v>
      </c>
      <c r="G2176" s="5"/>
      <c r="H2176" s="11">
        <f>1/(1+EXP(-SUMPRODUCT(betagorros,B2176:D2176)))</f>
        <v>0.51782121752874666</v>
      </c>
      <c r="I2176" s="27">
        <f t="shared" si="322"/>
        <v>0.51782121752874666</v>
      </c>
      <c r="J2176">
        <f t="shared" si="323"/>
        <v>-0.65812523620303387</v>
      </c>
      <c r="K2176" s="5"/>
      <c r="N2176" s="11">
        <f t="shared" si="324"/>
        <v>0.51785047927042405</v>
      </c>
      <c r="O2176" s="71">
        <f t="shared" si="325"/>
        <v>0.48214952072957595</v>
      </c>
      <c r="U2176" s="4">
        <v>21</v>
      </c>
      <c r="V2176" s="5">
        <v>0.22500000000000001</v>
      </c>
      <c r="W2176" s="37">
        <v>1</v>
      </c>
      <c r="X2176" s="31">
        <f t="shared" si="327"/>
        <v>0.3739516745491373</v>
      </c>
      <c r="Y2176" s="40">
        <f t="shared" si="328"/>
        <v>0</v>
      </c>
      <c r="Z2176" s="4">
        <f t="shared" si="329"/>
        <v>0</v>
      </c>
      <c r="AA2176" s="5">
        <f t="shared" si="330"/>
        <v>0</v>
      </c>
      <c r="AB2176" s="6" t="str">
        <f t="shared" si="331"/>
        <v/>
      </c>
      <c r="AF2176">
        <f t="shared" si="326"/>
        <v>0.80095037815921466</v>
      </c>
    </row>
    <row r="2177" spans="2:32">
      <c r="B2177" s="26">
        <v>1</v>
      </c>
      <c r="C2177" s="4">
        <v>28</v>
      </c>
      <c r="D2177" s="5">
        <v>0.46700000000000003</v>
      </c>
      <c r="E2177" s="20">
        <v>1</v>
      </c>
      <c r="G2177" s="5"/>
      <c r="H2177" s="11">
        <f>1/(1+EXP(-SUMPRODUCT(betagorros,B2177:D2177)))</f>
        <v>0.774310558450089</v>
      </c>
      <c r="I2177" s="27">
        <f t="shared" si="322"/>
        <v>0.774310558450089</v>
      </c>
      <c r="J2177">
        <f t="shared" si="323"/>
        <v>-0.25578224755936557</v>
      </c>
      <c r="K2177" s="5"/>
      <c r="N2177" s="11">
        <f t="shared" si="324"/>
        <v>0.77441443094292362</v>
      </c>
      <c r="O2177" s="71">
        <f t="shared" si="325"/>
        <v>0.22558556905707638</v>
      </c>
      <c r="U2177" s="4">
        <v>6</v>
      </c>
      <c r="V2177" s="5">
        <v>0.22500000000000001</v>
      </c>
      <c r="W2177" s="37">
        <v>1</v>
      </c>
      <c r="X2177" s="31">
        <f t="shared" si="327"/>
        <v>0.12269279940872989</v>
      </c>
      <c r="Y2177" s="40">
        <f t="shared" si="328"/>
        <v>0</v>
      </c>
      <c r="Z2177" s="4">
        <f t="shared" si="329"/>
        <v>0</v>
      </c>
      <c r="AA2177" s="5">
        <f t="shared" si="330"/>
        <v>0</v>
      </c>
      <c r="AB2177" s="6" t="str">
        <f t="shared" si="331"/>
        <v/>
      </c>
      <c r="AF2177">
        <f t="shared" si="326"/>
        <v>0.80095037815921466</v>
      </c>
    </row>
    <row r="2178" spans="2:32">
      <c r="B2178" s="26">
        <v>1</v>
      </c>
      <c r="C2178" s="4">
        <v>6</v>
      </c>
      <c r="D2178" s="5">
        <v>0.46700000000000003</v>
      </c>
      <c r="E2178" s="20">
        <v>1</v>
      </c>
      <c r="G2178" s="5"/>
      <c r="H2178" s="11">
        <f>1/(1+EXP(-SUMPRODUCT(betagorros,B2178:D2178)))</f>
        <v>0.28974970700720487</v>
      </c>
      <c r="I2178" s="27">
        <f t="shared" si="322"/>
        <v>0.28974970700720487</v>
      </c>
      <c r="J2178">
        <f t="shared" si="323"/>
        <v>-1.2387378079544875</v>
      </c>
      <c r="K2178" s="5"/>
      <c r="N2178" s="11">
        <f t="shared" si="324"/>
        <v>0.28969197482397235</v>
      </c>
      <c r="O2178" s="71">
        <f t="shared" si="325"/>
        <v>0.71030802517602765</v>
      </c>
      <c r="U2178" s="4">
        <v>34</v>
      </c>
      <c r="V2178" s="5">
        <v>0.22600000000000001</v>
      </c>
      <c r="W2178" s="37">
        <v>1</v>
      </c>
      <c r="X2178" s="31">
        <f t="shared" si="327"/>
        <v>0.67861461796672562</v>
      </c>
      <c r="Y2178" s="40">
        <f t="shared" si="328"/>
        <v>1</v>
      </c>
      <c r="Z2178" s="4">
        <f t="shared" si="329"/>
        <v>1</v>
      </c>
      <c r="AA2178" s="5">
        <f t="shared" si="330"/>
        <v>1</v>
      </c>
      <c r="AB2178" s="6" t="str">
        <f t="shared" si="331"/>
        <v/>
      </c>
      <c r="AF2178">
        <f t="shared" si="326"/>
        <v>0.80095037815921466</v>
      </c>
    </row>
    <row r="2179" spans="2:32">
      <c r="B2179" s="26">
        <v>1</v>
      </c>
      <c r="C2179" s="4">
        <v>6</v>
      </c>
      <c r="D2179" s="5">
        <v>0.46700000000000003</v>
      </c>
      <c r="E2179" s="20">
        <v>0</v>
      </c>
      <c r="G2179" s="5"/>
      <c r="H2179" s="11">
        <f>1/(1+EXP(-SUMPRODUCT(betagorros,B2179:D2179)))</f>
        <v>0.28974970700720487</v>
      </c>
      <c r="I2179" s="27">
        <f t="shared" si="322"/>
        <v>0.71025029299279518</v>
      </c>
      <c r="J2179">
        <f t="shared" si="323"/>
        <v>-0.34213784572726985</v>
      </c>
      <c r="K2179" s="5"/>
      <c r="N2179" s="11">
        <f t="shared" si="324"/>
        <v>0.28969197482397235</v>
      </c>
      <c r="O2179" s="71">
        <f t="shared" si="325"/>
        <v>-0.28969197482397235</v>
      </c>
      <c r="U2179" s="4">
        <v>12</v>
      </c>
      <c r="V2179" s="5">
        <v>0.22800000000000001</v>
      </c>
      <c r="W2179" s="37">
        <v>1</v>
      </c>
      <c r="X2179" s="31">
        <f t="shared" si="327"/>
        <v>0.20211091707238649</v>
      </c>
      <c r="Y2179" s="40">
        <f t="shared" si="328"/>
        <v>0</v>
      </c>
      <c r="Z2179" s="4">
        <f t="shared" si="329"/>
        <v>0</v>
      </c>
      <c r="AA2179" s="5">
        <f t="shared" si="330"/>
        <v>0</v>
      </c>
      <c r="AB2179" s="6" t="str">
        <f t="shared" si="331"/>
        <v/>
      </c>
      <c r="AF2179">
        <f t="shared" si="326"/>
        <v>0.80095037815921466</v>
      </c>
    </row>
    <row r="2180" spans="2:32">
      <c r="B2180" s="26">
        <v>1</v>
      </c>
      <c r="C2180" s="4">
        <v>9</v>
      </c>
      <c r="D2180" s="5">
        <v>0.46700000000000003</v>
      </c>
      <c r="E2180" s="20">
        <v>1</v>
      </c>
      <c r="G2180" s="5"/>
      <c r="H2180" s="11">
        <f>1/(1+EXP(-SUMPRODUCT(betagorros,B2180:D2180)))</f>
        <v>0.35292070392066821</v>
      </c>
      <c r="I2180" s="27">
        <f t="shared" si="322"/>
        <v>0.35292070392066821</v>
      </c>
      <c r="J2180">
        <f t="shared" si="323"/>
        <v>-1.0415118820686553</v>
      </c>
      <c r="K2180" s="5"/>
      <c r="N2180" s="11">
        <f t="shared" si="324"/>
        <v>0.35288388606052296</v>
      </c>
      <c r="O2180" s="71">
        <f t="shared" si="325"/>
        <v>0.64711611393947699</v>
      </c>
      <c r="U2180" s="4">
        <v>18</v>
      </c>
      <c r="V2180" s="5">
        <v>0.22900000000000001</v>
      </c>
      <c r="W2180" s="37">
        <v>1</v>
      </c>
      <c r="X2180" s="31">
        <f t="shared" si="327"/>
        <v>0.31260255202880238</v>
      </c>
      <c r="Y2180" s="40">
        <f t="shared" si="328"/>
        <v>0</v>
      </c>
      <c r="Z2180" s="4">
        <f t="shared" si="329"/>
        <v>0</v>
      </c>
      <c r="AA2180" s="5">
        <f t="shared" si="330"/>
        <v>0</v>
      </c>
      <c r="AB2180" s="6" t="str">
        <f t="shared" si="331"/>
        <v/>
      </c>
      <c r="AF2180">
        <f t="shared" si="326"/>
        <v>0.80095037815921466</v>
      </c>
    </row>
    <row r="2181" spans="2:32">
      <c r="B2181" s="26">
        <v>1</v>
      </c>
      <c r="C2181" s="4">
        <v>13</v>
      </c>
      <c r="D2181" s="5">
        <v>0.46700000000000003</v>
      </c>
      <c r="E2181" s="20">
        <v>1</v>
      </c>
      <c r="G2181" s="5"/>
      <c r="H2181" s="11">
        <f>1/(1+EXP(-SUMPRODUCT(betagorros,B2181:D2181)))</f>
        <v>0.44545309617351897</v>
      </c>
      <c r="I2181" s="27">
        <f t="shared" si="322"/>
        <v>0.44545309617351897</v>
      </c>
      <c r="J2181">
        <f t="shared" si="323"/>
        <v>-0.80866332117510087</v>
      </c>
      <c r="K2181" s="5"/>
      <c r="N2181" s="11">
        <f t="shared" si="324"/>
        <v>0.44545257062366972</v>
      </c>
      <c r="O2181" s="71">
        <f t="shared" si="325"/>
        <v>0.55454742937633028</v>
      </c>
      <c r="U2181" s="4">
        <v>19</v>
      </c>
      <c r="V2181" s="5">
        <v>0.22900000000000001</v>
      </c>
      <c r="W2181" s="37">
        <v>1</v>
      </c>
      <c r="X2181" s="31">
        <f t="shared" si="327"/>
        <v>0.33376872304107563</v>
      </c>
      <c r="Y2181" s="40">
        <f t="shared" si="328"/>
        <v>0</v>
      </c>
      <c r="Z2181" s="4">
        <f t="shared" si="329"/>
        <v>0</v>
      </c>
      <c r="AA2181" s="5">
        <f t="shared" si="330"/>
        <v>0</v>
      </c>
      <c r="AB2181" s="6" t="str">
        <f t="shared" si="331"/>
        <v/>
      </c>
      <c r="AF2181">
        <f t="shared" si="326"/>
        <v>0.80095037815921466</v>
      </c>
    </row>
    <row r="2182" spans="2:32">
      <c r="B2182" s="26">
        <v>1</v>
      </c>
      <c r="C2182" s="4">
        <v>10</v>
      </c>
      <c r="D2182" s="5">
        <v>0.46700000000000003</v>
      </c>
      <c r="E2182" s="20">
        <v>1</v>
      </c>
      <c r="G2182" s="5"/>
      <c r="H2182" s="11">
        <f>1/(1+EXP(-SUMPRODUCT(betagorros,B2182:D2182)))</f>
        <v>0.37532623128461684</v>
      </c>
      <c r="I2182" s="27">
        <f t="shared" si="322"/>
        <v>0.37532623128461684</v>
      </c>
      <c r="J2182">
        <f t="shared" si="323"/>
        <v>-0.97995968110667608</v>
      </c>
      <c r="K2182" s="5"/>
      <c r="N2182" s="11">
        <f t="shared" si="324"/>
        <v>0.37529775671350746</v>
      </c>
      <c r="O2182" s="71">
        <f t="shared" si="325"/>
        <v>0.6247022432864926</v>
      </c>
      <c r="U2182" s="4">
        <v>11</v>
      </c>
      <c r="V2182" s="5">
        <v>0.22900000000000001</v>
      </c>
      <c r="W2182" s="37">
        <v>1</v>
      </c>
      <c r="X2182" s="31">
        <f t="shared" si="327"/>
        <v>0.18762441577543745</v>
      </c>
      <c r="Y2182" s="40">
        <f t="shared" si="328"/>
        <v>0</v>
      </c>
      <c r="Z2182" s="4">
        <f t="shared" si="329"/>
        <v>0</v>
      </c>
      <c r="AA2182" s="5">
        <f t="shared" si="330"/>
        <v>0</v>
      </c>
      <c r="AB2182" s="6" t="str">
        <f t="shared" si="331"/>
        <v/>
      </c>
      <c r="AF2182">
        <f t="shared" si="326"/>
        <v>0.80095037815921466</v>
      </c>
    </row>
    <row r="2183" spans="2:32">
      <c r="B2183" s="26">
        <v>1</v>
      </c>
      <c r="C2183" s="4">
        <v>23</v>
      </c>
      <c r="D2183" s="5">
        <v>0.46700000000000003</v>
      </c>
      <c r="E2183" s="20">
        <v>0</v>
      </c>
      <c r="G2183" s="5"/>
      <c r="H2183" s="11">
        <f>1/(1+EXP(-SUMPRODUCT(betagorros,B2183:D2183)))</f>
        <v>0.67892929093234677</v>
      </c>
      <c r="I2183" s="27">
        <f t="shared" si="322"/>
        <v>0.32107070906765323</v>
      </c>
      <c r="J2183">
        <f t="shared" si="323"/>
        <v>-1.1360939026403161</v>
      </c>
      <c r="K2183" s="5"/>
      <c r="N2183" s="11">
        <f t="shared" si="324"/>
        <v>0.67901552331384663</v>
      </c>
      <c r="O2183" s="71">
        <f t="shared" si="325"/>
        <v>-0.67901552331384663</v>
      </c>
      <c r="U2183" s="4">
        <v>16</v>
      </c>
      <c r="V2183" s="5">
        <v>0.22900000000000001</v>
      </c>
      <c r="W2183" s="37">
        <v>1</v>
      </c>
      <c r="X2183" s="31">
        <f t="shared" si="327"/>
        <v>0.2725817448733146</v>
      </c>
      <c r="Y2183" s="40">
        <f t="shared" si="328"/>
        <v>0</v>
      </c>
      <c r="Z2183" s="4">
        <f t="shared" si="329"/>
        <v>0</v>
      </c>
      <c r="AA2183" s="5">
        <f t="shared" si="330"/>
        <v>0</v>
      </c>
      <c r="AB2183" s="6" t="str">
        <f t="shared" si="331"/>
        <v/>
      </c>
      <c r="AF2183">
        <f t="shared" si="326"/>
        <v>0.80095037815921466</v>
      </c>
    </row>
    <row r="2184" spans="2:32">
      <c r="B2184" s="26">
        <v>1</v>
      </c>
      <c r="C2184" s="4">
        <v>12</v>
      </c>
      <c r="D2184" s="5">
        <v>0.46700000000000003</v>
      </c>
      <c r="E2184" s="20">
        <v>0</v>
      </c>
      <c r="G2184" s="5"/>
      <c r="H2184" s="11">
        <f>1/(1+EXP(-SUMPRODUCT(betagorros,B2184:D2184)))</f>
        <v>0.4216872377056754</v>
      </c>
      <c r="I2184" s="27">
        <f t="shared" si="322"/>
        <v>0.5783127622943246</v>
      </c>
      <c r="J2184">
        <f t="shared" si="323"/>
        <v>-0.54764044542179735</v>
      </c>
      <c r="K2184" s="5"/>
      <c r="N2184" s="11">
        <f t="shared" si="324"/>
        <v>0.42167701920518974</v>
      </c>
      <c r="O2184" s="71">
        <f t="shared" si="325"/>
        <v>-0.42167701920518974</v>
      </c>
      <c r="U2184" s="4">
        <v>18</v>
      </c>
      <c r="V2184" s="5">
        <v>0.22900000000000001</v>
      </c>
      <c r="W2184" s="37">
        <v>1</v>
      </c>
      <c r="X2184" s="31">
        <f t="shared" si="327"/>
        <v>0.31260255202880238</v>
      </c>
      <c r="Y2184" s="40">
        <f t="shared" si="328"/>
        <v>0</v>
      </c>
      <c r="Z2184" s="4">
        <f t="shared" si="329"/>
        <v>0</v>
      </c>
      <c r="AA2184" s="5">
        <f t="shared" si="330"/>
        <v>0</v>
      </c>
      <c r="AB2184" s="6" t="str">
        <f t="shared" si="331"/>
        <v/>
      </c>
      <c r="AF2184">
        <f t="shared" si="326"/>
        <v>0.80095037815921466</v>
      </c>
    </row>
    <row r="2185" spans="2:32">
      <c r="B2185" s="26">
        <v>1</v>
      </c>
      <c r="C2185" s="4">
        <v>5</v>
      </c>
      <c r="D2185" s="5">
        <v>0.47</v>
      </c>
      <c r="E2185" s="20">
        <v>0</v>
      </c>
      <c r="G2185" s="5"/>
      <c r="H2185" s="11">
        <f>1/(1+EXP(-SUMPRODUCT(betagorros,B2185:D2185)))</f>
        <v>0.27286799491822311</v>
      </c>
      <c r="I2185" s="27">
        <f t="shared" si="322"/>
        <v>0.72713200508177689</v>
      </c>
      <c r="J2185">
        <f t="shared" si="323"/>
        <v>-0.31864724285327944</v>
      </c>
      <c r="K2185" s="5"/>
      <c r="N2185" s="11">
        <f t="shared" si="324"/>
        <v>0.27280696340511867</v>
      </c>
      <c r="O2185" s="71">
        <f t="shared" si="325"/>
        <v>-0.27280696340511867</v>
      </c>
      <c r="U2185" s="4">
        <v>18</v>
      </c>
      <c r="V2185" s="5">
        <v>0.22900000000000001</v>
      </c>
      <c r="W2185" s="37">
        <v>1</v>
      </c>
      <c r="X2185" s="31">
        <f t="shared" si="327"/>
        <v>0.31260255202880238</v>
      </c>
      <c r="Y2185" s="40">
        <f t="shared" si="328"/>
        <v>0</v>
      </c>
      <c r="Z2185" s="4">
        <f t="shared" si="329"/>
        <v>0</v>
      </c>
      <c r="AA2185" s="5">
        <f t="shared" si="330"/>
        <v>0</v>
      </c>
      <c r="AB2185" s="6" t="str">
        <f t="shared" si="331"/>
        <v/>
      </c>
      <c r="AF2185">
        <f t="shared" si="326"/>
        <v>0.80095037815921466</v>
      </c>
    </row>
    <row r="2186" spans="2:32">
      <c r="B2186" s="26">
        <v>1</v>
      </c>
      <c r="C2186" s="4">
        <v>20</v>
      </c>
      <c r="D2186" s="5">
        <v>0.47</v>
      </c>
      <c r="E2186" s="20">
        <v>1</v>
      </c>
      <c r="G2186" s="5"/>
      <c r="H2186" s="11">
        <f>1/(1+EXP(-SUMPRODUCT(betagorros,B2186:D2186)))</f>
        <v>0.61579850580521145</v>
      </c>
      <c r="I2186" s="27">
        <f t="shared" si="322"/>
        <v>0.61579850580521145</v>
      </c>
      <c r="J2186">
        <f t="shared" si="323"/>
        <v>-0.48483546992337284</v>
      </c>
      <c r="K2186" s="5"/>
      <c r="N2186" s="11">
        <f t="shared" si="324"/>
        <v>0.61586687709615917</v>
      </c>
      <c r="O2186" s="71">
        <f t="shared" si="325"/>
        <v>0.38413312290384083</v>
      </c>
      <c r="U2186" s="4">
        <v>12</v>
      </c>
      <c r="V2186" s="5">
        <v>0.22900000000000001</v>
      </c>
      <c r="W2186" s="37">
        <v>1</v>
      </c>
      <c r="X2186" s="31">
        <f t="shared" si="327"/>
        <v>0.20282525785377606</v>
      </c>
      <c r="Y2186" s="40">
        <f t="shared" si="328"/>
        <v>0</v>
      </c>
      <c r="Z2186" s="4">
        <f t="shared" si="329"/>
        <v>0</v>
      </c>
      <c r="AA2186" s="5">
        <f t="shared" si="330"/>
        <v>0</v>
      </c>
      <c r="AB2186" s="6" t="str">
        <f t="shared" si="331"/>
        <v/>
      </c>
      <c r="AF2186">
        <f t="shared" si="326"/>
        <v>0.80095037815921466</v>
      </c>
    </row>
    <row r="2187" spans="2:32">
      <c r="B2187" s="26">
        <v>1</v>
      </c>
      <c r="C2187" s="4">
        <v>26</v>
      </c>
      <c r="D2187" s="5">
        <v>0.47</v>
      </c>
      <c r="E2187" s="20">
        <v>0</v>
      </c>
      <c r="G2187" s="5"/>
      <c r="H2187" s="11">
        <f>1/(1+EXP(-SUMPRODUCT(betagorros,B2187:D2187)))</f>
        <v>0.74125500378566944</v>
      </c>
      <c r="I2187" s="27">
        <f t="shared" ref="I2187:I2250" si="332">IF(E2187=1,H2187,1-H2187)</f>
        <v>0.25874499621433056</v>
      </c>
      <c r="J2187">
        <f t="shared" ref="J2187:J2250" si="333">LN(I2187)</f>
        <v>-1.3519122728916497</v>
      </c>
      <c r="K2187" s="5"/>
      <c r="N2187" s="11">
        <f t="shared" si="324"/>
        <v>0.74135619062337677</v>
      </c>
      <c r="O2187" s="71">
        <f t="shared" si="325"/>
        <v>-0.74135619062337677</v>
      </c>
      <c r="U2187" s="4">
        <v>12</v>
      </c>
      <c r="V2187" s="5">
        <v>0.23100000000000001</v>
      </c>
      <c r="W2187" s="37">
        <v>1</v>
      </c>
      <c r="X2187" s="31">
        <f t="shared" si="327"/>
        <v>0.2042595819120398</v>
      </c>
      <c r="Y2187" s="40">
        <f t="shared" si="328"/>
        <v>0</v>
      </c>
      <c r="Z2187" s="4">
        <f t="shared" si="329"/>
        <v>0</v>
      </c>
      <c r="AA2187" s="5">
        <f t="shared" si="330"/>
        <v>0</v>
      </c>
      <c r="AB2187" s="6" t="str">
        <f t="shared" si="331"/>
        <v/>
      </c>
      <c r="AF2187">
        <f t="shared" si="326"/>
        <v>0.80095037815921466</v>
      </c>
    </row>
    <row r="2188" spans="2:32">
      <c r="B2188" s="26">
        <v>1</v>
      </c>
      <c r="C2188" s="4">
        <v>17</v>
      </c>
      <c r="D2188" s="5">
        <v>0.47</v>
      </c>
      <c r="E2188" s="20">
        <v>1</v>
      </c>
      <c r="G2188" s="5"/>
      <c r="H2188" s="11">
        <f>1/(1+EXP(-SUMPRODUCT(betagorros,B2188:D2188)))</f>
        <v>0.5452206346917019</v>
      </c>
      <c r="I2188" s="27">
        <f t="shared" si="332"/>
        <v>0.5452206346917019</v>
      </c>
      <c r="J2188">
        <f t="shared" si="333"/>
        <v>-0.60656473194548666</v>
      </c>
      <c r="K2188" s="5"/>
      <c r="N2188" s="11">
        <f t="shared" ref="N2188:N2251" si="334">1/(1+EXP(-SUMPRODUCT($N$8:$P$8,B2188:D2188)))</f>
        <v>0.54526270530364862</v>
      </c>
      <c r="O2188" s="71">
        <f t="shared" ref="O2188:O2251" si="335">E2188-N2188</f>
        <v>0.45473729469635138</v>
      </c>
      <c r="U2188" s="4">
        <v>6</v>
      </c>
      <c r="V2188" s="5">
        <v>0.23100000000000001</v>
      </c>
      <c r="W2188" s="37">
        <v>1</v>
      </c>
      <c r="X2188" s="31">
        <f t="shared" si="327"/>
        <v>0.12557861632510492</v>
      </c>
      <c r="Y2188" s="40">
        <f t="shared" si="328"/>
        <v>0</v>
      </c>
      <c r="Z2188" s="4">
        <f t="shared" si="329"/>
        <v>0</v>
      </c>
      <c r="AA2188" s="5">
        <f t="shared" si="330"/>
        <v>0</v>
      </c>
      <c r="AB2188" s="6" t="str">
        <f t="shared" si="331"/>
        <v/>
      </c>
      <c r="AF2188">
        <f t="shared" si="326"/>
        <v>0.80095037815921466</v>
      </c>
    </row>
    <row r="2189" spans="2:32">
      <c r="B2189" s="26">
        <v>1</v>
      </c>
      <c r="C2189" s="4">
        <v>12</v>
      </c>
      <c r="D2189" s="5">
        <v>0.47</v>
      </c>
      <c r="E2189" s="20">
        <v>0</v>
      </c>
      <c r="G2189" s="5"/>
      <c r="H2189" s="11">
        <f>1/(1+EXP(-SUMPRODUCT(betagorros,B2189:D2189)))</f>
        <v>0.42492705767719191</v>
      </c>
      <c r="I2189" s="27">
        <f t="shared" si="332"/>
        <v>0.57507294232280803</v>
      </c>
      <c r="J2189">
        <f t="shared" si="333"/>
        <v>-0.55325839001677646</v>
      </c>
      <c r="K2189" s="5"/>
      <c r="N2189" s="11">
        <f t="shared" si="334"/>
        <v>0.42491992199283468</v>
      </c>
      <c r="O2189" s="71">
        <f t="shared" si="335"/>
        <v>-0.42491992199283468</v>
      </c>
      <c r="U2189" s="4">
        <v>34</v>
      </c>
      <c r="V2189" s="5">
        <v>0.23200000000000001</v>
      </c>
      <c r="W2189" s="37">
        <v>1</v>
      </c>
      <c r="X2189" s="31">
        <f t="shared" si="327"/>
        <v>0.68437594118682876</v>
      </c>
      <c r="Y2189" s="40">
        <f t="shared" si="328"/>
        <v>1</v>
      </c>
      <c r="Z2189" s="4">
        <f t="shared" si="329"/>
        <v>1</v>
      </c>
      <c r="AA2189" s="5">
        <f t="shared" si="330"/>
        <v>1</v>
      </c>
      <c r="AB2189" s="6" t="str">
        <f t="shared" si="331"/>
        <v/>
      </c>
      <c r="AF2189">
        <f t="shared" ref="AF2189:AF2252" si="336">(-$H$8-$I$8*AE2189)/$J$8</f>
        <v>0.80095037815921466</v>
      </c>
    </row>
    <row r="2190" spans="2:32">
      <c r="B2190" s="26">
        <v>1</v>
      </c>
      <c r="C2190" s="4">
        <v>5</v>
      </c>
      <c r="D2190" s="5">
        <v>0.47</v>
      </c>
      <c r="E2190" s="20">
        <v>0</v>
      </c>
      <c r="G2190" s="5"/>
      <c r="H2190" s="11">
        <f>1/(1+EXP(-SUMPRODUCT(betagorros,B2190:D2190)))</f>
        <v>0.27286799491822311</v>
      </c>
      <c r="I2190" s="27">
        <f t="shared" si="332"/>
        <v>0.72713200508177689</v>
      </c>
      <c r="J2190">
        <f t="shared" si="333"/>
        <v>-0.31864724285327944</v>
      </c>
      <c r="K2190" s="5"/>
      <c r="N2190" s="11">
        <f t="shared" si="334"/>
        <v>0.27280696340511867</v>
      </c>
      <c r="O2190" s="71">
        <f t="shared" si="335"/>
        <v>-0.27280696340511867</v>
      </c>
      <c r="U2190" s="4">
        <v>17</v>
      </c>
      <c r="V2190" s="5">
        <v>0.23499999999999999</v>
      </c>
      <c r="W2190" s="37">
        <v>1</v>
      </c>
      <c r="X2190" s="31">
        <f t="shared" si="327"/>
        <v>0.2977096107965097</v>
      </c>
      <c r="Y2190" s="40">
        <f t="shared" si="328"/>
        <v>0</v>
      </c>
      <c r="Z2190" s="4">
        <f t="shared" si="329"/>
        <v>0</v>
      </c>
      <c r="AA2190" s="5">
        <f t="shared" si="330"/>
        <v>0</v>
      </c>
      <c r="AB2190" s="6" t="str">
        <f t="shared" si="331"/>
        <v/>
      </c>
      <c r="AF2190">
        <f t="shared" si="336"/>
        <v>0.80095037815921466</v>
      </c>
    </row>
    <row r="2191" spans="2:32">
      <c r="B2191" s="26">
        <v>1</v>
      </c>
      <c r="C2191" s="4">
        <v>43</v>
      </c>
      <c r="D2191" s="5">
        <v>0.47</v>
      </c>
      <c r="E2191" s="20">
        <v>1</v>
      </c>
      <c r="G2191" s="5"/>
      <c r="H2191" s="11">
        <f>1/(1+EXP(-SUMPRODUCT(betagorros,B2191:D2191)))</f>
        <v>0.93690599919911499</v>
      </c>
      <c r="I2191" s="27">
        <f t="shared" si="332"/>
        <v>0.93690599919911499</v>
      </c>
      <c r="J2191">
        <f t="shared" si="333"/>
        <v>-6.5172322801696464E-2</v>
      </c>
      <c r="K2191" s="5"/>
      <c r="N2191" s="11">
        <f t="shared" si="334"/>
        <v>0.9369771227572643</v>
      </c>
      <c r="O2191" s="71">
        <f t="shared" si="335"/>
        <v>6.3022877242735698E-2</v>
      </c>
      <c r="U2191" s="4">
        <v>10</v>
      </c>
      <c r="V2191" s="5">
        <v>0.23599999999999999</v>
      </c>
      <c r="W2191" s="37">
        <v>1</v>
      </c>
      <c r="X2191" s="31">
        <f t="shared" si="327"/>
        <v>0.17779696702302192</v>
      </c>
      <c r="Y2191" s="40">
        <f t="shared" si="328"/>
        <v>0</v>
      </c>
      <c r="Z2191" s="4">
        <f t="shared" si="329"/>
        <v>0</v>
      </c>
      <c r="AA2191" s="5">
        <f t="shared" si="330"/>
        <v>0</v>
      </c>
      <c r="AB2191" s="6" t="str">
        <f t="shared" si="331"/>
        <v/>
      </c>
      <c r="AF2191">
        <f t="shared" si="336"/>
        <v>0.80095037815921466</v>
      </c>
    </row>
    <row r="2192" spans="2:32">
      <c r="B2192" s="26">
        <v>1</v>
      </c>
      <c r="C2192" s="4">
        <v>34</v>
      </c>
      <c r="D2192" s="5">
        <v>0.47</v>
      </c>
      <c r="E2192" s="20">
        <v>1</v>
      </c>
      <c r="G2192" s="5"/>
      <c r="H2192" s="11">
        <f>1/(1+EXP(-SUMPRODUCT(betagorros,B2192:D2192)))</f>
        <v>0.8613841015192808</v>
      </c>
      <c r="I2192" s="27">
        <f t="shared" si="332"/>
        <v>0.8613841015192808</v>
      </c>
      <c r="J2192">
        <f t="shared" si="333"/>
        <v>-0.14921476309237602</v>
      </c>
      <c r="K2192" s="5"/>
      <c r="N2192" s="11">
        <f t="shared" si="334"/>
        <v>0.86148506509254819</v>
      </c>
      <c r="O2192" s="71">
        <f t="shared" si="335"/>
        <v>0.13851493490745181</v>
      </c>
      <c r="U2192" s="4">
        <v>14</v>
      </c>
      <c r="V2192" s="5">
        <v>0.23699999999999999</v>
      </c>
      <c r="W2192" s="37">
        <v>1</v>
      </c>
      <c r="X2192" s="31">
        <f t="shared" si="327"/>
        <v>0.24236530495504971</v>
      </c>
      <c r="Y2192" s="40">
        <f t="shared" si="328"/>
        <v>0</v>
      </c>
      <c r="Z2192" s="4">
        <f t="shared" si="329"/>
        <v>0</v>
      </c>
      <c r="AA2192" s="5">
        <f t="shared" si="330"/>
        <v>0</v>
      </c>
      <c r="AB2192" s="6" t="str">
        <f t="shared" si="331"/>
        <v/>
      </c>
      <c r="AF2192">
        <f t="shared" si="336"/>
        <v>0.80095037815921466</v>
      </c>
    </row>
    <row r="2193" spans="2:32">
      <c r="B2193" s="26">
        <v>1</v>
      </c>
      <c r="C2193" s="4">
        <v>13</v>
      </c>
      <c r="D2193" s="5">
        <v>0.47</v>
      </c>
      <c r="E2193" s="20">
        <v>1</v>
      </c>
      <c r="G2193" s="5"/>
      <c r="H2193" s="11">
        <f>1/(1+EXP(-SUMPRODUCT(betagorros,B2193:D2193)))</f>
        <v>0.44873382860116867</v>
      </c>
      <c r="I2193" s="27">
        <f t="shared" si="332"/>
        <v>0.44873382860116867</v>
      </c>
      <c r="J2193">
        <f t="shared" si="333"/>
        <v>-0.80132537637233692</v>
      </c>
      <c r="K2193" s="5"/>
      <c r="N2193" s="11">
        <f t="shared" si="334"/>
        <v>0.44873644417203096</v>
      </c>
      <c r="O2193" s="71">
        <f t="shared" si="335"/>
        <v>0.55126355582796904</v>
      </c>
      <c r="U2193" s="4">
        <v>15</v>
      </c>
      <c r="V2193" s="5">
        <v>0.23699999999999999</v>
      </c>
      <c r="W2193" s="37">
        <v>1</v>
      </c>
      <c r="X2193" s="31">
        <f t="shared" si="327"/>
        <v>0.2605785470664036</v>
      </c>
      <c r="Y2193" s="40">
        <f t="shared" si="328"/>
        <v>0</v>
      </c>
      <c r="Z2193" s="4">
        <f t="shared" si="329"/>
        <v>0</v>
      </c>
      <c r="AA2193" s="5">
        <f t="shared" si="330"/>
        <v>0</v>
      </c>
      <c r="AB2193" s="6" t="str">
        <f t="shared" si="331"/>
        <v/>
      </c>
      <c r="AF2193">
        <f t="shared" si="336"/>
        <v>0.80095037815921466</v>
      </c>
    </row>
    <row r="2194" spans="2:32">
      <c r="B2194" s="26">
        <v>1</v>
      </c>
      <c r="C2194" s="4">
        <v>10</v>
      </c>
      <c r="D2194" s="5">
        <v>0.47</v>
      </c>
      <c r="E2194" s="20">
        <v>0</v>
      </c>
      <c r="G2194" s="5"/>
      <c r="H2194" s="11">
        <f>1/(1+EXP(-SUMPRODUCT(betagorros,B2194:D2194)))</f>
        <v>0.37844294851955279</v>
      </c>
      <c r="I2194" s="27">
        <f t="shared" si="332"/>
        <v>0.62155705148044715</v>
      </c>
      <c r="J2194">
        <f t="shared" si="333"/>
        <v>-0.47552757581568933</v>
      </c>
      <c r="K2194" s="5"/>
      <c r="N2194" s="11">
        <f t="shared" si="334"/>
        <v>0.3784173682179866</v>
      </c>
      <c r="O2194" s="71">
        <f t="shared" si="335"/>
        <v>-0.3784173682179866</v>
      </c>
      <c r="U2194" s="4">
        <v>16</v>
      </c>
      <c r="V2194" s="5">
        <v>0.23699999999999999</v>
      </c>
      <c r="W2194" s="37">
        <v>1</v>
      </c>
      <c r="X2194" s="31">
        <f t="shared" ref="X2194:X2257" si="337">1/(1+EXP(-$H$8-$I$8*U2194-$J$8*V2194))</f>
        <v>0.27965527143546082</v>
      </c>
      <c r="Y2194" s="40">
        <f t="shared" ref="Y2194:Y2257" si="338">IF(X2194&gt;50%,1,0)</f>
        <v>0</v>
      </c>
      <c r="Z2194" s="4">
        <f t="shared" ref="Z2194:Z2257" si="339">IF(W2194=Y2194,1,0)</f>
        <v>0</v>
      </c>
      <c r="AA2194" s="5">
        <f t="shared" ref="AA2194:AA2257" si="340">IF(W2194=1,IF(W2194=Y2194,1,0),"")</f>
        <v>0</v>
      </c>
      <c r="AB2194" s="6" t="str">
        <f t="shared" ref="AB2194:AB2257" si="341">IF(W2194=0,IF(W2194=Y2194,1,0),"")</f>
        <v/>
      </c>
      <c r="AF2194">
        <f t="shared" si="336"/>
        <v>0.80095037815921466</v>
      </c>
    </row>
    <row r="2195" spans="2:32">
      <c r="B2195" s="26">
        <v>1</v>
      </c>
      <c r="C2195" s="4">
        <v>20</v>
      </c>
      <c r="D2195" s="5">
        <v>0.47</v>
      </c>
      <c r="E2195" s="20">
        <v>0</v>
      </c>
      <c r="G2195" s="5"/>
      <c r="H2195" s="11">
        <f>1/(1+EXP(-SUMPRODUCT(betagorros,B2195:D2195)))</f>
        <v>0.61579850580521145</v>
      </c>
      <c r="I2195" s="27">
        <f t="shared" si="332"/>
        <v>0.38420149419478855</v>
      </c>
      <c r="J2195">
        <f t="shared" si="333"/>
        <v>-0.95658813954855793</v>
      </c>
      <c r="K2195" s="5"/>
      <c r="N2195" s="11">
        <f t="shared" si="334"/>
        <v>0.61586687709615917</v>
      </c>
      <c r="O2195" s="71">
        <f t="shared" si="335"/>
        <v>-0.61586687709615917</v>
      </c>
      <c r="U2195" s="4">
        <v>7</v>
      </c>
      <c r="V2195" s="5">
        <v>0.23699999999999999</v>
      </c>
      <c r="W2195" s="37">
        <v>1</v>
      </c>
      <c r="X2195" s="31">
        <f t="shared" si="337"/>
        <v>0.13975867760280999</v>
      </c>
      <c r="Y2195" s="40">
        <f t="shared" si="338"/>
        <v>0</v>
      </c>
      <c r="Z2195" s="4">
        <f t="shared" si="339"/>
        <v>0</v>
      </c>
      <c r="AA2195" s="5">
        <f t="shared" si="340"/>
        <v>0</v>
      </c>
      <c r="AB2195" s="6" t="str">
        <f t="shared" si="341"/>
        <v/>
      </c>
      <c r="AF2195">
        <f t="shared" si="336"/>
        <v>0.80095037815921466</v>
      </c>
    </row>
    <row r="2196" spans="2:32">
      <c r="B2196" s="26">
        <v>1</v>
      </c>
      <c r="C2196" s="4">
        <v>11</v>
      </c>
      <c r="D2196" s="5">
        <v>0.47</v>
      </c>
      <c r="E2196" s="20">
        <v>1</v>
      </c>
      <c r="G2196" s="5"/>
      <c r="H2196" s="11">
        <f>1/(1+EXP(-SUMPRODUCT(betagorros,B2196:D2196)))</f>
        <v>0.40146350500604072</v>
      </c>
      <c r="I2196" s="27">
        <f t="shared" si="332"/>
        <v>0.40146350500604072</v>
      </c>
      <c r="J2196">
        <f t="shared" si="333"/>
        <v>-0.91263864634923264</v>
      </c>
      <c r="K2196" s="5"/>
      <c r="N2196" s="11">
        <f t="shared" si="334"/>
        <v>0.40144693092312361</v>
      </c>
      <c r="O2196" s="71">
        <f t="shared" si="335"/>
        <v>0.59855306907687633</v>
      </c>
      <c r="U2196" s="4">
        <v>21</v>
      </c>
      <c r="V2196" s="5">
        <v>0.23899999999999999</v>
      </c>
      <c r="W2196" s="37">
        <v>1</v>
      </c>
      <c r="X2196" s="31">
        <f t="shared" si="337"/>
        <v>0.38856053538601804</v>
      </c>
      <c r="Y2196" s="40">
        <f t="shared" si="338"/>
        <v>0</v>
      </c>
      <c r="Z2196" s="4">
        <f t="shared" si="339"/>
        <v>0</v>
      </c>
      <c r="AA2196" s="5">
        <f t="shared" si="340"/>
        <v>0</v>
      </c>
      <c r="AB2196" s="6" t="str">
        <f t="shared" si="341"/>
        <v/>
      </c>
      <c r="AF2196">
        <f t="shared" si="336"/>
        <v>0.80095037815921466</v>
      </c>
    </row>
    <row r="2197" spans="2:32">
      <c r="B2197" s="26">
        <v>1</v>
      </c>
      <c r="C2197" s="4">
        <v>11</v>
      </c>
      <c r="D2197" s="5">
        <v>0.47</v>
      </c>
      <c r="E2197" s="20">
        <v>0</v>
      </c>
      <c r="G2197" s="5"/>
      <c r="H2197" s="11">
        <f>1/(1+EXP(-SUMPRODUCT(betagorros,B2197:D2197)))</f>
        <v>0.40146350500604072</v>
      </c>
      <c r="I2197" s="27">
        <f t="shared" si="332"/>
        <v>0.59853649499395933</v>
      </c>
      <c r="J2197">
        <f t="shared" si="333"/>
        <v>-0.51326777840964133</v>
      </c>
      <c r="K2197" s="5"/>
      <c r="N2197" s="11">
        <f t="shared" si="334"/>
        <v>0.40144693092312361</v>
      </c>
      <c r="O2197" s="71">
        <f t="shared" si="335"/>
        <v>-0.40144693092312361</v>
      </c>
      <c r="U2197" s="4">
        <v>25</v>
      </c>
      <c r="V2197" s="5">
        <v>0.24</v>
      </c>
      <c r="W2197" s="37">
        <v>1</v>
      </c>
      <c r="X2197" s="31">
        <f t="shared" si="337"/>
        <v>0.48456063370733821</v>
      </c>
      <c r="Y2197" s="40">
        <f t="shared" si="338"/>
        <v>0</v>
      </c>
      <c r="Z2197" s="4">
        <f t="shared" si="339"/>
        <v>0</v>
      </c>
      <c r="AA2197" s="5">
        <f t="shared" si="340"/>
        <v>0</v>
      </c>
      <c r="AB2197" s="6" t="str">
        <f t="shared" si="341"/>
        <v/>
      </c>
      <c r="AF2197">
        <f t="shared" si="336"/>
        <v>0.80095037815921466</v>
      </c>
    </row>
    <row r="2198" spans="2:32">
      <c r="B2198" s="26">
        <v>1</v>
      </c>
      <c r="C2198" s="4">
        <v>18</v>
      </c>
      <c r="D2198" s="5">
        <v>0.47</v>
      </c>
      <c r="E2198" s="20">
        <v>0</v>
      </c>
      <c r="G2198" s="5"/>
      <c r="H2198" s="11">
        <f>1/(1+EXP(-SUMPRODUCT(betagorros,B2198:D2198)))</f>
        <v>0.56909743501381593</v>
      </c>
      <c r="I2198" s="27">
        <f t="shared" si="332"/>
        <v>0.43090256498618407</v>
      </c>
      <c r="J2198">
        <f t="shared" si="333"/>
        <v>-0.84187328175289544</v>
      </c>
      <c r="K2198" s="5"/>
      <c r="N2198" s="11">
        <f t="shared" si="334"/>
        <v>0.5691487958109861</v>
      </c>
      <c r="O2198" s="71">
        <f t="shared" si="335"/>
        <v>-0.5691487958109861</v>
      </c>
      <c r="U2198" s="4">
        <v>22</v>
      </c>
      <c r="V2198" s="5">
        <v>0.24</v>
      </c>
      <c r="W2198" s="37">
        <v>1</v>
      </c>
      <c r="X2198" s="31">
        <f t="shared" si="337"/>
        <v>0.41286075688337909</v>
      </c>
      <c r="Y2198" s="40">
        <f t="shared" si="338"/>
        <v>0</v>
      </c>
      <c r="Z2198" s="4">
        <f t="shared" si="339"/>
        <v>0</v>
      </c>
      <c r="AA2198" s="5">
        <f t="shared" si="340"/>
        <v>0</v>
      </c>
      <c r="AB2198" s="6" t="str">
        <f t="shared" si="341"/>
        <v/>
      </c>
      <c r="AF2198">
        <f t="shared" si="336"/>
        <v>0.80095037815921466</v>
      </c>
    </row>
    <row r="2199" spans="2:32">
      <c r="B2199" s="26">
        <v>1</v>
      </c>
      <c r="C2199" s="4">
        <v>12</v>
      </c>
      <c r="D2199" s="5">
        <v>0.47</v>
      </c>
      <c r="E2199" s="20">
        <v>0</v>
      </c>
      <c r="G2199" s="5"/>
      <c r="H2199" s="11">
        <f>1/(1+EXP(-SUMPRODUCT(betagorros,B2199:D2199)))</f>
        <v>0.42492705767719191</v>
      </c>
      <c r="I2199" s="27">
        <f t="shared" si="332"/>
        <v>0.57507294232280803</v>
      </c>
      <c r="J2199">
        <f t="shared" si="333"/>
        <v>-0.55325839001677646</v>
      </c>
      <c r="K2199" s="5"/>
      <c r="N2199" s="11">
        <f t="shared" si="334"/>
        <v>0.42491992199283468</v>
      </c>
      <c r="O2199" s="71">
        <f t="shared" si="335"/>
        <v>-0.42491992199283468</v>
      </c>
      <c r="U2199" s="4">
        <v>30</v>
      </c>
      <c r="V2199" s="5">
        <v>0.24</v>
      </c>
      <c r="W2199" s="37">
        <v>1</v>
      </c>
      <c r="X2199" s="31">
        <f t="shared" si="337"/>
        <v>0.60400488634652549</v>
      </c>
      <c r="Y2199" s="40">
        <f t="shared" si="338"/>
        <v>1</v>
      </c>
      <c r="Z2199" s="4">
        <f t="shared" si="339"/>
        <v>1</v>
      </c>
      <c r="AA2199" s="5">
        <f t="shared" si="340"/>
        <v>1</v>
      </c>
      <c r="AB2199" s="6" t="str">
        <f t="shared" si="341"/>
        <v/>
      </c>
      <c r="AF2199">
        <f t="shared" si="336"/>
        <v>0.80095037815921466</v>
      </c>
    </row>
    <row r="2200" spans="2:32">
      <c r="B2200" s="26">
        <v>1</v>
      </c>
      <c r="C2200" s="4">
        <v>22</v>
      </c>
      <c r="D2200" s="5">
        <v>0.47</v>
      </c>
      <c r="E2200" s="20">
        <v>0</v>
      </c>
      <c r="G2200" s="5"/>
      <c r="H2200" s="11">
        <f>1/(1+EXP(-SUMPRODUCT(betagorros,B2200:D2200)))</f>
        <v>0.66045795400800489</v>
      </c>
      <c r="I2200" s="27">
        <f t="shared" si="332"/>
        <v>0.33954204599199511</v>
      </c>
      <c r="J2200">
        <f t="shared" si="333"/>
        <v>-1.080157492841769</v>
      </c>
      <c r="K2200" s="5"/>
      <c r="N2200" s="11">
        <f t="shared" si="334"/>
        <v>0.66054059637099605</v>
      </c>
      <c r="O2200" s="71">
        <f t="shared" si="335"/>
        <v>-0.66054059637099605</v>
      </c>
      <c r="U2200" s="4">
        <v>32</v>
      </c>
      <c r="V2200" s="5">
        <v>0.24</v>
      </c>
      <c r="W2200" s="37">
        <v>1</v>
      </c>
      <c r="X2200" s="31">
        <f t="shared" si="337"/>
        <v>0.64925439341748414</v>
      </c>
      <c r="Y2200" s="40">
        <f t="shared" si="338"/>
        <v>1</v>
      </c>
      <c r="Z2200" s="4">
        <f t="shared" si="339"/>
        <v>1</v>
      </c>
      <c r="AA2200" s="5">
        <f t="shared" si="340"/>
        <v>1</v>
      </c>
      <c r="AB2200" s="6" t="str">
        <f t="shared" si="341"/>
        <v/>
      </c>
      <c r="AF2200">
        <f t="shared" si="336"/>
        <v>0.80095037815921466</v>
      </c>
    </row>
    <row r="2201" spans="2:32">
      <c r="B2201" s="26">
        <v>1</v>
      </c>
      <c r="C2201" s="4">
        <v>18</v>
      </c>
      <c r="D2201" s="5">
        <v>0.47</v>
      </c>
      <c r="E2201" s="20">
        <v>0</v>
      </c>
      <c r="G2201" s="5"/>
      <c r="H2201" s="11">
        <f>1/(1+EXP(-SUMPRODUCT(betagorros,B2201:D2201)))</f>
        <v>0.56909743501381593</v>
      </c>
      <c r="I2201" s="27">
        <f t="shared" si="332"/>
        <v>0.43090256498618407</v>
      </c>
      <c r="J2201">
        <f t="shared" si="333"/>
        <v>-0.84187328175289544</v>
      </c>
      <c r="K2201" s="5"/>
      <c r="N2201" s="11">
        <f t="shared" si="334"/>
        <v>0.5691487958109861</v>
      </c>
      <c r="O2201" s="71">
        <f t="shared" si="335"/>
        <v>-0.5691487958109861</v>
      </c>
      <c r="U2201" s="4">
        <v>15</v>
      </c>
      <c r="V2201" s="5">
        <v>0.24299999999999999</v>
      </c>
      <c r="W2201" s="37">
        <v>1</v>
      </c>
      <c r="X2201" s="31">
        <f t="shared" si="337"/>
        <v>0.26572521564116519</v>
      </c>
      <c r="Y2201" s="40">
        <f t="shared" si="338"/>
        <v>0</v>
      </c>
      <c r="Z2201" s="4">
        <f t="shared" si="339"/>
        <v>0</v>
      </c>
      <c r="AA2201" s="5">
        <f t="shared" si="340"/>
        <v>0</v>
      </c>
      <c r="AB2201" s="6" t="str">
        <f t="shared" si="341"/>
        <v/>
      </c>
      <c r="AF2201">
        <f t="shared" si="336"/>
        <v>0.80095037815921466</v>
      </c>
    </row>
    <row r="2202" spans="2:32">
      <c r="B2202" s="26">
        <v>1</v>
      </c>
      <c r="C2202" s="4">
        <v>12</v>
      </c>
      <c r="D2202" s="5">
        <v>0.47</v>
      </c>
      <c r="E2202" s="20">
        <v>0</v>
      </c>
      <c r="G2202" s="5"/>
      <c r="H2202" s="11">
        <f>1/(1+EXP(-SUMPRODUCT(betagorros,B2202:D2202)))</f>
        <v>0.42492705767719191</v>
      </c>
      <c r="I2202" s="27">
        <f t="shared" si="332"/>
        <v>0.57507294232280803</v>
      </c>
      <c r="J2202">
        <f t="shared" si="333"/>
        <v>-0.55325839001677646</v>
      </c>
      <c r="K2202" s="5"/>
      <c r="N2202" s="11">
        <f t="shared" si="334"/>
        <v>0.42491992199283468</v>
      </c>
      <c r="O2202" s="71">
        <f t="shared" si="335"/>
        <v>-0.42491992199283468</v>
      </c>
      <c r="U2202" s="4">
        <v>20</v>
      </c>
      <c r="V2202" s="5">
        <v>0.24299999999999999</v>
      </c>
      <c r="W2202" s="37">
        <v>1</v>
      </c>
      <c r="X2202" s="31">
        <f t="shared" si="337"/>
        <v>0.36994260361698833</v>
      </c>
      <c r="Y2202" s="40">
        <f t="shared" si="338"/>
        <v>0</v>
      </c>
      <c r="Z2202" s="4">
        <f t="shared" si="339"/>
        <v>0</v>
      </c>
      <c r="AA2202" s="5">
        <f t="shared" si="340"/>
        <v>0</v>
      </c>
      <c r="AB2202" s="6" t="str">
        <f t="shared" si="341"/>
        <v/>
      </c>
      <c r="AF2202">
        <f t="shared" si="336"/>
        <v>0.80095037815921466</v>
      </c>
    </row>
    <row r="2203" spans="2:32">
      <c r="B2203" s="26">
        <v>1</v>
      </c>
      <c r="C2203" s="4">
        <v>23</v>
      </c>
      <c r="D2203" s="5">
        <v>0.47</v>
      </c>
      <c r="E2203" s="20">
        <v>0</v>
      </c>
      <c r="G2203" s="5"/>
      <c r="H2203" s="11">
        <f>1/(1+EXP(-SUMPRODUCT(betagorros,B2203:D2203)))</f>
        <v>0.68181538978786227</v>
      </c>
      <c r="I2203" s="27">
        <f t="shared" si="332"/>
        <v>0.31818461021213773</v>
      </c>
      <c r="J2203">
        <f t="shared" si="333"/>
        <v>-1.1451235293890694</v>
      </c>
      <c r="K2203" s="5"/>
      <c r="N2203" s="11">
        <f t="shared" si="334"/>
        <v>0.68190396518766228</v>
      </c>
      <c r="O2203" s="71">
        <f t="shared" si="335"/>
        <v>-0.68190396518766228</v>
      </c>
      <c r="U2203" s="4">
        <v>16</v>
      </c>
      <c r="V2203" s="5">
        <v>0.24299999999999999</v>
      </c>
      <c r="W2203" s="37">
        <v>1</v>
      </c>
      <c r="X2203" s="31">
        <f t="shared" si="337"/>
        <v>0.28503348006399504</v>
      </c>
      <c r="Y2203" s="40">
        <f t="shared" si="338"/>
        <v>0</v>
      </c>
      <c r="Z2203" s="4">
        <f t="shared" si="339"/>
        <v>0</v>
      </c>
      <c r="AA2203" s="5">
        <f t="shared" si="340"/>
        <v>0</v>
      </c>
      <c r="AB2203" s="6" t="str">
        <f t="shared" si="341"/>
        <v/>
      </c>
      <c r="AF2203">
        <f t="shared" si="336"/>
        <v>0.80095037815921466</v>
      </c>
    </row>
    <row r="2204" spans="2:32">
      <c r="B2204" s="26">
        <v>1</v>
      </c>
      <c r="C2204" s="4">
        <v>20</v>
      </c>
      <c r="D2204" s="5">
        <v>0.47</v>
      </c>
      <c r="E2204" s="20">
        <v>0</v>
      </c>
      <c r="G2204" s="5"/>
      <c r="H2204" s="11">
        <f>1/(1+EXP(-SUMPRODUCT(betagorros,B2204:D2204)))</f>
        <v>0.61579850580521145</v>
      </c>
      <c r="I2204" s="27">
        <f t="shared" si="332"/>
        <v>0.38420149419478855</v>
      </c>
      <c r="J2204">
        <f t="shared" si="333"/>
        <v>-0.95658813954855793</v>
      </c>
      <c r="K2204" s="5"/>
      <c r="N2204" s="11">
        <f t="shared" si="334"/>
        <v>0.61586687709615917</v>
      </c>
      <c r="O2204" s="71">
        <f t="shared" si="335"/>
        <v>-0.61586687709615917</v>
      </c>
      <c r="U2204" s="4">
        <v>12</v>
      </c>
      <c r="V2204" s="5">
        <v>0.24399999999999999</v>
      </c>
      <c r="W2204" s="37">
        <v>1</v>
      </c>
      <c r="X2204" s="31">
        <f t="shared" si="337"/>
        <v>0.21376621366500773</v>
      </c>
      <c r="Y2204" s="40">
        <f t="shared" si="338"/>
        <v>0</v>
      </c>
      <c r="Z2204" s="4">
        <f t="shared" si="339"/>
        <v>0</v>
      </c>
      <c r="AA2204" s="5">
        <f t="shared" si="340"/>
        <v>0</v>
      </c>
      <c r="AB2204" s="6" t="str">
        <f t="shared" si="341"/>
        <v/>
      </c>
      <c r="AF2204">
        <f t="shared" si="336"/>
        <v>0.80095037815921466</v>
      </c>
    </row>
    <row r="2205" spans="2:32">
      <c r="B2205" s="26">
        <v>1</v>
      </c>
      <c r="C2205" s="4">
        <v>9</v>
      </c>
      <c r="D2205" s="5">
        <v>0.47</v>
      </c>
      <c r="E2205" s="20">
        <v>1</v>
      </c>
      <c r="G2205" s="5"/>
      <c r="H2205" s="11">
        <f>1/(1+EXP(-SUMPRODUCT(betagorros,B2205:D2205)))</f>
        <v>0.35595738531117715</v>
      </c>
      <c r="I2205" s="27">
        <f t="shared" si="332"/>
        <v>0.35595738531117715</v>
      </c>
      <c r="J2205">
        <f t="shared" si="333"/>
        <v>-1.0329442594773106</v>
      </c>
      <c r="K2205" s="5"/>
      <c r="N2205" s="11">
        <f t="shared" si="334"/>
        <v>0.35592333649163166</v>
      </c>
      <c r="O2205" s="71">
        <f t="shared" si="335"/>
        <v>0.64407666350836834</v>
      </c>
      <c r="U2205" s="4">
        <v>15</v>
      </c>
      <c r="V2205" s="5">
        <v>0.24399999999999999</v>
      </c>
      <c r="W2205" s="37">
        <v>1</v>
      </c>
      <c r="X2205" s="31">
        <f t="shared" si="337"/>
        <v>0.26658927219418899</v>
      </c>
      <c r="Y2205" s="40">
        <f t="shared" si="338"/>
        <v>0</v>
      </c>
      <c r="Z2205" s="4">
        <f t="shared" si="339"/>
        <v>0</v>
      </c>
      <c r="AA2205" s="5">
        <f t="shared" si="340"/>
        <v>0</v>
      </c>
      <c r="AB2205" s="6" t="str">
        <f t="shared" si="341"/>
        <v/>
      </c>
      <c r="AF2205">
        <f t="shared" si="336"/>
        <v>0.80095037815921466</v>
      </c>
    </row>
    <row r="2206" spans="2:32">
      <c r="B2206" s="26">
        <v>1</v>
      </c>
      <c r="C2206" s="4">
        <v>12</v>
      </c>
      <c r="D2206" s="5">
        <v>0.47</v>
      </c>
      <c r="E2206" s="20">
        <v>1</v>
      </c>
      <c r="G2206" s="5"/>
      <c r="H2206" s="11">
        <f>1/(1+EXP(-SUMPRODUCT(betagorros,B2206:D2206)))</f>
        <v>0.42492705767719191</v>
      </c>
      <c r="I2206" s="27">
        <f t="shared" si="332"/>
        <v>0.42492705767719191</v>
      </c>
      <c r="J2206">
        <f t="shared" si="333"/>
        <v>-0.85583775378250415</v>
      </c>
      <c r="K2206" s="5"/>
      <c r="N2206" s="11">
        <f t="shared" si="334"/>
        <v>0.42491992199283468</v>
      </c>
      <c r="O2206" s="71">
        <f t="shared" si="335"/>
        <v>0.57508007800716532</v>
      </c>
      <c r="U2206" s="4">
        <v>27</v>
      </c>
      <c r="V2206" s="5">
        <v>0.24399999999999999</v>
      </c>
      <c r="W2206" s="37">
        <v>1</v>
      </c>
      <c r="X2206" s="31">
        <f t="shared" si="337"/>
        <v>0.53730587532501695</v>
      </c>
      <c r="Y2206" s="40">
        <f t="shared" si="338"/>
        <v>1</v>
      </c>
      <c r="Z2206" s="4">
        <f t="shared" si="339"/>
        <v>1</v>
      </c>
      <c r="AA2206" s="5">
        <f t="shared" si="340"/>
        <v>1</v>
      </c>
      <c r="AB2206" s="6" t="str">
        <f t="shared" si="341"/>
        <v/>
      </c>
      <c r="AF2206">
        <f t="shared" si="336"/>
        <v>0.80095037815921466</v>
      </c>
    </row>
    <row r="2207" spans="2:32">
      <c r="B2207" s="26">
        <v>1</v>
      </c>
      <c r="C2207" s="4">
        <v>12</v>
      </c>
      <c r="D2207" s="5">
        <v>0.47</v>
      </c>
      <c r="E2207" s="20">
        <v>1</v>
      </c>
      <c r="G2207" s="5"/>
      <c r="H2207" s="11">
        <f>1/(1+EXP(-SUMPRODUCT(betagorros,B2207:D2207)))</f>
        <v>0.42492705767719191</v>
      </c>
      <c r="I2207" s="27">
        <f t="shared" si="332"/>
        <v>0.42492705767719191</v>
      </c>
      <c r="J2207">
        <f t="shared" si="333"/>
        <v>-0.85583775378250415</v>
      </c>
      <c r="K2207" s="5"/>
      <c r="N2207" s="11">
        <f t="shared" si="334"/>
        <v>0.42491992199283468</v>
      </c>
      <c r="O2207" s="71">
        <f t="shared" si="335"/>
        <v>0.57508007800716532</v>
      </c>
      <c r="U2207" s="4">
        <v>14</v>
      </c>
      <c r="V2207" s="5">
        <v>0.249</v>
      </c>
      <c r="W2207" s="37">
        <v>1</v>
      </c>
      <c r="X2207" s="31">
        <f t="shared" si="337"/>
        <v>0.25224605931791955</v>
      </c>
      <c r="Y2207" s="40">
        <f t="shared" si="338"/>
        <v>0</v>
      </c>
      <c r="Z2207" s="4">
        <f t="shared" si="339"/>
        <v>0</v>
      </c>
      <c r="AA2207" s="5">
        <f t="shared" si="340"/>
        <v>0</v>
      </c>
      <c r="AB2207" s="6" t="str">
        <f t="shared" si="341"/>
        <v/>
      </c>
      <c r="AF2207">
        <f t="shared" si="336"/>
        <v>0.80095037815921466</v>
      </c>
    </row>
    <row r="2208" spans="2:32">
      <c r="B2208" s="26">
        <v>1</v>
      </c>
      <c r="C2208" s="4">
        <v>10</v>
      </c>
      <c r="D2208" s="5">
        <v>0.47</v>
      </c>
      <c r="E2208" s="20">
        <v>1</v>
      </c>
      <c r="G2208" s="5"/>
      <c r="H2208" s="11">
        <f>1/(1+EXP(-SUMPRODUCT(betagorros,B2208:D2208)))</f>
        <v>0.37844294851955279</v>
      </c>
      <c r="I2208" s="27">
        <f t="shared" si="332"/>
        <v>0.37844294851955279</v>
      </c>
      <c r="J2208">
        <f t="shared" si="333"/>
        <v>-0.97168994792914443</v>
      </c>
      <c r="K2208" s="5"/>
      <c r="N2208" s="11">
        <f t="shared" si="334"/>
        <v>0.3784173682179866</v>
      </c>
      <c r="O2208" s="71">
        <f t="shared" si="335"/>
        <v>0.62158263178201345</v>
      </c>
      <c r="U2208" s="4">
        <v>10</v>
      </c>
      <c r="V2208" s="5">
        <v>0.249</v>
      </c>
      <c r="W2208" s="37">
        <v>1</v>
      </c>
      <c r="X2208" s="31">
        <f t="shared" si="337"/>
        <v>0.18636042054962132</v>
      </c>
      <c r="Y2208" s="40">
        <f t="shared" si="338"/>
        <v>0</v>
      </c>
      <c r="Z2208" s="4">
        <f t="shared" si="339"/>
        <v>0</v>
      </c>
      <c r="AA2208" s="5">
        <f t="shared" si="340"/>
        <v>0</v>
      </c>
      <c r="AB2208" s="6" t="str">
        <f t="shared" si="341"/>
        <v/>
      </c>
      <c r="AF2208">
        <f t="shared" si="336"/>
        <v>0.80095037815921466</v>
      </c>
    </row>
    <row r="2209" spans="2:32">
      <c r="B2209" s="26">
        <v>1</v>
      </c>
      <c r="C2209" s="4">
        <v>18</v>
      </c>
      <c r="D2209" s="5">
        <v>0.47</v>
      </c>
      <c r="E2209" s="20">
        <v>1</v>
      </c>
      <c r="G2209" s="5"/>
      <c r="H2209" s="11">
        <f>1/(1+EXP(-SUMPRODUCT(betagorros,B2209:D2209)))</f>
        <v>0.56909743501381593</v>
      </c>
      <c r="I2209" s="27">
        <f t="shared" si="332"/>
        <v>0.56909743501381593</v>
      </c>
      <c r="J2209">
        <f t="shared" si="333"/>
        <v>-0.56370362047543876</v>
      </c>
      <c r="K2209" s="5"/>
      <c r="N2209" s="11">
        <f t="shared" si="334"/>
        <v>0.5691487958109861</v>
      </c>
      <c r="O2209" s="71">
        <f t="shared" si="335"/>
        <v>0.4308512041890139</v>
      </c>
      <c r="U2209" s="4">
        <v>20</v>
      </c>
      <c r="V2209" s="5">
        <v>0.249</v>
      </c>
      <c r="W2209" s="37">
        <v>1</v>
      </c>
      <c r="X2209" s="31">
        <f t="shared" si="337"/>
        <v>0.37615048089770586</v>
      </c>
      <c r="Y2209" s="40">
        <f t="shared" si="338"/>
        <v>0</v>
      </c>
      <c r="Z2209" s="4">
        <f t="shared" si="339"/>
        <v>0</v>
      </c>
      <c r="AA2209" s="5">
        <f t="shared" si="340"/>
        <v>0</v>
      </c>
      <c r="AB2209" s="6" t="str">
        <f t="shared" si="341"/>
        <v/>
      </c>
      <c r="AF2209">
        <f t="shared" si="336"/>
        <v>0.80095037815921466</v>
      </c>
    </row>
    <row r="2210" spans="2:32">
      <c r="B2210" s="26">
        <v>1</v>
      </c>
      <c r="C2210" s="4">
        <v>11</v>
      </c>
      <c r="D2210" s="5">
        <v>0.47</v>
      </c>
      <c r="E2210" s="20">
        <v>0</v>
      </c>
      <c r="G2210" s="5"/>
      <c r="H2210" s="11">
        <f>1/(1+EXP(-SUMPRODUCT(betagorros,B2210:D2210)))</f>
        <v>0.40146350500604072</v>
      </c>
      <c r="I2210" s="27">
        <f t="shared" si="332"/>
        <v>0.59853649499395933</v>
      </c>
      <c r="J2210">
        <f t="shared" si="333"/>
        <v>-0.51326777840964133</v>
      </c>
      <c r="K2210" s="5"/>
      <c r="N2210" s="11">
        <f t="shared" si="334"/>
        <v>0.40144693092312361</v>
      </c>
      <c r="O2210" s="71">
        <f t="shared" si="335"/>
        <v>-0.40144693092312361</v>
      </c>
      <c r="U2210" s="4">
        <v>6</v>
      </c>
      <c r="V2210" s="5">
        <v>0.252</v>
      </c>
      <c r="W2210" s="37">
        <v>1</v>
      </c>
      <c r="X2210" s="31">
        <f t="shared" si="337"/>
        <v>0.13613971305110362</v>
      </c>
      <c r="Y2210" s="40">
        <f t="shared" si="338"/>
        <v>0</v>
      </c>
      <c r="Z2210" s="4">
        <f t="shared" si="339"/>
        <v>0</v>
      </c>
      <c r="AA2210" s="5">
        <f t="shared" si="340"/>
        <v>0</v>
      </c>
      <c r="AB2210" s="6" t="str">
        <f t="shared" si="341"/>
        <v/>
      </c>
      <c r="AF2210">
        <f t="shared" si="336"/>
        <v>0.80095037815921466</v>
      </c>
    </row>
    <row r="2211" spans="2:32">
      <c r="B2211" s="26">
        <v>1</v>
      </c>
      <c r="C2211" s="4">
        <v>46</v>
      </c>
      <c r="D2211" s="5">
        <v>0.47099999999999997</v>
      </c>
      <c r="E2211" s="20">
        <v>1</v>
      </c>
      <c r="G2211" s="5"/>
      <c r="H2211" s="11">
        <f>1/(1+EXP(-SUMPRODUCT(betagorros,B2211:D2211)))</f>
        <v>0.95224577555254308</v>
      </c>
      <c r="I2211" s="27">
        <f t="shared" si="332"/>
        <v>0.95224577555254308</v>
      </c>
      <c r="J2211">
        <f t="shared" si="333"/>
        <v>-4.8932109913082188E-2</v>
      </c>
      <c r="K2211" s="5"/>
      <c r="N2211" s="11">
        <f t="shared" si="334"/>
        <v>0.95230609969124125</v>
      </c>
      <c r="O2211" s="71">
        <f t="shared" si="335"/>
        <v>4.7693900308758752E-2</v>
      </c>
      <c r="U2211" s="4">
        <v>9</v>
      </c>
      <c r="V2211" s="5">
        <v>0.252</v>
      </c>
      <c r="W2211" s="37">
        <v>1</v>
      </c>
      <c r="X2211" s="31">
        <f t="shared" si="337"/>
        <v>0.17402653251362935</v>
      </c>
      <c r="Y2211" s="40">
        <f t="shared" si="338"/>
        <v>0</v>
      </c>
      <c r="Z2211" s="4">
        <f t="shared" si="339"/>
        <v>0</v>
      </c>
      <c r="AA2211" s="5">
        <f t="shared" si="340"/>
        <v>0</v>
      </c>
      <c r="AB2211" s="6" t="str">
        <f t="shared" si="341"/>
        <v/>
      </c>
      <c r="AF2211">
        <f t="shared" si="336"/>
        <v>0.80095037815921466</v>
      </c>
    </row>
    <row r="2212" spans="2:32">
      <c r="B2212" s="26">
        <v>1</v>
      </c>
      <c r="C2212" s="4">
        <v>40</v>
      </c>
      <c r="D2212" s="5">
        <v>0.47099999999999997</v>
      </c>
      <c r="E2212" s="20">
        <v>1</v>
      </c>
      <c r="G2212" s="5"/>
      <c r="H2212" s="11">
        <f>1/(1+EXP(-SUMPRODUCT(betagorros,B2212:D2212)))</f>
        <v>0.91773829742954838</v>
      </c>
      <c r="I2212" s="27">
        <f t="shared" si="332"/>
        <v>0.91773829742954838</v>
      </c>
      <c r="J2212">
        <f t="shared" si="333"/>
        <v>-8.5843008057183756E-2</v>
      </c>
      <c r="K2212" s="5"/>
      <c r="N2212" s="11">
        <f t="shared" si="334"/>
        <v>0.91782045263499923</v>
      </c>
      <c r="O2212" s="71">
        <f t="shared" si="335"/>
        <v>8.2179547365000771E-2</v>
      </c>
      <c r="U2212" s="4">
        <v>20</v>
      </c>
      <c r="V2212" s="5">
        <v>0.255</v>
      </c>
      <c r="W2212" s="37">
        <v>1</v>
      </c>
      <c r="X2212" s="31">
        <f t="shared" si="337"/>
        <v>0.3823993053873232</v>
      </c>
      <c r="Y2212" s="40">
        <f t="shared" si="338"/>
        <v>0</v>
      </c>
      <c r="Z2212" s="4">
        <f t="shared" si="339"/>
        <v>0</v>
      </c>
      <c r="AA2212" s="5">
        <f t="shared" si="340"/>
        <v>0</v>
      </c>
      <c r="AB2212" s="6" t="str">
        <f t="shared" si="341"/>
        <v/>
      </c>
      <c r="AF2212">
        <f t="shared" si="336"/>
        <v>0.80095037815921466</v>
      </c>
    </row>
    <row r="2213" spans="2:32">
      <c r="B2213" s="26">
        <v>1</v>
      </c>
      <c r="C2213" s="4">
        <v>14</v>
      </c>
      <c r="D2213" s="5">
        <v>0.47099999999999997</v>
      </c>
      <c r="E2213" s="20">
        <v>0</v>
      </c>
      <c r="G2213" s="5"/>
      <c r="H2213" s="11">
        <f>1/(1+EXP(-SUMPRODUCT(betagorros,B2213:D2213)))</f>
        <v>0.47388067338287576</v>
      </c>
      <c r="I2213" s="27">
        <f t="shared" si="332"/>
        <v>0.52611932661712424</v>
      </c>
      <c r="J2213">
        <f t="shared" si="333"/>
        <v>-0.64222723528596637</v>
      </c>
      <c r="K2213" s="5"/>
      <c r="N2213" s="11">
        <f t="shared" si="334"/>
        <v>0.47389428157196434</v>
      </c>
      <c r="O2213" s="71">
        <f t="shared" si="335"/>
        <v>-0.47389428157196434</v>
      </c>
      <c r="U2213" s="4">
        <v>18</v>
      </c>
      <c r="V2213" s="5">
        <v>0.255</v>
      </c>
      <c r="W2213" s="37">
        <v>1</v>
      </c>
      <c r="X2213" s="31">
        <f t="shared" si="337"/>
        <v>0.33783441657252933</v>
      </c>
      <c r="Y2213" s="40">
        <f t="shared" si="338"/>
        <v>0</v>
      </c>
      <c r="Z2213" s="4">
        <f t="shared" si="339"/>
        <v>0</v>
      </c>
      <c r="AA2213" s="5">
        <f t="shared" si="340"/>
        <v>0</v>
      </c>
      <c r="AB2213" s="6" t="str">
        <f t="shared" si="341"/>
        <v/>
      </c>
      <c r="AF2213">
        <f t="shared" si="336"/>
        <v>0.80095037815921466</v>
      </c>
    </row>
    <row r="2214" spans="2:32">
      <c r="B2214" s="26">
        <v>1</v>
      </c>
      <c r="C2214" s="4">
        <v>20</v>
      </c>
      <c r="D2214" s="5">
        <v>0.47099999999999997</v>
      </c>
      <c r="E2214" s="20">
        <v>0</v>
      </c>
      <c r="G2214" s="5"/>
      <c r="H2214" s="11">
        <f>1/(1+EXP(-SUMPRODUCT(betagorros,B2214:D2214)))</f>
        <v>0.61684461184581962</v>
      </c>
      <c r="I2214" s="27">
        <f t="shared" si="332"/>
        <v>0.38315538815418038</v>
      </c>
      <c r="J2214">
        <f t="shared" si="333"/>
        <v>-0.9593146588845427</v>
      </c>
      <c r="K2214" s="5"/>
      <c r="N2214" s="11">
        <f t="shared" si="334"/>
        <v>0.61691391333012136</v>
      </c>
      <c r="O2214" s="71">
        <f t="shared" si="335"/>
        <v>-0.61691391333012136</v>
      </c>
      <c r="U2214" s="4">
        <v>22</v>
      </c>
      <c r="V2214" s="5">
        <v>0.255</v>
      </c>
      <c r="W2214" s="37">
        <v>1</v>
      </c>
      <c r="X2214" s="31">
        <f t="shared" si="337"/>
        <v>0.42903393704889914</v>
      </c>
      <c r="Y2214" s="40">
        <f t="shared" si="338"/>
        <v>0</v>
      </c>
      <c r="Z2214" s="4">
        <f t="shared" si="339"/>
        <v>0</v>
      </c>
      <c r="AA2214" s="5">
        <f t="shared" si="340"/>
        <v>0</v>
      </c>
      <c r="AB2214" s="6" t="str">
        <f t="shared" si="341"/>
        <v/>
      </c>
      <c r="AF2214">
        <f t="shared" si="336"/>
        <v>0.80095037815921466</v>
      </c>
    </row>
    <row r="2215" spans="2:32">
      <c r="B2215" s="26">
        <v>1</v>
      </c>
      <c r="C2215" s="4">
        <v>16</v>
      </c>
      <c r="D2215" s="5">
        <v>0.47099999999999997</v>
      </c>
      <c r="E2215" s="20">
        <v>1</v>
      </c>
      <c r="G2215" s="5"/>
      <c r="H2215" s="11">
        <f>1/(1+EXP(-SUMPRODUCT(betagorros,B2215:D2215)))</f>
        <v>0.5222379472567088</v>
      </c>
      <c r="I2215" s="27">
        <f t="shared" si="332"/>
        <v>0.5222379472567088</v>
      </c>
      <c r="J2215">
        <f t="shared" si="333"/>
        <v>-0.64963195730539092</v>
      </c>
      <c r="K2215" s="5"/>
      <c r="N2215" s="11">
        <f t="shared" si="334"/>
        <v>0.52227141350124995</v>
      </c>
      <c r="O2215" s="71">
        <f t="shared" si="335"/>
        <v>0.47772858649875005</v>
      </c>
      <c r="U2215" s="4">
        <v>14</v>
      </c>
      <c r="V2215" s="5">
        <v>0.25600000000000001</v>
      </c>
      <c r="W2215" s="37">
        <v>1</v>
      </c>
      <c r="X2215" s="31">
        <f t="shared" si="337"/>
        <v>0.25813167863502257</v>
      </c>
      <c r="Y2215" s="40">
        <f t="shared" si="338"/>
        <v>0</v>
      </c>
      <c r="Z2215" s="4">
        <f t="shared" si="339"/>
        <v>0</v>
      </c>
      <c r="AA2215" s="5">
        <f t="shared" si="340"/>
        <v>0</v>
      </c>
      <c r="AB2215" s="6" t="str">
        <f t="shared" si="341"/>
        <v/>
      </c>
      <c r="AF2215">
        <f t="shared" si="336"/>
        <v>0.80095037815921466</v>
      </c>
    </row>
    <row r="2216" spans="2:32">
      <c r="B2216" s="26">
        <v>1</v>
      </c>
      <c r="C2216" s="4">
        <v>22</v>
      </c>
      <c r="D2216" s="5">
        <v>0.47499999999999998</v>
      </c>
      <c r="E2216" s="20">
        <v>1</v>
      </c>
      <c r="G2216" s="5"/>
      <c r="H2216" s="11">
        <f>1/(1+EXP(-SUMPRODUCT(betagorros,B2216:D2216)))</f>
        <v>0.66540053255517773</v>
      </c>
      <c r="I2216" s="27">
        <f t="shared" si="332"/>
        <v>0.66540053255517773</v>
      </c>
      <c r="J2216">
        <f t="shared" si="333"/>
        <v>-0.40736611504464287</v>
      </c>
      <c r="K2216" s="5"/>
      <c r="N2216" s="11">
        <f t="shared" si="334"/>
        <v>0.66548729359968273</v>
      </c>
      <c r="O2216" s="71">
        <f t="shared" si="335"/>
        <v>0.33451270640031727</v>
      </c>
      <c r="U2216" s="4">
        <v>17</v>
      </c>
      <c r="V2216" s="5">
        <v>0.25600000000000001</v>
      </c>
      <c r="W2216" s="37">
        <v>1</v>
      </c>
      <c r="X2216" s="31">
        <f t="shared" si="337"/>
        <v>0.31749074623575924</v>
      </c>
      <c r="Y2216" s="40">
        <f t="shared" si="338"/>
        <v>0</v>
      </c>
      <c r="Z2216" s="4">
        <f t="shared" si="339"/>
        <v>0</v>
      </c>
      <c r="AA2216" s="5">
        <f t="shared" si="340"/>
        <v>0</v>
      </c>
      <c r="AB2216" s="6" t="str">
        <f t="shared" si="341"/>
        <v/>
      </c>
      <c r="AF2216">
        <f t="shared" si="336"/>
        <v>0.80095037815921466</v>
      </c>
    </row>
    <row r="2217" spans="2:32">
      <c r="B2217" s="26">
        <v>1</v>
      </c>
      <c r="C2217" s="4">
        <v>8</v>
      </c>
      <c r="D2217" s="5">
        <v>0.47499999999999998</v>
      </c>
      <c r="E2217" s="20">
        <v>0</v>
      </c>
      <c r="G2217" s="5"/>
      <c r="H2217" s="11">
        <f>1/(1+EXP(-SUMPRODUCT(betagorros,B2217:D2217)))</f>
        <v>0.33902860226447201</v>
      </c>
      <c r="I2217" s="27">
        <f t="shared" si="332"/>
        <v>0.66097139773552804</v>
      </c>
      <c r="J2217">
        <f t="shared" si="333"/>
        <v>-0.41404471126860054</v>
      </c>
      <c r="K2217" s="5"/>
      <c r="N2217" s="11">
        <f t="shared" si="334"/>
        <v>0.33899115118594658</v>
      </c>
      <c r="O2217" s="71">
        <f t="shared" si="335"/>
        <v>-0.33899115118594658</v>
      </c>
      <c r="U2217" s="4">
        <v>13</v>
      </c>
      <c r="V2217" s="5">
        <v>0.25700000000000001</v>
      </c>
      <c r="W2217" s="37">
        <v>1</v>
      </c>
      <c r="X2217" s="31">
        <f t="shared" si="337"/>
        <v>0.24084186017582851</v>
      </c>
      <c r="Y2217" s="40">
        <f t="shared" si="338"/>
        <v>0</v>
      </c>
      <c r="Z2217" s="4">
        <f t="shared" si="339"/>
        <v>0</v>
      </c>
      <c r="AA2217" s="5">
        <f t="shared" si="340"/>
        <v>0</v>
      </c>
      <c r="AB2217" s="6" t="str">
        <f t="shared" si="341"/>
        <v/>
      </c>
      <c r="AF2217">
        <f t="shared" si="336"/>
        <v>0.80095037815921466</v>
      </c>
    </row>
    <row r="2218" spans="2:32">
      <c r="B2218" s="26">
        <v>1</v>
      </c>
      <c r="C2218" s="4">
        <v>7</v>
      </c>
      <c r="D2218" s="5">
        <v>0.47499999999999998</v>
      </c>
      <c r="E2218" s="20">
        <v>0</v>
      </c>
      <c r="G2218" s="5"/>
      <c r="H2218" s="11">
        <f>1/(1+EXP(-SUMPRODUCT(betagorros,B2218:D2218)))</f>
        <v>0.31768792772148219</v>
      </c>
      <c r="I2218" s="27">
        <f t="shared" si="332"/>
        <v>0.68231207227851787</v>
      </c>
      <c r="J2218">
        <f t="shared" si="333"/>
        <v>-0.3822681418122047</v>
      </c>
      <c r="K2218" s="5"/>
      <c r="N2218" s="11">
        <f t="shared" si="334"/>
        <v>0.31764308009152797</v>
      </c>
      <c r="O2218" s="71">
        <f t="shared" si="335"/>
        <v>-0.31764308009152797</v>
      </c>
      <c r="U2218" s="4">
        <v>15</v>
      </c>
      <c r="V2218" s="5">
        <v>0.25800000000000001</v>
      </c>
      <c r="W2218" s="37">
        <v>1</v>
      </c>
      <c r="X2218" s="31">
        <f t="shared" si="337"/>
        <v>0.27887221144113727</v>
      </c>
      <c r="Y2218" s="40">
        <f t="shared" si="338"/>
        <v>0</v>
      </c>
      <c r="Z2218" s="4">
        <f t="shared" si="339"/>
        <v>0</v>
      </c>
      <c r="AA2218" s="5">
        <f t="shared" si="340"/>
        <v>0</v>
      </c>
      <c r="AB2218" s="6" t="str">
        <f t="shared" si="341"/>
        <v/>
      </c>
      <c r="AF2218">
        <f t="shared" si="336"/>
        <v>0.80095037815921466</v>
      </c>
    </row>
    <row r="2219" spans="2:32">
      <c r="B2219" s="26">
        <v>1</v>
      </c>
      <c r="C2219" s="4">
        <v>8</v>
      </c>
      <c r="D2219" s="5">
        <v>0.47499999999999998</v>
      </c>
      <c r="E2219" s="20">
        <v>0</v>
      </c>
      <c r="G2219" s="5"/>
      <c r="H2219" s="11">
        <f>1/(1+EXP(-SUMPRODUCT(betagorros,B2219:D2219)))</f>
        <v>0.33902860226447201</v>
      </c>
      <c r="I2219" s="27">
        <f t="shared" si="332"/>
        <v>0.66097139773552804</v>
      </c>
      <c r="J2219">
        <f t="shared" si="333"/>
        <v>-0.41404471126860054</v>
      </c>
      <c r="K2219" s="5"/>
      <c r="N2219" s="11">
        <f t="shared" si="334"/>
        <v>0.33899115118594658</v>
      </c>
      <c r="O2219" s="71">
        <f t="shared" si="335"/>
        <v>-0.33899115118594658</v>
      </c>
      <c r="U2219" s="4">
        <v>22</v>
      </c>
      <c r="V2219" s="5">
        <v>0.25800000000000001</v>
      </c>
      <c r="W2219" s="37">
        <v>1</v>
      </c>
      <c r="X2219" s="31">
        <f t="shared" si="337"/>
        <v>0.43228800936754969</v>
      </c>
      <c r="Y2219" s="40">
        <f t="shared" si="338"/>
        <v>0</v>
      </c>
      <c r="Z2219" s="4">
        <f t="shared" si="339"/>
        <v>0</v>
      </c>
      <c r="AA2219" s="5">
        <f t="shared" si="340"/>
        <v>0</v>
      </c>
      <c r="AB2219" s="6" t="str">
        <f t="shared" si="341"/>
        <v/>
      </c>
      <c r="AF2219">
        <f t="shared" si="336"/>
        <v>0.80095037815921466</v>
      </c>
    </row>
    <row r="2220" spans="2:32">
      <c r="B2220" s="26">
        <v>1</v>
      </c>
      <c r="C2220" s="4">
        <v>7</v>
      </c>
      <c r="D2220" s="5">
        <v>0.47499999999999998</v>
      </c>
      <c r="E2220" s="20">
        <v>0</v>
      </c>
      <c r="G2220" s="5"/>
      <c r="H2220" s="11">
        <f>1/(1+EXP(-SUMPRODUCT(betagorros,B2220:D2220)))</f>
        <v>0.31768792772148219</v>
      </c>
      <c r="I2220" s="27">
        <f t="shared" si="332"/>
        <v>0.68231207227851787</v>
      </c>
      <c r="J2220">
        <f t="shared" si="333"/>
        <v>-0.3822681418122047</v>
      </c>
      <c r="K2220" s="5"/>
      <c r="N2220" s="11">
        <f t="shared" si="334"/>
        <v>0.31764308009152797</v>
      </c>
      <c r="O2220" s="71">
        <f t="shared" si="335"/>
        <v>-0.31764308009152797</v>
      </c>
      <c r="U2220" s="4">
        <v>35</v>
      </c>
      <c r="V2220" s="5">
        <v>0.25900000000000001</v>
      </c>
      <c r="W2220" s="37">
        <v>1</v>
      </c>
      <c r="X2220" s="31">
        <f t="shared" si="337"/>
        <v>0.72912569321637255</v>
      </c>
      <c r="Y2220" s="40">
        <f t="shared" si="338"/>
        <v>1</v>
      </c>
      <c r="Z2220" s="4">
        <f t="shared" si="339"/>
        <v>1</v>
      </c>
      <c r="AA2220" s="5">
        <f t="shared" si="340"/>
        <v>1</v>
      </c>
      <c r="AB2220" s="6" t="str">
        <f t="shared" si="341"/>
        <v/>
      </c>
      <c r="AF2220">
        <f t="shared" si="336"/>
        <v>0.80095037815921466</v>
      </c>
    </row>
    <row r="2221" spans="2:32">
      <c r="B2221" s="26">
        <v>1</v>
      </c>
      <c r="C2221" s="4">
        <v>8</v>
      </c>
      <c r="D2221" s="5">
        <v>0.47499999999999998</v>
      </c>
      <c r="E2221" s="20">
        <v>0</v>
      </c>
      <c r="G2221" s="5"/>
      <c r="H2221" s="11">
        <f>1/(1+EXP(-SUMPRODUCT(betagorros,B2221:D2221)))</f>
        <v>0.33902860226447201</v>
      </c>
      <c r="I2221" s="27">
        <f t="shared" si="332"/>
        <v>0.66097139773552804</v>
      </c>
      <c r="J2221">
        <f t="shared" si="333"/>
        <v>-0.41404471126860054</v>
      </c>
      <c r="K2221" s="5"/>
      <c r="N2221" s="11">
        <f t="shared" si="334"/>
        <v>0.33899115118594658</v>
      </c>
      <c r="O2221" s="71">
        <f t="shared" si="335"/>
        <v>-0.33899115118594658</v>
      </c>
      <c r="U2221" s="4">
        <v>32</v>
      </c>
      <c r="V2221" s="5">
        <v>0.26</v>
      </c>
      <c r="W2221" s="37">
        <v>1</v>
      </c>
      <c r="X2221" s="31">
        <f t="shared" si="337"/>
        <v>0.66912729195339138</v>
      </c>
      <c r="Y2221" s="40">
        <f t="shared" si="338"/>
        <v>1</v>
      </c>
      <c r="Z2221" s="4">
        <f t="shared" si="339"/>
        <v>1</v>
      </c>
      <c r="AA2221" s="5">
        <f t="shared" si="340"/>
        <v>1</v>
      </c>
      <c r="AB2221" s="6" t="str">
        <f t="shared" si="341"/>
        <v/>
      </c>
      <c r="AF2221">
        <f t="shared" si="336"/>
        <v>0.80095037815921466</v>
      </c>
    </row>
    <row r="2222" spans="2:32">
      <c r="B2222" s="26">
        <v>1</v>
      </c>
      <c r="C2222" s="4">
        <v>9</v>
      </c>
      <c r="D2222" s="5">
        <v>0.47499999999999998</v>
      </c>
      <c r="E2222" s="20">
        <v>0</v>
      </c>
      <c r="G2222" s="5"/>
      <c r="H2222" s="11">
        <f>1/(1+EXP(-SUMPRODUCT(betagorros,B2222:D2222)))</f>
        <v>0.36104427050806553</v>
      </c>
      <c r="I2222" s="27">
        <f t="shared" si="332"/>
        <v>0.63895572949193447</v>
      </c>
      <c r="J2222">
        <f t="shared" si="333"/>
        <v>-0.44792010792492643</v>
      </c>
      <c r="K2222" s="5"/>
      <c r="N2222" s="11">
        <f t="shared" si="334"/>
        <v>0.36101489100001194</v>
      </c>
      <c r="O2222" s="71">
        <f t="shared" si="335"/>
        <v>-0.36101489100001194</v>
      </c>
      <c r="U2222" s="4">
        <v>33</v>
      </c>
      <c r="V2222" s="5">
        <v>0.26</v>
      </c>
      <c r="W2222" s="37">
        <v>1</v>
      </c>
      <c r="X2222" s="31">
        <f t="shared" si="337"/>
        <v>0.69019521073404144</v>
      </c>
      <c r="Y2222" s="40">
        <f t="shared" si="338"/>
        <v>1</v>
      </c>
      <c r="Z2222" s="4">
        <f t="shared" si="339"/>
        <v>1</v>
      </c>
      <c r="AA2222" s="5">
        <f t="shared" si="340"/>
        <v>1</v>
      </c>
      <c r="AB2222" s="6" t="str">
        <f t="shared" si="341"/>
        <v/>
      </c>
      <c r="AF2222">
        <f t="shared" si="336"/>
        <v>0.80095037815921466</v>
      </c>
    </row>
    <row r="2223" spans="2:32">
      <c r="B2223" s="26">
        <v>1</v>
      </c>
      <c r="C2223" s="4">
        <v>7</v>
      </c>
      <c r="D2223" s="5">
        <v>0.47499999999999998</v>
      </c>
      <c r="E2223" s="20">
        <v>0</v>
      </c>
      <c r="G2223" s="5"/>
      <c r="H2223" s="11">
        <f>1/(1+EXP(-SUMPRODUCT(betagorros,B2223:D2223)))</f>
        <v>0.31768792772148219</v>
      </c>
      <c r="I2223" s="27">
        <f t="shared" si="332"/>
        <v>0.68231207227851787</v>
      </c>
      <c r="J2223">
        <f t="shared" si="333"/>
        <v>-0.3822681418122047</v>
      </c>
      <c r="K2223" s="5"/>
      <c r="N2223" s="11">
        <f t="shared" si="334"/>
        <v>0.31764308009152797</v>
      </c>
      <c r="O2223" s="71">
        <f t="shared" si="335"/>
        <v>-0.31764308009152797</v>
      </c>
      <c r="U2223" s="4">
        <v>15</v>
      </c>
      <c r="V2223" s="5">
        <v>0.26</v>
      </c>
      <c r="W2223" s="37">
        <v>1</v>
      </c>
      <c r="X2223" s="31">
        <f t="shared" si="337"/>
        <v>0.28065498550437917</v>
      </c>
      <c r="Y2223" s="40">
        <f t="shared" si="338"/>
        <v>0</v>
      </c>
      <c r="Z2223" s="4">
        <f t="shared" si="339"/>
        <v>0</v>
      </c>
      <c r="AA2223" s="5">
        <f t="shared" si="340"/>
        <v>0</v>
      </c>
      <c r="AB2223" s="6" t="str">
        <f t="shared" si="341"/>
        <v/>
      </c>
      <c r="AF2223">
        <f t="shared" si="336"/>
        <v>0.80095037815921466</v>
      </c>
    </row>
    <row r="2224" spans="2:32">
      <c r="B2224" s="26">
        <v>1</v>
      </c>
      <c r="C2224" s="4">
        <v>5</v>
      </c>
      <c r="D2224" s="5">
        <v>0.47499999999999998</v>
      </c>
      <c r="E2224" s="20">
        <v>0</v>
      </c>
      <c r="G2224" s="5"/>
      <c r="H2224" s="11">
        <f>1/(1+EXP(-SUMPRODUCT(betagorros,B2224:D2224)))</f>
        <v>0.27727868580359405</v>
      </c>
      <c r="I2224" s="27">
        <f t="shared" si="332"/>
        <v>0.72272131419640595</v>
      </c>
      <c r="J2224">
        <f t="shared" si="333"/>
        <v>-0.32473158867423368</v>
      </c>
      <c r="K2224" s="5"/>
      <c r="N2224" s="11">
        <f t="shared" si="334"/>
        <v>0.27722128533178153</v>
      </c>
      <c r="O2224" s="71">
        <f t="shared" si="335"/>
        <v>-0.27722128533178153</v>
      </c>
      <c r="U2224" s="4">
        <v>32</v>
      </c>
      <c r="V2224" s="5">
        <v>0.26400000000000001</v>
      </c>
      <c r="W2224" s="37">
        <v>1</v>
      </c>
      <c r="X2224" s="31">
        <f t="shared" si="337"/>
        <v>0.67303319748366897</v>
      </c>
      <c r="Y2224" s="40">
        <f t="shared" si="338"/>
        <v>1</v>
      </c>
      <c r="Z2224" s="4">
        <f t="shared" si="339"/>
        <v>1</v>
      </c>
      <c r="AA2224" s="5">
        <f t="shared" si="340"/>
        <v>1</v>
      </c>
      <c r="AB2224" s="6" t="str">
        <f t="shared" si="341"/>
        <v/>
      </c>
      <c r="AF2224">
        <f t="shared" si="336"/>
        <v>0.80095037815921466</v>
      </c>
    </row>
    <row r="2225" spans="2:32">
      <c r="B2225" s="26">
        <v>1</v>
      </c>
      <c r="C2225" s="4">
        <v>7</v>
      </c>
      <c r="D2225" s="5">
        <v>0.47499999999999998</v>
      </c>
      <c r="E2225" s="20">
        <v>0</v>
      </c>
      <c r="G2225" s="5"/>
      <c r="H2225" s="11">
        <f>1/(1+EXP(-SUMPRODUCT(betagorros,B2225:D2225)))</f>
        <v>0.31768792772148219</v>
      </c>
      <c r="I2225" s="27">
        <f t="shared" si="332"/>
        <v>0.68231207227851787</v>
      </c>
      <c r="J2225">
        <f t="shared" si="333"/>
        <v>-0.3822681418122047</v>
      </c>
      <c r="K2225" s="5"/>
      <c r="N2225" s="11">
        <f t="shared" si="334"/>
        <v>0.31764308009152797</v>
      </c>
      <c r="O2225" s="71">
        <f t="shared" si="335"/>
        <v>-0.31764308009152797</v>
      </c>
      <c r="U2225" s="4">
        <v>32</v>
      </c>
      <c r="V2225" s="5">
        <v>0.26400000000000001</v>
      </c>
      <c r="W2225" s="37">
        <v>1</v>
      </c>
      <c r="X2225" s="31">
        <f t="shared" si="337"/>
        <v>0.67303319748366897</v>
      </c>
      <c r="Y2225" s="40">
        <f t="shared" si="338"/>
        <v>1</v>
      </c>
      <c r="Z2225" s="4">
        <f t="shared" si="339"/>
        <v>1</v>
      </c>
      <c r="AA2225" s="5">
        <f t="shared" si="340"/>
        <v>1</v>
      </c>
      <c r="AB2225" s="6" t="str">
        <f t="shared" si="341"/>
        <v/>
      </c>
      <c r="AF2225">
        <f t="shared" si="336"/>
        <v>0.80095037815921466</v>
      </c>
    </row>
    <row r="2226" spans="2:32">
      <c r="B2226" s="26">
        <v>1</v>
      </c>
      <c r="C2226" s="4">
        <v>9</v>
      </c>
      <c r="D2226" s="5">
        <v>0.47499999999999998</v>
      </c>
      <c r="E2226" s="20">
        <v>0</v>
      </c>
      <c r="G2226" s="5"/>
      <c r="H2226" s="11">
        <f>1/(1+EXP(-SUMPRODUCT(betagorros,B2226:D2226)))</f>
        <v>0.36104427050806553</v>
      </c>
      <c r="I2226" s="27">
        <f t="shared" si="332"/>
        <v>0.63895572949193447</v>
      </c>
      <c r="J2226">
        <f t="shared" si="333"/>
        <v>-0.44792010792492643</v>
      </c>
      <c r="K2226" s="5"/>
      <c r="N2226" s="11">
        <f t="shared" si="334"/>
        <v>0.36101489100001194</v>
      </c>
      <c r="O2226" s="71">
        <f t="shared" si="335"/>
        <v>-0.36101489100001194</v>
      </c>
      <c r="U2226" s="4">
        <v>9</v>
      </c>
      <c r="V2226" s="5">
        <v>0.26600000000000001</v>
      </c>
      <c r="W2226" s="37">
        <v>1</v>
      </c>
      <c r="X2226" s="31">
        <f t="shared" si="337"/>
        <v>0.1831094784105893</v>
      </c>
      <c r="Y2226" s="40">
        <f t="shared" si="338"/>
        <v>0</v>
      </c>
      <c r="Z2226" s="4">
        <f t="shared" si="339"/>
        <v>0</v>
      </c>
      <c r="AA2226" s="5">
        <f t="shared" si="340"/>
        <v>0</v>
      </c>
      <c r="AB2226" s="6" t="str">
        <f t="shared" si="341"/>
        <v/>
      </c>
      <c r="AF2226">
        <f t="shared" si="336"/>
        <v>0.80095037815921466</v>
      </c>
    </row>
    <row r="2227" spans="2:32">
      <c r="B2227" s="26">
        <v>1</v>
      </c>
      <c r="C2227" s="4">
        <v>5</v>
      </c>
      <c r="D2227" s="5">
        <v>0.47499999999999998</v>
      </c>
      <c r="E2227" s="20">
        <v>0</v>
      </c>
      <c r="G2227" s="5"/>
      <c r="H2227" s="11">
        <f>1/(1+EXP(-SUMPRODUCT(betagorros,B2227:D2227)))</f>
        <v>0.27727868580359405</v>
      </c>
      <c r="I2227" s="27">
        <f t="shared" si="332"/>
        <v>0.72272131419640595</v>
      </c>
      <c r="J2227">
        <f t="shared" si="333"/>
        <v>-0.32473158867423368</v>
      </c>
      <c r="K2227" s="5"/>
      <c r="N2227" s="11">
        <f t="shared" si="334"/>
        <v>0.27722128533178153</v>
      </c>
      <c r="O2227" s="71">
        <f t="shared" si="335"/>
        <v>-0.27722128533178153</v>
      </c>
      <c r="U2227" s="4">
        <v>28</v>
      </c>
      <c r="V2227" s="5">
        <v>0.26600000000000001</v>
      </c>
      <c r="W2227" s="37">
        <v>1</v>
      </c>
      <c r="X2227" s="31">
        <f t="shared" si="337"/>
        <v>0.58506903955190082</v>
      </c>
      <c r="Y2227" s="40">
        <f t="shared" si="338"/>
        <v>1</v>
      </c>
      <c r="Z2227" s="4">
        <f t="shared" si="339"/>
        <v>1</v>
      </c>
      <c r="AA2227" s="5">
        <f t="shared" si="340"/>
        <v>1</v>
      </c>
      <c r="AB2227" s="6" t="str">
        <f t="shared" si="341"/>
        <v/>
      </c>
      <c r="AF2227">
        <f t="shared" si="336"/>
        <v>0.80095037815921466</v>
      </c>
    </row>
    <row r="2228" spans="2:32">
      <c r="B2228" s="26">
        <v>1</v>
      </c>
      <c r="C2228" s="4">
        <v>11</v>
      </c>
      <c r="D2228" s="5">
        <v>0.47499999999999998</v>
      </c>
      <c r="E2228" s="20">
        <v>0</v>
      </c>
      <c r="G2228" s="5"/>
      <c r="H2228" s="11">
        <f>1/(1+EXP(-SUMPRODUCT(betagorros,B2228:D2228)))</f>
        <v>0.40678995346672059</v>
      </c>
      <c r="I2228" s="27">
        <f t="shared" si="332"/>
        <v>0.59321004653327947</v>
      </c>
      <c r="J2228">
        <f t="shared" si="333"/>
        <v>-0.52220673269643558</v>
      </c>
      <c r="K2228" s="5"/>
      <c r="N2228" s="11">
        <f t="shared" si="334"/>
        <v>0.40677841702828083</v>
      </c>
      <c r="O2228" s="71">
        <f t="shared" si="335"/>
        <v>-0.40677841702828083</v>
      </c>
      <c r="U2228" s="4">
        <v>10</v>
      </c>
      <c r="V2228" s="5">
        <v>0.26600000000000001</v>
      </c>
      <c r="W2228" s="37">
        <v>1</v>
      </c>
      <c r="X2228" s="31">
        <f t="shared" si="337"/>
        <v>0.1980337006738927</v>
      </c>
      <c r="Y2228" s="40">
        <f t="shared" si="338"/>
        <v>0</v>
      </c>
      <c r="Z2228" s="4">
        <f t="shared" si="339"/>
        <v>0</v>
      </c>
      <c r="AA2228" s="5">
        <f t="shared" si="340"/>
        <v>0</v>
      </c>
      <c r="AB2228" s="6" t="str">
        <f t="shared" si="341"/>
        <v/>
      </c>
      <c r="AF2228">
        <f t="shared" si="336"/>
        <v>0.80095037815921466</v>
      </c>
    </row>
    <row r="2229" spans="2:32">
      <c r="B2229" s="26">
        <v>1</v>
      </c>
      <c r="C2229" s="4">
        <v>8</v>
      </c>
      <c r="D2229" s="5">
        <v>0.47599999999999998</v>
      </c>
      <c r="E2229" s="20">
        <v>0</v>
      </c>
      <c r="G2229" s="5"/>
      <c r="H2229" s="11">
        <f>1/(1+EXP(-SUMPRODUCT(betagorros,B2229:D2229)))</f>
        <v>0.34002064146528393</v>
      </c>
      <c r="I2229" s="27">
        <f t="shared" si="332"/>
        <v>0.65997935853471601</v>
      </c>
      <c r="J2229">
        <f t="shared" si="333"/>
        <v>-0.4155467193981372</v>
      </c>
      <c r="K2229" s="5"/>
      <c r="N2229" s="11">
        <f t="shared" si="334"/>
        <v>0.33998408717742779</v>
      </c>
      <c r="O2229" s="71">
        <f t="shared" si="335"/>
        <v>-0.33998408717742779</v>
      </c>
      <c r="U2229" s="4">
        <v>28</v>
      </c>
      <c r="V2229" s="5">
        <v>0.26800000000000002</v>
      </c>
      <c r="W2229" s="37">
        <v>1</v>
      </c>
      <c r="X2229" s="31">
        <f t="shared" si="337"/>
        <v>0.58721531039656627</v>
      </c>
      <c r="Y2229" s="40">
        <f t="shared" si="338"/>
        <v>1</v>
      </c>
      <c r="Z2229" s="4">
        <f t="shared" si="339"/>
        <v>1</v>
      </c>
      <c r="AA2229" s="5">
        <f t="shared" si="340"/>
        <v>1</v>
      </c>
      <c r="AB2229" s="6" t="str">
        <f t="shared" si="341"/>
        <v/>
      </c>
      <c r="AF2229">
        <f t="shared" si="336"/>
        <v>0.80095037815921466</v>
      </c>
    </row>
    <row r="2230" spans="2:32">
      <c r="B2230" s="26">
        <v>1</v>
      </c>
      <c r="C2230" s="4">
        <v>9</v>
      </c>
      <c r="D2230" s="5">
        <v>0.47599999999999998</v>
      </c>
      <c r="E2230" s="20">
        <v>0</v>
      </c>
      <c r="G2230" s="5"/>
      <c r="H2230" s="11">
        <f>1/(1+EXP(-SUMPRODUCT(betagorros,B2230:D2230)))</f>
        <v>0.3620654421091567</v>
      </c>
      <c r="I2230" s="27">
        <f t="shared" si="332"/>
        <v>0.6379345578908433</v>
      </c>
      <c r="J2230">
        <f t="shared" si="333"/>
        <v>-0.44951957473720677</v>
      </c>
      <c r="K2230" s="5"/>
      <c r="N2230" s="11">
        <f t="shared" si="334"/>
        <v>0.36203700441749598</v>
      </c>
      <c r="O2230" s="71">
        <f t="shared" si="335"/>
        <v>-0.36203700441749598</v>
      </c>
      <c r="U2230" s="4">
        <v>27</v>
      </c>
      <c r="V2230" s="5">
        <v>0.26800000000000002</v>
      </c>
      <c r="W2230" s="37">
        <v>1</v>
      </c>
      <c r="X2230" s="31">
        <f t="shared" si="337"/>
        <v>0.56357255022512998</v>
      </c>
      <c r="Y2230" s="40">
        <f t="shared" si="338"/>
        <v>1</v>
      </c>
      <c r="Z2230" s="4">
        <f t="shared" si="339"/>
        <v>1</v>
      </c>
      <c r="AA2230" s="5">
        <f t="shared" si="340"/>
        <v>1</v>
      </c>
      <c r="AB2230" s="6" t="str">
        <f t="shared" si="341"/>
        <v/>
      </c>
      <c r="AF2230">
        <f t="shared" si="336"/>
        <v>0.80095037815921466</v>
      </c>
    </row>
    <row r="2231" spans="2:32">
      <c r="B2231" s="26">
        <v>1</v>
      </c>
      <c r="C2231" s="4">
        <v>7</v>
      </c>
      <c r="D2231" s="5">
        <v>0.47599999999999998</v>
      </c>
      <c r="E2231" s="20">
        <v>1</v>
      </c>
      <c r="G2231" s="5"/>
      <c r="H2231" s="11">
        <f>1/(1+EXP(-SUMPRODUCT(betagorros,B2231:D2231)))</f>
        <v>0.31864762580425571</v>
      </c>
      <c r="I2231" s="27">
        <f t="shared" si="332"/>
        <v>0.31864762580425571</v>
      </c>
      <c r="J2231">
        <f t="shared" si="333"/>
        <v>-1.1436694080443324</v>
      </c>
      <c r="K2231" s="5"/>
      <c r="N2231" s="11">
        <f t="shared" si="334"/>
        <v>0.31860362506183043</v>
      </c>
      <c r="O2231" s="71">
        <f t="shared" si="335"/>
        <v>0.68139637493816951</v>
      </c>
      <c r="U2231" s="4">
        <v>23</v>
      </c>
      <c r="V2231" s="5">
        <v>0.26800000000000002</v>
      </c>
      <c r="W2231" s="37">
        <v>1</v>
      </c>
      <c r="X2231" s="31">
        <f t="shared" si="337"/>
        <v>0.46717425959326347</v>
      </c>
      <c r="Y2231" s="40">
        <f t="shared" si="338"/>
        <v>0</v>
      </c>
      <c r="Z2231" s="4">
        <f t="shared" si="339"/>
        <v>0</v>
      </c>
      <c r="AA2231" s="5">
        <f t="shared" si="340"/>
        <v>0</v>
      </c>
      <c r="AB2231" s="6" t="str">
        <f t="shared" si="341"/>
        <v/>
      </c>
      <c r="AF2231">
        <f t="shared" si="336"/>
        <v>0.80095037815921466</v>
      </c>
    </row>
    <row r="2232" spans="2:32">
      <c r="B2232" s="26">
        <v>1</v>
      </c>
      <c r="C2232" s="4">
        <v>15</v>
      </c>
      <c r="D2232" s="5">
        <v>0.47599999999999998</v>
      </c>
      <c r="E2232" s="20">
        <v>0</v>
      </c>
      <c r="G2232" s="5"/>
      <c r="H2232" s="11">
        <f>1/(1+EXP(-SUMPRODUCT(betagorros,B2232:D2232)))</f>
        <v>0.50358451248764924</v>
      </c>
      <c r="I2232" s="27">
        <f t="shared" si="332"/>
        <v>0.49641548751235076</v>
      </c>
      <c r="J2232">
        <f t="shared" si="333"/>
        <v>-0.70034202647611443</v>
      </c>
      <c r="K2232" s="5"/>
      <c r="N2232" s="11">
        <f t="shared" si="334"/>
        <v>0.50361339209696654</v>
      </c>
      <c r="O2232" s="71">
        <f t="shared" si="335"/>
        <v>-0.50361339209696654</v>
      </c>
      <c r="U2232" s="4">
        <v>24</v>
      </c>
      <c r="V2232" s="5">
        <v>0.26800000000000002</v>
      </c>
      <c r="W2232" s="37">
        <v>1</v>
      </c>
      <c r="X2232" s="31">
        <f t="shared" si="337"/>
        <v>0.49132572276836473</v>
      </c>
      <c r="Y2232" s="40">
        <f t="shared" si="338"/>
        <v>0</v>
      </c>
      <c r="Z2232" s="4">
        <f t="shared" si="339"/>
        <v>0</v>
      </c>
      <c r="AA2232" s="5">
        <f t="shared" si="340"/>
        <v>0</v>
      </c>
      <c r="AB2232" s="6" t="str">
        <f t="shared" si="341"/>
        <v/>
      </c>
      <c r="AF2232">
        <f t="shared" si="336"/>
        <v>0.80095037815921466</v>
      </c>
    </row>
    <row r="2233" spans="2:32">
      <c r="B2233" s="26">
        <v>1</v>
      </c>
      <c r="C2233" s="4">
        <v>29</v>
      </c>
      <c r="D2233" s="5">
        <v>0.47599999999999998</v>
      </c>
      <c r="E2233" s="20">
        <v>1</v>
      </c>
      <c r="G2233" s="5"/>
      <c r="H2233" s="11">
        <f>1/(1+EXP(-SUMPRODUCT(betagorros,B2233:D2233)))</f>
        <v>0.79728632527753385</v>
      </c>
      <c r="I2233" s="27">
        <f t="shared" si="332"/>
        <v>0.79728632527753385</v>
      </c>
      <c r="J2233">
        <f t="shared" si="333"/>
        <v>-0.22654141090945432</v>
      </c>
      <c r="K2233" s="5"/>
      <c r="N2233" s="11">
        <f t="shared" si="334"/>
        <v>0.79739497223173217</v>
      </c>
      <c r="O2233" s="71">
        <f t="shared" si="335"/>
        <v>0.20260502776826783</v>
      </c>
      <c r="U2233" s="4">
        <v>7</v>
      </c>
      <c r="V2233" s="5">
        <v>0.26800000000000002</v>
      </c>
      <c r="W2233" s="37">
        <v>1</v>
      </c>
      <c r="X2233" s="31">
        <f t="shared" si="337"/>
        <v>0.15707479164047122</v>
      </c>
      <c r="Y2233" s="40">
        <f t="shared" si="338"/>
        <v>0</v>
      </c>
      <c r="Z2233" s="4">
        <f t="shared" si="339"/>
        <v>0</v>
      </c>
      <c r="AA2233" s="5">
        <f t="shared" si="340"/>
        <v>0</v>
      </c>
      <c r="AB2233" s="6" t="str">
        <f t="shared" si="341"/>
        <v/>
      </c>
      <c r="AF2233">
        <f t="shared" si="336"/>
        <v>0.80095037815921466</v>
      </c>
    </row>
    <row r="2234" spans="2:32">
      <c r="B2234" s="26">
        <v>1</v>
      </c>
      <c r="C2234" s="4">
        <v>8</v>
      </c>
      <c r="D2234" s="5">
        <v>0.47599999999999998</v>
      </c>
      <c r="E2234" s="20">
        <v>0</v>
      </c>
      <c r="G2234" s="5"/>
      <c r="H2234" s="11">
        <f>1/(1+EXP(-SUMPRODUCT(betagorros,B2234:D2234)))</f>
        <v>0.34002064146528393</v>
      </c>
      <c r="I2234" s="27">
        <f t="shared" si="332"/>
        <v>0.65997935853471601</v>
      </c>
      <c r="J2234">
        <f t="shared" si="333"/>
        <v>-0.4155467193981372</v>
      </c>
      <c r="K2234" s="5"/>
      <c r="N2234" s="11">
        <f t="shared" si="334"/>
        <v>0.33998408717742779</v>
      </c>
      <c r="O2234" s="71">
        <f t="shared" si="335"/>
        <v>-0.33998408717742779</v>
      </c>
      <c r="U2234" s="4">
        <v>18</v>
      </c>
      <c r="V2234" s="5">
        <v>0.26800000000000002</v>
      </c>
      <c r="W2234" s="37">
        <v>1</v>
      </c>
      <c r="X2234" s="31">
        <f t="shared" si="337"/>
        <v>0.35081707143934093</v>
      </c>
      <c r="Y2234" s="40">
        <f t="shared" si="338"/>
        <v>0</v>
      </c>
      <c r="Z2234" s="4">
        <f t="shared" si="339"/>
        <v>0</v>
      </c>
      <c r="AA2234" s="5">
        <f t="shared" si="340"/>
        <v>0</v>
      </c>
      <c r="AB2234" s="6" t="str">
        <f t="shared" si="341"/>
        <v/>
      </c>
      <c r="AF2234">
        <f t="shared" si="336"/>
        <v>0.80095037815921466</v>
      </c>
    </row>
    <row r="2235" spans="2:32">
      <c r="B2235" s="26">
        <v>1</v>
      </c>
      <c r="C2235" s="4">
        <v>10</v>
      </c>
      <c r="D2235" s="5">
        <v>0.47599999999999998</v>
      </c>
      <c r="E2235" s="20">
        <v>0</v>
      </c>
      <c r="G2235" s="5"/>
      <c r="H2235" s="11">
        <f>1/(1+EXP(-SUMPRODUCT(betagorros,B2235:D2235)))</f>
        <v>0.38470637183784284</v>
      </c>
      <c r="I2235" s="27">
        <f t="shared" si="332"/>
        <v>0.61529362816215716</v>
      </c>
      <c r="J2235">
        <f t="shared" si="333"/>
        <v>-0.48565568094971057</v>
      </c>
      <c r="K2235" s="5"/>
      <c r="N2235" s="11">
        <f t="shared" si="334"/>
        <v>0.3846866428769074</v>
      </c>
      <c r="O2235" s="71">
        <f t="shared" si="335"/>
        <v>-0.3846866428769074</v>
      </c>
      <c r="U2235" s="4">
        <v>21</v>
      </c>
      <c r="V2235" s="5">
        <v>0.26800000000000002</v>
      </c>
      <c r="W2235" s="37">
        <v>1</v>
      </c>
      <c r="X2235" s="31">
        <f t="shared" si="337"/>
        <v>0.41943940672968005</v>
      </c>
      <c r="Y2235" s="40">
        <f t="shared" si="338"/>
        <v>0</v>
      </c>
      <c r="Z2235" s="4">
        <f t="shared" si="339"/>
        <v>0</v>
      </c>
      <c r="AA2235" s="5">
        <f t="shared" si="340"/>
        <v>0</v>
      </c>
      <c r="AB2235" s="6" t="str">
        <f t="shared" si="341"/>
        <v/>
      </c>
      <c r="AF2235">
        <f t="shared" si="336"/>
        <v>0.80095037815921466</v>
      </c>
    </row>
    <row r="2236" spans="2:32">
      <c r="B2236" s="26">
        <v>1</v>
      </c>
      <c r="C2236" s="4">
        <v>9</v>
      </c>
      <c r="D2236" s="5">
        <v>0.47599999999999998</v>
      </c>
      <c r="E2236" s="20">
        <v>0</v>
      </c>
      <c r="G2236" s="5"/>
      <c r="H2236" s="11">
        <f>1/(1+EXP(-SUMPRODUCT(betagorros,B2236:D2236)))</f>
        <v>0.3620654421091567</v>
      </c>
      <c r="I2236" s="27">
        <f t="shared" si="332"/>
        <v>0.6379345578908433</v>
      </c>
      <c r="J2236">
        <f t="shared" si="333"/>
        <v>-0.44951957473720677</v>
      </c>
      <c r="K2236" s="5"/>
      <c r="N2236" s="11">
        <f t="shared" si="334"/>
        <v>0.36203700441749598</v>
      </c>
      <c r="O2236" s="71">
        <f t="shared" si="335"/>
        <v>-0.36203700441749598</v>
      </c>
      <c r="U2236" s="4">
        <v>6</v>
      </c>
      <c r="V2236" s="5">
        <v>0.26900000000000002</v>
      </c>
      <c r="W2236" s="37">
        <v>1</v>
      </c>
      <c r="X2236" s="31">
        <f t="shared" si="337"/>
        <v>0.14522874949102055</v>
      </c>
      <c r="Y2236" s="40">
        <f t="shared" si="338"/>
        <v>0</v>
      </c>
      <c r="Z2236" s="4">
        <f t="shared" si="339"/>
        <v>0</v>
      </c>
      <c r="AA2236" s="5">
        <f t="shared" si="340"/>
        <v>0</v>
      </c>
      <c r="AB2236" s="6" t="str">
        <f t="shared" si="341"/>
        <v/>
      </c>
      <c r="AF2236">
        <f t="shared" si="336"/>
        <v>0.80095037815921466</v>
      </c>
    </row>
    <row r="2237" spans="2:32">
      <c r="B2237" s="26">
        <v>1</v>
      </c>
      <c r="C2237" s="4">
        <v>25</v>
      </c>
      <c r="D2237" s="5">
        <v>0.47599999999999998</v>
      </c>
      <c r="E2237" s="20">
        <v>1</v>
      </c>
      <c r="G2237" s="5"/>
      <c r="H2237" s="11">
        <f>1/(1+EXP(-SUMPRODUCT(betagorros,B2237:D2237)))</f>
        <v>0.72755509883938707</v>
      </c>
      <c r="I2237" s="27">
        <f t="shared" si="332"/>
        <v>0.72755509883938707</v>
      </c>
      <c r="J2237">
        <f t="shared" si="333"/>
        <v>-0.31806554556813826</v>
      </c>
      <c r="K2237" s="5"/>
      <c r="N2237" s="11">
        <f t="shared" si="334"/>
        <v>0.7276568266178336</v>
      </c>
      <c r="O2237" s="71">
        <f t="shared" si="335"/>
        <v>0.2723431733821664</v>
      </c>
      <c r="U2237" s="4">
        <v>26</v>
      </c>
      <c r="V2237" s="5">
        <v>0.27100000000000002</v>
      </c>
      <c r="W2237" s="37">
        <v>1</v>
      </c>
      <c r="X2237" s="31">
        <f t="shared" si="337"/>
        <v>0.54293251757786609</v>
      </c>
      <c r="Y2237" s="40">
        <f t="shared" si="338"/>
        <v>1</v>
      </c>
      <c r="Z2237" s="4">
        <f t="shared" si="339"/>
        <v>1</v>
      </c>
      <c r="AA2237" s="5">
        <f t="shared" si="340"/>
        <v>1</v>
      </c>
      <c r="AB2237" s="6" t="str">
        <f t="shared" si="341"/>
        <v/>
      </c>
      <c r="AF2237">
        <f t="shared" si="336"/>
        <v>0.80095037815921466</v>
      </c>
    </row>
    <row r="2238" spans="2:32">
      <c r="B2238" s="26">
        <v>1</v>
      </c>
      <c r="C2238" s="4">
        <v>13</v>
      </c>
      <c r="D2238" s="5">
        <v>0.47599999999999998</v>
      </c>
      <c r="E2238" s="20">
        <v>1</v>
      </c>
      <c r="G2238" s="5"/>
      <c r="H2238" s="11">
        <f>1/(1+EXP(-SUMPRODUCT(betagorros,B2238:D2238)))</f>
        <v>0.45530841454238913</v>
      </c>
      <c r="I2238" s="27">
        <f t="shared" si="332"/>
        <v>0.45530841454238913</v>
      </c>
      <c r="J2238">
        <f t="shared" si="333"/>
        <v>-0.78678025549790365</v>
      </c>
      <c r="K2238" s="5"/>
      <c r="N2238" s="11">
        <f t="shared" si="334"/>
        <v>0.45531733653821727</v>
      </c>
      <c r="O2238" s="71">
        <f t="shared" si="335"/>
        <v>0.54468266346178273</v>
      </c>
      <c r="U2238" s="4">
        <v>29</v>
      </c>
      <c r="V2238" s="5">
        <v>0.27100000000000002</v>
      </c>
      <c r="W2238" s="37">
        <v>1</v>
      </c>
      <c r="X2238" s="31">
        <f t="shared" si="337"/>
        <v>0.61361383584088069</v>
      </c>
      <c r="Y2238" s="40">
        <f t="shared" si="338"/>
        <v>1</v>
      </c>
      <c r="Z2238" s="4">
        <f t="shared" si="339"/>
        <v>1</v>
      </c>
      <c r="AA2238" s="5">
        <f t="shared" si="340"/>
        <v>1</v>
      </c>
      <c r="AB2238" s="6" t="str">
        <f t="shared" si="341"/>
        <v/>
      </c>
      <c r="AF2238">
        <f t="shared" si="336"/>
        <v>0.80095037815921466</v>
      </c>
    </row>
    <row r="2239" spans="2:32">
      <c r="B2239" s="26">
        <v>1</v>
      </c>
      <c r="C2239" s="4">
        <v>26</v>
      </c>
      <c r="D2239" s="5">
        <v>0.47599999999999998</v>
      </c>
      <c r="E2239" s="20">
        <v>1</v>
      </c>
      <c r="G2239" s="5"/>
      <c r="H2239" s="11">
        <f>1/(1+EXP(-SUMPRODUCT(betagorros,B2239:D2239)))</f>
        <v>0.74631318590665086</v>
      </c>
      <c r="I2239" s="27">
        <f t="shared" si="332"/>
        <v>0.74631318590665086</v>
      </c>
      <c r="J2239">
        <f t="shared" si="333"/>
        <v>-0.29260994662803869</v>
      </c>
      <c r="K2239" s="5"/>
      <c r="N2239" s="11">
        <f t="shared" si="334"/>
        <v>0.74641787942583149</v>
      </c>
      <c r="O2239" s="71">
        <f t="shared" si="335"/>
        <v>0.25358212057416851</v>
      </c>
      <c r="U2239" s="4">
        <v>22.5</v>
      </c>
      <c r="V2239" s="5">
        <v>0.27100000000000002</v>
      </c>
      <c r="W2239" s="37">
        <v>1</v>
      </c>
      <c r="X2239" s="31">
        <f t="shared" si="337"/>
        <v>0.45844202805251527</v>
      </c>
      <c r="Y2239" s="40">
        <f t="shared" si="338"/>
        <v>0</v>
      </c>
      <c r="Z2239" s="4">
        <f t="shared" si="339"/>
        <v>0</v>
      </c>
      <c r="AA2239" s="5">
        <f t="shared" si="340"/>
        <v>0</v>
      </c>
      <c r="AB2239" s="6" t="str">
        <f t="shared" si="341"/>
        <v/>
      </c>
      <c r="AF2239">
        <f t="shared" si="336"/>
        <v>0.80095037815921466</v>
      </c>
    </row>
    <row r="2240" spans="2:32">
      <c r="B2240" s="26">
        <v>1</v>
      </c>
      <c r="C2240" s="4">
        <v>30</v>
      </c>
      <c r="D2240" s="5">
        <v>0.47599999999999998</v>
      </c>
      <c r="E2240" s="20">
        <v>1</v>
      </c>
      <c r="G2240" s="5"/>
      <c r="H2240" s="11">
        <f>1/(1+EXP(-SUMPRODUCT(betagorros,B2240:D2240)))</f>
        <v>0.81248077184662582</v>
      </c>
      <c r="I2240" s="27">
        <f t="shared" si="332"/>
        <v>0.81248077184662582</v>
      </c>
      <c r="J2240">
        <f t="shared" si="333"/>
        <v>-0.20766303047781243</v>
      </c>
      <c r="K2240" s="5"/>
      <c r="N2240" s="11">
        <f t="shared" si="334"/>
        <v>0.81258924672000599</v>
      </c>
      <c r="O2240" s="71">
        <f t="shared" si="335"/>
        <v>0.18741075327999401</v>
      </c>
      <c r="U2240" s="4">
        <v>21</v>
      </c>
      <c r="V2240" s="5">
        <v>0.27100000000000002</v>
      </c>
      <c r="W2240" s="37">
        <v>1</v>
      </c>
      <c r="X2240" s="31">
        <f t="shared" si="337"/>
        <v>0.42267457890100896</v>
      </c>
      <c r="Y2240" s="40">
        <f t="shared" si="338"/>
        <v>0</v>
      </c>
      <c r="Z2240" s="4">
        <f t="shared" si="339"/>
        <v>0</v>
      </c>
      <c r="AA2240" s="5">
        <f t="shared" si="340"/>
        <v>0</v>
      </c>
      <c r="AB2240" s="6" t="str">
        <f t="shared" si="341"/>
        <v/>
      </c>
      <c r="AF2240">
        <f t="shared" si="336"/>
        <v>0.80095037815921466</v>
      </c>
    </row>
    <row r="2241" spans="2:32">
      <c r="B2241" s="26">
        <v>1</v>
      </c>
      <c r="C2241" s="4">
        <v>16</v>
      </c>
      <c r="D2241" s="5">
        <v>0.47599999999999998</v>
      </c>
      <c r="E2241" s="20">
        <v>1</v>
      </c>
      <c r="G2241" s="5"/>
      <c r="H2241" s="11">
        <f>1/(1+EXP(-SUMPRODUCT(betagorros,B2241:D2241)))</f>
        <v>0.52775389282526597</v>
      </c>
      <c r="I2241" s="27">
        <f t="shared" si="332"/>
        <v>0.52775389282526597</v>
      </c>
      <c r="J2241">
        <f t="shared" si="333"/>
        <v>-0.63912521601323569</v>
      </c>
      <c r="K2241" s="5"/>
      <c r="N2241" s="11">
        <f t="shared" si="334"/>
        <v>0.52779259777517751</v>
      </c>
      <c r="O2241" s="71">
        <f t="shared" si="335"/>
        <v>0.47220740222482249</v>
      </c>
      <c r="U2241" s="4">
        <v>25</v>
      </c>
      <c r="V2241" s="5">
        <v>0.27300000000000002</v>
      </c>
      <c r="W2241" s="37">
        <v>1</v>
      </c>
      <c r="X2241" s="31">
        <f t="shared" si="337"/>
        <v>0.52104011855752719</v>
      </c>
      <c r="Y2241" s="40">
        <f t="shared" si="338"/>
        <v>1</v>
      </c>
      <c r="Z2241" s="4">
        <f t="shared" si="339"/>
        <v>1</v>
      </c>
      <c r="AA2241" s="5">
        <f t="shared" si="340"/>
        <v>1</v>
      </c>
      <c r="AB2241" s="6" t="str">
        <f t="shared" si="341"/>
        <v/>
      </c>
      <c r="AF2241">
        <f t="shared" si="336"/>
        <v>0.80095037815921466</v>
      </c>
    </row>
    <row r="2242" spans="2:32">
      <c r="B2242" s="26">
        <v>1</v>
      </c>
      <c r="C2242" s="4">
        <v>30</v>
      </c>
      <c r="D2242" s="5">
        <v>0.47699999999999998</v>
      </c>
      <c r="E2242" s="20">
        <v>1</v>
      </c>
      <c r="G2242" s="5"/>
      <c r="H2242" s="11">
        <f>1/(1+EXP(-SUMPRODUCT(betagorros,B2242:D2242)))</f>
        <v>0.81315384056873519</v>
      </c>
      <c r="I2242" s="27">
        <f t="shared" si="332"/>
        <v>0.81315384056873519</v>
      </c>
      <c r="J2242">
        <f t="shared" si="333"/>
        <v>-0.20683496154346623</v>
      </c>
      <c r="K2242" s="5"/>
      <c r="N2242" s="11">
        <f t="shared" si="334"/>
        <v>0.81326265852805357</v>
      </c>
      <c r="O2242" s="71">
        <f t="shared" si="335"/>
        <v>0.18673734147194643</v>
      </c>
      <c r="U2242" s="4">
        <v>20</v>
      </c>
      <c r="V2242" s="5">
        <v>0.27300000000000002</v>
      </c>
      <c r="W2242" s="37">
        <v>1</v>
      </c>
      <c r="X2242" s="31">
        <f t="shared" si="337"/>
        <v>0.40137305092439529</v>
      </c>
      <c r="Y2242" s="40">
        <f t="shared" si="338"/>
        <v>0</v>
      </c>
      <c r="Z2242" s="4">
        <f t="shared" si="339"/>
        <v>0</v>
      </c>
      <c r="AA2242" s="5">
        <f t="shared" si="340"/>
        <v>0</v>
      </c>
      <c r="AB2242" s="6" t="str">
        <f t="shared" si="341"/>
        <v/>
      </c>
      <c r="AF2242">
        <f t="shared" si="336"/>
        <v>0.80095037815921466</v>
      </c>
    </row>
    <row r="2243" spans="2:32">
      <c r="B2243" s="26">
        <v>1</v>
      </c>
      <c r="C2243" s="4">
        <v>23</v>
      </c>
      <c r="D2243" s="5">
        <v>0.47699999999999998</v>
      </c>
      <c r="E2243" s="20">
        <v>1</v>
      </c>
      <c r="G2243" s="5"/>
      <c r="H2243" s="11">
        <f>1/(1+EXP(-SUMPRODUCT(betagorros,B2243:D2243)))</f>
        <v>0.68849532605258712</v>
      </c>
      <c r="I2243" s="27">
        <f t="shared" si="332"/>
        <v>0.68849532605258712</v>
      </c>
      <c r="J2243">
        <f t="shared" si="333"/>
        <v>-0.37324674943111485</v>
      </c>
      <c r="K2243" s="5"/>
      <c r="N2243" s="11">
        <f t="shared" si="334"/>
        <v>0.68858924616044181</v>
      </c>
      <c r="O2243" s="71">
        <f t="shared" si="335"/>
        <v>0.31141075383955819</v>
      </c>
      <c r="U2243" s="4">
        <v>16</v>
      </c>
      <c r="V2243" s="5">
        <v>0.27300000000000002</v>
      </c>
      <c r="W2243" s="37">
        <v>1</v>
      </c>
      <c r="X2243" s="31">
        <f t="shared" si="337"/>
        <v>0.31283182022438971</v>
      </c>
      <c r="Y2243" s="40">
        <f t="shared" si="338"/>
        <v>0</v>
      </c>
      <c r="Z2243" s="4">
        <f t="shared" si="339"/>
        <v>0</v>
      </c>
      <c r="AA2243" s="5">
        <f t="shared" si="340"/>
        <v>0</v>
      </c>
      <c r="AB2243" s="6" t="str">
        <f t="shared" si="341"/>
        <v/>
      </c>
      <c r="AF2243">
        <f t="shared" si="336"/>
        <v>0.80095037815921466</v>
      </c>
    </row>
    <row r="2244" spans="2:32">
      <c r="B2244" s="26">
        <v>1</v>
      </c>
      <c r="C2244" s="4">
        <v>35</v>
      </c>
      <c r="D2244" s="5">
        <v>0.47699999999999998</v>
      </c>
      <c r="E2244" s="20">
        <v>1</v>
      </c>
      <c r="G2244" s="5"/>
      <c r="H2244" s="11">
        <f>1/(1+EXP(-SUMPRODUCT(betagorros,B2244:D2244)))</f>
        <v>0.87594651575993321</v>
      </c>
      <c r="I2244" s="27">
        <f t="shared" si="332"/>
        <v>0.87594651575993321</v>
      </c>
      <c r="J2244">
        <f t="shared" si="333"/>
        <v>-0.13245024497825159</v>
      </c>
      <c r="K2244" s="5"/>
      <c r="N2244" s="11">
        <f t="shared" si="334"/>
        <v>0.87604593634318828</v>
      </c>
      <c r="O2244" s="71">
        <f t="shared" si="335"/>
        <v>0.12395406365681172</v>
      </c>
      <c r="U2244" s="4">
        <v>26</v>
      </c>
      <c r="V2244" s="5">
        <v>0.27300000000000002</v>
      </c>
      <c r="W2244" s="37">
        <v>1</v>
      </c>
      <c r="X2244" s="31">
        <f t="shared" si="337"/>
        <v>0.54512729034971219</v>
      </c>
      <c r="Y2244" s="40">
        <f t="shared" si="338"/>
        <v>1</v>
      </c>
      <c r="Z2244" s="4">
        <f t="shared" si="339"/>
        <v>1</v>
      </c>
      <c r="AA2244" s="5">
        <f t="shared" si="340"/>
        <v>1</v>
      </c>
      <c r="AB2244" s="6" t="str">
        <f t="shared" si="341"/>
        <v/>
      </c>
      <c r="AF2244">
        <f t="shared" si="336"/>
        <v>0.80095037815921466</v>
      </c>
    </row>
    <row r="2245" spans="2:32">
      <c r="B2245" s="26">
        <v>1</v>
      </c>
      <c r="C2245" s="4">
        <v>16</v>
      </c>
      <c r="D2245" s="5">
        <v>0.47699999999999998</v>
      </c>
      <c r="E2245" s="20">
        <v>1</v>
      </c>
      <c r="G2245" s="5"/>
      <c r="H2245" s="11">
        <f>1/(1+EXP(-SUMPRODUCT(betagorros,B2245:D2245)))</f>
        <v>0.52885631252173892</v>
      </c>
      <c r="I2245" s="27">
        <f t="shared" si="332"/>
        <v>0.52885631252173892</v>
      </c>
      <c r="J2245">
        <f t="shared" si="333"/>
        <v>-0.63703850496137937</v>
      </c>
      <c r="K2245" s="5"/>
      <c r="N2245" s="11">
        <f t="shared" si="334"/>
        <v>0.52889606265118227</v>
      </c>
      <c r="O2245" s="71">
        <f t="shared" si="335"/>
        <v>0.47110393734881773</v>
      </c>
      <c r="U2245" s="4">
        <v>22</v>
      </c>
      <c r="V2245" s="5">
        <v>0.27400000000000002</v>
      </c>
      <c r="W2245" s="37">
        <v>1</v>
      </c>
      <c r="X2245" s="31">
        <f t="shared" si="337"/>
        <v>0.44973524943734433</v>
      </c>
      <c r="Y2245" s="40">
        <f t="shared" si="338"/>
        <v>0</v>
      </c>
      <c r="Z2245" s="4">
        <f t="shared" si="339"/>
        <v>0</v>
      </c>
      <c r="AA2245" s="5">
        <f t="shared" si="340"/>
        <v>0</v>
      </c>
      <c r="AB2245" s="6" t="str">
        <f t="shared" si="341"/>
        <v/>
      </c>
      <c r="AF2245">
        <f t="shared" si="336"/>
        <v>0.80095037815921466</v>
      </c>
    </row>
    <row r="2246" spans="2:32">
      <c r="B2246" s="26">
        <v>1</v>
      </c>
      <c r="C2246" s="4">
        <v>17</v>
      </c>
      <c r="D2246" s="5">
        <v>0.47699999999999998</v>
      </c>
      <c r="E2246" s="20">
        <v>1</v>
      </c>
      <c r="G2246" s="5"/>
      <c r="H2246" s="11">
        <f>1/(1+EXP(-SUMPRODUCT(betagorros,B2246:D2246)))</f>
        <v>0.5528877119826443</v>
      </c>
      <c r="I2246" s="27">
        <f t="shared" si="332"/>
        <v>0.5528877119826443</v>
      </c>
      <c r="J2246">
        <f t="shared" si="333"/>
        <v>-0.59260035055036087</v>
      </c>
      <c r="K2246" s="5"/>
      <c r="N2246" s="11">
        <f t="shared" si="334"/>
        <v>0.55293698076694098</v>
      </c>
      <c r="O2246" s="71">
        <f t="shared" si="335"/>
        <v>0.44706301923305902</v>
      </c>
      <c r="U2246" s="4">
        <v>17</v>
      </c>
      <c r="V2246" s="5">
        <v>0.27400000000000002</v>
      </c>
      <c r="W2246" s="37">
        <v>1</v>
      </c>
      <c r="X2246" s="31">
        <f t="shared" si="337"/>
        <v>0.33499076290686619</v>
      </c>
      <c r="Y2246" s="40">
        <f t="shared" si="338"/>
        <v>0</v>
      </c>
      <c r="Z2246" s="4">
        <f t="shared" si="339"/>
        <v>0</v>
      </c>
      <c r="AA2246" s="5">
        <f t="shared" si="340"/>
        <v>0</v>
      </c>
      <c r="AB2246" s="6" t="str">
        <f t="shared" si="341"/>
        <v/>
      </c>
      <c r="AF2246">
        <f t="shared" si="336"/>
        <v>0.80095037815921466</v>
      </c>
    </row>
    <row r="2247" spans="2:32">
      <c r="B2247" s="26">
        <v>1</v>
      </c>
      <c r="C2247" s="4">
        <v>5</v>
      </c>
      <c r="D2247" s="5">
        <v>0.47799999999999998</v>
      </c>
      <c r="E2247" s="20">
        <v>0</v>
      </c>
      <c r="G2247" s="5"/>
      <c r="H2247" s="11">
        <f>1/(1+EXP(-SUMPRODUCT(betagorros,B2247:D2247)))</f>
        <v>0.27994609095860928</v>
      </c>
      <c r="I2247" s="27">
        <f t="shared" si="332"/>
        <v>0.72005390904139066</v>
      </c>
      <c r="J2247">
        <f t="shared" si="333"/>
        <v>-0.32842919610633114</v>
      </c>
      <c r="K2247" s="5"/>
      <c r="N2247" s="11">
        <f t="shared" si="334"/>
        <v>0.27989091203956729</v>
      </c>
      <c r="O2247" s="71">
        <f t="shared" si="335"/>
        <v>-0.27989091203956729</v>
      </c>
      <c r="U2247" s="4">
        <v>20</v>
      </c>
      <c r="V2247" s="5">
        <v>0.27400000000000002</v>
      </c>
      <c r="W2247" s="37">
        <v>1</v>
      </c>
      <c r="X2247" s="31">
        <f t="shared" si="337"/>
        <v>0.40243644553124464</v>
      </c>
      <c r="Y2247" s="40">
        <f t="shared" si="338"/>
        <v>0</v>
      </c>
      <c r="Z2247" s="4">
        <f t="shared" si="339"/>
        <v>0</v>
      </c>
      <c r="AA2247" s="5">
        <f t="shared" si="340"/>
        <v>0</v>
      </c>
      <c r="AB2247" s="6" t="str">
        <f t="shared" si="341"/>
        <v/>
      </c>
      <c r="AF2247">
        <f t="shared" si="336"/>
        <v>0.80095037815921466</v>
      </c>
    </row>
    <row r="2248" spans="2:32">
      <c r="B2248" s="26">
        <v>1</v>
      </c>
      <c r="C2248" s="4">
        <v>10</v>
      </c>
      <c r="D2248" s="5">
        <v>0.47799999999999998</v>
      </c>
      <c r="E2248" s="20">
        <v>0</v>
      </c>
      <c r="G2248" s="5"/>
      <c r="H2248" s="11">
        <f>1/(1+EXP(-SUMPRODUCT(betagorros,B2248:D2248)))</f>
        <v>0.38680281628912389</v>
      </c>
      <c r="I2248" s="27">
        <f t="shared" si="332"/>
        <v>0.61319718371087606</v>
      </c>
      <c r="J2248">
        <f t="shared" si="333"/>
        <v>-0.48906872476919955</v>
      </c>
      <c r="K2248" s="5"/>
      <c r="N2248" s="11">
        <f t="shared" si="334"/>
        <v>0.38678505569301719</v>
      </c>
      <c r="O2248" s="71">
        <f t="shared" si="335"/>
        <v>-0.38678505569301719</v>
      </c>
      <c r="U2248" s="4">
        <v>11</v>
      </c>
      <c r="V2248" s="5">
        <v>0.27400000000000002</v>
      </c>
      <c r="W2248" s="37">
        <v>1</v>
      </c>
      <c r="X2248" s="31">
        <f t="shared" si="337"/>
        <v>0.21986607409753658</v>
      </c>
      <c r="Y2248" s="40">
        <f t="shared" si="338"/>
        <v>0</v>
      </c>
      <c r="Z2248" s="4">
        <f t="shared" si="339"/>
        <v>0</v>
      </c>
      <c r="AA2248" s="5">
        <f t="shared" si="340"/>
        <v>0</v>
      </c>
      <c r="AB2248" s="6" t="str">
        <f t="shared" si="341"/>
        <v/>
      </c>
      <c r="AF2248">
        <f t="shared" si="336"/>
        <v>0.80095037815921466</v>
      </c>
    </row>
    <row r="2249" spans="2:32">
      <c r="B2249" s="26">
        <v>1</v>
      </c>
      <c r="C2249" s="4">
        <v>30</v>
      </c>
      <c r="D2249" s="5">
        <v>0.47899999999999998</v>
      </c>
      <c r="E2249" s="20">
        <v>1</v>
      </c>
      <c r="G2249" s="5"/>
      <c r="H2249" s="11">
        <f>1/(1+EXP(-SUMPRODUCT(betagorros,B2249:D2249)))</f>
        <v>0.81449439233277432</v>
      </c>
      <c r="I2249" s="27">
        <f t="shared" si="332"/>
        <v>0.81449439233277432</v>
      </c>
      <c r="J2249">
        <f t="shared" si="333"/>
        <v>-0.2051877357608225</v>
      </c>
      <c r="K2249" s="5"/>
      <c r="N2249" s="11">
        <f t="shared" si="334"/>
        <v>0.81460388634092995</v>
      </c>
      <c r="O2249" s="71">
        <f t="shared" si="335"/>
        <v>0.18539611365907005</v>
      </c>
      <c r="U2249" s="4">
        <v>15</v>
      </c>
      <c r="V2249" s="5">
        <v>0.27400000000000002</v>
      </c>
      <c r="W2249" s="37">
        <v>1</v>
      </c>
      <c r="X2249" s="31">
        <f t="shared" si="337"/>
        <v>0.29332679941322409</v>
      </c>
      <c r="Y2249" s="40">
        <f t="shared" si="338"/>
        <v>0</v>
      </c>
      <c r="Z2249" s="4">
        <f t="shared" si="339"/>
        <v>0</v>
      </c>
      <c r="AA2249" s="5">
        <f t="shared" si="340"/>
        <v>0</v>
      </c>
      <c r="AB2249" s="6" t="str">
        <f t="shared" si="341"/>
        <v/>
      </c>
      <c r="AF2249">
        <f t="shared" si="336"/>
        <v>0.80095037815921466</v>
      </c>
    </row>
    <row r="2250" spans="2:32">
      <c r="B2250" s="26">
        <v>1</v>
      </c>
      <c r="C2250" s="4">
        <v>10</v>
      </c>
      <c r="D2250" s="5">
        <v>0.48099999999999998</v>
      </c>
      <c r="E2250" s="20">
        <v>1</v>
      </c>
      <c r="G2250" s="5"/>
      <c r="H2250" s="11">
        <f>1/(1+EXP(-SUMPRODUCT(betagorros,B2250:D2250)))</f>
        <v>0.38995534276184413</v>
      </c>
      <c r="I2250" s="27">
        <f t="shared" si="332"/>
        <v>0.38995534276184413</v>
      </c>
      <c r="J2250">
        <f t="shared" si="333"/>
        <v>-0.94172305215358876</v>
      </c>
      <c r="K2250" s="5"/>
      <c r="N2250" s="11">
        <f t="shared" si="334"/>
        <v>0.38994055084944584</v>
      </c>
      <c r="O2250" s="71">
        <f t="shared" si="335"/>
        <v>0.61005944915055421</v>
      </c>
      <c r="U2250" s="4">
        <v>20</v>
      </c>
      <c r="V2250" s="5">
        <v>0.27400000000000002</v>
      </c>
      <c r="W2250" s="37">
        <v>1</v>
      </c>
      <c r="X2250" s="31">
        <f t="shared" si="337"/>
        <v>0.40243644553124464</v>
      </c>
      <c r="Y2250" s="40">
        <f t="shared" si="338"/>
        <v>0</v>
      </c>
      <c r="Z2250" s="4">
        <f t="shared" si="339"/>
        <v>0</v>
      </c>
      <c r="AA2250" s="5">
        <f t="shared" si="340"/>
        <v>0</v>
      </c>
      <c r="AB2250" s="6" t="str">
        <f t="shared" si="341"/>
        <v/>
      </c>
      <c r="AF2250">
        <f t="shared" si="336"/>
        <v>0.80095037815921466</v>
      </c>
    </row>
    <row r="2251" spans="2:32">
      <c r="B2251" s="26">
        <v>1</v>
      </c>
      <c r="C2251" s="4">
        <v>20</v>
      </c>
      <c r="D2251" s="5">
        <v>0.48099999999999998</v>
      </c>
      <c r="E2251" s="20">
        <v>1</v>
      </c>
      <c r="G2251" s="5"/>
      <c r="H2251" s="11">
        <f>1/(1+EXP(-SUMPRODUCT(betagorros,B2251:D2251)))</f>
        <v>0.62724482673649973</v>
      </c>
      <c r="I2251" s="27">
        <f t="shared" ref="I2251:I2314" si="342">IF(E2251=1,H2251,1-H2251)</f>
        <v>0.62724482673649973</v>
      </c>
      <c r="J2251">
        <f t="shared" ref="J2251:J2314" si="343">LN(I2251)</f>
        <v>-0.46641834130010712</v>
      </c>
      <c r="K2251" s="5"/>
      <c r="N2251" s="11">
        <f t="shared" si="334"/>
        <v>0.6273232815078037</v>
      </c>
      <c r="O2251" s="71">
        <f t="shared" si="335"/>
        <v>0.3726767184921963</v>
      </c>
      <c r="U2251" s="4">
        <v>14</v>
      </c>
      <c r="V2251" s="5">
        <v>0.27400000000000002</v>
      </c>
      <c r="W2251" s="37">
        <v>1</v>
      </c>
      <c r="X2251" s="31">
        <f t="shared" si="337"/>
        <v>0.27367178313475299</v>
      </c>
      <c r="Y2251" s="40">
        <f t="shared" si="338"/>
        <v>0</v>
      </c>
      <c r="Z2251" s="4">
        <f t="shared" si="339"/>
        <v>0</v>
      </c>
      <c r="AA2251" s="5">
        <f t="shared" si="340"/>
        <v>0</v>
      </c>
      <c r="AB2251" s="6" t="str">
        <f t="shared" si="341"/>
        <v/>
      </c>
      <c r="AF2251">
        <f t="shared" si="336"/>
        <v>0.80095037815921466</v>
      </c>
    </row>
    <row r="2252" spans="2:32">
      <c r="B2252" s="26">
        <v>1</v>
      </c>
      <c r="C2252" s="4">
        <v>16</v>
      </c>
      <c r="D2252" s="5">
        <v>0.48099999999999998</v>
      </c>
      <c r="E2252" s="20">
        <v>1</v>
      </c>
      <c r="G2252" s="5"/>
      <c r="H2252" s="11">
        <f>1/(1+EXP(-SUMPRODUCT(betagorros,B2252:D2252)))</f>
        <v>0.53326307038661869</v>
      </c>
      <c r="I2252" s="27">
        <f t="shared" si="342"/>
        <v>0.53326307038661869</v>
      </c>
      <c r="J2252">
        <f t="shared" si="343"/>
        <v>-0.62874041112633872</v>
      </c>
      <c r="K2252" s="5"/>
      <c r="N2252" s="11">
        <f t="shared" ref="N2252:N2315" si="344">1/(1+EXP(-SUMPRODUCT($N$8:$P$8,B2252:D2252)))</f>
        <v>0.53330699168471629</v>
      </c>
      <c r="O2252" s="71">
        <f t="shared" ref="O2252:O2315" si="345">E2252-N2252</f>
        <v>0.46669300831528371</v>
      </c>
      <c r="U2252" s="4">
        <v>16</v>
      </c>
      <c r="V2252" s="5">
        <v>0.27500000000000002</v>
      </c>
      <c r="W2252" s="37">
        <v>1</v>
      </c>
      <c r="X2252" s="31">
        <f t="shared" si="337"/>
        <v>0.31473693906477906</v>
      </c>
      <c r="Y2252" s="40">
        <f t="shared" si="338"/>
        <v>0</v>
      </c>
      <c r="Z2252" s="4">
        <f t="shared" si="339"/>
        <v>0</v>
      </c>
      <c r="AA2252" s="5">
        <f t="shared" si="340"/>
        <v>0</v>
      </c>
      <c r="AB2252" s="6" t="str">
        <f t="shared" si="341"/>
        <v/>
      </c>
      <c r="AF2252">
        <f t="shared" si="336"/>
        <v>0.80095037815921466</v>
      </c>
    </row>
    <row r="2253" spans="2:32">
      <c r="B2253" s="26">
        <v>1</v>
      </c>
      <c r="C2253" s="4">
        <v>20</v>
      </c>
      <c r="D2253" s="5">
        <v>0.48099999999999998</v>
      </c>
      <c r="E2253" s="20">
        <v>1</v>
      </c>
      <c r="G2253" s="5"/>
      <c r="H2253" s="11">
        <f>1/(1+EXP(-SUMPRODUCT(betagorros,B2253:D2253)))</f>
        <v>0.62724482673649973</v>
      </c>
      <c r="I2253" s="27">
        <f t="shared" si="342"/>
        <v>0.62724482673649973</v>
      </c>
      <c r="J2253">
        <f t="shared" si="343"/>
        <v>-0.46641834130010712</v>
      </c>
      <c r="K2253" s="5"/>
      <c r="N2253" s="11">
        <f t="shared" si="344"/>
        <v>0.6273232815078037</v>
      </c>
      <c r="O2253" s="71">
        <f t="shared" si="345"/>
        <v>0.3726767184921963</v>
      </c>
      <c r="U2253" s="4">
        <v>22</v>
      </c>
      <c r="V2253" s="5">
        <v>0.27700000000000002</v>
      </c>
      <c r="W2253" s="37">
        <v>1</v>
      </c>
      <c r="X2253" s="31">
        <f t="shared" si="337"/>
        <v>0.45302175572677855</v>
      </c>
      <c r="Y2253" s="40">
        <f t="shared" si="338"/>
        <v>0</v>
      </c>
      <c r="Z2253" s="4">
        <f t="shared" si="339"/>
        <v>0</v>
      </c>
      <c r="AA2253" s="5">
        <f t="shared" si="340"/>
        <v>0</v>
      </c>
      <c r="AB2253" s="6" t="str">
        <f t="shared" si="341"/>
        <v/>
      </c>
      <c r="AF2253">
        <f t="shared" ref="AF2253:AF2316" si="346">(-$H$8-$I$8*AE2253)/$J$8</f>
        <v>0.80095037815921466</v>
      </c>
    </row>
    <row r="2254" spans="2:32">
      <c r="B2254" s="26">
        <v>1</v>
      </c>
      <c r="C2254" s="4">
        <v>10</v>
      </c>
      <c r="D2254" s="5">
        <v>0.48099999999999998</v>
      </c>
      <c r="E2254" s="20">
        <v>0</v>
      </c>
      <c r="G2254" s="5"/>
      <c r="H2254" s="11">
        <f>1/(1+EXP(-SUMPRODUCT(betagorros,B2254:D2254)))</f>
        <v>0.38995534276184413</v>
      </c>
      <c r="I2254" s="27">
        <f t="shared" si="342"/>
        <v>0.61004465723815593</v>
      </c>
      <c r="J2254">
        <f t="shared" si="343"/>
        <v>-0.49422311590725709</v>
      </c>
      <c r="K2254" s="5"/>
      <c r="N2254" s="11">
        <f t="shared" si="344"/>
        <v>0.38994055084944584</v>
      </c>
      <c r="O2254" s="71">
        <f t="shared" si="345"/>
        <v>-0.38994055084944584</v>
      </c>
      <c r="U2254" s="4">
        <v>25</v>
      </c>
      <c r="V2254" s="5">
        <v>0.28000000000000003</v>
      </c>
      <c r="W2254" s="37">
        <v>1</v>
      </c>
      <c r="X2254" s="31">
        <f t="shared" si="337"/>
        <v>0.52876251240969618</v>
      </c>
      <c r="Y2254" s="40">
        <f t="shared" si="338"/>
        <v>1</v>
      </c>
      <c r="Z2254" s="4">
        <f t="shared" si="339"/>
        <v>1</v>
      </c>
      <c r="AA2254" s="5">
        <f t="shared" si="340"/>
        <v>1</v>
      </c>
      <c r="AB2254" s="6" t="str">
        <f t="shared" si="341"/>
        <v/>
      </c>
      <c r="AF2254">
        <f t="shared" si="346"/>
        <v>0.80095037815921466</v>
      </c>
    </row>
    <row r="2255" spans="2:32">
      <c r="B2255" s="26">
        <v>1</v>
      </c>
      <c r="C2255" s="4">
        <v>6</v>
      </c>
      <c r="D2255" s="5">
        <v>0.48099999999999998</v>
      </c>
      <c r="E2255" s="20">
        <v>0</v>
      </c>
      <c r="G2255" s="5"/>
      <c r="H2255" s="11">
        <f>1/(1+EXP(-SUMPRODUCT(betagorros,B2255:D2255)))</f>
        <v>0.30265938381961832</v>
      </c>
      <c r="I2255" s="27">
        <f t="shared" si="342"/>
        <v>0.69734061618038168</v>
      </c>
      <c r="J2255">
        <f t="shared" si="343"/>
        <v>-0.36048129866665007</v>
      </c>
      <c r="K2255" s="5"/>
      <c r="N2255" s="11">
        <f t="shared" si="344"/>
        <v>0.30261268362393301</v>
      </c>
      <c r="O2255" s="71">
        <f t="shared" si="345"/>
        <v>-0.30261268362393301</v>
      </c>
      <c r="U2255" s="4">
        <v>11</v>
      </c>
      <c r="V2255" s="5">
        <v>0.28199999999999997</v>
      </c>
      <c r="W2255" s="37">
        <v>1</v>
      </c>
      <c r="X2255" s="31">
        <f t="shared" si="337"/>
        <v>0.22599663077699372</v>
      </c>
      <c r="Y2255" s="40">
        <f t="shared" si="338"/>
        <v>0</v>
      </c>
      <c r="Z2255" s="4">
        <f t="shared" si="339"/>
        <v>0</v>
      </c>
      <c r="AA2255" s="5">
        <f t="shared" si="340"/>
        <v>0</v>
      </c>
      <c r="AB2255" s="6" t="str">
        <f t="shared" si="341"/>
        <v/>
      </c>
      <c r="AF2255">
        <f t="shared" si="346"/>
        <v>0.80095037815921466</v>
      </c>
    </row>
    <row r="2256" spans="2:32">
      <c r="B2256" s="26">
        <v>1</v>
      </c>
      <c r="C2256" s="4">
        <v>8</v>
      </c>
      <c r="D2256" s="5">
        <v>0.48099999999999998</v>
      </c>
      <c r="E2256" s="20">
        <v>0</v>
      </c>
      <c r="G2256" s="5"/>
      <c r="H2256" s="11">
        <f>1/(1+EXP(-SUMPRODUCT(betagorros,B2256:D2256)))</f>
        <v>0.34500177933154352</v>
      </c>
      <c r="I2256" s="27">
        <f t="shared" si="342"/>
        <v>0.65499822066845648</v>
      </c>
      <c r="J2256">
        <f t="shared" si="343"/>
        <v>-0.4231227598872826</v>
      </c>
      <c r="K2256" s="5"/>
      <c r="N2256" s="11">
        <f t="shared" si="344"/>
        <v>0.34496975272629704</v>
      </c>
      <c r="O2256" s="71">
        <f t="shared" si="345"/>
        <v>-0.34496975272629704</v>
      </c>
      <c r="U2256" s="4">
        <v>15</v>
      </c>
      <c r="V2256" s="5">
        <v>0.28199999999999997</v>
      </c>
      <c r="W2256" s="37">
        <v>1</v>
      </c>
      <c r="X2256" s="31">
        <f t="shared" si="337"/>
        <v>0.30071611310781637</v>
      </c>
      <c r="Y2256" s="40">
        <f t="shared" si="338"/>
        <v>0</v>
      </c>
      <c r="Z2256" s="4">
        <f t="shared" si="339"/>
        <v>0</v>
      </c>
      <c r="AA2256" s="5">
        <f t="shared" si="340"/>
        <v>0</v>
      </c>
      <c r="AB2256" s="6" t="str">
        <f t="shared" si="341"/>
        <v/>
      </c>
      <c r="AF2256">
        <f t="shared" si="346"/>
        <v>0.80095037815921466</v>
      </c>
    </row>
    <row r="2257" spans="2:32">
      <c r="B2257" s="26">
        <v>1</v>
      </c>
      <c r="C2257" s="4">
        <v>8</v>
      </c>
      <c r="D2257" s="5">
        <v>0.48099999999999998</v>
      </c>
      <c r="E2257" s="20">
        <v>0</v>
      </c>
      <c r="G2257" s="5"/>
      <c r="H2257" s="11">
        <f>1/(1+EXP(-SUMPRODUCT(betagorros,B2257:D2257)))</f>
        <v>0.34500177933154352</v>
      </c>
      <c r="I2257" s="27">
        <f t="shared" si="342"/>
        <v>0.65499822066845648</v>
      </c>
      <c r="J2257">
        <f t="shared" si="343"/>
        <v>-0.4231227598872826</v>
      </c>
      <c r="K2257" s="5"/>
      <c r="N2257" s="11">
        <f t="shared" si="344"/>
        <v>0.34496975272629704</v>
      </c>
      <c r="O2257" s="71">
        <f t="shared" si="345"/>
        <v>-0.34496975272629704</v>
      </c>
      <c r="U2257" s="4">
        <v>11</v>
      </c>
      <c r="V2257" s="5">
        <v>0.28199999999999997</v>
      </c>
      <c r="W2257" s="37">
        <v>1</v>
      </c>
      <c r="X2257" s="31">
        <f t="shared" si="337"/>
        <v>0.22599663077699372</v>
      </c>
      <c r="Y2257" s="40">
        <f t="shared" si="338"/>
        <v>0</v>
      </c>
      <c r="Z2257" s="4">
        <f t="shared" si="339"/>
        <v>0</v>
      </c>
      <c r="AA2257" s="5">
        <f t="shared" si="340"/>
        <v>0</v>
      </c>
      <c r="AB2257" s="6" t="str">
        <f t="shared" si="341"/>
        <v/>
      </c>
      <c r="AF2257">
        <f t="shared" si="346"/>
        <v>0.80095037815921466</v>
      </c>
    </row>
    <row r="2258" spans="2:32">
      <c r="B2258" s="26">
        <v>1</v>
      </c>
      <c r="C2258" s="4">
        <v>29</v>
      </c>
      <c r="D2258" s="5">
        <v>0.48099999999999998</v>
      </c>
      <c r="E2258" s="20">
        <v>1</v>
      </c>
      <c r="G2258" s="5"/>
      <c r="H2258" s="11">
        <f>1/(1+EXP(-SUMPRODUCT(betagorros,B2258:D2258)))</f>
        <v>0.80083776514691118</v>
      </c>
      <c r="I2258" s="27">
        <f t="shared" si="342"/>
        <v>0.80083776514691118</v>
      </c>
      <c r="J2258">
        <f t="shared" si="343"/>
        <v>-0.22209689281872522</v>
      </c>
      <c r="K2258" s="5"/>
      <c r="N2258" s="11">
        <f t="shared" si="344"/>
        <v>0.80094835876423121</v>
      </c>
      <c r="O2258" s="71">
        <f t="shared" si="345"/>
        <v>0.19905164123576879</v>
      </c>
      <c r="U2258" s="4">
        <v>8</v>
      </c>
      <c r="V2258" s="5">
        <v>0.28199999999999997</v>
      </c>
      <c r="W2258" s="37">
        <v>1</v>
      </c>
      <c r="X2258" s="31">
        <f t="shared" ref="X2258:X2321" si="347">1/(1+EXP(-$H$8-$I$8*U2258-$J$8*V2258))</f>
        <v>0.1792509458171587</v>
      </c>
      <c r="Y2258" s="40">
        <f t="shared" ref="Y2258:Y2321" si="348">IF(X2258&gt;50%,1,0)</f>
        <v>0</v>
      </c>
      <c r="Z2258" s="4">
        <f t="shared" ref="Z2258:Z2321" si="349">IF(W2258=Y2258,1,0)</f>
        <v>0</v>
      </c>
      <c r="AA2258" s="5">
        <f t="shared" ref="AA2258:AA2321" si="350">IF(W2258=1,IF(W2258=Y2258,1,0),"")</f>
        <v>0</v>
      </c>
      <c r="AB2258" s="6" t="str">
        <f t="shared" ref="AB2258:AB2321" si="351">IF(W2258=0,IF(W2258=Y2258,1,0),"")</f>
        <v/>
      </c>
      <c r="AF2258">
        <f t="shared" si="346"/>
        <v>0.80095037815921466</v>
      </c>
    </row>
    <row r="2259" spans="2:32">
      <c r="B2259" s="26">
        <v>1</v>
      </c>
      <c r="C2259" s="4">
        <v>13</v>
      </c>
      <c r="D2259" s="5">
        <v>0.48099999999999998</v>
      </c>
      <c r="E2259" s="20">
        <v>0</v>
      </c>
      <c r="G2259" s="5"/>
      <c r="H2259" s="11">
        <f>1/(1+EXP(-SUMPRODUCT(betagorros,B2259:D2259)))</f>
        <v>0.46079926119221692</v>
      </c>
      <c r="I2259" s="27">
        <f t="shared" si="342"/>
        <v>0.53920073880778308</v>
      </c>
      <c r="J2259">
        <f t="shared" si="343"/>
        <v>-0.61766734919250244</v>
      </c>
      <c r="K2259" s="5"/>
      <c r="N2259" s="11">
        <f t="shared" si="344"/>
        <v>0.46081345931266277</v>
      </c>
      <c r="O2259" s="71">
        <f t="shared" si="345"/>
        <v>-0.46081345931266277</v>
      </c>
      <c r="U2259" s="4">
        <v>26</v>
      </c>
      <c r="V2259" s="5">
        <v>0.28199999999999997</v>
      </c>
      <c r="W2259" s="37">
        <v>1</v>
      </c>
      <c r="X2259" s="31">
        <f t="shared" si="347"/>
        <v>0.55498088295235537</v>
      </c>
      <c r="Y2259" s="40">
        <f t="shared" si="348"/>
        <v>1</v>
      </c>
      <c r="Z2259" s="4">
        <f t="shared" si="349"/>
        <v>1</v>
      </c>
      <c r="AA2259" s="5">
        <f t="shared" si="350"/>
        <v>1</v>
      </c>
      <c r="AB2259" s="6" t="str">
        <f t="shared" si="351"/>
        <v/>
      </c>
      <c r="AF2259">
        <f t="shared" si="346"/>
        <v>0.80095037815921466</v>
      </c>
    </row>
    <row r="2260" spans="2:32">
      <c r="B2260" s="26">
        <v>1</v>
      </c>
      <c r="C2260" s="4">
        <v>23</v>
      </c>
      <c r="D2260" s="5">
        <v>0.48099999999999998</v>
      </c>
      <c r="E2260" s="20">
        <v>0</v>
      </c>
      <c r="G2260" s="5"/>
      <c r="H2260" s="11">
        <f>1/(1+EXP(-SUMPRODUCT(betagorros,B2260:D2260)))</f>
        <v>0.69227774158498734</v>
      </c>
      <c r="I2260" s="27">
        <f t="shared" si="342"/>
        <v>0.30772225841501266</v>
      </c>
      <c r="J2260">
        <f t="shared" si="343"/>
        <v>-1.1785576612300706</v>
      </c>
      <c r="K2260" s="5"/>
      <c r="N2260" s="11">
        <f t="shared" si="344"/>
        <v>0.69237463777766739</v>
      </c>
      <c r="O2260" s="71">
        <f t="shared" si="345"/>
        <v>-0.69237463777766739</v>
      </c>
      <c r="U2260" s="4">
        <v>14</v>
      </c>
      <c r="V2260" s="5">
        <v>0.28499999999999998</v>
      </c>
      <c r="W2260" s="37">
        <v>1</v>
      </c>
      <c r="X2260" s="31">
        <f t="shared" si="347"/>
        <v>0.2834504545896217</v>
      </c>
      <c r="Y2260" s="40">
        <f t="shared" si="348"/>
        <v>0</v>
      </c>
      <c r="Z2260" s="4">
        <f t="shared" si="349"/>
        <v>0</v>
      </c>
      <c r="AA2260" s="5">
        <f t="shared" si="350"/>
        <v>0</v>
      </c>
      <c r="AB2260" s="6" t="str">
        <f t="shared" si="351"/>
        <v/>
      </c>
      <c r="AF2260">
        <f t="shared" si="346"/>
        <v>0.80095037815921466</v>
      </c>
    </row>
    <row r="2261" spans="2:32">
      <c r="B2261" s="26">
        <v>1</v>
      </c>
      <c r="C2261" s="4">
        <v>8</v>
      </c>
      <c r="D2261" s="5">
        <v>0.48099999999999998</v>
      </c>
      <c r="E2261" s="20">
        <v>0</v>
      </c>
      <c r="G2261" s="5"/>
      <c r="H2261" s="11">
        <f>1/(1+EXP(-SUMPRODUCT(betagorros,B2261:D2261)))</f>
        <v>0.34500177933154352</v>
      </c>
      <c r="I2261" s="27">
        <f t="shared" si="342"/>
        <v>0.65499822066845648</v>
      </c>
      <c r="J2261">
        <f t="shared" si="343"/>
        <v>-0.4231227598872826</v>
      </c>
      <c r="K2261" s="5"/>
      <c r="N2261" s="11">
        <f t="shared" si="344"/>
        <v>0.34496975272629704</v>
      </c>
      <c r="O2261" s="71">
        <f t="shared" si="345"/>
        <v>-0.34496975272629704</v>
      </c>
      <c r="U2261" s="4">
        <v>21</v>
      </c>
      <c r="V2261" s="5">
        <v>0.28499999999999998</v>
      </c>
      <c r="W2261" s="37">
        <v>1</v>
      </c>
      <c r="X2261" s="31">
        <f t="shared" si="347"/>
        <v>0.43785561486863334</v>
      </c>
      <c r="Y2261" s="40">
        <f t="shared" si="348"/>
        <v>0</v>
      </c>
      <c r="Z2261" s="4">
        <f t="shared" si="349"/>
        <v>0</v>
      </c>
      <c r="AA2261" s="5">
        <f t="shared" si="350"/>
        <v>0</v>
      </c>
      <c r="AB2261" s="6" t="str">
        <f t="shared" si="351"/>
        <v/>
      </c>
      <c r="AF2261">
        <f t="shared" si="346"/>
        <v>0.80095037815921466</v>
      </c>
    </row>
    <row r="2262" spans="2:32">
      <c r="B2262" s="26">
        <v>1</v>
      </c>
      <c r="C2262" s="4">
        <v>8</v>
      </c>
      <c r="D2262" s="5">
        <v>0.48099999999999998</v>
      </c>
      <c r="E2262" s="20">
        <v>0</v>
      </c>
      <c r="G2262" s="5"/>
      <c r="H2262" s="11">
        <f>1/(1+EXP(-SUMPRODUCT(betagorros,B2262:D2262)))</f>
        <v>0.34500177933154352</v>
      </c>
      <c r="I2262" s="27">
        <f t="shared" si="342"/>
        <v>0.65499822066845648</v>
      </c>
      <c r="J2262">
        <f t="shared" si="343"/>
        <v>-0.4231227598872826</v>
      </c>
      <c r="K2262" s="5"/>
      <c r="N2262" s="11">
        <f t="shared" si="344"/>
        <v>0.34496975272629704</v>
      </c>
      <c r="O2262" s="71">
        <f t="shared" si="345"/>
        <v>-0.34496975272629704</v>
      </c>
      <c r="U2262" s="4">
        <v>17</v>
      </c>
      <c r="V2262" s="5">
        <v>0.28599999999999998</v>
      </c>
      <c r="W2262" s="37">
        <v>1</v>
      </c>
      <c r="X2262" s="31">
        <f t="shared" si="347"/>
        <v>0.34691858355792554</v>
      </c>
      <c r="Y2262" s="40">
        <f t="shared" si="348"/>
        <v>0</v>
      </c>
      <c r="Z2262" s="4">
        <f t="shared" si="349"/>
        <v>0</v>
      </c>
      <c r="AA2262" s="5">
        <f t="shared" si="350"/>
        <v>0</v>
      </c>
      <c r="AB2262" s="6" t="str">
        <f t="shared" si="351"/>
        <v/>
      </c>
      <c r="AF2262">
        <f t="shared" si="346"/>
        <v>0.80095037815921466</v>
      </c>
    </row>
    <row r="2263" spans="2:32">
      <c r="B2263" s="26">
        <v>1</v>
      </c>
      <c r="C2263" s="4">
        <v>8</v>
      </c>
      <c r="D2263" s="5">
        <v>0.48099999999999998</v>
      </c>
      <c r="E2263" s="20">
        <v>0</v>
      </c>
      <c r="G2263" s="5"/>
      <c r="H2263" s="11">
        <f>1/(1+EXP(-SUMPRODUCT(betagorros,B2263:D2263)))</f>
        <v>0.34500177933154352</v>
      </c>
      <c r="I2263" s="27">
        <f t="shared" si="342"/>
        <v>0.65499822066845648</v>
      </c>
      <c r="J2263">
        <f t="shared" si="343"/>
        <v>-0.4231227598872826</v>
      </c>
      <c r="K2263" s="5"/>
      <c r="N2263" s="11">
        <f t="shared" si="344"/>
        <v>0.34496975272629704</v>
      </c>
      <c r="O2263" s="71">
        <f t="shared" si="345"/>
        <v>-0.34496975272629704</v>
      </c>
      <c r="U2263" s="4">
        <v>19</v>
      </c>
      <c r="V2263" s="5">
        <v>0.28599999999999998</v>
      </c>
      <c r="W2263" s="37">
        <v>1</v>
      </c>
      <c r="X2263" s="31">
        <f t="shared" si="347"/>
        <v>0.39197244186333957</v>
      </c>
      <c r="Y2263" s="40">
        <f t="shared" si="348"/>
        <v>0</v>
      </c>
      <c r="Z2263" s="4">
        <f t="shared" si="349"/>
        <v>0</v>
      </c>
      <c r="AA2263" s="5">
        <f t="shared" si="350"/>
        <v>0</v>
      </c>
      <c r="AB2263" s="6" t="str">
        <f t="shared" si="351"/>
        <v/>
      </c>
      <c r="AF2263">
        <f t="shared" si="346"/>
        <v>0.80095037815921466</v>
      </c>
    </row>
    <row r="2264" spans="2:32">
      <c r="B2264" s="26">
        <v>1</v>
      </c>
      <c r="C2264" s="4">
        <v>6</v>
      </c>
      <c r="D2264" s="5">
        <v>0.48099999999999998</v>
      </c>
      <c r="E2264" s="20">
        <v>0</v>
      </c>
      <c r="G2264" s="5"/>
      <c r="H2264" s="11">
        <f>1/(1+EXP(-SUMPRODUCT(betagorros,B2264:D2264)))</f>
        <v>0.30265938381961832</v>
      </c>
      <c r="I2264" s="27">
        <f t="shared" si="342"/>
        <v>0.69734061618038168</v>
      </c>
      <c r="J2264">
        <f t="shared" si="343"/>
        <v>-0.36048129866665007</v>
      </c>
      <c r="K2264" s="5"/>
      <c r="N2264" s="11">
        <f t="shared" si="344"/>
        <v>0.30261268362393301</v>
      </c>
      <c r="O2264" s="71">
        <f t="shared" si="345"/>
        <v>-0.30261268362393301</v>
      </c>
      <c r="U2264" s="4">
        <v>11</v>
      </c>
      <c r="V2264" s="5">
        <v>0.28599999999999998</v>
      </c>
      <c r="W2264" s="37">
        <v>1</v>
      </c>
      <c r="X2264" s="31">
        <f t="shared" si="347"/>
        <v>0.22910695329012609</v>
      </c>
      <c r="Y2264" s="40">
        <f t="shared" si="348"/>
        <v>0</v>
      </c>
      <c r="Z2264" s="4">
        <f t="shared" si="349"/>
        <v>0</v>
      </c>
      <c r="AA2264" s="5">
        <f t="shared" si="350"/>
        <v>0</v>
      </c>
      <c r="AB2264" s="6" t="str">
        <f t="shared" si="351"/>
        <v/>
      </c>
      <c r="AF2264">
        <f t="shared" si="346"/>
        <v>0.80095037815921466</v>
      </c>
    </row>
    <row r="2265" spans="2:32">
      <c r="B2265" s="26">
        <v>1</v>
      </c>
      <c r="C2265" s="4">
        <v>5</v>
      </c>
      <c r="D2265" s="5">
        <v>0.48099999999999998</v>
      </c>
      <c r="E2265" s="20">
        <v>0</v>
      </c>
      <c r="G2265" s="5"/>
      <c r="H2265" s="11">
        <f>1/(1+EXP(-SUMPRODUCT(betagorros,B2265:D2265)))</f>
        <v>0.28262912162669285</v>
      </c>
      <c r="I2265" s="27">
        <f t="shared" si="342"/>
        <v>0.71737087837330715</v>
      </c>
      <c r="J2265">
        <f t="shared" si="343"/>
        <v>-0.33216230799850766</v>
      </c>
      <c r="K2265" s="5"/>
      <c r="N2265" s="11">
        <f t="shared" si="344"/>
        <v>0.28257619622039554</v>
      </c>
      <c r="O2265" s="71">
        <f t="shared" si="345"/>
        <v>-0.28257619622039554</v>
      </c>
      <c r="U2265" s="4">
        <v>22.5</v>
      </c>
      <c r="V2265" s="5">
        <v>0.28699999999999998</v>
      </c>
      <c r="W2265" s="37">
        <v>1</v>
      </c>
      <c r="X2265" s="31">
        <f t="shared" si="347"/>
        <v>0.47605968292443357</v>
      </c>
      <c r="Y2265" s="40">
        <f t="shared" si="348"/>
        <v>0</v>
      </c>
      <c r="Z2265" s="4">
        <f t="shared" si="349"/>
        <v>0</v>
      </c>
      <c r="AA2265" s="5">
        <f t="shared" si="350"/>
        <v>0</v>
      </c>
      <c r="AB2265" s="6" t="str">
        <f t="shared" si="351"/>
        <v/>
      </c>
      <c r="AF2265">
        <f t="shared" si="346"/>
        <v>0.80095037815921466</v>
      </c>
    </row>
    <row r="2266" spans="2:32">
      <c r="B2266" s="26">
        <v>1</v>
      </c>
      <c r="C2266" s="4">
        <v>6</v>
      </c>
      <c r="D2266" s="5">
        <v>0.48099999999999998</v>
      </c>
      <c r="E2266" s="20">
        <v>0</v>
      </c>
      <c r="G2266" s="5"/>
      <c r="H2266" s="11">
        <f>1/(1+EXP(-SUMPRODUCT(betagorros,B2266:D2266)))</f>
        <v>0.30265938381961832</v>
      </c>
      <c r="I2266" s="27">
        <f t="shared" si="342"/>
        <v>0.69734061618038168</v>
      </c>
      <c r="J2266">
        <f t="shared" si="343"/>
        <v>-0.36048129866665007</v>
      </c>
      <c r="K2266" s="5"/>
      <c r="N2266" s="11">
        <f t="shared" si="344"/>
        <v>0.30261268362393301</v>
      </c>
      <c r="O2266" s="71">
        <f t="shared" si="345"/>
        <v>-0.30261268362393301</v>
      </c>
      <c r="U2266" s="4">
        <v>40</v>
      </c>
      <c r="V2266" s="5">
        <v>0.28699999999999998</v>
      </c>
      <c r="W2266" s="37">
        <v>1</v>
      </c>
      <c r="X2266" s="31">
        <f t="shared" si="347"/>
        <v>0.83174101948447499</v>
      </c>
      <c r="Y2266" s="40">
        <f t="shared" si="348"/>
        <v>1</v>
      </c>
      <c r="Z2266" s="4">
        <f t="shared" si="349"/>
        <v>1</v>
      </c>
      <c r="AA2266" s="5">
        <f t="shared" si="350"/>
        <v>1</v>
      </c>
      <c r="AB2266" s="6" t="str">
        <f t="shared" si="351"/>
        <v/>
      </c>
      <c r="AF2266">
        <f t="shared" si="346"/>
        <v>0.80095037815921466</v>
      </c>
    </row>
    <row r="2267" spans="2:32">
      <c r="B2267" s="26">
        <v>1</v>
      </c>
      <c r="C2267" s="4">
        <v>5</v>
      </c>
      <c r="D2267" s="5">
        <v>0.48099999999999998</v>
      </c>
      <c r="E2267" s="20">
        <v>0</v>
      </c>
      <c r="G2267" s="5"/>
      <c r="H2267" s="11">
        <f>1/(1+EXP(-SUMPRODUCT(betagorros,B2267:D2267)))</f>
        <v>0.28262912162669285</v>
      </c>
      <c r="I2267" s="27">
        <f t="shared" si="342"/>
        <v>0.71737087837330715</v>
      </c>
      <c r="J2267">
        <f t="shared" si="343"/>
        <v>-0.33216230799850766</v>
      </c>
      <c r="K2267" s="5"/>
      <c r="N2267" s="11">
        <f t="shared" si="344"/>
        <v>0.28257619622039554</v>
      </c>
      <c r="O2267" s="71">
        <f t="shared" si="345"/>
        <v>-0.28257619622039554</v>
      </c>
      <c r="U2267" s="4">
        <v>9</v>
      </c>
      <c r="V2267" s="5">
        <v>0.28799999999999998</v>
      </c>
      <c r="W2267" s="37">
        <v>1</v>
      </c>
      <c r="X2267" s="31">
        <f t="shared" si="347"/>
        <v>0.19811842180830772</v>
      </c>
      <c r="Y2267" s="40">
        <f t="shared" si="348"/>
        <v>0</v>
      </c>
      <c r="Z2267" s="4">
        <f t="shared" si="349"/>
        <v>0</v>
      </c>
      <c r="AA2267" s="5">
        <f t="shared" si="350"/>
        <v>0</v>
      </c>
      <c r="AB2267" s="6" t="str">
        <f t="shared" si="351"/>
        <v/>
      </c>
      <c r="AF2267">
        <f t="shared" si="346"/>
        <v>0.80095037815921466</v>
      </c>
    </row>
    <row r="2268" spans="2:32">
      <c r="B2268" s="26">
        <v>1</v>
      </c>
      <c r="C2268" s="4">
        <v>14</v>
      </c>
      <c r="D2268" s="5">
        <v>0.48199999999999998</v>
      </c>
      <c r="E2268" s="20">
        <v>1</v>
      </c>
      <c r="G2268" s="5"/>
      <c r="H2268" s="11">
        <f>1/(1+EXP(-SUMPRODUCT(betagorros,B2268:D2268)))</f>
        <v>0.48602612449305721</v>
      </c>
      <c r="I2268" s="27">
        <f t="shared" si="342"/>
        <v>0.48602612449305721</v>
      </c>
      <c r="J2268">
        <f t="shared" si="343"/>
        <v>-0.72149290242540243</v>
      </c>
      <c r="K2268" s="5"/>
      <c r="N2268" s="11">
        <f t="shared" si="344"/>
        <v>0.4860513927255895</v>
      </c>
      <c r="O2268" s="71">
        <f t="shared" si="345"/>
        <v>0.5139486072744105</v>
      </c>
      <c r="U2268" s="4">
        <v>14</v>
      </c>
      <c r="V2268" s="5">
        <v>0.28799999999999998</v>
      </c>
      <c r="W2268" s="37">
        <v>1</v>
      </c>
      <c r="X2268" s="31">
        <f t="shared" si="347"/>
        <v>0.28615372407904272</v>
      </c>
      <c r="Y2268" s="40">
        <f t="shared" si="348"/>
        <v>0</v>
      </c>
      <c r="Z2268" s="4">
        <f t="shared" si="349"/>
        <v>0</v>
      </c>
      <c r="AA2268" s="5">
        <f t="shared" si="350"/>
        <v>0</v>
      </c>
      <c r="AB2268" s="6" t="str">
        <f t="shared" si="351"/>
        <v/>
      </c>
      <c r="AF2268">
        <f t="shared" si="346"/>
        <v>0.80095037815921466</v>
      </c>
    </row>
    <row r="2269" spans="2:32">
      <c r="B2269" s="26">
        <v>1</v>
      </c>
      <c r="C2269" s="4">
        <v>30</v>
      </c>
      <c r="D2269" s="5">
        <v>0.48199999999999998</v>
      </c>
      <c r="E2269" s="20">
        <v>1</v>
      </c>
      <c r="G2269" s="5"/>
      <c r="H2269" s="11">
        <f>1/(1+EXP(-SUMPRODUCT(betagorros,B2269:D2269)))</f>
        <v>0.81649127388914722</v>
      </c>
      <c r="I2269" s="27">
        <f t="shared" si="342"/>
        <v>0.81649127388914722</v>
      </c>
      <c r="J2269">
        <f t="shared" si="343"/>
        <v>-0.20273905384348745</v>
      </c>
      <c r="K2269" s="5"/>
      <c r="N2269" s="11">
        <f t="shared" si="344"/>
        <v>0.81660175678794877</v>
      </c>
      <c r="O2269" s="71">
        <f t="shared" si="345"/>
        <v>0.18339824321205123</v>
      </c>
      <c r="U2269" s="4">
        <v>33</v>
      </c>
      <c r="V2269" s="5">
        <v>0.28799999999999998</v>
      </c>
      <c r="W2269" s="37">
        <v>1</v>
      </c>
      <c r="X2269" s="31">
        <f t="shared" si="347"/>
        <v>0.71603948253810168</v>
      </c>
      <c r="Y2269" s="40">
        <f t="shared" si="348"/>
        <v>1</v>
      </c>
      <c r="Z2269" s="4">
        <f t="shared" si="349"/>
        <v>1</v>
      </c>
      <c r="AA2269" s="5">
        <f t="shared" si="350"/>
        <v>1</v>
      </c>
      <c r="AB2269" s="6" t="str">
        <f t="shared" si="351"/>
        <v/>
      </c>
      <c r="AF2269">
        <f t="shared" si="346"/>
        <v>0.80095037815921466</v>
      </c>
    </row>
    <row r="2270" spans="2:32">
      <c r="B2270" s="26">
        <v>1</v>
      </c>
      <c r="C2270" s="4">
        <v>31</v>
      </c>
      <c r="D2270" s="5">
        <v>0.48199999999999998</v>
      </c>
      <c r="E2270" s="20">
        <v>1</v>
      </c>
      <c r="G2270" s="5"/>
      <c r="H2270" s="11">
        <f>1/(1+EXP(-SUMPRODUCT(betagorros,B2270:D2270)))</f>
        <v>0.8305521497882048</v>
      </c>
      <c r="I2270" s="27">
        <f t="shared" si="342"/>
        <v>0.8305521497882048</v>
      </c>
      <c r="J2270">
        <f t="shared" si="343"/>
        <v>-0.18566455865732912</v>
      </c>
      <c r="K2270" s="5"/>
      <c r="N2270" s="11">
        <f t="shared" si="344"/>
        <v>0.83066151787822695</v>
      </c>
      <c r="O2270" s="71">
        <f t="shared" si="345"/>
        <v>0.16933848212177305</v>
      </c>
      <c r="U2270" s="4">
        <v>31</v>
      </c>
      <c r="V2270" s="5">
        <v>0.28899999999999998</v>
      </c>
      <c r="W2270" s="37">
        <v>1</v>
      </c>
      <c r="X2270" s="31">
        <f t="shared" si="347"/>
        <v>0.67606381865180465</v>
      </c>
      <c r="Y2270" s="40">
        <f t="shared" si="348"/>
        <v>1</v>
      </c>
      <c r="Z2270" s="4">
        <f t="shared" si="349"/>
        <v>1</v>
      </c>
      <c r="AA2270" s="5">
        <f t="shared" si="350"/>
        <v>1</v>
      </c>
      <c r="AB2270" s="6" t="str">
        <f t="shared" si="351"/>
        <v/>
      </c>
      <c r="AF2270">
        <f t="shared" si="346"/>
        <v>0.80095037815921466</v>
      </c>
    </row>
    <row r="2271" spans="2:32">
      <c r="B2271" s="26">
        <v>1</v>
      </c>
      <c r="C2271" s="4">
        <v>30</v>
      </c>
      <c r="D2271" s="5">
        <v>0.48299999999999998</v>
      </c>
      <c r="E2271" s="20">
        <v>0</v>
      </c>
      <c r="G2271" s="5"/>
      <c r="H2271" s="11">
        <f>1/(1+EXP(-SUMPRODUCT(betagorros,B2271:D2271)))</f>
        <v>0.8171531871535016</v>
      </c>
      <c r="I2271" s="27">
        <f t="shared" si="342"/>
        <v>0.1828468128464984</v>
      </c>
      <c r="J2271">
        <f t="shared" si="343"/>
        <v>-1.6991065649652464</v>
      </c>
      <c r="K2271" s="5"/>
      <c r="N2271" s="11">
        <f t="shared" si="344"/>
        <v>0.81726399300104369</v>
      </c>
      <c r="O2271" s="71">
        <f t="shared" si="345"/>
        <v>-0.81726399300104369</v>
      </c>
      <c r="U2271" s="4">
        <v>13</v>
      </c>
      <c r="V2271" s="5">
        <v>0.28899999999999998</v>
      </c>
      <c r="W2271" s="37">
        <v>1</v>
      </c>
      <c r="X2271" s="31">
        <f t="shared" si="347"/>
        <v>0.26766416464773851</v>
      </c>
      <c r="Y2271" s="40">
        <f t="shared" si="348"/>
        <v>0</v>
      </c>
      <c r="Z2271" s="4">
        <f t="shared" si="349"/>
        <v>0</v>
      </c>
      <c r="AA2271" s="5">
        <f t="shared" si="350"/>
        <v>0</v>
      </c>
      <c r="AB2271" s="6" t="str">
        <f t="shared" si="351"/>
        <v/>
      </c>
      <c r="AF2271">
        <f t="shared" si="346"/>
        <v>0.80095037815921466</v>
      </c>
    </row>
    <row r="2272" spans="2:32">
      <c r="B2272" s="26">
        <v>1</v>
      </c>
      <c r="C2272" s="4">
        <v>58</v>
      </c>
      <c r="D2272" s="5">
        <v>0.48299999999999998</v>
      </c>
      <c r="E2272" s="20">
        <v>1</v>
      </c>
      <c r="G2272" s="5"/>
      <c r="H2272" s="11">
        <f>1/(1+EXP(-SUMPRODUCT(betagorros,B2272:D2272)))</f>
        <v>0.98533242764936679</v>
      </c>
      <c r="I2272" s="27">
        <f t="shared" si="342"/>
        <v>0.98533242764936679</v>
      </c>
      <c r="J2272">
        <f t="shared" si="343"/>
        <v>-1.4776204747630781E-2</v>
      </c>
      <c r="K2272" s="5"/>
      <c r="N2272" s="11">
        <f t="shared" si="344"/>
        <v>0.98535921950387495</v>
      </c>
      <c r="O2272" s="71">
        <f t="shared" si="345"/>
        <v>1.464078049612505E-2</v>
      </c>
      <c r="U2272" s="4">
        <v>20</v>
      </c>
      <c r="V2272" s="5">
        <v>0.28899999999999998</v>
      </c>
      <c r="W2272" s="37">
        <v>1</v>
      </c>
      <c r="X2272" s="31">
        <f t="shared" si="347"/>
        <v>0.4184923315127676</v>
      </c>
      <c r="Y2272" s="40">
        <f t="shared" si="348"/>
        <v>0</v>
      </c>
      <c r="Z2272" s="4">
        <f t="shared" si="349"/>
        <v>0</v>
      </c>
      <c r="AA2272" s="5">
        <f t="shared" si="350"/>
        <v>0</v>
      </c>
      <c r="AB2272" s="6" t="str">
        <f t="shared" si="351"/>
        <v/>
      </c>
      <c r="AF2272">
        <f t="shared" si="346"/>
        <v>0.80095037815921466</v>
      </c>
    </row>
    <row r="2273" spans="2:32">
      <c r="B2273" s="26">
        <v>1</v>
      </c>
      <c r="C2273" s="4">
        <v>35</v>
      </c>
      <c r="D2273" s="5">
        <v>0.48299999999999998</v>
      </c>
      <c r="E2273" s="20">
        <v>1</v>
      </c>
      <c r="G2273" s="5"/>
      <c r="H2273" s="11">
        <f>1/(1+EXP(-SUMPRODUCT(betagorros,B2273:D2273)))</f>
        <v>0.87880214263927148</v>
      </c>
      <c r="I2273" s="27">
        <f t="shared" si="342"/>
        <v>0.87880214263927148</v>
      </c>
      <c r="J2273">
        <f t="shared" si="343"/>
        <v>-0.129195500332561</v>
      </c>
      <c r="K2273" s="5"/>
      <c r="N2273" s="11">
        <f t="shared" si="344"/>
        <v>0.87890229465740277</v>
      </c>
      <c r="O2273" s="71">
        <f t="shared" si="345"/>
        <v>0.12109770534259723</v>
      </c>
      <c r="U2273" s="4">
        <v>13</v>
      </c>
      <c r="V2273" s="5">
        <v>0.28899999999999998</v>
      </c>
      <c r="W2273" s="37">
        <v>1</v>
      </c>
      <c r="X2273" s="31">
        <f t="shared" si="347"/>
        <v>0.26766416464773851</v>
      </c>
      <c r="Y2273" s="40">
        <f t="shared" si="348"/>
        <v>0</v>
      </c>
      <c r="Z2273" s="4">
        <f t="shared" si="349"/>
        <v>0</v>
      </c>
      <c r="AA2273" s="5">
        <f t="shared" si="350"/>
        <v>0</v>
      </c>
      <c r="AB2273" s="6" t="str">
        <f t="shared" si="351"/>
        <v/>
      </c>
      <c r="AF2273">
        <f t="shared" si="346"/>
        <v>0.80095037815921466</v>
      </c>
    </row>
    <row r="2274" spans="2:32">
      <c r="B2274" s="26">
        <v>1</v>
      </c>
      <c r="C2274" s="4">
        <v>17</v>
      </c>
      <c r="D2274" s="5">
        <v>0.48399999999999999</v>
      </c>
      <c r="E2274" s="20">
        <v>1</v>
      </c>
      <c r="G2274" s="5"/>
      <c r="H2274" s="11">
        <f>1/(1+EXP(-SUMPRODUCT(betagorros,B2274:D2274)))</f>
        <v>0.56052971845733768</v>
      </c>
      <c r="I2274" s="27">
        <f t="shared" si="342"/>
        <v>0.56052971845733768</v>
      </c>
      <c r="J2274">
        <f t="shared" si="343"/>
        <v>-0.57887301654216261</v>
      </c>
      <c r="K2274" s="5"/>
      <c r="N2274" s="11">
        <f t="shared" si="344"/>
        <v>0.56058611454295071</v>
      </c>
      <c r="O2274" s="71">
        <f t="shared" si="345"/>
        <v>0.43941388545704929</v>
      </c>
      <c r="U2274" s="4">
        <v>17</v>
      </c>
      <c r="V2274" s="5">
        <v>0.28899999999999998</v>
      </c>
      <c r="W2274" s="37">
        <v>1</v>
      </c>
      <c r="X2274" s="31">
        <f t="shared" si="347"/>
        <v>0.3499315489327412</v>
      </c>
      <c r="Y2274" s="40">
        <f t="shared" si="348"/>
        <v>0</v>
      </c>
      <c r="Z2274" s="4">
        <f t="shared" si="349"/>
        <v>0</v>
      </c>
      <c r="AA2274" s="5">
        <f t="shared" si="350"/>
        <v>0</v>
      </c>
      <c r="AB2274" s="6" t="str">
        <f t="shared" si="351"/>
        <v/>
      </c>
      <c r="AF2274">
        <f t="shared" si="346"/>
        <v>0.80095037815921466</v>
      </c>
    </row>
    <row r="2275" spans="2:32">
      <c r="B2275" s="26">
        <v>1</v>
      </c>
      <c r="C2275" s="4">
        <v>18</v>
      </c>
      <c r="D2275" s="5">
        <v>0.48399999999999999</v>
      </c>
      <c r="E2275" s="20">
        <v>1</v>
      </c>
      <c r="G2275" s="5"/>
      <c r="H2275" s="11">
        <f>1/(1+EXP(-SUMPRODUCT(betagorros,B2275:D2275)))</f>
        <v>0.58421570553478386</v>
      </c>
      <c r="I2275" s="27">
        <f t="shared" si="342"/>
        <v>0.58421570553478386</v>
      </c>
      <c r="J2275">
        <f t="shared" si="343"/>
        <v>-0.53748500555763856</v>
      </c>
      <c r="K2275" s="5"/>
      <c r="N2275" s="11">
        <f t="shared" si="344"/>
        <v>0.58428097755096275</v>
      </c>
      <c r="O2275" s="71">
        <f t="shared" si="345"/>
        <v>0.41571902244903725</v>
      </c>
      <c r="U2275" s="4">
        <v>8</v>
      </c>
      <c r="V2275" s="5">
        <v>0.28899999999999998</v>
      </c>
      <c r="W2275" s="37">
        <v>1</v>
      </c>
      <c r="X2275" s="31">
        <f t="shared" si="347"/>
        <v>0.18385214728653282</v>
      </c>
      <c r="Y2275" s="40">
        <f t="shared" si="348"/>
        <v>0</v>
      </c>
      <c r="Z2275" s="4">
        <f t="shared" si="349"/>
        <v>0</v>
      </c>
      <c r="AA2275" s="5">
        <f t="shared" si="350"/>
        <v>0</v>
      </c>
      <c r="AB2275" s="6" t="str">
        <f t="shared" si="351"/>
        <v/>
      </c>
      <c r="AF2275">
        <f t="shared" si="346"/>
        <v>0.80095037815921466</v>
      </c>
    </row>
    <row r="2276" spans="2:32">
      <c r="B2276" s="26">
        <v>1</v>
      </c>
      <c r="C2276" s="4">
        <v>19</v>
      </c>
      <c r="D2276" s="5">
        <v>0.48399999999999999</v>
      </c>
      <c r="E2276" s="20">
        <v>1</v>
      </c>
      <c r="G2276" s="5"/>
      <c r="H2276" s="11">
        <f>1/(1+EXP(-SUMPRODUCT(betagorros,B2276:D2276)))</f>
        <v>0.60751896487746038</v>
      </c>
      <c r="I2276" s="27">
        <f t="shared" si="342"/>
        <v>0.60751896487746038</v>
      </c>
      <c r="J2276">
        <f t="shared" si="343"/>
        <v>-0.49837188634941765</v>
      </c>
      <c r="K2276" s="5"/>
      <c r="N2276" s="11">
        <f t="shared" si="344"/>
        <v>0.60759251911861878</v>
      </c>
      <c r="O2276" s="71">
        <f t="shared" si="345"/>
        <v>0.39240748088138122</v>
      </c>
      <c r="U2276" s="4">
        <v>30</v>
      </c>
      <c r="V2276" s="5">
        <v>0.28999999999999998</v>
      </c>
      <c r="W2276" s="37">
        <v>1</v>
      </c>
      <c r="X2276" s="31">
        <f t="shared" si="347"/>
        <v>0.65551560251273389</v>
      </c>
      <c r="Y2276" s="40">
        <f t="shared" si="348"/>
        <v>1</v>
      </c>
      <c r="Z2276" s="4">
        <f t="shared" si="349"/>
        <v>1</v>
      </c>
      <c r="AA2276" s="5">
        <f t="shared" si="350"/>
        <v>1</v>
      </c>
      <c r="AB2276" s="6" t="str">
        <f t="shared" si="351"/>
        <v/>
      </c>
      <c r="AF2276">
        <f t="shared" si="346"/>
        <v>0.80095037815921466</v>
      </c>
    </row>
    <row r="2277" spans="2:32">
      <c r="B2277" s="26">
        <v>1</v>
      </c>
      <c r="C2277" s="4">
        <v>9</v>
      </c>
      <c r="D2277" s="5">
        <v>0.48399999999999999</v>
      </c>
      <c r="E2277" s="20">
        <v>0</v>
      </c>
      <c r="G2277" s="5"/>
      <c r="H2277" s="11">
        <f>1/(1+EXP(-SUMPRODUCT(betagorros,B2277:D2277)))</f>
        <v>0.37027905167434033</v>
      </c>
      <c r="I2277" s="27">
        <f t="shared" si="342"/>
        <v>0.62972094832565961</v>
      </c>
      <c r="J2277">
        <f t="shared" si="343"/>
        <v>-0.46247849688870768</v>
      </c>
      <c r="K2277" s="5"/>
      <c r="N2277" s="11">
        <f t="shared" si="344"/>
        <v>0.37025824043377392</v>
      </c>
      <c r="O2277" s="71">
        <f t="shared" si="345"/>
        <v>-0.37025824043377392</v>
      </c>
      <c r="U2277" s="4">
        <v>7</v>
      </c>
      <c r="V2277" s="5">
        <v>0.28999999999999998</v>
      </c>
      <c r="W2277" s="37">
        <v>1</v>
      </c>
      <c r="X2277" s="31">
        <f t="shared" si="347"/>
        <v>0.17039487601595163</v>
      </c>
      <c r="Y2277" s="40">
        <f t="shared" si="348"/>
        <v>0</v>
      </c>
      <c r="Z2277" s="4">
        <f t="shared" si="349"/>
        <v>0</v>
      </c>
      <c r="AA2277" s="5">
        <f t="shared" si="350"/>
        <v>0</v>
      </c>
      <c r="AB2277" s="6" t="str">
        <f t="shared" si="351"/>
        <v/>
      </c>
      <c r="AF2277">
        <f t="shared" si="346"/>
        <v>0.80095037815921466</v>
      </c>
    </row>
    <row r="2278" spans="2:32">
      <c r="B2278" s="26">
        <v>1</v>
      </c>
      <c r="C2278" s="4">
        <v>7</v>
      </c>
      <c r="D2278" s="5">
        <v>0.48399999999999999</v>
      </c>
      <c r="E2278" s="20">
        <v>0</v>
      </c>
      <c r="G2278" s="5"/>
      <c r="H2278" s="11">
        <f>1/(1+EXP(-SUMPRODUCT(betagorros,B2278:D2278)))</f>
        <v>0.32638020482815933</v>
      </c>
      <c r="I2278" s="27">
        <f t="shared" si="342"/>
        <v>0.67361979517184067</v>
      </c>
      <c r="J2278">
        <f t="shared" si="343"/>
        <v>-0.39508942935422092</v>
      </c>
      <c r="K2278" s="5"/>
      <c r="N2278" s="11">
        <f t="shared" si="344"/>
        <v>0.32634309360764258</v>
      </c>
      <c r="O2278" s="71">
        <f t="shared" si="345"/>
        <v>-0.32634309360764258</v>
      </c>
      <c r="U2278" s="4">
        <v>6</v>
      </c>
      <c r="V2278" s="5">
        <v>0.28999999999999998</v>
      </c>
      <c r="W2278" s="37">
        <v>1</v>
      </c>
      <c r="X2278" s="31">
        <f t="shared" si="347"/>
        <v>0.15714542365028231</v>
      </c>
      <c r="Y2278" s="40">
        <f t="shared" si="348"/>
        <v>0</v>
      </c>
      <c r="Z2278" s="4">
        <f t="shared" si="349"/>
        <v>0</v>
      </c>
      <c r="AA2278" s="5">
        <f t="shared" si="350"/>
        <v>0</v>
      </c>
      <c r="AB2278" s="6" t="str">
        <f t="shared" si="351"/>
        <v/>
      </c>
      <c r="AF2278">
        <f t="shared" si="346"/>
        <v>0.80095037815921466</v>
      </c>
    </row>
    <row r="2279" spans="2:32">
      <c r="B2279" s="26">
        <v>1</v>
      </c>
      <c r="C2279" s="4">
        <v>17</v>
      </c>
      <c r="D2279" s="5">
        <v>0.48599999999999999</v>
      </c>
      <c r="E2279" s="20">
        <v>1</v>
      </c>
      <c r="G2279" s="5"/>
      <c r="H2279" s="11">
        <f>1/(1+EXP(-SUMPRODUCT(betagorros,B2279:D2279)))</f>
        <v>0.562708049870559</v>
      </c>
      <c r="I2279" s="27">
        <f t="shared" si="342"/>
        <v>0.562708049870559</v>
      </c>
      <c r="J2279">
        <f t="shared" si="343"/>
        <v>-0.57499434685074158</v>
      </c>
      <c r="K2279" s="5"/>
      <c r="N2279" s="11">
        <f t="shared" si="344"/>
        <v>0.56276646793758833</v>
      </c>
      <c r="O2279" s="71">
        <f t="shared" si="345"/>
        <v>0.43723353206241167</v>
      </c>
      <c r="U2279" s="4">
        <v>26</v>
      </c>
      <c r="V2279" s="5">
        <v>0.29099999999999998</v>
      </c>
      <c r="W2279" s="37">
        <v>1</v>
      </c>
      <c r="X2279" s="31">
        <f t="shared" si="347"/>
        <v>0.56479143547360788</v>
      </c>
      <c r="Y2279" s="40">
        <f t="shared" si="348"/>
        <v>1</v>
      </c>
      <c r="Z2279" s="4">
        <f t="shared" si="349"/>
        <v>1</v>
      </c>
      <c r="AA2279" s="5">
        <f t="shared" si="350"/>
        <v>1</v>
      </c>
      <c r="AB2279" s="6" t="str">
        <f t="shared" si="351"/>
        <v/>
      </c>
      <c r="AF2279">
        <f t="shared" si="346"/>
        <v>0.80095037815921466</v>
      </c>
    </row>
    <row r="2280" spans="2:32">
      <c r="B2280" s="26">
        <v>1</v>
      </c>
      <c r="C2280" s="4">
        <v>27</v>
      </c>
      <c r="D2280" s="5">
        <v>0.48599999999999999</v>
      </c>
      <c r="E2280" s="20">
        <v>0</v>
      </c>
      <c r="G2280" s="5"/>
      <c r="H2280" s="11">
        <f>1/(1+EXP(-SUMPRODUCT(betagorros,B2280:D2280)))</f>
        <v>0.77207673434452961</v>
      </c>
      <c r="I2280" s="27">
        <f t="shared" si="342"/>
        <v>0.22792326565547039</v>
      </c>
      <c r="J2280">
        <f t="shared" si="343"/>
        <v>-1.4787462608174258</v>
      </c>
      <c r="K2280" s="5"/>
      <c r="N2280" s="11">
        <f t="shared" si="344"/>
        <v>0.77218848602478063</v>
      </c>
      <c r="O2280" s="71">
        <f t="shared" si="345"/>
        <v>-0.77218848602478063</v>
      </c>
      <c r="U2280" s="4">
        <v>18</v>
      </c>
      <c r="V2280" s="5">
        <v>0.29199999999999998</v>
      </c>
      <c r="W2280" s="37">
        <v>1</v>
      </c>
      <c r="X2280" s="31">
        <f t="shared" si="347"/>
        <v>0.37536302228302293</v>
      </c>
      <c r="Y2280" s="40">
        <f t="shared" si="348"/>
        <v>0</v>
      </c>
      <c r="Z2280" s="4">
        <f t="shared" si="349"/>
        <v>0</v>
      </c>
      <c r="AA2280" s="5">
        <f t="shared" si="350"/>
        <v>0</v>
      </c>
      <c r="AB2280" s="6" t="str">
        <f t="shared" si="351"/>
        <v/>
      </c>
      <c r="AF2280">
        <f t="shared" si="346"/>
        <v>0.80095037815921466</v>
      </c>
    </row>
    <row r="2281" spans="2:32">
      <c r="B2281" s="26">
        <v>1</v>
      </c>
      <c r="C2281" s="4">
        <v>14</v>
      </c>
      <c r="D2281" s="5">
        <v>0.48599999999999999</v>
      </c>
      <c r="E2281" s="20">
        <v>1</v>
      </c>
      <c r="G2281" s="5"/>
      <c r="H2281" s="11">
        <f>1/(1+EXP(-SUMPRODUCT(betagorros,B2281:D2281)))</f>
        <v>0.49044750484683025</v>
      </c>
      <c r="I2281" s="27">
        <f t="shared" si="342"/>
        <v>0.49044750484683025</v>
      </c>
      <c r="J2281">
        <f t="shared" si="343"/>
        <v>-0.71243702946190679</v>
      </c>
      <c r="K2281" s="5"/>
      <c r="N2281" s="11">
        <f t="shared" si="344"/>
        <v>0.49047701570510915</v>
      </c>
      <c r="O2281" s="71">
        <f t="shared" si="345"/>
        <v>0.50952298429489085</v>
      </c>
      <c r="U2281" s="4">
        <v>14</v>
      </c>
      <c r="V2281" s="5">
        <v>0.29199999999999998</v>
      </c>
      <c r="W2281" s="37">
        <v>1</v>
      </c>
      <c r="X2281" s="31">
        <f t="shared" si="347"/>
        <v>0.28978200084392858</v>
      </c>
      <c r="Y2281" s="40">
        <f t="shared" si="348"/>
        <v>0</v>
      </c>
      <c r="Z2281" s="4">
        <f t="shared" si="349"/>
        <v>0</v>
      </c>
      <c r="AA2281" s="5">
        <f t="shared" si="350"/>
        <v>0</v>
      </c>
      <c r="AB2281" s="6" t="str">
        <f t="shared" si="351"/>
        <v/>
      </c>
      <c r="AF2281">
        <f t="shared" si="346"/>
        <v>0.80095037815921466</v>
      </c>
    </row>
    <row r="2282" spans="2:32">
      <c r="B2282" s="26">
        <v>1</v>
      </c>
      <c r="C2282" s="4">
        <v>19</v>
      </c>
      <c r="D2282" s="5">
        <v>0.48599999999999999</v>
      </c>
      <c r="E2282" s="20">
        <v>0</v>
      </c>
      <c r="G2282" s="5"/>
      <c r="H2282" s="11">
        <f>1/(1+EXP(-SUMPRODUCT(betagorros,B2282:D2282)))</f>
        <v>0.6096265925582135</v>
      </c>
      <c r="I2282" s="27">
        <f t="shared" si="342"/>
        <v>0.3903734074417865</v>
      </c>
      <c r="J2282">
        <f t="shared" si="343"/>
        <v>-0.9406515429471608</v>
      </c>
      <c r="K2282" s="5"/>
      <c r="N2282" s="11">
        <f t="shared" si="344"/>
        <v>0.60970202049906497</v>
      </c>
      <c r="O2282" s="71">
        <f t="shared" si="345"/>
        <v>-0.60970202049906497</v>
      </c>
      <c r="U2282" s="4">
        <v>19</v>
      </c>
      <c r="V2282" s="5">
        <v>0.29199999999999998</v>
      </c>
      <c r="W2282" s="37">
        <v>1</v>
      </c>
      <c r="X2282" s="31">
        <f t="shared" si="347"/>
        <v>0.39831628912796463</v>
      </c>
      <c r="Y2282" s="40">
        <f t="shared" si="348"/>
        <v>0</v>
      </c>
      <c r="Z2282" s="4">
        <f t="shared" si="349"/>
        <v>0</v>
      </c>
      <c r="AA2282" s="5">
        <f t="shared" si="350"/>
        <v>0</v>
      </c>
      <c r="AB2282" s="6" t="str">
        <f t="shared" si="351"/>
        <v/>
      </c>
      <c r="AF2282">
        <f t="shared" si="346"/>
        <v>0.80095037815921466</v>
      </c>
    </row>
    <row r="2283" spans="2:32">
      <c r="B2283" s="26">
        <v>1</v>
      </c>
      <c r="C2283" s="4">
        <v>9</v>
      </c>
      <c r="D2283" s="5">
        <v>0.48599999999999999</v>
      </c>
      <c r="E2283" s="20">
        <v>1</v>
      </c>
      <c r="G2283" s="5"/>
      <c r="H2283" s="11">
        <f>1/(1+EXP(-SUMPRODUCT(betagorros,B2283:D2283)))</f>
        <v>0.37234445248395664</v>
      </c>
      <c r="I2283" s="27">
        <f t="shared" si="342"/>
        <v>0.37234445248395664</v>
      </c>
      <c r="J2283">
        <f t="shared" si="343"/>
        <v>-0.98793590559644806</v>
      </c>
      <c r="K2283" s="5"/>
      <c r="N2283" s="11">
        <f t="shared" si="344"/>
        <v>0.37232557259443055</v>
      </c>
      <c r="O2283" s="71">
        <f t="shared" si="345"/>
        <v>0.62767442740556945</v>
      </c>
      <c r="U2283" s="4">
        <v>17</v>
      </c>
      <c r="V2283" s="5">
        <v>0.29199999999999998</v>
      </c>
      <c r="W2283" s="37">
        <v>1</v>
      </c>
      <c r="X2283" s="31">
        <f t="shared" si="347"/>
        <v>0.35295653959277495</v>
      </c>
      <c r="Y2283" s="40">
        <f t="shared" si="348"/>
        <v>0</v>
      </c>
      <c r="Z2283" s="4">
        <f t="shared" si="349"/>
        <v>0</v>
      </c>
      <c r="AA2283" s="5">
        <f t="shared" si="350"/>
        <v>0</v>
      </c>
      <c r="AB2283" s="6" t="str">
        <f t="shared" si="351"/>
        <v/>
      </c>
      <c r="AF2283">
        <f t="shared" si="346"/>
        <v>0.80095037815921466</v>
      </c>
    </row>
    <row r="2284" spans="2:32">
      <c r="B2284" s="26">
        <v>1</v>
      </c>
      <c r="C2284" s="4">
        <v>10</v>
      </c>
      <c r="D2284" s="5">
        <v>0.48599999999999999</v>
      </c>
      <c r="E2284" s="20">
        <v>0</v>
      </c>
      <c r="G2284" s="5"/>
      <c r="H2284" s="11">
        <f>1/(1+EXP(-SUMPRODUCT(betagorros,B2284:D2284)))</f>
        <v>0.39522992813068902</v>
      </c>
      <c r="I2284" s="27">
        <f t="shared" si="342"/>
        <v>0.60477007186931098</v>
      </c>
      <c r="J2284">
        <f t="shared" si="343"/>
        <v>-0.5029069396842748</v>
      </c>
      <c r="K2284" s="5"/>
      <c r="N2284" s="11">
        <f t="shared" si="344"/>
        <v>0.39522012541123069</v>
      </c>
      <c r="O2284" s="71">
        <f t="shared" si="345"/>
        <v>-0.39522012541123069</v>
      </c>
      <c r="U2284" s="4">
        <v>25</v>
      </c>
      <c r="V2284" s="5">
        <v>0.29199999999999998</v>
      </c>
      <c r="W2284" s="37">
        <v>1</v>
      </c>
      <c r="X2284" s="31">
        <f t="shared" si="347"/>
        <v>0.54196690590544505</v>
      </c>
      <c r="Y2284" s="40">
        <f t="shared" si="348"/>
        <v>1</v>
      </c>
      <c r="Z2284" s="4">
        <f t="shared" si="349"/>
        <v>1</v>
      </c>
      <c r="AA2284" s="5">
        <f t="shared" si="350"/>
        <v>1</v>
      </c>
      <c r="AB2284" s="6" t="str">
        <f t="shared" si="351"/>
        <v/>
      </c>
      <c r="AF2284">
        <f t="shared" si="346"/>
        <v>0.80095037815921466</v>
      </c>
    </row>
    <row r="2285" spans="2:32">
      <c r="B2285" s="26">
        <v>1</v>
      </c>
      <c r="C2285" s="4">
        <v>12</v>
      </c>
      <c r="D2285" s="5">
        <v>0.48599999999999999</v>
      </c>
      <c r="E2285" s="20">
        <v>0</v>
      </c>
      <c r="G2285" s="5"/>
      <c r="H2285" s="11">
        <f>1/(1+EXP(-SUMPRODUCT(betagorros,B2285:D2285)))</f>
        <v>0.44230867287419567</v>
      </c>
      <c r="I2285" s="27">
        <f t="shared" si="342"/>
        <v>0.55769132712580438</v>
      </c>
      <c r="J2285">
        <f t="shared" si="343"/>
        <v>-0.58394964685367745</v>
      </c>
      <c r="K2285" s="5"/>
      <c r="N2285" s="11">
        <f t="shared" si="344"/>
        <v>0.44231817896314635</v>
      </c>
      <c r="O2285" s="71">
        <f t="shared" si="345"/>
        <v>-0.44231817896314635</v>
      </c>
      <c r="U2285" s="4">
        <v>20</v>
      </c>
      <c r="V2285" s="5">
        <v>0.29199999999999998</v>
      </c>
      <c r="W2285" s="37">
        <v>1</v>
      </c>
      <c r="X2285" s="31">
        <f t="shared" si="347"/>
        <v>0.42172550515012774</v>
      </c>
      <c r="Y2285" s="40">
        <f t="shared" si="348"/>
        <v>0</v>
      </c>
      <c r="Z2285" s="4">
        <f t="shared" si="349"/>
        <v>0</v>
      </c>
      <c r="AA2285" s="5">
        <f t="shared" si="350"/>
        <v>0</v>
      </c>
      <c r="AB2285" s="6" t="str">
        <f t="shared" si="351"/>
        <v/>
      </c>
      <c r="AF2285">
        <f t="shared" si="346"/>
        <v>0.80095037815921466</v>
      </c>
    </row>
    <row r="2286" spans="2:32">
      <c r="B2286" s="26">
        <v>1</v>
      </c>
      <c r="C2286" s="4">
        <v>33</v>
      </c>
      <c r="D2286" s="5">
        <v>0.48599999999999999</v>
      </c>
      <c r="E2286" s="20">
        <v>1</v>
      </c>
      <c r="G2286" s="5"/>
      <c r="H2286" s="11">
        <f>1/(1+EXP(-SUMPRODUCT(betagorros,B2286:D2286)))</f>
        <v>0.85824920424656859</v>
      </c>
      <c r="I2286" s="27">
        <f t="shared" si="342"/>
        <v>0.85824920424656859</v>
      </c>
      <c r="J2286">
        <f t="shared" si="343"/>
        <v>-0.15286077382615945</v>
      </c>
      <c r="K2286" s="5"/>
      <c r="N2286" s="11">
        <f t="shared" si="344"/>
        <v>0.85835547562324266</v>
      </c>
      <c r="O2286" s="71">
        <f t="shared" si="345"/>
        <v>0.14164452437675734</v>
      </c>
      <c r="U2286" s="4">
        <v>20</v>
      </c>
      <c r="V2286" s="5">
        <v>0.29199999999999998</v>
      </c>
      <c r="W2286" s="37">
        <v>1</v>
      </c>
      <c r="X2286" s="31">
        <f t="shared" si="347"/>
        <v>0.42172550515012774</v>
      </c>
      <c r="Y2286" s="40">
        <f t="shared" si="348"/>
        <v>0</v>
      </c>
      <c r="Z2286" s="4">
        <f t="shared" si="349"/>
        <v>0</v>
      </c>
      <c r="AA2286" s="5">
        <f t="shared" si="350"/>
        <v>0</v>
      </c>
      <c r="AB2286" s="6" t="str">
        <f t="shared" si="351"/>
        <v/>
      </c>
      <c r="AF2286">
        <f t="shared" si="346"/>
        <v>0.80095037815921466</v>
      </c>
    </row>
    <row r="2287" spans="2:32">
      <c r="B2287" s="26">
        <v>1</v>
      </c>
      <c r="C2287" s="4">
        <v>16</v>
      </c>
      <c r="D2287" s="5">
        <v>0.48599999999999999</v>
      </c>
      <c r="E2287" s="20">
        <v>0</v>
      </c>
      <c r="G2287" s="5"/>
      <c r="H2287" s="11">
        <f>1/(1+EXP(-SUMPRODUCT(betagorros,B2287:D2287)))</f>
        <v>0.53876414742321899</v>
      </c>
      <c r="I2287" s="27">
        <f t="shared" si="342"/>
        <v>0.46123585257678101</v>
      </c>
      <c r="J2287">
        <f t="shared" si="343"/>
        <v>-0.77384575601805106</v>
      </c>
      <c r="K2287" s="5"/>
      <c r="N2287" s="11">
        <f t="shared" si="344"/>
        <v>0.53881325893772791</v>
      </c>
      <c r="O2287" s="71">
        <f t="shared" si="345"/>
        <v>-0.53881325893772791</v>
      </c>
      <c r="U2287" s="4">
        <v>12</v>
      </c>
      <c r="V2287" s="5">
        <v>0.29199999999999998</v>
      </c>
      <c r="W2287" s="37">
        <v>1</v>
      </c>
      <c r="X2287" s="31">
        <f t="shared" si="347"/>
        <v>0.25161337242747223</v>
      </c>
      <c r="Y2287" s="40">
        <f t="shared" si="348"/>
        <v>0</v>
      </c>
      <c r="Z2287" s="4">
        <f t="shared" si="349"/>
        <v>0</v>
      </c>
      <c r="AA2287" s="5">
        <f t="shared" si="350"/>
        <v>0</v>
      </c>
      <c r="AB2287" s="6" t="str">
        <f t="shared" si="351"/>
        <v/>
      </c>
      <c r="AF2287">
        <f t="shared" si="346"/>
        <v>0.80095037815921466</v>
      </c>
    </row>
    <row r="2288" spans="2:32">
      <c r="B2288" s="26">
        <v>1</v>
      </c>
      <c r="C2288" s="4">
        <v>9</v>
      </c>
      <c r="D2288" s="5">
        <v>0.48799999999999999</v>
      </c>
      <c r="E2288" s="20">
        <v>1</v>
      </c>
      <c r="G2288" s="5"/>
      <c r="H2288" s="11">
        <f>1/(1+EXP(-SUMPRODUCT(betagorros,B2288:D2288)))</f>
        <v>0.37441452411372472</v>
      </c>
      <c r="I2288" s="27">
        <f t="shared" si="342"/>
        <v>0.37441452411372472</v>
      </c>
      <c r="J2288">
        <f t="shared" si="343"/>
        <v>-0.98239174209233593</v>
      </c>
      <c r="K2288" s="5"/>
      <c r="N2288" s="11">
        <f t="shared" si="344"/>
        <v>0.37439758511498483</v>
      </c>
      <c r="O2288" s="71">
        <f t="shared" si="345"/>
        <v>0.62560241488501522</v>
      </c>
      <c r="U2288" s="4">
        <v>19</v>
      </c>
      <c r="V2288" s="5">
        <v>0.29299999999999998</v>
      </c>
      <c r="W2288" s="37">
        <v>1</v>
      </c>
      <c r="X2288" s="31">
        <f t="shared" si="347"/>
        <v>0.39937698816973516</v>
      </c>
      <c r="Y2288" s="40">
        <f t="shared" si="348"/>
        <v>0</v>
      </c>
      <c r="Z2288" s="4">
        <f t="shared" si="349"/>
        <v>0</v>
      </c>
      <c r="AA2288" s="5">
        <f t="shared" si="350"/>
        <v>0</v>
      </c>
      <c r="AB2288" s="6" t="str">
        <f t="shared" si="351"/>
        <v/>
      </c>
      <c r="AF2288">
        <f t="shared" si="346"/>
        <v>0.80095037815921466</v>
      </c>
    </row>
    <row r="2289" spans="2:32">
      <c r="B2289" s="26">
        <v>1</v>
      </c>
      <c r="C2289" s="4">
        <v>7</v>
      </c>
      <c r="D2289" s="5">
        <v>0.48799999999999999</v>
      </c>
      <c r="E2289" s="20">
        <v>0</v>
      </c>
      <c r="G2289" s="5"/>
      <c r="H2289" s="11">
        <f>1/(1+EXP(-SUMPRODUCT(betagorros,B2289:D2289)))</f>
        <v>0.33028254173905569</v>
      </c>
      <c r="I2289" s="27">
        <f t="shared" si="342"/>
        <v>0.66971745826094431</v>
      </c>
      <c r="J2289">
        <f t="shared" si="343"/>
        <v>-0.40089935962744283</v>
      </c>
      <c r="K2289" s="5"/>
      <c r="N2289" s="11">
        <f t="shared" si="344"/>
        <v>0.33024894999897297</v>
      </c>
      <c r="O2289" s="71">
        <f t="shared" si="345"/>
        <v>-0.33024894999897297</v>
      </c>
      <c r="U2289" s="4">
        <v>10</v>
      </c>
      <c r="V2289" s="5">
        <v>0.29399999999999998</v>
      </c>
      <c r="W2289" s="37">
        <v>1</v>
      </c>
      <c r="X2289" s="31">
        <f t="shared" si="347"/>
        <v>0.21844327775994113</v>
      </c>
      <c r="Y2289" s="40">
        <f t="shared" si="348"/>
        <v>0</v>
      </c>
      <c r="Z2289" s="4">
        <f t="shared" si="349"/>
        <v>0</v>
      </c>
      <c r="AA2289" s="5">
        <f t="shared" si="350"/>
        <v>0</v>
      </c>
      <c r="AB2289" s="6" t="str">
        <f t="shared" si="351"/>
        <v/>
      </c>
      <c r="AF2289">
        <f t="shared" si="346"/>
        <v>0.80095037815921466</v>
      </c>
    </row>
    <row r="2290" spans="2:32">
      <c r="B2290" s="26">
        <v>1</v>
      </c>
      <c r="C2290" s="4">
        <v>10</v>
      </c>
      <c r="D2290" s="5">
        <v>0.48799999999999999</v>
      </c>
      <c r="E2290" s="20">
        <v>0</v>
      </c>
      <c r="G2290" s="5"/>
      <c r="H2290" s="11">
        <f>1/(1+EXP(-SUMPRODUCT(betagorros,B2290:D2290)))</f>
        <v>0.39734668608722962</v>
      </c>
      <c r="I2290" s="27">
        <f t="shared" si="342"/>
        <v>0.60265331391277033</v>
      </c>
      <c r="J2290">
        <f t="shared" si="343"/>
        <v>-0.50641318306176619</v>
      </c>
      <c r="K2290" s="5"/>
      <c r="N2290" s="11">
        <f t="shared" si="344"/>
        <v>0.39733889294480801</v>
      </c>
      <c r="O2290" s="71">
        <f t="shared" si="345"/>
        <v>-0.39733889294480801</v>
      </c>
      <c r="U2290" s="4">
        <v>10</v>
      </c>
      <c r="V2290" s="5">
        <v>0.29399999999999998</v>
      </c>
      <c r="W2290" s="37">
        <v>1</v>
      </c>
      <c r="X2290" s="31">
        <f t="shared" si="347"/>
        <v>0.21844327775994113</v>
      </c>
      <c r="Y2290" s="40">
        <f t="shared" si="348"/>
        <v>0</v>
      </c>
      <c r="Z2290" s="4">
        <f t="shared" si="349"/>
        <v>0</v>
      </c>
      <c r="AA2290" s="5">
        <f t="shared" si="350"/>
        <v>0</v>
      </c>
      <c r="AB2290" s="6" t="str">
        <f t="shared" si="351"/>
        <v/>
      </c>
      <c r="AF2290">
        <f t="shared" si="346"/>
        <v>0.80095037815921466</v>
      </c>
    </row>
    <row r="2291" spans="2:32">
      <c r="B2291" s="26">
        <v>1</v>
      </c>
      <c r="C2291" s="4">
        <v>12</v>
      </c>
      <c r="D2291" s="5">
        <v>0.48799999999999999</v>
      </c>
      <c r="E2291" s="20">
        <v>0</v>
      </c>
      <c r="G2291" s="5"/>
      <c r="H2291" s="11">
        <f>1/(1+EXP(-SUMPRODUCT(betagorros,B2291:D2291)))</f>
        <v>0.44449225435570794</v>
      </c>
      <c r="I2291" s="27">
        <f t="shared" si="342"/>
        <v>0.55550774564429206</v>
      </c>
      <c r="J2291">
        <f t="shared" si="343"/>
        <v>-0.58787272644558164</v>
      </c>
      <c r="K2291" s="5"/>
      <c r="N2291" s="11">
        <f t="shared" si="344"/>
        <v>0.44450386071662651</v>
      </c>
      <c r="O2291" s="71">
        <f t="shared" si="345"/>
        <v>-0.44450386071662651</v>
      </c>
      <c r="U2291" s="4">
        <v>21</v>
      </c>
      <c r="V2291" s="5">
        <v>0.29399999999999998</v>
      </c>
      <c r="W2291" s="37">
        <v>1</v>
      </c>
      <c r="X2291" s="31">
        <f t="shared" si="347"/>
        <v>0.44767854038522603</v>
      </c>
      <c r="Y2291" s="40">
        <f t="shared" si="348"/>
        <v>0</v>
      </c>
      <c r="Z2291" s="4">
        <f t="shared" si="349"/>
        <v>0</v>
      </c>
      <c r="AA2291" s="5">
        <f t="shared" si="350"/>
        <v>0</v>
      </c>
      <c r="AB2291" s="6" t="str">
        <f t="shared" si="351"/>
        <v/>
      </c>
      <c r="AF2291">
        <f t="shared" si="346"/>
        <v>0.80095037815921466</v>
      </c>
    </row>
    <row r="2292" spans="2:32">
      <c r="B2292" s="26">
        <v>1</v>
      </c>
      <c r="C2292" s="4">
        <v>13</v>
      </c>
      <c r="D2292" s="5">
        <v>0.48799999999999999</v>
      </c>
      <c r="E2292" s="20">
        <v>0</v>
      </c>
      <c r="G2292" s="5"/>
      <c r="H2292" s="11">
        <f>1/(1+EXP(-SUMPRODUCT(betagorros,B2292:D2292)))</f>
        <v>0.46850216064619116</v>
      </c>
      <c r="I2292" s="27">
        <f t="shared" si="342"/>
        <v>0.53149783935380879</v>
      </c>
      <c r="J2292">
        <f t="shared" si="343"/>
        <v>-0.63205614639408159</v>
      </c>
      <c r="K2292" s="5"/>
      <c r="N2292" s="11">
        <f t="shared" si="344"/>
        <v>0.46852376940211016</v>
      </c>
      <c r="O2292" s="71">
        <f t="shared" si="345"/>
        <v>-0.46852376940211016</v>
      </c>
      <c r="U2292" s="4">
        <v>23</v>
      </c>
      <c r="V2292" s="5">
        <v>0.29399999999999998</v>
      </c>
      <c r="W2292" s="37">
        <v>1</v>
      </c>
      <c r="X2292" s="31">
        <f t="shared" si="347"/>
        <v>0.49588214517245049</v>
      </c>
      <c r="Y2292" s="40">
        <f t="shared" si="348"/>
        <v>0</v>
      </c>
      <c r="Z2292" s="4">
        <f t="shared" si="349"/>
        <v>0</v>
      </c>
      <c r="AA2292" s="5">
        <f t="shared" si="350"/>
        <v>0</v>
      </c>
      <c r="AB2292" s="6" t="str">
        <f t="shared" si="351"/>
        <v/>
      </c>
      <c r="AF2292">
        <f t="shared" si="346"/>
        <v>0.80095037815921466</v>
      </c>
    </row>
    <row r="2293" spans="2:32">
      <c r="B2293" s="26">
        <v>1</v>
      </c>
      <c r="C2293" s="4">
        <v>6</v>
      </c>
      <c r="D2293" s="5">
        <v>0.48799999999999999</v>
      </c>
      <c r="E2293" s="20">
        <v>0</v>
      </c>
      <c r="G2293" s="5"/>
      <c r="H2293" s="11">
        <f>1/(1+EXP(-SUMPRODUCT(betagorros,B2293:D2293)))</f>
        <v>0.3092348344843075</v>
      </c>
      <c r="I2293" s="27">
        <f t="shared" si="342"/>
        <v>0.69076516551569256</v>
      </c>
      <c r="J2293">
        <f t="shared" si="343"/>
        <v>-0.36995536027565862</v>
      </c>
      <c r="K2293" s="5"/>
      <c r="N2293" s="11">
        <f t="shared" si="344"/>
        <v>0.30919389946300041</v>
      </c>
      <c r="O2293" s="71">
        <f t="shared" si="345"/>
        <v>-0.30919389946300041</v>
      </c>
      <c r="U2293" s="4">
        <v>15</v>
      </c>
      <c r="V2293" s="5">
        <v>0.29399999999999998</v>
      </c>
      <c r="W2293" s="37">
        <v>1</v>
      </c>
      <c r="X2293" s="31">
        <f t="shared" si="347"/>
        <v>0.31199609864176497</v>
      </c>
      <c r="Y2293" s="40">
        <f t="shared" si="348"/>
        <v>0</v>
      </c>
      <c r="Z2293" s="4">
        <f t="shared" si="349"/>
        <v>0</v>
      </c>
      <c r="AA2293" s="5">
        <f t="shared" si="350"/>
        <v>0</v>
      </c>
      <c r="AB2293" s="6" t="str">
        <f t="shared" si="351"/>
        <v/>
      </c>
      <c r="AF2293">
        <f t="shared" si="346"/>
        <v>0.80095037815921466</v>
      </c>
    </row>
    <row r="2294" spans="2:32">
      <c r="B2294" s="26">
        <v>1</v>
      </c>
      <c r="C2294" s="4">
        <v>11</v>
      </c>
      <c r="D2294" s="5">
        <v>0.48799999999999999</v>
      </c>
      <c r="E2294" s="20">
        <v>1</v>
      </c>
      <c r="G2294" s="5"/>
      <c r="H2294" s="11">
        <f>1/(1+EXP(-SUMPRODUCT(betagorros,B2294:D2294)))</f>
        <v>0.42073876526027065</v>
      </c>
      <c r="I2294" s="27">
        <f t="shared" si="342"/>
        <v>0.42073876526027065</v>
      </c>
      <c r="J2294">
        <f t="shared" si="343"/>
        <v>-0.86574314796642149</v>
      </c>
      <c r="K2294" s="5"/>
      <c r="N2294" s="11">
        <f t="shared" si="344"/>
        <v>0.42074052736181028</v>
      </c>
      <c r="O2294" s="71">
        <f t="shared" si="345"/>
        <v>0.57925947263818967</v>
      </c>
      <c r="U2294" s="4">
        <v>13</v>
      </c>
      <c r="V2294" s="5">
        <v>0.29499999999999998</v>
      </c>
      <c r="W2294" s="37">
        <v>1</v>
      </c>
      <c r="X2294" s="31">
        <f t="shared" si="347"/>
        <v>0.27289913015903167</v>
      </c>
      <c r="Y2294" s="40">
        <f t="shared" si="348"/>
        <v>0</v>
      </c>
      <c r="Z2294" s="4">
        <f t="shared" si="349"/>
        <v>0</v>
      </c>
      <c r="AA2294" s="5">
        <f t="shared" si="350"/>
        <v>0</v>
      </c>
      <c r="AB2294" s="6" t="str">
        <f t="shared" si="351"/>
        <v/>
      </c>
      <c r="AF2294">
        <f t="shared" si="346"/>
        <v>0.80095037815921466</v>
      </c>
    </row>
    <row r="2295" spans="2:32">
      <c r="B2295" s="26">
        <v>1</v>
      </c>
      <c r="C2295" s="4">
        <v>11</v>
      </c>
      <c r="D2295" s="5">
        <v>0.48799999999999999</v>
      </c>
      <c r="E2295" s="20">
        <v>1</v>
      </c>
      <c r="G2295" s="5"/>
      <c r="H2295" s="11">
        <f>1/(1+EXP(-SUMPRODUCT(betagorros,B2295:D2295)))</f>
        <v>0.42073876526027065</v>
      </c>
      <c r="I2295" s="27">
        <f t="shared" si="342"/>
        <v>0.42073876526027065</v>
      </c>
      <c r="J2295">
        <f t="shared" si="343"/>
        <v>-0.86574314796642149</v>
      </c>
      <c r="K2295" s="5"/>
      <c r="N2295" s="11">
        <f t="shared" si="344"/>
        <v>0.42074052736181028</v>
      </c>
      <c r="O2295" s="71">
        <f t="shared" si="345"/>
        <v>0.57925947263818967</v>
      </c>
      <c r="U2295" s="4">
        <v>39</v>
      </c>
      <c r="V2295" s="5">
        <v>0.29499999999999998</v>
      </c>
      <c r="W2295" s="37">
        <v>1</v>
      </c>
      <c r="X2295" s="31">
        <f t="shared" si="347"/>
        <v>0.82297227197029998</v>
      </c>
      <c r="Y2295" s="40">
        <f t="shared" si="348"/>
        <v>1</v>
      </c>
      <c r="Z2295" s="4">
        <f t="shared" si="349"/>
        <v>1</v>
      </c>
      <c r="AA2295" s="5">
        <f t="shared" si="350"/>
        <v>1</v>
      </c>
      <c r="AB2295" s="6" t="str">
        <f t="shared" si="351"/>
        <v/>
      </c>
      <c r="AF2295">
        <f t="shared" si="346"/>
        <v>0.80095037815921466</v>
      </c>
    </row>
    <row r="2296" spans="2:32">
      <c r="B2296" s="26">
        <v>1</v>
      </c>
      <c r="C2296" s="4">
        <v>10</v>
      </c>
      <c r="D2296" s="5">
        <v>0.48799999999999999</v>
      </c>
      <c r="E2296" s="20">
        <v>1</v>
      </c>
      <c r="G2296" s="5"/>
      <c r="H2296" s="11">
        <f>1/(1+EXP(-SUMPRODUCT(betagorros,B2296:D2296)))</f>
        <v>0.39734668608722962</v>
      </c>
      <c r="I2296" s="27">
        <f t="shared" si="342"/>
        <v>0.39734668608722962</v>
      </c>
      <c r="J2296">
        <f t="shared" si="343"/>
        <v>-0.92294611466538246</v>
      </c>
      <c r="K2296" s="5"/>
      <c r="N2296" s="11">
        <f t="shared" si="344"/>
        <v>0.39733889294480801</v>
      </c>
      <c r="O2296" s="71">
        <f t="shared" si="345"/>
        <v>0.60266110705519194</v>
      </c>
      <c r="U2296" s="4">
        <v>8</v>
      </c>
      <c r="V2296" s="5">
        <v>0.29499999999999998</v>
      </c>
      <c r="W2296" s="37">
        <v>1</v>
      </c>
      <c r="X2296" s="31">
        <f t="shared" si="347"/>
        <v>0.18786842773042747</v>
      </c>
      <c r="Y2296" s="40">
        <f t="shared" si="348"/>
        <v>0</v>
      </c>
      <c r="Z2296" s="4">
        <f t="shared" si="349"/>
        <v>0</v>
      </c>
      <c r="AA2296" s="5">
        <f t="shared" si="350"/>
        <v>0</v>
      </c>
      <c r="AB2296" s="6" t="str">
        <f t="shared" si="351"/>
        <v/>
      </c>
      <c r="AF2296">
        <f t="shared" si="346"/>
        <v>0.80095037815921466</v>
      </c>
    </row>
    <row r="2297" spans="2:32">
      <c r="B2297" s="26">
        <v>1</v>
      </c>
      <c r="C2297" s="4">
        <v>34</v>
      </c>
      <c r="D2297" s="5">
        <v>0.48799999999999999</v>
      </c>
      <c r="E2297" s="20">
        <v>1</v>
      </c>
      <c r="G2297" s="5"/>
      <c r="H2297" s="11">
        <f>1/(1+EXP(-SUMPRODUCT(betagorros,B2297:D2297)))</f>
        <v>0.87062128158440999</v>
      </c>
      <c r="I2297" s="27">
        <f t="shared" si="342"/>
        <v>0.87062128158440999</v>
      </c>
      <c r="J2297">
        <f t="shared" si="343"/>
        <v>-0.13854820542986809</v>
      </c>
      <c r="K2297" s="5"/>
      <c r="N2297" s="11">
        <f t="shared" si="344"/>
        <v>0.87072510506332212</v>
      </c>
      <c r="O2297" s="71">
        <f t="shared" si="345"/>
        <v>0.12927489493667788</v>
      </c>
      <c r="U2297" s="4">
        <v>34</v>
      </c>
      <c r="V2297" s="5">
        <v>0.29499999999999998</v>
      </c>
      <c r="W2297" s="37">
        <v>1</v>
      </c>
      <c r="X2297" s="31">
        <f t="shared" si="347"/>
        <v>0.74128509876482129</v>
      </c>
      <c r="Y2297" s="40">
        <f t="shared" si="348"/>
        <v>1</v>
      </c>
      <c r="Z2297" s="4">
        <f t="shared" si="349"/>
        <v>1</v>
      </c>
      <c r="AA2297" s="5">
        <f t="shared" si="350"/>
        <v>1</v>
      </c>
      <c r="AB2297" s="6" t="str">
        <f t="shared" si="351"/>
        <v/>
      </c>
      <c r="AF2297">
        <f t="shared" si="346"/>
        <v>0.80095037815921466</v>
      </c>
    </row>
    <row r="2298" spans="2:32">
      <c r="B2298" s="26">
        <v>1</v>
      </c>
      <c r="C2298" s="4">
        <v>41</v>
      </c>
      <c r="D2298" s="5">
        <v>0.48899999999999999</v>
      </c>
      <c r="E2298" s="20">
        <v>1</v>
      </c>
      <c r="G2298" s="5"/>
      <c r="H2298" s="11">
        <f>1/(1+EXP(-SUMPRODUCT(betagorros,B2298:D2298)))</f>
        <v>0.93011307302553292</v>
      </c>
      <c r="I2298" s="27">
        <f t="shared" si="342"/>
        <v>0.93011307302553292</v>
      </c>
      <c r="J2298">
        <f t="shared" si="343"/>
        <v>-7.2449116327136062E-2</v>
      </c>
      <c r="K2298" s="5"/>
      <c r="N2298" s="11">
        <f t="shared" si="344"/>
        <v>0.93019134126027891</v>
      </c>
      <c r="O2298" s="71">
        <f t="shared" si="345"/>
        <v>6.9808658739721086E-2</v>
      </c>
      <c r="U2298" s="4">
        <v>33</v>
      </c>
      <c r="V2298" s="5">
        <v>0.29499999999999998</v>
      </c>
      <c r="W2298" s="37">
        <v>1</v>
      </c>
      <c r="X2298" s="31">
        <f t="shared" si="347"/>
        <v>0.72229356868547212</v>
      </c>
      <c r="Y2298" s="40">
        <f t="shared" si="348"/>
        <v>1</v>
      </c>
      <c r="Z2298" s="4">
        <f t="shared" si="349"/>
        <v>1</v>
      </c>
      <c r="AA2298" s="5">
        <f t="shared" si="350"/>
        <v>1</v>
      </c>
      <c r="AB2298" s="6" t="str">
        <f t="shared" si="351"/>
        <v/>
      </c>
      <c r="AF2298">
        <f t="shared" si="346"/>
        <v>0.80095037815921466</v>
      </c>
    </row>
    <row r="2299" spans="2:32">
      <c r="B2299" s="26">
        <v>1</v>
      </c>
      <c r="C2299" s="4">
        <v>39</v>
      </c>
      <c r="D2299" s="5">
        <v>0.48899999999999999</v>
      </c>
      <c r="E2299" s="20">
        <v>1</v>
      </c>
      <c r="G2299" s="5"/>
      <c r="H2299" s="11">
        <f>1/(1+EXP(-SUMPRODUCT(betagorros,B2299:D2299)))</f>
        <v>0.91643332870807936</v>
      </c>
      <c r="I2299" s="27">
        <f t="shared" si="342"/>
        <v>0.91643332870807936</v>
      </c>
      <c r="J2299">
        <f t="shared" si="343"/>
        <v>-8.7265959893384412E-2</v>
      </c>
      <c r="K2299" s="5"/>
      <c r="N2299" s="11">
        <f t="shared" si="344"/>
        <v>0.91651945608731233</v>
      </c>
      <c r="O2299" s="71">
        <f t="shared" si="345"/>
        <v>8.3480543912687666E-2</v>
      </c>
      <c r="U2299" s="4">
        <v>16</v>
      </c>
      <c r="V2299" s="5">
        <v>0.29599999999999999</v>
      </c>
      <c r="W2299" s="37">
        <v>1</v>
      </c>
      <c r="X2299" s="31">
        <f t="shared" si="347"/>
        <v>0.33510959269471302</v>
      </c>
      <c r="Y2299" s="40">
        <f t="shared" si="348"/>
        <v>0</v>
      </c>
      <c r="Z2299" s="4">
        <f t="shared" si="349"/>
        <v>0</v>
      </c>
      <c r="AA2299" s="5">
        <f t="shared" si="350"/>
        <v>0</v>
      </c>
      <c r="AB2299" s="6" t="str">
        <f t="shared" si="351"/>
        <v/>
      </c>
      <c r="AF2299">
        <f t="shared" si="346"/>
        <v>0.80095037815921466</v>
      </c>
    </row>
    <row r="2300" spans="2:32">
      <c r="B2300" s="26">
        <v>1</v>
      </c>
      <c r="C2300" s="4">
        <v>18</v>
      </c>
      <c r="D2300" s="5">
        <v>0.48899999999999999</v>
      </c>
      <c r="E2300" s="20">
        <v>1</v>
      </c>
      <c r="G2300" s="5"/>
      <c r="H2300" s="11">
        <f>1/(1+EXP(-SUMPRODUCT(betagorros,B2300:D2300)))</f>
        <v>0.58957844317975361</v>
      </c>
      <c r="I2300" s="27">
        <f t="shared" si="342"/>
        <v>0.58957844317975361</v>
      </c>
      <c r="J2300">
        <f t="shared" si="343"/>
        <v>-0.52834750054651791</v>
      </c>
      <c r="K2300" s="5"/>
      <c r="N2300" s="11">
        <f t="shared" si="344"/>
        <v>0.58964858660798214</v>
      </c>
      <c r="O2300" s="71">
        <f t="shared" si="345"/>
        <v>0.41035141339201786</v>
      </c>
      <c r="U2300" s="4">
        <v>15</v>
      </c>
      <c r="V2300" s="5">
        <v>0.29799999999999999</v>
      </c>
      <c r="W2300" s="37">
        <v>1</v>
      </c>
      <c r="X2300" s="31">
        <f t="shared" si="347"/>
        <v>0.31580708214383951</v>
      </c>
      <c r="Y2300" s="40">
        <f t="shared" si="348"/>
        <v>0</v>
      </c>
      <c r="Z2300" s="4">
        <f t="shared" si="349"/>
        <v>0</v>
      </c>
      <c r="AA2300" s="5">
        <f t="shared" si="350"/>
        <v>0</v>
      </c>
      <c r="AB2300" s="6" t="str">
        <f t="shared" si="351"/>
        <v/>
      </c>
      <c r="AF2300">
        <f t="shared" si="346"/>
        <v>0.80095037815921466</v>
      </c>
    </row>
    <row r="2301" spans="2:32">
      <c r="B2301" s="26">
        <v>1</v>
      </c>
      <c r="C2301" s="4">
        <v>16</v>
      </c>
      <c r="D2301" s="5">
        <v>0.48899999999999999</v>
      </c>
      <c r="E2301" s="20">
        <v>0</v>
      </c>
      <c r="G2301" s="5"/>
      <c r="H2301" s="11">
        <f>1/(1+EXP(-SUMPRODUCT(betagorros,B2301:D2301)))</f>
        <v>0.54206035397520735</v>
      </c>
      <c r="I2301" s="27">
        <f t="shared" si="342"/>
        <v>0.45793964602479265</v>
      </c>
      <c r="J2301">
        <f t="shared" si="343"/>
        <v>-0.7810178807897793</v>
      </c>
      <c r="K2301" s="5"/>
      <c r="N2301" s="11">
        <f t="shared" si="344"/>
        <v>0.54211256552101961</v>
      </c>
      <c r="O2301" s="71">
        <f t="shared" si="345"/>
        <v>-0.54211256552101961</v>
      </c>
      <c r="U2301" s="4">
        <v>10</v>
      </c>
      <c r="V2301" s="5">
        <v>0.29799999999999999</v>
      </c>
      <c r="W2301" s="37">
        <v>1</v>
      </c>
      <c r="X2301" s="31">
        <f t="shared" si="347"/>
        <v>0.22147939213758422</v>
      </c>
      <c r="Y2301" s="40">
        <f t="shared" si="348"/>
        <v>0</v>
      </c>
      <c r="Z2301" s="4">
        <f t="shared" si="349"/>
        <v>0</v>
      </c>
      <c r="AA2301" s="5">
        <f t="shared" si="350"/>
        <v>0</v>
      </c>
      <c r="AB2301" s="6" t="str">
        <f t="shared" si="351"/>
        <v/>
      </c>
      <c r="AF2301">
        <f t="shared" si="346"/>
        <v>0.80095037815921466</v>
      </c>
    </row>
    <row r="2302" spans="2:32">
      <c r="B2302" s="26">
        <v>1</v>
      </c>
      <c r="C2302" s="4">
        <v>19.5</v>
      </c>
      <c r="D2302" s="5">
        <v>0.49099999999999999</v>
      </c>
      <c r="E2302" s="20">
        <v>1</v>
      </c>
      <c r="G2302" s="5"/>
      <c r="H2302" s="11">
        <f>1/(1+EXP(-SUMPRODUCT(betagorros,B2302:D2302)))</f>
        <v>0.6262723300273908</v>
      </c>
      <c r="I2302" s="27">
        <f t="shared" si="342"/>
        <v>0.6262723300273908</v>
      </c>
      <c r="J2302">
        <f t="shared" si="343"/>
        <v>-0.46796997048838407</v>
      </c>
      <c r="K2302" s="5"/>
      <c r="N2302" s="11">
        <f t="shared" si="344"/>
        <v>0.62635612145784547</v>
      </c>
      <c r="O2302" s="71">
        <f t="shared" si="345"/>
        <v>0.37364387854215453</v>
      </c>
      <c r="U2302" s="4">
        <v>21</v>
      </c>
      <c r="V2302" s="5">
        <v>0.3</v>
      </c>
      <c r="W2302" s="37">
        <v>1</v>
      </c>
      <c r="X2302" s="31">
        <f t="shared" si="347"/>
        <v>0.4542504053069148</v>
      </c>
      <c r="Y2302" s="40">
        <f t="shared" si="348"/>
        <v>0</v>
      </c>
      <c r="Z2302" s="4">
        <f t="shared" si="349"/>
        <v>0</v>
      </c>
      <c r="AA2302" s="5">
        <f t="shared" si="350"/>
        <v>0</v>
      </c>
      <c r="AB2302" s="6" t="str">
        <f t="shared" si="351"/>
        <v/>
      </c>
      <c r="AF2302">
        <f t="shared" si="346"/>
        <v>0.80095037815921466</v>
      </c>
    </row>
    <row r="2303" spans="2:32">
      <c r="B2303" s="26">
        <v>1</v>
      </c>
      <c r="C2303" s="4">
        <v>20</v>
      </c>
      <c r="D2303" s="5">
        <v>0.49099999999999999</v>
      </c>
      <c r="E2303" s="20">
        <v>1</v>
      </c>
      <c r="G2303" s="5"/>
      <c r="H2303" s="11">
        <f>1/(1+EXP(-SUMPRODUCT(betagorros,B2303:D2303)))</f>
        <v>0.63752862759453399</v>
      </c>
      <c r="I2303" s="27">
        <f t="shared" si="342"/>
        <v>0.63752862759453399</v>
      </c>
      <c r="J2303">
        <f t="shared" si="343"/>
        <v>-0.45015609692715991</v>
      </c>
      <c r="K2303" s="5"/>
      <c r="N2303" s="11">
        <f t="shared" si="344"/>
        <v>0.63761595084496336</v>
      </c>
      <c r="O2303" s="71">
        <f t="shared" si="345"/>
        <v>0.36238404915503664</v>
      </c>
      <c r="U2303" s="4">
        <v>36</v>
      </c>
      <c r="V2303" s="5">
        <v>0.30199999999999999</v>
      </c>
      <c r="W2303" s="37">
        <v>1</v>
      </c>
      <c r="X2303" s="31">
        <f t="shared" si="347"/>
        <v>0.78197424803033155</v>
      </c>
      <c r="Y2303" s="40">
        <f t="shared" si="348"/>
        <v>1</v>
      </c>
      <c r="Z2303" s="4">
        <f t="shared" si="349"/>
        <v>1</v>
      </c>
      <c r="AA2303" s="5">
        <f t="shared" si="350"/>
        <v>1</v>
      </c>
      <c r="AB2303" s="6" t="str">
        <f t="shared" si="351"/>
        <v/>
      </c>
      <c r="AF2303">
        <f t="shared" si="346"/>
        <v>0.80095037815921466</v>
      </c>
    </row>
    <row r="2304" spans="2:32">
      <c r="B2304" s="26">
        <v>1</v>
      </c>
      <c r="C2304" s="4">
        <v>13.5</v>
      </c>
      <c r="D2304" s="5">
        <v>0.49099999999999999</v>
      </c>
      <c r="E2304" s="20">
        <v>1</v>
      </c>
      <c r="G2304" s="5"/>
      <c r="H2304" s="11">
        <f>1/(1+EXP(-SUMPRODUCT(betagorros,B2304:D2304)))</f>
        <v>0.48388281230311503</v>
      </c>
      <c r="I2304" s="27">
        <f t="shared" si="342"/>
        <v>0.48388281230311503</v>
      </c>
      <c r="J2304">
        <f t="shared" si="343"/>
        <v>-0.72591252492276503</v>
      </c>
      <c r="K2304" s="5"/>
      <c r="N2304" s="11">
        <f t="shared" si="344"/>
        <v>0.48391262320092848</v>
      </c>
      <c r="O2304" s="71">
        <f t="shared" si="345"/>
        <v>0.51608737679907146</v>
      </c>
      <c r="U2304" s="4">
        <v>20</v>
      </c>
      <c r="V2304" s="5">
        <v>0.30199999999999999</v>
      </c>
      <c r="W2304" s="37">
        <v>1</v>
      </c>
      <c r="X2304" s="31">
        <f t="shared" si="347"/>
        <v>0.43254982114533441</v>
      </c>
      <c r="Y2304" s="40">
        <f t="shared" si="348"/>
        <v>0</v>
      </c>
      <c r="Z2304" s="4">
        <f t="shared" si="349"/>
        <v>0</v>
      </c>
      <c r="AA2304" s="5">
        <f t="shared" si="350"/>
        <v>0</v>
      </c>
      <c r="AB2304" s="6" t="str">
        <f t="shared" si="351"/>
        <v/>
      </c>
      <c r="AF2304">
        <f t="shared" si="346"/>
        <v>0.80095037815921466</v>
      </c>
    </row>
    <row r="2305" spans="2:32">
      <c r="B2305" s="26">
        <v>1</v>
      </c>
      <c r="C2305" s="4">
        <v>14</v>
      </c>
      <c r="D2305" s="5">
        <v>0.49099999999999999</v>
      </c>
      <c r="E2305" s="20">
        <v>1</v>
      </c>
      <c r="G2305" s="5"/>
      <c r="H2305" s="11">
        <f>1/(1+EXP(-SUMPRODUCT(betagorros,B2305:D2305)))</f>
        <v>0.49597625149319124</v>
      </c>
      <c r="I2305" s="27">
        <f t="shared" si="342"/>
        <v>0.49597625149319124</v>
      </c>
      <c r="J2305">
        <f t="shared" si="343"/>
        <v>-0.7012272334575459</v>
      </c>
      <c r="K2305" s="5"/>
      <c r="N2305" s="11">
        <f t="shared" si="344"/>
        <v>0.49601106292315961</v>
      </c>
      <c r="O2305" s="71">
        <f t="shared" si="345"/>
        <v>0.50398893707684045</v>
      </c>
      <c r="U2305" s="4">
        <v>7</v>
      </c>
      <c r="V2305" s="5">
        <v>0.30299999999999999</v>
      </c>
      <c r="W2305" s="37">
        <v>1</v>
      </c>
      <c r="X2305" s="31">
        <f t="shared" si="347"/>
        <v>0.17867929079289815</v>
      </c>
      <c r="Y2305" s="40">
        <f t="shared" si="348"/>
        <v>0</v>
      </c>
      <c r="Z2305" s="4">
        <f t="shared" si="349"/>
        <v>0</v>
      </c>
      <c r="AA2305" s="5">
        <f t="shared" si="350"/>
        <v>0</v>
      </c>
      <c r="AB2305" s="6" t="str">
        <f t="shared" si="351"/>
        <v/>
      </c>
      <c r="AF2305">
        <f t="shared" si="346"/>
        <v>0.80095037815921466</v>
      </c>
    </row>
    <row r="2306" spans="2:32">
      <c r="B2306" s="26">
        <v>1</v>
      </c>
      <c r="C2306" s="4">
        <v>16</v>
      </c>
      <c r="D2306" s="5">
        <v>0.49099999999999999</v>
      </c>
      <c r="E2306" s="20">
        <v>0</v>
      </c>
      <c r="G2306" s="5"/>
      <c r="H2306" s="11">
        <f>1/(1+EXP(-SUMPRODUCT(betagorros,B2306:D2306)))</f>
        <v>0.54425579928940471</v>
      </c>
      <c r="I2306" s="27">
        <f t="shared" si="342"/>
        <v>0.45574420071059529</v>
      </c>
      <c r="J2306">
        <f t="shared" si="343"/>
        <v>-0.78582359022051695</v>
      </c>
      <c r="K2306" s="5"/>
      <c r="N2306" s="11">
        <f t="shared" si="344"/>
        <v>0.5443100711543335</v>
      </c>
      <c r="O2306" s="71">
        <f t="shared" si="345"/>
        <v>-0.5443100711543335</v>
      </c>
      <c r="U2306" s="4">
        <v>11</v>
      </c>
      <c r="V2306" s="5">
        <v>0.30599999999999999</v>
      </c>
      <c r="W2306" s="37">
        <v>1</v>
      </c>
      <c r="X2306" s="31">
        <f t="shared" si="347"/>
        <v>0.24510655950282517</v>
      </c>
      <c r="Y2306" s="40">
        <f t="shared" si="348"/>
        <v>0</v>
      </c>
      <c r="Z2306" s="4">
        <f t="shared" si="349"/>
        <v>0</v>
      </c>
      <c r="AA2306" s="5">
        <f t="shared" si="350"/>
        <v>0</v>
      </c>
      <c r="AB2306" s="6" t="str">
        <f t="shared" si="351"/>
        <v/>
      </c>
      <c r="AF2306">
        <f t="shared" si="346"/>
        <v>0.80095037815921466</v>
      </c>
    </row>
    <row r="2307" spans="2:32">
      <c r="B2307" s="26">
        <v>1</v>
      </c>
      <c r="C2307" s="4">
        <v>19.5</v>
      </c>
      <c r="D2307" s="5">
        <v>0.49099999999999999</v>
      </c>
      <c r="E2307" s="20">
        <v>1</v>
      </c>
      <c r="G2307" s="5"/>
      <c r="H2307" s="11">
        <f>1/(1+EXP(-SUMPRODUCT(betagorros,B2307:D2307)))</f>
        <v>0.6262723300273908</v>
      </c>
      <c r="I2307" s="27">
        <f t="shared" si="342"/>
        <v>0.6262723300273908</v>
      </c>
      <c r="J2307">
        <f t="shared" si="343"/>
        <v>-0.46796997048838407</v>
      </c>
      <c r="K2307" s="5"/>
      <c r="N2307" s="11">
        <f t="shared" si="344"/>
        <v>0.62635612145784547</v>
      </c>
      <c r="O2307" s="71">
        <f t="shared" si="345"/>
        <v>0.37364387854215453</v>
      </c>
      <c r="U2307" s="4">
        <v>31</v>
      </c>
      <c r="V2307" s="5">
        <v>0.30599999999999999</v>
      </c>
      <c r="W2307" s="37">
        <v>1</v>
      </c>
      <c r="X2307" s="31">
        <f t="shared" si="347"/>
        <v>0.69231116855916131</v>
      </c>
      <c r="Y2307" s="40">
        <f t="shared" si="348"/>
        <v>1</v>
      </c>
      <c r="Z2307" s="4">
        <f t="shared" si="349"/>
        <v>1</v>
      </c>
      <c r="AA2307" s="5">
        <f t="shared" si="350"/>
        <v>1</v>
      </c>
      <c r="AB2307" s="6" t="str">
        <f t="shared" si="351"/>
        <v/>
      </c>
      <c r="AF2307">
        <f t="shared" si="346"/>
        <v>0.80095037815921466</v>
      </c>
    </row>
    <row r="2308" spans="2:32">
      <c r="B2308" s="26">
        <v>1</v>
      </c>
      <c r="C2308" s="4">
        <v>27</v>
      </c>
      <c r="D2308" s="5">
        <v>0.49099999999999999</v>
      </c>
      <c r="E2308" s="20">
        <v>1</v>
      </c>
      <c r="G2308" s="5"/>
      <c r="H2308" s="11">
        <f>1/(1+EXP(-SUMPRODUCT(betagorros,B2308:D2308)))</f>
        <v>0.77594571781218546</v>
      </c>
      <c r="I2308" s="27">
        <f t="shared" si="342"/>
        <v>0.77594571781218546</v>
      </c>
      <c r="J2308">
        <f t="shared" si="343"/>
        <v>-0.25367271251857959</v>
      </c>
      <c r="K2308" s="5"/>
      <c r="N2308" s="11">
        <f t="shared" si="344"/>
        <v>0.77605980161444621</v>
      </c>
      <c r="O2308" s="71">
        <f t="shared" si="345"/>
        <v>0.22394019838555379</v>
      </c>
      <c r="U2308" s="4">
        <v>7</v>
      </c>
      <c r="V2308" s="5">
        <v>0.30599999999999999</v>
      </c>
      <c r="W2308" s="37">
        <v>1</v>
      </c>
      <c r="X2308" s="31">
        <f t="shared" si="347"/>
        <v>0.18063524636019529</v>
      </c>
      <c r="Y2308" s="40">
        <f t="shared" si="348"/>
        <v>0</v>
      </c>
      <c r="Z2308" s="4">
        <f t="shared" si="349"/>
        <v>0</v>
      </c>
      <c r="AA2308" s="5">
        <f t="shared" si="350"/>
        <v>0</v>
      </c>
      <c r="AB2308" s="6" t="str">
        <f t="shared" si="351"/>
        <v/>
      </c>
      <c r="AF2308">
        <f t="shared" si="346"/>
        <v>0.80095037815921466</v>
      </c>
    </row>
    <row r="2309" spans="2:32">
      <c r="B2309" s="26">
        <v>1</v>
      </c>
      <c r="C2309" s="4">
        <v>24</v>
      </c>
      <c r="D2309" s="5">
        <v>0.49099999999999999</v>
      </c>
      <c r="E2309" s="20">
        <v>1</v>
      </c>
      <c r="G2309" s="5"/>
      <c r="H2309" s="11">
        <f>1/(1+EXP(-SUMPRODUCT(betagorros,B2309:D2309)))</f>
        <v>0.72148098715339226</v>
      </c>
      <c r="I2309" s="27">
        <f t="shared" si="342"/>
        <v>0.72148098715339226</v>
      </c>
      <c r="J2309">
        <f t="shared" si="343"/>
        <v>-0.32644925294717725</v>
      </c>
      <c r="K2309" s="5"/>
      <c r="N2309" s="11">
        <f t="shared" si="344"/>
        <v>0.72158888242192298</v>
      </c>
      <c r="O2309" s="71">
        <f t="shared" si="345"/>
        <v>0.27841111757807702</v>
      </c>
      <c r="U2309" s="4">
        <v>13</v>
      </c>
      <c r="V2309" s="5">
        <v>0.30599999999999999</v>
      </c>
      <c r="W2309" s="37">
        <v>1</v>
      </c>
      <c r="X2309" s="31">
        <f t="shared" si="347"/>
        <v>0.28266093768359773</v>
      </c>
      <c r="Y2309" s="40">
        <f t="shared" si="348"/>
        <v>0</v>
      </c>
      <c r="Z2309" s="4">
        <f t="shared" si="349"/>
        <v>0</v>
      </c>
      <c r="AA2309" s="5">
        <f t="shared" si="350"/>
        <v>0</v>
      </c>
      <c r="AB2309" s="6" t="str">
        <f t="shared" si="351"/>
        <v/>
      </c>
      <c r="AF2309">
        <f t="shared" si="346"/>
        <v>0.80095037815921466</v>
      </c>
    </row>
    <row r="2310" spans="2:32">
      <c r="B2310" s="26">
        <v>1</v>
      </c>
      <c r="C2310" s="4">
        <v>29</v>
      </c>
      <c r="D2310" s="5">
        <v>0.49099999999999999</v>
      </c>
      <c r="E2310" s="20">
        <v>1</v>
      </c>
      <c r="G2310" s="5"/>
      <c r="H2310" s="11">
        <f>1/(1+EXP(-SUMPRODUCT(betagorros,B2310:D2310)))</f>
        <v>0.80779987804777964</v>
      </c>
      <c r="I2310" s="27">
        <f t="shared" si="342"/>
        <v>0.80779987804777964</v>
      </c>
      <c r="J2310">
        <f t="shared" si="343"/>
        <v>-0.21344092682117013</v>
      </c>
      <c r="K2310" s="5"/>
      <c r="N2310" s="11">
        <f t="shared" si="344"/>
        <v>0.80791410320885759</v>
      </c>
      <c r="O2310" s="71">
        <f t="shared" si="345"/>
        <v>0.19208589679114241</v>
      </c>
      <c r="U2310" s="4">
        <v>24</v>
      </c>
      <c r="V2310" s="5">
        <v>0.30599999999999999</v>
      </c>
      <c r="W2310" s="37">
        <v>1</v>
      </c>
      <c r="X2310" s="31">
        <f t="shared" si="347"/>
        <v>0.53330212589512171</v>
      </c>
      <c r="Y2310" s="40">
        <f t="shared" si="348"/>
        <v>1</v>
      </c>
      <c r="Z2310" s="4">
        <f t="shared" si="349"/>
        <v>1</v>
      </c>
      <c r="AA2310" s="5">
        <f t="shared" si="350"/>
        <v>1</v>
      </c>
      <c r="AB2310" s="6" t="str">
        <f t="shared" si="351"/>
        <v/>
      </c>
      <c r="AF2310">
        <f t="shared" si="346"/>
        <v>0.80095037815921466</v>
      </c>
    </row>
    <row r="2311" spans="2:32">
      <c r="B2311" s="26">
        <v>1</v>
      </c>
      <c r="C2311" s="4">
        <v>29</v>
      </c>
      <c r="D2311" s="5">
        <v>0.49099999999999999</v>
      </c>
      <c r="E2311" s="20">
        <v>1</v>
      </c>
      <c r="G2311" s="5"/>
      <c r="H2311" s="11">
        <f>1/(1+EXP(-SUMPRODUCT(betagorros,B2311:D2311)))</f>
        <v>0.80779987804777964</v>
      </c>
      <c r="I2311" s="27">
        <f t="shared" si="342"/>
        <v>0.80779987804777964</v>
      </c>
      <c r="J2311">
        <f t="shared" si="343"/>
        <v>-0.21344092682117013</v>
      </c>
      <c r="K2311" s="5"/>
      <c r="N2311" s="11">
        <f t="shared" si="344"/>
        <v>0.80791410320885759</v>
      </c>
      <c r="O2311" s="71">
        <f t="shared" si="345"/>
        <v>0.19208589679114241</v>
      </c>
      <c r="U2311" s="4">
        <v>28</v>
      </c>
      <c r="V2311" s="5">
        <v>0.307</v>
      </c>
      <c r="W2311" s="37">
        <v>1</v>
      </c>
      <c r="X2311" s="31">
        <f t="shared" si="347"/>
        <v>0.62831522627596981</v>
      </c>
      <c r="Y2311" s="40">
        <f t="shared" si="348"/>
        <v>1</v>
      </c>
      <c r="Z2311" s="4">
        <f t="shared" si="349"/>
        <v>1</v>
      </c>
      <c r="AA2311" s="5">
        <f t="shared" si="350"/>
        <v>1</v>
      </c>
      <c r="AB2311" s="6" t="str">
        <f t="shared" si="351"/>
        <v/>
      </c>
      <c r="AF2311">
        <f t="shared" si="346"/>
        <v>0.80095037815921466</v>
      </c>
    </row>
    <row r="2312" spans="2:32">
      <c r="B2312" s="26">
        <v>1</v>
      </c>
      <c r="C2312" s="4">
        <v>35</v>
      </c>
      <c r="D2312" s="5">
        <v>0.49099999999999999</v>
      </c>
      <c r="E2312" s="20">
        <v>1</v>
      </c>
      <c r="G2312" s="5"/>
      <c r="H2312" s="11">
        <f>1/(1+EXP(-SUMPRODUCT(betagorros,B2312:D2312)))</f>
        <v>0.88252133755442108</v>
      </c>
      <c r="I2312" s="27">
        <f t="shared" si="342"/>
        <v>0.88252133755442108</v>
      </c>
      <c r="J2312">
        <f t="shared" si="343"/>
        <v>-0.12497231193505931</v>
      </c>
      <c r="K2312" s="5"/>
      <c r="N2312" s="11">
        <f t="shared" si="344"/>
        <v>0.88262233561917902</v>
      </c>
      <c r="O2312" s="71">
        <f t="shared" si="345"/>
        <v>0.11737766438082098</v>
      </c>
      <c r="U2312" s="4">
        <v>25</v>
      </c>
      <c r="V2312" s="5">
        <v>0.307</v>
      </c>
      <c r="W2312" s="37">
        <v>1</v>
      </c>
      <c r="X2312" s="31">
        <f t="shared" si="347"/>
        <v>0.55838774733331242</v>
      </c>
      <c r="Y2312" s="40">
        <f t="shared" si="348"/>
        <v>1</v>
      </c>
      <c r="Z2312" s="4">
        <f t="shared" si="349"/>
        <v>1</v>
      </c>
      <c r="AA2312" s="5">
        <f t="shared" si="350"/>
        <v>1</v>
      </c>
      <c r="AB2312" s="6" t="str">
        <f t="shared" si="351"/>
        <v/>
      </c>
      <c r="AF2312">
        <f t="shared" si="346"/>
        <v>0.80095037815921466</v>
      </c>
    </row>
    <row r="2313" spans="2:32">
      <c r="B2313" s="26">
        <v>1</v>
      </c>
      <c r="C2313" s="4">
        <v>20.5</v>
      </c>
      <c r="D2313" s="5">
        <v>0.49099999999999999</v>
      </c>
      <c r="E2313" s="20">
        <v>1</v>
      </c>
      <c r="G2313" s="5"/>
      <c r="H2313" s="11">
        <f>1/(1+EXP(-SUMPRODUCT(betagorros,B2313:D2313)))</f>
        <v>0.64863610536064331</v>
      </c>
      <c r="I2313" s="27">
        <f t="shared" si="342"/>
        <v>0.64863610536064331</v>
      </c>
      <c r="J2313">
        <f t="shared" si="343"/>
        <v>-0.43288342005226027</v>
      </c>
      <c r="K2313" s="5"/>
      <c r="N2313" s="11">
        <f t="shared" si="344"/>
        <v>0.6487267590563216</v>
      </c>
      <c r="O2313" s="71">
        <f t="shared" si="345"/>
        <v>0.3512732409436784</v>
      </c>
      <c r="U2313" s="4">
        <v>9</v>
      </c>
      <c r="V2313" s="5">
        <v>0.307</v>
      </c>
      <c r="W2313" s="37">
        <v>1</v>
      </c>
      <c r="X2313" s="31">
        <f t="shared" si="347"/>
        <v>0.21181114065724221</v>
      </c>
      <c r="Y2313" s="40">
        <f t="shared" si="348"/>
        <v>0</v>
      </c>
      <c r="Z2313" s="4">
        <f t="shared" si="349"/>
        <v>0</v>
      </c>
      <c r="AA2313" s="5">
        <f t="shared" si="350"/>
        <v>0</v>
      </c>
      <c r="AB2313" s="6" t="str">
        <f t="shared" si="351"/>
        <v/>
      </c>
      <c r="AF2313">
        <f t="shared" si="346"/>
        <v>0.80095037815921466</v>
      </c>
    </row>
    <row r="2314" spans="2:32">
      <c r="B2314" s="26">
        <v>1</v>
      </c>
      <c r="C2314" s="4">
        <v>85</v>
      </c>
      <c r="D2314" s="5">
        <v>0.49099999999999999</v>
      </c>
      <c r="E2314" s="20">
        <v>0</v>
      </c>
      <c r="G2314" s="5"/>
      <c r="H2314" s="11">
        <f>1/(1+EXP(-SUMPRODUCT(betagorros,B2314:D2314)))</f>
        <v>0.99894809651374561</v>
      </c>
      <c r="I2314" s="27">
        <f t="shared" si="342"/>
        <v>1.0519034862543908E-3</v>
      </c>
      <c r="J2314">
        <f t="shared" si="343"/>
        <v>-6.8571539119794664</v>
      </c>
      <c r="K2314" s="5"/>
      <c r="N2314" s="11">
        <f t="shared" si="344"/>
        <v>0.99895120568544304</v>
      </c>
      <c r="O2314" s="71">
        <f t="shared" si="345"/>
        <v>-0.99895120568544304</v>
      </c>
      <c r="U2314" s="4">
        <v>21</v>
      </c>
      <c r="V2314" s="5">
        <v>0.307</v>
      </c>
      <c r="W2314" s="37">
        <v>1</v>
      </c>
      <c r="X2314" s="31">
        <f t="shared" si="347"/>
        <v>0.46193761813080925</v>
      </c>
      <c r="Y2314" s="40">
        <f t="shared" si="348"/>
        <v>0</v>
      </c>
      <c r="Z2314" s="4">
        <f t="shared" si="349"/>
        <v>0</v>
      </c>
      <c r="AA2314" s="5">
        <f t="shared" si="350"/>
        <v>0</v>
      </c>
      <c r="AB2314" s="6" t="str">
        <f t="shared" si="351"/>
        <v/>
      </c>
      <c r="AF2314">
        <f t="shared" si="346"/>
        <v>0.80095037815921466</v>
      </c>
    </row>
    <row r="2315" spans="2:32">
      <c r="B2315" s="26">
        <v>1</v>
      </c>
      <c r="C2315" s="4">
        <v>13</v>
      </c>
      <c r="D2315" s="5">
        <v>0.49199999999999999</v>
      </c>
      <c r="E2315" s="20">
        <v>1</v>
      </c>
      <c r="G2315" s="5"/>
      <c r="H2315" s="11">
        <f>1/(1+EXP(-SUMPRODUCT(betagorros,B2315:D2315)))</f>
        <v>0.47291080476712355</v>
      </c>
      <c r="I2315" s="27">
        <f t="shared" ref="I2315:I2378" si="352">IF(E2315=1,H2315,1-H2315)</f>
        <v>0.47291080476712355</v>
      </c>
      <c r="J2315">
        <f t="shared" ref="J2315:J2378" si="353">LN(I2315)</f>
        <v>-0.74884848170343754</v>
      </c>
      <c r="K2315" s="5"/>
      <c r="N2315" s="11">
        <f t="shared" si="344"/>
        <v>0.47293665717547018</v>
      </c>
      <c r="O2315" s="71">
        <f t="shared" si="345"/>
        <v>0.52706334282452982</v>
      </c>
      <c r="U2315" s="4">
        <v>8</v>
      </c>
      <c r="V2315" s="5">
        <v>0.307</v>
      </c>
      <c r="W2315" s="37">
        <v>1</v>
      </c>
      <c r="X2315" s="31">
        <f t="shared" si="347"/>
        <v>0.19610251401712572</v>
      </c>
      <c r="Y2315" s="40">
        <f t="shared" si="348"/>
        <v>0</v>
      </c>
      <c r="Z2315" s="4">
        <f t="shared" si="349"/>
        <v>0</v>
      </c>
      <c r="AA2315" s="5">
        <f t="shared" si="350"/>
        <v>0</v>
      </c>
      <c r="AB2315" s="6" t="str">
        <f t="shared" si="351"/>
        <v/>
      </c>
      <c r="AF2315">
        <f t="shared" si="346"/>
        <v>0.80095037815921466</v>
      </c>
    </row>
    <row r="2316" spans="2:32">
      <c r="B2316" s="26">
        <v>1</v>
      </c>
      <c r="C2316" s="4">
        <v>12</v>
      </c>
      <c r="D2316" s="5">
        <v>0.49199999999999999</v>
      </c>
      <c r="E2316" s="20">
        <v>1</v>
      </c>
      <c r="G2316" s="5"/>
      <c r="H2316" s="11">
        <f>1/(1+EXP(-SUMPRODUCT(betagorros,B2316:D2316)))</f>
        <v>0.44886577228850122</v>
      </c>
      <c r="I2316" s="27">
        <f t="shared" si="352"/>
        <v>0.44886577228850122</v>
      </c>
      <c r="J2316">
        <f t="shared" si="353"/>
        <v>-0.80103138406629737</v>
      </c>
      <c r="K2316" s="5"/>
      <c r="N2316" s="11">
        <f t="shared" ref="N2316:N2379" si="354">1/(1+EXP(-SUMPRODUCT($N$8:$P$8,B2316:D2316)))</f>
        <v>0.44888158996652272</v>
      </c>
      <c r="O2316" s="71">
        <f t="shared" ref="O2316:O2379" si="355">E2316-N2316</f>
        <v>0.55111841003347728</v>
      </c>
      <c r="U2316" s="4">
        <v>18</v>
      </c>
      <c r="V2316" s="5">
        <v>0.307</v>
      </c>
      <c r="W2316" s="37">
        <v>1</v>
      </c>
      <c r="X2316" s="31">
        <f t="shared" si="347"/>
        <v>0.39104561183876413</v>
      </c>
      <c r="Y2316" s="40">
        <f t="shared" si="348"/>
        <v>0</v>
      </c>
      <c r="Z2316" s="4">
        <f t="shared" si="349"/>
        <v>0</v>
      </c>
      <c r="AA2316" s="5">
        <f t="shared" si="350"/>
        <v>0</v>
      </c>
      <c r="AB2316" s="6" t="str">
        <f t="shared" si="351"/>
        <v/>
      </c>
      <c r="AF2316">
        <f t="shared" si="346"/>
        <v>0.80095037815921466</v>
      </c>
    </row>
    <row r="2317" spans="2:32">
      <c r="B2317" s="26">
        <v>1</v>
      </c>
      <c r="C2317" s="4">
        <v>9</v>
      </c>
      <c r="D2317" s="5">
        <v>0.49199999999999999</v>
      </c>
      <c r="E2317" s="20">
        <v>0</v>
      </c>
      <c r="G2317" s="5"/>
      <c r="H2317" s="11">
        <f>1/(1+EXP(-SUMPRODUCT(betagorros,B2317:D2317)))</f>
        <v>0.37856841744004915</v>
      </c>
      <c r="I2317" s="27">
        <f t="shared" si="352"/>
        <v>0.62143158255995079</v>
      </c>
      <c r="J2317">
        <f t="shared" si="353"/>
        <v>-0.4757294584676886</v>
      </c>
      <c r="K2317" s="5"/>
      <c r="N2317" s="11">
        <f t="shared" si="354"/>
        <v>0.37855538811016493</v>
      </c>
      <c r="O2317" s="71">
        <f t="shared" si="355"/>
        <v>-0.37855538811016493</v>
      </c>
      <c r="U2317" s="4">
        <v>19</v>
      </c>
      <c r="V2317" s="5">
        <v>0.309</v>
      </c>
      <c r="W2317" s="37">
        <v>1</v>
      </c>
      <c r="X2317" s="31">
        <f t="shared" si="347"/>
        <v>0.41647036277331179</v>
      </c>
      <c r="Y2317" s="40">
        <f t="shared" si="348"/>
        <v>0</v>
      </c>
      <c r="Z2317" s="4">
        <f t="shared" si="349"/>
        <v>0</v>
      </c>
      <c r="AA2317" s="5">
        <f t="shared" si="350"/>
        <v>0</v>
      </c>
      <c r="AB2317" s="6" t="str">
        <f t="shared" si="351"/>
        <v/>
      </c>
      <c r="AF2317">
        <f t="shared" ref="AF2317:AF2380" si="356">(-$H$8-$I$8*AE2317)/$J$8</f>
        <v>0.80095037815921466</v>
      </c>
    </row>
    <row r="2318" spans="2:32">
      <c r="B2318" s="26">
        <v>1</v>
      </c>
      <c r="C2318" s="4">
        <v>15</v>
      </c>
      <c r="D2318" s="5">
        <v>0.49199999999999999</v>
      </c>
      <c r="E2318" s="20">
        <v>1</v>
      </c>
      <c r="G2318" s="5"/>
      <c r="H2318" s="11">
        <f>1/(1+EXP(-SUMPRODUCT(betagorros,B2318:D2318)))</f>
        <v>0.52126716588086686</v>
      </c>
      <c r="I2318" s="27">
        <f t="shared" si="352"/>
        <v>0.52126716588086686</v>
      </c>
      <c r="J2318">
        <f t="shared" si="353"/>
        <v>-0.65149257426582907</v>
      </c>
      <c r="K2318" s="5"/>
      <c r="N2318" s="11">
        <f t="shared" si="354"/>
        <v>0.52131289852680518</v>
      </c>
      <c r="O2318" s="71">
        <f t="shared" si="355"/>
        <v>0.47868710147319482</v>
      </c>
      <c r="U2318" s="4">
        <v>33</v>
      </c>
      <c r="V2318" s="5">
        <v>0.31</v>
      </c>
      <c r="W2318" s="37">
        <v>1</v>
      </c>
      <c r="X2318" s="31">
        <f t="shared" si="347"/>
        <v>0.73540577096226334</v>
      </c>
      <c r="Y2318" s="40">
        <f t="shared" si="348"/>
        <v>1</v>
      </c>
      <c r="Z2318" s="4">
        <f t="shared" si="349"/>
        <v>1</v>
      </c>
      <c r="AA2318" s="5">
        <f t="shared" si="350"/>
        <v>1</v>
      </c>
      <c r="AB2318" s="6" t="str">
        <f t="shared" si="351"/>
        <v/>
      </c>
      <c r="AF2318">
        <f t="shared" si="356"/>
        <v>0.80095037815921466</v>
      </c>
    </row>
    <row r="2319" spans="2:32">
      <c r="B2319" s="26">
        <v>1</v>
      </c>
      <c r="C2319" s="4">
        <v>17</v>
      </c>
      <c r="D2319" s="5">
        <v>0.49199999999999999</v>
      </c>
      <c r="E2319" s="20">
        <v>1</v>
      </c>
      <c r="G2319" s="5"/>
      <c r="H2319" s="11">
        <f>1/(1+EXP(-SUMPRODUCT(betagorros,B2319:D2319)))</f>
        <v>0.56922822554091801</v>
      </c>
      <c r="I2319" s="27">
        <f t="shared" si="352"/>
        <v>0.56922822554091801</v>
      </c>
      <c r="J2319">
        <f t="shared" si="353"/>
        <v>-0.56347382590573036</v>
      </c>
      <c r="K2319" s="5"/>
      <c r="N2319" s="11">
        <f t="shared" si="354"/>
        <v>0.56929266781145382</v>
      </c>
      <c r="O2319" s="71">
        <f t="shared" si="355"/>
        <v>0.43070733218854618</v>
      </c>
      <c r="U2319" s="4">
        <v>14</v>
      </c>
      <c r="V2319" s="5">
        <v>0.311</v>
      </c>
      <c r="W2319" s="37">
        <v>1</v>
      </c>
      <c r="X2319" s="31">
        <f t="shared" si="347"/>
        <v>0.30738148910966728</v>
      </c>
      <c r="Y2319" s="40">
        <f t="shared" si="348"/>
        <v>0</v>
      </c>
      <c r="Z2319" s="4">
        <f t="shared" si="349"/>
        <v>0</v>
      </c>
      <c r="AA2319" s="5">
        <f t="shared" si="350"/>
        <v>0</v>
      </c>
      <c r="AB2319" s="6" t="str">
        <f t="shared" si="351"/>
        <v/>
      </c>
      <c r="AF2319">
        <f t="shared" si="356"/>
        <v>0.80095037815921466</v>
      </c>
    </row>
    <row r="2320" spans="2:32">
      <c r="B2320" s="26">
        <v>1</v>
      </c>
      <c r="C2320" s="4">
        <v>16</v>
      </c>
      <c r="D2320" s="5">
        <v>0.49199999999999999</v>
      </c>
      <c r="E2320" s="20">
        <v>0</v>
      </c>
      <c r="G2320" s="5"/>
      <c r="H2320" s="11">
        <f>1/(1+EXP(-SUMPRODUCT(betagorros,B2320:D2320)))</f>
        <v>0.54535288270252491</v>
      </c>
      <c r="I2320" s="27">
        <f t="shared" si="352"/>
        <v>0.45464711729747509</v>
      </c>
      <c r="J2320">
        <f t="shared" si="353"/>
        <v>-0.78823372731755892</v>
      </c>
      <c r="K2320" s="5"/>
      <c r="N2320" s="11">
        <f t="shared" si="354"/>
        <v>0.54540818272820091</v>
      </c>
      <c r="O2320" s="71">
        <f t="shared" si="355"/>
        <v>-0.54540818272820091</v>
      </c>
      <c r="U2320" s="4">
        <v>25</v>
      </c>
      <c r="V2320" s="5">
        <v>0.311</v>
      </c>
      <c r="W2320" s="37">
        <v>1</v>
      </c>
      <c r="X2320" s="31">
        <f t="shared" si="347"/>
        <v>0.56274666177538513</v>
      </c>
      <c r="Y2320" s="40">
        <f t="shared" si="348"/>
        <v>1</v>
      </c>
      <c r="Z2320" s="4">
        <f t="shared" si="349"/>
        <v>1</v>
      </c>
      <c r="AA2320" s="5">
        <f t="shared" si="350"/>
        <v>1</v>
      </c>
      <c r="AB2320" s="6" t="str">
        <f t="shared" si="351"/>
        <v/>
      </c>
      <c r="AF2320">
        <f t="shared" si="356"/>
        <v>0.80095037815921466</v>
      </c>
    </row>
    <row r="2321" spans="2:32">
      <c r="B2321" s="26">
        <v>1</v>
      </c>
      <c r="C2321" s="4">
        <v>12</v>
      </c>
      <c r="D2321" s="5">
        <v>0.49199999999999999</v>
      </c>
      <c r="E2321" s="20">
        <v>1</v>
      </c>
      <c r="G2321" s="5"/>
      <c r="H2321" s="11">
        <f>1/(1+EXP(-SUMPRODUCT(betagorros,B2321:D2321)))</f>
        <v>0.44886577228850122</v>
      </c>
      <c r="I2321" s="27">
        <f t="shared" si="352"/>
        <v>0.44886577228850122</v>
      </c>
      <c r="J2321">
        <f t="shared" si="353"/>
        <v>-0.80103138406629737</v>
      </c>
      <c r="K2321" s="5"/>
      <c r="N2321" s="11">
        <f t="shared" si="354"/>
        <v>0.44888158996652272</v>
      </c>
      <c r="O2321" s="71">
        <f t="shared" si="355"/>
        <v>0.55111841003347728</v>
      </c>
      <c r="U2321" s="4">
        <v>26</v>
      </c>
      <c r="V2321" s="5">
        <v>0.312</v>
      </c>
      <c r="W2321" s="37">
        <v>1</v>
      </c>
      <c r="X2321" s="31">
        <f t="shared" si="347"/>
        <v>0.5874738559665339</v>
      </c>
      <c r="Y2321" s="40">
        <f t="shared" si="348"/>
        <v>1</v>
      </c>
      <c r="Z2321" s="4">
        <f t="shared" si="349"/>
        <v>1</v>
      </c>
      <c r="AA2321" s="5">
        <f t="shared" si="350"/>
        <v>1</v>
      </c>
      <c r="AB2321" s="6" t="str">
        <f t="shared" si="351"/>
        <v/>
      </c>
      <c r="AF2321">
        <f t="shared" si="356"/>
        <v>0.80095037815921466</v>
      </c>
    </row>
    <row r="2322" spans="2:32">
      <c r="B2322" s="26">
        <v>1</v>
      </c>
      <c r="C2322" s="4">
        <v>13</v>
      </c>
      <c r="D2322" s="5">
        <v>0.49299999999999999</v>
      </c>
      <c r="E2322" s="20">
        <v>1</v>
      </c>
      <c r="G2322" s="5"/>
      <c r="H2322" s="11">
        <f>1/(1+EXP(-SUMPRODUCT(betagorros,B2322:D2322)))</f>
        <v>0.47401365324878569</v>
      </c>
      <c r="I2322" s="27">
        <f t="shared" si="352"/>
        <v>0.47401365324878569</v>
      </c>
      <c r="J2322">
        <f t="shared" si="353"/>
        <v>-0.74651915337956443</v>
      </c>
      <c r="K2322" s="5"/>
      <c r="N2322" s="11">
        <f t="shared" si="354"/>
        <v>0.47404056728480215</v>
      </c>
      <c r="O2322" s="71">
        <f t="shared" si="355"/>
        <v>0.52595943271519785</v>
      </c>
      <c r="U2322" s="4">
        <v>25</v>
      </c>
      <c r="V2322" s="5">
        <v>0.312</v>
      </c>
      <c r="W2322" s="37">
        <v>1</v>
      </c>
      <c r="X2322" s="31">
        <f t="shared" ref="X2322:X2385" si="357">1/(1+EXP(-$H$8-$I$8*U2322-$J$8*V2322))</f>
        <v>0.56383490501176092</v>
      </c>
      <c r="Y2322" s="40">
        <f t="shared" ref="Y2322:Y2385" si="358">IF(X2322&gt;50%,1,0)</f>
        <v>1</v>
      </c>
      <c r="Z2322" s="4">
        <f t="shared" ref="Z2322:Z2385" si="359">IF(W2322=Y2322,1,0)</f>
        <v>1</v>
      </c>
      <c r="AA2322" s="5">
        <f t="shared" ref="AA2322:AA2385" si="360">IF(W2322=1,IF(W2322=Y2322,1,0),"")</f>
        <v>1</v>
      </c>
      <c r="AB2322" s="6" t="str">
        <f t="shared" ref="AB2322:AB2385" si="361">IF(W2322=0,IF(W2322=Y2322,1,0),"")</f>
        <v/>
      </c>
      <c r="AF2322">
        <f t="shared" si="356"/>
        <v>0.80095037815921466</v>
      </c>
    </row>
    <row r="2323" spans="2:32">
      <c r="B2323" s="26">
        <v>1</v>
      </c>
      <c r="C2323" s="4">
        <v>13</v>
      </c>
      <c r="D2323" s="5">
        <v>0.49299999999999999</v>
      </c>
      <c r="E2323" s="20">
        <v>1</v>
      </c>
      <c r="G2323" s="5"/>
      <c r="H2323" s="11">
        <f>1/(1+EXP(-SUMPRODUCT(betagorros,B2323:D2323)))</f>
        <v>0.47401365324878569</v>
      </c>
      <c r="I2323" s="27">
        <f t="shared" si="352"/>
        <v>0.47401365324878569</v>
      </c>
      <c r="J2323">
        <f t="shared" si="353"/>
        <v>-0.74651915337956443</v>
      </c>
      <c r="K2323" s="5"/>
      <c r="N2323" s="11">
        <f t="shared" si="354"/>
        <v>0.47404056728480215</v>
      </c>
      <c r="O2323" s="71">
        <f t="shared" si="355"/>
        <v>0.52595943271519785</v>
      </c>
      <c r="U2323" s="4">
        <v>14</v>
      </c>
      <c r="V2323" s="5">
        <v>0.313</v>
      </c>
      <c r="W2323" s="37">
        <v>1</v>
      </c>
      <c r="X2323" s="31">
        <f t="shared" si="357"/>
        <v>0.30926835438542638</v>
      </c>
      <c r="Y2323" s="40">
        <f t="shared" si="358"/>
        <v>0</v>
      </c>
      <c r="Z2323" s="4">
        <f t="shared" si="359"/>
        <v>0</v>
      </c>
      <c r="AA2323" s="5">
        <f t="shared" si="360"/>
        <v>0</v>
      </c>
      <c r="AB2323" s="6" t="str">
        <f t="shared" si="361"/>
        <v/>
      </c>
      <c r="AF2323">
        <f t="shared" si="356"/>
        <v>0.80095037815921466</v>
      </c>
    </row>
    <row r="2324" spans="2:32">
      <c r="B2324" s="26">
        <v>1</v>
      </c>
      <c r="C2324" s="4">
        <v>17</v>
      </c>
      <c r="D2324" s="5">
        <v>0.49299999999999999</v>
      </c>
      <c r="E2324" s="20">
        <v>1</v>
      </c>
      <c r="G2324" s="5"/>
      <c r="H2324" s="11">
        <f>1/(1+EXP(-SUMPRODUCT(betagorros,B2324:D2324)))</f>
        <v>0.57031265456377533</v>
      </c>
      <c r="I2324" s="27">
        <f t="shared" si="352"/>
        <v>0.57031265456377533</v>
      </c>
      <c r="J2324">
        <f t="shared" si="353"/>
        <v>-0.56157055175532788</v>
      </c>
      <c r="K2324" s="5"/>
      <c r="N2324" s="11">
        <f t="shared" si="354"/>
        <v>0.57037809449105603</v>
      </c>
      <c r="O2324" s="71">
        <f t="shared" si="355"/>
        <v>0.42962190550894397</v>
      </c>
      <c r="U2324" s="4">
        <v>18</v>
      </c>
      <c r="V2324" s="5">
        <v>0.313</v>
      </c>
      <c r="W2324" s="37">
        <v>1</v>
      </c>
      <c r="X2324" s="31">
        <f t="shared" si="357"/>
        <v>0.3973842624750723</v>
      </c>
      <c r="Y2324" s="40">
        <f t="shared" si="358"/>
        <v>0</v>
      </c>
      <c r="Z2324" s="4">
        <f t="shared" si="359"/>
        <v>0</v>
      </c>
      <c r="AA2324" s="5">
        <f t="shared" si="360"/>
        <v>0</v>
      </c>
      <c r="AB2324" s="6" t="str">
        <f t="shared" si="361"/>
        <v/>
      </c>
      <c r="AF2324">
        <f t="shared" si="356"/>
        <v>0.80095037815921466</v>
      </c>
    </row>
    <row r="2325" spans="2:32">
      <c r="B2325" s="26">
        <v>1</v>
      </c>
      <c r="C2325" s="4">
        <v>15</v>
      </c>
      <c r="D2325" s="5">
        <v>0.49299999999999999</v>
      </c>
      <c r="E2325" s="20">
        <v>1</v>
      </c>
      <c r="G2325" s="5"/>
      <c r="H2325" s="11">
        <f>1/(1+EXP(-SUMPRODUCT(betagorros,B2325:D2325)))</f>
        <v>0.52237102380094369</v>
      </c>
      <c r="I2325" s="27">
        <f t="shared" si="352"/>
        <v>0.52237102380094369</v>
      </c>
      <c r="J2325">
        <f t="shared" si="353"/>
        <v>-0.64937717001437223</v>
      </c>
      <c r="K2325" s="5"/>
      <c r="N2325" s="11">
        <f t="shared" si="354"/>
        <v>0.52241780389521419</v>
      </c>
      <c r="O2325" s="71">
        <f t="shared" si="355"/>
        <v>0.47758219610478581</v>
      </c>
      <c r="U2325" s="4">
        <v>22</v>
      </c>
      <c r="V2325" s="5">
        <v>0.313</v>
      </c>
      <c r="W2325" s="37">
        <v>1</v>
      </c>
      <c r="X2325" s="31">
        <f t="shared" si="357"/>
        <v>0.49269801978170907</v>
      </c>
      <c r="Y2325" s="40">
        <f t="shared" si="358"/>
        <v>0</v>
      </c>
      <c r="Z2325" s="4">
        <f t="shared" si="359"/>
        <v>0</v>
      </c>
      <c r="AA2325" s="5">
        <f t="shared" si="360"/>
        <v>0</v>
      </c>
      <c r="AB2325" s="6" t="str">
        <f t="shared" si="361"/>
        <v/>
      </c>
      <c r="AF2325">
        <f t="shared" si="356"/>
        <v>0.80095037815921466</v>
      </c>
    </row>
    <row r="2326" spans="2:32">
      <c r="B2326" s="26">
        <v>1</v>
      </c>
      <c r="C2326" s="4">
        <v>17</v>
      </c>
      <c r="D2326" s="5">
        <v>0.49299999999999999</v>
      </c>
      <c r="E2326" s="20">
        <v>1</v>
      </c>
      <c r="G2326" s="5"/>
      <c r="H2326" s="11">
        <f>1/(1+EXP(-SUMPRODUCT(betagorros,B2326:D2326)))</f>
        <v>0.57031265456377533</v>
      </c>
      <c r="I2326" s="27">
        <f t="shared" si="352"/>
        <v>0.57031265456377533</v>
      </c>
      <c r="J2326">
        <f t="shared" si="353"/>
        <v>-0.56157055175532788</v>
      </c>
      <c r="K2326" s="5"/>
      <c r="N2326" s="11">
        <f t="shared" si="354"/>
        <v>0.57037809449105603</v>
      </c>
      <c r="O2326" s="71">
        <f t="shared" si="355"/>
        <v>0.42962190550894397</v>
      </c>
      <c r="U2326" s="4">
        <v>29</v>
      </c>
      <c r="V2326" s="5">
        <v>0.314</v>
      </c>
      <c r="W2326" s="37">
        <v>1</v>
      </c>
      <c r="X2326" s="31">
        <f t="shared" si="357"/>
        <v>0.65763088933160885</v>
      </c>
      <c r="Y2326" s="40">
        <f t="shared" si="358"/>
        <v>1</v>
      </c>
      <c r="Z2326" s="4">
        <f t="shared" si="359"/>
        <v>1</v>
      </c>
      <c r="AA2326" s="5">
        <f t="shared" si="360"/>
        <v>1</v>
      </c>
      <c r="AB2326" s="6" t="str">
        <f t="shared" si="361"/>
        <v/>
      </c>
      <c r="AF2326">
        <f t="shared" si="356"/>
        <v>0.80095037815921466</v>
      </c>
    </row>
    <row r="2327" spans="2:32">
      <c r="B2327" s="26">
        <v>1</v>
      </c>
      <c r="C2327" s="4">
        <v>23</v>
      </c>
      <c r="D2327" s="5">
        <v>0.49299999999999999</v>
      </c>
      <c r="E2327" s="20">
        <v>1</v>
      </c>
      <c r="G2327" s="5"/>
      <c r="H2327" s="11">
        <f>1/(1+EXP(-SUMPRODUCT(betagorros,B2327:D2327)))</f>
        <v>0.70346980677862647</v>
      </c>
      <c r="I2327" s="27">
        <f t="shared" si="352"/>
        <v>0.70346980677862647</v>
      </c>
      <c r="J2327">
        <f t="shared" si="353"/>
        <v>-0.35173032192921022</v>
      </c>
      <c r="K2327" s="5"/>
      <c r="N2327" s="11">
        <f t="shared" si="354"/>
        <v>0.70357528346289366</v>
      </c>
      <c r="O2327" s="71">
        <f t="shared" si="355"/>
        <v>0.29642471653710634</v>
      </c>
      <c r="U2327" s="4">
        <v>18</v>
      </c>
      <c r="V2327" s="5">
        <v>0.314</v>
      </c>
      <c r="W2327" s="37">
        <v>1</v>
      </c>
      <c r="X2327" s="31">
        <f t="shared" si="357"/>
        <v>0.39844412315309158</v>
      </c>
      <c r="Y2327" s="40">
        <f t="shared" si="358"/>
        <v>0</v>
      </c>
      <c r="Z2327" s="4">
        <f t="shared" si="359"/>
        <v>0</v>
      </c>
      <c r="AA2327" s="5">
        <f t="shared" si="360"/>
        <v>0</v>
      </c>
      <c r="AB2327" s="6" t="str">
        <f t="shared" si="361"/>
        <v/>
      </c>
      <c r="AF2327">
        <f t="shared" si="356"/>
        <v>0.80095037815921466</v>
      </c>
    </row>
    <row r="2328" spans="2:32">
      <c r="B2328" s="26">
        <v>1</v>
      </c>
      <c r="C2328" s="4">
        <v>18</v>
      </c>
      <c r="D2328" s="5">
        <v>0.49299999999999999</v>
      </c>
      <c r="E2328" s="20">
        <v>1</v>
      </c>
      <c r="G2328" s="5"/>
      <c r="H2328" s="11">
        <f>1/(1+EXP(-SUMPRODUCT(betagorros,B2328:D2328)))</f>
        <v>0.59385341964093974</v>
      </c>
      <c r="I2328" s="27">
        <f t="shared" si="352"/>
        <v>0.59385341964093974</v>
      </c>
      <c r="J2328">
        <f t="shared" si="353"/>
        <v>-0.52112275835304056</v>
      </c>
      <c r="K2328" s="5"/>
      <c r="N2328" s="11">
        <f t="shared" si="354"/>
        <v>0.59392741992486353</v>
      </c>
      <c r="O2328" s="71">
        <f t="shared" si="355"/>
        <v>0.40607258007513647</v>
      </c>
      <c r="U2328" s="4">
        <v>17</v>
      </c>
      <c r="V2328" s="5">
        <v>0.316</v>
      </c>
      <c r="W2328" s="37">
        <v>1</v>
      </c>
      <c r="X2328" s="31">
        <f t="shared" si="357"/>
        <v>0.37756512241250462</v>
      </c>
      <c r="Y2328" s="40">
        <f t="shared" si="358"/>
        <v>0</v>
      </c>
      <c r="Z2328" s="4">
        <f t="shared" si="359"/>
        <v>0</v>
      </c>
      <c r="AA2328" s="5">
        <f t="shared" si="360"/>
        <v>0</v>
      </c>
      <c r="AB2328" s="6" t="str">
        <f t="shared" si="361"/>
        <v/>
      </c>
      <c r="AF2328">
        <f t="shared" si="356"/>
        <v>0.80095037815921466</v>
      </c>
    </row>
    <row r="2329" spans="2:32">
      <c r="B2329" s="26">
        <v>1</v>
      </c>
      <c r="C2329" s="4">
        <v>15</v>
      </c>
      <c r="D2329" s="5">
        <v>0.49299999999999999</v>
      </c>
      <c r="E2329" s="20">
        <v>1</v>
      </c>
      <c r="G2329" s="5"/>
      <c r="H2329" s="11">
        <f>1/(1+EXP(-SUMPRODUCT(betagorros,B2329:D2329)))</f>
        <v>0.52237102380094369</v>
      </c>
      <c r="I2329" s="27">
        <f t="shared" si="352"/>
        <v>0.52237102380094369</v>
      </c>
      <c r="J2329">
        <f t="shared" si="353"/>
        <v>-0.64937717001437223</v>
      </c>
      <c r="K2329" s="5"/>
      <c r="N2329" s="11">
        <f t="shared" si="354"/>
        <v>0.52241780389521419</v>
      </c>
      <c r="O2329" s="71">
        <f t="shared" si="355"/>
        <v>0.47758219610478581</v>
      </c>
      <c r="U2329" s="4">
        <v>12</v>
      </c>
      <c r="V2329" s="5">
        <v>0.316</v>
      </c>
      <c r="W2329" s="37">
        <v>1</v>
      </c>
      <c r="X2329" s="31">
        <f t="shared" si="357"/>
        <v>0.27212784130625539</v>
      </c>
      <c r="Y2329" s="40">
        <f t="shared" si="358"/>
        <v>0</v>
      </c>
      <c r="Z2329" s="4">
        <f t="shared" si="359"/>
        <v>0</v>
      </c>
      <c r="AA2329" s="5">
        <f t="shared" si="360"/>
        <v>0</v>
      </c>
      <c r="AB2329" s="6" t="str">
        <f t="shared" si="361"/>
        <v/>
      </c>
      <c r="AF2329">
        <f t="shared" si="356"/>
        <v>0.80095037815921466</v>
      </c>
    </row>
    <row r="2330" spans="2:32">
      <c r="B2330" s="26">
        <v>1</v>
      </c>
      <c r="C2330" s="4">
        <v>9</v>
      </c>
      <c r="D2330" s="5">
        <v>0.49299999999999999</v>
      </c>
      <c r="E2330" s="20">
        <v>1</v>
      </c>
      <c r="G2330" s="5"/>
      <c r="H2330" s="11">
        <f>1/(1+EXP(-SUMPRODUCT(betagorros,B2330:D2330)))</f>
        <v>0.3796097070029727</v>
      </c>
      <c r="I2330" s="27">
        <f t="shared" si="352"/>
        <v>0.3796097070029727</v>
      </c>
      <c r="J2330">
        <f t="shared" si="353"/>
        <v>-0.96861164091110952</v>
      </c>
      <c r="K2330" s="5"/>
      <c r="N2330" s="11">
        <f t="shared" si="354"/>
        <v>0.37959766076463164</v>
      </c>
      <c r="O2330" s="71">
        <f t="shared" si="355"/>
        <v>0.62040233923536836</v>
      </c>
      <c r="U2330" s="4">
        <v>14</v>
      </c>
      <c r="V2330" s="5">
        <v>0.316</v>
      </c>
      <c r="W2330" s="37">
        <v>1</v>
      </c>
      <c r="X2330" s="31">
        <f t="shared" si="357"/>
        <v>0.31211059988531448</v>
      </c>
      <c r="Y2330" s="40">
        <f t="shared" si="358"/>
        <v>0</v>
      </c>
      <c r="Z2330" s="4">
        <f t="shared" si="359"/>
        <v>0</v>
      </c>
      <c r="AA2330" s="5">
        <f t="shared" si="360"/>
        <v>0</v>
      </c>
      <c r="AB2330" s="6" t="str">
        <f t="shared" si="361"/>
        <v/>
      </c>
      <c r="AF2330">
        <f t="shared" si="356"/>
        <v>0.80095037815921466</v>
      </c>
    </row>
    <row r="2331" spans="2:32">
      <c r="B2331" s="26">
        <v>1</v>
      </c>
      <c r="C2331" s="4">
        <v>36</v>
      </c>
      <c r="D2331" s="5">
        <v>0.49399999999999999</v>
      </c>
      <c r="E2331" s="20">
        <v>1</v>
      </c>
      <c r="G2331" s="5"/>
      <c r="H2331" s="11">
        <f>1/(1+EXP(-SUMPRODUCT(betagorros,B2331:D2331)))</f>
        <v>0.89346078620451419</v>
      </c>
      <c r="I2331" s="27">
        <f t="shared" si="352"/>
        <v>0.89346078620451419</v>
      </c>
      <c r="J2331">
        <f t="shared" si="353"/>
        <v>-0.11265283319744515</v>
      </c>
      <c r="K2331" s="5"/>
      <c r="N2331" s="11">
        <f t="shared" si="354"/>
        <v>0.89355850497976796</v>
      </c>
      <c r="O2331" s="71">
        <f t="shared" si="355"/>
        <v>0.10644149502023204</v>
      </c>
      <c r="U2331" s="4">
        <v>10</v>
      </c>
      <c r="V2331" s="5">
        <v>0.316</v>
      </c>
      <c r="W2331" s="37">
        <v>1</v>
      </c>
      <c r="X2331" s="31">
        <f t="shared" si="357"/>
        <v>0.23551343801083233</v>
      </c>
      <c r="Y2331" s="40">
        <f t="shared" si="358"/>
        <v>0</v>
      </c>
      <c r="Z2331" s="4">
        <f t="shared" si="359"/>
        <v>0</v>
      </c>
      <c r="AA2331" s="5">
        <f t="shared" si="360"/>
        <v>0</v>
      </c>
      <c r="AB2331" s="6" t="str">
        <f t="shared" si="361"/>
        <v/>
      </c>
      <c r="AF2331">
        <f t="shared" si="356"/>
        <v>0.80095037815921466</v>
      </c>
    </row>
    <row r="2332" spans="2:32">
      <c r="B2332" s="26">
        <v>1</v>
      </c>
      <c r="C2332" s="4">
        <v>8</v>
      </c>
      <c r="D2332" s="5">
        <v>0.49399999999999999</v>
      </c>
      <c r="E2332" s="20">
        <v>0</v>
      </c>
      <c r="G2332" s="5"/>
      <c r="H2332" s="11">
        <f>1/(1+EXP(-SUMPRODUCT(betagorros,B2332:D2332)))</f>
        <v>0.35811090902333759</v>
      </c>
      <c r="I2332" s="27">
        <f t="shared" si="352"/>
        <v>0.64188909097666236</v>
      </c>
      <c r="J2332">
        <f t="shared" si="353"/>
        <v>-0.44333974570418888</v>
      </c>
      <c r="K2332" s="5"/>
      <c r="N2332" s="11">
        <f t="shared" si="354"/>
        <v>0.3580909816848411</v>
      </c>
      <c r="O2332" s="71">
        <f t="shared" si="355"/>
        <v>-0.3580909816848411</v>
      </c>
      <c r="U2332" s="4">
        <v>7</v>
      </c>
      <c r="V2332" s="5">
        <v>0.316</v>
      </c>
      <c r="W2332" s="37">
        <v>1</v>
      </c>
      <c r="X2332" s="31">
        <f t="shared" si="357"/>
        <v>0.1872755612245188</v>
      </c>
      <c r="Y2332" s="40">
        <f t="shared" si="358"/>
        <v>0</v>
      </c>
      <c r="Z2332" s="4">
        <f t="shared" si="359"/>
        <v>0</v>
      </c>
      <c r="AA2332" s="5">
        <f t="shared" si="360"/>
        <v>0</v>
      </c>
      <c r="AB2332" s="6" t="str">
        <f t="shared" si="361"/>
        <v/>
      </c>
      <c r="AF2332">
        <f t="shared" si="356"/>
        <v>0.80095037815921466</v>
      </c>
    </row>
    <row r="2333" spans="2:32">
      <c r="B2333" s="26">
        <v>1</v>
      </c>
      <c r="C2333" s="4">
        <v>8</v>
      </c>
      <c r="D2333" s="5">
        <v>0.49399999999999999</v>
      </c>
      <c r="E2333" s="20">
        <v>1</v>
      </c>
      <c r="G2333" s="5"/>
      <c r="H2333" s="11">
        <f>1/(1+EXP(-SUMPRODUCT(betagorros,B2333:D2333)))</f>
        <v>0.35811090902333759</v>
      </c>
      <c r="I2333" s="27">
        <f t="shared" si="352"/>
        <v>0.35811090902333759</v>
      </c>
      <c r="J2333">
        <f t="shared" si="353"/>
        <v>-1.0269125388189206</v>
      </c>
      <c r="K2333" s="5"/>
      <c r="N2333" s="11">
        <f t="shared" si="354"/>
        <v>0.3580909816848411</v>
      </c>
      <c r="O2333" s="71">
        <f t="shared" si="355"/>
        <v>0.6419090183151589</v>
      </c>
      <c r="U2333" s="4">
        <v>12</v>
      </c>
      <c r="V2333" s="5">
        <v>0.316</v>
      </c>
      <c r="W2333" s="37">
        <v>1</v>
      </c>
      <c r="X2333" s="31">
        <f t="shared" si="357"/>
        <v>0.27212784130625539</v>
      </c>
      <c r="Y2333" s="40">
        <f t="shared" si="358"/>
        <v>0</v>
      </c>
      <c r="Z2333" s="4">
        <f t="shared" si="359"/>
        <v>0</v>
      </c>
      <c r="AA2333" s="5">
        <f t="shared" si="360"/>
        <v>0</v>
      </c>
      <c r="AB2333" s="6" t="str">
        <f t="shared" si="361"/>
        <v/>
      </c>
      <c r="AF2333">
        <f t="shared" si="356"/>
        <v>0.80095037815921466</v>
      </c>
    </row>
    <row r="2334" spans="2:32">
      <c r="B2334" s="26">
        <v>1</v>
      </c>
      <c r="C2334" s="4">
        <v>7</v>
      </c>
      <c r="D2334" s="5">
        <v>0.49399999999999999</v>
      </c>
      <c r="E2334" s="20">
        <v>0</v>
      </c>
      <c r="G2334" s="5"/>
      <c r="H2334" s="11">
        <f>1/(1+EXP(-SUMPRODUCT(betagorros,B2334:D2334)))</f>
        <v>0.33618000006588661</v>
      </c>
      <c r="I2334" s="27">
        <f t="shared" si="352"/>
        <v>0.66381999993411345</v>
      </c>
      <c r="J2334">
        <f t="shared" si="353"/>
        <v>-0.40974425069230691</v>
      </c>
      <c r="K2334" s="5"/>
      <c r="N2334" s="11">
        <f t="shared" si="354"/>
        <v>0.33615177808340119</v>
      </c>
      <c r="O2334" s="71">
        <f t="shared" si="355"/>
        <v>-0.33615177808340119</v>
      </c>
      <c r="U2334" s="4">
        <v>12</v>
      </c>
      <c r="V2334" s="5">
        <v>0.316</v>
      </c>
      <c r="W2334" s="37">
        <v>1</v>
      </c>
      <c r="X2334" s="31">
        <f t="shared" si="357"/>
        <v>0.27212784130625539</v>
      </c>
      <c r="Y2334" s="40">
        <f t="shared" si="358"/>
        <v>0</v>
      </c>
      <c r="Z2334" s="4">
        <f t="shared" si="359"/>
        <v>0</v>
      </c>
      <c r="AA2334" s="5">
        <f t="shared" si="360"/>
        <v>0</v>
      </c>
      <c r="AB2334" s="6" t="str">
        <f t="shared" si="361"/>
        <v/>
      </c>
      <c r="AF2334">
        <f t="shared" si="356"/>
        <v>0.80095037815921466</v>
      </c>
    </row>
    <row r="2335" spans="2:32">
      <c r="B2335" s="26">
        <v>1</v>
      </c>
      <c r="C2335" s="4">
        <v>22</v>
      </c>
      <c r="D2335" s="5">
        <v>0.495</v>
      </c>
      <c r="E2335" s="20">
        <v>0</v>
      </c>
      <c r="G2335" s="5"/>
      <c r="H2335" s="11">
        <f>1/(1+EXP(-SUMPRODUCT(betagorros,B2335:D2335)))</f>
        <v>0.68480273183884399</v>
      </c>
      <c r="I2335" s="27">
        <f t="shared" si="352"/>
        <v>0.31519726816115601</v>
      </c>
      <c r="J2335">
        <f t="shared" si="353"/>
        <v>-1.1545565880373803</v>
      </c>
      <c r="K2335" s="5"/>
      <c r="N2335" s="11">
        <f t="shared" si="354"/>
        <v>0.68490511801508991</v>
      </c>
      <c r="O2335" s="71">
        <f t="shared" si="355"/>
        <v>-0.68490511801508991</v>
      </c>
      <c r="U2335" s="4">
        <v>8</v>
      </c>
      <c r="V2335" s="5">
        <v>0.316</v>
      </c>
      <c r="W2335" s="37">
        <v>1</v>
      </c>
      <c r="X2335" s="31">
        <f t="shared" si="357"/>
        <v>0.20245518361531697</v>
      </c>
      <c r="Y2335" s="40">
        <f t="shared" si="358"/>
        <v>0</v>
      </c>
      <c r="Z2335" s="4">
        <f t="shared" si="359"/>
        <v>0</v>
      </c>
      <c r="AA2335" s="5">
        <f t="shared" si="360"/>
        <v>0</v>
      </c>
      <c r="AB2335" s="6" t="str">
        <f t="shared" si="361"/>
        <v/>
      </c>
      <c r="AF2335">
        <f t="shared" si="356"/>
        <v>0.80095037815921466</v>
      </c>
    </row>
    <row r="2336" spans="2:32">
      <c r="B2336" s="26">
        <v>1</v>
      </c>
      <c r="C2336" s="4">
        <v>20</v>
      </c>
      <c r="D2336" s="5">
        <v>0.495</v>
      </c>
      <c r="E2336" s="20">
        <v>0</v>
      </c>
      <c r="G2336" s="5"/>
      <c r="H2336" s="11">
        <f>1/(1+EXP(-SUMPRODUCT(betagorros,B2336:D2336)))</f>
        <v>0.64160775830210193</v>
      </c>
      <c r="I2336" s="27">
        <f t="shared" si="352"/>
        <v>0.35839224169789807</v>
      </c>
      <c r="J2336">
        <f t="shared" si="353"/>
        <v>-1.0261272451639378</v>
      </c>
      <c r="K2336" s="5"/>
      <c r="N2336" s="11">
        <f t="shared" si="354"/>
        <v>0.64169854478906674</v>
      </c>
      <c r="O2336" s="71">
        <f t="shared" si="355"/>
        <v>-0.64169854478906674</v>
      </c>
      <c r="U2336" s="4">
        <v>7.5</v>
      </c>
      <c r="V2336" s="5">
        <v>0.32100000000000001</v>
      </c>
      <c r="W2336" s="37">
        <v>1</v>
      </c>
      <c r="X2336" s="31">
        <f t="shared" si="357"/>
        <v>0.19824555467330088</v>
      </c>
      <c r="Y2336" s="40">
        <f t="shared" si="358"/>
        <v>0</v>
      </c>
      <c r="Z2336" s="4">
        <f t="shared" si="359"/>
        <v>0</v>
      </c>
      <c r="AA2336" s="5">
        <f t="shared" si="360"/>
        <v>0</v>
      </c>
      <c r="AB2336" s="6" t="str">
        <f t="shared" si="361"/>
        <v/>
      </c>
      <c r="AF2336">
        <f t="shared" si="356"/>
        <v>0.80095037815921466</v>
      </c>
    </row>
    <row r="2337" spans="2:32">
      <c r="B2337" s="26">
        <v>1</v>
      </c>
      <c r="C2337" s="4">
        <v>38</v>
      </c>
      <c r="D2337" s="5">
        <v>0.495</v>
      </c>
      <c r="E2337" s="20">
        <v>1</v>
      </c>
      <c r="G2337" s="5"/>
      <c r="H2337" s="11">
        <f>1/(1+EXP(-SUMPRODUCT(betagorros,B2337:D2337)))</f>
        <v>0.91089370190456687</v>
      </c>
      <c r="I2337" s="27">
        <f t="shared" si="352"/>
        <v>0.91089370190456687</v>
      </c>
      <c r="J2337">
        <f t="shared" si="353"/>
        <v>-9.3329071401101957E-2</v>
      </c>
      <c r="K2337" s="5"/>
      <c r="N2337" s="11">
        <f t="shared" si="354"/>
        <v>0.91098381859392352</v>
      </c>
      <c r="O2337" s="71">
        <f t="shared" si="355"/>
        <v>8.9016181406076478E-2</v>
      </c>
      <c r="U2337" s="4">
        <v>9.5</v>
      </c>
      <c r="V2337" s="5">
        <v>0.32100000000000001</v>
      </c>
      <c r="W2337" s="37">
        <v>1</v>
      </c>
      <c r="X2337" s="31">
        <f t="shared" si="357"/>
        <v>0.23081536423624741</v>
      </c>
      <c r="Y2337" s="40">
        <f t="shared" si="358"/>
        <v>0</v>
      </c>
      <c r="Z2337" s="4">
        <f t="shared" si="359"/>
        <v>0</v>
      </c>
      <c r="AA2337" s="5">
        <f t="shared" si="360"/>
        <v>0</v>
      </c>
      <c r="AB2337" s="6" t="str">
        <f t="shared" si="361"/>
        <v/>
      </c>
      <c r="AF2337">
        <f t="shared" si="356"/>
        <v>0.80095037815921466</v>
      </c>
    </row>
    <row r="2338" spans="2:32">
      <c r="B2338" s="26">
        <v>1</v>
      </c>
      <c r="C2338" s="4">
        <v>10</v>
      </c>
      <c r="D2338" s="5">
        <v>0.495</v>
      </c>
      <c r="E2338" s="20">
        <v>1</v>
      </c>
      <c r="G2338" s="5"/>
      <c r="H2338" s="11">
        <f>1/(1+EXP(-SUMPRODUCT(betagorros,B2338:D2338)))</f>
        <v>0.40478516766668204</v>
      </c>
      <c r="I2338" s="27">
        <f t="shared" si="352"/>
        <v>0.40478516766668204</v>
      </c>
      <c r="J2338">
        <f t="shared" si="353"/>
        <v>-0.90439880281980367</v>
      </c>
      <c r="K2338" s="5"/>
      <c r="N2338" s="11">
        <f t="shared" si="354"/>
        <v>0.40478446681683866</v>
      </c>
      <c r="O2338" s="71">
        <f t="shared" si="355"/>
        <v>0.59521553318316134</v>
      </c>
      <c r="U2338" s="4">
        <v>13</v>
      </c>
      <c r="V2338" s="5">
        <v>0.32100000000000001</v>
      </c>
      <c r="W2338" s="37">
        <v>1</v>
      </c>
      <c r="X2338" s="31">
        <f t="shared" si="357"/>
        <v>0.29630771514439236</v>
      </c>
      <c r="Y2338" s="40">
        <f t="shared" si="358"/>
        <v>0</v>
      </c>
      <c r="Z2338" s="4">
        <f t="shared" si="359"/>
        <v>0</v>
      </c>
      <c r="AA2338" s="5">
        <f t="shared" si="360"/>
        <v>0</v>
      </c>
      <c r="AB2338" s="6" t="str">
        <f t="shared" si="361"/>
        <v/>
      </c>
      <c r="AF2338">
        <f t="shared" si="356"/>
        <v>0.80095037815921466</v>
      </c>
    </row>
    <row r="2339" spans="2:32">
      <c r="B2339" s="26">
        <v>1</v>
      </c>
      <c r="C2339" s="4">
        <v>30</v>
      </c>
      <c r="D2339" s="5">
        <v>0.495</v>
      </c>
      <c r="E2339" s="20">
        <v>1</v>
      </c>
      <c r="G2339" s="5"/>
      <c r="H2339" s="11">
        <f>1/(1+EXP(-SUMPRODUCT(betagorros,B2339:D2339)))</f>
        <v>0.82495188096895133</v>
      </c>
      <c r="I2339" s="27">
        <f t="shared" si="352"/>
        <v>0.82495188096895133</v>
      </c>
      <c r="J2339">
        <f t="shared" si="353"/>
        <v>-0.19243022044672989</v>
      </c>
      <c r="K2339" s="5"/>
      <c r="N2339" s="11">
        <f t="shared" si="354"/>
        <v>0.82506630529033764</v>
      </c>
      <c r="O2339" s="71">
        <f t="shared" si="355"/>
        <v>0.17493369470966236</v>
      </c>
      <c r="U2339" s="4">
        <v>16</v>
      </c>
      <c r="V2339" s="5">
        <v>0.32100000000000001</v>
      </c>
      <c r="W2339" s="37">
        <v>1</v>
      </c>
      <c r="X2339" s="31">
        <f t="shared" si="357"/>
        <v>0.36018341531015202</v>
      </c>
      <c r="Y2339" s="40">
        <f t="shared" si="358"/>
        <v>0</v>
      </c>
      <c r="Z2339" s="4">
        <f t="shared" si="359"/>
        <v>0</v>
      </c>
      <c r="AA2339" s="5">
        <f t="shared" si="360"/>
        <v>0</v>
      </c>
      <c r="AB2339" s="6" t="str">
        <f t="shared" si="361"/>
        <v/>
      </c>
      <c r="AF2339">
        <f t="shared" si="356"/>
        <v>0.80095037815921466</v>
      </c>
    </row>
    <row r="2340" spans="2:32">
      <c r="B2340" s="26">
        <v>1</v>
      </c>
      <c r="C2340" s="4">
        <v>7</v>
      </c>
      <c r="D2340" s="5">
        <v>0.495</v>
      </c>
      <c r="E2340" s="20">
        <v>0</v>
      </c>
      <c r="G2340" s="5"/>
      <c r="H2340" s="11">
        <f>1/(1+EXP(-SUMPRODUCT(betagorros,B2340:D2340)))</f>
        <v>0.33716795585570225</v>
      </c>
      <c r="I2340" s="27">
        <f t="shared" si="352"/>
        <v>0.66283204414429775</v>
      </c>
      <c r="J2340">
        <f t="shared" si="353"/>
        <v>-0.41123364797150719</v>
      </c>
      <c r="K2340" s="5"/>
      <c r="N2340" s="11">
        <f t="shared" si="354"/>
        <v>0.33714063918007159</v>
      </c>
      <c r="O2340" s="71">
        <f t="shared" si="355"/>
        <v>-0.33714063918007159</v>
      </c>
      <c r="U2340" s="4">
        <v>29</v>
      </c>
      <c r="V2340" s="5">
        <v>0.32100000000000001</v>
      </c>
      <c r="W2340" s="37">
        <v>1</v>
      </c>
      <c r="X2340" s="31">
        <f t="shared" si="357"/>
        <v>0.66456876725612835</v>
      </c>
      <c r="Y2340" s="40">
        <f t="shared" si="358"/>
        <v>1</v>
      </c>
      <c r="Z2340" s="4">
        <f t="shared" si="359"/>
        <v>1</v>
      </c>
      <c r="AA2340" s="5">
        <f t="shared" si="360"/>
        <v>1</v>
      </c>
      <c r="AB2340" s="6" t="str">
        <f t="shared" si="361"/>
        <v/>
      </c>
      <c r="AF2340">
        <f t="shared" si="356"/>
        <v>0.80095037815921466</v>
      </c>
    </row>
    <row r="2341" spans="2:32">
      <c r="B2341" s="26">
        <v>1</v>
      </c>
      <c r="C2341" s="4">
        <v>11.5</v>
      </c>
      <c r="D2341" s="5">
        <v>0.497</v>
      </c>
      <c r="E2341" s="20">
        <v>1</v>
      </c>
      <c r="G2341" s="5"/>
      <c r="H2341" s="11">
        <f>1/(1+EXP(-SUMPRODUCT(betagorros,B2341:D2341)))</f>
        <v>0.44237445723021629</v>
      </c>
      <c r="I2341" s="27">
        <f t="shared" si="352"/>
        <v>0.44237445723021629</v>
      </c>
      <c r="J2341">
        <f t="shared" si="353"/>
        <v>-0.81559856726223823</v>
      </c>
      <c r="K2341" s="5"/>
      <c r="N2341" s="11">
        <f t="shared" si="354"/>
        <v>0.44239054576987835</v>
      </c>
      <c r="O2341" s="71">
        <f t="shared" si="355"/>
        <v>0.55760945423012165</v>
      </c>
      <c r="U2341" s="4">
        <v>17</v>
      </c>
      <c r="V2341" s="5">
        <v>0.32300000000000001</v>
      </c>
      <c r="W2341" s="37">
        <v>1</v>
      </c>
      <c r="X2341" s="31">
        <f t="shared" si="357"/>
        <v>0.38486978036202368</v>
      </c>
      <c r="Y2341" s="40">
        <f t="shared" si="358"/>
        <v>0</v>
      </c>
      <c r="Z2341" s="4">
        <f t="shared" si="359"/>
        <v>0</v>
      </c>
      <c r="AA2341" s="5">
        <f t="shared" si="360"/>
        <v>0</v>
      </c>
      <c r="AB2341" s="6" t="str">
        <f t="shared" si="361"/>
        <v/>
      </c>
      <c r="AF2341">
        <f t="shared" si="356"/>
        <v>0.80095037815921466</v>
      </c>
    </row>
    <row r="2342" spans="2:32">
      <c r="B2342" s="26">
        <v>1</v>
      </c>
      <c r="C2342" s="4">
        <v>11.5</v>
      </c>
      <c r="D2342" s="5">
        <v>0.497</v>
      </c>
      <c r="E2342" s="20">
        <v>0</v>
      </c>
      <c r="G2342" s="5"/>
      <c r="H2342" s="11">
        <f>1/(1+EXP(-SUMPRODUCT(betagorros,B2342:D2342)))</f>
        <v>0.44237445723021629</v>
      </c>
      <c r="I2342" s="27">
        <f t="shared" si="352"/>
        <v>0.55762554276978371</v>
      </c>
      <c r="J2342">
        <f t="shared" si="353"/>
        <v>-0.58406761217433667</v>
      </c>
      <c r="K2342" s="5"/>
      <c r="N2342" s="11">
        <f t="shared" si="354"/>
        <v>0.44239054576987835</v>
      </c>
      <c r="O2342" s="71">
        <f t="shared" si="355"/>
        <v>-0.44239054576987835</v>
      </c>
      <c r="U2342" s="4">
        <v>19</v>
      </c>
      <c r="V2342" s="5">
        <v>0.32300000000000001</v>
      </c>
      <c r="W2342" s="37">
        <v>1</v>
      </c>
      <c r="X2342" s="31">
        <f t="shared" si="357"/>
        <v>0.43159515019629618</v>
      </c>
      <c r="Y2342" s="40">
        <f t="shared" si="358"/>
        <v>0</v>
      </c>
      <c r="Z2342" s="4">
        <f t="shared" si="359"/>
        <v>0</v>
      </c>
      <c r="AA2342" s="5">
        <f t="shared" si="360"/>
        <v>0</v>
      </c>
      <c r="AB2342" s="6" t="str">
        <f t="shared" si="361"/>
        <v/>
      </c>
      <c r="AF2342">
        <f t="shared" si="356"/>
        <v>0.80095037815921466</v>
      </c>
    </row>
    <row r="2343" spans="2:32">
      <c r="B2343" s="26">
        <v>1</v>
      </c>
      <c r="C2343" s="4">
        <v>9</v>
      </c>
      <c r="D2343" s="5">
        <v>0.501</v>
      </c>
      <c r="E2343" s="20">
        <v>0</v>
      </c>
      <c r="G2343" s="5"/>
      <c r="H2343" s="11">
        <f>1/(1+EXP(-SUMPRODUCT(betagorros,B2343:D2343)))</f>
        <v>0.38797926046125308</v>
      </c>
      <c r="I2343" s="27">
        <f t="shared" si="352"/>
        <v>0.61202073953874692</v>
      </c>
      <c r="J2343">
        <f t="shared" si="353"/>
        <v>-0.49098910890879349</v>
      </c>
      <c r="K2343" s="5"/>
      <c r="N2343" s="11">
        <f t="shared" si="354"/>
        <v>0.38797515695021434</v>
      </c>
      <c r="O2343" s="71">
        <f t="shared" si="355"/>
        <v>-0.38797515695021434</v>
      </c>
      <c r="U2343" s="4">
        <v>21</v>
      </c>
      <c r="V2343" s="5">
        <v>0.32300000000000001</v>
      </c>
      <c r="W2343" s="37">
        <v>1</v>
      </c>
      <c r="X2343" s="31">
        <f t="shared" si="357"/>
        <v>0.47957064895770946</v>
      </c>
      <c r="Y2343" s="40">
        <f t="shared" si="358"/>
        <v>0</v>
      </c>
      <c r="Z2343" s="4">
        <f t="shared" si="359"/>
        <v>0</v>
      </c>
      <c r="AA2343" s="5">
        <f t="shared" si="360"/>
        <v>0</v>
      </c>
      <c r="AB2343" s="6" t="str">
        <f t="shared" si="361"/>
        <v/>
      </c>
      <c r="AF2343">
        <f t="shared" si="356"/>
        <v>0.80095037815921466</v>
      </c>
    </row>
    <row r="2344" spans="2:32">
      <c r="B2344" s="26">
        <v>1</v>
      </c>
      <c r="C2344" s="4">
        <v>9</v>
      </c>
      <c r="D2344" s="5">
        <v>0.501</v>
      </c>
      <c r="E2344" s="20">
        <v>0</v>
      </c>
      <c r="G2344" s="5"/>
      <c r="H2344" s="11">
        <f>1/(1+EXP(-SUMPRODUCT(betagorros,B2344:D2344)))</f>
        <v>0.38797926046125308</v>
      </c>
      <c r="I2344" s="27">
        <f t="shared" si="352"/>
        <v>0.61202073953874692</v>
      </c>
      <c r="J2344">
        <f t="shared" si="353"/>
        <v>-0.49098910890879349</v>
      </c>
      <c r="K2344" s="5"/>
      <c r="N2344" s="11">
        <f t="shared" si="354"/>
        <v>0.38797515695021434</v>
      </c>
      <c r="O2344" s="71">
        <f t="shared" si="355"/>
        <v>-0.38797515695021434</v>
      </c>
      <c r="U2344" s="4">
        <v>25</v>
      </c>
      <c r="V2344" s="5">
        <v>0.32300000000000001</v>
      </c>
      <c r="W2344" s="37">
        <v>1</v>
      </c>
      <c r="X2344" s="31">
        <f t="shared" si="357"/>
        <v>0.57576281354219649</v>
      </c>
      <c r="Y2344" s="40">
        <f t="shared" si="358"/>
        <v>1</v>
      </c>
      <c r="Z2344" s="4">
        <f t="shared" si="359"/>
        <v>1</v>
      </c>
      <c r="AA2344" s="5">
        <f t="shared" si="360"/>
        <v>1</v>
      </c>
      <c r="AB2344" s="6" t="str">
        <f t="shared" si="361"/>
        <v/>
      </c>
      <c r="AF2344">
        <f t="shared" si="356"/>
        <v>0.80095037815921466</v>
      </c>
    </row>
    <row r="2345" spans="2:32">
      <c r="B2345" s="26">
        <v>1</v>
      </c>
      <c r="C2345" s="4">
        <v>8</v>
      </c>
      <c r="D2345" s="5">
        <v>0.501</v>
      </c>
      <c r="E2345" s="20">
        <v>1</v>
      </c>
      <c r="G2345" s="5"/>
      <c r="H2345" s="11">
        <f>1/(1+EXP(-SUMPRODUCT(betagorros,B2345:D2345)))</f>
        <v>0.3652600577273129</v>
      </c>
      <c r="I2345" s="27">
        <f t="shared" si="352"/>
        <v>0.3652600577273129</v>
      </c>
      <c r="J2345">
        <f t="shared" si="353"/>
        <v>-1.0071456921738118</v>
      </c>
      <c r="K2345" s="5"/>
      <c r="N2345" s="11">
        <f t="shared" si="354"/>
        <v>0.36524682965999372</v>
      </c>
      <c r="O2345" s="71">
        <f t="shared" si="355"/>
        <v>0.63475317034000622</v>
      </c>
      <c r="U2345" s="4">
        <v>14</v>
      </c>
      <c r="V2345" s="5">
        <v>0.32300000000000001</v>
      </c>
      <c r="W2345" s="37">
        <v>1</v>
      </c>
      <c r="X2345" s="31">
        <f t="shared" si="357"/>
        <v>0.31879751322164313</v>
      </c>
      <c r="Y2345" s="40">
        <f t="shared" si="358"/>
        <v>0</v>
      </c>
      <c r="Z2345" s="4">
        <f t="shared" si="359"/>
        <v>0</v>
      </c>
      <c r="AA2345" s="5">
        <f t="shared" si="360"/>
        <v>0</v>
      </c>
      <c r="AB2345" s="6" t="str">
        <f t="shared" si="361"/>
        <v/>
      </c>
      <c r="AF2345">
        <f t="shared" si="356"/>
        <v>0.80095037815921466</v>
      </c>
    </row>
    <row r="2346" spans="2:32">
      <c r="B2346" s="26">
        <v>1</v>
      </c>
      <c r="C2346" s="4">
        <v>6</v>
      </c>
      <c r="D2346" s="5">
        <v>0.501</v>
      </c>
      <c r="E2346" s="20">
        <v>0</v>
      </c>
      <c r="G2346" s="5"/>
      <c r="H2346" s="11">
        <f>1/(1+EXP(-SUMPRODUCT(betagorros,B2346:D2346)))</f>
        <v>0.32165230939638395</v>
      </c>
      <c r="I2346" s="27">
        <f t="shared" si="352"/>
        <v>0.6783476906036161</v>
      </c>
      <c r="J2346">
        <f t="shared" si="353"/>
        <v>-0.38809530448852125</v>
      </c>
      <c r="K2346" s="5"/>
      <c r="N2346" s="11">
        <f t="shared" si="354"/>
        <v>0.32162250396226194</v>
      </c>
      <c r="O2346" s="71">
        <f t="shared" si="355"/>
        <v>-0.32162250396226194</v>
      </c>
      <c r="U2346" s="4">
        <v>10</v>
      </c>
      <c r="V2346" s="5">
        <v>0.32300000000000001</v>
      </c>
      <c r="W2346" s="37">
        <v>1</v>
      </c>
      <c r="X2346" s="31">
        <f t="shared" si="357"/>
        <v>0.24113453954917763</v>
      </c>
      <c r="Y2346" s="40">
        <f t="shared" si="358"/>
        <v>0</v>
      </c>
      <c r="Z2346" s="4">
        <f t="shared" si="359"/>
        <v>0</v>
      </c>
      <c r="AA2346" s="5">
        <f t="shared" si="360"/>
        <v>0</v>
      </c>
      <c r="AB2346" s="6" t="str">
        <f t="shared" si="361"/>
        <v/>
      </c>
      <c r="AF2346">
        <f t="shared" si="356"/>
        <v>0.80095037815921466</v>
      </c>
    </row>
    <row r="2347" spans="2:32">
      <c r="B2347" s="26">
        <v>1</v>
      </c>
      <c r="C2347" s="4">
        <v>15</v>
      </c>
      <c r="D2347" s="5">
        <v>0.501</v>
      </c>
      <c r="E2347" s="20">
        <v>1</v>
      </c>
      <c r="G2347" s="5"/>
      <c r="H2347" s="11">
        <f>1/(1+EXP(-SUMPRODUCT(betagorros,B2347:D2347)))</f>
        <v>0.53119312209106573</v>
      </c>
      <c r="I2347" s="27">
        <f t="shared" si="352"/>
        <v>0.53119312209106573</v>
      </c>
      <c r="J2347">
        <f t="shared" si="353"/>
        <v>-0.63262962877447204</v>
      </c>
      <c r="K2347" s="5"/>
      <c r="N2347" s="11">
        <f t="shared" si="354"/>
        <v>0.53124824774809987</v>
      </c>
      <c r="O2347" s="71">
        <f t="shared" si="355"/>
        <v>0.46875175225190013</v>
      </c>
      <c r="U2347" s="4">
        <v>9</v>
      </c>
      <c r="V2347" s="5">
        <v>0.32300000000000001</v>
      </c>
      <c r="W2347" s="37">
        <v>1</v>
      </c>
      <c r="X2347" s="31">
        <f t="shared" si="357"/>
        <v>0.22386887615549908</v>
      </c>
      <c r="Y2347" s="40">
        <f t="shared" si="358"/>
        <v>0</v>
      </c>
      <c r="Z2347" s="4">
        <f t="shared" si="359"/>
        <v>0</v>
      </c>
      <c r="AA2347" s="5">
        <f t="shared" si="360"/>
        <v>0</v>
      </c>
      <c r="AB2347" s="6" t="str">
        <f t="shared" si="361"/>
        <v/>
      </c>
      <c r="AF2347">
        <f t="shared" si="356"/>
        <v>0.80095037815921466</v>
      </c>
    </row>
    <row r="2348" spans="2:32">
      <c r="B2348" s="26">
        <v>1</v>
      </c>
      <c r="C2348" s="4">
        <v>23</v>
      </c>
      <c r="D2348" s="5">
        <v>0.501</v>
      </c>
      <c r="E2348" s="20">
        <v>0</v>
      </c>
      <c r="G2348" s="5"/>
      <c r="H2348" s="11">
        <f>1/(1+EXP(-SUMPRODUCT(betagorros,B2348:D2348)))</f>
        <v>0.71079880118180139</v>
      </c>
      <c r="I2348" s="27">
        <f t="shared" si="352"/>
        <v>0.28920119881819861</v>
      </c>
      <c r="J2348">
        <f t="shared" si="353"/>
        <v>-1.2406326434149759</v>
      </c>
      <c r="K2348" s="5"/>
      <c r="N2348" s="11">
        <f t="shared" si="354"/>
        <v>0.71090970302065171</v>
      </c>
      <c r="O2348" s="71">
        <f t="shared" si="355"/>
        <v>-0.71090970302065171</v>
      </c>
      <c r="U2348" s="4">
        <v>18</v>
      </c>
      <c r="V2348" s="5">
        <v>0.32300000000000001</v>
      </c>
      <c r="W2348" s="37">
        <v>1</v>
      </c>
      <c r="X2348" s="31">
        <f t="shared" si="357"/>
        <v>0.40802464276301398</v>
      </c>
      <c r="Y2348" s="40">
        <f t="shared" si="358"/>
        <v>0</v>
      </c>
      <c r="Z2348" s="4">
        <f t="shared" si="359"/>
        <v>0</v>
      </c>
      <c r="AA2348" s="5">
        <f t="shared" si="360"/>
        <v>0</v>
      </c>
      <c r="AB2348" s="6" t="str">
        <f t="shared" si="361"/>
        <v/>
      </c>
      <c r="AF2348">
        <f t="shared" si="356"/>
        <v>0.80095037815921466</v>
      </c>
    </row>
    <row r="2349" spans="2:32">
      <c r="B2349" s="26">
        <v>1</v>
      </c>
      <c r="C2349" s="4">
        <v>17</v>
      </c>
      <c r="D2349" s="5">
        <v>0.501</v>
      </c>
      <c r="E2349" s="20">
        <v>0</v>
      </c>
      <c r="G2349" s="5"/>
      <c r="H2349" s="11">
        <f>1/(1+EXP(-SUMPRODUCT(betagorros,B2349:D2349)))</f>
        <v>0.57896297383173845</v>
      </c>
      <c r="I2349" s="27">
        <f t="shared" si="352"/>
        <v>0.42103702616826155</v>
      </c>
      <c r="J2349">
        <f t="shared" si="353"/>
        <v>-0.86503450102382773</v>
      </c>
      <c r="K2349" s="5"/>
      <c r="N2349" s="11">
        <f t="shared" si="354"/>
        <v>0.57903632453744458</v>
      </c>
      <c r="O2349" s="71">
        <f t="shared" si="355"/>
        <v>-0.57903632453744458</v>
      </c>
      <c r="U2349" s="4">
        <v>15</v>
      </c>
      <c r="V2349" s="5">
        <v>0.32800000000000001</v>
      </c>
      <c r="W2349" s="37">
        <v>1</v>
      </c>
      <c r="X2349" s="31">
        <f t="shared" si="357"/>
        <v>0.34515778352397947</v>
      </c>
      <c r="Y2349" s="40">
        <f t="shared" si="358"/>
        <v>0</v>
      </c>
      <c r="Z2349" s="4">
        <f t="shared" si="359"/>
        <v>0</v>
      </c>
      <c r="AA2349" s="5">
        <f t="shared" si="360"/>
        <v>0</v>
      </c>
      <c r="AB2349" s="6" t="str">
        <f t="shared" si="361"/>
        <v/>
      </c>
      <c r="AF2349">
        <f t="shared" si="356"/>
        <v>0.80095037815921466</v>
      </c>
    </row>
    <row r="2350" spans="2:32">
      <c r="B2350" s="26">
        <v>1</v>
      </c>
      <c r="C2350" s="4">
        <v>7</v>
      </c>
      <c r="D2350" s="5">
        <v>0.501</v>
      </c>
      <c r="E2350" s="20">
        <v>1</v>
      </c>
      <c r="G2350" s="5"/>
      <c r="H2350" s="11">
        <f>1/(1+EXP(-SUMPRODUCT(betagorros,B2350:D2350)))</f>
        <v>0.34312536890114614</v>
      </c>
      <c r="I2350" s="27">
        <f t="shared" si="352"/>
        <v>0.34312536890114614</v>
      </c>
      <c r="J2350">
        <f t="shared" si="353"/>
        <v>-1.0696593915971826</v>
      </c>
      <c r="K2350" s="5"/>
      <c r="N2350" s="11">
        <f t="shared" si="354"/>
        <v>0.34310354455179343</v>
      </c>
      <c r="O2350" s="71">
        <f t="shared" si="355"/>
        <v>0.65689645544820663</v>
      </c>
      <c r="U2350" s="4">
        <v>21</v>
      </c>
      <c r="V2350" s="5">
        <v>0.32800000000000001</v>
      </c>
      <c r="W2350" s="37">
        <v>1</v>
      </c>
      <c r="X2350" s="31">
        <f t="shared" si="357"/>
        <v>0.48509351005433682</v>
      </c>
      <c r="Y2350" s="40">
        <f t="shared" si="358"/>
        <v>0</v>
      </c>
      <c r="Z2350" s="4">
        <f t="shared" si="359"/>
        <v>0</v>
      </c>
      <c r="AA2350" s="5">
        <f t="shared" si="360"/>
        <v>0</v>
      </c>
      <c r="AB2350" s="6" t="str">
        <f t="shared" si="361"/>
        <v/>
      </c>
      <c r="AF2350">
        <f t="shared" si="356"/>
        <v>0.80095037815921466</v>
      </c>
    </row>
    <row r="2351" spans="2:32">
      <c r="B2351" s="26">
        <v>1</v>
      </c>
      <c r="C2351" s="4">
        <v>6</v>
      </c>
      <c r="D2351" s="5">
        <v>0.501</v>
      </c>
      <c r="E2351" s="20">
        <v>0</v>
      </c>
      <c r="G2351" s="5"/>
      <c r="H2351" s="11">
        <f>1/(1+EXP(-SUMPRODUCT(betagorros,B2351:D2351)))</f>
        <v>0.32165230939638395</v>
      </c>
      <c r="I2351" s="27">
        <f t="shared" si="352"/>
        <v>0.6783476906036161</v>
      </c>
      <c r="J2351">
        <f t="shared" si="353"/>
        <v>-0.38809530448852125</v>
      </c>
      <c r="K2351" s="5"/>
      <c r="N2351" s="11">
        <f t="shared" si="354"/>
        <v>0.32162250396226194</v>
      </c>
      <c r="O2351" s="71">
        <f t="shared" si="355"/>
        <v>-0.32162250396226194</v>
      </c>
      <c r="U2351" s="4">
        <v>16</v>
      </c>
      <c r="V2351" s="5">
        <v>0.32800000000000001</v>
      </c>
      <c r="W2351" s="37">
        <v>1</v>
      </c>
      <c r="X2351" s="31">
        <f t="shared" si="357"/>
        <v>0.3673502600675756</v>
      </c>
      <c r="Y2351" s="40">
        <f t="shared" si="358"/>
        <v>0</v>
      </c>
      <c r="Z2351" s="4">
        <f t="shared" si="359"/>
        <v>0</v>
      </c>
      <c r="AA2351" s="5">
        <f t="shared" si="360"/>
        <v>0</v>
      </c>
      <c r="AB2351" s="6" t="str">
        <f t="shared" si="361"/>
        <v/>
      </c>
      <c r="AF2351">
        <f t="shared" si="356"/>
        <v>0.80095037815921466</v>
      </c>
    </row>
    <row r="2352" spans="2:32">
      <c r="B2352" s="26">
        <v>1</v>
      </c>
      <c r="C2352" s="4">
        <v>7</v>
      </c>
      <c r="D2352" s="5">
        <v>0.501</v>
      </c>
      <c r="E2352" s="20">
        <v>0</v>
      </c>
      <c r="G2352" s="5"/>
      <c r="H2352" s="11">
        <f>1/(1+EXP(-SUMPRODUCT(betagorros,B2352:D2352)))</f>
        <v>0.34312536890114614</v>
      </c>
      <c r="I2352" s="27">
        <f t="shared" si="352"/>
        <v>0.6568746310988538</v>
      </c>
      <c r="J2352">
        <f t="shared" si="353"/>
        <v>-0.42026209895130173</v>
      </c>
      <c r="K2352" s="5"/>
      <c r="N2352" s="11">
        <f t="shared" si="354"/>
        <v>0.34310354455179343</v>
      </c>
      <c r="O2352" s="71">
        <f t="shared" si="355"/>
        <v>-0.34310354455179343</v>
      </c>
      <c r="U2352" s="4">
        <v>24</v>
      </c>
      <c r="V2352" s="5">
        <v>0.32800000000000001</v>
      </c>
      <c r="W2352" s="37">
        <v>1</v>
      </c>
      <c r="X2352" s="31">
        <f t="shared" si="357"/>
        <v>0.55742817119109134</v>
      </c>
      <c r="Y2352" s="40">
        <f t="shared" si="358"/>
        <v>1</v>
      </c>
      <c r="Z2352" s="4">
        <f t="shared" si="359"/>
        <v>1</v>
      </c>
      <c r="AA2352" s="5">
        <f t="shared" si="360"/>
        <v>1</v>
      </c>
      <c r="AB2352" s="6" t="str">
        <f t="shared" si="361"/>
        <v/>
      </c>
      <c r="AF2352">
        <f t="shared" si="356"/>
        <v>0.80095037815921466</v>
      </c>
    </row>
    <row r="2353" spans="2:32">
      <c r="B2353" s="26">
        <v>1</v>
      </c>
      <c r="C2353" s="4">
        <v>12</v>
      </c>
      <c r="D2353" s="5">
        <v>0.501</v>
      </c>
      <c r="E2353" s="20">
        <v>1</v>
      </c>
      <c r="G2353" s="5"/>
      <c r="H2353" s="11">
        <f>1/(1+EXP(-SUMPRODUCT(betagorros,B2353:D2353)))</f>
        <v>0.45873413580059541</v>
      </c>
      <c r="I2353" s="27">
        <f t="shared" si="352"/>
        <v>0.45873413580059541</v>
      </c>
      <c r="J2353">
        <f t="shared" si="353"/>
        <v>-0.77928446157240605</v>
      </c>
      <c r="K2353" s="5"/>
      <c r="N2353" s="11">
        <f t="shared" si="354"/>
        <v>0.45875947266795469</v>
      </c>
      <c r="O2353" s="71">
        <f t="shared" si="355"/>
        <v>0.54124052733204531</v>
      </c>
      <c r="U2353" s="4">
        <v>7</v>
      </c>
      <c r="V2353" s="5">
        <v>0.33</v>
      </c>
      <c r="W2353" s="37">
        <v>1</v>
      </c>
      <c r="X2353" s="31">
        <f t="shared" si="357"/>
        <v>0.19688517981783249</v>
      </c>
      <c r="Y2353" s="40">
        <f t="shared" si="358"/>
        <v>0</v>
      </c>
      <c r="Z2353" s="4">
        <f t="shared" si="359"/>
        <v>0</v>
      </c>
      <c r="AA2353" s="5">
        <f t="shared" si="360"/>
        <v>0</v>
      </c>
      <c r="AB2353" s="6" t="str">
        <f t="shared" si="361"/>
        <v/>
      </c>
      <c r="AF2353">
        <f t="shared" si="356"/>
        <v>0.80095037815921466</v>
      </c>
    </row>
    <row r="2354" spans="2:32">
      <c r="B2354" s="26">
        <v>1</v>
      </c>
      <c r="C2354" s="4">
        <v>7</v>
      </c>
      <c r="D2354" s="5">
        <v>0.501</v>
      </c>
      <c r="E2354" s="20">
        <v>0</v>
      </c>
      <c r="G2354" s="5"/>
      <c r="H2354" s="11">
        <f>1/(1+EXP(-SUMPRODUCT(betagorros,B2354:D2354)))</f>
        <v>0.34312536890114614</v>
      </c>
      <c r="I2354" s="27">
        <f t="shared" si="352"/>
        <v>0.6568746310988538</v>
      </c>
      <c r="J2354">
        <f t="shared" si="353"/>
        <v>-0.42026209895130173</v>
      </c>
      <c r="K2354" s="5"/>
      <c r="N2354" s="11">
        <f t="shared" si="354"/>
        <v>0.34310354455179343</v>
      </c>
      <c r="O2354" s="71">
        <f t="shared" si="355"/>
        <v>-0.34310354455179343</v>
      </c>
      <c r="U2354" s="4">
        <v>32</v>
      </c>
      <c r="V2354" s="5">
        <v>0.33</v>
      </c>
      <c r="W2354" s="37">
        <v>1</v>
      </c>
      <c r="X2354" s="31">
        <f t="shared" si="357"/>
        <v>0.7337847674746012</v>
      </c>
      <c r="Y2354" s="40">
        <f t="shared" si="358"/>
        <v>1</v>
      </c>
      <c r="Z2354" s="4">
        <f t="shared" si="359"/>
        <v>1</v>
      </c>
      <c r="AA2354" s="5">
        <f t="shared" si="360"/>
        <v>1</v>
      </c>
      <c r="AB2354" s="6" t="str">
        <f t="shared" si="361"/>
        <v/>
      </c>
      <c r="AF2354">
        <f t="shared" si="356"/>
        <v>0.80095037815921466</v>
      </c>
    </row>
    <row r="2355" spans="2:32">
      <c r="B2355" s="26">
        <v>1</v>
      </c>
      <c r="C2355" s="4">
        <v>19</v>
      </c>
      <c r="D2355" s="5">
        <v>0.501</v>
      </c>
      <c r="E2355" s="20">
        <v>1</v>
      </c>
      <c r="G2355" s="5"/>
      <c r="H2355" s="11">
        <f>1/(1+EXP(-SUMPRODUCT(betagorros,B2355:D2355)))</f>
        <v>0.62529881178635072</v>
      </c>
      <c r="I2355" s="27">
        <f t="shared" si="352"/>
        <v>0.62529881178635072</v>
      </c>
      <c r="J2355">
        <f t="shared" si="353"/>
        <v>-0.46952564464041885</v>
      </c>
      <c r="K2355" s="5"/>
      <c r="N2355" s="11">
        <f t="shared" si="354"/>
        <v>0.62538795029982264</v>
      </c>
      <c r="O2355" s="71">
        <f t="shared" si="355"/>
        <v>0.37461204970017736</v>
      </c>
      <c r="U2355" s="4">
        <v>26</v>
      </c>
      <c r="V2355" s="5">
        <v>0.33</v>
      </c>
      <c r="W2355" s="37">
        <v>1</v>
      </c>
      <c r="X2355" s="31">
        <f t="shared" si="357"/>
        <v>0.60662837649940715</v>
      </c>
      <c r="Y2355" s="40">
        <f t="shared" si="358"/>
        <v>1</v>
      </c>
      <c r="Z2355" s="4">
        <f t="shared" si="359"/>
        <v>1</v>
      </c>
      <c r="AA2355" s="5">
        <f t="shared" si="360"/>
        <v>1</v>
      </c>
      <c r="AB2355" s="6" t="str">
        <f t="shared" si="361"/>
        <v/>
      </c>
      <c r="AF2355">
        <f t="shared" si="356"/>
        <v>0.80095037815921466</v>
      </c>
    </row>
    <row r="2356" spans="2:32">
      <c r="B2356" s="26">
        <v>1</v>
      </c>
      <c r="C2356" s="4">
        <v>20</v>
      </c>
      <c r="D2356" s="5">
        <v>0.501</v>
      </c>
      <c r="E2356" s="20">
        <v>1</v>
      </c>
      <c r="G2356" s="5"/>
      <c r="H2356" s="11">
        <f>1/(1+EXP(-SUMPRODUCT(betagorros,B2356:D2356)))</f>
        <v>0.64768807058756117</v>
      </c>
      <c r="I2356" s="27">
        <f t="shared" si="352"/>
        <v>0.64768807058756117</v>
      </c>
      <c r="J2356">
        <f t="shared" si="353"/>
        <v>-0.43434607107688283</v>
      </c>
      <c r="K2356" s="5"/>
      <c r="N2356" s="11">
        <f t="shared" si="354"/>
        <v>0.6477839580953183</v>
      </c>
      <c r="O2356" s="71">
        <f t="shared" si="355"/>
        <v>0.3522160419046817</v>
      </c>
      <c r="U2356" s="4">
        <v>20</v>
      </c>
      <c r="V2356" s="5">
        <v>0.33</v>
      </c>
      <c r="W2356" s="37">
        <v>1</v>
      </c>
      <c r="X2356" s="31">
        <f t="shared" si="357"/>
        <v>0.46316997271908394</v>
      </c>
      <c r="Y2356" s="40">
        <f t="shared" si="358"/>
        <v>0</v>
      </c>
      <c r="Z2356" s="4">
        <f t="shared" si="359"/>
        <v>0</v>
      </c>
      <c r="AA2356" s="5">
        <f t="shared" si="360"/>
        <v>0</v>
      </c>
      <c r="AB2356" s="6" t="str">
        <f t="shared" si="361"/>
        <v/>
      </c>
      <c r="AF2356">
        <f t="shared" si="356"/>
        <v>0.80095037815921466</v>
      </c>
    </row>
    <row r="2357" spans="2:32">
      <c r="B2357" s="26">
        <v>1</v>
      </c>
      <c r="C2357" s="4">
        <v>5</v>
      </c>
      <c r="D2357" s="5">
        <v>0.501</v>
      </c>
      <c r="E2357" s="20">
        <v>0</v>
      </c>
      <c r="G2357" s="5"/>
      <c r="H2357" s="11">
        <f>1/(1+EXP(-SUMPRODUCT(betagorros,B2357:D2357)))</f>
        <v>0.30090746967379556</v>
      </c>
      <c r="I2357" s="27">
        <f t="shared" si="352"/>
        <v>0.69909253032620444</v>
      </c>
      <c r="J2357">
        <f t="shared" si="353"/>
        <v>-0.35797217022131594</v>
      </c>
      <c r="K2357" s="5"/>
      <c r="N2357" s="11">
        <f t="shared" si="354"/>
        <v>0.30087036736798778</v>
      </c>
      <c r="O2357" s="71">
        <f t="shared" si="355"/>
        <v>-0.30087036736798778</v>
      </c>
      <c r="U2357" s="4">
        <v>19</v>
      </c>
      <c r="V2357" s="5">
        <v>0.33100000000000002</v>
      </c>
      <c r="W2357" s="37">
        <v>1</v>
      </c>
      <c r="X2357" s="31">
        <f t="shared" si="357"/>
        <v>0.44029742315406023</v>
      </c>
      <c r="Y2357" s="40">
        <f t="shared" si="358"/>
        <v>0</v>
      </c>
      <c r="Z2357" s="4">
        <f t="shared" si="359"/>
        <v>0</v>
      </c>
      <c r="AA2357" s="5">
        <f t="shared" si="360"/>
        <v>0</v>
      </c>
      <c r="AB2357" s="6" t="str">
        <f t="shared" si="361"/>
        <v/>
      </c>
      <c r="AF2357">
        <f t="shared" si="356"/>
        <v>0.80095037815921466</v>
      </c>
    </row>
    <row r="2358" spans="2:32">
      <c r="B2358" s="26">
        <v>1</v>
      </c>
      <c r="C2358" s="4">
        <v>7</v>
      </c>
      <c r="D2358" s="5">
        <v>0.501</v>
      </c>
      <c r="E2358" s="20">
        <v>1</v>
      </c>
      <c r="G2358" s="5"/>
      <c r="H2358" s="11">
        <f>1/(1+EXP(-SUMPRODUCT(betagorros,B2358:D2358)))</f>
        <v>0.34312536890114614</v>
      </c>
      <c r="I2358" s="27">
        <f t="shared" si="352"/>
        <v>0.34312536890114614</v>
      </c>
      <c r="J2358">
        <f t="shared" si="353"/>
        <v>-1.0696593915971826</v>
      </c>
      <c r="K2358" s="5"/>
      <c r="N2358" s="11">
        <f t="shared" si="354"/>
        <v>0.34310354455179343</v>
      </c>
      <c r="O2358" s="71">
        <f t="shared" si="355"/>
        <v>0.65689645544820663</v>
      </c>
      <c r="U2358" s="4">
        <v>16</v>
      </c>
      <c r="V2358" s="5">
        <v>0.33100000000000002</v>
      </c>
      <c r="W2358" s="37">
        <v>1</v>
      </c>
      <c r="X2358" s="31">
        <f t="shared" si="357"/>
        <v>0.37044002151701089</v>
      </c>
      <c r="Y2358" s="40">
        <f t="shared" si="358"/>
        <v>0</v>
      </c>
      <c r="Z2358" s="4">
        <f t="shared" si="359"/>
        <v>0</v>
      </c>
      <c r="AA2358" s="5">
        <f t="shared" si="360"/>
        <v>0</v>
      </c>
      <c r="AB2358" s="6" t="str">
        <f t="shared" si="361"/>
        <v/>
      </c>
      <c r="AF2358">
        <f t="shared" si="356"/>
        <v>0.80095037815921466</v>
      </c>
    </row>
    <row r="2359" spans="2:32">
      <c r="B2359" s="26">
        <v>1</v>
      </c>
      <c r="C2359" s="4">
        <v>5</v>
      </c>
      <c r="D2359" s="5">
        <v>0.501</v>
      </c>
      <c r="E2359" s="20">
        <v>0</v>
      </c>
      <c r="G2359" s="5"/>
      <c r="H2359" s="11">
        <f>1/(1+EXP(-SUMPRODUCT(betagorros,B2359:D2359)))</f>
        <v>0.30090746967379556</v>
      </c>
      <c r="I2359" s="27">
        <f t="shared" si="352"/>
        <v>0.69909253032620444</v>
      </c>
      <c r="J2359">
        <f t="shared" si="353"/>
        <v>-0.35797217022131594</v>
      </c>
      <c r="K2359" s="5"/>
      <c r="N2359" s="11">
        <f t="shared" si="354"/>
        <v>0.30087036736798778</v>
      </c>
      <c r="O2359" s="71">
        <f t="shared" si="355"/>
        <v>-0.30087036736798778</v>
      </c>
      <c r="U2359" s="4">
        <v>15</v>
      </c>
      <c r="V2359" s="5">
        <v>0.33100000000000002</v>
      </c>
      <c r="W2359" s="37">
        <v>1</v>
      </c>
      <c r="X2359" s="31">
        <f t="shared" si="357"/>
        <v>0.34816360899966281</v>
      </c>
      <c r="Y2359" s="40">
        <f t="shared" si="358"/>
        <v>0</v>
      </c>
      <c r="Z2359" s="4">
        <f t="shared" si="359"/>
        <v>0</v>
      </c>
      <c r="AA2359" s="5">
        <f t="shared" si="360"/>
        <v>0</v>
      </c>
      <c r="AB2359" s="6" t="str">
        <f t="shared" si="361"/>
        <v/>
      </c>
      <c r="AF2359">
        <f t="shared" si="356"/>
        <v>0.80095037815921466</v>
      </c>
    </row>
    <row r="2360" spans="2:32">
      <c r="B2360" s="26">
        <v>1</v>
      </c>
      <c r="C2360" s="4">
        <v>5</v>
      </c>
      <c r="D2360" s="5">
        <v>0.501</v>
      </c>
      <c r="E2360" s="20">
        <v>0</v>
      </c>
      <c r="G2360" s="5"/>
      <c r="H2360" s="11">
        <f>1/(1+EXP(-SUMPRODUCT(betagorros,B2360:D2360)))</f>
        <v>0.30090746967379556</v>
      </c>
      <c r="I2360" s="27">
        <f t="shared" si="352"/>
        <v>0.69909253032620444</v>
      </c>
      <c r="J2360">
        <f t="shared" si="353"/>
        <v>-0.35797217022131594</v>
      </c>
      <c r="K2360" s="5"/>
      <c r="N2360" s="11">
        <f t="shared" si="354"/>
        <v>0.30087036736798778</v>
      </c>
      <c r="O2360" s="71">
        <f t="shared" si="355"/>
        <v>-0.30087036736798778</v>
      </c>
      <c r="U2360" s="4">
        <v>15</v>
      </c>
      <c r="V2360" s="5">
        <v>0.33200000000000002</v>
      </c>
      <c r="W2360" s="37">
        <v>1</v>
      </c>
      <c r="X2360" s="31">
        <f t="shared" si="357"/>
        <v>0.34916825773875199</v>
      </c>
      <c r="Y2360" s="40">
        <f t="shared" si="358"/>
        <v>0</v>
      </c>
      <c r="Z2360" s="4">
        <f t="shared" si="359"/>
        <v>0</v>
      </c>
      <c r="AA2360" s="5">
        <f t="shared" si="360"/>
        <v>0</v>
      </c>
      <c r="AB2360" s="6" t="str">
        <f t="shared" si="361"/>
        <v/>
      </c>
      <c r="AF2360">
        <f t="shared" si="356"/>
        <v>0.80095037815921466</v>
      </c>
    </row>
    <row r="2361" spans="2:32">
      <c r="B2361" s="26">
        <v>1</v>
      </c>
      <c r="C2361" s="4">
        <v>6</v>
      </c>
      <c r="D2361" s="5">
        <v>0.501</v>
      </c>
      <c r="E2361" s="20">
        <v>0</v>
      </c>
      <c r="G2361" s="5"/>
      <c r="H2361" s="11">
        <f>1/(1+EXP(-SUMPRODUCT(betagorros,B2361:D2361)))</f>
        <v>0.32165230939638395</v>
      </c>
      <c r="I2361" s="27">
        <f t="shared" si="352"/>
        <v>0.6783476906036161</v>
      </c>
      <c r="J2361">
        <f t="shared" si="353"/>
        <v>-0.38809530448852125</v>
      </c>
      <c r="K2361" s="5"/>
      <c r="N2361" s="11">
        <f t="shared" si="354"/>
        <v>0.32162250396226194</v>
      </c>
      <c r="O2361" s="71">
        <f t="shared" si="355"/>
        <v>-0.32162250396226194</v>
      </c>
      <c r="U2361" s="4">
        <v>27</v>
      </c>
      <c r="V2361" s="5">
        <v>0.33300000000000002</v>
      </c>
      <c r="W2361" s="37">
        <v>1</v>
      </c>
      <c r="X2361" s="31">
        <f t="shared" si="357"/>
        <v>0.63256224098766256</v>
      </c>
      <c r="Y2361" s="40">
        <f t="shared" si="358"/>
        <v>1</v>
      </c>
      <c r="Z2361" s="4">
        <f t="shared" si="359"/>
        <v>1</v>
      </c>
      <c r="AA2361" s="5">
        <f t="shared" si="360"/>
        <v>1</v>
      </c>
      <c r="AB2361" s="6" t="str">
        <f t="shared" si="361"/>
        <v/>
      </c>
      <c r="AF2361">
        <f t="shared" si="356"/>
        <v>0.80095037815921466</v>
      </c>
    </row>
    <row r="2362" spans="2:32">
      <c r="B2362" s="26">
        <v>1</v>
      </c>
      <c r="C2362" s="4">
        <v>13</v>
      </c>
      <c r="D2362" s="5">
        <v>0.501</v>
      </c>
      <c r="E2362" s="20">
        <v>1</v>
      </c>
      <c r="G2362" s="5"/>
      <c r="H2362" s="11">
        <f>1/(1+EXP(-SUMPRODUCT(betagorros,B2362:D2362)))</f>
        <v>0.48284466973239409</v>
      </c>
      <c r="I2362" s="27">
        <f t="shared" si="352"/>
        <v>0.48284466973239409</v>
      </c>
      <c r="J2362">
        <f t="shared" si="353"/>
        <v>-0.72806027180919575</v>
      </c>
      <c r="K2362" s="5"/>
      <c r="N2362" s="11">
        <f t="shared" si="354"/>
        <v>0.48288008224099965</v>
      </c>
      <c r="O2362" s="71">
        <f t="shared" si="355"/>
        <v>0.51711991775900035</v>
      </c>
      <c r="U2362" s="4">
        <v>35</v>
      </c>
      <c r="V2362" s="5">
        <v>0.33300000000000002</v>
      </c>
      <c r="W2362" s="37">
        <v>1</v>
      </c>
      <c r="X2362" s="31">
        <f t="shared" si="357"/>
        <v>0.78877491998799276</v>
      </c>
      <c r="Y2362" s="40">
        <f t="shared" si="358"/>
        <v>1</v>
      </c>
      <c r="Z2362" s="4">
        <f t="shared" si="359"/>
        <v>1</v>
      </c>
      <c r="AA2362" s="5">
        <f t="shared" si="360"/>
        <v>1</v>
      </c>
      <c r="AB2362" s="6" t="str">
        <f t="shared" si="361"/>
        <v/>
      </c>
      <c r="AF2362">
        <f t="shared" si="356"/>
        <v>0.80095037815921466</v>
      </c>
    </row>
    <row r="2363" spans="2:32">
      <c r="B2363" s="26">
        <v>1</v>
      </c>
      <c r="C2363" s="4">
        <v>16</v>
      </c>
      <c r="D2363" s="5">
        <v>0.501</v>
      </c>
      <c r="E2363" s="20">
        <v>1</v>
      </c>
      <c r="G2363" s="5"/>
      <c r="H2363" s="11">
        <f>1/(1+EXP(-SUMPRODUCT(betagorros,B2363:D2363)))</f>
        <v>0.55520557586063035</v>
      </c>
      <c r="I2363" s="27">
        <f t="shared" si="352"/>
        <v>0.55520557586063035</v>
      </c>
      <c r="J2363">
        <f t="shared" si="353"/>
        <v>-0.58841682686333296</v>
      </c>
      <c r="K2363" s="5"/>
      <c r="N2363" s="11">
        <f t="shared" si="354"/>
        <v>0.55527006412879121</v>
      </c>
      <c r="O2363" s="71">
        <f t="shared" si="355"/>
        <v>0.44472993587120879</v>
      </c>
      <c r="U2363" s="4">
        <v>9</v>
      </c>
      <c r="V2363" s="5">
        <v>0.33300000000000002</v>
      </c>
      <c r="W2363" s="37">
        <v>1</v>
      </c>
      <c r="X2363" s="31">
        <f t="shared" si="357"/>
        <v>0.23164917251846753</v>
      </c>
      <c r="Y2363" s="40">
        <f t="shared" si="358"/>
        <v>0</v>
      </c>
      <c r="Z2363" s="4">
        <f t="shared" si="359"/>
        <v>0</v>
      </c>
      <c r="AA2363" s="5">
        <f t="shared" si="360"/>
        <v>0</v>
      </c>
      <c r="AB2363" s="6" t="str">
        <f t="shared" si="361"/>
        <v/>
      </c>
      <c r="AF2363">
        <f t="shared" si="356"/>
        <v>0.80095037815921466</v>
      </c>
    </row>
    <row r="2364" spans="2:32">
      <c r="B2364" s="26">
        <v>1</v>
      </c>
      <c r="C2364" s="4">
        <v>24</v>
      </c>
      <c r="D2364" s="5">
        <v>0.501</v>
      </c>
      <c r="E2364" s="20">
        <v>1</v>
      </c>
      <c r="G2364" s="5"/>
      <c r="H2364" s="11">
        <f>1/(1+EXP(-SUMPRODUCT(betagorros,B2364:D2364)))</f>
        <v>0.73028288363388383</v>
      </c>
      <c r="I2364" s="27">
        <f t="shared" si="352"/>
        <v>0.73028288363388383</v>
      </c>
      <c r="J2364">
        <f t="shared" si="353"/>
        <v>-0.31432330807577891</v>
      </c>
      <c r="K2364" s="5"/>
      <c r="N2364" s="11">
        <f t="shared" si="354"/>
        <v>0.73039698021212118</v>
      </c>
      <c r="O2364" s="71">
        <f t="shared" si="355"/>
        <v>0.26960301978787882</v>
      </c>
      <c r="U2364" s="4">
        <v>8</v>
      </c>
      <c r="V2364" s="5">
        <v>0.33300000000000002</v>
      </c>
      <c r="W2364" s="37">
        <v>1</v>
      </c>
      <c r="X2364" s="31">
        <f t="shared" si="357"/>
        <v>0.21487037370307968</v>
      </c>
      <c r="Y2364" s="40">
        <f t="shared" si="358"/>
        <v>0</v>
      </c>
      <c r="Z2364" s="4">
        <f t="shared" si="359"/>
        <v>0</v>
      </c>
      <c r="AA2364" s="5">
        <f t="shared" si="360"/>
        <v>0</v>
      </c>
      <c r="AB2364" s="6" t="str">
        <f t="shared" si="361"/>
        <v/>
      </c>
      <c r="AF2364">
        <f t="shared" si="356"/>
        <v>0.80095037815921466</v>
      </c>
    </row>
    <row r="2365" spans="2:32">
      <c r="B2365" s="26">
        <v>1</v>
      </c>
      <c r="C2365" s="4">
        <v>29</v>
      </c>
      <c r="D2365" s="5">
        <v>0.501</v>
      </c>
      <c r="E2365" s="20">
        <v>1</v>
      </c>
      <c r="G2365" s="5"/>
      <c r="H2365" s="11">
        <f>1/(1+EXP(-SUMPRODUCT(betagorros,B2365:D2365)))</f>
        <v>0.81457496706781474</v>
      </c>
      <c r="I2365" s="27">
        <f t="shared" si="352"/>
        <v>0.81457496706781474</v>
      </c>
      <c r="J2365">
        <f t="shared" si="353"/>
        <v>-0.20508881457660014</v>
      </c>
      <c r="K2365" s="5"/>
      <c r="N2365" s="11">
        <f t="shared" si="354"/>
        <v>0.81469248103545555</v>
      </c>
      <c r="O2365" s="71">
        <f t="shared" si="355"/>
        <v>0.18530751896454445</v>
      </c>
      <c r="U2365" s="4">
        <v>16</v>
      </c>
      <c r="V2365" s="5">
        <v>0.33400000000000002</v>
      </c>
      <c r="W2365" s="37">
        <v>1</v>
      </c>
      <c r="X2365" s="31">
        <f t="shared" si="357"/>
        <v>0.37354042658344366</v>
      </c>
      <c r="Y2365" s="40">
        <f t="shared" si="358"/>
        <v>0</v>
      </c>
      <c r="Z2365" s="4">
        <f t="shared" si="359"/>
        <v>0</v>
      </c>
      <c r="AA2365" s="5">
        <f t="shared" si="360"/>
        <v>0</v>
      </c>
      <c r="AB2365" s="6" t="str">
        <f t="shared" si="361"/>
        <v/>
      </c>
      <c r="AF2365">
        <f t="shared" si="356"/>
        <v>0.80095037815921466</v>
      </c>
    </row>
    <row r="2366" spans="2:32">
      <c r="B2366" s="26">
        <v>1</v>
      </c>
      <c r="C2366" s="4">
        <v>15</v>
      </c>
      <c r="D2366" s="5">
        <v>0.501</v>
      </c>
      <c r="E2366" s="20">
        <v>1</v>
      </c>
      <c r="G2366" s="5"/>
      <c r="H2366" s="11">
        <f>1/(1+EXP(-SUMPRODUCT(betagorros,B2366:D2366)))</f>
        <v>0.53119312209106573</v>
      </c>
      <c r="I2366" s="27">
        <f t="shared" si="352"/>
        <v>0.53119312209106573</v>
      </c>
      <c r="J2366">
        <f t="shared" si="353"/>
        <v>-0.63262962877447204</v>
      </c>
      <c r="K2366" s="5"/>
      <c r="N2366" s="11">
        <f t="shared" si="354"/>
        <v>0.53124824774809987</v>
      </c>
      <c r="O2366" s="71">
        <f t="shared" si="355"/>
        <v>0.46875175225190013</v>
      </c>
      <c r="U2366" s="4">
        <v>32</v>
      </c>
      <c r="V2366" s="5">
        <v>0.33400000000000002</v>
      </c>
      <c r="W2366" s="37">
        <v>1</v>
      </c>
      <c r="X2366" s="31">
        <f t="shared" si="357"/>
        <v>0.73722714519469412</v>
      </c>
      <c r="Y2366" s="40">
        <f t="shared" si="358"/>
        <v>1</v>
      </c>
      <c r="Z2366" s="4">
        <f t="shared" si="359"/>
        <v>1</v>
      </c>
      <c r="AA2366" s="5">
        <f t="shared" si="360"/>
        <v>1</v>
      </c>
      <c r="AB2366" s="6" t="str">
        <f t="shared" si="361"/>
        <v/>
      </c>
      <c r="AF2366">
        <f t="shared" si="356"/>
        <v>0.80095037815921466</v>
      </c>
    </row>
    <row r="2367" spans="2:32">
      <c r="B2367" s="26">
        <v>1</v>
      </c>
      <c r="C2367" s="4">
        <v>16</v>
      </c>
      <c r="D2367" s="5">
        <v>0.501</v>
      </c>
      <c r="E2367" s="20">
        <v>1</v>
      </c>
      <c r="G2367" s="5"/>
      <c r="H2367" s="11">
        <f>1/(1+EXP(-SUMPRODUCT(betagorros,B2367:D2367)))</f>
        <v>0.55520557586063035</v>
      </c>
      <c r="I2367" s="27">
        <f t="shared" si="352"/>
        <v>0.55520557586063035</v>
      </c>
      <c r="J2367">
        <f t="shared" si="353"/>
        <v>-0.58841682686333296</v>
      </c>
      <c r="K2367" s="5"/>
      <c r="N2367" s="11">
        <f t="shared" si="354"/>
        <v>0.55527006412879121</v>
      </c>
      <c r="O2367" s="71">
        <f t="shared" si="355"/>
        <v>0.44472993587120879</v>
      </c>
      <c r="U2367" s="4">
        <v>23</v>
      </c>
      <c r="V2367" s="5">
        <v>0.33400000000000002</v>
      </c>
      <c r="W2367" s="37">
        <v>1</v>
      </c>
      <c r="X2367" s="31">
        <f t="shared" si="357"/>
        <v>0.5400347436232793</v>
      </c>
      <c r="Y2367" s="40">
        <f t="shared" si="358"/>
        <v>1</v>
      </c>
      <c r="Z2367" s="4">
        <f t="shared" si="359"/>
        <v>1</v>
      </c>
      <c r="AA2367" s="5">
        <f t="shared" si="360"/>
        <v>1</v>
      </c>
      <c r="AB2367" s="6" t="str">
        <f t="shared" si="361"/>
        <v/>
      </c>
      <c r="AF2367">
        <f t="shared" si="356"/>
        <v>0.80095037815921466</v>
      </c>
    </row>
    <row r="2368" spans="2:32">
      <c r="B2368" s="26">
        <v>1</v>
      </c>
      <c r="C2368" s="4">
        <v>19</v>
      </c>
      <c r="D2368" s="5">
        <v>0.501</v>
      </c>
      <c r="E2368" s="20">
        <v>1</v>
      </c>
      <c r="G2368" s="5"/>
      <c r="H2368" s="11">
        <f>1/(1+EXP(-SUMPRODUCT(betagorros,B2368:D2368)))</f>
        <v>0.62529881178635072</v>
      </c>
      <c r="I2368" s="27">
        <f t="shared" si="352"/>
        <v>0.62529881178635072</v>
      </c>
      <c r="J2368">
        <f t="shared" si="353"/>
        <v>-0.46952564464041885</v>
      </c>
      <c r="K2368" s="5"/>
      <c r="N2368" s="11">
        <f t="shared" si="354"/>
        <v>0.62538795029982264</v>
      </c>
      <c r="O2368" s="71">
        <f t="shared" si="355"/>
        <v>0.37461204970017736</v>
      </c>
      <c r="U2368" s="4">
        <v>37.5</v>
      </c>
      <c r="V2368" s="5">
        <v>0.33400000000000002</v>
      </c>
      <c r="W2368" s="37">
        <v>1</v>
      </c>
      <c r="X2368" s="31">
        <f t="shared" si="357"/>
        <v>0.82692075729813153</v>
      </c>
      <c r="Y2368" s="40">
        <f t="shared" si="358"/>
        <v>1</v>
      </c>
      <c r="Z2368" s="4">
        <f t="shared" si="359"/>
        <v>1</v>
      </c>
      <c r="AA2368" s="5">
        <f t="shared" si="360"/>
        <v>1</v>
      </c>
      <c r="AB2368" s="6" t="str">
        <f t="shared" si="361"/>
        <v/>
      </c>
      <c r="AF2368">
        <f t="shared" si="356"/>
        <v>0.80095037815921466</v>
      </c>
    </row>
    <row r="2369" spans="2:32">
      <c r="B2369" s="26">
        <v>1</v>
      </c>
      <c r="C2369" s="4">
        <v>13</v>
      </c>
      <c r="D2369" s="5">
        <v>0.502</v>
      </c>
      <c r="E2369" s="20">
        <v>1</v>
      </c>
      <c r="G2369" s="5"/>
      <c r="H2369" s="11">
        <f>1/(1+EXP(-SUMPRODUCT(betagorros,B2369:D2369)))</f>
        <v>0.4839494142592603</v>
      </c>
      <c r="I2369" s="27">
        <f t="shared" si="352"/>
        <v>0.4839494142592603</v>
      </c>
      <c r="J2369">
        <f t="shared" si="353"/>
        <v>-0.72577489372094617</v>
      </c>
      <c r="K2369" s="5"/>
      <c r="N2369" s="11">
        <f t="shared" si="354"/>
        <v>0.4839858892918798</v>
      </c>
      <c r="O2369" s="71">
        <f t="shared" si="355"/>
        <v>0.5160141107081202</v>
      </c>
      <c r="U2369" s="4">
        <v>25.5</v>
      </c>
      <c r="V2369" s="5">
        <v>0.33400000000000002</v>
      </c>
      <c r="W2369" s="37">
        <v>1</v>
      </c>
      <c r="X2369" s="31">
        <f t="shared" si="357"/>
        <v>0.59927886540827646</v>
      </c>
      <c r="Y2369" s="40">
        <f t="shared" si="358"/>
        <v>1</v>
      </c>
      <c r="Z2369" s="4">
        <f t="shared" si="359"/>
        <v>1</v>
      </c>
      <c r="AA2369" s="5">
        <f t="shared" si="360"/>
        <v>1</v>
      </c>
      <c r="AB2369" s="6" t="str">
        <f t="shared" si="361"/>
        <v/>
      </c>
      <c r="AF2369">
        <f t="shared" si="356"/>
        <v>0.80095037815921466</v>
      </c>
    </row>
    <row r="2370" spans="2:32">
      <c r="B2370" s="26">
        <v>1</v>
      </c>
      <c r="C2370" s="4">
        <v>15</v>
      </c>
      <c r="D2370" s="5">
        <v>0.502</v>
      </c>
      <c r="E2370" s="20">
        <v>0</v>
      </c>
      <c r="G2370" s="5"/>
      <c r="H2370" s="11">
        <f>1/(1+EXP(-SUMPRODUCT(betagorros,B2370:D2370)))</f>
        <v>0.53229462828328156</v>
      </c>
      <c r="I2370" s="27">
        <f t="shared" si="352"/>
        <v>0.46770537171671844</v>
      </c>
      <c r="J2370">
        <f t="shared" si="353"/>
        <v>-0.75991672892664774</v>
      </c>
      <c r="K2370" s="5"/>
      <c r="N2370" s="11">
        <f t="shared" si="354"/>
        <v>0.5323507924286599</v>
      </c>
      <c r="O2370" s="71">
        <f t="shared" si="355"/>
        <v>-0.5323507924286599</v>
      </c>
      <c r="U2370" s="4">
        <v>30</v>
      </c>
      <c r="V2370" s="5">
        <v>0.33600000000000002</v>
      </c>
      <c r="W2370" s="37">
        <v>1</v>
      </c>
      <c r="X2370" s="31">
        <f t="shared" si="357"/>
        <v>0.69991030238085827</v>
      </c>
      <c r="Y2370" s="40">
        <f t="shared" si="358"/>
        <v>1</v>
      </c>
      <c r="Z2370" s="4">
        <f t="shared" si="359"/>
        <v>1</v>
      </c>
      <c r="AA2370" s="5">
        <f t="shared" si="360"/>
        <v>1</v>
      </c>
      <c r="AB2370" s="6" t="str">
        <f t="shared" si="361"/>
        <v/>
      </c>
      <c r="AF2370">
        <f t="shared" si="356"/>
        <v>0.80095037815921466</v>
      </c>
    </row>
    <row r="2371" spans="2:32">
      <c r="B2371" s="26">
        <v>1</v>
      </c>
      <c r="C2371" s="4">
        <v>17</v>
      </c>
      <c r="D2371" s="5">
        <v>0.503</v>
      </c>
      <c r="E2371" s="20">
        <v>1</v>
      </c>
      <c r="G2371" s="5"/>
      <c r="H2371" s="11">
        <f>1/(1+EXP(-SUMPRODUCT(betagorros,B2371:D2371)))</f>
        <v>0.58111821608751091</v>
      </c>
      <c r="I2371" s="27">
        <f t="shared" si="352"/>
        <v>0.58111821608751091</v>
      </c>
      <c r="J2371">
        <f t="shared" si="353"/>
        <v>-0.54280107279730572</v>
      </c>
      <c r="K2371" s="5"/>
      <c r="N2371" s="11">
        <f t="shared" si="354"/>
        <v>0.58119352393598633</v>
      </c>
      <c r="O2371" s="71">
        <f t="shared" si="355"/>
        <v>0.41880647606401367</v>
      </c>
      <c r="U2371" s="4">
        <v>25</v>
      </c>
      <c r="V2371" s="5">
        <v>0.33600000000000002</v>
      </c>
      <c r="W2371" s="37">
        <v>1</v>
      </c>
      <c r="X2371" s="31">
        <f t="shared" si="357"/>
        <v>0.5897454650149887</v>
      </c>
      <c r="Y2371" s="40">
        <f t="shared" si="358"/>
        <v>1</v>
      </c>
      <c r="Z2371" s="4">
        <f t="shared" si="359"/>
        <v>1</v>
      </c>
      <c r="AA2371" s="5">
        <f t="shared" si="360"/>
        <v>1</v>
      </c>
      <c r="AB2371" s="6" t="str">
        <f t="shared" si="361"/>
        <v/>
      </c>
      <c r="AF2371">
        <f t="shared" si="356"/>
        <v>0.80095037815921466</v>
      </c>
    </row>
    <row r="2372" spans="2:32">
      <c r="B2372" s="26">
        <v>1</v>
      </c>
      <c r="C2372" s="4">
        <v>31</v>
      </c>
      <c r="D2372" s="5">
        <v>0.503</v>
      </c>
      <c r="E2372" s="20">
        <v>1</v>
      </c>
      <c r="G2372" s="5"/>
      <c r="H2372" s="11">
        <f>1/(1+EXP(-SUMPRODUCT(betagorros,B2372:D2372)))</f>
        <v>0.84322821939180248</v>
      </c>
      <c r="I2372" s="27">
        <f t="shared" si="352"/>
        <v>0.84322821939180248</v>
      </c>
      <c r="J2372">
        <f t="shared" si="353"/>
        <v>-0.17051763473440879</v>
      </c>
      <c r="K2372" s="5"/>
      <c r="N2372" s="11">
        <f t="shared" si="354"/>
        <v>0.84334269551844987</v>
      </c>
      <c r="O2372" s="71">
        <f t="shared" si="355"/>
        <v>0.15665730448155013</v>
      </c>
      <c r="U2372" s="4">
        <v>9</v>
      </c>
      <c r="V2372" s="5">
        <v>0.33600000000000002</v>
      </c>
      <c r="W2372" s="37">
        <v>1</v>
      </c>
      <c r="X2372" s="31">
        <f t="shared" si="357"/>
        <v>0.234019759017917</v>
      </c>
      <c r="Y2372" s="40">
        <f t="shared" si="358"/>
        <v>0</v>
      </c>
      <c r="Z2372" s="4">
        <f t="shared" si="359"/>
        <v>0</v>
      </c>
      <c r="AA2372" s="5">
        <f t="shared" si="360"/>
        <v>0</v>
      </c>
      <c r="AB2372" s="6" t="str">
        <f t="shared" si="361"/>
        <v/>
      </c>
      <c r="AF2372">
        <f t="shared" si="356"/>
        <v>0.80095037815921466</v>
      </c>
    </row>
    <row r="2373" spans="2:32">
      <c r="B2373" s="26">
        <v>1</v>
      </c>
      <c r="C2373" s="4">
        <v>10</v>
      </c>
      <c r="D2373" s="5">
        <v>0.504</v>
      </c>
      <c r="E2373" s="20">
        <v>0</v>
      </c>
      <c r="G2373" s="5"/>
      <c r="H2373" s="11">
        <f>1/(1+EXP(-SUMPRODUCT(betagorros,B2373:D2373)))</f>
        <v>0.41441312015599002</v>
      </c>
      <c r="I2373" s="27">
        <f t="shared" si="352"/>
        <v>0.58558687984401003</v>
      </c>
      <c r="J2373">
        <f t="shared" si="353"/>
        <v>-0.53514072122398393</v>
      </c>
      <c r="K2373" s="5"/>
      <c r="N2373" s="11">
        <f t="shared" si="354"/>
        <v>0.41442166087665777</v>
      </c>
      <c r="O2373" s="71">
        <f t="shared" si="355"/>
        <v>-0.41442166087665777</v>
      </c>
      <c r="U2373" s="4">
        <v>13</v>
      </c>
      <c r="V2373" s="5">
        <v>0.33600000000000002</v>
      </c>
      <c r="W2373" s="37">
        <v>1</v>
      </c>
      <c r="X2373" s="31">
        <f t="shared" si="357"/>
        <v>0.31032832403384447</v>
      </c>
      <c r="Y2373" s="40">
        <f t="shared" si="358"/>
        <v>0</v>
      </c>
      <c r="Z2373" s="4">
        <f t="shared" si="359"/>
        <v>0</v>
      </c>
      <c r="AA2373" s="5">
        <f t="shared" si="360"/>
        <v>0</v>
      </c>
      <c r="AB2373" s="6" t="str">
        <f t="shared" si="361"/>
        <v/>
      </c>
      <c r="AF2373">
        <f t="shared" si="356"/>
        <v>0.80095037815921466</v>
      </c>
    </row>
    <row r="2374" spans="2:32">
      <c r="B2374" s="26">
        <v>1</v>
      </c>
      <c r="C2374" s="4">
        <v>15</v>
      </c>
      <c r="D2374" s="5">
        <v>0.504</v>
      </c>
      <c r="E2374" s="20">
        <v>0</v>
      </c>
      <c r="G2374" s="5"/>
      <c r="H2374" s="11">
        <f>1/(1+EXP(-SUMPRODUCT(betagorros,B2374:D2374)))</f>
        <v>0.53449668595595257</v>
      </c>
      <c r="I2374" s="27">
        <f t="shared" si="352"/>
        <v>0.46550331404404743</v>
      </c>
      <c r="J2374">
        <f t="shared" si="353"/>
        <v>-0.76463606296909559</v>
      </c>
      <c r="K2374" s="5"/>
      <c r="N2374" s="11">
        <f t="shared" si="354"/>
        <v>0.53455492360908508</v>
      </c>
      <c r="O2374" s="71">
        <f t="shared" si="355"/>
        <v>-0.53455492360908508</v>
      </c>
      <c r="U2374" s="4">
        <v>12</v>
      </c>
      <c r="V2374" s="5">
        <v>0.33600000000000002</v>
      </c>
      <c r="W2374" s="37">
        <v>1</v>
      </c>
      <c r="X2374" s="31">
        <f t="shared" si="357"/>
        <v>0.29000159310677553</v>
      </c>
      <c r="Y2374" s="40">
        <f t="shared" si="358"/>
        <v>0</v>
      </c>
      <c r="Z2374" s="4">
        <f t="shared" si="359"/>
        <v>0</v>
      </c>
      <c r="AA2374" s="5">
        <f t="shared" si="360"/>
        <v>0</v>
      </c>
      <c r="AB2374" s="6" t="str">
        <f t="shared" si="361"/>
        <v/>
      </c>
      <c r="AF2374">
        <f t="shared" si="356"/>
        <v>0.80095037815921466</v>
      </c>
    </row>
    <row r="2375" spans="2:32">
      <c r="B2375" s="26">
        <v>1</v>
      </c>
      <c r="C2375" s="4">
        <v>14</v>
      </c>
      <c r="D2375" s="5">
        <v>0.504</v>
      </c>
      <c r="E2375" s="20">
        <v>1</v>
      </c>
      <c r="G2375" s="5"/>
      <c r="H2375" s="11">
        <f>1/(1+EXP(-SUMPRODUCT(betagorros,B2375:D2375)))</f>
        <v>0.51035222287360016</v>
      </c>
      <c r="I2375" s="27">
        <f t="shared" si="352"/>
        <v>0.51035222287360016</v>
      </c>
      <c r="J2375">
        <f t="shared" si="353"/>
        <v>-0.67265415855555666</v>
      </c>
      <c r="K2375" s="5"/>
      <c r="N2375" s="11">
        <f t="shared" si="354"/>
        <v>0.51040077498714242</v>
      </c>
      <c r="O2375" s="71">
        <f t="shared" si="355"/>
        <v>0.48959922501285758</v>
      </c>
      <c r="U2375" s="4">
        <v>23</v>
      </c>
      <c r="V2375" s="5">
        <v>0.33600000000000002</v>
      </c>
      <c r="W2375" s="37">
        <v>1</v>
      </c>
      <c r="X2375" s="31">
        <f t="shared" si="357"/>
        <v>0.54223169904988067</v>
      </c>
      <c r="Y2375" s="40">
        <f t="shared" si="358"/>
        <v>1</v>
      </c>
      <c r="Z2375" s="4">
        <f t="shared" si="359"/>
        <v>1</v>
      </c>
      <c r="AA2375" s="5">
        <f t="shared" si="360"/>
        <v>1</v>
      </c>
      <c r="AB2375" s="6" t="str">
        <f t="shared" si="361"/>
        <v/>
      </c>
      <c r="AF2375">
        <f t="shared" si="356"/>
        <v>0.80095037815921466</v>
      </c>
    </row>
    <row r="2376" spans="2:32">
      <c r="B2376" s="26">
        <v>1</v>
      </c>
      <c r="C2376" s="4">
        <v>8</v>
      </c>
      <c r="D2376" s="5">
        <v>0.504</v>
      </c>
      <c r="E2376" s="20">
        <v>0</v>
      </c>
      <c r="G2376" s="5"/>
      <c r="H2376" s="11">
        <f>1/(1+EXP(-SUMPRODUCT(betagorros,B2376:D2376)))</f>
        <v>0.36834247439836804</v>
      </c>
      <c r="I2376" s="27">
        <f t="shared" si="352"/>
        <v>0.63165752560163191</v>
      </c>
      <c r="J2376">
        <f t="shared" si="353"/>
        <v>-0.45940792158149385</v>
      </c>
      <c r="K2376" s="5"/>
      <c r="N2376" s="11">
        <f t="shared" si="354"/>
        <v>0.368332154522375</v>
      </c>
      <c r="O2376" s="71">
        <f t="shared" si="355"/>
        <v>-0.368332154522375</v>
      </c>
      <c r="U2376" s="4">
        <v>18</v>
      </c>
      <c r="V2376" s="5">
        <v>0.33600000000000002</v>
      </c>
      <c r="W2376" s="37">
        <v>1</v>
      </c>
      <c r="X2376" s="31">
        <f t="shared" si="357"/>
        <v>0.42198567485361288</v>
      </c>
      <c r="Y2376" s="40">
        <f t="shared" si="358"/>
        <v>0</v>
      </c>
      <c r="Z2376" s="4">
        <f t="shared" si="359"/>
        <v>0</v>
      </c>
      <c r="AA2376" s="5">
        <f t="shared" si="360"/>
        <v>0</v>
      </c>
      <c r="AB2376" s="6" t="str">
        <f t="shared" si="361"/>
        <v/>
      </c>
      <c r="AF2376">
        <f t="shared" si="356"/>
        <v>0.80095037815921466</v>
      </c>
    </row>
    <row r="2377" spans="2:32">
      <c r="B2377" s="26">
        <v>1</v>
      </c>
      <c r="C2377" s="4">
        <v>19</v>
      </c>
      <c r="D2377" s="5">
        <v>0.50600000000000001</v>
      </c>
      <c r="E2377" s="20">
        <v>0</v>
      </c>
      <c r="G2377" s="5"/>
      <c r="H2377" s="11">
        <f>1/(1+EXP(-SUMPRODUCT(betagorros,B2377:D2377)))</f>
        <v>0.63046683181931706</v>
      </c>
      <c r="I2377" s="27">
        <f t="shared" si="352"/>
        <v>0.36953316818068294</v>
      </c>
      <c r="J2377">
        <f t="shared" si="353"/>
        <v>-0.99551477758684259</v>
      </c>
      <c r="K2377" s="5"/>
      <c r="N2377" s="11">
        <f t="shared" si="354"/>
        <v>0.63056039852841939</v>
      </c>
      <c r="O2377" s="71">
        <f t="shared" si="355"/>
        <v>-0.63056039852841939</v>
      </c>
      <c r="U2377" s="4">
        <v>35</v>
      </c>
      <c r="V2377" s="5">
        <v>0.33600000000000002</v>
      </c>
      <c r="W2377" s="37">
        <v>1</v>
      </c>
      <c r="X2377" s="31">
        <f t="shared" si="357"/>
        <v>0.79097761003368883</v>
      </c>
      <c r="Y2377" s="40">
        <f t="shared" si="358"/>
        <v>1</v>
      </c>
      <c r="Z2377" s="4">
        <f t="shared" si="359"/>
        <v>1</v>
      </c>
      <c r="AA2377" s="5">
        <f t="shared" si="360"/>
        <v>1</v>
      </c>
      <c r="AB2377" s="6" t="str">
        <f t="shared" si="361"/>
        <v/>
      </c>
      <c r="AF2377">
        <f t="shared" si="356"/>
        <v>0.80095037815921466</v>
      </c>
    </row>
    <row r="2378" spans="2:32">
      <c r="B2378" s="26">
        <v>1</v>
      </c>
      <c r="C2378" s="4">
        <v>36</v>
      </c>
      <c r="D2378" s="5">
        <v>0.50600000000000001</v>
      </c>
      <c r="E2378" s="20">
        <v>0</v>
      </c>
      <c r="G2378" s="5"/>
      <c r="H2378" s="11">
        <f>1/(1+EXP(-SUMPRODUCT(betagorros,B2378:D2378)))</f>
        <v>0.89840946956510492</v>
      </c>
      <c r="I2378" s="27">
        <f t="shared" si="352"/>
        <v>0.10159053043489508</v>
      </c>
      <c r="J2378">
        <f t="shared" si="353"/>
        <v>-2.2868049525625076</v>
      </c>
      <c r="K2378" s="5"/>
      <c r="N2378" s="11">
        <f t="shared" si="354"/>
        <v>0.89850779795983282</v>
      </c>
      <c r="O2378" s="71">
        <f t="shared" si="355"/>
        <v>-0.89850779795983282</v>
      </c>
      <c r="U2378" s="4">
        <v>5</v>
      </c>
      <c r="V2378" s="5">
        <v>0.33800000000000002</v>
      </c>
      <c r="W2378" s="37">
        <v>1</v>
      </c>
      <c r="X2378" s="31">
        <f t="shared" si="357"/>
        <v>0.17306352947526044</v>
      </c>
      <c r="Y2378" s="40">
        <f t="shared" si="358"/>
        <v>0</v>
      </c>
      <c r="Z2378" s="4">
        <f t="shared" si="359"/>
        <v>0</v>
      </c>
      <c r="AA2378" s="5">
        <f t="shared" si="360"/>
        <v>0</v>
      </c>
      <c r="AB2378" s="6" t="str">
        <f t="shared" si="361"/>
        <v/>
      </c>
      <c r="AF2378">
        <f t="shared" si="356"/>
        <v>0.80095037815921466</v>
      </c>
    </row>
    <row r="2379" spans="2:32">
      <c r="B2379" s="26">
        <v>1</v>
      </c>
      <c r="C2379" s="4">
        <v>19</v>
      </c>
      <c r="D2379" s="5">
        <v>0.50600000000000001</v>
      </c>
      <c r="E2379" s="20">
        <v>0</v>
      </c>
      <c r="G2379" s="5"/>
      <c r="H2379" s="11">
        <f>1/(1+EXP(-SUMPRODUCT(betagorros,B2379:D2379)))</f>
        <v>0.63046683181931706</v>
      </c>
      <c r="I2379" s="27">
        <f t="shared" ref="I2379:I2442" si="362">IF(E2379=1,H2379,1-H2379)</f>
        <v>0.36953316818068294</v>
      </c>
      <c r="J2379">
        <f t="shared" ref="J2379:J2442" si="363">LN(I2379)</f>
        <v>-0.99551477758684259</v>
      </c>
      <c r="K2379" s="5"/>
      <c r="N2379" s="11">
        <f t="shared" si="354"/>
        <v>0.63056039852841939</v>
      </c>
      <c r="O2379" s="71">
        <f t="shared" si="355"/>
        <v>-0.63056039852841939</v>
      </c>
      <c r="U2379" s="4">
        <v>10</v>
      </c>
      <c r="V2379" s="5">
        <v>0.33800000000000002</v>
      </c>
      <c r="W2379" s="37">
        <v>1</v>
      </c>
      <c r="X2379" s="31">
        <f t="shared" si="357"/>
        <v>0.25348489750272318</v>
      </c>
      <c r="Y2379" s="40">
        <f t="shared" si="358"/>
        <v>0</v>
      </c>
      <c r="Z2379" s="4">
        <f t="shared" si="359"/>
        <v>0</v>
      </c>
      <c r="AA2379" s="5">
        <f t="shared" si="360"/>
        <v>0</v>
      </c>
      <c r="AB2379" s="6" t="str">
        <f t="shared" si="361"/>
        <v/>
      </c>
      <c r="AF2379">
        <f t="shared" si="356"/>
        <v>0.80095037815921466</v>
      </c>
    </row>
    <row r="2380" spans="2:32">
      <c r="B2380" s="26">
        <v>1</v>
      </c>
      <c r="C2380" s="4">
        <v>19</v>
      </c>
      <c r="D2380" s="5">
        <v>0.50600000000000001</v>
      </c>
      <c r="E2380" s="20">
        <v>1</v>
      </c>
      <c r="G2380" s="5"/>
      <c r="H2380" s="11">
        <f>1/(1+EXP(-SUMPRODUCT(betagorros,B2380:D2380)))</f>
        <v>0.63046683181931706</v>
      </c>
      <c r="I2380" s="27">
        <f t="shared" si="362"/>
        <v>0.63046683181931706</v>
      </c>
      <c r="J2380">
        <f t="shared" si="363"/>
        <v>-0.4612947311158444</v>
      </c>
      <c r="K2380" s="5"/>
      <c r="N2380" s="11">
        <f t="shared" ref="N2380:N2443" si="364">1/(1+EXP(-SUMPRODUCT($N$8:$P$8,B2380:D2380)))</f>
        <v>0.63056039852841939</v>
      </c>
      <c r="O2380" s="71">
        <f t="shared" ref="O2380:O2443" si="365">E2380-N2380</f>
        <v>0.36943960147158061</v>
      </c>
      <c r="U2380" s="4">
        <v>21</v>
      </c>
      <c r="V2380" s="5">
        <v>0.34200000000000003</v>
      </c>
      <c r="W2380" s="37">
        <v>1</v>
      </c>
      <c r="X2380" s="31">
        <f t="shared" si="357"/>
        <v>0.50057259340418403</v>
      </c>
      <c r="Y2380" s="40">
        <f t="shared" si="358"/>
        <v>1</v>
      </c>
      <c r="Z2380" s="4">
        <f t="shared" si="359"/>
        <v>1</v>
      </c>
      <c r="AA2380" s="5">
        <f t="shared" si="360"/>
        <v>1</v>
      </c>
      <c r="AB2380" s="6" t="str">
        <f t="shared" si="361"/>
        <v/>
      </c>
      <c r="AF2380">
        <f t="shared" si="356"/>
        <v>0.80095037815921466</v>
      </c>
    </row>
    <row r="2381" spans="2:32">
      <c r="B2381" s="26">
        <v>1</v>
      </c>
      <c r="C2381" s="4">
        <v>18</v>
      </c>
      <c r="D2381" s="5">
        <v>0.50600000000000001</v>
      </c>
      <c r="E2381" s="20">
        <v>0</v>
      </c>
      <c r="G2381" s="5"/>
      <c r="H2381" s="11">
        <f>1/(1+EXP(-SUMPRODUCT(betagorros,B2381:D2381)))</f>
        <v>0.60764613356794184</v>
      </c>
      <c r="I2381" s="27">
        <f t="shared" si="362"/>
        <v>0.39235386643205816</v>
      </c>
      <c r="J2381">
        <f t="shared" si="363"/>
        <v>-0.93559112590882731</v>
      </c>
      <c r="K2381" s="5"/>
      <c r="N2381" s="11">
        <f t="shared" si="364"/>
        <v>0.60773240151075592</v>
      </c>
      <c r="O2381" s="71">
        <f t="shared" si="365"/>
        <v>-0.60773240151075592</v>
      </c>
      <c r="U2381" s="4">
        <v>11</v>
      </c>
      <c r="V2381" s="5">
        <v>0.34200000000000003</v>
      </c>
      <c r="W2381" s="37">
        <v>1</v>
      </c>
      <c r="X2381" s="31">
        <f t="shared" si="357"/>
        <v>0.27575345730569439</v>
      </c>
      <c r="Y2381" s="40">
        <f t="shared" si="358"/>
        <v>0</v>
      </c>
      <c r="Z2381" s="4">
        <f t="shared" si="359"/>
        <v>0</v>
      </c>
      <c r="AA2381" s="5">
        <f t="shared" si="360"/>
        <v>0</v>
      </c>
      <c r="AB2381" s="6" t="str">
        <f t="shared" si="361"/>
        <v/>
      </c>
      <c r="AF2381">
        <f t="shared" ref="AF2381:AF2444" si="366">(-$H$8-$I$8*AE2381)/$J$8</f>
        <v>0.80095037815921466</v>
      </c>
    </row>
    <row r="2382" spans="2:32">
      <c r="B2382" s="26">
        <v>1</v>
      </c>
      <c r="C2382" s="4">
        <v>15</v>
      </c>
      <c r="D2382" s="5">
        <v>0.50700000000000001</v>
      </c>
      <c r="E2382" s="20">
        <v>1</v>
      </c>
      <c r="G2382" s="5"/>
      <c r="H2382" s="11">
        <f>1/(1+EXP(-SUMPRODUCT(betagorros,B2382:D2382)))</f>
        <v>0.53779722633920679</v>
      </c>
      <c r="I2382" s="27">
        <f t="shared" si="362"/>
        <v>0.53779722633920679</v>
      </c>
      <c r="J2382">
        <f t="shared" si="363"/>
        <v>-0.62027369258126208</v>
      </c>
      <c r="K2382" s="5"/>
      <c r="N2382" s="11">
        <f t="shared" si="364"/>
        <v>0.53785856513386177</v>
      </c>
      <c r="O2382" s="71">
        <f t="shared" si="365"/>
        <v>0.46214143486613823</v>
      </c>
      <c r="U2382" s="4">
        <v>25</v>
      </c>
      <c r="V2382" s="5">
        <v>0.34300000000000003</v>
      </c>
      <c r="W2382" s="37">
        <v>1</v>
      </c>
      <c r="X2382" s="31">
        <f t="shared" si="357"/>
        <v>0.59721644025950538</v>
      </c>
      <c r="Y2382" s="40">
        <f t="shared" si="358"/>
        <v>1</v>
      </c>
      <c r="Z2382" s="4">
        <f t="shared" si="359"/>
        <v>1</v>
      </c>
      <c r="AA2382" s="5">
        <f t="shared" si="360"/>
        <v>1</v>
      </c>
      <c r="AB2382" s="6" t="str">
        <f t="shared" si="361"/>
        <v/>
      </c>
      <c r="AF2382">
        <f t="shared" si="366"/>
        <v>0.80095037815921466</v>
      </c>
    </row>
    <row r="2383" spans="2:32">
      <c r="B2383" s="26">
        <v>1</v>
      </c>
      <c r="C2383" s="4">
        <v>10</v>
      </c>
      <c r="D2383" s="5">
        <v>0.50700000000000001</v>
      </c>
      <c r="E2383" s="20">
        <v>1</v>
      </c>
      <c r="G2383" s="5"/>
      <c r="H2383" s="11">
        <f>1/(1+EXP(-SUMPRODUCT(betagorros,B2383:D2383)))</f>
        <v>0.4176374127821485</v>
      </c>
      <c r="I2383" s="27">
        <f t="shared" si="362"/>
        <v>0.4176374127821485</v>
      </c>
      <c r="J2383">
        <f t="shared" si="363"/>
        <v>-0.87314165643108577</v>
      </c>
      <c r="K2383" s="5"/>
      <c r="N2383" s="11">
        <f t="shared" si="364"/>
        <v>0.41764906166189636</v>
      </c>
      <c r="O2383" s="71">
        <f t="shared" si="365"/>
        <v>0.58235093833810359</v>
      </c>
      <c r="U2383" s="4">
        <v>15</v>
      </c>
      <c r="V2383" s="5">
        <v>0.34300000000000003</v>
      </c>
      <c r="W2383" s="37">
        <v>1</v>
      </c>
      <c r="X2383" s="31">
        <f t="shared" si="357"/>
        <v>0.36030633973390497</v>
      </c>
      <c r="Y2383" s="40">
        <f t="shared" si="358"/>
        <v>0</v>
      </c>
      <c r="Z2383" s="4">
        <f t="shared" si="359"/>
        <v>0</v>
      </c>
      <c r="AA2383" s="5">
        <f t="shared" si="360"/>
        <v>0</v>
      </c>
      <c r="AB2383" s="6" t="str">
        <f t="shared" si="361"/>
        <v/>
      </c>
      <c r="AF2383">
        <f t="shared" si="366"/>
        <v>0.80095037815921466</v>
      </c>
    </row>
    <row r="2384" spans="2:32">
      <c r="B2384" s="26">
        <v>1</v>
      </c>
      <c r="C2384" s="4">
        <v>14</v>
      </c>
      <c r="D2384" s="5">
        <v>0.50800000000000001</v>
      </c>
      <c r="E2384" s="20">
        <v>1</v>
      </c>
      <c r="G2384" s="5"/>
      <c r="H2384" s="11">
        <f>1/(1+EXP(-SUMPRODUCT(betagorros,B2384:D2384)))</f>
        <v>0.51477325904796856</v>
      </c>
      <c r="I2384" s="27">
        <f t="shared" si="362"/>
        <v>0.51477325904796856</v>
      </c>
      <c r="J2384">
        <f t="shared" si="363"/>
        <v>-0.66402874896058539</v>
      </c>
      <c r="K2384" s="5"/>
      <c r="N2384" s="11">
        <f t="shared" si="364"/>
        <v>0.51482601946818063</v>
      </c>
      <c r="O2384" s="71">
        <f t="shared" si="365"/>
        <v>0.48517398053181937</v>
      </c>
      <c r="U2384" s="4">
        <v>30</v>
      </c>
      <c r="V2384" s="5">
        <v>0.34300000000000003</v>
      </c>
      <c r="W2384" s="37">
        <v>1</v>
      </c>
      <c r="X2384" s="31">
        <f t="shared" si="357"/>
        <v>0.70637395362241007</v>
      </c>
      <c r="Y2384" s="40">
        <f t="shared" si="358"/>
        <v>1</v>
      </c>
      <c r="Z2384" s="4">
        <f t="shared" si="359"/>
        <v>1</v>
      </c>
      <c r="AA2384" s="5">
        <f t="shared" si="360"/>
        <v>1</v>
      </c>
      <c r="AB2384" s="6" t="str">
        <f t="shared" si="361"/>
        <v/>
      </c>
      <c r="AF2384">
        <f t="shared" si="366"/>
        <v>0.80095037815921466</v>
      </c>
    </row>
    <row r="2385" spans="2:32">
      <c r="B2385" s="26">
        <v>1</v>
      </c>
      <c r="C2385" s="4">
        <v>11</v>
      </c>
      <c r="D2385" s="5">
        <v>0.50800000000000001</v>
      </c>
      <c r="E2385" s="20">
        <v>1</v>
      </c>
      <c r="G2385" s="5"/>
      <c r="H2385" s="11">
        <f>1/(1+EXP(-SUMPRODUCT(betagorros,B2385:D2385)))</f>
        <v>0.44244024360818934</v>
      </c>
      <c r="I2385" s="27">
        <f t="shared" si="362"/>
        <v>0.44244024360818934</v>
      </c>
      <c r="J2385">
        <f t="shared" si="363"/>
        <v>-0.81544986634659578</v>
      </c>
      <c r="K2385" s="5"/>
      <c r="N2385" s="11">
        <f t="shared" si="364"/>
        <v>0.4424629150227502</v>
      </c>
      <c r="O2385" s="71">
        <f t="shared" si="365"/>
        <v>0.55753708497724985</v>
      </c>
      <c r="U2385" s="4">
        <v>28</v>
      </c>
      <c r="V2385" s="5">
        <v>0.34300000000000003</v>
      </c>
      <c r="W2385" s="37">
        <v>1</v>
      </c>
      <c r="X2385" s="31">
        <f t="shared" si="357"/>
        <v>0.6646876535788987</v>
      </c>
      <c r="Y2385" s="40">
        <f t="shared" si="358"/>
        <v>1</v>
      </c>
      <c r="Z2385" s="4">
        <f t="shared" si="359"/>
        <v>1</v>
      </c>
      <c r="AA2385" s="5">
        <f t="shared" si="360"/>
        <v>1</v>
      </c>
      <c r="AB2385" s="6" t="str">
        <f t="shared" si="361"/>
        <v/>
      </c>
      <c r="AF2385">
        <f t="shared" si="366"/>
        <v>0.80095037815921466</v>
      </c>
    </row>
    <row r="2386" spans="2:32">
      <c r="B2386" s="26">
        <v>1</v>
      </c>
      <c r="C2386" s="4">
        <v>11</v>
      </c>
      <c r="D2386" s="5">
        <v>0.50800000000000001</v>
      </c>
      <c r="E2386" s="20">
        <v>1</v>
      </c>
      <c r="G2386" s="5"/>
      <c r="H2386" s="11">
        <f>1/(1+EXP(-SUMPRODUCT(betagorros,B2386:D2386)))</f>
        <v>0.44244024360818934</v>
      </c>
      <c r="I2386" s="27">
        <f t="shared" si="362"/>
        <v>0.44244024360818934</v>
      </c>
      <c r="J2386">
        <f t="shared" si="363"/>
        <v>-0.81544986634659578</v>
      </c>
      <c r="K2386" s="5"/>
      <c r="N2386" s="11">
        <f t="shared" si="364"/>
        <v>0.4424629150227502</v>
      </c>
      <c r="O2386" s="71">
        <f t="shared" si="365"/>
        <v>0.55753708497724985</v>
      </c>
      <c r="U2386" s="4">
        <v>24</v>
      </c>
      <c r="V2386" s="5">
        <v>0.34300000000000003</v>
      </c>
      <c r="W2386" s="37">
        <v>1</v>
      </c>
      <c r="X2386" s="31">
        <f t="shared" ref="X2386:X2449" si="367">1/(1+EXP(-$H$8-$I$8*U2386-$J$8*V2386))</f>
        <v>0.57373068254939086</v>
      </c>
      <c r="Y2386" s="40">
        <f t="shared" ref="Y2386:Y2449" si="368">IF(X2386&gt;50%,1,0)</f>
        <v>1</v>
      </c>
      <c r="Z2386" s="4">
        <f t="shared" ref="Z2386:Z2449" si="369">IF(W2386=Y2386,1,0)</f>
        <v>1</v>
      </c>
      <c r="AA2386" s="5">
        <f t="shared" ref="AA2386:AA2449" si="370">IF(W2386=1,IF(W2386=Y2386,1,0),"")</f>
        <v>1</v>
      </c>
      <c r="AB2386" s="6" t="str">
        <f t="shared" ref="AB2386:AB2449" si="371">IF(W2386=0,IF(W2386=Y2386,1,0),"")</f>
        <v/>
      </c>
      <c r="AF2386">
        <f t="shared" si="366"/>
        <v>0.80095037815921466</v>
      </c>
    </row>
    <row r="2387" spans="2:32">
      <c r="B2387" s="26">
        <v>1</v>
      </c>
      <c r="C2387" s="4">
        <v>15</v>
      </c>
      <c r="D2387" s="5">
        <v>0.50800000000000001</v>
      </c>
      <c r="E2387" s="20">
        <v>1</v>
      </c>
      <c r="G2387" s="5"/>
      <c r="H2387" s="11">
        <f>1/(1+EXP(-SUMPRODUCT(betagorros,B2387:D2387)))</f>
        <v>0.53889668510025301</v>
      </c>
      <c r="I2387" s="27">
        <f t="shared" si="362"/>
        <v>0.53889668510025301</v>
      </c>
      <c r="J2387">
        <f t="shared" si="363"/>
        <v>-0.61823140529513065</v>
      </c>
      <c r="K2387" s="5"/>
      <c r="N2387" s="11">
        <f t="shared" si="364"/>
        <v>0.5389590550578206</v>
      </c>
      <c r="O2387" s="71">
        <f t="shared" si="365"/>
        <v>0.4610409449421794</v>
      </c>
      <c r="U2387" s="4">
        <v>15</v>
      </c>
      <c r="V2387" s="5">
        <v>0.34300000000000003</v>
      </c>
      <c r="W2387" s="37">
        <v>1</v>
      </c>
      <c r="X2387" s="31">
        <f t="shared" si="367"/>
        <v>0.36030633973390497</v>
      </c>
      <c r="Y2387" s="40">
        <f t="shared" si="368"/>
        <v>0</v>
      </c>
      <c r="Z2387" s="4">
        <f t="shared" si="369"/>
        <v>0</v>
      </c>
      <c r="AA2387" s="5">
        <f t="shared" si="370"/>
        <v>0</v>
      </c>
      <c r="AB2387" s="6" t="str">
        <f t="shared" si="371"/>
        <v/>
      </c>
      <c r="AF2387">
        <f t="shared" si="366"/>
        <v>0.80095037815921466</v>
      </c>
    </row>
    <row r="2388" spans="2:32">
      <c r="B2388" s="26">
        <v>1</v>
      </c>
      <c r="C2388" s="4">
        <v>35</v>
      </c>
      <c r="D2388" s="5">
        <v>0.50800000000000001</v>
      </c>
      <c r="E2388" s="20">
        <v>1</v>
      </c>
      <c r="G2388" s="5"/>
      <c r="H2388" s="11">
        <f>1/(1+EXP(-SUMPRODUCT(betagorros,B2388:D2388)))</f>
        <v>0.89009695518606613</v>
      </c>
      <c r="I2388" s="27">
        <f t="shared" si="362"/>
        <v>0.89009695518606613</v>
      </c>
      <c r="J2388">
        <f t="shared" si="363"/>
        <v>-0.11642488377799909</v>
      </c>
      <c r="K2388" s="5"/>
      <c r="N2388" s="11">
        <f t="shared" si="364"/>
        <v>0.8901992858226857</v>
      </c>
      <c r="O2388" s="71">
        <f t="shared" si="365"/>
        <v>0.1098007141773143</v>
      </c>
      <c r="U2388" s="4">
        <v>13</v>
      </c>
      <c r="V2388" s="5">
        <v>0.34300000000000003</v>
      </c>
      <c r="W2388" s="37">
        <v>1</v>
      </c>
      <c r="X2388" s="31">
        <f t="shared" si="367"/>
        <v>0.31699464889565987</v>
      </c>
      <c r="Y2388" s="40">
        <f t="shared" si="368"/>
        <v>0</v>
      </c>
      <c r="Z2388" s="4">
        <f t="shared" si="369"/>
        <v>0</v>
      </c>
      <c r="AA2388" s="5">
        <f t="shared" si="370"/>
        <v>0</v>
      </c>
      <c r="AB2388" s="6" t="str">
        <f t="shared" si="371"/>
        <v/>
      </c>
      <c r="AF2388">
        <f t="shared" si="366"/>
        <v>0.80095037815921466</v>
      </c>
    </row>
    <row r="2389" spans="2:32">
      <c r="B2389" s="26">
        <v>1</v>
      </c>
      <c r="C2389" s="4">
        <v>13</v>
      </c>
      <c r="D2389" s="5">
        <v>0.50800000000000001</v>
      </c>
      <c r="E2389" s="20">
        <v>0</v>
      </c>
      <c r="G2389" s="5"/>
      <c r="H2389" s="11">
        <f>1/(1+EXP(-SUMPRODUCT(betagorros,B2389:D2389)))</f>
        <v>0.49058079874302013</v>
      </c>
      <c r="I2389" s="27">
        <f t="shared" si="362"/>
        <v>0.50941920125697981</v>
      </c>
      <c r="J2389">
        <f t="shared" si="363"/>
        <v>-0.67448402327795809</v>
      </c>
      <c r="K2389" s="5"/>
      <c r="N2389" s="11">
        <f t="shared" si="364"/>
        <v>0.49062364665112795</v>
      </c>
      <c r="O2389" s="71">
        <f t="shared" si="365"/>
        <v>-0.49062364665112795</v>
      </c>
      <c r="U2389" s="4">
        <v>30</v>
      </c>
      <c r="V2389" s="5">
        <v>0.34499999999999997</v>
      </c>
      <c r="W2389" s="37">
        <v>1</v>
      </c>
      <c r="X2389" s="31">
        <f t="shared" si="367"/>
        <v>0.70820569986616155</v>
      </c>
      <c r="Y2389" s="40">
        <f t="shared" si="368"/>
        <v>1</v>
      </c>
      <c r="Z2389" s="4">
        <f t="shared" si="369"/>
        <v>1</v>
      </c>
      <c r="AA2389" s="5">
        <f t="shared" si="370"/>
        <v>1</v>
      </c>
      <c r="AB2389" s="6" t="str">
        <f t="shared" si="371"/>
        <v/>
      </c>
      <c r="AF2389">
        <f t="shared" si="366"/>
        <v>0.80095037815921466</v>
      </c>
    </row>
    <row r="2390" spans="2:32">
      <c r="B2390" s="26">
        <v>1</v>
      </c>
      <c r="C2390" s="4">
        <v>12</v>
      </c>
      <c r="D2390" s="5">
        <v>0.50800000000000001</v>
      </c>
      <c r="E2390" s="20">
        <v>0</v>
      </c>
      <c r="G2390" s="5"/>
      <c r="H2390" s="11">
        <f>1/(1+EXP(-SUMPRODUCT(betagorros,B2390:D2390)))</f>
        <v>0.46643237638014512</v>
      </c>
      <c r="I2390" s="27">
        <f t="shared" si="362"/>
        <v>0.53356762361985488</v>
      </c>
      <c r="J2390">
        <f t="shared" si="363"/>
        <v>-0.62816946159663267</v>
      </c>
      <c r="K2390" s="5"/>
      <c r="N2390" s="11">
        <f t="shared" si="364"/>
        <v>0.46646514756835006</v>
      </c>
      <c r="O2390" s="71">
        <f t="shared" si="365"/>
        <v>-0.46646514756835006</v>
      </c>
      <c r="U2390" s="4">
        <v>10</v>
      </c>
      <c r="V2390" s="5">
        <v>0.34599999999999997</v>
      </c>
      <c r="W2390" s="37">
        <v>1</v>
      </c>
      <c r="X2390" s="31">
        <f t="shared" si="367"/>
        <v>0.26024015151602337</v>
      </c>
      <c r="Y2390" s="40">
        <f t="shared" si="368"/>
        <v>0</v>
      </c>
      <c r="Z2390" s="4">
        <f t="shared" si="369"/>
        <v>0</v>
      </c>
      <c r="AA2390" s="5">
        <f t="shared" si="370"/>
        <v>0</v>
      </c>
      <c r="AB2390" s="6" t="str">
        <f t="shared" si="371"/>
        <v/>
      </c>
      <c r="AF2390">
        <f t="shared" si="366"/>
        <v>0.80095037815921466</v>
      </c>
    </row>
    <row r="2391" spans="2:32">
      <c r="B2391" s="26">
        <v>1</v>
      </c>
      <c r="C2391" s="4">
        <v>27</v>
      </c>
      <c r="D2391" s="5">
        <v>0.50800000000000001</v>
      </c>
      <c r="E2391" s="20">
        <v>1</v>
      </c>
      <c r="G2391" s="5"/>
      <c r="H2391" s="11">
        <f>1/(1+EXP(-SUMPRODUCT(betagorros,B2391:D2391)))</f>
        <v>0.78874877495788875</v>
      </c>
      <c r="I2391" s="27">
        <f t="shared" si="362"/>
        <v>0.78874877495788875</v>
      </c>
      <c r="J2391">
        <f t="shared" si="363"/>
        <v>-0.23730741827164292</v>
      </c>
      <c r="K2391" s="5"/>
      <c r="N2391" s="11">
        <f t="shared" si="364"/>
        <v>0.78887010109341194</v>
      </c>
      <c r="O2391" s="71">
        <f t="shared" si="365"/>
        <v>0.21112989890658806</v>
      </c>
      <c r="U2391" s="4">
        <v>13</v>
      </c>
      <c r="V2391" s="5">
        <v>0.34599999999999997</v>
      </c>
      <c r="W2391" s="37">
        <v>1</v>
      </c>
      <c r="X2391" s="31">
        <f t="shared" si="367"/>
        <v>0.31987501800868157</v>
      </c>
      <c r="Y2391" s="40">
        <f t="shared" si="368"/>
        <v>0</v>
      </c>
      <c r="Z2391" s="4">
        <f t="shared" si="369"/>
        <v>0</v>
      </c>
      <c r="AA2391" s="5">
        <f t="shared" si="370"/>
        <v>0</v>
      </c>
      <c r="AB2391" s="6" t="str">
        <f t="shared" si="371"/>
        <v/>
      </c>
      <c r="AF2391">
        <f t="shared" si="366"/>
        <v>0.80095037815921466</v>
      </c>
    </row>
    <row r="2392" spans="2:32">
      <c r="B2392" s="26">
        <v>1</v>
      </c>
      <c r="C2392" s="4">
        <v>22</v>
      </c>
      <c r="D2392" s="5">
        <v>0.50800000000000001</v>
      </c>
      <c r="E2392" s="20">
        <v>1</v>
      </c>
      <c r="G2392" s="5"/>
      <c r="H2392" s="11">
        <f>1/(1+EXP(-SUMPRODUCT(betagorros,B2392:D2392)))</f>
        <v>0.69708228834257002</v>
      </c>
      <c r="I2392" s="27">
        <f t="shared" si="362"/>
        <v>0.69708228834257002</v>
      </c>
      <c r="J2392">
        <f t="shared" si="363"/>
        <v>-0.36085181444049325</v>
      </c>
      <c r="K2392" s="5"/>
      <c r="N2392" s="11">
        <f t="shared" si="364"/>
        <v>0.69719406889147395</v>
      </c>
      <c r="O2392" s="71">
        <f t="shared" si="365"/>
        <v>0.30280593110852605</v>
      </c>
      <c r="U2392" s="4">
        <v>27</v>
      </c>
      <c r="V2392" s="5">
        <v>0.34699999999999998</v>
      </c>
      <c r="W2392" s="37">
        <v>1</v>
      </c>
      <c r="X2392" s="31">
        <f t="shared" si="367"/>
        <v>0.64683564413524264</v>
      </c>
      <c r="Y2392" s="40">
        <f t="shared" si="368"/>
        <v>1</v>
      </c>
      <c r="Z2392" s="4">
        <f t="shared" si="369"/>
        <v>1</v>
      </c>
      <c r="AA2392" s="5">
        <f t="shared" si="370"/>
        <v>1</v>
      </c>
      <c r="AB2392" s="6" t="str">
        <f t="shared" si="371"/>
        <v/>
      </c>
      <c r="AF2392">
        <f t="shared" si="366"/>
        <v>0.80095037815921466</v>
      </c>
    </row>
    <row r="2393" spans="2:32">
      <c r="B2393" s="26">
        <v>1</v>
      </c>
      <c r="C2393" s="4">
        <v>30</v>
      </c>
      <c r="D2393" s="5">
        <v>0.50800000000000001</v>
      </c>
      <c r="E2393" s="20">
        <v>1</v>
      </c>
      <c r="G2393" s="5"/>
      <c r="H2393" s="11">
        <f>1/(1+EXP(-SUMPRODUCT(betagorros,B2393:D2393)))</f>
        <v>0.83310214901489987</v>
      </c>
      <c r="I2393" s="27">
        <f t="shared" si="362"/>
        <v>0.83310214901489987</v>
      </c>
      <c r="J2393">
        <f t="shared" si="363"/>
        <v>-0.18259901646444943</v>
      </c>
      <c r="K2393" s="5"/>
      <c r="N2393" s="11">
        <f t="shared" si="364"/>
        <v>0.83321997124430891</v>
      </c>
      <c r="O2393" s="71">
        <f t="shared" si="365"/>
        <v>0.16678002875569109</v>
      </c>
      <c r="U2393" s="4">
        <v>22</v>
      </c>
      <c r="V2393" s="5">
        <v>0.34699999999999998</v>
      </c>
      <c r="W2393" s="37">
        <v>1</v>
      </c>
      <c r="X2393" s="31">
        <f t="shared" si="367"/>
        <v>0.53026325445352485</v>
      </c>
      <c r="Y2393" s="40">
        <f t="shared" si="368"/>
        <v>1</v>
      </c>
      <c r="Z2393" s="4">
        <f t="shared" si="369"/>
        <v>1</v>
      </c>
      <c r="AA2393" s="5">
        <f t="shared" si="370"/>
        <v>1</v>
      </c>
      <c r="AB2393" s="6" t="str">
        <f t="shared" si="371"/>
        <v/>
      </c>
      <c r="AF2393">
        <f t="shared" si="366"/>
        <v>0.80095037815921466</v>
      </c>
    </row>
    <row r="2394" spans="2:32">
      <c r="B2394" s="26">
        <v>1</v>
      </c>
      <c r="C2394" s="4">
        <v>15</v>
      </c>
      <c r="D2394" s="5">
        <v>0.50800000000000001</v>
      </c>
      <c r="E2394" s="20">
        <v>1</v>
      </c>
      <c r="G2394" s="5"/>
      <c r="H2394" s="11">
        <f>1/(1+EXP(-SUMPRODUCT(betagorros,B2394:D2394)))</f>
        <v>0.53889668510025301</v>
      </c>
      <c r="I2394" s="27">
        <f t="shared" si="362"/>
        <v>0.53889668510025301</v>
      </c>
      <c r="J2394">
        <f t="shared" si="363"/>
        <v>-0.61823140529513065</v>
      </c>
      <c r="K2394" s="5"/>
      <c r="N2394" s="11">
        <f t="shared" si="364"/>
        <v>0.5389590550578206</v>
      </c>
      <c r="O2394" s="71">
        <f t="shared" si="365"/>
        <v>0.4610409449421794</v>
      </c>
      <c r="U2394" s="4">
        <v>32.5</v>
      </c>
      <c r="V2394" s="5">
        <v>0.34699999999999998</v>
      </c>
      <c r="W2394" s="37">
        <v>1</v>
      </c>
      <c r="X2394" s="31">
        <f t="shared" si="367"/>
        <v>0.75722253934907457</v>
      </c>
      <c r="Y2394" s="40">
        <f t="shared" si="368"/>
        <v>1</v>
      </c>
      <c r="Z2394" s="4">
        <f t="shared" si="369"/>
        <v>1</v>
      </c>
      <c r="AA2394" s="5">
        <f t="shared" si="370"/>
        <v>1</v>
      </c>
      <c r="AB2394" s="6" t="str">
        <f t="shared" si="371"/>
        <v/>
      </c>
      <c r="AF2394">
        <f t="shared" si="366"/>
        <v>0.80095037815921466</v>
      </c>
    </row>
    <row r="2395" spans="2:32">
      <c r="B2395" s="26">
        <v>1</v>
      </c>
      <c r="C2395" s="4">
        <v>27</v>
      </c>
      <c r="D2395" s="5">
        <v>0.50800000000000001</v>
      </c>
      <c r="E2395" s="20">
        <v>1</v>
      </c>
      <c r="G2395" s="5"/>
      <c r="H2395" s="11">
        <f>1/(1+EXP(-SUMPRODUCT(betagorros,B2395:D2395)))</f>
        <v>0.78874877495788875</v>
      </c>
      <c r="I2395" s="27">
        <f t="shared" si="362"/>
        <v>0.78874877495788875</v>
      </c>
      <c r="J2395">
        <f t="shared" si="363"/>
        <v>-0.23730741827164292</v>
      </c>
      <c r="K2395" s="5"/>
      <c r="N2395" s="11">
        <f t="shared" si="364"/>
        <v>0.78887010109341194</v>
      </c>
      <c r="O2395" s="71">
        <f t="shared" si="365"/>
        <v>0.21112989890658806</v>
      </c>
      <c r="U2395" s="4">
        <v>8</v>
      </c>
      <c r="V2395" s="5">
        <v>0.34699999999999998</v>
      </c>
      <c r="W2395" s="37">
        <v>1</v>
      </c>
      <c r="X2395" s="31">
        <f t="shared" si="367"/>
        <v>0.225503075649787</v>
      </c>
      <c r="Y2395" s="40">
        <f t="shared" si="368"/>
        <v>0</v>
      </c>
      <c r="Z2395" s="4">
        <f t="shared" si="369"/>
        <v>0</v>
      </c>
      <c r="AA2395" s="5">
        <f t="shared" si="370"/>
        <v>0</v>
      </c>
      <c r="AB2395" s="6" t="str">
        <f t="shared" si="371"/>
        <v/>
      </c>
      <c r="AF2395">
        <f t="shared" si="366"/>
        <v>0.80095037815921466</v>
      </c>
    </row>
    <row r="2396" spans="2:32">
      <c r="B2396" s="26">
        <v>1</v>
      </c>
      <c r="C2396" s="4">
        <v>25</v>
      </c>
      <c r="D2396" s="5">
        <v>0.50800000000000001</v>
      </c>
      <c r="E2396" s="20">
        <v>1</v>
      </c>
      <c r="G2396" s="5"/>
      <c r="H2396" s="11">
        <f>1/(1+EXP(-SUMPRODUCT(betagorros,B2396:D2396)))</f>
        <v>0.75469600475112808</v>
      </c>
      <c r="I2396" s="27">
        <f t="shared" si="362"/>
        <v>0.75469600475112808</v>
      </c>
      <c r="J2396">
        <f t="shared" si="363"/>
        <v>-0.281440253529193</v>
      </c>
      <c r="K2396" s="5"/>
      <c r="N2396" s="11">
        <f t="shared" si="364"/>
        <v>0.75481608733960193</v>
      </c>
      <c r="O2396" s="71">
        <f t="shared" si="365"/>
        <v>0.24518391266039807</v>
      </c>
      <c r="U2396" s="4">
        <v>11</v>
      </c>
      <c r="V2396" s="5">
        <v>0.34699999999999998</v>
      </c>
      <c r="W2396" s="37">
        <v>1</v>
      </c>
      <c r="X2396" s="31">
        <f t="shared" si="367"/>
        <v>0.28019281666763829</v>
      </c>
      <c r="Y2396" s="40">
        <f t="shared" si="368"/>
        <v>0</v>
      </c>
      <c r="Z2396" s="4">
        <f t="shared" si="369"/>
        <v>0</v>
      </c>
      <c r="AA2396" s="5">
        <f t="shared" si="370"/>
        <v>0</v>
      </c>
      <c r="AB2396" s="6" t="str">
        <f t="shared" si="371"/>
        <v/>
      </c>
      <c r="AF2396">
        <f t="shared" si="366"/>
        <v>0.80095037815921466</v>
      </c>
    </row>
    <row r="2397" spans="2:32">
      <c r="B2397" s="26">
        <v>1</v>
      </c>
      <c r="C2397" s="4">
        <v>45</v>
      </c>
      <c r="D2397" s="5">
        <v>0.50900000000000001</v>
      </c>
      <c r="E2397" s="20">
        <v>1</v>
      </c>
      <c r="G2397" s="5"/>
      <c r="H2397" s="11">
        <f>1/(1+EXP(-SUMPRODUCT(betagorros,B2397:D2397)))</f>
        <v>0.95538612753916297</v>
      </c>
      <c r="I2397" s="27">
        <f t="shared" si="362"/>
        <v>0.95538612753916297</v>
      </c>
      <c r="J2397">
        <f t="shared" si="363"/>
        <v>-4.5639698186996175E-2</v>
      </c>
      <c r="K2397" s="5"/>
      <c r="N2397" s="11">
        <f t="shared" si="364"/>
        <v>0.95544782570230613</v>
      </c>
      <c r="O2397" s="71">
        <f t="shared" si="365"/>
        <v>4.4552174297693869E-2</v>
      </c>
      <c r="U2397" s="4">
        <v>14</v>
      </c>
      <c r="V2397" s="5">
        <v>0.34699999999999998</v>
      </c>
      <c r="W2397" s="37">
        <v>1</v>
      </c>
      <c r="X2397" s="31">
        <f t="shared" si="367"/>
        <v>0.34228435115637618</v>
      </c>
      <c r="Y2397" s="40">
        <f t="shared" si="368"/>
        <v>0</v>
      </c>
      <c r="Z2397" s="4">
        <f t="shared" si="369"/>
        <v>0</v>
      </c>
      <c r="AA2397" s="5">
        <f t="shared" si="370"/>
        <v>0</v>
      </c>
      <c r="AB2397" s="6" t="str">
        <f t="shared" si="371"/>
        <v/>
      </c>
      <c r="AF2397">
        <f t="shared" si="366"/>
        <v>0.80095037815921466</v>
      </c>
    </row>
    <row r="2398" spans="2:32">
      <c r="B2398" s="26">
        <v>1</v>
      </c>
      <c r="C2398" s="4">
        <v>49</v>
      </c>
      <c r="D2398" s="5">
        <v>0.50900000000000001</v>
      </c>
      <c r="E2398" s="20">
        <v>1</v>
      </c>
      <c r="G2398" s="5"/>
      <c r="H2398" s="11">
        <f>1/(1+EXP(-SUMPRODUCT(betagorros,B2398:D2398)))</f>
        <v>0.9692680016285421</v>
      </c>
      <c r="I2398" s="27">
        <f t="shared" si="362"/>
        <v>0.9692680016285421</v>
      </c>
      <c r="J2398">
        <f t="shared" si="363"/>
        <v>-3.1214129863263225E-2</v>
      </c>
      <c r="K2398" s="5"/>
      <c r="N2398" s="11">
        <f t="shared" si="364"/>
        <v>0.96931585105882856</v>
      </c>
      <c r="O2398" s="71">
        <f t="shared" si="365"/>
        <v>3.0684148941171441E-2</v>
      </c>
      <c r="U2398" s="4">
        <v>32</v>
      </c>
      <c r="V2398" s="5">
        <v>0.35499999999999998</v>
      </c>
      <c r="W2398" s="37">
        <v>1</v>
      </c>
      <c r="X2398" s="31">
        <f t="shared" si="367"/>
        <v>0.75482377468507977</v>
      </c>
      <c r="Y2398" s="40">
        <f t="shared" si="368"/>
        <v>1</v>
      </c>
      <c r="Z2398" s="4">
        <f t="shared" si="369"/>
        <v>1</v>
      </c>
      <c r="AA2398" s="5">
        <f t="shared" si="370"/>
        <v>1</v>
      </c>
      <c r="AB2398" s="6" t="str">
        <f t="shared" si="371"/>
        <v/>
      </c>
      <c r="AF2398">
        <f t="shared" si="366"/>
        <v>0.80095037815921466</v>
      </c>
    </row>
    <row r="2399" spans="2:32">
      <c r="B2399" s="26">
        <v>1</v>
      </c>
      <c r="C2399" s="4">
        <v>17</v>
      </c>
      <c r="D2399" s="5">
        <v>0.50900000000000001</v>
      </c>
      <c r="E2399" s="20">
        <v>0</v>
      </c>
      <c r="G2399" s="5"/>
      <c r="H2399" s="11">
        <f>1/(1+EXP(-SUMPRODUCT(betagorros,B2399:D2399)))</f>
        <v>0.58756508504561011</v>
      </c>
      <c r="I2399" s="27">
        <f t="shared" si="362"/>
        <v>0.41243491495438989</v>
      </c>
      <c r="J2399">
        <f t="shared" si="363"/>
        <v>-0.88567686758503117</v>
      </c>
      <c r="K2399" s="5"/>
      <c r="N2399" s="11">
        <f t="shared" si="364"/>
        <v>0.58764621166388986</v>
      </c>
      <c r="O2399" s="71">
        <f t="shared" si="365"/>
        <v>-0.58764621166388986</v>
      </c>
      <c r="U2399" s="4">
        <v>18</v>
      </c>
      <c r="V2399" s="5">
        <v>0.35699999999999998</v>
      </c>
      <c r="W2399" s="37">
        <v>1</v>
      </c>
      <c r="X2399" s="31">
        <f t="shared" si="367"/>
        <v>0.44479441774498596</v>
      </c>
      <c r="Y2399" s="40">
        <f t="shared" si="368"/>
        <v>0</v>
      </c>
      <c r="Z2399" s="4">
        <f t="shared" si="369"/>
        <v>0</v>
      </c>
      <c r="AA2399" s="5">
        <f t="shared" si="370"/>
        <v>0</v>
      </c>
      <c r="AB2399" s="6" t="str">
        <f t="shared" si="371"/>
        <v/>
      </c>
      <c r="AF2399">
        <f t="shared" si="366"/>
        <v>0.80095037815921466</v>
      </c>
    </row>
    <row r="2400" spans="2:32">
      <c r="B2400" s="26">
        <v>1</v>
      </c>
      <c r="C2400" s="4">
        <v>12</v>
      </c>
      <c r="D2400" s="5">
        <v>0.50900000000000001</v>
      </c>
      <c r="E2400" s="20">
        <v>1</v>
      </c>
      <c r="G2400" s="5"/>
      <c r="H2400" s="11">
        <f>1/(1+EXP(-SUMPRODUCT(betagorros,B2400:D2400)))</f>
        <v>0.46753351781538927</v>
      </c>
      <c r="I2400" s="27">
        <f t="shared" si="362"/>
        <v>0.46753351781538927</v>
      </c>
      <c r="J2400">
        <f t="shared" si="363"/>
        <v>-0.76028423696162561</v>
      </c>
      <c r="K2400" s="5"/>
      <c r="N2400" s="11">
        <f t="shared" si="364"/>
        <v>0.46756735253306314</v>
      </c>
      <c r="O2400" s="71">
        <f t="shared" si="365"/>
        <v>0.53243264746693686</v>
      </c>
      <c r="U2400" s="4">
        <v>49.5</v>
      </c>
      <c r="V2400" s="5">
        <v>0.35699999999999998</v>
      </c>
      <c r="W2400" s="37">
        <v>1</v>
      </c>
      <c r="X2400" s="31">
        <f t="shared" si="367"/>
        <v>0.94412840726841074</v>
      </c>
      <c r="Y2400" s="40">
        <f t="shared" si="368"/>
        <v>1</v>
      </c>
      <c r="Z2400" s="4">
        <f t="shared" si="369"/>
        <v>1</v>
      </c>
      <c r="AA2400" s="5">
        <f t="shared" si="370"/>
        <v>1</v>
      </c>
      <c r="AB2400" s="6" t="str">
        <f t="shared" si="371"/>
        <v/>
      </c>
      <c r="AF2400">
        <f t="shared" si="366"/>
        <v>0.80095037815921466</v>
      </c>
    </row>
    <row r="2401" spans="2:32">
      <c r="B2401" s="26">
        <v>1</v>
      </c>
      <c r="C2401" s="4">
        <v>14</v>
      </c>
      <c r="D2401" s="5">
        <v>0.50900000000000001</v>
      </c>
      <c r="E2401" s="20">
        <v>1</v>
      </c>
      <c r="G2401" s="5"/>
      <c r="H2401" s="11">
        <f>1/(1+EXP(-SUMPRODUCT(betagorros,B2401:D2401)))</f>
        <v>0.5158781839820018</v>
      </c>
      <c r="I2401" s="27">
        <f t="shared" si="362"/>
        <v>0.5158781839820018</v>
      </c>
      <c r="J2401">
        <f t="shared" si="363"/>
        <v>-0.66188461892552675</v>
      </c>
      <c r="K2401" s="5"/>
      <c r="N2401" s="11">
        <f t="shared" si="364"/>
        <v>0.51593199457458383</v>
      </c>
      <c r="O2401" s="71">
        <f t="shared" si="365"/>
        <v>0.48406800542541617</v>
      </c>
      <c r="U2401" s="4">
        <v>28</v>
      </c>
      <c r="V2401" s="5">
        <v>0.35699999999999998</v>
      </c>
      <c r="W2401" s="37">
        <v>1</v>
      </c>
      <c r="X2401" s="31">
        <f t="shared" si="367"/>
        <v>0.67834768495392661</v>
      </c>
      <c r="Y2401" s="40">
        <f t="shared" si="368"/>
        <v>1</v>
      </c>
      <c r="Z2401" s="4">
        <f t="shared" si="369"/>
        <v>1</v>
      </c>
      <c r="AA2401" s="5">
        <f t="shared" si="370"/>
        <v>1</v>
      </c>
      <c r="AB2401" s="6" t="str">
        <f t="shared" si="371"/>
        <v/>
      </c>
      <c r="AF2401">
        <f t="shared" si="366"/>
        <v>0.80095037815921466</v>
      </c>
    </row>
    <row r="2402" spans="2:32">
      <c r="B2402" s="26">
        <v>1</v>
      </c>
      <c r="C2402" s="4">
        <v>12</v>
      </c>
      <c r="D2402" s="5">
        <v>0.50900000000000001</v>
      </c>
      <c r="E2402" s="20">
        <v>0</v>
      </c>
      <c r="G2402" s="5"/>
      <c r="H2402" s="11">
        <f>1/(1+EXP(-SUMPRODUCT(betagorros,B2402:D2402)))</f>
        <v>0.46753351781538927</v>
      </c>
      <c r="I2402" s="27">
        <f t="shared" si="362"/>
        <v>0.53246648218461079</v>
      </c>
      <c r="J2402">
        <f t="shared" si="363"/>
        <v>-0.63023532763388157</v>
      </c>
      <c r="K2402" s="5"/>
      <c r="N2402" s="11">
        <f t="shared" si="364"/>
        <v>0.46756735253306314</v>
      </c>
      <c r="O2402" s="71">
        <f t="shared" si="365"/>
        <v>-0.46756735253306314</v>
      </c>
      <c r="U2402" s="4">
        <v>10</v>
      </c>
      <c r="V2402" s="5">
        <v>0.35699999999999998</v>
      </c>
      <c r="W2402" s="37">
        <v>1</v>
      </c>
      <c r="X2402" s="31">
        <f t="shared" si="367"/>
        <v>0.26971711126594011</v>
      </c>
      <c r="Y2402" s="40">
        <f t="shared" si="368"/>
        <v>0</v>
      </c>
      <c r="Z2402" s="4">
        <f t="shared" si="369"/>
        <v>0</v>
      </c>
      <c r="AA2402" s="5">
        <f t="shared" si="370"/>
        <v>0</v>
      </c>
      <c r="AB2402" s="6" t="str">
        <f t="shared" si="371"/>
        <v/>
      </c>
      <c r="AF2402">
        <f t="shared" si="366"/>
        <v>0.80095037815921466</v>
      </c>
    </row>
    <row r="2403" spans="2:32">
      <c r="B2403" s="26">
        <v>1</v>
      </c>
      <c r="C2403" s="4">
        <v>13</v>
      </c>
      <c r="D2403" s="5">
        <v>0.50900000000000001</v>
      </c>
      <c r="E2403" s="20">
        <v>0</v>
      </c>
      <c r="G2403" s="5"/>
      <c r="H2403" s="11">
        <f>1/(1+EXP(-SUMPRODUCT(betagorros,B2403:D2403)))</f>
        <v>0.49168641497092719</v>
      </c>
      <c r="I2403" s="27">
        <f t="shared" si="362"/>
        <v>0.50831358502907276</v>
      </c>
      <c r="J2403">
        <f t="shared" si="363"/>
        <v>-0.67665672848651703</v>
      </c>
      <c r="K2403" s="5"/>
      <c r="N2403" s="11">
        <f t="shared" si="364"/>
        <v>0.49173032435572461</v>
      </c>
      <c r="O2403" s="71">
        <f t="shared" si="365"/>
        <v>-0.49173032435572461</v>
      </c>
      <c r="U2403" s="4">
        <v>31</v>
      </c>
      <c r="V2403" s="5">
        <v>0.35699999999999998</v>
      </c>
      <c r="W2403" s="37">
        <v>1</v>
      </c>
      <c r="X2403" s="31">
        <f t="shared" si="367"/>
        <v>0.73818634518786119</v>
      </c>
      <c r="Y2403" s="40">
        <f t="shared" si="368"/>
        <v>1</v>
      </c>
      <c r="Z2403" s="4">
        <f t="shared" si="369"/>
        <v>1</v>
      </c>
      <c r="AA2403" s="5">
        <f t="shared" si="370"/>
        <v>1</v>
      </c>
      <c r="AB2403" s="6" t="str">
        <f t="shared" si="371"/>
        <v/>
      </c>
      <c r="AF2403">
        <f t="shared" si="366"/>
        <v>0.80095037815921466</v>
      </c>
    </row>
    <row r="2404" spans="2:32">
      <c r="B2404" s="26">
        <v>1</v>
      </c>
      <c r="C2404" s="4">
        <v>18</v>
      </c>
      <c r="D2404" s="5">
        <v>0.50900000000000001</v>
      </c>
      <c r="E2404" s="20">
        <v>1</v>
      </c>
      <c r="G2404" s="5"/>
      <c r="H2404" s="11">
        <f>1/(1+EXP(-SUMPRODUCT(betagorros,B2404:D2404)))</f>
        <v>0.61080567983380119</v>
      </c>
      <c r="I2404" s="27">
        <f t="shared" si="362"/>
        <v>0.61080567983380119</v>
      </c>
      <c r="J2404">
        <f t="shared" si="363"/>
        <v>-0.49297640667336212</v>
      </c>
      <c r="K2404" s="5"/>
      <c r="N2404" s="11">
        <f t="shared" si="364"/>
        <v>0.61089471698209896</v>
      </c>
      <c r="O2404" s="71">
        <f t="shared" si="365"/>
        <v>0.38910528301790104</v>
      </c>
      <c r="U2404" s="4">
        <v>23</v>
      </c>
      <c r="V2404" s="5">
        <v>0.35699999999999998</v>
      </c>
      <c r="W2404" s="37">
        <v>1</v>
      </c>
      <c r="X2404" s="31">
        <f t="shared" si="367"/>
        <v>0.56518470316953984</v>
      </c>
      <c r="Y2404" s="40">
        <f t="shared" si="368"/>
        <v>1</v>
      </c>
      <c r="Z2404" s="4">
        <f t="shared" si="369"/>
        <v>1</v>
      </c>
      <c r="AA2404" s="5">
        <f t="shared" si="370"/>
        <v>1</v>
      </c>
      <c r="AB2404" s="6" t="str">
        <f t="shared" si="371"/>
        <v/>
      </c>
      <c r="AF2404">
        <f t="shared" si="366"/>
        <v>0.80095037815921466</v>
      </c>
    </row>
    <row r="2405" spans="2:32">
      <c r="B2405" s="26">
        <v>1</v>
      </c>
      <c r="C2405" s="4">
        <v>37</v>
      </c>
      <c r="D2405" s="5">
        <v>0.51100000000000001</v>
      </c>
      <c r="E2405" s="20">
        <v>0</v>
      </c>
      <c r="G2405" s="5"/>
      <c r="H2405" s="11">
        <f>1/(1+EXP(-SUMPRODUCT(betagorros,B2405:D2405)))</f>
        <v>0.9087598984398233</v>
      </c>
      <c r="I2405" s="27">
        <f t="shared" si="362"/>
        <v>9.1240101560176701E-2</v>
      </c>
      <c r="J2405">
        <f t="shared" si="363"/>
        <v>-2.3942607684563466</v>
      </c>
      <c r="K2405" s="5"/>
      <c r="N2405" s="11">
        <f t="shared" si="364"/>
        <v>0.90885427369358829</v>
      </c>
      <c r="O2405" s="71">
        <f t="shared" si="365"/>
        <v>-0.90885427369358829</v>
      </c>
      <c r="U2405" s="4">
        <v>29</v>
      </c>
      <c r="V2405" s="5">
        <v>0.35699999999999998</v>
      </c>
      <c r="W2405" s="37">
        <v>1</v>
      </c>
      <c r="X2405" s="31">
        <f t="shared" si="367"/>
        <v>0.69909252487925699</v>
      </c>
      <c r="Y2405" s="40">
        <f t="shared" si="368"/>
        <v>1</v>
      </c>
      <c r="Z2405" s="4">
        <f t="shared" si="369"/>
        <v>1</v>
      </c>
      <c r="AA2405" s="5">
        <f t="shared" si="370"/>
        <v>1</v>
      </c>
      <c r="AB2405" s="6" t="str">
        <f t="shared" si="371"/>
        <v/>
      </c>
      <c r="AF2405">
        <f t="shared" si="366"/>
        <v>0.80095037815921466</v>
      </c>
    </row>
    <row r="2406" spans="2:32">
      <c r="B2406" s="26">
        <v>1</v>
      </c>
      <c r="C2406" s="4">
        <v>9</v>
      </c>
      <c r="D2406" s="5">
        <v>0.51100000000000001</v>
      </c>
      <c r="E2406" s="20">
        <v>0</v>
      </c>
      <c r="G2406" s="5"/>
      <c r="H2406" s="11">
        <f>1/(1+EXP(-SUMPRODUCT(betagorros,B2406:D2406)))</f>
        <v>0.3985343566053452</v>
      </c>
      <c r="I2406" s="27">
        <f t="shared" si="362"/>
        <v>0.6014656433946548</v>
      </c>
      <c r="J2406">
        <f t="shared" si="363"/>
        <v>-0.50838586341208603</v>
      </c>
      <c r="K2406" s="5"/>
      <c r="N2406" s="11">
        <f t="shared" si="364"/>
        <v>0.39854036242323088</v>
      </c>
      <c r="O2406" s="71">
        <f t="shared" si="365"/>
        <v>-0.39854036242323088</v>
      </c>
      <c r="U2406" s="4">
        <v>15</v>
      </c>
      <c r="V2406" s="5">
        <v>0.35899999999999999</v>
      </c>
      <c r="W2406" s="37">
        <v>1</v>
      </c>
      <c r="X2406" s="31">
        <f t="shared" si="367"/>
        <v>0.37677649090586107</v>
      </c>
      <c r="Y2406" s="40">
        <f t="shared" si="368"/>
        <v>0</v>
      </c>
      <c r="Z2406" s="4">
        <f t="shared" si="369"/>
        <v>0</v>
      </c>
      <c r="AA2406" s="5">
        <f t="shared" si="370"/>
        <v>0</v>
      </c>
      <c r="AB2406" s="6" t="str">
        <f t="shared" si="371"/>
        <v/>
      </c>
      <c r="AF2406">
        <f t="shared" si="366"/>
        <v>0.80095037815921466</v>
      </c>
    </row>
    <row r="2407" spans="2:32">
      <c r="B2407" s="26">
        <v>1</v>
      </c>
      <c r="C2407" s="4">
        <v>5</v>
      </c>
      <c r="D2407" s="5">
        <v>0.51100000000000001</v>
      </c>
      <c r="E2407" s="20">
        <v>0</v>
      </c>
      <c r="G2407" s="5"/>
      <c r="H2407" s="11">
        <f>1/(1+EXP(-SUMPRODUCT(betagorros,B2407:D2407)))</f>
        <v>0.31029474085746223</v>
      </c>
      <c r="I2407" s="27">
        <f t="shared" si="362"/>
        <v>0.68970525914253777</v>
      </c>
      <c r="J2407">
        <f t="shared" si="363"/>
        <v>-0.37149093331292582</v>
      </c>
      <c r="K2407" s="5"/>
      <c r="N2407" s="11">
        <f t="shared" si="364"/>
        <v>0.31026605475561903</v>
      </c>
      <c r="O2407" s="71">
        <f t="shared" si="365"/>
        <v>-0.31026605475561903</v>
      </c>
      <c r="U2407" s="4">
        <v>27</v>
      </c>
      <c r="V2407" s="5">
        <v>0.35899999999999999</v>
      </c>
      <c r="W2407" s="37">
        <v>1</v>
      </c>
      <c r="X2407" s="31">
        <f t="shared" si="367"/>
        <v>0.65886603796245624</v>
      </c>
      <c r="Y2407" s="40">
        <f t="shared" si="368"/>
        <v>1</v>
      </c>
      <c r="Z2407" s="4">
        <f t="shared" si="369"/>
        <v>1</v>
      </c>
      <c r="AA2407" s="5">
        <f t="shared" si="370"/>
        <v>1</v>
      </c>
      <c r="AB2407" s="6" t="str">
        <f t="shared" si="371"/>
        <v/>
      </c>
      <c r="AF2407">
        <f t="shared" si="366"/>
        <v>0.80095037815921466</v>
      </c>
    </row>
    <row r="2408" spans="2:32">
      <c r="B2408" s="26">
        <v>1</v>
      </c>
      <c r="C2408" s="4">
        <v>10</v>
      </c>
      <c r="D2408" s="5">
        <v>0.51200000000000001</v>
      </c>
      <c r="E2408" s="20">
        <v>1</v>
      </c>
      <c r="G2408" s="5"/>
      <c r="H2408" s="11">
        <f>1/(1+EXP(-SUMPRODUCT(betagorros,B2408:D2408)))</f>
        <v>0.42302678536001914</v>
      </c>
      <c r="I2408" s="27">
        <f t="shared" si="362"/>
        <v>0.42302678536001914</v>
      </c>
      <c r="J2408">
        <f t="shared" si="363"/>
        <v>-0.86031977957652395</v>
      </c>
      <c r="K2408" s="5"/>
      <c r="N2408" s="11">
        <f t="shared" si="364"/>
        <v>0.42304364205715644</v>
      </c>
      <c r="O2408" s="71">
        <f t="shared" si="365"/>
        <v>0.57695635794284361</v>
      </c>
      <c r="U2408" s="4">
        <v>14</v>
      </c>
      <c r="V2408" s="5">
        <v>0.35899999999999999</v>
      </c>
      <c r="W2408" s="37">
        <v>1</v>
      </c>
      <c r="X2408" s="31">
        <f t="shared" si="367"/>
        <v>0.35433349649318852</v>
      </c>
      <c r="Y2408" s="40">
        <f t="shared" si="368"/>
        <v>0</v>
      </c>
      <c r="Z2408" s="4">
        <f t="shared" si="369"/>
        <v>0</v>
      </c>
      <c r="AA2408" s="5">
        <f t="shared" si="370"/>
        <v>0</v>
      </c>
      <c r="AB2408" s="6" t="str">
        <f t="shared" si="371"/>
        <v/>
      </c>
      <c r="AF2408">
        <f t="shared" si="366"/>
        <v>0.80095037815921466</v>
      </c>
    </row>
    <row r="2409" spans="2:32">
      <c r="B2409" s="26">
        <v>1</v>
      </c>
      <c r="C2409" s="4">
        <v>8</v>
      </c>
      <c r="D2409" s="5">
        <v>0.51200000000000001</v>
      </c>
      <c r="E2409" s="20">
        <v>0</v>
      </c>
      <c r="G2409" s="5"/>
      <c r="H2409" s="11">
        <f>1/(1+EXP(-SUMPRODUCT(betagorros,B2409:D2409)))</f>
        <v>0.3766144147861098</v>
      </c>
      <c r="I2409" s="27">
        <f t="shared" si="362"/>
        <v>0.6233855852138902</v>
      </c>
      <c r="J2409">
        <f t="shared" si="363"/>
        <v>-0.47259003476851513</v>
      </c>
      <c r="K2409" s="5"/>
      <c r="N2409" s="11">
        <f t="shared" si="364"/>
        <v>0.37661195295554006</v>
      </c>
      <c r="O2409" s="71">
        <f t="shared" si="365"/>
        <v>-0.37661195295554006</v>
      </c>
      <c r="U2409" s="4">
        <v>31</v>
      </c>
      <c r="V2409" s="5">
        <v>0.36</v>
      </c>
      <c r="W2409" s="37">
        <v>1</v>
      </c>
      <c r="X2409" s="31">
        <f t="shared" si="367"/>
        <v>0.7407431859067557</v>
      </c>
      <c r="Y2409" s="40">
        <f t="shared" si="368"/>
        <v>1</v>
      </c>
      <c r="Z2409" s="4">
        <f t="shared" si="369"/>
        <v>1</v>
      </c>
      <c r="AA2409" s="5">
        <f t="shared" si="370"/>
        <v>1</v>
      </c>
      <c r="AB2409" s="6" t="str">
        <f t="shared" si="371"/>
        <v/>
      </c>
      <c r="AF2409">
        <f t="shared" si="366"/>
        <v>0.80095037815921466</v>
      </c>
    </row>
    <row r="2410" spans="2:32">
      <c r="B2410" s="26">
        <v>1</v>
      </c>
      <c r="C2410" s="4">
        <v>7</v>
      </c>
      <c r="D2410" s="5">
        <v>0.51200000000000001</v>
      </c>
      <c r="E2410" s="20">
        <v>0</v>
      </c>
      <c r="G2410" s="5"/>
      <c r="H2410" s="11">
        <f>1/(1+EXP(-SUMPRODUCT(betagorros,B2410:D2410)))</f>
        <v>0.35417558812524141</v>
      </c>
      <c r="I2410" s="27">
        <f t="shared" si="362"/>
        <v>0.64582441187475859</v>
      </c>
      <c r="J2410">
        <f t="shared" si="363"/>
        <v>-0.43722762038949864</v>
      </c>
      <c r="K2410" s="5"/>
      <c r="N2410" s="11">
        <f t="shared" si="364"/>
        <v>0.35416409187977088</v>
      </c>
      <c r="O2410" s="71">
        <f t="shared" si="365"/>
        <v>-0.35416409187977088</v>
      </c>
      <c r="U2410" s="4">
        <v>22</v>
      </c>
      <c r="V2410" s="5">
        <v>0.36</v>
      </c>
      <c r="W2410" s="37">
        <v>1</v>
      </c>
      <c r="X2410" s="31">
        <f t="shared" si="367"/>
        <v>0.54455929931080338</v>
      </c>
      <c r="Y2410" s="40">
        <f t="shared" si="368"/>
        <v>1</v>
      </c>
      <c r="Z2410" s="4">
        <f t="shared" si="369"/>
        <v>1</v>
      </c>
      <c r="AA2410" s="5">
        <f t="shared" si="370"/>
        <v>1</v>
      </c>
      <c r="AB2410" s="6" t="str">
        <f t="shared" si="371"/>
        <v/>
      </c>
      <c r="AF2410">
        <f t="shared" si="366"/>
        <v>0.80095037815921466</v>
      </c>
    </row>
    <row r="2411" spans="2:32">
      <c r="B2411" s="26">
        <v>1</v>
      </c>
      <c r="C2411" s="4">
        <v>7</v>
      </c>
      <c r="D2411" s="5">
        <v>0.51200000000000001</v>
      </c>
      <c r="E2411" s="20">
        <v>1</v>
      </c>
      <c r="G2411" s="5"/>
      <c r="H2411" s="11">
        <f>1/(1+EXP(-SUMPRODUCT(betagorros,B2411:D2411)))</f>
        <v>0.35417558812524141</v>
      </c>
      <c r="I2411" s="27">
        <f t="shared" si="362"/>
        <v>0.35417558812524141</v>
      </c>
      <c r="J2411">
        <f t="shared" si="363"/>
        <v>-1.0379624771682558</v>
      </c>
      <c r="K2411" s="5"/>
      <c r="N2411" s="11">
        <f t="shared" si="364"/>
        <v>0.35416409187977088</v>
      </c>
      <c r="O2411" s="71">
        <f t="shared" si="365"/>
        <v>0.64583590812022917</v>
      </c>
      <c r="U2411" s="4">
        <v>30</v>
      </c>
      <c r="V2411" s="5">
        <v>0.36099999999999999</v>
      </c>
      <c r="W2411" s="37">
        <v>1</v>
      </c>
      <c r="X2411" s="31">
        <f t="shared" si="367"/>
        <v>0.72261441200271426</v>
      </c>
      <c r="Y2411" s="40">
        <f t="shared" si="368"/>
        <v>1</v>
      </c>
      <c r="Z2411" s="4">
        <f t="shared" si="369"/>
        <v>1</v>
      </c>
      <c r="AA2411" s="5">
        <f t="shared" si="370"/>
        <v>1</v>
      </c>
      <c r="AB2411" s="6" t="str">
        <f t="shared" si="371"/>
        <v/>
      </c>
      <c r="AF2411">
        <f t="shared" si="366"/>
        <v>0.80095037815921466</v>
      </c>
    </row>
    <row r="2412" spans="2:32">
      <c r="B2412" s="26">
        <v>1</v>
      </c>
      <c r="C2412" s="4">
        <v>17</v>
      </c>
      <c r="D2412" s="5">
        <v>0.51200000000000001</v>
      </c>
      <c r="E2412" s="20">
        <v>1</v>
      </c>
      <c r="G2412" s="5"/>
      <c r="H2412" s="11">
        <f>1/(1+EXP(-SUMPRODUCT(betagorros,B2412:D2412)))</f>
        <v>0.59077743638943969</v>
      </c>
      <c r="I2412" s="27">
        <f t="shared" si="362"/>
        <v>0.59077743638943969</v>
      </c>
      <c r="J2412">
        <f t="shared" si="363"/>
        <v>-0.5263159206767094</v>
      </c>
      <c r="K2412" s="5"/>
      <c r="N2412" s="11">
        <f t="shared" si="364"/>
        <v>0.59086144151473352</v>
      </c>
      <c r="O2412" s="71">
        <f t="shared" si="365"/>
        <v>0.40913855848526648</v>
      </c>
      <c r="U2412" s="4">
        <v>29</v>
      </c>
      <c r="V2412" s="5">
        <v>0.36299999999999999</v>
      </c>
      <c r="W2412" s="37">
        <v>1</v>
      </c>
      <c r="X2412" s="31">
        <f t="shared" si="367"/>
        <v>0.70464652234099912</v>
      </c>
      <c r="Y2412" s="40">
        <f t="shared" si="368"/>
        <v>1</v>
      </c>
      <c r="Z2412" s="4">
        <f t="shared" si="369"/>
        <v>1</v>
      </c>
      <c r="AA2412" s="5">
        <f t="shared" si="370"/>
        <v>1</v>
      </c>
      <c r="AB2412" s="6" t="str">
        <f t="shared" si="371"/>
        <v/>
      </c>
      <c r="AF2412">
        <f t="shared" si="366"/>
        <v>0.80095037815921466</v>
      </c>
    </row>
    <row r="2413" spans="2:32">
      <c r="B2413" s="26">
        <v>1</v>
      </c>
      <c r="C2413" s="4">
        <v>18</v>
      </c>
      <c r="D2413" s="5">
        <v>0.51200000000000001</v>
      </c>
      <c r="E2413" s="20">
        <v>1</v>
      </c>
      <c r="G2413" s="5"/>
      <c r="H2413" s="11">
        <f>1/(1+EXP(-SUMPRODUCT(betagorros,B2413:D2413)))</f>
        <v>0.6139559472401992</v>
      </c>
      <c r="I2413" s="27">
        <f t="shared" si="362"/>
        <v>0.6139559472401992</v>
      </c>
      <c r="J2413">
        <f t="shared" si="363"/>
        <v>-0.48783210057474496</v>
      </c>
      <c r="K2413" s="5"/>
      <c r="N2413" s="11">
        <f t="shared" si="364"/>
        <v>0.61404772912845051</v>
      </c>
      <c r="O2413" s="71">
        <f t="shared" si="365"/>
        <v>0.38595227087154949</v>
      </c>
      <c r="U2413" s="4">
        <v>25</v>
      </c>
      <c r="V2413" s="5">
        <v>0.36299999999999999</v>
      </c>
      <c r="W2413" s="37">
        <v>1</v>
      </c>
      <c r="X2413" s="31">
        <f t="shared" si="367"/>
        <v>0.61830438695440382</v>
      </c>
      <c r="Y2413" s="40">
        <f t="shared" si="368"/>
        <v>1</v>
      </c>
      <c r="Z2413" s="4">
        <f t="shared" si="369"/>
        <v>1</v>
      </c>
      <c r="AA2413" s="5">
        <f t="shared" si="370"/>
        <v>1</v>
      </c>
      <c r="AB2413" s="6" t="str">
        <f t="shared" si="371"/>
        <v/>
      </c>
      <c r="AF2413">
        <f t="shared" si="366"/>
        <v>0.80095037815921466</v>
      </c>
    </row>
    <row r="2414" spans="2:32">
      <c r="B2414" s="26">
        <v>1</v>
      </c>
      <c r="C2414" s="4">
        <v>15</v>
      </c>
      <c r="D2414" s="5">
        <v>0.51200000000000001</v>
      </c>
      <c r="E2414" s="20">
        <v>1</v>
      </c>
      <c r="G2414" s="5"/>
      <c r="H2414" s="11">
        <f>1/(1+EXP(-SUMPRODUCT(betagorros,B2414:D2414)))</f>
        <v>0.54329063158585389</v>
      </c>
      <c r="I2414" s="27">
        <f t="shared" si="362"/>
        <v>0.54329063158585389</v>
      </c>
      <c r="J2414">
        <f t="shared" si="363"/>
        <v>-0.61011086911124046</v>
      </c>
      <c r="K2414" s="5"/>
      <c r="N2414" s="11">
        <f t="shared" si="364"/>
        <v>0.54335711265287145</v>
      </c>
      <c r="O2414" s="71">
        <f t="shared" si="365"/>
        <v>0.45664288734712855</v>
      </c>
      <c r="U2414" s="4">
        <v>13</v>
      </c>
      <c r="V2414" s="5">
        <v>0.36299999999999999</v>
      </c>
      <c r="W2414" s="37">
        <v>1</v>
      </c>
      <c r="X2414" s="31">
        <f t="shared" si="367"/>
        <v>0.33645312874248046</v>
      </c>
      <c r="Y2414" s="40">
        <f t="shared" si="368"/>
        <v>0</v>
      </c>
      <c r="Z2414" s="4">
        <f t="shared" si="369"/>
        <v>0</v>
      </c>
      <c r="AA2414" s="5">
        <f t="shared" si="370"/>
        <v>0</v>
      </c>
      <c r="AB2414" s="6" t="str">
        <f t="shared" si="371"/>
        <v/>
      </c>
      <c r="AF2414">
        <f t="shared" si="366"/>
        <v>0.80095037815921466</v>
      </c>
    </row>
    <row r="2415" spans="2:32">
      <c r="B2415" s="26">
        <v>1</v>
      </c>
      <c r="C2415" s="4">
        <v>15</v>
      </c>
      <c r="D2415" s="5">
        <v>0.51200000000000001</v>
      </c>
      <c r="E2415" s="20">
        <v>1</v>
      </c>
      <c r="G2415" s="5"/>
      <c r="H2415" s="11">
        <f>1/(1+EXP(-SUMPRODUCT(betagorros,B2415:D2415)))</f>
        <v>0.54329063158585389</v>
      </c>
      <c r="I2415" s="27">
        <f t="shared" si="362"/>
        <v>0.54329063158585389</v>
      </c>
      <c r="J2415">
        <f t="shared" si="363"/>
        <v>-0.61011086911124046</v>
      </c>
      <c r="K2415" s="5"/>
      <c r="N2415" s="11">
        <f t="shared" si="364"/>
        <v>0.54335711265287145</v>
      </c>
      <c r="O2415" s="71">
        <f t="shared" si="365"/>
        <v>0.45664288734712855</v>
      </c>
      <c r="U2415" s="4">
        <v>24</v>
      </c>
      <c r="V2415" s="5">
        <v>0.36399999999999999</v>
      </c>
      <c r="W2415" s="37">
        <v>1</v>
      </c>
      <c r="X2415" s="31">
        <f t="shared" si="367"/>
        <v>0.59628023395171859</v>
      </c>
      <c r="Y2415" s="40">
        <f t="shared" si="368"/>
        <v>1</v>
      </c>
      <c r="Z2415" s="4">
        <f t="shared" si="369"/>
        <v>1</v>
      </c>
      <c r="AA2415" s="5">
        <f t="shared" si="370"/>
        <v>1</v>
      </c>
      <c r="AB2415" s="6" t="str">
        <f t="shared" si="371"/>
        <v/>
      </c>
      <c r="AF2415">
        <f t="shared" si="366"/>
        <v>0.80095037815921466</v>
      </c>
    </row>
    <row r="2416" spans="2:32">
      <c r="B2416" s="26">
        <v>1</v>
      </c>
      <c r="C2416" s="4">
        <v>22</v>
      </c>
      <c r="D2416" s="5">
        <v>0.51200000000000001</v>
      </c>
      <c r="E2416" s="20">
        <v>1</v>
      </c>
      <c r="G2416" s="5"/>
      <c r="H2416" s="11">
        <f>1/(1+EXP(-SUMPRODUCT(betagorros,B2416:D2416)))</f>
        <v>0.70080574776342164</v>
      </c>
      <c r="I2416" s="27">
        <f t="shared" si="362"/>
        <v>0.70080574776342164</v>
      </c>
      <c r="J2416">
        <f t="shared" si="363"/>
        <v>-0.35552453767637804</v>
      </c>
      <c r="K2416" s="5"/>
      <c r="N2416" s="11">
        <f t="shared" si="364"/>
        <v>0.70092029385587007</v>
      </c>
      <c r="O2416" s="71">
        <f t="shared" si="365"/>
        <v>0.29907970614412993</v>
      </c>
      <c r="U2416" s="4">
        <v>10</v>
      </c>
      <c r="V2416" s="5">
        <v>0.36399999999999999</v>
      </c>
      <c r="W2416" s="37">
        <v>1</v>
      </c>
      <c r="X2416" s="31">
        <f t="shared" si="367"/>
        <v>0.2758599907411069</v>
      </c>
      <c r="Y2416" s="40">
        <f t="shared" si="368"/>
        <v>0</v>
      </c>
      <c r="Z2416" s="4">
        <f t="shared" si="369"/>
        <v>0</v>
      </c>
      <c r="AA2416" s="5">
        <f t="shared" si="370"/>
        <v>0</v>
      </c>
      <c r="AB2416" s="6" t="str">
        <f t="shared" si="371"/>
        <v/>
      </c>
      <c r="AF2416">
        <f t="shared" si="366"/>
        <v>0.80095037815921466</v>
      </c>
    </row>
    <row r="2417" spans="2:32">
      <c r="B2417" s="26">
        <v>1</v>
      </c>
      <c r="C2417" s="4">
        <v>9</v>
      </c>
      <c r="D2417" s="5">
        <v>0.51200000000000001</v>
      </c>
      <c r="E2417" s="20">
        <v>0</v>
      </c>
      <c r="G2417" s="5"/>
      <c r="H2417" s="11">
        <f>1/(1+EXP(-SUMPRODUCT(betagorros,B2417:D2417)))</f>
        <v>0.39959525068917318</v>
      </c>
      <c r="I2417" s="27">
        <f t="shared" si="362"/>
        <v>0.60040474931082688</v>
      </c>
      <c r="J2417">
        <f t="shared" si="363"/>
        <v>-0.51015126900956753</v>
      </c>
      <c r="K2417" s="5"/>
      <c r="N2417" s="11">
        <f t="shared" si="364"/>
        <v>0.39960227761132744</v>
      </c>
      <c r="O2417" s="71">
        <f t="shared" si="365"/>
        <v>-0.39960227761132744</v>
      </c>
      <c r="U2417" s="4">
        <v>7</v>
      </c>
      <c r="V2417" s="5">
        <v>0.36399999999999999</v>
      </c>
      <c r="W2417" s="37">
        <v>1</v>
      </c>
      <c r="X2417" s="31">
        <f t="shared" si="367"/>
        <v>0.22175541482991973</v>
      </c>
      <c r="Y2417" s="40">
        <f t="shared" si="368"/>
        <v>0</v>
      </c>
      <c r="Z2417" s="4">
        <f t="shared" si="369"/>
        <v>0</v>
      </c>
      <c r="AA2417" s="5">
        <f t="shared" si="370"/>
        <v>0</v>
      </c>
      <c r="AB2417" s="6" t="str">
        <f t="shared" si="371"/>
        <v/>
      </c>
      <c r="AF2417">
        <f t="shared" si="366"/>
        <v>0.80095037815921466</v>
      </c>
    </row>
    <row r="2418" spans="2:32">
      <c r="B2418" s="26">
        <v>1</v>
      </c>
      <c r="C2418" s="4">
        <v>9</v>
      </c>
      <c r="D2418" s="5">
        <v>0.51200000000000001</v>
      </c>
      <c r="E2418" s="20">
        <v>0</v>
      </c>
      <c r="G2418" s="5"/>
      <c r="H2418" s="11">
        <f>1/(1+EXP(-SUMPRODUCT(betagorros,B2418:D2418)))</f>
        <v>0.39959525068917318</v>
      </c>
      <c r="I2418" s="27">
        <f t="shared" si="362"/>
        <v>0.60040474931082688</v>
      </c>
      <c r="J2418">
        <f t="shared" si="363"/>
        <v>-0.51015126900956753</v>
      </c>
      <c r="K2418" s="5"/>
      <c r="N2418" s="11">
        <f t="shared" si="364"/>
        <v>0.39960227761132744</v>
      </c>
      <c r="O2418" s="71">
        <f t="shared" si="365"/>
        <v>-0.39960227761132744</v>
      </c>
      <c r="U2418" s="4">
        <v>29</v>
      </c>
      <c r="V2418" s="5">
        <v>0.36499999999999999</v>
      </c>
      <c r="W2418" s="37">
        <v>1</v>
      </c>
      <c r="X2418" s="31">
        <f t="shared" si="367"/>
        <v>0.70648456709857865</v>
      </c>
      <c r="Y2418" s="40">
        <f t="shared" si="368"/>
        <v>1</v>
      </c>
      <c r="Z2418" s="4">
        <f t="shared" si="369"/>
        <v>1</v>
      </c>
      <c r="AA2418" s="5">
        <f t="shared" si="370"/>
        <v>1</v>
      </c>
      <c r="AB2418" s="6" t="str">
        <f t="shared" si="371"/>
        <v/>
      </c>
      <c r="AF2418">
        <f t="shared" si="366"/>
        <v>0.80095037815921466</v>
      </c>
    </row>
    <row r="2419" spans="2:32">
      <c r="B2419" s="26">
        <v>1</v>
      </c>
      <c r="C2419" s="4">
        <v>30</v>
      </c>
      <c r="D2419" s="5">
        <v>0.51300000000000001</v>
      </c>
      <c r="E2419" s="20">
        <v>0</v>
      </c>
      <c r="G2419" s="5"/>
      <c r="H2419" s="11">
        <f>1/(1+EXP(-SUMPRODUCT(betagorros,B2419:D2419)))</f>
        <v>0.83615506211464741</v>
      </c>
      <c r="I2419" s="27">
        <f t="shared" si="362"/>
        <v>0.16384493788535259</v>
      </c>
      <c r="J2419">
        <f t="shared" si="363"/>
        <v>-1.8088347991247444</v>
      </c>
      <c r="K2419" s="5"/>
      <c r="N2419" s="11">
        <f t="shared" si="364"/>
        <v>0.83627405106387664</v>
      </c>
      <c r="O2419" s="71">
        <f t="shared" si="365"/>
        <v>-0.83627405106387664</v>
      </c>
      <c r="U2419" s="4">
        <v>14</v>
      </c>
      <c r="V2419" s="5">
        <v>0.36499999999999999</v>
      </c>
      <c r="W2419" s="37">
        <v>1</v>
      </c>
      <c r="X2419" s="31">
        <f t="shared" si="367"/>
        <v>0.36042928247674477</v>
      </c>
      <c r="Y2419" s="40">
        <f t="shared" si="368"/>
        <v>0</v>
      </c>
      <c r="Z2419" s="4">
        <f t="shared" si="369"/>
        <v>0</v>
      </c>
      <c r="AA2419" s="5">
        <f t="shared" si="370"/>
        <v>0</v>
      </c>
      <c r="AB2419" s="6" t="str">
        <f t="shared" si="371"/>
        <v/>
      </c>
      <c r="AF2419">
        <f t="shared" si="366"/>
        <v>0.80095037815921466</v>
      </c>
    </row>
    <row r="2420" spans="2:32">
      <c r="B2420" s="26">
        <v>1</v>
      </c>
      <c r="C2420" s="4">
        <v>20</v>
      </c>
      <c r="D2420" s="5">
        <v>0.51300000000000001</v>
      </c>
      <c r="E2420" s="20">
        <v>1</v>
      </c>
      <c r="G2420" s="5"/>
      <c r="H2420" s="11">
        <f>1/(1+EXP(-SUMPRODUCT(betagorros,B2420:D2420)))</f>
        <v>0.65970470330055553</v>
      </c>
      <c r="I2420" s="27">
        <f t="shared" si="362"/>
        <v>0.65970470330055553</v>
      </c>
      <c r="J2420">
        <f t="shared" si="363"/>
        <v>-0.41596296332510263</v>
      </c>
      <c r="K2420" s="5"/>
      <c r="N2420" s="11">
        <f t="shared" si="364"/>
        <v>0.65981044169064562</v>
      </c>
      <c r="O2420" s="71">
        <f t="shared" si="365"/>
        <v>0.34018955830935438</v>
      </c>
      <c r="U2420" s="4">
        <v>13</v>
      </c>
      <c r="V2420" s="5">
        <v>0.36699999999999999</v>
      </c>
      <c r="W2420" s="37">
        <v>1</v>
      </c>
      <c r="X2420" s="31">
        <f t="shared" si="367"/>
        <v>0.34041503911762838</v>
      </c>
      <c r="Y2420" s="40">
        <f t="shared" si="368"/>
        <v>0</v>
      </c>
      <c r="Z2420" s="4">
        <f t="shared" si="369"/>
        <v>0</v>
      </c>
      <c r="AA2420" s="5">
        <f t="shared" si="370"/>
        <v>0</v>
      </c>
      <c r="AB2420" s="6" t="str">
        <f t="shared" si="371"/>
        <v/>
      </c>
      <c r="AF2420">
        <f t="shared" si="366"/>
        <v>0.80095037815921466</v>
      </c>
    </row>
    <row r="2421" spans="2:32">
      <c r="B2421" s="26">
        <v>1</v>
      </c>
      <c r="C2421" s="4">
        <v>24</v>
      </c>
      <c r="D2421" s="5">
        <v>0.51500000000000001</v>
      </c>
      <c r="E2421" s="20">
        <v>1</v>
      </c>
      <c r="G2421" s="5"/>
      <c r="H2421" s="11">
        <f>1/(1+EXP(-SUMPRODUCT(betagorros,B2421:D2421)))</f>
        <v>0.74230668194411387</v>
      </c>
      <c r="I2421" s="27">
        <f t="shared" si="362"/>
        <v>0.74230668194411387</v>
      </c>
      <c r="J2421">
        <f t="shared" si="363"/>
        <v>-0.29799280322312494</v>
      </c>
      <c r="K2421" s="5"/>
      <c r="N2421" s="11">
        <f t="shared" si="364"/>
        <v>0.74242882069045946</v>
      </c>
      <c r="O2421" s="71">
        <f t="shared" si="365"/>
        <v>0.25757117930954054</v>
      </c>
      <c r="U2421" s="4">
        <v>13</v>
      </c>
      <c r="V2421" s="5">
        <v>0.36699999999999999</v>
      </c>
      <c r="W2421" s="37">
        <v>1</v>
      </c>
      <c r="X2421" s="31">
        <f t="shared" si="367"/>
        <v>0.34041503911762838</v>
      </c>
      <c r="Y2421" s="40">
        <f t="shared" si="368"/>
        <v>0</v>
      </c>
      <c r="Z2421" s="4">
        <f t="shared" si="369"/>
        <v>0</v>
      </c>
      <c r="AA2421" s="5">
        <f t="shared" si="370"/>
        <v>0</v>
      </c>
      <c r="AB2421" s="6" t="str">
        <f t="shared" si="371"/>
        <v/>
      </c>
      <c r="AF2421">
        <f t="shared" si="366"/>
        <v>0.80095037815921466</v>
      </c>
    </row>
    <row r="2422" spans="2:32">
      <c r="B2422" s="26">
        <v>1</v>
      </c>
      <c r="C2422" s="4">
        <v>14</v>
      </c>
      <c r="D2422" s="5">
        <v>0.51500000000000001</v>
      </c>
      <c r="E2422" s="20">
        <v>1</v>
      </c>
      <c r="G2422" s="5"/>
      <c r="H2422" s="11">
        <f>1/(1+EXP(-SUMPRODUCT(betagorros,B2422:D2422)))</f>
        <v>0.52250409716948365</v>
      </c>
      <c r="I2422" s="27">
        <f t="shared" si="362"/>
        <v>0.52250409716948365</v>
      </c>
      <c r="J2422">
        <f t="shared" si="363"/>
        <v>-0.64912245370121924</v>
      </c>
      <c r="K2422" s="5"/>
      <c r="N2422" s="11">
        <f t="shared" si="364"/>
        <v>0.52256419043820324</v>
      </c>
      <c r="O2422" s="71">
        <f t="shared" si="365"/>
        <v>0.47743580956179676</v>
      </c>
      <c r="U2422" s="4">
        <v>25</v>
      </c>
      <c r="V2422" s="5">
        <v>0.36699999999999999</v>
      </c>
      <c r="W2422" s="37">
        <v>1</v>
      </c>
      <c r="X2422" s="31">
        <f t="shared" si="367"/>
        <v>0.62247174788715787</v>
      </c>
      <c r="Y2422" s="40">
        <f t="shared" si="368"/>
        <v>1</v>
      </c>
      <c r="Z2422" s="4">
        <f t="shared" si="369"/>
        <v>1</v>
      </c>
      <c r="AA2422" s="5">
        <f t="shared" si="370"/>
        <v>1</v>
      </c>
      <c r="AB2422" s="6" t="str">
        <f t="shared" si="371"/>
        <v/>
      </c>
      <c r="AF2422">
        <f t="shared" si="366"/>
        <v>0.80095037815921466</v>
      </c>
    </row>
    <row r="2423" spans="2:32">
      <c r="B2423" s="26">
        <v>1</v>
      </c>
      <c r="C2423" s="4">
        <v>10</v>
      </c>
      <c r="D2423" s="5">
        <v>0.51500000000000001</v>
      </c>
      <c r="E2423" s="20">
        <v>1</v>
      </c>
      <c r="G2423" s="5"/>
      <c r="H2423" s="11">
        <f>1/(1+EXP(-SUMPRODUCT(betagorros,B2423:D2423)))</f>
        <v>0.4262693111180727</v>
      </c>
      <c r="I2423" s="27">
        <f t="shared" si="362"/>
        <v>0.4262693111180727</v>
      </c>
      <c r="J2423">
        <f t="shared" si="363"/>
        <v>-0.85268394673480596</v>
      </c>
      <c r="K2423" s="5"/>
      <c r="N2423" s="11">
        <f t="shared" si="364"/>
        <v>0.42628930778835805</v>
      </c>
      <c r="O2423" s="71">
        <f t="shared" si="365"/>
        <v>0.57371069221164195</v>
      </c>
      <c r="U2423" s="4">
        <v>16</v>
      </c>
      <c r="V2423" s="5">
        <v>0.36699999999999999</v>
      </c>
      <c r="W2423" s="37">
        <v>1</v>
      </c>
      <c r="X2423" s="31">
        <f t="shared" si="367"/>
        <v>0.40828232779126317</v>
      </c>
      <c r="Y2423" s="40">
        <f t="shared" si="368"/>
        <v>0</v>
      </c>
      <c r="Z2423" s="4">
        <f t="shared" si="369"/>
        <v>0</v>
      </c>
      <c r="AA2423" s="5">
        <f t="shared" si="370"/>
        <v>0</v>
      </c>
      <c r="AB2423" s="6" t="str">
        <f t="shared" si="371"/>
        <v/>
      </c>
      <c r="AF2423">
        <f t="shared" si="366"/>
        <v>0.80095037815921466</v>
      </c>
    </row>
    <row r="2424" spans="2:32">
      <c r="B2424" s="26">
        <v>1</v>
      </c>
      <c r="C2424" s="4">
        <v>12</v>
      </c>
      <c r="D2424" s="5">
        <v>0.51500000000000001</v>
      </c>
      <c r="E2424" s="20">
        <v>0</v>
      </c>
      <c r="G2424" s="5"/>
      <c r="H2424" s="11">
        <f>1/(1+EXP(-SUMPRODUCT(betagorros,B2424:D2424)))</f>
        <v>0.47414663680102148</v>
      </c>
      <c r="I2424" s="27">
        <f t="shared" si="362"/>
        <v>0.52585336319897857</v>
      </c>
      <c r="J2424">
        <f t="shared" si="363"/>
        <v>-0.64273288229826464</v>
      </c>
      <c r="K2424" s="5"/>
      <c r="N2424" s="11">
        <f t="shared" si="364"/>
        <v>0.47418685745394068</v>
      </c>
      <c r="O2424" s="71">
        <f t="shared" si="365"/>
        <v>-0.47418685745394068</v>
      </c>
      <c r="U2424" s="4">
        <v>17</v>
      </c>
      <c r="V2424" s="5">
        <v>0.36699999999999999</v>
      </c>
      <c r="W2424" s="37">
        <v>1</v>
      </c>
      <c r="X2424" s="31">
        <f t="shared" si="367"/>
        <v>0.43185686155669012</v>
      </c>
      <c r="Y2424" s="40">
        <f t="shared" si="368"/>
        <v>0</v>
      </c>
      <c r="Z2424" s="4">
        <f t="shared" si="369"/>
        <v>0</v>
      </c>
      <c r="AA2424" s="5">
        <f t="shared" si="370"/>
        <v>0</v>
      </c>
      <c r="AB2424" s="6" t="str">
        <f t="shared" si="371"/>
        <v/>
      </c>
      <c r="AF2424">
        <f t="shared" si="366"/>
        <v>0.80095037815921466</v>
      </c>
    </row>
    <row r="2425" spans="2:32">
      <c r="B2425" s="26">
        <v>1</v>
      </c>
      <c r="C2425" s="4">
        <v>10</v>
      </c>
      <c r="D2425" s="5">
        <v>0.51500000000000001</v>
      </c>
      <c r="E2425" s="20">
        <v>1</v>
      </c>
      <c r="G2425" s="5"/>
      <c r="H2425" s="11">
        <f>1/(1+EXP(-SUMPRODUCT(betagorros,B2425:D2425)))</f>
        <v>0.4262693111180727</v>
      </c>
      <c r="I2425" s="27">
        <f t="shared" si="362"/>
        <v>0.4262693111180727</v>
      </c>
      <c r="J2425">
        <f t="shared" si="363"/>
        <v>-0.85268394673480596</v>
      </c>
      <c r="K2425" s="5"/>
      <c r="N2425" s="11">
        <f t="shared" si="364"/>
        <v>0.42628930778835805</v>
      </c>
      <c r="O2425" s="71">
        <f t="shared" si="365"/>
        <v>0.57371069221164195</v>
      </c>
      <c r="U2425" s="4">
        <v>15</v>
      </c>
      <c r="V2425" s="5">
        <v>0.36699999999999999</v>
      </c>
      <c r="W2425" s="37">
        <v>1</v>
      </c>
      <c r="X2425" s="31">
        <f t="shared" si="367"/>
        <v>0.38512235559857105</v>
      </c>
      <c r="Y2425" s="40">
        <f t="shared" si="368"/>
        <v>0</v>
      </c>
      <c r="Z2425" s="4">
        <f t="shared" si="369"/>
        <v>0</v>
      </c>
      <c r="AA2425" s="5">
        <f t="shared" si="370"/>
        <v>0</v>
      </c>
      <c r="AB2425" s="6" t="str">
        <f t="shared" si="371"/>
        <v/>
      </c>
      <c r="AF2425">
        <f t="shared" si="366"/>
        <v>0.80095037815921466</v>
      </c>
    </row>
    <row r="2426" spans="2:32">
      <c r="B2426" s="26">
        <v>1</v>
      </c>
      <c r="C2426" s="4">
        <v>12</v>
      </c>
      <c r="D2426" s="5">
        <v>0.51500000000000001</v>
      </c>
      <c r="E2426" s="20">
        <v>1</v>
      </c>
      <c r="G2426" s="5"/>
      <c r="H2426" s="11">
        <f>1/(1+EXP(-SUMPRODUCT(betagorros,B2426:D2426)))</f>
        <v>0.47414663680102148</v>
      </c>
      <c r="I2426" s="27">
        <f t="shared" si="362"/>
        <v>0.47414663680102148</v>
      </c>
      <c r="J2426">
        <f t="shared" si="363"/>
        <v>-0.74623864478939594</v>
      </c>
      <c r="K2426" s="5"/>
      <c r="N2426" s="11">
        <f t="shared" si="364"/>
        <v>0.47418685745394068</v>
      </c>
      <c r="O2426" s="71">
        <f t="shared" si="365"/>
        <v>0.52581314254605926</v>
      </c>
      <c r="U2426" s="4">
        <v>19</v>
      </c>
      <c r="V2426" s="5">
        <v>0.36699999999999999</v>
      </c>
      <c r="W2426" s="37">
        <v>1</v>
      </c>
      <c r="X2426" s="31">
        <f t="shared" si="367"/>
        <v>0.47983689330399243</v>
      </c>
      <c r="Y2426" s="40">
        <f t="shared" si="368"/>
        <v>0</v>
      </c>
      <c r="Z2426" s="4">
        <f t="shared" si="369"/>
        <v>0</v>
      </c>
      <c r="AA2426" s="5">
        <f t="shared" si="370"/>
        <v>0</v>
      </c>
      <c r="AB2426" s="6" t="str">
        <f t="shared" si="371"/>
        <v/>
      </c>
      <c r="AF2426">
        <f t="shared" si="366"/>
        <v>0.80095037815921466</v>
      </c>
    </row>
    <row r="2427" spans="2:32">
      <c r="B2427" s="26">
        <v>1</v>
      </c>
      <c r="C2427" s="4">
        <v>25</v>
      </c>
      <c r="D2427" s="5">
        <v>0.51600000000000001</v>
      </c>
      <c r="E2427" s="20">
        <v>1</v>
      </c>
      <c r="G2427" s="5"/>
      <c r="H2427" s="11">
        <f>1/(1+EXP(-SUMPRODUCT(betagorros,B2427:D2427)))</f>
        <v>0.76118871082991579</v>
      </c>
      <c r="I2427" s="27">
        <f t="shared" si="362"/>
        <v>0.76118871082991579</v>
      </c>
      <c r="J2427">
        <f t="shared" si="363"/>
        <v>-0.2728739744243025</v>
      </c>
      <c r="K2427" s="5"/>
      <c r="N2427" s="11">
        <f t="shared" si="364"/>
        <v>0.76131277493200089</v>
      </c>
      <c r="O2427" s="71">
        <f t="shared" si="365"/>
        <v>0.23868722506799911</v>
      </c>
      <c r="U2427" s="4">
        <v>27</v>
      </c>
      <c r="V2427" s="5">
        <v>0.36699999999999999</v>
      </c>
      <c r="W2427" s="37">
        <v>1</v>
      </c>
      <c r="X2427" s="31">
        <f t="shared" si="367"/>
        <v>0.66677524987744319</v>
      </c>
      <c r="Y2427" s="40">
        <f t="shared" si="368"/>
        <v>1</v>
      </c>
      <c r="Z2427" s="4">
        <f t="shared" si="369"/>
        <v>1</v>
      </c>
      <c r="AA2427" s="5">
        <f t="shared" si="370"/>
        <v>1</v>
      </c>
      <c r="AB2427" s="6" t="str">
        <f t="shared" si="371"/>
        <v/>
      </c>
      <c r="AF2427">
        <f t="shared" si="366"/>
        <v>0.80095037815921466</v>
      </c>
    </row>
    <row r="2428" spans="2:32">
      <c r="B2428" s="26">
        <v>1</v>
      </c>
      <c r="C2428" s="4">
        <v>14</v>
      </c>
      <c r="D2428" s="5">
        <v>0.51600000000000001</v>
      </c>
      <c r="E2428" s="20">
        <v>1</v>
      </c>
      <c r="G2428" s="5"/>
      <c r="H2428" s="11">
        <f>1/(1+EXP(-SUMPRODUCT(betagorros,B2428:D2428)))</f>
        <v>0.5236077095573779</v>
      </c>
      <c r="I2428" s="27">
        <f t="shared" si="362"/>
        <v>0.5236077095573779</v>
      </c>
      <c r="J2428">
        <f t="shared" si="363"/>
        <v>-0.64701252091923367</v>
      </c>
      <c r="K2428" s="5"/>
      <c r="N2428" s="11">
        <f t="shared" si="364"/>
        <v>0.52366884659411028</v>
      </c>
      <c r="O2428" s="71">
        <f t="shared" si="365"/>
        <v>0.47633115340588972</v>
      </c>
      <c r="U2428" s="4">
        <v>12</v>
      </c>
      <c r="V2428" s="5">
        <v>0.36699999999999999</v>
      </c>
      <c r="W2428" s="37">
        <v>1</v>
      </c>
      <c r="X2428" s="31">
        <f t="shared" si="367"/>
        <v>0.31902921622196656</v>
      </c>
      <c r="Y2428" s="40">
        <f t="shared" si="368"/>
        <v>0</v>
      </c>
      <c r="Z2428" s="4">
        <f t="shared" si="369"/>
        <v>0</v>
      </c>
      <c r="AA2428" s="5">
        <f t="shared" si="370"/>
        <v>0</v>
      </c>
      <c r="AB2428" s="6" t="str">
        <f t="shared" si="371"/>
        <v/>
      </c>
      <c r="AF2428">
        <f t="shared" si="366"/>
        <v>0.80095037815921466</v>
      </c>
    </row>
    <row r="2429" spans="2:32">
      <c r="B2429" s="26">
        <v>1</v>
      </c>
      <c r="C2429" s="4">
        <v>10</v>
      </c>
      <c r="D2429" s="5">
        <v>0.51600000000000001</v>
      </c>
      <c r="E2429" s="20">
        <v>1</v>
      </c>
      <c r="G2429" s="5"/>
      <c r="H2429" s="11">
        <f>1/(1+EXP(-SUMPRODUCT(betagorros,B2429:D2429)))</f>
        <v>0.42735157777201332</v>
      </c>
      <c r="I2429" s="27">
        <f t="shared" si="362"/>
        <v>0.42735157777201332</v>
      </c>
      <c r="J2429">
        <f t="shared" si="363"/>
        <v>-0.85014823738672229</v>
      </c>
      <c r="K2429" s="5"/>
      <c r="N2429" s="11">
        <f t="shared" si="364"/>
        <v>0.4273726234750102</v>
      </c>
      <c r="O2429" s="71">
        <f t="shared" si="365"/>
        <v>0.57262737652498985</v>
      </c>
      <c r="U2429" s="4">
        <v>8</v>
      </c>
      <c r="V2429" s="5">
        <v>0.36699999999999999</v>
      </c>
      <c r="W2429" s="37">
        <v>1</v>
      </c>
      <c r="X2429" s="31">
        <f t="shared" si="367"/>
        <v>0.24132979389297099</v>
      </c>
      <c r="Y2429" s="40">
        <f t="shared" si="368"/>
        <v>0</v>
      </c>
      <c r="Z2429" s="4">
        <f t="shared" si="369"/>
        <v>0</v>
      </c>
      <c r="AA2429" s="5">
        <f t="shared" si="370"/>
        <v>0</v>
      </c>
      <c r="AB2429" s="6" t="str">
        <f t="shared" si="371"/>
        <v/>
      </c>
      <c r="AF2429">
        <f t="shared" si="366"/>
        <v>0.80095037815921466</v>
      </c>
    </row>
    <row r="2430" spans="2:32">
      <c r="B2430" s="26">
        <v>1</v>
      </c>
      <c r="C2430" s="4">
        <v>12</v>
      </c>
      <c r="D2430" s="5">
        <v>0.51600000000000001</v>
      </c>
      <c r="E2430" s="20">
        <v>0</v>
      </c>
      <c r="G2430" s="5"/>
      <c r="H2430" s="11">
        <f>1/(1+EXP(-SUMPRODUCT(betagorros,B2430:D2430)))</f>
        <v>0.47524976872986058</v>
      </c>
      <c r="I2430" s="27">
        <f t="shared" si="362"/>
        <v>0.52475023127013942</v>
      </c>
      <c r="J2430">
        <f t="shared" si="363"/>
        <v>-0.6448328795570718</v>
      </c>
      <c r="K2430" s="5"/>
      <c r="N2430" s="11">
        <f t="shared" si="364"/>
        <v>0.47529105420860623</v>
      </c>
      <c r="O2430" s="71">
        <f t="shared" si="365"/>
        <v>-0.47529105420860623</v>
      </c>
      <c r="U2430" s="4">
        <v>33</v>
      </c>
      <c r="V2430" s="5">
        <v>0.37</v>
      </c>
      <c r="W2430" s="37">
        <v>1</v>
      </c>
      <c r="X2430" s="31">
        <f t="shared" si="367"/>
        <v>0.78375025374407925</v>
      </c>
      <c r="Y2430" s="40">
        <f t="shared" si="368"/>
        <v>1</v>
      </c>
      <c r="Z2430" s="4">
        <f t="shared" si="369"/>
        <v>1</v>
      </c>
      <c r="AA2430" s="5">
        <f t="shared" si="370"/>
        <v>1</v>
      </c>
      <c r="AB2430" s="6" t="str">
        <f t="shared" si="371"/>
        <v/>
      </c>
      <c r="AF2430">
        <f t="shared" si="366"/>
        <v>0.80095037815921466</v>
      </c>
    </row>
    <row r="2431" spans="2:32">
      <c r="B2431" s="26">
        <v>1</v>
      </c>
      <c r="C2431" s="4">
        <v>14</v>
      </c>
      <c r="D2431" s="5">
        <v>0.51600000000000001</v>
      </c>
      <c r="E2431" s="20">
        <v>0</v>
      </c>
      <c r="G2431" s="5"/>
      <c r="H2431" s="11">
        <f>1/(1+EXP(-SUMPRODUCT(betagorros,B2431:D2431)))</f>
        <v>0.5236077095573779</v>
      </c>
      <c r="I2431" s="27">
        <f t="shared" si="362"/>
        <v>0.4763922904426221</v>
      </c>
      <c r="J2431">
        <f t="shared" si="363"/>
        <v>-0.74151362458193293</v>
      </c>
      <c r="K2431" s="5"/>
      <c r="N2431" s="11">
        <f t="shared" si="364"/>
        <v>0.52366884659411028</v>
      </c>
      <c r="O2431" s="71">
        <f t="shared" si="365"/>
        <v>-0.52366884659411028</v>
      </c>
      <c r="U2431" s="4">
        <v>13</v>
      </c>
      <c r="V2431" s="5">
        <v>0.376</v>
      </c>
      <c r="W2431" s="37">
        <v>1</v>
      </c>
      <c r="X2431" s="31">
        <f t="shared" si="367"/>
        <v>0.34941071205346541</v>
      </c>
      <c r="Y2431" s="40">
        <f t="shared" si="368"/>
        <v>0</v>
      </c>
      <c r="Z2431" s="4">
        <f t="shared" si="369"/>
        <v>0</v>
      </c>
      <c r="AA2431" s="5">
        <f t="shared" si="370"/>
        <v>0</v>
      </c>
      <c r="AB2431" s="6" t="str">
        <f t="shared" si="371"/>
        <v/>
      </c>
      <c r="AF2431">
        <f t="shared" si="366"/>
        <v>0.80095037815921466</v>
      </c>
    </row>
    <row r="2432" spans="2:32">
      <c r="B2432" s="26">
        <v>1</v>
      </c>
      <c r="C2432" s="4">
        <v>20</v>
      </c>
      <c r="D2432" s="5">
        <v>0.51600000000000001</v>
      </c>
      <c r="E2432" s="20">
        <v>1</v>
      </c>
      <c r="G2432" s="5"/>
      <c r="H2432" s="11">
        <f>1/(1+EXP(-SUMPRODUCT(betagorros,B2432:D2432)))</f>
        <v>0.66267775220262104</v>
      </c>
      <c r="I2432" s="27">
        <f t="shared" si="362"/>
        <v>0.66267775220262104</v>
      </c>
      <c r="J2432">
        <f t="shared" si="363"/>
        <v>-0.41146645189766268</v>
      </c>
      <c r="K2432" s="5"/>
      <c r="N2432" s="11">
        <f t="shared" si="364"/>
        <v>0.66278587768367325</v>
      </c>
      <c r="O2432" s="71">
        <f t="shared" si="365"/>
        <v>0.33721412231632675</v>
      </c>
      <c r="U2432" s="4">
        <v>13</v>
      </c>
      <c r="V2432" s="5">
        <v>0.376</v>
      </c>
      <c r="W2432" s="37">
        <v>1</v>
      </c>
      <c r="X2432" s="31">
        <f t="shared" si="367"/>
        <v>0.34941071205346541</v>
      </c>
      <c r="Y2432" s="40">
        <f t="shared" si="368"/>
        <v>0</v>
      </c>
      <c r="Z2432" s="4">
        <f t="shared" si="369"/>
        <v>0</v>
      </c>
      <c r="AA2432" s="5">
        <f t="shared" si="370"/>
        <v>0</v>
      </c>
      <c r="AB2432" s="6" t="str">
        <f t="shared" si="371"/>
        <v/>
      </c>
      <c r="AF2432">
        <f t="shared" si="366"/>
        <v>0.80095037815921466</v>
      </c>
    </row>
    <row r="2433" spans="2:32">
      <c r="B2433" s="26">
        <v>1</v>
      </c>
      <c r="C2433" s="4">
        <v>21</v>
      </c>
      <c r="D2433" s="5">
        <v>0.51600000000000001</v>
      </c>
      <c r="E2433" s="20">
        <v>1</v>
      </c>
      <c r="G2433" s="5"/>
      <c r="H2433" s="11">
        <f>1/(1+EXP(-SUMPRODUCT(betagorros,B2433:D2433)))</f>
        <v>0.68396237435906104</v>
      </c>
      <c r="I2433" s="27">
        <f t="shared" si="362"/>
        <v>0.68396237435906104</v>
      </c>
      <c r="J2433">
        <f t="shared" si="363"/>
        <v>-0.37985237111958248</v>
      </c>
      <c r="K2433" s="5"/>
      <c r="N2433" s="11">
        <f t="shared" si="364"/>
        <v>0.6840755259220711</v>
      </c>
      <c r="O2433" s="71">
        <f t="shared" si="365"/>
        <v>0.3159244740779289</v>
      </c>
      <c r="U2433" s="4">
        <v>15</v>
      </c>
      <c r="V2433" s="5">
        <v>0.376</v>
      </c>
      <c r="W2433" s="37">
        <v>1</v>
      </c>
      <c r="X2433" s="31">
        <f t="shared" si="367"/>
        <v>0.39459267037049972</v>
      </c>
      <c r="Y2433" s="40">
        <f t="shared" si="368"/>
        <v>0</v>
      </c>
      <c r="Z2433" s="4">
        <f t="shared" si="369"/>
        <v>0</v>
      </c>
      <c r="AA2433" s="5">
        <f t="shared" si="370"/>
        <v>0</v>
      </c>
      <c r="AB2433" s="6" t="str">
        <f t="shared" si="371"/>
        <v/>
      </c>
      <c r="AF2433">
        <f t="shared" si="366"/>
        <v>0.80095037815921466</v>
      </c>
    </row>
    <row r="2434" spans="2:32">
      <c r="B2434" s="26">
        <v>1</v>
      </c>
      <c r="C2434" s="4">
        <v>8</v>
      </c>
      <c r="D2434" s="5">
        <v>0.51600000000000001</v>
      </c>
      <c r="E2434" s="20">
        <v>0</v>
      </c>
      <c r="G2434" s="5"/>
      <c r="H2434" s="11">
        <f>1/(1+EXP(-SUMPRODUCT(betagorros,B2434:D2434)))</f>
        <v>0.38077785896232752</v>
      </c>
      <c r="I2434" s="27">
        <f t="shared" si="362"/>
        <v>0.61922214103767248</v>
      </c>
      <c r="J2434">
        <f t="shared" si="363"/>
        <v>-0.47929119985612234</v>
      </c>
      <c r="K2434" s="5"/>
      <c r="N2434" s="11">
        <f t="shared" si="364"/>
        <v>0.38077937948275081</v>
      </c>
      <c r="O2434" s="71">
        <f t="shared" si="365"/>
        <v>-0.38077937948275081</v>
      </c>
      <c r="U2434" s="4">
        <v>8</v>
      </c>
      <c r="V2434" s="5">
        <v>0.376</v>
      </c>
      <c r="W2434" s="37">
        <v>1</v>
      </c>
      <c r="X2434" s="31">
        <f t="shared" si="367"/>
        <v>0.24869433374317459</v>
      </c>
      <c r="Y2434" s="40">
        <f t="shared" si="368"/>
        <v>0</v>
      </c>
      <c r="Z2434" s="4">
        <f t="shared" si="369"/>
        <v>0</v>
      </c>
      <c r="AA2434" s="5">
        <f t="shared" si="370"/>
        <v>0</v>
      </c>
      <c r="AB2434" s="6" t="str">
        <f t="shared" si="371"/>
        <v/>
      </c>
      <c r="AF2434">
        <f t="shared" si="366"/>
        <v>0.80095037815921466</v>
      </c>
    </row>
    <row r="2435" spans="2:32">
      <c r="B2435" s="26">
        <v>1</v>
      </c>
      <c r="C2435" s="4">
        <v>22</v>
      </c>
      <c r="D2435" s="5">
        <v>0.51700000000000002</v>
      </c>
      <c r="E2435" s="20">
        <v>1</v>
      </c>
      <c r="G2435" s="5"/>
      <c r="H2435" s="11">
        <f>1/(1+EXP(-SUMPRODUCT(betagorros,B2435:D2435)))</f>
        <v>0.70542295864632687</v>
      </c>
      <c r="I2435" s="27">
        <f t="shared" si="362"/>
        <v>0.70542295864632687</v>
      </c>
      <c r="J2435">
        <f t="shared" si="363"/>
        <v>-0.34895771472042136</v>
      </c>
      <c r="K2435" s="5"/>
      <c r="N2435" s="11">
        <f t="shared" si="364"/>
        <v>0.70554087757993056</v>
      </c>
      <c r="O2435" s="71">
        <f t="shared" si="365"/>
        <v>0.29445912242006944</v>
      </c>
      <c r="U2435" s="4">
        <v>8</v>
      </c>
      <c r="V2435" s="5">
        <v>0.376</v>
      </c>
      <c r="W2435" s="37">
        <v>1</v>
      </c>
      <c r="X2435" s="31">
        <f t="shared" si="367"/>
        <v>0.24869433374317459</v>
      </c>
      <c r="Y2435" s="40">
        <f t="shared" si="368"/>
        <v>0</v>
      </c>
      <c r="Z2435" s="4">
        <f t="shared" si="369"/>
        <v>0</v>
      </c>
      <c r="AA2435" s="5">
        <f t="shared" si="370"/>
        <v>0</v>
      </c>
      <c r="AB2435" s="6" t="str">
        <f t="shared" si="371"/>
        <v/>
      </c>
      <c r="AF2435">
        <f t="shared" si="366"/>
        <v>0.80095037815921466</v>
      </c>
    </row>
    <row r="2436" spans="2:32">
      <c r="B2436" s="26">
        <v>1</v>
      </c>
      <c r="C2436" s="4">
        <v>15</v>
      </c>
      <c r="D2436" s="5">
        <v>0.51700000000000002</v>
      </c>
      <c r="E2436" s="20">
        <v>1</v>
      </c>
      <c r="G2436" s="5"/>
      <c r="H2436" s="11">
        <f>1/(1+EXP(-SUMPRODUCT(betagorros,B2436:D2436)))</f>
        <v>0.54877352681676206</v>
      </c>
      <c r="I2436" s="27">
        <f t="shared" si="362"/>
        <v>0.54877352681676206</v>
      </c>
      <c r="J2436">
        <f t="shared" si="363"/>
        <v>-0.6000694420416155</v>
      </c>
      <c r="K2436" s="5"/>
      <c r="N2436" s="11">
        <f t="shared" si="364"/>
        <v>0.5488451141056393</v>
      </c>
      <c r="O2436" s="71">
        <f t="shared" si="365"/>
        <v>0.4511548858943607</v>
      </c>
      <c r="U2436" s="4">
        <v>8</v>
      </c>
      <c r="V2436" s="5">
        <v>0.376</v>
      </c>
      <c r="W2436" s="37">
        <v>1</v>
      </c>
      <c r="X2436" s="31">
        <f t="shared" si="367"/>
        <v>0.24869433374317459</v>
      </c>
      <c r="Y2436" s="40">
        <f t="shared" si="368"/>
        <v>0</v>
      </c>
      <c r="Z2436" s="4">
        <f t="shared" si="369"/>
        <v>0</v>
      </c>
      <c r="AA2436" s="5">
        <f t="shared" si="370"/>
        <v>0</v>
      </c>
      <c r="AB2436" s="6" t="str">
        <f t="shared" si="371"/>
        <v/>
      </c>
      <c r="AF2436">
        <f t="shared" si="366"/>
        <v>0.80095037815921466</v>
      </c>
    </row>
    <row r="2437" spans="2:32">
      <c r="B2437" s="26">
        <v>1</v>
      </c>
      <c r="C2437" s="4">
        <v>24</v>
      </c>
      <c r="D2437" s="5">
        <v>0.51700000000000002</v>
      </c>
      <c r="E2437" s="20">
        <v>1</v>
      </c>
      <c r="G2437" s="5"/>
      <c r="H2437" s="11">
        <f>1/(1+EXP(-SUMPRODUCT(betagorros,B2437:D2437)))</f>
        <v>0.74399550747195198</v>
      </c>
      <c r="I2437" s="27">
        <f t="shared" si="362"/>
        <v>0.74399550747195198</v>
      </c>
      <c r="J2437">
        <f t="shared" si="363"/>
        <v>-0.29572028251142662</v>
      </c>
      <c r="K2437" s="5"/>
      <c r="N2437" s="11">
        <f t="shared" si="364"/>
        <v>0.74411873392198091</v>
      </c>
      <c r="O2437" s="71">
        <f t="shared" si="365"/>
        <v>0.25588126607801909</v>
      </c>
      <c r="U2437" s="4">
        <v>26</v>
      </c>
      <c r="V2437" s="5">
        <v>0.376</v>
      </c>
      <c r="W2437" s="37">
        <v>1</v>
      </c>
      <c r="X2437" s="31">
        <f t="shared" si="367"/>
        <v>0.65399784679037787</v>
      </c>
      <c r="Y2437" s="40">
        <f t="shared" si="368"/>
        <v>1</v>
      </c>
      <c r="Z2437" s="4">
        <f t="shared" si="369"/>
        <v>1</v>
      </c>
      <c r="AA2437" s="5">
        <f t="shared" si="370"/>
        <v>1</v>
      </c>
      <c r="AB2437" s="6" t="str">
        <f t="shared" si="371"/>
        <v/>
      </c>
      <c r="AF2437">
        <f t="shared" si="366"/>
        <v>0.80095037815921466</v>
      </c>
    </row>
    <row r="2438" spans="2:32">
      <c r="B2438" s="26">
        <v>1</v>
      </c>
      <c r="C2438" s="4">
        <v>11</v>
      </c>
      <c r="D2438" s="5">
        <v>0.51700000000000002</v>
      </c>
      <c r="E2438" s="20">
        <v>1</v>
      </c>
      <c r="G2438" s="5"/>
      <c r="H2438" s="11">
        <f>1/(1+EXP(-SUMPRODUCT(betagorros,B2438:D2438)))</f>
        <v>0.45228326978058347</v>
      </c>
      <c r="I2438" s="27">
        <f t="shared" si="362"/>
        <v>0.45228326978058347</v>
      </c>
      <c r="J2438">
        <f t="shared" si="363"/>
        <v>-0.7934465923918681</v>
      </c>
      <c r="K2438" s="5"/>
      <c r="N2438" s="11">
        <f t="shared" si="364"/>
        <v>0.45231547546916012</v>
      </c>
      <c r="O2438" s="71">
        <f t="shared" si="365"/>
        <v>0.54768452453083993</v>
      </c>
      <c r="U2438" s="4">
        <v>11</v>
      </c>
      <c r="V2438" s="5">
        <v>0.376</v>
      </c>
      <c r="W2438" s="37">
        <v>1</v>
      </c>
      <c r="X2438" s="31">
        <f t="shared" si="367"/>
        <v>0.30678064418585066</v>
      </c>
      <c r="Y2438" s="40">
        <f t="shared" si="368"/>
        <v>0</v>
      </c>
      <c r="Z2438" s="4">
        <f t="shared" si="369"/>
        <v>0</v>
      </c>
      <c r="AA2438" s="5">
        <f t="shared" si="370"/>
        <v>0</v>
      </c>
      <c r="AB2438" s="6" t="str">
        <f t="shared" si="371"/>
        <v/>
      </c>
      <c r="AF2438">
        <f t="shared" si="366"/>
        <v>0.80095037815921466</v>
      </c>
    </row>
    <row r="2439" spans="2:32">
      <c r="B2439" s="26">
        <v>1</v>
      </c>
      <c r="C2439" s="4">
        <v>24</v>
      </c>
      <c r="D2439" s="5">
        <v>0.51700000000000002</v>
      </c>
      <c r="E2439" s="20">
        <v>1</v>
      </c>
      <c r="G2439" s="5"/>
      <c r="H2439" s="11">
        <f>1/(1+EXP(-SUMPRODUCT(betagorros,B2439:D2439)))</f>
        <v>0.74399550747195198</v>
      </c>
      <c r="I2439" s="27">
        <f t="shared" si="362"/>
        <v>0.74399550747195198</v>
      </c>
      <c r="J2439">
        <f t="shared" si="363"/>
        <v>-0.29572028251142662</v>
      </c>
      <c r="K2439" s="5"/>
      <c r="N2439" s="11">
        <f t="shared" si="364"/>
        <v>0.74411873392198091</v>
      </c>
      <c r="O2439" s="71">
        <f t="shared" si="365"/>
        <v>0.25588126607801909</v>
      </c>
      <c r="U2439" s="4">
        <v>17</v>
      </c>
      <c r="V2439" s="5">
        <v>0.376</v>
      </c>
      <c r="W2439" s="37">
        <v>1</v>
      </c>
      <c r="X2439" s="31">
        <f t="shared" si="367"/>
        <v>0.44165094101534713</v>
      </c>
      <c r="Y2439" s="40">
        <f t="shared" si="368"/>
        <v>0</v>
      </c>
      <c r="Z2439" s="4">
        <f t="shared" si="369"/>
        <v>0</v>
      </c>
      <c r="AA2439" s="5">
        <f t="shared" si="370"/>
        <v>0</v>
      </c>
      <c r="AB2439" s="6" t="str">
        <f t="shared" si="371"/>
        <v/>
      </c>
      <c r="AF2439">
        <f t="shared" si="366"/>
        <v>0.80095037815921466</v>
      </c>
    </row>
    <row r="2440" spans="2:32">
      <c r="B2440" s="26">
        <v>1</v>
      </c>
      <c r="C2440" s="4">
        <v>23</v>
      </c>
      <c r="D2440" s="5">
        <v>0.51700000000000002</v>
      </c>
      <c r="E2440" s="20">
        <v>1</v>
      </c>
      <c r="G2440" s="5"/>
      <c r="H2440" s="11">
        <f>1/(1+EXP(-SUMPRODUCT(betagorros,B2440:D2440)))</f>
        <v>0.72512916457041821</v>
      </c>
      <c r="I2440" s="27">
        <f t="shared" si="362"/>
        <v>0.72512916457041821</v>
      </c>
      <c r="J2440">
        <f t="shared" si="363"/>
        <v>-0.32140548196755608</v>
      </c>
      <c r="K2440" s="5"/>
      <c r="N2440" s="11">
        <f t="shared" si="364"/>
        <v>0.72525019323840323</v>
      </c>
      <c r="O2440" s="71">
        <f t="shared" si="365"/>
        <v>0.27474980676159677</v>
      </c>
      <c r="U2440" s="4">
        <v>14</v>
      </c>
      <c r="V2440" s="5">
        <v>0.376</v>
      </c>
      <c r="W2440" s="37">
        <v>1</v>
      </c>
      <c r="X2440" s="31">
        <f t="shared" si="367"/>
        <v>0.37172141413345622</v>
      </c>
      <c r="Y2440" s="40">
        <f t="shared" si="368"/>
        <v>0</v>
      </c>
      <c r="Z2440" s="4">
        <f t="shared" si="369"/>
        <v>0</v>
      </c>
      <c r="AA2440" s="5">
        <f t="shared" si="370"/>
        <v>0</v>
      </c>
      <c r="AB2440" s="6" t="str">
        <f t="shared" si="371"/>
        <v/>
      </c>
      <c r="AF2440">
        <f t="shared" si="366"/>
        <v>0.80095037815921466</v>
      </c>
    </row>
    <row r="2441" spans="2:32">
      <c r="B2441" s="26">
        <v>1</v>
      </c>
      <c r="C2441" s="4">
        <v>32</v>
      </c>
      <c r="D2441" s="5">
        <v>0.51700000000000002</v>
      </c>
      <c r="E2441" s="20">
        <v>1</v>
      </c>
      <c r="G2441" s="5"/>
      <c r="H2441" s="11">
        <f>1/(1+EXP(-SUMPRODUCT(betagorros,B2441:D2441)))</f>
        <v>0.86308726316932205</v>
      </c>
      <c r="I2441" s="27">
        <f t="shared" si="362"/>
        <v>0.86308726316932205</v>
      </c>
      <c r="J2441">
        <f t="shared" si="363"/>
        <v>-0.14723947693953759</v>
      </c>
      <c r="K2441" s="5"/>
      <c r="N2441" s="11">
        <f t="shared" si="364"/>
        <v>0.86320128702838383</v>
      </c>
      <c r="O2441" s="71">
        <f t="shared" si="365"/>
        <v>0.13679871297161617</v>
      </c>
      <c r="U2441" s="4">
        <v>7</v>
      </c>
      <c r="V2441" s="5">
        <v>0.376</v>
      </c>
      <c r="W2441" s="37">
        <v>1</v>
      </c>
      <c r="X2441" s="31">
        <f t="shared" si="367"/>
        <v>0.23105218390503782</v>
      </c>
      <c r="Y2441" s="40">
        <f t="shared" si="368"/>
        <v>0</v>
      </c>
      <c r="Z2441" s="4">
        <f t="shared" si="369"/>
        <v>0</v>
      </c>
      <c r="AA2441" s="5">
        <f t="shared" si="370"/>
        <v>0</v>
      </c>
      <c r="AB2441" s="6" t="str">
        <f t="shared" si="371"/>
        <v/>
      </c>
      <c r="AF2441">
        <f t="shared" si="366"/>
        <v>0.80095037815921466</v>
      </c>
    </row>
    <row r="2442" spans="2:32">
      <c r="B2442" s="26">
        <v>1</v>
      </c>
      <c r="C2442" s="4">
        <v>41</v>
      </c>
      <c r="D2442" s="5">
        <v>0.51700000000000002</v>
      </c>
      <c r="E2442" s="20">
        <v>1</v>
      </c>
      <c r="G2442" s="5"/>
      <c r="H2442" s="11">
        <f>1/(1+EXP(-SUMPRODUCT(betagorros,B2442:D2442)))</f>
        <v>0.93774829079179289</v>
      </c>
      <c r="I2442" s="27">
        <f t="shared" si="362"/>
        <v>0.93774829079179289</v>
      </c>
      <c r="J2442">
        <f t="shared" si="363"/>
        <v>-6.4273712691177154E-2</v>
      </c>
      <c r="K2442" s="5"/>
      <c r="N2442" s="11">
        <f t="shared" si="364"/>
        <v>0.93782549221949707</v>
      </c>
      <c r="O2442" s="71">
        <f t="shared" si="365"/>
        <v>6.217450778050293E-2</v>
      </c>
      <c r="U2442" s="4">
        <v>20</v>
      </c>
      <c r="V2442" s="5">
        <v>0.376</v>
      </c>
      <c r="W2442" s="37">
        <v>1</v>
      </c>
      <c r="X2442" s="31">
        <f t="shared" si="367"/>
        <v>0.51397386903870168</v>
      </c>
      <c r="Y2442" s="40">
        <f t="shared" si="368"/>
        <v>1</v>
      </c>
      <c r="Z2442" s="4">
        <f t="shared" si="369"/>
        <v>1</v>
      </c>
      <c r="AA2442" s="5">
        <f t="shared" si="370"/>
        <v>1</v>
      </c>
      <c r="AB2442" s="6" t="str">
        <f t="shared" si="371"/>
        <v/>
      </c>
      <c r="AF2442">
        <f t="shared" si="366"/>
        <v>0.80095037815921466</v>
      </c>
    </row>
    <row r="2443" spans="2:32">
      <c r="B2443" s="26">
        <v>1</v>
      </c>
      <c r="C2443" s="4">
        <v>10</v>
      </c>
      <c r="D2443" s="5">
        <v>0.51700000000000002</v>
      </c>
      <c r="E2443" s="20">
        <v>1</v>
      </c>
      <c r="G2443" s="5"/>
      <c r="H2443" s="11">
        <f>1/(1+EXP(-SUMPRODUCT(betagorros,B2443:D2443)))</f>
        <v>0.42843454029979233</v>
      </c>
      <c r="I2443" s="27">
        <f t="shared" ref="I2443:I2506" si="372">IF(E2443=1,H2443,1-H2443)</f>
        <v>0.42843454029979233</v>
      </c>
      <c r="J2443">
        <f t="shared" ref="J2443:J2506" si="373">LN(I2443)</f>
        <v>-0.84761731737530532</v>
      </c>
      <c r="K2443" s="5"/>
      <c r="N2443" s="11">
        <f t="shared" si="364"/>
        <v>0.42845663617477503</v>
      </c>
      <c r="O2443" s="71">
        <f t="shared" si="365"/>
        <v>0.57154336382522497</v>
      </c>
      <c r="U2443" s="4">
        <v>31</v>
      </c>
      <c r="V2443" s="5">
        <v>0.376</v>
      </c>
      <c r="W2443" s="37">
        <v>1</v>
      </c>
      <c r="X2443" s="31">
        <f t="shared" si="367"/>
        <v>0.75410306812342842</v>
      </c>
      <c r="Y2443" s="40">
        <f t="shared" si="368"/>
        <v>1</v>
      </c>
      <c r="Z2443" s="4">
        <f t="shared" si="369"/>
        <v>1</v>
      </c>
      <c r="AA2443" s="5">
        <f t="shared" si="370"/>
        <v>1</v>
      </c>
      <c r="AB2443" s="6" t="str">
        <f t="shared" si="371"/>
        <v/>
      </c>
      <c r="AF2443">
        <f t="shared" si="366"/>
        <v>0.80095037815921466</v>
      </c>
    </row>
    <row r="2444" spans="2:32">
      <c r="B2444" s="26">
        <v>1</v>
      </c>
      <c r="C2444" s="4">
        <v>5</v>
      </c>
      <c r="D2444" s="5">
        <v>0.51700000000000002</v>
      </c>
      <c r="E2444" s="20">
        <v>0</v>
      </c>
      <c r="G2444" s="5"/>
      <c r="H2444" s="11">
        <f>1/(1+EXP(-SUMPRODUCT(betagorros,B2444:D2444)))</f>
        <v>0.31600370211305789</v>
      </c>
      <c r="I2444" s="27">
        <f t="shared" si="372"/>
        <v>0.68399629788694205</v>
      </c>
      <c r="J2444">
        <f t="shared" si="373"/>
        <v>-0.37980277382022509</v>
      </c>
      <c r="K2444" s="5"/>
      <c r="N2444" s="11">
        <f t="shared" ref="N2444:N2507" si="374">1/(1+EXP(-SUMPRODUCT($N$8:$P$8,B2444:D2444)))</f>
        <v>0.31598022028224737</v>
      </c>
      <c r="O2444" s="71">
        <f t="shared" ref="O2444:O2507" si="375">E2444-N2444</f>
        <v>-0.31598022028224737</v>
      </c>
      <c r="U2444" s="4">
        <v>19</v>
      </c>
      <c r="V2444" s="5">
        <v>0.378</v>
      </c>
      <c r="W2444" s="37">
        <v>1</v>
      </c>
      <c r="X2444" s="31">
        <f t="shared" si="367"/>
        <v>0.49199224658133334</v>
      </c>
      <c r="Y2444" s="40">
        <f t="shared" si="368"/>
        <v>0</v>
      </c>
      <c r="Z2444" s="4">
        <f t="shared" si="369"/>
        <v>0</v>
      </c>
      <c r="AA2444" s="5">
        <f t="shared" si="370"/>
        <v>0</v>
      </c>
      <c r="AB2444" s="6" t="str">
        <f t="shared" si="371"/>
        <v/>
      </c>
      <c r="AF2444">
        <f t="shared" si="366"/>
        <v>0.80095037815921466</v>
      </c>
    </row>
    <row r="2445" spans="2:32">
      <c r="B2445" s="26">
        <v>1</v>
      </c>
      <c r="C2445" s="4">
        <v>12</v>
      </c>
      <c r="D2445" s="5">
        <v>0.52100000000000002</v>
      </c>
      <c r="E2445" s="20">
        <v>0</v>
      </c>
      <c r="G2445" s="5"/>
      <c r="H2445" s="11">
        <f>1/(1+EXP(-SUMPRODUCT(betagorros,B2445:D2445)))</f>
        <v>0.48076883772193735</v>
      </c>
      <c r="I2445" s="27">
        <f t="shared" si="372"/>
        <v>0.51923116227806265</v>
      </c>
      <c r="J2445">
        <f t="shared" si="373"/>
        <v>-0.65540609559741225</v>
      </c>
      <c r="K2445" s="5"/>
      <c r="N2445" s="11">
        <f t="shared" si="374"/>
        <v>0.4808154476189731</v>
      </c>
      <c r="O2445" s="71">
        <f t="shared" si="375"/>
        <v>-0.4808154476189731</v>
      </c>
      <c r="U2445" s="4">
        <v>33</v>
      </c>
      <c r="V2445" s="5">
        <v>0.378</v>
      </c>
      <c r="W2445" s="37">
        <v>1</v>
      </c>
      <c r="X2445" s="31">
        <f t="shared" si="367"/>
        <v>0.78968825201124193</v>
      </c>
      <c r="Y2445" s="40">
        <f t="shared" si="368"/>
        <v>1</v>
      </c>
      <c r="Z2445" s="4">
        <f t="shared" si="369"/>
        <v>1</v>
      </c>
      <c r="AA2445" s="5">
        <f t="shared" si="370"/>
        <v>1</v>
      </c>
      <c r="AB2445" s="6" t="str">
        <f t="shared" si="371"/>
        <v/>
      </c>
      <c r="AF2445">
        <f t="shared" ref="AF2445:AF2508" si="376">(-$H$8-$I$8*AE2445)/$J$8</f>
        <v>0.80095037815921466</v>
      </c>
    </row>
    <row r="2446" spans="2:32">
      <c r="B2446" s="26">
        <v>1</v>
      </c>
      <c r="C2446" s="4">
        <v>12</v>
      </c>
      <c r="D2446" s="5">
        <v>0.52100000000000002</v>
      </c>
      <c r="E2446" s="20">
        <v>0</v>
      </c>
      <c r="G2446" s="5"/>
      <c r="H2446" s="11">
        <f>1/(1+EXP(-SUMPRODUCT(betagorros,B2446:D2446)))</f>
        <v>0.48076883772193735</v>
      </c>
      <c r="I2446" s="27">
        <f t="shared" si="372"/>
        <v>0.51923116227806265</v>
      </c>
      <c r="J2446">
        <f t="shared" si="373"/>
        <v>-0.65540609559741225</v>
      </c>
      <c r="K2446" s="5"/>
      <c r="N2446" s="11">
        <f t="shared" si="374"/>
        <v>0.4808154476189731</v>
      </c>
      <c r="O2446" s="71">
        <f t="shared" si="375"/>
        <v>-0.4808154476189731</v>
      </c>
      <c r="U2446" s="4">
        <v>6</v>
      </c>
      <c r="V2446" s="5">
        <v>0.378</v>
      </c>
      <c r="W2446" s="37">
        <v>1</v>
      </c>
      <c r="X2446" s="31">
        <f t="shared" si="367"/>
        <v>0.21579809279076345</v>
      </c>
      <c r="Y2446" s="40">
        <f t="shared" si="368"/>
        <v>0</v>
      </c>
      <c r="Z2446" s="4">
        <f t="shared" si="369"/>
        <v>0</v>
      </c>
      <c r="AA2446" s="5">
        <f t="shared" si="370"/>
        <v>0</v>
      </c>
      <c r="AB2446" s="6" t="str">
        <f t="shared" si="371"/>
        <v/>
      </c>
      <c r="AF2446">
        <f t="shared" si="376"/>
        <v>0.80095037815921466</v>
      </c>
    </row>
    <row r="2447" spans="2:32">
      <c r="B2447" s="26">
        <v>1</v>
      </c>
      <c r="C2447" s="4">
        <v>25</v>
      </c>
      <c r="D2447" s="5">
        <v>0.52200000000000002</v>
      </c>
      <c r="E2447" s="20">
        <v>1</v>
      </c>
      <c r="G2447" s="5"/>
      <c r="H2447" s="11">
        <f>1/(1+EXP(-SUMPRODUCT(betagorros,B2447:D2447)))</f>
        <v>0.76598023634061208</v>
      </c>
      <c r="I2447" s="27">
        <f t="shared" si="372"/>
        <v>0.76598023634061208</v>
      </c>
      <c r="J2447">
        <f t="shared" si="373"/>
        <v>-0.26659891069631675</v>
      </c>
      <c r="K2447" s="5"/>
      <c r="N2447" s="11">
        <f t="shared" si="374"/>
        <v>0.76610712782377</v>
      </c>
      <c r="O2447" s="71">
        <f t="shared" si="375"/>
        <v>0.23389287217623</v>
      </c>
      <c r="U2447" s="4">
        <v>8</v>
      </c>
      <c r="V2447" s="5">
        <v>0.38</v>
      </c>
      <c r="W2447" s="37">
        <v>1</v>
      </c>
      <c r="X2447" s="31">
        <f t="shared" si="367"/>
        <v>0.25201532643863778</v>
      </c>
      <c r="Y2447" s="40">
        <f t="shared" si="368"/>
        <v>0</v>
      </c>
      <c r="Z2447" s="4">
        <f t="shared" si="369"/>
        <v>0</v>
      </c>
      <c r="AA2447" s="5">
        <f t="shared" si="370"/>
        <v>0</v>
      </c>
      <c r="AB2447" s="6" t="str">
        <f t="shared" si="371"/>
        <v/>
      </c>
      <c r="AF2447">
        <f t="shared" si="376"/>
        <v>0.80095037815921466</v>
      </c>
    </row>
    <row r="2448" spans="2:32">
      <c r="B2448" s="26">
        <v>1</v>
      </c>
      <c r="C2448" s="4">
        <v>16</v>
      </c>
      <c r="D2448" s="5">
        <v>0.52200000000000002</v>
      </c>
      <c r="E2448" s="20">
        <v>1</v>
      </c>
      <c r="G2448" s="5"/>
      <c r="H2448" s="11">
        <f>1/(1+EXP(-SUMPRODUCT(betagorros,B2448:D2448)))</f>
        <v>0.57801431883068177</v>
      </c>
      <c r="I2448" s="27">
        <f t="shared" si="372"/>
        <v>0.57801431883068177</v>
      </c>
      <c r="J2448">
        <f t="shared" si="373"/>
        <v>-0.54815663755314359</v>
      </c>
      <c r="K2448" s="5"/>
      <c r="N2448" s="11">
        <f t="shared" si="374"/>
        <v>0.57809969776616554</v>
      </c>
      <c r="O2448" s="71">
        <f t="shared" si="375"/>
        <v>0.42190030223383446</v>
      </c>
      <c r="U2448" s="4">
        <v>21</v>
      </c>
      <c r="V2448" s="5">
        <v>0.38100000000000001</v>
      </c>
      <c r="W2448" s="37">
        <v>1</v>
      </c>
      <c r="X2448" s="31">
        <f t="shared" si="367"/>
        <v>0.54359423535513185</v>
      </c>
      <c r="Y2448" s="40">
        <f t="shared" si="368"/>
        <v>1</v>
      </c>
      <c r="Z2448" s="4">
        <f t="shared" si="369"/>
        <v>1</v>
      </c>
      <c r="AA2448" s="5">
        <f t="shared" si="370"/>
        <v>1</v>
      </c>
      <c r="AB2448" s="6" t="str">
        <f t="shared" si="371"/>
        <v/>
      </c>
      <c r="AF2448">
        <f t="shared" si="376"/>
        <v>0.80095037815921466</v>
      </c>
    </row>
    <row r="2449" spans="2:32">
      <c r="B2449" s="26">
        <v>1</v>
      </c>
      <c r="C2449" s="4">
        <v>18</v>
      </c>
      <c r="D2449" s="5">
        <v>0.52200000000000002</v>
      </c>
      <c r="E2449" s="20">
        <v>1</v>
      </c>
      <c r="G2449" s="5"/>
      <c r="H2449" s="11">
        <f>1/(1+EXP(-SUMPRODUCT(betagorros,B2449:D2449)))</f>
        <v>0.62438682569445247</v>
      </c>
      <c r="I2449" s="27">
        <f t="shared" si="372"/>
        <v>0.62438682569445247</v>
      </c>
      <c r="J2449">
        <f t="shared" si="373"/>
        <v>-0.47098518970750447</v>
      </c>
      <c r="K2449" s="5"/>
      <c r="N2449" s="11">
        <f t="shared" si="374"/>
        <v>0.62448757256914544</v>
      </c>
      <c r="O2449" s="71">
        <f t="shared" si="375"/>
        <v>0.37551242743085456</v>
      </c>
      <c r="U2449" s="4">
        <v>11</v>
      </c>
      <c r="V2449" s="5">
        <v>0.38100000000000001</v>
      </c>
      <c r="W2449" s="37">
        <v>1</v>
      </c>
      <c r="X2449" s="31">
        <f t="shared" si="367"/>
        <v>0.31150466839411345</v>
      </c>
      <c r="Y2449" s="40">
        <f t="shared" si="368"/>
        <v>0</v>
      </c>
      <c r="Z2449" s="4">
        <f t="shared" si="369"/>
        <v>0</v>
      </c>
      <c r="AA2449" s="5">
        <f t="shared" si="370"/>
        <v>0</v>
      </c>
      <c r="AB2449" s="6" t="str">
        <f t="shared" si="371"/>
        <v/>
      </c>
      <c r="AF2449">
        <f t="shared" si="376"/>
        <v>0.80095037815921466</v>
      </c>
    </row>
    <row r="2450" spans="2:32">
      <c r="B2450" s="26">
        <v>1</v>
      </c>
      <c r="C2450" s="4">
        <v>27</v>
      </c>
      <c r="D2450" s="5">
        <v>0.52200000000000002</v>
      </c>
      <c r="E2450" s="20">
        <v>1</v>
      </c>
      <c r="G2450" s="5"/>
      <c r="H2450" s="11">
        <f>1/(1+EXP(-SUMPRODUCT(betagorros,B2450:D2450)))</f>
        <v>0.7988839850627294</v>
      </c>
      <c r="I2450" s="27">
        <f t="shared" si="372"/>
        <v>0.7988839850627294</v>
      </c>
      <c r="J2450">
        <f t="shared" si="373"/>
        <v>-0.22453954393023087</v>
      </c>
      <c r="K2450" s="5"/>
      <c r="N2450" s="11">
        <f t="shared" si="374"/>
        <v>0.79901049235690902</v>
      </c>
      <c r="O2450" s="71">
        <f t="shared" si="375"/>
        <v>0.20098950764309098</v>
      </c>
      <c r="U2450" s="4">
        <v>15</v>
      </c>
      <c r="V2450" s="5">
        <v>0.38100000000000001</v>
      </c>
      <c r="W2450" s="37">
        <v>1</v>
      </c>
      <c r="X2450" s="31">
        <f t="shared" ref="X2450:X2513" si="377">1/(1+EXP(-$H$8-$I$8*U2450-$J$8*V2450))</f>
        <v>0.39988886405758228</v>
      </c>
      <c r="Y2450" s="40">
        <f t="shared" ref="Y2450:Y2513" si="378">IF(X2450&gt;50%,1,0)</f>
        <v>0</v>
      </c>
      <c r="Z2450" s="4">
        <f t="shared" ref="Z2450:Z2513" si="379">IF(W2450=Y2450,1,0)</f>
        <v>0</v>
      </c>
      <c r="AA2450" s="5">
        <f t="shared" ref="AA2450:AA2513" si="380">IF(W2450=1,IF(W2450=Y2450,1,0),"")</f>
        <v>0</v>
      </c>
      <c r="AB2450" s="6" t="str">
        <f t="shared" ref="AB2450:AB2513" si="381">IF(W2450=0,IF(W2450=Y2450,1,0),"")</f>
        <v/>
      </c>
      <c r="AF2450">
        <f t="shared" si="376"/>
        <v>0.80095037815921466</v>
      </c>
    </row>
    <row r="2451" spans="2:32">
      <c r="B2451" s="26">
        <v>1</v>
      </c>
      <c r="C2451" s="4">
        <v>12</v>
      </c>
      <c r="D2451" s="5">
        <v>0.52200000000000002</v>
      </c>
      <c r="E2451" s="20">
        <v>1</v>
      </c>
      <c r="G2451" s="5"/>
      <c r="H2451" s="11">
        <f>1/(1+EXP(-SUMPRODUCT(betagorros,B2451:D2451)))</f>
        <v>0.48187325822292343</v>
      </c>
      <c r="I2451" s="27">
        <f t="shared" si="372"/>
        <v>0.48187325822292343</v>
      </c>
      <c r="J2451">
        <f t="shared" si="373"/>
        <v>-0.73007414925385461</v>
      </c>
      <c r="K2451" s="5"/>
      <c r="N2451" s="11">
        <f t="shared" si="374"/>
        <v>0.48192093284310145</v>
      </c>
      <c r="O2451" s="71">
        <f t="shared" si="375"/>
        <v>0.51807906715689855</v>
      </c>
      <c r="U2451" s="4">
        <v>35.5</v>
      </c>
      <c r="V2451" s="5">
        <v>0.38100000000000001</v>
      </c>
      <c r="W2451" s="37">
        <v>1</v>
      </c>
      <c r="X2451" s="31">
        <f t="shared" si="377"/>
        <v>0.82896328709558686</v>
      </c>
      <c r="Y2451" s="40">
        <f t="shared" si="378"/>
        <v>1</v>
      </c>
      <c r="Z2451" s="4">
        <f t="shared" si="379"/>
        <v>1</v>
      </c>
      <c r="AA2451" s="5">
        <f t="shared" si="380"/>
        <v>1</v>
      </c>
      <c r="AB2451" s="6" t="str">
        <f t="shared" si="381"/>
        <v/>
      </c>
      <c r="AF2451">
        <f t="shared" si="376"/>
        <v>0.80095037815921466</v>
      </c>
    </row>
    <row r="2452" spans="2:32">
      <c r="B2452" s="26">
        <v>1</v>
      </c>
      <c r="C2452" s="4">
        <v>25</v>
      </c>
      <c r="D2452" s="5">
        <v>0.52200000000000002</v>
      </c>
      <c r="E2452" s="20">
        <v>1</v>
      </c>
      <c r="G2452" s="5"/>
      <c r="H2452" s="11">
        <f>1/(1+EXP(-SUMPRODUCT(betagorros,B2452:D2452)))</f>
        <v>0.76598023634061208</v>
      </c>
      <c r="I2452" s="27">
        <f t="shared" si="372"/>
        <v>0.76598023634061208</v>
      </c>
      <c r="J2452">
        <f t="shared" si="373"/>
        <v>-0.26659891069631675</v>
      </c>
      <c r="K2452" s="5"/>
      <c r="N2452" s="11">
        <f t="shared" si="374"/>
        <v>0.76610712782377</v>
      </c>
      <c r="O2452" s="71">
        <f t="shared" si="375"/>
        <v>0.23389287217623</v>
      </c>
      <c r="U2452" s="4">
        <v>40</v>
      </c>
      <c r="V2452" s="5">
        <v>0.38100000000000001</v>
      </c>
      <c r="W2452" s="37">
        <v>1</v>
      </c>
      <c r="X2452" s="31">
        <f t="shared" si="377"/>
        <v>0.88224456449636601</v>
      </c>
      <c r="Y2452" s="40">
        <f t="shared" si="378"/>
        <v>1</v>
      </c>
      <c r="Z2452" s="4">
        <f t="shared" si="379"/>
        <v>1</v>
      </c>
      <c r="AA2452" s="5">
        <f t="shared" si="380"/>
        <v>1</v>
      </c>
      <c r="AB2452" s="6" t="str">
        <f t="shared" si="381"/>
        <v/>
      </c>
      <c r="AF2452">
        <f t="shared" si="376"/>
        <v>0.80095037815921466</v>
      </c>
    </row>
    <row r="2453" spans="2:32">
      <c r="B2453" s="26">
        <v>1</v>
      </c>
      <c r="C2453" s="4">
        <v>22</v>
      </c>
      <c r="D2453" s="5">
        <v>0.52200000000000002</v>
      </c>
      <c r="E2453" s="20">
        <v>1</v>
      </c>
      <c r="G2453" s="5"/>
      <c r="H2453" s="11">
        <f>1/(1+EXP(-SUMPRODUCT(betagorros,B2453:D2453)))</f>
        <v>0.7099984015617995</v>
      </c>
      <c r="I2453" s="27">
        <f t="shared" si="372"/>
        <v>0.7099984015617995</v>
      </c>
      <c r="J2453">
        <f t="shared" si="373"/>
        <v>-0.34249256027071934</v>
      </c>
      <c r="K2453" s="5"/>
      <c r="N2453" s="11">
        <f t="shared" si="374"/>
        <v>0.71011959910072209</v>
      </c>
      <c r="O2453" s="71">
        <f t="shared" si="375"/>
        <v>0.28988040089927791</v>
      </c>
      <c r="U2453" s="4">
        <v>26</v>
      </c>
      <c r="V2453" s="5">
        <v>0.38100000000000001</v>
      </c>
      <c r="W2453" s="37">
        <v>1</v>
      </c>
      <c r="X2453" s="31">
        <f t="shared" si="377"/>
        <v>0.65898590833916881</v>
      </c>
      <c r="Y2453" s="40">
        <f t="shared" si="378"/>
        <v>1</v>
      </c>
      <c r="Z2453" s="4">
        <f t="shared" si="379"/>
        <v>1</v>
      </c>
      <c r="AA2453" s="5">
        <f t="shared" si="380"/>
        <v>1</v>
      </c>
      <c r="AB2453" s="6" t="str">
        <f t="shared" si="381"/>
        <v/>
      </c>
      <c r="AF2453">
        <f t="shared" si="376"/>
        <v>0.80095037815921466</v>
      </c>
    </row>
    <row r="2454" spans="2:32">
      <c r="B2454" s="26">
        <v>1</v>
      </c>
      <c r="C2454" s="4">
        <v>22</v>
      </c>
      <c r="D2454" s="5">
        <v>0.52200000000000002</v>
      </c>
      <c r="E2454" s="20">
        <v>1</v>
      </c>
      <c r="G2454" s="5"/>
      <c r="H2454" s="11">
        <f>1/(1+EXP(-SUMPRODUCT(betagorros,B2454:D2454)))</f>
        <v>0.7099984015617995</v>
      </c>
      <c r="I2454" s="27">
        <f t="shared" si="372"/>
        <v>0.7099984015617995</v>
      </c>
      <c r="J2454">
        <f t="shared" si="373"/>
        <v>-0.34249256027071934</v>
      </c>
      <c r="K2454" s="5"/>
      <c r="N2454" s="11">
        <f t="shared" si="374"/>
        <v>0.71011959910072209</v>
      </c>
      <c r="O2454" s="71">
        <f t="shared" si="375"/>
        <v>0.28988040089927791</v>
      </c>
      <c r="U2454" s="4">
        <v>44</v>
      </c>
      <c r="V2454" s="5">
        <v>0.38100000000000001</v>
      </c>
      <c r="W2454" s="37">
        <v>1</v>
      </c>
      <c r="X2454" s="31">
        <f t="shared" si="377"/>
        <v>0.91690546387810334</v>
      </c>
      <c r="Y2454" s="40">
        <f t="shared" si="378"/>
        <v>1</v>
      </c>
      <c r="Z2454" s="4">
        <f t="shared" si="379"/>
        <v>1</v>
      </c>
      <c r="AA2454" s="5">
        <f t="shared" si="380"/>
        <v>1</v>
      </c>
      <c r="AB2454" s="6" t="str">
        <f t="shared" si="381"/>
        <v/>
      </c>
      <c r="AF2454">
        <f t="shared" si="376"/>
        <v>0.80095037815921466</v>
      </c>
    </row>
    <row r="2455" spans="2:32">
      <c r="B2455" s="26">
        <v>1</v>
      </c>
      <c r="C2455" s="4">
        <v>7</v>
      </c>
      <c r="D2455" s="5">
        <v>0.52300000000000002</v>
      </c>
      <c r="E2455" s="20">
        <v>0</v>
      </c>
      <c r="G2455" s="5"/>
      <c r="H2455" s="11">
        <f>1/(1+EXP(-SUMPRODUCT(betagorros,B2455:D2455)))</f>
        <v>0.36538372529281593</v>
      </c>
      <c r="I2455" s="27">
        <f t="shared" si="372"/>
        <v>0.63461627470718407</v>
      </c>
      <c r="J2455">
        <f t="shared" si="373"/>
        <v>-0.4547347545470346</v>
      </c>
      <c r="K2455" s="5"/>
      <c r="N2455" s="11">
        <f t="shared" si="374"/>
        <v>0.36538286960315131</v>
      </c>
      <c r="O2455" s="71">
        <f t="shared" si="375"/>
        <v>-0.36538286960315131</v>
      </c>
      <c r="U2455" s="4">
        <v>31.5</v>
      </c>
      <c r="V2455" s="5">
        <v>0.38100000000000001</v>
      </c>
      <c r="W2455" s="37">
        <v>1</v>
      </c>
      <c r="X2455" s="31">
        <f t="shared" si="377"/>
        <v>0.76694339298628733</v>
      </c>
      <c r="Y2455" s="40">
        <f t="shared" si="378"/>
        <v>1</v>
      </c>
      <c r="Z2455" s="4">
        <f t="shared" si="379"/>
        <v>1</v>
      </c>
      <c r="AA2455" s="5">
        <f t="shared" si="380"/>
        <v>1</v>
      </c>
      <c r="AB2455" s="6" t="str">
        <f t="shared" si="381"/>
        <v/>
      </c>
      <c r="AF2455">
        <f t="shared" si="376"/>
        <v>0.80095037815921466</v>
      </c>
    </row>
    <row r="2456" spans="2:32">
      <c r="B2456" s="26">
        <v>1</v>
      </c>
      <c r="C2456" s="4">
        <v>9</v>
      </c>
      <c r="D2456" s="5">
        <v>0.52300000000000002</v>
      </c>
      <c r="E2456" s="20">
        <v>1</v>
      </c>
      <c r="G2456" s="5"/>
      <c r="H2456" s="11">
        <f>1/(1+EXP(-SUMPRODUCT(betagorros,B2456:D2456)))</f>
        <v>0.41132528568370391</v>
      </c>
      <c r="I2456" s="27">
        <f t="shared" si="372"/>
        <v>0.41132528568370391</v>
      </c>
      <c r="J2456">
        <f t="shared" si="373"/>
        <v>-0.88837092816470875</v>
      </c>
      <c r="K2456" s="5"/>
      <c r="N2456" s="11">
        <f t="shared" si="374"/>
        <v>0.41134365401986339</v>
      </c>
      <c r="O2456" s="71">
        <f t="shared" si="375"/>
        <v>0.58865634598013661</v>
      </c>
      <c r="U2456" s="4">
        <v>7</v>
      </c>
      <c r="V2456" s="5">
        <v>0.38200000000000001</v>
      </c>
      <c r="W2456" s="37">
        <v>1</v>
      </c>
      <c r="X2456" s="31">
        <f t="shared" si="377"/>
        <v>0.23580165338477685</v>
      </c>
      <c r="Y2456" s="40">
        <f t="shared" si="378"/>
        <v>0</v>
      </c>
      <c r="Z2456" s="4">
        <f t="shared" si="379"/>
        <v>0</v>
      </c>
      <c r="AA2456" s="5">
        <f t="shared" si="380"/>
        <v>0</v>
      </c>
      <c r="AB2456" s="6" t="str">
        <f t="shared" si="381"/>
        <v/>
      </c>
      <c r="AF2456">
        <f t="shared" si="376"/>
        <v>0.80095037815921466</v>
      </c>
    </row>
    <row r="2457" spans="2:32">
      <c r="B2457" s="26">
        <v>1</v>
      </c>
      <c r="C2457" s="4">
        <v>11</v>
      </c>
      <c r="D2457" s="5">
        <v>0.52300000000000002</v>
      </c>
      <c r="E2457" s="20">
        <v>1</v>
      </c>
      <c r="G2457" s="5"/>
      <c r="H2457" s="11">
        <f>1/(1+EXP(-SUMPRODUCT(betagorros,B2457:D2457)))</f>
        <v>0.45886657234601991</v>
      </c>
      <c r="I2457" s="27">
        <f t="shared" si="372"/>
        <v>0.45886657234601991</v>
      </c>
      <c r="J2457">
        <f t="shared" si="373"/>
        <v>-0.7789958032373191</v>
      </c>
      <c r="K2457" s="5"/>
      <c r="N2457" s="11">
        <f t="shared" si="374"/>
        <v>0.45890516162418649</v>
      </c>
      <c r="O2457" s="71">
        <f t="shared" si="375"/>
        <v>0.54109483837581351</v>
      </c>
      <c r="U2457" s="4">
        <v>7</v>
      </c>
      <c r="V2457" s="5">
        <v>0.38200000000000001</v>
      </c>
      <c r="W2457" s="37">
        <v>1</v>
      </c>
      <c r="X2457" s="31">
        <f t="shared" si="377"/>
        <v>0.23580165338477685</v>
      </c>
      <c r="Y2457" s="40">
        <f t="shared" si="378"/>
        <v>0</v>
      </c>
      <c r="Z2457" s="4">
        <f t="shared" si="379"/>
        <v>0</v>
      </c>
      <c r="AA2457" s="5">
        <f t="shared" si="380"/>
        <v>0</v>
      </c>
      <c r="AB2457" s="6" t="str">
        <f t="shared" si="381"/>
        <v/>
      </c>
      <c r="AF2457">
        <f t="shared" si="376"/>
        <v>0.80095037815921466</v>
      </c>
    </row>
    <row r="2458" spans="2:32">
      <c r="B2458" s="26">
        <v>1</v>
      </c>
      <c r="C2458" s="4">
        <v>17</v>
      </c>
      <c r="D2458" s="5">
        <v>0.52300000000000002</v>
      </c>
      <c r="E2458" s="20">
        <v>1</v>
      </c>
      <c r="G2458" s="5"/>
      <c r="H2458" s="11">
        <f>1/(1+EXP(-SUMPRODUCT(betagorros,B2458:D2458)))</f>
        <v>0.60248799880035242</v>
      </c>
      <c r="I2458" s="27">
        <f t="shared" si="372"/>
        <v>0.60248799880035242</v>
      </c>
      <c r="J2458">
        <f t="shared" si="373"/>
        <v>-0.50668753281927748</v>
      </c>
      <c r="K2458" s="5"/>
      <c r="N2458" s="11">
        <f t="shared" si="374"/>
        <v>0.60258236969864276</v>
      </c>
      <c r="O2458" s="71">
        <f t="shared" si="375"/>
        <v>0.39741763030135724</v>
      </c>
      <c r="U2458" s="4">
        <v>18</v>
      </c>
      <c r="V2458" s="5">
        <v>0.38300000000000001</v>
      </c>
      <c r="W2458" s="37">
        <v>1</v>
      </c>
      <c r="X2458" s="31">
        <f t="shared" si="377"/>
        <v>0.47334879115768408</v>
      </c>
      <c r="Y2458" s="40">
        <f t="shared" si="378"/>
        <v>0</v>
      </c>
      <c r="Z2458" s="4">
        <f t="shared" si="379"/>
        <v>0</v>
      </c>
      <c r="AA2458" s="5">
        <f t="shared" si="380"/>
        <v>0</v>
      </c>
      <c r="AB2458" s="6" t="str">
        <f t="shared" si="381"/>
        <v/>
      </c>
      <c r="AF2458">
        <f t="shared" si="376"/>
        <v>0.80095037815921466</v>
      </c>
    </row>
    <row r="2459" spans="2:32">
      <c r="B2459" s="26">
        <v>1</v>
      </c>
      <c r="C2459" s="4">
        <v>5</v>
      </c>
      <c r="D2459" s="5">
        <v>0.52300000000000002</v>
      </c>
      <c r="E2459" s="20">
        <v>0</v>
      </c>
      <c r="G2459" s="5"/>
      <c r="H2459" s="11">
        <f>1/(1+EXP(-SUMPRODUCT(betagorros,B2459:D2459)))</f>
        <v>0.32176869705372779</v>
      </c>
      <c r="I2459" s="27">
        <f t="shared" si="372"/>
        <v>0.67823130294627221</v>
      </c>
      <c r="J2459">
        <f t="shared" si="373"/>
        <v>-0.3882668944337922</v>
      </c>
      <c r="K2459" s="5"/>
      <c r="N2459" s="11">
        <f t="shared" si="374"/>
        <v>0.32175053170445306</v>
      </c>
      <c r="O2459" s="71">
        <f t="shared" si="375"/>
        <v>-0.32175053170445306</v>
      </c>
      <c r="U2459" s="4">
        <v>39</v>
      </c>
      <c r="V2459" s="5">
        <v>0.38300000000000001</v>
      </c>
      <c r="W2459" s="37">
        <v>1</v>
      </c>
      <c r="X2459" s="31">
        <f t="shared" si="377"/>
        <v>0.87279665117076133</v>
      </c>
      <c r="Y2459" s="40">
        <f t="shared" si="378"/>
        <v>1</v>
      </c>
      <c r="Z2459" s="4">
        <f t="shared" si="379"/>
        <v>1</v>
      </c>
      <c r="AA2459" s="5">
        <f t="shared" si="380"/>
        <v>1</v>
      </c>
      <c r="AB2459" s="6" t="str">
        <f t="shared" si="381"/>
        <v/>
      </c>
      <c r="AF2459">
        <f t="shared" si="376"/>
        <v>0.80095037815921466</v>
      </c>
    </row>
    <row r="2460" spans="2:32">
      <c r="B2460" s="26">
        <v>1</v>
      </c>
      <c r="C2460" s="4">
        <v>18</v>
      </c>
      <c r="D2460" s="5">
        <v>0.52300000000000002</v>
      </c>
      <c r="E2460" s="20">
        <v>1</v>
      </c>
      <c r="G2460" s="5"/>
      <c r="H2460" s="11">
        <f>1/(1+EXP(-SUMPRODUCT(betagorros,B2460:D2460)))</f>
        <v>0.62542377156249895</v>
      </c>
      <c r="I2460" s="27">
        <f t="shared" si="372"/>
        <v>0.62542377156249895</v>
      </c>
      <c r="J2460">
        <f t="shared" si="373"/>
        <v>-0.46932582450727717</v>
      </c>
      <c r="K2460" s="5"/>
      <c r="N2460" s="11">
        <f t="shared" si="374"/>
        <v>0.62552539882113178</v>
      </c>
      <c r="O2460" s="71">
        <f t="shared" si="375"/>
        <v>0.37447460117886822</v>
      </c>
      <c r="U2460" s="4">
        <v>20</v>
      </c>
      <c r="V2460" s="5">
        <v>0.38300000000000001</v>
      </c>
      <c r="W2460" s="37">
        <v>1</v>
      </c>
      <c r="X2460" s="31">
        <f t="shared" si="377"/>
        <v>0.52170560969916424</v>
      </c>
      <c r="Y2460" s="40">
        <f t="shared" si="378"/>
        <v>1</v>
      </c>
      <c r="Z2460" s="4">
        <f t="shared" si="379"/>
        <v>1</v>
      </c>
      <c r="AA2460" s="5">
        <f t="shared" si="380"/>
        <v>1</v>
      </c>
      <c r="AB2460" s="6" t="str">
        <f t="shared" si="381"/>
        <v/>
      </c>
      <c r="AF2460">
        <f t="shared" si="376"/>
        <v>0.80095037815921466</v>
      </c>
    </row>
    <row r="2461" spans="2:32">
      <c r="B2461" s="26">
        <v>1</v>
      </c>
      <c r="C2461" s="4">
        <v>13</v>
      </c>
      <c r="D2461" s="5">
        <v>0.52300000000000002</v>
      </c>
      <c r="E2461" s="20">
        <v>1</v>
      </c>
      <c r="G2461" s="5"/>
      <c r="H2461" s="11">
        <f>1/(1+EXP(-SUMPRODUCT(betagorros,B2461:D2461)))</f>
        <v>0.5071686597787588</v>
      </c>
      <c r="I2461" s="27">
        <f t="shared" si="372"/>
        <v>0.5071686597787588</v>
      </c>
      <c r="J2461">
        <f t="shared" si="373"/>
        <v>-0.67891166842526351</v>
      </c>
      <c r="K2461" s="5"/>
      <c r="N2461" s="11">
        <f t="shared" si="374"/>
        <v>0.50722738684979773</v>
      </c>
      <c r="O2461" s="71">
        <f t="shared" si="375"/>
        <v>0.49277261315020227</v>
      </c>
      <c r="U2461" s="4">
        <v>15</v>
      </c>
      <c r="V2461" s="5">
        <v>0.38500000000000001</v>
      </c>
      <c r="W2461" s="37">
        <v>1</v>
      </c>
      <c r="X2461" s="31">
        <f t="shared" si="377"/>
        <v>0.40414279889842009</v>
      </c>
      <c r="Y2461" s="40">
        <f t="shared" si="378"/>
        <v>0</v>
      </c>
      <c r="Z2461" s="4">
        <f t="shared" si="379"/>
        <v>0</v>
      </c>
      <c r="AA2461" s="5">
        <f t="shared" si="380"/>
        <v>0</v>
      </c>
      <c r="AB2461" s="6" t="str">
        <f t="shared" si="381"/>
        <v/>
      </c>
      <c r="AF2461">
        <f t="shared" si="376"/>
        <v>0.80095037815921466</v>
      </c>
    </row>
    <row r="2462" spans="2:32">
      <c r="B2462" s="26">
        <v>1</v>
      </c>
      <c r="C2462" s="4">
        <v>25</v>
      </c>
      <c r="D2462" s="5">
        <v>0.52300000000000002</v>
      </c>
      <c r="E2462" s="20">
        <v>1</v>
      </c>
      <c r="G2462" s="5"/>
      <c r="H2462" s="11">
        <f>1/(1+EXP(-SUMPRODUCT(betagorros,B2462:D2462)))</f>
        <v>0.76677229954125392</v>
      </c>
      <c r="I2462" s="27">
        <f t="shared" si="372"/>
        <v>0.76677229954125392</v>
      </c>
      <c r="J2462">
        <f t="shared" si="373"/>
        <v>-0.26556539321374389</v>
      </c>
      <c r="K2462" s="5"/>
      <c r="N2462" s="11">
        <f t="shared" si="374"/>
        <v>0.7668996490726494</v>
      </c>
      <c r="O2462" s="71">
        <f t="shared" si="375"/>
        <v>0.2331003509273506</v>
      </c>
      <c r="U2462" s="4">
        <v>29</v>
      </c>
      <c r="V2462" s="5">
        <v>0.38500000000000001</v>
      </c>
      <c r="W2462" s="37">
        <v>1</v>
      </c>
      <c r="X2462" s="31">
        <f t="shared" si="377"/>
        <v>0.72449085035380378</v>
      </c>
      <c r="Y2462" s="40">
        <f t="shared" si="378"/>
        <v>1</v>
      </c>
      <c r="Z2462" s="4">
        <f t="shared" si="379"/>
        <v>1</v>
      </c>
      <c r="AA2462" s="5">
        <f t="shared" si="380"/>
        <v>1</v>
      </c>
      <c r="AB2462" s="6" t="str">
        <f t="shared" si="381"/>
        <v/>
      </c>
      <c r="AF2462">
        <f t="shared" si="376"/>
        <v>0.80095037815921466</v>
      </c>
    </row>
    <row r="2463" spans="2:32">
      <c r="B2463" s="26">
        <v>1</v>
      </c>
      <c r="C2463" s="4">
        <v>29</v>
      </c>
      <c r="D2463" s="5">
        <v>0.52300000000000002</v>
      </c>
      <c r="E2463" s="20">
        <v>1</v>
      </c>
      <c r="G2463" s="5"/>
      <c r="H2463" s="11">
        <f>1/(1+EXP(-SUMPRODUCT(betagorros,B2463:D2463)))</f>
        <v>0.82882756234169219</v>
      </c>
      <c r="I2463" s="27">
        <f t="shared" si="372"/>
        <v>0.82882756234169219</v>
      </c>
      <c r="J2463">
        <f t="shared" si="373"/>
        <v>-0.18774315230872396</v>
      </c>
      <c r="K2463" s="5"/>
      <c r="N2463" s="11">
        <f t="shared" si="374"/>
        <v>0.82895114741183451</v>
      </c>
      <c r="O2463" s="71">
        <f t="shared" si="375"/>
        <v>0.17104885258816549</v>
      </c>
      <c r="U2463" s="4">
        <v>19</v>
      </c>
      <c r="V2463" s="5">
        <v>0.38800000000000001</v>
      </c>
      <c r="W2463" s="37">
        <v>1</v>
      </c>
      <c r="X2463" s="31">
        <f t="shared" si="377"/>
        <v>0.5030511684632285</v>
      </c>
      <c r="Y2463" s="40">
        <f t="shared" si="378"/>
        <v>1</v>
      </c>
      <c r="Z2463" s="4">
        <f t="shared" si="379"/>
        <v>1</v>
      </c>
      <c r="AA2463" s="5">
        <f t="shared" si="380"/>
        <v>1</v>
      </c>
      <c r="AB2463" s="6" t="str">
        <f t="shared" si="381"/>
        <v/>
      </c>
      <c r="AF2463">
        <f t="shared" si="376"/>
        <v>0.80095037815921466</v>
      </c>
    </row>
    <row r="2464" spans="2:32">
      <c r="B2464" s="26">
        <v>1</v>
      </c>
      <c r="C2464" s="4">
        <v>10</v>
      </c>
      <c r="D2464" s="5">
        <v>0.52300000000000002</v>
      </c>
      <c r="E2464" s="20">
        <v>0</v>
      </c>
      <c r="G2464" s="5"/>
      <c r="H2464" s="11">
        <f>1/(1+EXP(-SUMPRODUCT(betagorros,B2464:D2464)))</f>
        <v>0.43494637060800012</v>
      </c>
      <c r="I2464" s="27">
        <f t="shared" si="372"/>
        <v>0.56505362939199988</v>
      </c>
      <c r="J2464">
        <f t="shared" si="373"/>
        <v>-0.57083463306236981</v>
      </c>
      <c r="K2464" s="5"/>
      <c r="N2464" s="11">
        <f t="shared" si="374"/>
        <v>0.43497478980499937</v>
      </c>
      <c r="O2464" s="71">
        <f t="shared" si="375"/>
        <v>-0.43497478980499937</v>
      </c>
      <c r="U2464" s="4">
        <v>23</v>
      </c>
      <c r="V2464" s="5">
        <v>0.38800000000000001</v>
      </c>
      <c r="W2464" s="37">
        <v>1</v>
      </c>
      <c r="X2464" s="31">
        <f t="shared" si="377"/>
        <v>0.59853648877207044</v>
      </c>
      <c r="Y2464" s="40">
        <f t="shared" si="378"/>
        <v>1</v>
      </c>
      <c r="Z2464" s="4">
        <f t="shared" si="379"/>
        <v>1</v>
      </c>
      <c r="AA2464" s="5">
        <f t="shared" si="380"/>
        <v>1</v>
      </c>
      <c r="AB2464" s="6" t="str">
        <f t="shared" si="381"/>
        <v/>
      </c>
      <c r="AF2464">
        <f t="shared" si="376"/>
        <v>0.80095037815921466</v>
      </c>
    </row>
    <row r="2465" spans="2:32">
      <c r="B2465" s="26">
        <v>1</v>
      </c>
      <c r="C2465" s="4">
        <v>13</v>
      </c>
      <c r="D2465" s="5">
        <v>0.52300000000000002</v>
      </c>
      <c r="E2465" s="20">
        <v>1</v>
      </c>
      <c r="G2465" s="5"/>
      <c r="H2465" s="11">
        <f>1/(1+EXP(-SUMPRODUCT(betagorros,B2465:D2465)))</f>
        <v>0.5071686597787588</v>
      </c>
      <c r="I2465" s="27">
        <f t="shared" si="372"/>
        <v>0.5071686597787588</v>
      </c>
      <c r="J2465">
        <f t="shared" si="373"/>
        <v>-0.67891166842526351</v>
      </c>
      <c r="K2465" s="5"/>
      <c r="N2465" s="11">
        <f t="shared" si="374"/>
        <v>0.50722738684979773</v>
      </c>
      <c r="O2465" s="71">
        <f t="shared" si="375"/>
        <v>0.49277261315020227</v>
      </c>
      <c r="U2465" s="4">
        <v>27</v>
      </c>
      <c r="V2465" s="5">
        <v>0.38800000000000001</v>
      </c>
      <c r="W2465" s="37">
        <v>1</v>
      </c>
      <c r="X2465" s="31">
        <f t="shared" si="377"/>
        <v>0.68708724372534458</v>
      </c>
      <c r="Y2465" s="40">
        <f t="shared" si="378"/>
        <v>1</v>
      </c>
      <c r="Z2465" s="4">
        <f t="shared" si="379"/>
        <v>1</v>
      </c>
      <c r="AA2465" s="5">
        <f t="shared" si="380"/>
        <v>1</v>
      </c>
      <c r="AB2465" s="6" t="str">
        <f t="shared" si="381"/>
        <v/>
      </c>
      <c r="AF2465">
        <f t="shared" si="376"/>
        <v>0.80095037815921466</v>
      </c>
    </row>
    <row r="2466" spans="2:32">
      <c r="B2466" s="26">
        <v>1</v>
      </c>
      <c r="C2466" s="4">
        <v>9</v>
      </c>
      <c r="D2466" s="5">
        <v>0.52300000000000002</v>
      </c>
      <c r="E2466" s="20">
        <v>0</v>
      </c>
      <c r="G2466" s="5"/>
      <c r="H2466" s="11">
        <f>1/(1+EXP(-SUMPRODUCT(betagorros,B2466:D2466)))</f>
        <v>0.41132528568370391</v>
      </c>
      <c r="I2466" s="27">
        <f t="shared" si="372"/>
        <v>0.58867471431629603</v>
      </c>
      <c r="J2466">
        <f t="shared" si="373"/>
        <v>-0.5298815156008031</v>
      </c>
      <c r="K2466" s="5"/>
      <c r="N2466" s="11">
        <f t="shared" si="374"/>
        <v>0.41134365401986339</v>
      </c>
      <c r="O2466" s="71">
        <f t="shared" si="375"/>
        <v>-0.41134365401986339</v>
      </c>
      <c r="U2466" s="4">
        <v>25</v>
      </c>
      <c r="V2466" s="5">
        <v>0.38800000000000001</v>
      </c>
      <c r="W2466" s="37">
        <v>1</v>
      </c>
      <c r="X2466" s="31">
        <f t="shared" si="377"/>
        <v>0.64404260875276453</v>
      </c>
      <c r="Y2466" s="40">
        <f t="shared" si="378"/>
        <v>1</v>
      </c>
      <c r="Z2466" s="4">
        <f t="shared" si="379"/>
        <v>1</v>
      </c>
      <c r="AA2466" s="5">
        <f t="shared" si="380"/>
        <v>1</v>
      </c>
      <c r="AB2466" s="6" t="str">
        <f t="shared" si="381"/>
        <v/>
      </c>
      <c r="AF2466">
        <f t="shared" si="376"/>
        <v>0.80095037815921466</v>
      </c>
    </row>
    <row r="2467" spans="2:32">
      <c r="B2467" s="26">
        <v>1</v>
      </c>
      <c r="C2467" s="4">
        <v>15</v>
      </c>
      <c r="D2467" s="5">
        <v>0.52300000000000002</v>
      </c>
      <c r="E2467" s="20">
        <v>0</v>
      </c>
      <c r="G2467" s="5"/>
      <c r="H2467" s="11">
        <f>1/(1+EXP(-SUMPRODUCT(betagorros,B2467:D2467)))</f>
        <v>0.55533728834871188</v>
      </c>
      <c r="I2467" s="27">
        <f t="shared" si="372"/>
        <v>0.44466271165128812</v>
      </c>
      <c r="J2467">
        <f t="shared" si="373"/>
        <v>-0.81043923555166553</v>
      </c>
      <c r="K2467" s="5"/>
      <c r="N2467" s="11">
        <f t="shared" si="374"/>
        <v>0.55541495042497346</v>
      </c>
      <c r="O2467" s="71">
        <f t="shared" si="375"/>
        <v>-0.55541495042497346</v>
      </c>
      <c r="U2467" s="4">
        <v>18</v>
      </c>
      <c r="V2467" s="5">
        <v>0.38800000000000001</v>
      </c>
      <c r="W2467" s="37">
        <v>1</v>
      </c>
      <c r="X2467" s="31">
        <f t="shared" si="377"/>
        <v>0.4788659298160835</v>
      </c>
      <c r="Y2467" s="40">
        <f t="shared" si="378"/>
        <v>0</v>
      </c>
      <c r="Z2467" s="4">
        <f t="shared" si="379"/>
        <v>0</v>
      </c>
      <c r="AA2467" s="5">
        <f t="shared" si="380"/>
        <v>0</v>
      </c>
      <c r="AB2467" s="6" t="str">
        <f t="shared" si="381"/>
        <v/>
      </c>
      <c r="AF2467">
        <f t="shared" si="376"/>
        <v>0.80095037815921466</v>
      </c>
    </row>
    <row r="2468" spans="2:32">
      <c r="B2468" s="26">
        <v>1</v>
      </c>
      <c r="C2468" s="4">
        <v>12</v>
      </c>
      <c r="D2468" s="5">
        <v>0.52500000000000002</v>
      </c>
      <c r="E2468" s="20">
        <v>1</v>
      </c>
      <c r="G2468" s="5"/>
      <c r="H2468" s="11">
        <f>1/(1+EXP(-SUMPRODUCT(betagorros,B2468:D2468)))</f>
        <v>0.48518753949167481</v>
      </c>
      <c r="I2468" s="27">
        <f t="shared" si="372"/>
        <v>0.48518753949167481</v>
      </c>
      <c r="J2468">
        <f t="shared" si="373"/>
        <v>-0.72321978342157467</v>
      </c>
      <c r="K2468" s="5"/>
      <c r="N2468" s="11">
        <f t="shared" si="374"/>
        <v>0.48523840739820673</v>
      </c>
      <c r="O2468" s="71">
        <f t="shared" si="375"/>
        <v>0.51476159260179322</v>
      </c>
      <c r="U2468" s="4">
        <v>22</v>
      </c>
      <c r="V2468" s="5">
        <v>0.38800000000000001</v>
      </c>
      <c r="W2468" s="37">
        <v>1</v>
      </c>
      <c r="X2468" s="31">
        <f t="shared" si="377"/>
        <v>0.57507293599544329</v>
      </c>
      <c r="Y2468" s="40">
        <f t="shared" si="378"/>
        <v>1</v>
      </c>
      <c r="Z2468" s="4">
        <f t="shared" si="379"/>
        <v>1</v>
      </c>
      <c r="AA2468" s="5">
        <f t="shared" si="380"/>
        <v>1</v>
      </c>
      <c r="AB2468" s="6" t="str">
        <f t="shared" si="381"/>
        <v/>
      </c>
      <c r="AF2468">
        <f t="shared" si="376"/>
        <v>0.80095037815921466</v>
      </c>
    </row>
    <row r="2469" spans="2:32">
      <c r="B2469" s="26">
        <v>1</v>
      </c>
      <c r="C2469" s="4">
        <v>16</v>
      </c>
      <c r="D2469" s="5">
        <v>0.52500000000000002</v>
      </c>
      <c r="E2469" s="20">
        <v>1</v>
      </c>
      <c r="G2469" s="5"/>
      <c r="H2469" s="11">
        <f>1/(1+EXP(-SUMPRODUCT(betagorros,B2469:D2469)))</f>
        <v>0.58124804271093</v>
      </c>
      <c r="I2469" s="27">
        <f t="shared" si="372"/>
        <v>0.58124804271093</v>
      </c>
      <c r="J2469">
        <f t="shared" si="373"/>
        <v>-0.54257768946528573</v>
      </c>
      <c r="K2469" s="5"/>
      <c r="N2469" s="11">
        <f t="shared" si="374"/>
        <v>0.5813363324946359</v>
      </c>
      <c r="O2469" s="71">
        <f t="shared" si="375"/>
        <v>0.4186636675053641</v>
      </c>
      <c r="U2469" s="4">
        <v>14</v>
      </c>
      <c r="V2469" s="5">
        <v>0.38800000000000001</v>
      </c>
      <c r="W2469" s="37">
        <v>1</v>
      </c>
      <c r="X2469" s="31">
        <f t="shared" si="377"/>
        <v>0.38420148806870069</v>
      </c>
      <c r="Y2469" s="40">
        <f t="shared" si="378"/>
        <v>0</v>
      </c>
      <c r="Z2469" s="4">
        <f t="shared" si="379"/>
        <v>0</v>
      </c>
      <c r="AA2469" s="5">
        <f t="shared" si="380"/>
        <v>0</v>
      </c>
      <c r="AB2469" s="6" t="str">
        <f t="shared" si="381"/>
        <v/>
      </c>
      <c r="AF2469">
        <f t="shared" si="376"/>
        <v>0.80095037815921466</v>
      </c>
    </row>
    <row r="2470" spans="2:32">
      <c r="B2470" s="26">
        <v>1</v>
      </c>
      <c r="C2470" s="4">
        <v>20</v>
      </c>
      <c r="D2470" s="5">
        <v>0.52500000000000002</v>
      </c>
      <c r="E2470" s="20">
        <v>1</v>
      </c>
      <c r="G2470" s="5"/>
      <c r="H2470" s="11">
        <f>1/(1+EXP(-SUMPRODUCT(betagorros,B2470:D2470)))</f>
        <v>0.67151933884068049</v>
      </c>
      <c r="I2470" s="27">
        <f t="shared" si="372"/>
        <v>0.67151933884068049</v>
      </c>
      <c r="J2470">
        <f t="shared" si="373"/>
        <v>-0.39821246396864118</v>
      </c>
      <c r="K2470" s="5"/>
      <c r="N2470" s="11">
        <f t="shared" si="374"/>
        <v>0.67163443792052913</v>
      </c>
      <c r="O2470" s="71">
        <f t="shared" si="375"/>
        <v>0.32836556207947087</v>
      </c>
      <c r="U2470" s="4">
        <v>12</v>
      </c>
      <c r="V2470" s="5">
        <v>0.38800000000000001</v>
      </c>
      <c r="W2470" s="37">
        <v>1</v>
      </c>
      <c r="X2470" s="31">
        <f t="shared" si="377"/>
        <v>0.33954204018536333</v>
      </c>
      <c r="Y2470" s="40">
        <f t="shared" si="378"/>
        <v>0</v>
      </c>
      <c r="Z2470" s="4">
        <f t="shared" si="379"/>
        <v>0</v>
      </c>
      <c r="AA2470" s="5">
        <f t="shared" si="380"/>
        <v>0</v>
      </c>
      <c r="AB2470" s="6" t="str">
        <f t="shared" si="381"/>
        <v/>
      </c>
      <c r="AF2470">
        <f t="shared" si="376"/>
        <v>0.80095037815921466</v>
      </c>
    </row>
    <row r="2471" spans="2:32">
      <c r="B2471" s="26">
        <v>1</v>
      </c>
      <c r="C2471" s="4">
        <v>22</v>
      </c>
      <c r="D2471" s="5">
        <v>0.52500000000000002</v>
      </c>
      <c r="E2471" s="20">
        <v>1</v>
      </c>
      <c r="G2471" s="5"/>
      <c r="H2471" s="11">
        <f>1/(1+EXP(-SUMPRODUCT(betagorros,B2471:D2471)))</f>
        <v>0.71272339286554132</v>
      </c>
      <c r="I2471" s="27">
        <f t="shared" si="372"/>
        <v>0.71272339286554132</v>
      </c>
      <c r="J2471">
        <f t="shared" si="373"/>
        <v>-0.33866188213442266</v>
      </c>
      <c r="K2471" s="5"/>
      <c r="N2471" s="11">
        <f t="shared" si="374"/>
        <v>0.71284651201677041</v>
      </c>
      <c r="O2471" s="71">
        <f t="shared" si="375"/>
        <v>0.28715348798322959</v>
      </c>
      <c r="U2471" s="4">
        <v>17</v>
      </c>
      <c r="V2471" s="5">
        <v>0.38800000000000001</v>
      </c>
      <c r="W2471" s="37">
        <v>1</v>
      </c>
      <c r="X2471" s="31">
        <f t="shared" si="377"/>
        <v>0.45477935888795001</v>
      </c>
      <c r="Y2471" s="40">
        <f t="shared" si="378"/>
        <v>0</v>
      </c>
      <c r="Z2471" s="4">
        <f t="shared" si="379"/>
        <v>0</v>
      </c>
      <c r="AA2471" s="5">
        <f t="shared" si="380"/>
        <v>0</v>
      </c>
      <c r="AB2471" s="6" t="str">
        <f t="shared" si="381"/>
        <v/>
      </c>
      <c r="AF2471">
        <f t="shared" si="376"/>
        <v>0.80095037815921466</v>
      </c>
    </row>
    <row r="2472" spans="2:32">
      <c r="B2472" s="26">
        <v>1</v>
      </c>
      <c r="C2472" s="4">
        <v>26</v>
      </c>
      <c r="D2472" s="5">
        <v>0.52500000000000002</v>
      </c>
      <c r="E2472" s="20">
        <v>0</v>
      </c>
      <c r="G2472" s="5"/>
      <c r="H2472" s="11">
        <f>1/(1+EXP(-SUMPRODUCT(betagorros,B2472:D2472)))</f>
        <v>0.78512962192871094</v>
      </c>
      <c r="I2472" s="27">
        <f t="shared" si="372"/>
        <v>0.21487037807128906</v>
      </c>
      <c r="J2472">
        <f t="shared" si="373"/>
        <v>-1.5377203253590312</v>
      </c>
      <c r="K2472" s="5"/>
      <c r="N2472" s="11">
        <f t="shared" si="374"/>
        <v>0.78525789016123515</v>
      </c>
      <c r="O2472" s="71">
        <f t="shared" si="375"/>
        <v>-0.78525789016123515</v>
      </c>
      <c r="U2472" s="4">
        <v>13</v>
      </c>
      <c r="V2472" s="5">
        <v>0.39100000000000001</v>
      </c>
      <c r="W2472" s="37">
        <v>1</v>
      </c>
      <c r="X2472" s="31">
        <f t="shared" si="377"/>
        <v>0.36464198678003218</v>
      </c>
      <c r="Y2472" s="40">
        <f t="shared" si="378"/>
        <v>0</v>
      </c>
      <c r="Z2472" s="4">
        <f t="shared" si="379"/>
        <v>0</v>
      </c>
      <c r="AA2472" s="5">
        <f t="shared" si="380"/>
        <v>0</v>
      </c>
      <c r="AB2472" s="6" t="str">
        <f t="shared" si="381"/>
        <v/>
      </c>
      <c r="AF2472">
        <f t="shared" si="376"/>
        <v>0.80095037815921466</v>
      </c>
    </row>
    <row r="2473" spans="2:32">
      <c r="B2473" s="26">
        <v>1</v>
      </c>
      <c r="C2473" s="4">
        <v>32</v>
      </c>
      <c r="D2473" s="5">
        <v>0.52500000000000002</v>
      </c>
      <c r="E2473" s="20">
        <v>1</v>
      </c>
      <c r="G2473" s="5"/>
      <c r="H2473" s="11">
        <f>1/(1+EXP(-SUMPRODUCT(betagorros,B2473:D2473)))</f>
        <v>0.86721583489480103</v>
      </c>
      <c r="I2473" s="27">
        <f t="shared" si="372"/>
        <v>0.86721583489480103</v>
      </c>
      <c r="J2473">
        <f t="shared" si="373"/>
        <v>-0.14246738866779793</v>
      </c>
      <c r="K2473" s="5"/>
      <c r="N2473" s="11">
        <f t="shared" si="374"/>
        <v>0.86733084624607848</v>
      </c>
      <c r="O2473" s="71">
        <f t="shared" si="375"/>
        <v>0.13266915375392152</v>
      </c>
      <c r="U2473" s="4">
        <v>15</v>
      </c>
      <c r="V2473" s="5">
        <v>0.39100000000000001</v>
      </c>
      <c r="W2473" s="37">
        <v>1</v>
      </c>
      <c r="X2473" s="31">
        <f t="shared" si="377"/>
        <v>0.41055061870783816</v>
      </c>
      <c r="Y2473" s="40">
        <f t="shared" si="378"/>
        <v>0</v>
      </c>
      <c r="Z2473" s="4">
        <f t="shared" si="379"/>
        <v>0</v>
      </c>
      <c r="AA2473" s="5">
        <f t="shared" si="380"/>
        <v>0</v>
      </c>
      <c r="AB2473" s="6" t="str">
        <f t="shared" si="381"/>
        <v/>
      </c>
      <c r="AF2473">
        <f t="shared" si="376"/>
        <v>0.80095037815921466</v>
      </c>
    </row>
    <row r="2474" spans="2:32">
      <c r="B2474" s="26">
        <v>1</v>
      </c>
      <c r="C2474" s="4">
        <v>26</v>
      </c>
      <c r="D2474" s="5">
        <v>0.52500000000000002</v>
      </c>
      <c r="E2474" s="20">
        <v>1</v>
      </c>
      <c r="G2474" s="5"/>
      <c r="H2474" s="11">
        <f>1/(1+EXP(-SUMPRODUCT(betagorros,B2474:D2474)))</f>
        <v>0.78512962192871094</v>
      </c>
      <c r="I2474" s="27">
        <f t="shared" si="372"/>
        <v>0.78512962192871094</v>
      </c>
      <c r="J2474">
        <f t="shared" si="373"/>
        <v>-0.24190645135504435</v>
      </c>
      <c r="K2474" s="5"/>
      <c r="N2474" s="11">
        <f t="shared" si="374"/>
        <v>0.78525789016123515</v>
      </c>
      <c r="O2474" s="71">
        <f t="shared" si="375"/>
        <v>0.21474210983876485</v>
      </c>
      <c r="U2474" s="4">
        <v>22</v>
      </c>
      <c r="V2474" s="5">
        <v>0.39100000000000001</v>
      </c>
      <c r="W2474" s="37">
        <v>1</v>
      </c>
      <c r="X2474" s="31">
        <f t="shared" si="377"/>
        <v>0.57831275597982745</v>
      </c>
      <c r="Y2474" s="40">
        <f t="shared" si="378"/>
        <v>1</v>
      </c>
      <c r="Z2474" s="4">
        <f t="shared" si="379"/>
        <v>1</v>
      </c>
      <c r="AA2474" s="5">
        <f t="shared" si="380"/>
        <v>1</v>
      </c>
      <c r="AB2474" s="6" t="str">
        <f t="shared" si="381"/>
        <v/>
      </c>
      <c r="AF2474">
        <f t="shared" si="376"/>
        <v>0.80095037815921466</v>
      </c>
    </row>
    <row r="2475" spans="2:32">
      <c r="B2475" s="26">
        <v>1</v>
      </c>
      <c r="C2475" s="4">
        <v>22</v>
      </c>
      <c r="D2475" s="5">
        <v>0.52900000000000003</v>
      </c>
      <c r="E2475" s="20">
        <v>1</v>
      </c>
      <c r="G2475" s="5"/>
      <c r="H2475" s="11">
        <f>1/(1+EXP(-SUMPRODUCT(betagorros,B2475:D2475)))</f>
        <v>0.71633282949158339</v>
      </c>
      <c r="I2475" s="27">
        <f t="shared" si="372"/>
        <v>0.71633282949158339</v>
      </c>
      <c r="J2475">
        <f t="shared" si="373"/>
        <v>-0.33361037437012875</v>
      </c>
      <c r="K2475" s="5"/>
      <c r="N2475" s="11">
        <f t="shared" si="374"/>
        <v>0.71645845735128788</v>
      </c>
      <c r="O2475" s="71">
        <f t="shared" si="375"/>
        <v>0.28354154264871212</v>
      </c>
      <c r="U2475" s="4">
        <v>13</v>
      </c>
      <c r="V2475" s="5">
        <v>0.39200000000000002</v>
      </c>
      <c r="W2475" s="37">
        <v>1</v>
      </c>
      <c r="X2475" s="31">
        <f t="shared" si="377"/>
        <v>0.36566751064604391</v>
      </c>
      <c r="Y2475" s="40">
        <f t="shared" si="378"/>
        <v>0</v>
      </c>
      <c r="Z2475" s="4">
        <f t="shared" si="379"/>
        <v>0</v>
      </c>
      <c r="AA2475" s="5">
        <f t="shared" si="380"/>
        <v>0</v>
      </c>
      <c r="AB2475" s="6" t="str">
        <f t="shared" si="381"/>
        <v/>
      </c>
      <c r="AF2475">
        <f t="shared" si="376"/>
        <v>0.80095037815921466</v>
      </c>
    </row>
    <row r="2476" spans="2:32">
      <c r="B2476" s="26">
        <v>1</v>
      </c>
      <c r="C2476" s="4">
        <v>22</v>
      </c>
      <c r="D2476" s="5">
        <v>0.52900000000000003</v>
      </c>
      <c r="E2476" s="20">
        <v>1</v>
      </c>
      <c r="G2476" s="5"/>
      <c r="H2476" s="11">
        <f>1/(1+EXP(-SUMPRODUCT(betagorros,B2476:D2476)))</f>
        <v>0.71633282949158339</v>
      </c>
      <c r="I2476" s="27">
        <f t="shared" si="372"/>
        <v>0.71633282949158339</v>
      </c>
      <c r="J2476">
        <f t="shared" si="373"/>
        <v>-0.33361037437012875</v>
      </c>
      <c r="K2476" s="5"/>
      <c r="N2476" s="11">
        <f t="shared" si="374"/>
        <v>0.71645845735128788</v>
      </c>
      <c r="O2476" s="71">
        <f t="shared" si="375"/>
        <v>0.28354154264871212</v>
      </c>
      <c r="U2476" s="4">
        <v>15</v>
      </c>
      <c r="V2476" s="5">
        <v>0.39200000000000002</v>
      </c>
      <c r="W2476" s="37">
        <v>1</v>
      </c>
      <c r="X2476" s="31">
        <f t="shared" si="377"/>
        <v>0.41162160908088824</v>
      </c>
      <c r="Y2476" s="40">
        <f t="shared" si="378"/>
        <v>0</v>
      </c>
      <c r="Z2476" s="4">
        <f t="shared" si="379"/>
        <v>0</v>
      </c>
      <c r="AA2476" s="5">
        <f t="shared" si="380"/>
        <v>0</v>
      </c>
      <c r="AB2476" s="6" t="str">
        <f t="shared" si="381"/>
        <v/>
      </c>
      <c r="AF2476">
        <f t="shared" si="376"/>
        <v>0.80095037815921466</v>
      </c>
    </row>
    <row r="2477" spans="2:32">
      <c r="B2477" s="26">
        <v>1</v>
      </c>
      <c r="C2477" s="4">
        <v>19</v>
      </c>
      <c r="D2477" s="5">
        <v>0.52900000000000003</v>
      </c>
      <c r="E2477" s="20">
        <v>1</v>
      </c>
      <c r="G2477" s="5"/>
      <c r="H2477" s="11">
        <f>1/(1+EXP(-SUMPRODUCT(betagorros,B2477:D2477)))</f>
        <v>0.65384162930794387</v>
      </c>
      <c r="I2477" s="27">
        <f t="shared" si="372"/>
        <v>0.65384162930794387</v>
      </c>
      <c r="J2477">
        <f t="shared" si="373"/>
        <v>-0.42489011387117664</v>
      </c>
      <c r="K2477" s="5"/>
      <c r="N2477" s="11">
        <f t="shared" si="374"/>
        <v>0.65395456206491465</v>
      </c>
      <c r="O2477" s="71">
        <f t="shared" si="375"/>
        <v>0.34604543793508535</v>
      </c>
      <c r="U2477" s="4">
        <v>10</v>
      </c>
      <c r="V2477" s="5">
        <v>0.39200000000000002</v>
      </c>
      <c r="W2477" s="37">
        <v>1</v>
      </c>
      <c r="X2477" s="31">
        <f t="shared" si="377"/>
        <v>0.30127720944810282</v>
      </c>
      <c r="Y2477" s="40">
        <f t="shared" si="378"/>
        <v>0</v>
      </c>
      <c r="Z2477" s="4">
        <f t="shared" si="379"/>
        <v>0</v>
      </c>
      <c r="AA2477" s="5">
        <f t="shared" si="380"/>
        <v>0</v>
      </c>
      <c r="AB2477" s="6" t="str">
        <f t="shared" si="381"/>
        <v/>
      </c>
      <c r="AF2477">
        <f t="shared" si="376"/>
        <v>0.80095037815921466</v>
      </c>
    </row>
    <row r="2478" spans="2:32">
      <c r="B2478" s="26">
        <v>1</v>
      </c>
      <c r="C2478" s="4">
        <v>26.5</v>
      </c>
      <c r="D2478" s="5">
        <v>0.52900000000000003</v>
      </c>
      <c r="E2478" s="20">
        <v>1</v>
      </c>
      <c r="G2478" s="5"/>
      <c r="H2478" s="11">
        <f>1/(1+EXP(-SUMPRODUCT(betagorros,B2478:D2478)))</f>
        <v>0.79606914499614123</v>
      </c>
      <c r="I2478" s="27">
        <f t="shared" si="372"/>
        <v>0.79606914499614123</v>
      </c>
      <c r="J2478">
        <f t="shared" si="373"/>
        <v>-0.22806923133730772</v>
      </c>
      <c r="K2478" s="5"/>
      <c r="N2478" s="11">
        <f t="shared" si="374"/>
        <v>0.79619855302490861</v>
      </c>
      <c r="O2478" s="71">
        <f t="shared" si="375"/>
        <v>0.20380144697509139</v>
      </c>
      <c r="U2478" s="4">
        <v>12</v>
      </c>
      <c r="V2478" s="5">
        <v>0.39200000000000002</v>
      </c>
      <c r="W2478" s="37">
        <v>1</v>
      </c>
      <c r="X2478" s="31">
        <f t="shared" si="377"/>
        <v>0.34352149333766374</v>
      </c>
      <c r="Y2478" s="40">
        <f t="shared" si="378"/>
        <v>0</v>
      </c>
      <c r="Z2478" s="4">
        <f t="shared" si="379"/>
        <v>0</v>
      </c>
      <c r="AA2478" s="5">
        <f t="shared" si="380"/>
        <v>0</v>
      </c>
      <c r="AB2478" s="6" t="str">
        <f t="shared" si="381"/>
        <v/>
      </c>
      <c r="AF2478">
        <f t="shared" si="376"/>
        <v>0.80095037815921466</v>
      </c>
    </row>
    <row r="2479" spans="2:32">
      <c r="B2479" s="26">
        <v>1</v>
      </c>
      <c r="C2479" s="4">
        <v>8</v>
      </c>
      <c r="D2479" s="5">
        <v>0.53</v>
      </c>
      <c r="E2479" s="20">
        <v>0</v>
      </c>
      <c r="G2479" s="5"/>
      <c r="H2479" s="11">
        <f>1/(1+EXP(-SUMPRODUCT(betagorros,B2479:D2479)))</f>
        <v>0.39548493108242289</v>
      </c>
      <c r="I2479" s="27">
        <f t="shared" si="372"/>
        <v>0.60451506891757711</v>
      </c>
      <c r="J2479">
        <f t="shared" si="373"/>
        <v>-0.50332868133463138</v>
      </c>
      <c r="K2479" s="5"/>
      <c r="N2479" s="11">
        <f t="shared" si="374"/>
        <v>0.39550064326822404</v>
      </c>
      <c r="O2479" s="71">
        <f t="shared" si="375"/>
        <v>-0.39550064326822404</v>
      </c>
      <c r="U2479" s="4">
        <v>17</v>
      </c>
      <c r="V2479" s="5">
        <v>0.39200000000000002</v>
      </c>
      <c r="W2479" s="37">
        <v>1</v>
      </c>
      <c r="X2479" s="31">
        <f t="shared" si="377"/>
        <v>0.45917043034354005</v>
      </c>
      <c r="Y2479" s="40">
        <f t="shared" si="378"/>
        <v>0</v>
      </c>
      <c r="Z2479" s="4">
        <f t="shared" si="379"/>
        <v>0</v>
      </c>
      <c r="AA2479" s="5">
        <f t="shared" si="380"/>
        <v>0</v>
      </c>
      <c r="AB2479" s="6" t="str">
        <f t="shared" si="381"/>
        <v/>
      </c>
      <c r="AF2479">
        <f t="shared" si="376"/>
        <v>0.80095037815921466</v>
      </c>
    </row>
    <row r="2480" spans="2:32">
      <c r="B2480" s="26">
        <v>1</v>
      </c>
      <c r="C2480" s="4">
        <v>13</v>
      </c>
      <c r="D2480" s="5">
        <v>0.53</v>
      </c>
      <c r="E2480" s="20">
        <v>0</v>
      </c>
      <c r="G2480" s="5"/>
      <c r="H2480" s="11">
        <f>1/(1+EXP(-SUMPRODUCT(betagorros,B2480:D2480)))</f>
        <v>0.51490648347811951</v>
      </c>
      <c r="I2480" s="27">
        <f t="shared" si="372"/>
        <v>0.48509351652188049</v>
      </c>
      <c r="J2480">
        <f t="shared" si="373"/>
        <v>-0.72341358906068487</v>
      </c>
      <c r="K2480" s="5"/>
      <c r="N2480" s="11">
        <f t="shared" si="374"/>
        <v>0.51497257255891704</v>
      </c>
      <c r="O2480" s="71">
        <f t="shared" si="375"/>
        <v>-0.51497257255891704</v>
      </c>
      <c r="U2480" s="4">
        <v>32</v>
      </c>
      <c r="V2480" s="5">
        <v>0.39200000000000002</v>
      </c>
      <c r="W2480" s="37">
        <v>1</v>
      </c>
      <c r="X2480" s="31">
        <f t="shared" si="377"/>
        <v>0.78384063828705108</v>
      </c>
      <c r="Y2480" s="40">
        <f t="shared" si="378"/>
        <v>1</v>
      </c>
      <c r="Z2480" s="4">
        <f t="shared" si="379"/>
        <v>1</v>
      </c>
      <c r="AA2480" s="5">
        <f t="shared" si="380"/>
        <v>1</v>
      </c>
      <c r="AB2480" s="6" t="str">
        <f t="shared" si="381"/>
        <v/>
      </c>
      <c r="AF2480">
        <f t="shared" si="376"/>
        <v>0.80095037815921466</v>
      </c>
    </row>
    <row r="2481" spans="2:32">
      <c r="B2481" s="26">
        <v>1</v>
      </c>
      <c r="C2481" s="4">
        <v>15</v>
      </c>
      <c r="D2481" s="5">
        <v>0.53</v>
      </c>
      <c r="E2481" s="20">
        <v>1</v>
      </c>
      <c r="G2481" s="5"/>
      <c r="H2481" s="11">
        <f>1/(1+EXP(-SUMPRODUCT(betagorros,B2481:D2481)))</f>
        <v>0.56297052134638659</v>
      </c>
      <c r="I2481" s="27">
        <f t="shared" si="372"/>
        <v>0.56297052134638659</v>
      </c>
      <c r="J2481">
        <f t="shared" si="373"/>
        <v>-0.57452801216640903</v>
      </c>
      <c r="K2481" s="5"/>
      <c r="N2481" s="11">
        <f t="shared" si="374"/>
        <v>0.56305519029499673</v>
      </c>
      <c r="O2481" s="71">
        <f t="shared" si="375"/>
        <v>0.43694480970500327</v>
      </c>
      <c r="U2481" s="4">
        <v>25</v>
      </c>
      <c r="V2481" s="5">
        <v>0.39200000000000002</v>
      </c>
      <c r="W2481" s="37">
        <v>1</v>
      </c>
      <c r="X2481" s="31">
        <f t="shared" si="377"/>
        <v>0.64808889776495915</v>
      </c>
      <c r="Y2481" s="40">
        <f t="shared" si="378"/>
        <v>1</v>
      </c>
      <c r="Z2481" s="4">
        <f t="shared" si="379"/>
        <v>1</v>
      </c>
      <c r="AA2481" s="5">
        <f t="shared" si="380"/>
        <v>1</v>
      </c>
      <c r="AB2481" s="6" t="str">
        <f t="shared" si="381"/>
        <v/>
      </c>
      <c r="AF2481">
        <f t="shared" si="376"/>
        <v>0.80095037815921466</v>
      </c>
    </row>
    <row r="2482" spans="2:32">
      <c r="B2482" s="26">
        <v>1</v>
      </c>
      <c r="C2482" s="4">
        <v>29</v>
      </c>
      <c r="D2482" s="5">
        <v>0.53</v>
      </c>
      <c r="E2482" s="20">
        <v>1</v>
      </c>
      <c r="G2482" s="5"/>
      <c r="H2482" s="11">
        <f>1/(1+EXP(-SUMPRODUCT(betagorros,B2482:D2482)))</f>
        <v>0.83317629684307126</v>
      </c>
      <c r="I2482" s="27">
        <f t="shared" si="372"/>
        <v>0.83317629684307126</v>
      </c>
      <c r="J2482">
        <f t="shared" si="373"/>
        <v>-0.18251001834003072</v>
      </c>
      <c r="K2482" s="5"/>
      <c r="N2482" s="11">
        <f t="shared" si="374"/>
        <v>0.83330149038326295</v>
      </c>
      <c r="O2482" s="71">
        <f t="shared" si="375"/>
        <v>0.16669850961673705</v>
      </c>
      <c r="U2482" s="4">
        <v>14</v>
      </c>
      <c r="V2482" s="5">
        <v>0.39200000000000002</v>
      </c>
      <c r="W2482" s="37">
        <v>1</v>
      </c>
      <c r="X2482" s="31">
        <f t="shared" si="377"/>
        <v>0.38839654926464884</v>
      </c>
      <c r="Y2482" s="40">
        <f t="shared" si="378"/>
        <v>0</v>
      </c>
      <c r="Z2482" s="4">
        <f t="shared" si="379"/>
        <v>0</v>
      </c>
      <c r="AA2482" s="5">
        <f t="shared" si="380"/>
        <v>0</v>
      </c>
      <c r="AB2482" s="6" t="str">
        <f t="shared" si="381"/>
        <v/>
      </c>
      <c r="AF2482">
        <f t="shared" si="376"/>
        <v>0.80095037815921466</v>
      </c>
    </row>
    <row r="2483" spans="2:32">
      <c r="B2483" s="26">
        <v>1</v>
      </c>
      <c r="C2483" s="4">
        <v>11</v>
      </c>
      <c r="D2483" s="5">
        <v>0.53200000000000003</v>
      </c>
      <c r="E2483" s="20">
        <v>1</v>
      </c>
      <c r="G2483" s="5"/>
      <c r="H2483" s="11">
        <f>1/(1+EXP(-SUMPRODUCT(betagorros,B2483:D2483)))</f>
        <v>0.46876779500374466</v>
      </c>
      <c r="I2483" s="27">
        <f t="shared" si="372"/>
        <v>0.46876779500374466</v>
      </c>
      <c r="J2483">
        <f t="shared" si="373"/>
        <v>-0.75764773974342525</v>
      </c>
      <c r="K2483" s="5"/>
      <c r="N2483" s="11">
        <f t="shared" si="374"/>
        <v>0.46881598422644155</v>
      </c>
      <c r="O2483" s="71">
        <f t="shared" si="375"/>
        <v>0.53118401577355845</v>
      </c>
      <c r="U2483" s="4">
        <v>11</v>
      </c>
      <c r="V2483" s="5">
        <v>0.39200000000000002</v>
      </c>
      <c r="W2483" s="37">
        <v>1</v>
      </c>
      <c r="X2483" s="31">
        <f t="shared" si="377"/>
        <v>0.32203579735435395</v>
      </c>
      <c r="Y2483" s="40">
        <f t="shared" si="378"/>
        <v>0</v>
      </c>
      <c r="Z2483" s="4">
        <f t="shared" si="379"/>
        <v>0</v>
      </c>
      <c r="AA2483" s="5">
        <f t="shared" si="380"/>
        <v>0</v>
      </c>
      <c r="AB2483" s="6" t="str">
        <f t="shared" si="381"/>
        <v/>
      </c>
      <c r="AF2483">
        <f t="shared" si="376"/>
        <v>0.80095037815921466</v>
      </c>
    </row>
    <row r="2484" spans="2:32">
      <c r="B2484" s="26">
        <v>1</v>
      </c>
      <c r="C2484" s="4">
        <v>8</v>
      </c>
      <c r="D2484" s="5">
        <v>0.53200000000000003</v>
      </c>
      <c r="E2484" s="20">
        <v>1</v>
      </c>
      <c r="G2484" s="5"/>
      <c r="H2484" s="11">
        <f>1/(1+EXP(-SUMPRODUCT(betagorros,B2484:D2484)))</f>
        <v>0.39760215688051254</v>
      </c>
      <c r="I2484" s="27">
        <f t="shared" si="372"/>
        <v>0.39760215688051254</v>
      </c>
      <c r="J2484">
        <f t="shared" si="373"/>
        <v>-0.92230337946465202</v>
      </c>
      <c r="K2484" s="5"/>
      <c r="N2484" s="11">
        <f t="shared" si="374"/>
        <v>0.39761992592752116</v>
      </c>
      <c r="O2484" s="71">
        <f t="shared" si="375"/>
        <v>0.60238007407247884</v>
      </c>
      <c r="U2484" s="4">
        <v>13</v>
      </c>
      <c r="V2484" s="5">
        <v>0.39200000000000002</v>
      </c>
      <c r="W2484" s="37">
        <v>1</v>
      </c>
      <c r="X2484" s="31">
        <f t="shared" si="377"/>
        <v>0.36566751064604391</v>
      </c>
      <c r="Y2484" s="40">
        <f t="shared" si="378"/>
        <v>0</v>
      </c>
      <c r="Z2484" s="4">
        <f t="shared" si="379"/>
        <v>0</v>
      </c>
      <c r="AA2484" s="5">
        <f t="shared" si="380"/>
        <v>0</v>
      </c>
      <c r="AB2484" s="6" t="str">
        <f t="shared" si="381"/>
        <v/>
      </c>
      <c r="AF2484">
        <f t="shared" si="376"/>
        <v>0.80095037815921466</v>
      </c>
    </row>
    <row r="2485" spans="2:32">
      <c r="B2485" s="26">
        <v>1</v>
      </c>
      <c r="C2485" s="4">
        <v>8</v>
      </c>
      <c r="D2485" s="5">
        <v>0.53200000000000003</v>
      </c>
      <c r="E2485" s="20">
        <v>1</v>
      </c>
      <c r="G2485" s="5"/>
      <c r="H2485" s="11">
        <f>1/(1+EXP(-SUMPRODUCT(betagorros,B2485:D2485)))</f>
        <v>0.39760215688051254</v>
      </c>
      <c r="I2485" s="27">
        <f t="shared" si="372"/>
        <v>0.39760215688051254</v>
      </c>
      <c r="J2485">
        <f t="shared" si="373"/>
        <v>-0.92230337946465202</v>
      </c>
      <c r="K2485" s="5"/>
      <c r="N2485" s="11">
        <f t="shared" si="374"/>
        <v>0.39761992592752116</v>
      </c>
      <c r="O2485" s="71">
        <f t="shared" si="375"/>
        <v>0.60238007407247884</v>
      </c>
      <c r="U2485" s="4">
        <v>12</v>
      </c>
      <c r="V2485" s="5">
        <v>0.39200000000000002</v>
      </c>
      <c r="W2485" s="37">
        <v>1</v>
      </c>
      <c r="X2485" s="31">
        <f t="shared" si="377"/>
        <v>0.34352149333766374</v>
      </c>
      <c r="Y2485" s="40">
        <f t="shared" si="378"/>
        <v>0</v>
      </c>
      <c r="Z2485" s="4">
        <f t="shared" si="379"/>
        <v>0</v>
      </c>
      <c r="AA2485" s="5">
        <f t="shared" si="380"/>
        <v>0</v>
      </c>
      <c r="AB2485" s="6" t="str">
        <f t="shared" si="381"/>
        <v/>
      </c>
      <c r="AF2485">
        <f t="shared" si="376"/>
        <v>0.80095037815921466</v>
      </c>
    </row>
    <row r="2486" spans="2:32">
      <c r="B2486" s="26">
        <v>1</v>
      </c>
      <c r="C2486" s="4">
        <v>5</v>
      </c>
      <c r="D2486" s="5">
        <v>0.53200000000000003</v>
      </c>
      <c r="E2486" s="20">
        <v>0</v>
      </c>
      <c r="G2486" s="5"/>
      <c r="H2486" s="11">
        <f>1/(1+EXP(-SUMPRODUCT(betagorros,B2486:D2486)))</f>
        <v>0.33051854196809205</v>
      </c>
      <c r="I2486" s="27">
        <f t="shared" si="372"/>
        <v>0.66948145803190795</v>
      </c>
      <c r="J2486">
        <f t="shared" si="373"/>
        <v>-0.4012518094817672</v>
      </c>
      <c r="K2486" s="5"/>
      <c r="N2486" s="11">
        <f t="shared" si="374"/>
        <v>0.33050855442674254</v>
      </c>
      <c r="O2486" s="71">
        <f t="shared" si="375"/>
        <v>-0.33050855442674254</v>
      </c>
      <c r="U2486" s="4">
        <v>18</v>
      </c>
      <c r="V2486" s="5">
        <v>0.39200000000000002</v>
      </c>
      <c r="W2486" s="37">
        <v>1</v>
      </c>
      <c r="X2486" s="31">
        <f t="shared" si="377"/>
        <v>0.48328342074511538</v>
      </c>
      <c r="Y2486" s="40">
        <f t="shared" si="378"/>
        <v>0</v>
      </c>
      <c r="Z2486" s="4">
        <f t="shared" si="379"/>
        <v>0</v>
      </c>
      <c r="AA2486" s="5">
        <f t="shared" si="380"/>
        <v>0</v>
      </c>
      <c r="AB2486" s="6" t="str">
        <f t="shared" si="381"/>
        <v/>
      </c>
      <c r="AF2486">
        <f t="shared" si="376"/>
        <v>0.80095037815921466</v>
      </c>
    </row>
    <row r="2487" spans="2:32">
      <c r="B2487" s="26">
        <v>1</v>
      </c>
      <c r="C2487" s="4">
        <v>9</v>
      </c>
      <c r="D2487" s="5">
        <v>0.53200000000000003</v>
      </c>
      <c r="E2487" s="20">
        <v>0</v>
      </c>
      <c r="G2487" s="5"/>
      <c r="H2487" s="11">
        <f>1/(1+EXP(-SUMPRODUCT(betagorros,B2487:D2487)))</f>
        <v>0.42099876940307673</v>
      </c>
      <c r="I2487" s="27">
        <f t="shared" si="372"/>
        <v>0.57900123059692321</v>
      </c>
      <c r="J2487">
        <f t="shared" si="373"/>
        <v>-0.54645067602811337</v>
      </c>
      <c r="K2487" s="5"/>
      <c r="N2487" s="11">
        <f t="shared" si="374"/>
        <v>0.42102654881863527</v>
      </c>
      <c r="O2487" s="71">
        <f t="shared" si="375"/>
        <v>-0.42102654881863527</v>
      </c>
      <c r="U2487" s="4">
        <v>30</v>
      </c>
      <c r="V2487" s="5">
        <v>0.39200000000000002</v>
      </c>
      <c r="W2487" s="37">
        <v>1</v>
      </c>
      <c r="X2487" s="31">
        <f t="shared" si="377"/>
        <v>0.74924821953476217</v>
      </c>
      <c r="Y2487" s="40">
        <f t="shared" si="378"/>
        <v>1</v>
      </c>
      <c r="Z2487" s="4">
        <f t="shared" si="379"/>
        <v>1</v>
      </c>
      <c r="AA2487" s="5">
        <f t="shared" si="380"/>
        <v>1</v>
      </c>
      <c r="AB2487" s="6" t="str">
        <f t="shared" si="381"/>
        <v/>
      </c>
      <c r="AF2487">
        <f t="shared" si="376"/>
        <v>0.80095037815921466</v>
      </c>
    </row>
    <row r="2488" spans="2:32">
      <c r="B2488" s="26">
        <v>1</v>
      </c>
      <c r="C2488" s="4">
        <v>9</v>
      </c>
      <c r="D2488" s="5">
        <v>0.53200000000000003</v>
      </c>
      <c r="E2488" s="20">
        <v>0</v>
      </c>
      <c r="G2488" s="5"/>
      <c r="H2488" s="11">
        <f>1/(1+EXP(-SUMPRODUCT(betagorros,B2488:D2488)))</f>
        <v>0.42099876940307673</v>
      </c>
      <c r="I2488" s="27">
        <f t="shared" si="372"/>
        <v>0.57900123059692321</v>
      </c>
      <c r="J2488">
        <f t="shared" si="373"/>
        <v>-0.54645067602811337</v>
      </c>
      <c r="K2488" s="5"/>
      <c r="N2488" s="11">
        <f t="shared" si="374"/>
        <v>0.42102654881863527</v>
      </c>
      <c r="O2488" s="71">
        <f t="shared" si="375"/>
        <v>-0.42102654881863527</v>
      </c>
      <c r="U2488" s="4">
        <v>11</v>
      </c>
      <c r="V2488" s="5">
        <v>0.39200000000000002</v>
      </c>
      <c r="W2488" s="37">
        <v>1</v>
      </c>
      <c r="X2488" s="31">
        <f t="shared" si="377"/>
        <v>0.32203579735435395</v>
      </c>
      <c r="Y2488" s="40">
        <f t="shared" si="378"/>
        <v>0</v>
      </c>
      <c r="Z2488" s="4">
        <f t="shared" si="379"/>
        <v>0</v>
      </c>
      <c r="AA2488" s="5">
        <f t="shared" si="380"/>
        <v>0</v>
      </c>
      <c r="AB2488" s="6" t="str">
        <f t="shared" si="381"/>
        <v/>
      </c>
      <c r="AF2488">
        <f t="shared" si="376"/>
        <v>0.80095037815921466</v>
      </c>
    </row>
    <row r="2489" spans="2:32">
      <c r="B2489" s="26">
        <v>1</v>
      </c>
      <c r="C2489" s="4">
        <v>33</v>
      </c>
      <c r="D2489" s="5">
        <v>0.53200000000000003</v>
      </c>
      <c r="E2489" s="20">
        <v>1</v>
      </c>
      <c r="G2489" s="5"/>
      <c r="H2489" s="11">
        <f>1/(1+EXP(-SUMPRODUCT(betagorros,B2489:D2489)))</f>
        <v>0.88125005197384843</v>
      </c>
      <c r="I2489" s="27">
        <f t="shared" si="372"/>
        <v>0.88125005197384843</v>
      </c>
      <c r="J2489">
        <f t="shared" si="373"/>
        <v>-0.12641386587824374</v>
      </c>
      <c r="K2489" s="5"/>
      <c r="N2489" s="11">
        <f t="shared" si="374"/>
        <v>0.88136182853693168</v>
      </c>
      <c r="O2489" s="71">
        <f t="shared" si="375"/>
        <v>0.11863817146306832</v>
      </c>
      <c r="U2489" s="4">
        <v>35</v>
      </c>
      <c r="V2489" s="5">
        <v>0.39200000000000002</v>
      </c>
      <c r="W2489" s="37">
        <v>1</v>
      </c>
      <c r="X2489" s="31">
        <f t="shared" si="377"/>
        <v>0.82900109504644359</v>
      </c>
      <c r="Y2489" s="40">
        <f t="shared" si="378"/>
        <v>1</v>
      </c>
      <c r="Z2489" s="4">
        <f t="shared" si="379"/>
        <v>1</v>
      </c>
      <c r="AA2489" s="5">
        <f t="shared" si="380"/>
        <v>1</v>
      </c>
      <c r="AB2489" s="6" t="str">
        <f t="shared" si="381"/>
        <v/>
      </c>
      <c r="AF2489">
        <f t="shared" si="376"/>
        <v>0.80095037815921466</v>
      </c>
    </row>
    <row r="2490" spans="2:32">
      <c r="B2490" s="26">
        <v>1</v>
      </c>
      <c r="C2490" s="4">
        <v>30</v>
      </c>
      <c r="D2490" s="5">
        <v>0.53300000000000003</v>
      </c>
      <c r="E2490" s="20">
        <v>1</v>
      </c>
      <c r="G2490" s="5"/>
      <c r="H2490" s="11">
        <f>1/(1+EXP(-SUMPRODUCT(betagorros,B2490:D2490)))</f>
        <v>0.84791886001333494</v>
      </c>
      <c r="I2490" s="27">
        <f t="shared" si="372"/>
        <v>0.84791886001333494</v>
      </c>
      <c r="J2490">
        <f t="shared" si="373"/>
        <v>-0.16497033171477382</v>
      </c>
      <c r="K2490" s="5"/>
      <c r="N2490" s="11">
        <f t="shared" si="374"/>
        <v>0.84804177033426931</v>
      </c>
      <c r="O2490" s="71">
        <f t="shared" si="375"/>
        <v>0.15195822966573069</v>
      </c>
      <c r="U2490" s="4">
        <v>25</v>
      </c>
      <c r="V2490" s="5">
        <v>0.39200000000000002</v>
      </c>
      <c r="W2490" s="37">
        <v>1</v>
      </c>
      <c r="X2490" s="31">
        <f t="shared" si="377"/>
        <v>0.64808889776495915</v>
      </c>
      <c r="Y2490" s="40">
        <f t="shared" si="378"/>
        <v>1</v>
      </c>
      <c r="Z2490" s="4">
        <f t="shared" si="379"/>
        <v>1</v>
      </c>
      <c r="AA2490" s="5">
        <f t="shared" si="380"/>
        <v>1</v>
      </c>
      <c r="AB2490" s="6" t="str">
        <f t="shared" si="381"/>
        <v/>
      </c>
      <c r="AF2490">
        <f t="shared" si="376"/>
        <v>0.80095037815921466</v>
      </c>
    </row>
    <row r="2491" spans="2:32">
      <c r="B2491" s="26">
        <v>1</v>
      </c>
      <c r="C2491" s="4">
        <v>31</v>
      </c>
      <c r="D2491" s="5">
        <v>0.53300000000000003</v>
      </c>
      <c r="E2491" s="20">
        <v>1</v>
      </c>
      <c r="G2491" s="5"/>
      <c r="H2491" s="11">
        <f>1/(1+EXP(-SUMPRODUCT(betagorros,B2491:D2491)))</f>
        <v>0.85998462309140056</v>
      </c>
      <c r="I2491" s="27">
        <f t="shared" si="372"/>
        <v>0.85998462309140056</v>
      </c>
      <c r="J2491">
        <f t="shared" si="373"/>
        <v>-0.15084077002071342</v>
      </c>
      <c r="K2491" s="5"/>
      <c r="N2491" s="11">
        <f t="shared" si="374"/>
        <v>0.86010417684818552</v>
      </c>
      <c r="O2491" s="71">
        <f t="shared" si="375"/>
        <v>0.13989582315181448</v>
      </c>
      <c r="U2491" s="4">
        <v>31</v>
      </c>
      <c r="V2491" s="5">
        <v>0.39200000000000002</v>
      </c>
      <c r="W2491" s="37">
        <v>1</v>
      </c>
      <c r="X2491" s="31">
        <f t="shared" si="377"/>
        <v>0.76699105697837366</v>
      </c>
      <c r="Y2491" s="40">
        <f t="shared" si="378"/>
        <v>1</v>
      </c>
      <c r="Z2491" s="4">
        <f t="shared" si="379"/>
        <v>1</v>
      </c>
      <c r="AA2491" s="5">
        <f t="shared" si="380"/>
        <v>1</v>
      </c>
      <c r="AB2491" s="6" t="str">
        <f t="shared" si="381"/>
        <v/>
      </c>
      <c r="AF2491">
        <f t="shared" si="376"/>
        <v>0.80095037815921466</v>
      </c>
    </row>
    <row r="2492" spans="2:32">
      <c r="B2492" s="26">
        <v>1</v>
      </c>
      <c r="C2492" s="4">
        <v>23</v>
      </c>
      <c r="D2492" s="5">
        <v>0.53300000000000003</v>
      </c>
      <c r="E2492" s="20">
        <v>1</v>
      </c>
      <c r="G2492" s="5"/>
      <c r="H2492" s="11">
        <f>1/(1+EXP(-SUMPRODUCT(betagorros,B2492:D2492)))</f>
        <v>0.73901016658297525</v>
      </c>
      <c r="I2492" s="27">
        <f t="shared" si="372"/>
        <v>0.73901016658297525</v>
      </c>
      <c r="J2492">
        <f t="shared" si="373"/>
        <v>-0.30244360091208961</v>
      </c>
      <c r="K2492" s="5"/>
      <c r="N2492" s="11">
        <f t="shared" si="374"/>
        <v>0.73914034311900689</v>
      </c>
      <c r="O2492" s="71">
        <f t="shared" si="375"/>
        <v>0.26085965688099311</v>
      </c>
      <c r="U2492" s="4">
        <v>14</v>
      </c>
      <c r="V2492" s="5">
        <v>0.39300000000000002</v>
      </c>
      <c r="W2492" s="37">
        <v>1</v>
      </c>
      <c r="X2492" s="31">
        <f t="shared" si="377"/>
        <v>0.38944793047731407</v>
      </c>
      <c r="Y2492" s="40">
        <f t="shared" si="378"/>
        <v>0</v>
      </c>
      <c r="Z2492" s="4">
        <f t="shared" si="379"/>
        <v>0</v>
      </c>
      <c r="AA2492" s="5">
        <f t="shared" si="380"/>
        <v>0</v>
      </c>
      <c r="AB2492" s="6" t="str">
        <f t="shared" si="381"/>
        <v/>
      </c>
      <c r="AF2492">
        <f t="shared" si="376"/>
        <v>0.80095037815921466</v>
      </c>
    </row>
    <row r="2493" spans="2:32">
      <c r="B2493" s="26">
        <v>1</v>
      </c>
      <c r="C2493" s="4">
        <v>31</v>
      </c>
      <c r="D2493" s="5">
        <v>0.53300000000000003</v>
      </c>
      <c r="E2493" s="20">
        <v>1</v>
      </c>
      <c r="G2493" s="5"/>
      <c r="H2493" s="11">
        <f>1/(1+EXP(-SUMPRODUCT(betagorros,B2493:D2493)))</f>
        <v>0.85998462309140056</v>
      </c>
      <c r="I2493" s="27">
        <f t="shared" si="372"/>
        <v>0.85998462309140056</v>
      </c>
      <c r="J2493">
        <f t="shared" si="373"/>
        <v>-0.15084077002071342</v>
      </c>
      <c r="K2493" s="5"/>
      <c r="N2493" s="11">
        <f t="shared" si="374"/>
        <v>0.86010417684818552</v>
      </c>
      <c r="O2493" s="71">
        <f t="shared" si="375"/>
        <v>0.13989582315181448</v>
      </c>
      <c r="U2493" s="4">
        <v>31</v>
      </c>
      <c r="V2493" s="5">
        <v>0.39300000000000002</v>
      </c>
      <c r="W2493" s="37">
        <v>1</v>
      </c>
      <c r="X2493" s="31">
        <f t="shared" si="377"/>
        <v>0.76778073615485753</v>
      </c>
      <c r="Y2493" s="40">
        <f t="shared" si="378"/>
        <v>1</v>
      </c>
      <c r="Z2493" s="4">
        <f t="shared" si="379"/>
        <v>1</v>
      </c>
      <c r="AA2493" s="5">
        <f t="shared" si="380"/>
        <v>1</v>
      </c>
      <c r="AB2493" s="6" t="str">
        <f t="shared" si="381"/>
        <v/>
      </c>
      <c r="AF2493">
        <f t="shared" si="376"/>
        <v>0.80095037815921466</v>
      </c>
    </row>
    <row r="2494" spans="2:32">
      <c r="B2494" s="26">
        <v>1</v>
      </c>
      <c r="C2494" s="4">
        <v>24</v>
      </c>
      <c r="D2494" s="5">
        <v>0.53300000000000003</v>
      </c>
      <c r="E2494" s="20">
        <v>1</v>
      </c>
      <c r="G2494" s="5"/>
      <c r="H2494" s="11">
        <f>1/(1+EXP(-SUMPRODUCT(betagorros,B2494:D2494)))</f>
        <v>0.75724271786778863</v>
      </c>
      <c r="I2494" s="27">
        <f t="shared" si="372"/>
        <v>0.75724271786778863</v>
      </c>
      <c r="J2494">
        <f t="shared" si="373"/>
        <v>-0.27807144567066505</v>
      </c>
      <c r="K2494" s="5"/>
      <c r="N2494" s="11">
        <f t="shared" si="374"/>
        <v>0.75737409512771114</v>
      </c>
      <c r="O2494" s="71">
        <f t="shared" si="375"/>
        <v>0.24262590487228886</v>
      </c>
      <c r="U2494" s="4">
        <v>30</v>
      </c>
      <c r="V2494" s="5">
        <v>0.39300000000000002</v>
      </c>
      <c r="W2494" s="37">
        <v>1</v>
      </c>
      <c r="X2494" s="31">
        <f t="shared" si="377"/>
        <v>0.75007843647480421</v>
      </c>
      <c r="Y2494" s="40">
        <f t="shared" si="378"/>
        <v>1</v>
      </c>
      <c r="Z2494" s="4">
        <f t="shared" si="379"/>
        <v>1</v>
      </c>
      <c r="AA2494" s="5">
        <f t="shared" si="380"/>
        <v>1</v>
      </c>
      <c r="AB2494" s="6" t="str">
        <f t="shared" si="381"/>
        <v/>
      </c>
      <c r="AF2494">
        <f t="shared" si="376"/>
        <v>0.80095037815921466</v>
      </c>
    </row>
    <row r="2495" spans="2:32">
      <c r="B2495" s="26">
        <v>1</v>
      </c>
      <c r="C2495" s="4">
        <v>17</v>
      </c>
      <c r="D2495" s="5">
        <v>0.53300000000000003</v>
      </c>
      <c r="E2495" s="20">
        <v>1</v>
      </c>
      <c r="G2495" s="5"/>
      <c r="H2495" s="11">
        <f>1/(1+EXP(-SUMPRODUCT(betagorros,B2495:D2495)))</f>
        <v>0.61303343859580428</v>
      </c>
      <c r="I2495" s="27">
        <f t="shared" si="372"/>
        <v>0.61303343859580428</v>
      </c>
      <c r="J2495">
        <f t="shared" si="373"/>
        <v>-0.4893357954377448</v>
      </c>
      <c r="K2495" s="5"/>
      <c r="N2495" s="11">
        <f t="shared" si="374"/>
        <v>0.61313695581713901</v>
      </c>
      <c r="O2495" s="71">
        <f t="shared" si="375"/>
        <v>0.38686304418286099</v>
      </c>
      <c r="U2495" s="4">
        <v>15</v>
      </c>
      <c r="V2495" s="5">
        <v>0.39400000000000002</v>
      </c>
      <c r="W2495" s="37">
        <v>1</v>
      </c>
      <c r="X2495" s="31">
        <f t="shared" si="377"/>
        <v>0.41376609366132638</v>
      </c>
      <c r="Y2495" s="40">
        <f t="shared" si="378"/>
        <v>0</v>
      </c>
      <c r="Z2495" s="4">
        <f t="shared" si="379"/>
        <v>0</v>
      </c>
      <c r="AA2495" s="5">
        <f t="shared" si="380"/>
        <v>0</v>
      </c>
      <c r="AB2495" s="6" t="str">
        <f t="shared" si="381"/>
        <v/>
      </c>
      <c r="AF2495">
        <f t="shared" si="376"/>
        <v>0.80095037815921466</v>
      </c>
    </row>
    <row r="2496" spans="2:32">
      <c r="B2496" s="26">
        <v>1</v>
      </c>
      <c r="C2496" s="4">
        <v>30</v>
      </c>
      <c r="D2496" s="5">
        <v>0.53300000000000003</v>
      </c>
      <c r="E2496" s="20">
        <v>1</v>
      </c>
      <c r="G2496" s="5"/>
      <c r="H2496" s="11">
        <f>1/(1+EXP(-SUMPRODUCT(betagorros,B2496:D2496)))</f>
        <v>0.84791886001333494</v>
      </c>
      <c r="I2496" s="27">
        <f t="shared" si="372"/>
        <v>0.84791886001333494</v>
      </c>
      <c r="J2496">
        <f t="shared" si="373"/>
        <v>-0.16497033171477382</v>
      </c>
      <c r="K2496" s="5"/>
      <c r="N2496" s="11">
        <f t="shared" si="374"/>
        <v>0.84804177033426931</v>
      </c>
      <c r="O2496" s="71">
        <f t="shared" si="375"/>
        <v>0.15195822966573069</v>
      </c>
      <c r="U2496" s="4">
        <v>18</v>
      </c>
      <c r="V2496" s="5">
        <v>0.39400000000000002</v>
      </c>
      <c r="W2496" s="37">
        <v>1</v>
      </c>
      <c r="X2496" s="31">
        <f t="shared" si="377"/>
        <v>0.48549318962414684</v>
      </c>
      <c r="Y2496" s="40">
        <f t="shared" si="378"/>
        <v>0</v>
      </c>
      <c r="Z2496" s="4">
        <f t="shared" si="379"/>
        <v>0</v>
      </c>
      <c r="AA2496" s="5">
        <f t="shared" si="380"/>
        <v>0</v>
      </c>
      <c r="AB2496" s="6" t="str">
        <f t="shared" si="381"/>
        <v/>
      </c>
      <c r="AF2496">
        <f t="shared" si="376"/>
        <v>0.80095037815921466</v>
      </c>
    </row>
    <row r="2497" spans="2:32">
      <c r="B2497" s="26">
        <v>1</v>
      </c>
      <c r="C2497" s="4">
        <v>35</v>
      </c>
      <c r="D2497" s="5">
        <v>0.53300000000000003</v>
      </c>
      <c r="E2497" s="20">
        <v>1</v>
      </c>
      <c r="G2497" s="5"/>
      <c r="H2497" s="11">
        <f>1/(1+EXP(-SUMPRODUCT(betagorros,B2497:D2497)))</f>
        <v>0.90045839590085375</v>
      </c>
      <c r="I2497" s="27">
        <f t="shared" si="372"/>
        <v>0.90045839590085375</v>
      </c>
      <c r="J2497">
        <f t="shared" si="373"/>
        <v>-0.10485131654297651</v>
      </c>
      <c r="K2497" s="5"/>
      <c r="N2497" s="11">
        <f t="shared" si="374"/>
        <v>0.90056163542717527</v>
      </c>
      <c r="O2497" s="71">
        <f t="shared" si="375"/>
        <v>9.9438364572824733E-2</v>
      </c>
      <c r="U2497" s="4">
        <v>19</v>
      </c>
      <c r="V2497" s="5">
        <v>0.39400000000000002</v>
      </c>
      <c r="W2497" s="37">
        <v>1</v>
      </c>
      <c r="X2497" s="31">
        <f t="shared" si="377"/>
        <v>0.509685781220236</v>
      </c>
      <c r="Y2497" s="40">
        <f t="shared" si="378"/>
        <v>1</v>
      </c>
      <c r="Z2497" s="4">
        <f t="shared" si="379"/>
        <v>1</v>
      </c>
      <c r="AA2497" s="5">
        <f t="shared" si="380"/>
        <v>1</v>
      </c>
      <c r="AB2497" s="6" t="str">
        <f t="shared" si="381"/>
        <v/>
      </c>
      <c r="AF2497">
        <f t="shared" si="376"/>
        <v>0.80095037815921466</v>
      </c>
    </row>
    <row r="2498" spans="2:32">
      <c r="B2498" s="26">
        <v>1</v>
      </c>
      <c r="C2498" s="4">
        <v>7</v>
      </c>
      <c r="D2498" s="5">
        <v>0.53500000000000003</v>
      </c>
      <c r="E2498" s="20">
        <v>0</v>
      </c>
      <c r="G2498" s="5"/>
      <c r="H2498" s="11">
        <f>1/(1+EXP(-SUMPRODUCT(betagorros,B2498:D2498)))</f>
        <v>0.37777896222648549</v>
      </c>
      <c r="I2498" s="27">
        <f t="shared" si="372"/>
        <v>0.62222103777351445</v>
      </c>
      <c r="J2498">
        <f t="shared" si="373"/>
        <v>-0.47445988317520799</v>
      </c>
      <c r="K2498" s="5"/>
      <c r="N2498" s="11">
        <f t="shared" si="374"/>
        <v>0.37779003690073909</v>
      </c>
      <c r="O2498" s="71">
        <f t="shared" si="375"/>
        <v>-0.37779003690073909</v>
      </c>
      <c r="U2498" s="4">
        <v>19</v>
      </c>
      <c r="V2498" s="5">
        <v>0.39400000000000002</v>
      </c>
      <c r="W2498" s="37">
        <v>1</v>
      </c>
      <c r="X2498" s="31">
        <f t="shared" si="377"/>
        <v>0.509685781220236</v>
      </c>
      <c r="Y2498" s="40">
        <f t="shared" si="378"/>
        <v>1</v>
      </c>
      <c r="Z2498" s="4">
        <f t="shared" si="379"/>
        <v>1</v>
      </c>
      <c r="AA2498" s="5">
        <f t="shared" si="380"/>
        <v>1</v>
      </c>
      <c r="AB2498" s="6" t="str">
        <f t="shared" si="381"/>
        <v/>
      </c>
      <c r="AF2498">
        <f t="shared" si="376"/>
        <v>0.80095037815921466</v>
      </c>
    </row>
    <row r="2499" spans="2:32">
      <c r="B2499" s="26">
        <v>1</v>
      </c>
      <c r="C2499" s="4">
        <v>5</v>
      </c>
      <c r="D2499" s="5">
        <v>0.53500000000000003</v>
      </c>
      <c r="E2499" s="20">
        <v>0</v>
      </c>
      <c r="G2499" s="5"/>
      <c r="H2499" s="11">
        <f>1/(1+EXP(-SUMPRODUCT(betagorros,B2499:D2499)))</f>
        <v>0.33346180014497956</v>
      </c>
      <c r="I2499" s="27">
        <f t="shared" si="372"/>
        <v>0.66653819985502039</v>
      </c>
      <c r="J2499">
        <f t="shared" si="373"/>
        <v>-0.40565782689470625</v>
      </c>
      <c r="K2499" s="5"/>
      <c r="N2499" s="11">
        <f t="shared" si="374"/>
        <v>0.33345459090472124</v>
      </c>
      <c r="O2499" s="71">
        <f t="shared" si="375"/>
        <v>-0.33345459090472124</v>
      </c>
      <c r="U2499" s="4">
        <v>14</v>
      </c>
      <c r="V2499" s="5">
        <v>0.39400000000000002</v>
      </c>
      <c r="W2499" s="37">
        <v>1</v>
      </c>
      <c r="X2499" s="31">
        <f t="shared" si="377"/>
        <v>0.39050034058244337</v>
      </c>
      <c r="Y2499" s="40">
        <f t="shared" si="378"/>
        <v>0</v>
      </c>
      <c r="Z2499" s="4">
        <f t="shared" si="379"/>
        <v>0</v>
      </c>
      <c r="AA2499" s="5">
        <f t="shared" si="380"/>
        <v>0</v>
      </c>
      <c r="AB2499" s="6" t="str">
        <f t="shared" si="381"/>
        <v/>
      </c>
      <c r="AF2499">
        <f t="shared" si="376"/>
        <v>0.80095037815921466</v>
      </c>
    </row>
    <row r="2500" spans="2:32">
      <c r="B2500" s="26">
        <v>1</v>
      </c>
      <c r="C2500" s="4">
        <v>5</v>
      </c>
      <c r="D2500" s="5">
        <v>0.53500000000000003</v>
      </c>
      <c r="E2500" s="20">
        <v>0</v>
      </c>
      <c r="G2500" s="5"/>
      <c r="H2500" s="11">
        <f>1/(1+EXP(-SUMPRODUCT(betagorros,B2500:D2500)))</f>
        <v>0.33346180014497956</v>
      </c>
      <c r="I2500" s="27">
        <f t="shared" si="372"/>
        <v>0.66653819985502039</v>
      </c>
      <c r="J2500">
        <f t="shared" si="373"/>
        <v>-0.40565782689470625</v>
      </c>
      <c r="K2500" s="5"/>
      <c r="N2500" s="11">
        <f t="shared" si="374"/>
        <v>0.33345459090472124</v>
      </c>
      <c r="O2500" s="71">
        <f t="shared" si="375"/>
        <v>-0.33345459090472124</v>
      </c>
      <c r="U2500" s="4">
        <v>14</v>
      </c>
      <c r="V2500" s="5">
        <v>0.39400000000000002</v>
      </c>
      <c r="W2500" s="37">
        <v>1</v>
      </c>
      <c r="X2500" s="31">
        <f t="shared" si="377"/>
        <v>0.39050034058244337</v>
      </c>
      <c r="Y2500" s="40">
        <f t="shared" si="378"/>
        <v>0</v>
      </c>
      <c r="Z2500" s="4">
        <f t="shared" si="379"/>
        <v>0</v>
      </c>
      <c r="AA2500" s="5">
        <f t="shared" si="380"/>
        <v>0</v>
      </c>
      <c r="AB2500" s="6" t="str">
        <f t="shared" si="381"/>
        <v/>
      </c>
      <c r="AF2500">
        <f t="shared" si="376"/>
        <v>0.80095037815921466</v>
      </c>
    </row>
    <row r="2501" spans="2:32">
      <c r="B2501" s="26">
        <v>1</v>
      </c>
      <c r="C2501" s="4">
        <v>5</v>
      </c>
      <c r="D2501" s="5">
        <v>0.53500000000000003</v>
      </c>
      <c r="E2501" s="20">
        <v>0</v>
      </c>
      <c r="G2501" s="5"/>
      <c r="H2501" s="11">
        <f>1/(1+EXP(-SUMPRODUCT(betagorros,B2501:D2501)))</f>
        <v>0.33346180014497956</v>
      </c>
      <c r="I2501" s="27">
        <f t="shared" si="372"/>
        <v>0.66653819985502039</v>
      </c>
      <c r="J2501">
        <f t="shared" si="373"/>
        <v>-0.40565782689470625</v>
      </c>
      <c r="K2501" s="5"/>
      <c r="N2501" s="11">
        <f t="shared" si="374"/>
        <v>0.33345459090472124</v>
      </c>
      <c r="O2501" s="71">
        <f t="shared" si="375"/>
        <v>-0.33345459090472124</v>
      </c>
      <c r="U2501" s="4">
        <v>17</v>
      </c>
      <c r="V2501" s="5">
        <v>0.39500000000000002</v>
      </c>
      <c r="W2501" s="37">
        <v>1</v>
      </c>
      <c r="X2501" s="31">
        <f t="shared" si="377"/>
        <v>0.46246793770045608</v>
      </c>
      <c r="Y2501" s="40">
        <f t="shared" si="378"/>
        <v>0</v>
      </c>
      <c r="Z2501" s="4">
        <f t="shared" si="379"/>
        <v>0</v>
      </c>
      <c r="AA2501" s="5">
        <f t="shared" si="380"/>
        <v>0</v>
      </c>
      <c r="AB2501" s="6" t="str">
        <f t="shared" si="381"/>
        <v/>
      </c>
      <c r="AF2501">
        <f t="shared" si="376"/>
        <v>0.80095037815921466</v>
      </c>
    </row>
    <row r="2502" spans="2:32">
      <c r="B2502" s="26">
        <v>1</v>
      </c>
      <c r="C2502" s="4">
        <v>12</v>
      </c>
      <c r="D2502" s="5">
        <v>0.53500000000000003</v>
      </c>
      <c r="E2502" s="20">
        <v>1</v>
      </c>
      <c r="G2502" s="5"/>
      <c r="H2502" s="11">
        <f>1/(1+EXP(-SUMPRODUCT(betagorros,B2502:D2502)))</f>
        <v>0.49624291912167545</v>
      </c>
      <c r="I2502" s="27">
        <f t="shared" si="372"/>
        <v>0.49624291912167545</v>
      </c>
      <c r="J2502">
        <f t="shared" si="373"/>
        <v>-0.70068971585497919</v>
      </c>
      <c r="K2502" s="5"/>
      <c r="N2502" s="11">
        <f t="shared" si="374"/>
        <v>0.49630441227118638</v>
      </c>
      <c r="O2502" s="71">
        <f t="shared" si="375"/>
        <v>0.50369558772881362</v>
      </c>
      <c r="U2502" s="4">
        <v>39</v>
      </c>
      <c r="V2502" s="5">
        <v>0.39500000000000002</v>
      </c>
      <c r="W2502" s="37">
        <v>1</v>
      </c>
      <c r="X2502" s="31">
        <f t="shared" si="377"/>
        <v>0.87857472528824687</v>
      </c>
      <c r="Y2502" s="40">
        <f t="shared" si="378"/>
        <v>1</v>
      </c>
      <c r="Z2502" s="4">
        <f t="shared" si="379"/>
        <v>1</v>
      </c>
      <c r="AA2502" s="5">
        <f t="shared" si="380"/>
        <v>1</v>
      </c>
      <c r="AB2502" s="6" t="str">
        <f t="shared" si="381"/>
        <v/>
      </c>
      <c r="AF2502">
        <f t="shared" si="376"/>
        <v>0.80095037815921466</v>
      </c>
    </row>
    <row r="2503" spans="2:32">
      <c r="B2503" s="26">
        <v>1</v>
      </c>
      <c r="C2503" s="4">
        <v>13</v>
      </c>
      <c r="D2503" s="5">
        <v>0.53500000000000003</v>
      </c>
      <c r="E2503" s="20">
        <v>1</v>
      </c>
      <c r="G2503" s="5"/>
      <c r="H2503" s="11">
        <f>1/(1+EXP(-SUMPRODUCT(betagorros,B2503:D2503)))</f>
        <v>0.52042934457980006</v>
      </c>
      <c r="I2503" s="27">
        <f t="shared" si="372"/>
        <v>0.52042934457980006</v>
      </c>
      <c r="J2503">
        <f t="shared" si="373"/>
        <v>-0.65310114542510389</v>
      </c>
      <c r="K2503" s="5"/>
      <c r="N2503" s="11">
        <f t="shared" si="374"/>
        <v>0.52050066509823334</v>
      </c>
      <c r="O2503" s="71">
        <f t="shared" si="375"/>
        <v>0.47949933490176666</v>
      </c>
      <c r="U2503" s="4">
        <v>14</v>
      </c>
      <c r="V2503" s="5">
        <v>0.39500000000000002</v>
      </c>
      <c r="W2503" s="37">
        <v>1</v>
      </c>
      <c r="X2503" s="31">
        <f t="shared" si="377"/>
        <v>0.39155377077795295</v>
      </c>
      <c r="Y2503" s="40">
        <f t="shared" si="378"/>
        <v>0</v>
      </c>
      <c r="Z2503" s="4">
        <f t="shared" si="379"/>
        <v>0</v>
      </c>
      <c r="AA2503" s="5">
        <f t="shared" si="380"/>
        <v>0</v>
      </c>
      <c r="AB2503" s="6" t="str">
        <f t="shared" si="381"/>
        <v/>
      </c>
      <c r="AF2503">
        <f t="shared" si="376"/>
        <v>0.80095037815921466</v>
      </c>
    </row>
    <row r="2504" spans="2:32">
      <c r="B2504" s="26">
        <v>1</v>
      </c>
      <c r="C2504" s="4">
        <v>12</v>
      </c>
      <c r="D2504" s="5">
        <v>0.53500000000000003</v>
      </c>
      <c r="E2504" s="20">
        <v>0</v>
      </c>
      <c r="G2504" s="5"/>
      <c r="H2504" s="11">
        <f>1/(1+EXP(-SUMPRODUCT(betagorros,B2504:D2504)))</f>
        <v>0.49624291912167545</v>
      </c>
      <c r="I2504" s="27">
        <f t="shared" si="372"/>
        <v>0.50375708087832449</v>
      </c>
      <c r="J2504">
        <f t="shared" si="373"/>
        <v>-0.68566110948589076</v>
      </c>
      <c r="K2504" s="5"/>
      <c r="N2504" s="11">
        <f t="shared" si="374"/>
        <v>0.49630441227118638</v>
      </c>
      <c r="O2504" s="71">
        <f t="shared" si="375"/>
        <v>-0.49630441227118638</v>
      </c>
      <c r="U2504" s="4">
        <v>35</v>
      </c>
      <c r="V2504" s="5">
        <v>0.39900000000000002</v>
      </c>
      <c r="W2504" s="37">
        <v>1</v>
      </c>
      <c r="X2504" s="31">
        <f t="shared" si="377"/>
        <v>0.83334630731347137</v>
      </c>
      <c r="Y2504" s="40">
        <f t="shared" si="378"/>
        <v>1</v>
      </c>
      <c r="Z2504" s="4">
        <f t="shared" si="379"/>
        <v>1</v>
      </c>
      <c r="AA2504" s="5">
        <f t="shared" si="380"/>
        <v>1</v>
      </c>
      <c r="AB2504" s="6" t="str">
        <f t="shared" si="381"/>
        <v/>
      </c>
      <c r="AF2504">
        <f t="shared" si="376"/>
        <v>0.80095037815921466</v>
      </c>
    </row>
    <row r="2505" spans="2:32">
      <c r="B2505" s="26">
        <v>1</v>
      </c>
      <c r="C2505" s="4">
        <v>29</v>
      </c>
      <c r="D2505" s="5">
        <v>0.53500000000000003</v>
      </c>
      <c r="E2505" s="20">
        <v>0</v>
      </c>
      <c r="G2505" s="5"/>
      <c r="H2505" s="11">
        <f>1/(1+EXP(-SUMPRODUCT(betagorros,B2505:D2505)))</f>
        <v>0.83622812024936122</v>
      </c>
      <c r="I2505" s="27">
        <f t="shared" si="372"/>
        <v>0.16377187975063878</v>
      </c>
      <c r="J2505">
        <f t="shared" si="373"/>
        <v>-1.8092807965949109</v>
      </c>
      <c r="K2505" s="5"/>
      <c r="N2505" s="11">
        <f t="shared" si="374"/>
        <v>0.83635437060670381</v>
      </c>
      <c r="O2505" s="71">
        <f t="shared" si="375"/>
        <v>-0.83635437060670381</v>
      </c>
      <c r="U2505" s="4">
        <v>14</v>
      </c>
      <c r="V2505" s="5">
        <v>0.39900000000000002</v>
      </c>
      <c r="W2505" s="37">
        <v>1</v>
      </c>
      <c r="X2505" s="31">
        <f t="shared" si="377"/>
        <v>0.39577751513082204</v>
      </c>
      <c r="Y2505" s="40">
        <f t="shared" si="378"/>
        <v>0</v>
      </c>
      <c r="Z2505" s="4">
        <f t="shared" si="379"/>
        <v>0</v>
      </c>
      <c r="AA2505" s="5">
        <f t="shared" si="380"/>
        <v>0</v>
      </c>
      <c r="AB2505" s="6" t="str">
        <f t="shared" si="381"/>
        <v/>
      </c>
      <c r="AF2505">
        <f t="shared" si="376"/>
        <v>0.80095037815921466</v>
      </c>
    </row>
    <row r="2506" spans="2:32">
      <c r="B2506" s="26">
        <v>1</v>
      </c>
      <c r="C2506" s="4">
        <v>16</v>
      </c>
      <c r="D2506" s="5">
        <v>0.53500000000000003</v>
      </c>
      <c r="E2506" s="20">
        <v>0</v>
      </c>
      <c r="G2506" s="5"/>
      <c r="H2506" s="11">
        <f>1/(1+EXP(-SUMPRODUCT(betagorros,B2506:D2506)))</f>
        <v>0.59197535098273124</v>
      </c>
      <c r="I2506" s="27">
        <f t="shared" si="372"/>
        <v>0.40802464901726876</v>
      </c>
      <c r="J2506">
        <f t="shared" si="373"/>
        <v>-0.89642769214483142</v>
      </c>
      <c r="K2506" s="5"/>
      <c r="N2506" s="11">
        <f t="shared" si="374"/>
        <v>0.59207319164230399</v>
      </c>
      <c r="O2506" s="71">
        <f t="shared" si="375"/>
        <v>-0.59207319164230399</v>
      </c>
      <c r="U2506" s="4">
        <v>29</v>
      </c>
      <c r="V2506" s="5">
        <v>0.39900000000000002</v>
      </c>
      <c r="W2506" s="37">
        <v>1</v>
      </c>
      <c r="X2506" s="31">
        <f t="shared" si="377"/>
        <v>0.73667975176604195</v>
      </c>
      <c r="Y2506" s="40">
        <f t="shared" si="378"/>
        <v>1</v>
      </c>
      <c r="Z2506" s="4">
        <f t="shared" si="379"/>
        <v>1</v>
      </c>
      <c r="AA2506" s="5">
        <f t="shared" si="380"/>
        <v>1</v>
      </c>
      <c r="AB2506" s="6" t="str">
        <f t="shared" si="381"/>
        <v/>
      </c>
      <c r="AF2506">
        <f t="shared" si="376"/>
        <v>0.80095037815921466</v>
      </c>
    </row>
    <row r="2507" spans="2:32">
      <c r="B2507" s="26">
        <v>1</v>
      </c>
      <c r="C2507" s="4">
        <v>35</v>
      </c>
      <c r="D2507" s="5">
        <v>0.53600000000000003</v>
      </c>
      <c r="E2507" s="20">
        <v>0</v>
      </c>
      <c r="G2507" s="5"/>
      <c r="H2507" s="11">
        <f>1/(1+EXP(-SUMPRODUCT(betagorros,B2507:D2507)))</f>
        <v>0.90164166172584792</v>
      </c>
      <c r="I2507" s="27">
        <f t="shared" ref="I2507:I2570" si="382">IF(E2507=1,H2507,1-H2507)</f>
        <v>9.835833827415208E-2</v>
      </c>
      <c r="J2507">
        <f t="shared" ref="J2507:J2570" si="383">LN(I2507)</f>
        <v>-2.319137956102272</v>
      </c>
      <c r="K2507" s="5"/>
      <c r="N2507" s="11">
        <f t="shared" si="374"/>
        <v>0.90174493326392924</v>
      </c>
      <c r="O2507" s="71">
        <f t="shared" si="375"/>
        <v>-0.90174493326392924</v>
      </c>
      <c r="U2507" s="4">
        <v>30</v>
      </c>
      <c r="V2507" s="5">
        <v>0.39900000000000002</v>
      </c>
      <c r="W2507" s="37">
        <v>1</v>
      </c>
      <c r="X2507" s="31">
        <f t="shared" si="377"/>
        <v>0.75502113618625166</v>
      </c>
      <c r="Y2507" s="40">
        <f t="shared" si="378"/>
        <v>1</v>
      </c>
      <c r="Z2507" s="4">
        <f t="shared" si="379"/>
        <v>1</v>
      </c>
      <c r="AA2507" s="5">
        <f t="shared" si="380"/>
        <v>1</v>
      </c>
      <c r="AB2507" s="6" t="str">
        <f t="shared" si="381"/>
        <v/>
      </c>
      <c r="AF2507">
        <f t="shared" si="376"/>
        <v>0.80095037815921466</v>
      </c>
    </row>
    <row r="2508" spans="2:32">
      <c r="B2508" s="26">
        <v>1</v>
      </c>
      <c r="C2508" s="4">
        <v>6</v>
      </c>
      <c r="D2508" s="5">
        <v>0.53600000000000003</v>
      </c>
      <c r="E2508" s="20">
        <v>0</v>
      </c>
      <c r="G2508" s="5"/>
      <c r="H2508" s="11">
        <f>1/(1+EXP(-SUMPRODUCT(betagorros,B2508:D2508)))</f>
        <v>0.35632429609965888</v>
      </c>
      <c r="I2508" s="27">
        <f t="shared" si="382"/>
        <v>0.64367570390034112</v>
      </c>
      <c r="J2508">
        <f t="shared" si="383"/>
        <v>-0.44056024508154701</v>
      </c>
      <c r="K2508" s="5"/>
      <c r="N2508" s="11">
        <f t="shared" ref="N2508:N2571" si="384">1/(1+EXP(-SUMPRODUCT($N$8:$P$8,B2508:D2508)))</f>
        <v>0.35632695038302542</v>
      </c>
      <c r="O2508" s="71">
        <f t="shared" ref="O2508:O2571" si="385">E2508-N2508</f>
        <v>-0.35632695038302542</v>
      </c>
      <c r="U2508" s="4">
        <v>21</v>
      </c>
      <c r="V2508" s="5">
        <v>0.4</v>
      </c>
      <c r="W2508" s="37">
        <v>1</v>
      </c>
      <c r="X2508" s="31">
        <f t="shared" si="377"/>
        <v>0.56435950726021744</v>
      </c>
      <c r="Y2508" s="40">
        <f t="shared" si="378"/>
        <v>1</v>
      </c>
      <c r="Z2508" s="4">
        <f t="shared" si="379"/>
        <v>1</v>
      </c>
      <c r="AA2508" s="5">
        <f t="shared" si="380"/>
        <v>1</v>
      </c>
      <c r="AB2508" s="6" t="str">
        <f t="shared" si="381"/>
        <v/>
      </c>
      <c r="AF2508">
        <f t="shared" si="376"/>
        <v>0.80095037815921466</v>
      </c>
    </row>
    <row r="2509" spans="2:32">
      <c r="B2509" s="26">
        <v>1</v>
      </c>
      <c r="C2509" s="4">
        <v>6</v>
      </c>
      <c r="D2509" s="5">
        <v>0.53600000000000003</v>
      </c>
      <c r="E2509" s="20">
        <v>0</v>
      </c>
      <c r="G2509" s="5"/>
      <c r="H2509" s="11">
        <f>1/(1+EXP(-SUMPRODUCT(betagorros,B2509:D2509)))</f>
        <v>0.35632429609965888</v>
      </c>
      <c r="I2509" s="27">
        <f t="shared" si="382"/>
        <v>0.64367570390034112</v>
      </c>
      <c r="J2509">
        <f t="shared" si="383"/>
        <v>-0.44056024508154701</v>
      </c>
      <c r="K2509" s="5"/>
      <c r="N2509" s="11">
        <f t="shared" si="384"/>
        <v>0.35632695038302542</v>
      </c>
      <c r="O2509" s="71">
        <f t="shared" si="385"/>
        <v>-0.35632695038302542</v>
      </c>
      <c r="U2509" s="4">
        <v>29</v>
      </c>
      <c r="V2509" s="5">
        <v>0.4</v>
      </c>
      <c r="W2509" s="37">
        <v>1</v>
      </c>
      <c r="X2509" s="31">
        <f t="shared" si="377"/>
        <v>0.7375370046519768</v>
      </c>
      <c r="Y2509" s="40">
        <f t="shared" si="378"/>
        <v>1</v>
      </c>
      <c r="Z2509" s="4">
        <f t="shared" si="379"/>
        <v>1</v>
      </c>
      <c r="AA2509" s="5">
        <f t="shared" si="380"/>
        <v>1</v>
      </c>
      <c r="AB2509" s="6" t="str">
        <f t="shared" si="381"/>
        <v/>
      </c>
      <c r="AF2509">
        <f t="shared" ref="AF2509:AF2572" si="386">(-$H$8-$I$8*AE2509)/$J$8</f>
        <v>0.80095037815921466</v>
      </c>
    </row>
    <row r="2510" spans="2:32">
      <c r="B2510" s="26">
        <v>1</v>
      </c>
      <c r="C2510" s="4">
        <v>7</v>
      </c>
      <c r="D2510" s="5">
        <v>0.53600000000000003</v>
      </c>
      <c r="E2510" s="20">
        <v>0</v>
      </c>
      <c r="G2510" s="5"/>
      <c r="H2510" s="11">
        <f>1/(1+EXP(-SUMPRODUCT(betagorros,B2510:D2510)))</f>
        <v>0.37881940402748054</v>
      </c>
      <c r="I2510" s="27">
        <f t="shared" si="382"/>
        <v>0.6211805959725194</v>
      </c>
      <c r="J2510">
        <f t="shared" si="383"/>
        <v>-0.47613342455651442</v>
      </c>
      <c r="K2510" s="5"/>
      <c r="N2510" s="11">
        <f t="shared" si="384"/>
        <v>0.37883148688731039</v>
      </c>
      <c r="O2510" s="71">
        <f t="shared" si="385"/>
        <v>-0.37883148688731039</v>
      </c>
      <c r="U2510" s="4">
        <v>22.5</v>
      </c>
      <c r="V2510" s="5">
        <v>0.4</v>
      </c>
      <c r="W2510" s="37">
        <v>1</v>
      </c>
      <c r="X2510" s="31">
        <f t="shared" si="377"/>
        <v>0.59966305888396543</v>
      </c>
      <c r="Y2510" s="40">
        <f t="shared" si="378"/>
        <v>1</v>
      </c>
      <c r="Z2510" s="4">
        <f t="shared" si="379"/>
        <v>1</v>
      </c>
      <c r="AA2510" s="5">
        <f t="shared" si="380"/>
        <v>1</v>
      </c>
      <c r="AB2510" s="6" t="str">
        <f t="shared" si="381"/>
        <v/>
      </c>
      <c r="AF2510">
        <f t="shared" si="386"/>
        <v>0.80095037815921466</v>
      </c>
    </row>
    <row r="2511" spans="2:32">
      <c r="B2511" s="26">
        <v>1</v>
      </c>
      <c r="C2511" s="4">
        <v>6</v>
      </c>
      <c r="D2511" s="5">
        <v>0.53600000000000003</v>
      </c>
      <c r="E2511" s="20">
        <v>0</v>
      </c>
      <c r="G2511" s="5"/>
      <c r="H2511" s="11">
        <f>1/(1+EXP(-SUMPRODUCT(betagorros,B2511:D2511)))</f>
        <v>0.35632429609965888</v>
      </c>
      <c r="I2511" s="27">
        <f t="shared" si="382"/>
        <v>0.64367570390034112</v>
      </c>
      <c r="J2511">
        <f t="shared" si="383"/>
        <v>-0.44056024508154701</v>
      </c>
      <c r="K2511" s="5"/>
      <c r="N2511" s="11">
        <f t="shared" si="384"/>
        <v>0.35632695038302542</v>
      </c>
      <c r="O2511" s="71">
        <f t="shared" si="385"/>
        <v>-0.35632695038302542</v>
      </c>
      <c r="U2511" s="4">
        <v>38</v>
      </c>
      <c r="V2511" s="5">
        <v>0.4</v>
      </c>
      <c r="W2511" s="37">
        <v>1</v>
      </c>
      <c r="X2511" s="31">
        <f t="shared" si="377"/>
        <v>0.87038077770559319</v>
      </c>
      <c r="Y2511" s="40">
        <f t="shared" si="378"/>
        <v>1</v>
      </c>
      <c r="Z2511" s="4">
        <f t="shared" si="379"/>
        <v>1</v>
      </c>
      <c r="AA2511" s="5">
        <f t="shared" si="380"/>
        <v>1</v>
      </c>
      <c r="AB2511" s="6" t="str">
        <f t="shared" si="381"/>
        <v/>
      </c>
      <c r="AF2511">
        <f t="shared" si="386"/>
        <v>0.80095037815921466</v>
      </c>
    </row>
    <row r="2512" spans="2:32">
      <c r="B2512" s="26">
        <v>1</v>
      </c>
      <c r="C2512" s="4">
        <v>35</v>
      </c>
      <c r="D2512" s="5">
        <v>0.53700000000000003</v>
      </c>
      <c r="E2512" s="20">
        <v>1</v>
      </c>
      <c r="G2512" s="5"/>
      <c r="H2512" s="11">
        <f>1/(1+EXP(-SUMPRODUCT(betagorros,B2512:D2512)))</f>
        <v>0.90203329053647008</v>
      </c>
      <c r="I2512" s="27">
        <f t="shared" si="382"/>
        <v>0.90203329053647008</v>
      </c>
      <c r="J2512">
        <f t="shared" si="383"/>
        <v>-0.10310385213220687</v>
      </c>
      <c r="K2512" s="5"/>
      <c r="N2512" s="11">
        <f t="shared" si="384"/>
        <v>0.90213656928720642</v>
      </c>
      <c r="O2512" s="71">
        <f t="shared" si="385"/>
        <v>9.7863430712793575E-2</v>
      </c>
      <c r="U2512" s="4">
        <v>33</v>
      </c>
      <c r="V2512" s="5">
        <v>0.40200000000000002</v>
      </c>
      <c r="W2512" s="37">
        <v>1</v>
      </c>
      <c r="X2512" s="31">
        <f t="shared" si="377"/>
        <v>0.80677973696994343</v>
      </c>
      <c r="Y2512" s="40">
        <f t="shared" si="378"/>
        <v>1</v>
      </c>
      <c r="Z2512" s="4">
        <f t="shared" si="379"/>
        <v>1</v>
      </c>
      <c r="AA2512" s="5">
        <f t="shared" si="380"/>
        <v>1</v>
      </c>
      <c r="AB2512" s="6" t="str">
        <f t="shared" si="381"/>
        <v/>
      </c>
      <c r="AF2512">
        <f t="shared" si="386"/>
        <v>0.80095037815921466</v>
      </c>
    </row>
    <row r="2513" spans="2:32">
      <c r="B2513" s="26">
        <v>1</v>
      </c>
      <c r="C2513" s="4">
        <v>21</v>
      </c>
      <c r="D2513" s="5">
        <v>0.54200000000000004</v>
      </c>
      <c r="E2513" s="20">
        <v>1</v>
      </c>
      <c r="G2513" s="5"/>
      <c r="H2513" s="11">
        <f>1/(1+EXP(-SUMPRODUCT(betagorros,B2513:D2513)))</f>
        <v>0.70828348735539226</v>
      </c>
      <c r="I2513" s="27">
        <f t="shared" si="382"/>
        <v>0.70828348735539226</v>
      </c>
      <c r="J2513">
        <f t="shared" si="383"/>
        <v>-0.3449108595602573</v>
      </c>
      <c r="K2513" s="5"/>
      <c r="N2513" s="11">
        <f t="shared" si="384"/>
        <v>0.70841438172049953</v>
      </c>
      <c r="O2513" s="71">
        <f t="shared" si="385"/>
        <v>0.29158561827950047</v>
      </c>
      <c r="U2513" s="4">
        <v>54</v>
      </c>
      <c r="V2513" s="5">
        <v>0.40200000000000002</v>
      </c>
      <c r="W2513" s="37">
        <v>1</v>
      </c>
      <c r="X2513" s="31">
        <f t="shared" si="377"/>
        <v>0.96958232348613349</v>
      </c>
      <c r="Y2513" s="40">
        <f t="shared" si="378"/>
        <v>1</v>
      </c>
      <c r="Z2513" s="4">
        <f t="shared" si="379"/>
        <v>1</v>
      </c>
      <c r="AA2513" s="5">
        <f t="shared" si="380"/>
        <v>1</v>
      </c>
      <c r="AB2513" s="6" t="str">
        <f t="shared" si="381"/>
        <v/>
      </c>
      <c r="AF2513">
        <f t="shared" si="386"/>
        <v>0.80095037815921466</v>
      </c>
    </row>
    <row r="2514" spans="2:32">
      <c r="B2514" s="26">
        <v>1</v>
      </c>
      <c r="C2514" s="4">
        <v>32</v>
      </c>
      <c r="D2514" s="5">
        <v>0.54200000000000004</v>
      </c>
      <c r="E2514" s="20">
        <v>1</v>
      </c>
      <c r="G2514" s="5"/>
      <c r="H2514" s="11">
        <f>1/(1+EXP(-SUMPRODUCT(betagorros,B2514:D2514)))</f>
        <v>0.87563934874092864</v>
      </c>
      <c r="I2514" s="27">
        <f t="shared" si="382"/>
        <v>0.87563934874092864</v>
      </c>
      <c r="J2514">
        <f t="shared" si="383"/>
        <v>-0.13280097516896464</v>
      </c>
      <c r="K2514" s="5"/>
      <c r="N2514" s="11">
        <f t="shared" si="384"/>
        <v>0.87575594070994967</v>
      </c>
      <c r="O2514" s="71">
        <f t="shared" si="385"/>
        <v>0.12424405929005033</v>
      </c>
      <c r="U2514" s="4">
        <v>7</v>
      </c>
      <c r="V2514" s="5">
        <v>0.40400000000000003</v>
      </c>
      <c r="W2514" s="37">
        <v>1</v>
      </c>
      <c r="X2514" s="31">
        <f t="shared" ref="X2514:X2577" si="387">1/(1+EXP(-$H$8-$I$8*U2514-$J$8*V2514))</f>
        <v>0.25378780483690427</v>
      </c>
      <c r="Y2514" s="40">
        <f t="shared" ref="Y2514:Y2577" si="388">IF(X2514&gt;50%,1,0)</f>
        <v>0</v>
      </c>
      <c r="Z2514" s="4">
        <f t="shared" ref="Z2514:Z2577" si="389">IF(W2514=Y2514,1,0)</f>
        <v>0</v>
      </c>
      <c r="AA2514" s="5">
        <f t="shared" ref="AA2514:AA2577" si="390">IF(W2514=1,IF(W2514=Y2514,1,0),"")</f>
        <v>0</v>
      </c>
      <c r="AB2514" s="6" t="str">
        <f t="shared" ref="AB2514:AB2577" si="391">IF(W2514=0,IF(W2514=Y2514,1,0),"")</f>
        <v/>
      </c>
      <c r="AF2514">
        <f t="shared" si="386"/>
        <v>0.80095037815921466</v>
      </c>
    </row>
    <row r="2515" spans="2:32">
      <c r="B2515" s="26">
        <v>1</v>
      </c>
      <c r="C2515" s="4">
        <v>40</v>
      </c>
      <c r="D2515" s="5">
        <v>0.54300000000000004</v>
      </c>
      <c r="E2515" s="20">
        <v>1</v>
      </c>
      <c r="G2515" s="5"/>
      <c r="H2515" s="11">
        <f>1/(1+EXP(-SUMPRODUCT(betagorros,B2515:D2515)))</f>
        <v>0.93880396990293069</v>
      </c>
      <c r="I2515" s="27">
        <f t="shared" si="382"/>
        <v>0.93880396990293069</v>
      </c>
      <c r="J2515">
        <f t="shared" si="383"/>
        <v>-6.3148586314879865E-2</v>
      </c>
      <c r="K2515" s="5"/>
      <c r="N2515" s="11">
        <f t="shared" si="384"/>
        <v>0.9388839814826575</v>
      </c>
      <c r="O2515" s="71">
        <f t="shared" si="385"/>
        <v>6.1116018517342496E-2</v>
      </c>
      <c r="U2515" s="4">
        <v>10</v>
      </c>
      <c r="V2515" s="5">
        <v>0.40400000000000003</v>
      </c>
      <c r="W2515" s="37">
        <v>1</v>
      </c>
      <c r="X2515" s="31">
        <f t="shared" si="387"/>
        <v>0.31256883428133003</v>
      </c>
      <c r="Y2515" s="40">
        <f t="shared" si="388"/>
        <v>0</v>
      </c>
      <c r="Z2515" s="4">
        <f t="shared" si="389"/>
        <v>0</v>
      </c>
      <c r="AA2515" s="5">
        <f t="shared" si="390"/>
        <v>0</v>
      </c>
      <c r="AB2515" s="6" t="str">
        <f t="shared" si="391"/>
        <v/>
      </c>
      <c r="AF2515">
        <f t="shared" si="386"/>
        <v>0.80095037815921466</v>
      </c>
    </row>
    <row r="2516" spans="2:32">
      <c r="B2516" s="26">
        <v>1</v>
      </c>
      <c r="C2516" s="4">
        <v>9.5</v>
      </c>
      <c r="D2516" s="5">
        <v>0.54500000000000004</v>
      </c>
      <c r="E2516" s="20">
        <v>0</v>
      </c>
      <c r="G2516" s="5"/>
      <c r="H2516" s="11">
        <f>1/(1+EXP(-SUMPRODUCT(betagorros,B2516:D2516)))</f>
        <v>0.44700756854736262</v>
      </c>
      <c r="I2516" s="27">
        <f t="shared" si="382"/>
        <v>0.55299243145263732</v>
      </c>
      <c r="J2516">
        <f t="shared" si="383"/>
        <v>-0.5924109638958891</v>
      </c>
      <c r="K2516" s="5"/>
      <c r="N2516" s="11">
        <f t="shared" si="384"/>
        <v>0.44705426019221245</v>
      </c>
      <c r="O2516" s="71">
        <f t="shared" si="385"/>
        <v>-0.44705426019221245</v>
      </c>
      <c r="U2516" s="4">
        <v>15</v>
      </c>
      <c r="V2516" s="5">
        <v>0.40400000000000003</v>
      </c>
      <c r="W2516" s="37">
        <v>1</v>
      </c>
      <c r="X2516" s="31">
        <f t="shared" si="387"/>
        <v>0.42453609714760177</v>
      </c>
      <c r="Y2516" s="40">
        <f t="shared" si="388"/>
        <v>0</v>
      </c>
      <c r="Z2516" s="4">
        <f t="shared" si="389"/>
        <v>0</v>
      </c>
      <c r="AA2516" s="5">
        <f t="shared" si="390"/>
        <v>0</v>
      </c>
      <c r="AB2516" s="6" t="str">
        <f t="shared" si="391"/>
        <v/>
      </c>
      <c r="AF2516">
        <f t="shared" si="386"/>
        <v>0.80095037815921466</v>
      </c>
    </row>
    <row r="2517" spans="2:32">
      <c r="B2517" s="26">
        <v>1</v>
      </c>
      <c r="C2517" s="4">
        <v>32.5</v>
      </c>
      <c r="D2517" s="5">
        <v>0.54500000000000004</v>
      </c>
      <c r="E2517" s="20">
        <v>1</v>
      </c>
      <c r="G2517" s="5"/>
      <c r="H2517" s="11">
        <f>1/(1+EXP(-SUMPRODUCT(betagorros,B2517:D2517)))</f>
        <v>0.88220054983583329</v>
      </c>
      <c r="I2517" s="27">
        <f t="shared" si="382"/>
        <v>0.88220054983583329</v>
      </c>
      <c r="J2517">
        <f t="shared" si="383"/>
        <v>-0.12533586805618327</v>
      </c>
      <c r="K2517" s="5"/>
      <c r="N2517" s="11">
        <f t="shared" si="384"/>
        <v>0.8823152010730807</v>
      </c>
      <c r="O2517" s="71">
        <f t="shared" si="385"/>
        <v>0.1176847989269193</v>
      </c>
      <c r="U2517" s="4">
        <v>25</v>
      </c>
      <c r="V2517" s="5">
        <v>0.40500000000000003</v>
      </c>
      <c r="W2517" s="37">
        <v>1</v>
      </c>
      <c r="X2517" s="31">
        <f t="shared" si="387"/>
        <v>0.66109090305188045</v>
      </c>
      <c r="Y2517" s="40">
        <f t="shared" si="388"/>
        <v>1</v>
      </c>
      <c r="Z2517" s="4">
        <f t="shared" si="389"/>
        <v>1</v>
      </c>
      <c r="AA2517" s="5">
        <f t="shared" si="390"/>
        <v>1</v>
      </c>
      <c r="AB2517" s="6" t="str">
        <f t="shared" si="391"/>
        <v/>
      </c>
      <c r="AF2517">
        <f t="shared" si="386"/>
        <v>0.80095037815921466</v>
      </c>
    </row>
    <row r="2518" spans="2:32">
      <c r="B2518" s="26">
        <v>1</v>
      </c>
      <c r="C2518" s="4">
        <v>36</v>
      </c>
      <c r="D2518" s="5">
        <v>0.54600000000000004</v>
      </c>
      <c r="E2518" s="20">
        <v>1</v>
      </c>
      <c r="G2518" s="5"/>
      <c r="H2518" s="11">
        <f>1/(1+EXP(-SUMPRODUCT(betagorros,B2518:D2518)))</f>
        <v>0.91345976895297543</v>
      </c>
      <c r="I2518" s="27">
        <f t="shared" si="382"/>
        <v>0.91345976895297543</v>
      </c>
      <c r="J2518">
        <f t="shared" si="383"/>
        <v>-9.0515944688924474E-2</v>
      </c>
      <c r="K2518" s="5"/>
      <c r="N2518" s="11">
        <f t="shared" si="384"/>
        <v>0.91355830624166579</v>
      </c>
      <c r="O2518" s="71">
        <f t="shared" si="385"/>
        <v>8.6441693758334215E-2</v>
      </c>
      <c r="U2518" s="4">
        <v>15</v>
      </c>
      <c r="V2518" s="5">
        <v>0.40500000000000003</v>
      </c>
      <c r="W2518" s="37">
        <v>1</v>
      </c>
      <c r="X2518" s="31">
        <f t="shared" si="387"/>
        <v>0.42561722777405159</v>
      </c>
      <c r="Y2518" s="40">
        <f t="shared" si="388"/>
        <v>0</v>
      </c>
      <c r="Z2518" s="4">
        <f t="shared" si="389"/>
        <v>0</v>
      </c>
      <c r="AA2518" s="5">
        <f t="shared" si="390"/>
        <v>0</v>
      </c>
      <c r="AB2518" s="6" t="str">
        <f t="shared" si="391"/>
        <v/>
      </c>
      <c r="AF2518">
        <f t="shared" si="386"/>
        <v>0.80095037815921466</v>
      </c>
    </row>
    <row r="2519" spans="2:32">
      <c r="B2519" s="26">
        <v>1</v>
      </c>
      <c r="C2519" s="4">
        <v>18</v>
      </c>
      <c r="D2519" s="5">
        <v>0.54600000000000004</v>
      </c>
      <c r="E2519" s="20">
        <v>0</v>
      </c>
      <c r="G2519" s="5"/>
      <c r="H2519" s="11">
        <f>1/(1+EXP(-SUMPRODUCT(betagorros,B2519:D2519)))</f>
        <v>0.64893994100956165</v>
      </c>
      <c r="I2519" s="27">
        <f t="shared" si="382"/>
        <v>0.35106005899043835</v>
      </c>
      <c r="J2519">
        <f t="shared" si="383"/>
        <v>-1.0467979619187484</v>
      </c>
      <c r="K2519" s="5"/>
      <c r="N2519" s="11">
        <f t="shared" si="384"/>
        <v>0.64906094860109653</v>
      </c>
      <c r="O2519" s="71">
        <f t="shared" si="385"/>
        <v>-0.64906094860109653</v>
      </c>
      <c r="U2519" s="4">
        <v>5</v>
      </c>
      <c r="V2519" s="5">
        <v>0.40500000000000003</v>
      </c>
      <c r="W2519" s="37">
        <v>1</v>
      </c>
      <c r="X2519" s="31">
        <f t="shared" si="387"/>
        <v>0.21965625908018047</v>
      </c>
      <c r="Y2519" s="40">
        <f t="shared" si="388"/>
        <v>0</v>
      </c>
      <c r="Z2519" s="4">
        <f t="shared" si="389"/>
        <v>0</v>
      </c>
      <c r="AA2519" s="5">
        <f t="shared" si="390"/>
        <v>0</v>
      </c>
      <c r="AB2519" s="6" t="str">
        <f t="shared" si="391"/>
        <v/>
      </c>
      <c r="AF2519">
        <f t="shared" si="386"/>
        <v>0.80095037815921466</v>
      </c>
    </row>
    <row r="2520" spans="2:32">
      <c r="B2520" s="26">
        <v>1</v>
      </c>
      <c r="C2520" s="4">
        <v>13.5</v>
      </c>
      <c r="D2520" s="5">
        <v>0.54600000000000004</v>
      </c>
      <c r="E2520" s="20">
        <v>0</v>
      </c>
      <c r="G2520" s="5"/>
      <c r="H2520" s="11">
        <f>1/(1+EXP(-SUMPRODUCT(betagorros,B2520:D2520)))</f>
        <v>0.54458652284719034</v>
      </c>
      <c r="I2520" s="27">
        <f t="shared" si="382"/>
        <v>0.45541347715280966</v>
      </c>
      <c r="J2520">
        <f t="shared" si="383"/>
        <v>-0.78654953169111985</v>
      </c>
      <c r="K2520" s="5"/>
      <c r="N2520" s="11">
        <f t="shared" si="384"/>
        <v>0.54467387583893345</v>
      </c>
      <c r="O2520" s="71">
        <f t="shared" si="385"/>
        <v>-0.54467387583893345</v>
      </c>
      <c r="U2520" s="4">
        <v>14.5</v>
      </c>
      <c r="V2520" s="5">
        <v>0.40600000000000003</v>
      </c>
      <c r="W2520" s="37">
        <v>1</v>
      </c>
      <c r="X2520" s="31">
        <f t="shared" si="387"/>
        <v>0.41490430714833731</v>
      </c>
      <c r="Y2520" s="40">
        <f t="shared" si="388"/>
        <v>0</v>
      </c>
      <c r="Z2520" s="4">
        <f t="shared" si="389"/>
        <v>0</v>
      </c>
      <c r="AA2520" s="5">
        <f t="shared" si="390"/>
        <v>0</v>
      </c>
      <c r="AB2520" s="6" t="str">
        <f t="shared" si="391"/>
        <v/>
      </c>
      <c r="AF2520">
        <f t="shared" si="386"/>
        <v>0.80095037815921466</v>
      </c>
    </row>
    <row r="2521" spans="2:32">
      <c r="B2521" s="26">
        <v>1</v>
      </c>
      <c r="C2521" s="4">
        <v>18</v>
      </c>
      <c r="D2521" s="5">
        <v>0.54600000000000004</v>
      </c>
      <c r="E2521" s="20">
        <v>1</v>
      </c>
      <c r="G2521" s="5"/>
      <c r="H2521" s="11">
        <f>1/(1+EXP(-SUMPRODUCT(betagorros,B2521:D2521)))</f>
        <v>0.64893994100956165</v>
      </c>
      <c r="I2521" s="27">
        <f t="shared" si="382"/>
        <v>0.64893994100956165</v>
      </c>
      <c r="J2521">
        <f t="shared" si="383"/>
        <v>-0.43241510737752908</v>
      </c>
      <c r="K2521" s="5"/>
      <c r="N2521" s="11">
        <f t="shared" si="384"/>
        <v>0.64906094860109653</v>
      </c>
      <c r="O2521" s="71">
        <f t="shared" si="385"/>
        <v>0.35093905139890347</v>
      </c>
      <c r="U2521" s="4">
        <v>30</v>
      </c>
      <c r="V2521" s="5">
        <v>0.40600000000000003</v>
      </c>
      <c r="W2521" s="37">
        <v>1</v>
      </c>
      <c r="X2521" s="31">
        <f t="shared" si="387"/>
        <v>0.7607035942151863</v>
      </c>
      <c r="Y2521" s="40">
        <f t="shared" si="388"/>
        <v>1</v>
      </c>
      <c r="Z2521" s="4">
        <f t="shared" si="389"/>
        <v>1</v>
      </c>
      <c r="AA2521" s="5">
        <f t="shared" si="390"/>
        <v>1</v>
      </c>
      <c r="AB2521" s="6" t="str">
        <f t="shared" si="391"/>
        <v/>
      </c>
      <c r="AF2521">
        <f t="shared" si="386"/>
        <v>0.80095037815921466</v>
      </c>
    </row>
    <row r="2522" spans="2:32">
      <c r="B2522" s="26">
        <v>1</v>
      </c>
      <c r="C2522" s="4">
        <v>20</v>
      </c>
      <c r="D2522" s="5">
        <v>0.54600000000000004</v>
      </c>
      <c r="E2522" s="20">
        <v>0</v>
      </c>
      <c r="G2522" s="5"/>
      <c r="H2522" s="11">
        <f>1/(1+EXP(-SUMPRODUCT(betagorros,B2522:D2522)))</f>
        <v>0.69167587270987252</v>
      </c>
      <c r="I2522" s="27">
        <f t="shared" si="382"/>
        <v>0.30832412729012748</v>
      </c>
      <c r="J2522">
        <f t="shared" si="383"/>
        <v>-1.176603688020988</v>
      </c>
      <c r="K2522" s="5"/>
      <c r="N2522" s="11">
        <f t="shared" si="384"/>
        <v>0.69180610680850252</v>
      </c>
      <c r="O2522" s="71">
        <f t="shared" si="385"/>
        <v>-0.69180610680850252</v>
      </c>
      <c r="U2522" s="4">
        <v>24</v>
      </c>
      <c r="V2522" s="5">
        <v>0.40600000000000003</v>
      </c>
      <c r="W2522" s="37">
        <v>1</v>
      </c>
      <c r="X2522" s="31">
        <f t="shared" si="387"/>
        <v>0.64009852277678947</v>
      </c>
      <c r="Y2522" s="40">
        <f t="shared" si="388"/>
        <v>1</v>
      </c>
      <c r="Z2522" s="4">
        <f t="shared" si="389"/>
        <v>1</v>
      </c>
      <c r="AA2522" s="5">
        <f t="shared" si="390"/>
        <v>1</v>
      </c>
      <c r="AB2522" s="6" t="str">
        <f t="shared" si="391"/>
        <v/>
      </c>
      <c r="AF2522">
        <f t="shared" si="386"/>
        <v>0.80095037815921466</v>
      </c>
    </row>
    <row r="2523" spans="2:32">
      <c r="B2523" s="26">
        <v>1</v>
      </c>
      <c r="C2523" s="4">
        <v>21.5</v>
      </c>
      <c r="D2523" s="5">
        <v>0.54600000000000004</v>
      </c>
      <c r="E2523" s="20">
        <v>0</v>
      </c>
      <c r="G2523" s="5"/>
      <c r="H2523" s="11">
        <f>1/(1+EXP(-SUMPRODUCT(betagorros,B2523:D2523)))</f>
        <v>0.72174885342983641</v>
      </c>
      <c r="I2523" s="27">
        <f t="shared" si="382"/>
        <v>0.27825114657016359</v>
      </c>
      <c r="J2523">
        <f t="shared" si="383"/>
        <v>-1.2792311681874844</v>
      </c>
      <c r="K2523" s="5"/>
      <c r="N2523" s="11">
        <f t="shared" si="384"/>
        <v>0.72188347105309636</v>
      </c>
      <c r="O2523" s="71">
        <f t="shared" si="385"/>
        <v>-0.72188347105309636</v>
      </c>
      <c r="U2523" s="4">
        <v>28</v>
      </c>
      <c r="V2523" s="5">
        <v>0.40600000000000003</v>
      </c>
      <c r="W2523" s="37">
        <v>1</v>
      </c>
      <c r="X2523" s="31">
        <f t="shared" si="387"/>
        <v>0.72371361565034675</v>
      </c>
      <c r="Y2523" s="40">
        <f t="shared" si="388"/>
        <v>1</v>
      </c>
      <c r="Z2523" s="4">
        <f t="shared" si="389"/>
        <v>1</v>
      </c>
      <c r="AA2523" s="5">
        <f t="shared" si="390"/>
        <v>1</v>
      </c>
      <c r="AB2523" s="6" t="str">
        <f t="shared" si="391"/>
        <v/>
      </c>
      <c r="AF2523">
        <f t="shared" si="386"/>
        <v>0.80095037815921466</v>
      </c>
    </row>
    <row r="2524" spans="2:32">
      <c r="B2524" s="26">
        <v>1</v>
      </c>
      <c r="C2524" s="4">
        <v>22</v>
      </c>
      <c r="D2524" s="5">
        <v>0.54600000000000004</v>
      </c>
      <c r="E2524" s="20">
        <v>1</v>
      </c>
      <c r="G2524" s="5"/>
      <c r="H2524" s="11">
        <f>1/(1+EXP(-SUMPRODUCT(betagorros,B2524:D2524)))</f>
        <v>0.73136299619237854</v>
      </c>
      <c r="I2524" s="27">
        <f t="shared" si="382"/>
        <v>0.73136299619237854</v>
      </c>
      <c r="J2524">
        <f t="shared" si="383"/>
        <v>-0.31284536766625742</v>
      </c>
      <c r="K2524" s="5"/>
      <c r="N2524" s="11">
        <f t="shared" si="384"/>
        <v>0.731498598931002</v>
      </c>
      <c r="O2524" s="71">
        <f t="shared" si="385"/>
        <v>0.268501401068998</v>
      </c>
      <c r="U2524" s="4">
        <v>16</v>
      </c>
      <c r="V2524" s="5">
        <v>0.40600000000000003</v>
      </c>
      <c r="W2524" s="37">
        <v>1</v>
      </c>
      <c r="X2524" s="31">
        <f t="shared" si="387"/>
        <v>0.45052734205263589</v>
      </c>
      <c r="Y2524" s="40">
        <f t="shared" si="388"/>
        <v>0</v>
      </c>
      <c r="Z2524" s="4">
        <f t="shared" si="389"/>
        <v>0</v>
      </c>
      <c r="AA2524" s="5">
        <f t="shared" si="390"/>
        <v>0</v>
      </c>
      <c r="AB2524" s="6" t="str">
        <f t="shared" si="391"/>
        <v/>
      </c>
      <c r="AF2524">
        <f t="shared" si="386"/>
        <v>0.80095037815921466</v>
      </c>
    </row>
    <row r="2525" spans="2:32">
      <c r="B2525" s="26">
        <v>1</v>
      </c>
      <c r="C2525" s="4">
        <v>17</v>
      </c>
      <c r="D2525" s="5">
        <v>0.54800000000000004</v>
      </c>
      <c r="E2525" s="20">
        <v>1</v>
      </c>
      <c r="G2525" s="5"/>
      <c r="H2525" s="11">
        <f>1/(1+EXP(-SUMPRODUCT(betagorros,B2525:D2525)))</f>
        <v>0.62865219840123843</v>
      </c>
      <c r="I2525" s="27">
        <f t="shared" si="382"/>
        <v>0.62865219840123843</v>
      </c>
      <c r="J2525">
        <f t="shared" si="383"/>
        <v>-0.46417711892967317</v>
      </c>
      <c r="K2525" s="5"/>
      <c r="N2525" s="11">
        <f t="shared" si="384"/>
        <v>0.62876889102078237</v>
      </c>
      <c r="O2525" s="71">
        <f t="shared" si="385"/>
        <v>0.37123110897921763</v>
      </c>
      <c r="U2525" s="4">
        <v>8</v>
      </c>
      <c r="V2525" s="5">
        <v>0.40699999999999997</v>
      </c>
      <c r="W2525" s="37">
        <v>1</v>
      </c>
      <c r="X2525" s="31">
        <f t="shared" si="387"/>
        <v>0.27518987256628247</v>
      </c>
      <c r="Y2525" s="40">
        <f t="shared" si="388"/>
        <v>0</v>
      </c>
      <c r="Z2525" s="4">
        <f t="shared" si="389"/>
        <v>0</v>
      </c>
      <c r="AA2525" s="5">
        <f t="shared" si="390"/>
        <v>0</v>
      </c>
      <c r="AB2525" s="6" t="str">
        <f t="shared" si="391"/>
        <v/>
      </c>
      <c r="AF2525">
        <f t="shared" si="386"/>
        <v>0.80095037815921466</v>
      </c>
    </row>
    <row r="2526" spans="2:32">
      <c r="B2526" s="26">
        <v>1</v>
      </c>
      <c r="C2526" s="4">
        <v>19</v>
      </c>
      <c r="D2526" s="5">
        <v>0.54800000000000004</v>
      </c>
      <c r="E2526" s="20">
        <v>0</v>
      </c>
      <c r="G2526" s="5"/>
      <c r="H2526" s="11">
        <f>1/(1+EXP(-SUMPRODUCT(betagorros,B2526:D2526)))</f>
        <v>0.67261187796660338</v>
      </c>
      <c r="I2526" s="27">
        <f t="shared" si="382"/>
        <v>0.32738812203339662</v>
      </c>
      <c r="J2526">
        <f t="shared" si="383"/>
        <v>-1.1166088943813059</v>
      </c>
      <c r="K2526" s="5"/>
      <c r="N2526" s="11">
        <f t="shared" si="384"/>
        <v>0.6727394620801227</v>
      </c>
      <c r="O2526" s="71">
        <f t="shared" si="385"/>
        <v>-0.6727394620801227</v>
      </c>
      <c r="U2526" s="4">
        <v>12</v>
      </c>
      <c r="V2526" s="5">
        <v>0.40699999999999997</v>
      </c>
      <c r="W2526" s="37">
        <v>1</v>
      </c>
      <c r="X2526" s="31">
        <f t="shared" si="387"/>
        <v>0.35863756557760196</v>
      </c>
      <c r="Y2526" s="40">
        <f t="shared" si="388"/>
        <v>0</v>
      </c>
      <c r="Z2526" s="4">
        <f t="shared" si="389"/>
        <v>0</v>
      </c>
      <c r="AA2526" s="5">
        <f t="shared" si="390"/>
        <v>0</v>
      </c>
      <c r="AB2526" s="6" t="str">
        <f t="shared" si="391"/>
        <v/>
      </c>
      <c r="AF2526">
        <f t="shared" si="386"/>
        <v>0.80095037815921466</v>
      </c>
    </row>
    <row r="2527" spans="2:32">
      <c r="B2527" s="26">
        <v>1</v>
      </c>
      <c r="C2527" s="4">
        <v>16</v>
      </c>
      <c r="D2527" s="5">
        <v>0.54800000000000004</v>
      </c>
      <c r="E2527" s="20">
        <v>1</v>
      </c>
      <c r="G2527" s="5"/>
      <c r="H2527" s="11">
        <f>1/(1+EXP(-SUMPRODUCT(betagorros,B2527:D2527)))</f>
        <v>0.60578950630570971</v>
      </c>
      <c r="I2527" s="27">
        <f t="shared" si="382"/>
        <v>0.60578950630570971</v>
      </c>
      <c r="J2527">
        <f t="shared" si="383"/>
        <v>-0.50122270258308643</v>
      </c>
      <c r="K2527" s="5"/>
      <c r="N2527" s="11">
        <f t="shared" si="384"/>
        <v>0.60589938201028459</v>
      </c>
      <c r="O2527" s="71">
        <f t="shared" si="385"/>
        <v>0.39410061798971541</v>
      </c>
      <c r="U2527" s="4">
        <v>21</v>
      </c>
      <c r="V2527" s="5">
        <v>0.40699999999999997</v>
      </c>
      <c r="W2527" s="37">
        <v>1</v>
      </c>
      <c r="X2527" s="31">
        <f t="shared" si="387"/>
        <v>0.57195723897356132</v>
      </c>
      <c r="Y2527" s="40">
        <f t="shared" si="388"/>
        <v>1</v>
      </c>
      <c r="Z2527" s="4">
        <f t="shared" si="389"/>
        <v>1</v>
      </c>
      <c r="AA2527" s="5">
        <f t="shared" si="390"/>
        <v>1</v>
      </c>
      <c r="AB2527" s="6" t="str">
        <f t="shared" si="391"/>
        <v/>
      </c>
      <c r="AF2527">
        <f t="shared" si="386"/>
        <v>0.80095037815921466</v>
      </c>
    </row>
    <row r="2528" spans="2:32">
      <c r="B2528" s="26">
        <v>1</v>
      </c>
      <c r="C2528" s="4">
        <v>18</v>
      </c>
      <c r="D2528" s="5">
        <v>0.54800000000000004</v>
      </c>
      <c r="E2528" s="20">
        <v>0</v>
      </c>
      <c r="G2528" s="5"/>
      <c r="H2528" s="11">
        <f>1/(1+EXP(-SUMPRODUCT(betagorros,B2528:D2528)))</f>
        <v>0.65095293428858259</v>
      </c>
      <c r="I2528" s="27">
        <f t="shared" si="382"/>
        <v>0.34904706571141741</v>
      </c>
      <c r="J2528">
        <f t="shared" si="383"/>
        <v>-1.0525485071003668</v>
      </c>
      <c r="K2528" s="5"/>
      <c r="N2528" s="11">
        <f t="shared" si="384"/>
        <v>0.65107554467031015</v>
      </c>
      <c r="O2528" s="71">
        <f t="shared" si="385"/>
        <v>-0.65107554467031015</v>
      </c>
      <c r="U2528" s="4">
        <v>15</v>
      </c>
      <c r="V2528" s="5">
        <v>0.40699999999999997</v>
      </c>
      <c r="W2528" s="37">
        <v>1</v>
      </c>
      <c r="X2528" s="31">
        <f t="shared" si="387"/>
        <v>0.42778161436601214</v>
      </c>
      <c r="Y2528" s="40">
        <f t="shared" si="388"/>
        <v>0</v>
      </c>
      <c r="Z2528" s="4">
        <f t="shared" si="389"/>
        <v>0</v>
      </c>
      <c r="AA2528" s="5">
        <f t="shared" si="390"/>
        <v>0</v>
      </c>
      <c r="AB2528" s="6" t="str">
        <f t="shared" si="391"/>
        <v/>
      </c>
      <c r="AF2528">
        <f t="shared" si="386"/>
        <v>0.80095037815921466</v>
      </c>
    </row>
    <row r="2529" spans="2:32">
      <c r="B2529" s="26">
        <v>1</v>
      </c>
      <c r="C2529" s="4">
        <v>6</v>
      </c>
      <c r="D2529" s="5">
        <v>0.54800000000000004</v>
      </c>
      <c r="E2529" s="20">
        <v>0</v>
      </c>
      <c r="G2529" s="5"/>
      <c r="H2529" s="11">
        <f>1/(1+EXP(-SUMPRODUCT(betagorros,B2529:D2529)))</f>
        <v>0.36859070254622156</v>
      </c>
      <c r="I2529" s="27">
        <f t="shared" si="382"/>
        <v>0.63140929745377838</v>
      </c>
      <c r="J2529">
        <f t="shared" si="383"/>
        <v>-0.459800977826054</v>
      </c>
      <c r="K2529" s="5"/>
      <c r="N2529" s="11">
        <f t="shared" si="384"/>
        <v>0.36860521964831749</v>
      </c>
      <c r="O2529" s="71">
        <f t="shared" si="385"/>
        <v>-0.36860521964831749</v>
      </c>
      <c r="U2529" s="4">
        <v>16</v>
      </c>
      <c r="V2529" s="5">
        <v>0.40699999999999997</v>
      </c>
      <c r="W2529" s="37">
        <v>1</v>
      </c>
      <c r="X2529" s="31">
        <f t="shared" si="387"/>
        <v>0.45162271686535815</v>
      </c>
      <c r="Y2529" s="40">
        <f t="shared" si="388"/>
        <v>0</v>
      </c>
      <c r="Z2529" s="4">
        <f t="shared" si="389"/>
        <v>0</v>
      </c>
      <c r="AA2529" s="5">
        <f t="shared" si="390"/>
        <v>0</v>
      </c>
      <c r="AB2529" s="6" t="str">
        <f t="shared" si="391"/>
        <v/>
      </c>
      <c r="AF2529">
        <f t="shared" si="386"/>
        <v>0.80095037815921466</v>
      </c>
    </row>
    <row r="2530" spans="2:32">
      <c r="B2530" s="26">
        <v>1</v>
      </c>
      <c r="C2530" s="4">
        <v>9</v>
      </c>
      <c r="D2530" s="5">
        <v>0.54800000000000004</v>
      </c>
      <c r="E2530" s="20">
        <v>0</v>
      </c>
      <c r="G2530" s="5"/>
      <c r="H2530" s="11">
        <f>1/(1+EXP(-SUMPRODUCT(betagorros,B2530:D2530)))</f>
        <v>0.43834217940703613</v>
      </c>
      <c r="I2530" s="27">
        <f t="shared" si="382"/>
        <v>0.56165782059296387</v>
      </c>
      <c r="J2530">
        <f t="shared" si="383"/>
        <v>-0.57686247467393004</v>
      </c>
      <c r="K2530" s="5"/>
      <c r="N2530" s="11">
        <f t="shared" si="384"/>
        <v>0.43838691417073483</v>
      </c>
      <c r="O2530" s="71">
        <f t="shared" si="385"/>
        <v>-0.43838691417073483</v>
      </c>
      <c r="U2530" s="4">
        <v>15</v>
      </c>
      <c r="V2530" s="5">
        <v>0.40699999999999997</v>
      </c>
      <c r="W2530" s="37">
        <v>1</v>
      </c>
      <c r="X2530" s="31">
        <f t="shared" si="387"/>
        <v>0.42778161436601214</v>
      </c>
      <c r="Y2530" s="40">
        <f t="shared" si="388"/>
        <v>0</v>
      </c>
      <c r="Z2530" s="4">
        <f t="shared" si="389"/>
        <v>0</v>
      </c>
      <c r="AA2530" s="5">
        <f t="shared" si="390"/>
        <v>0</v>
      </c>
      <c r="AB2530" s="6" t="str">
        <f t="shared" si="391"/>
        <v/>
      </c>
      <c r="AF2530">
        <f t="shared" si="386"/>
        <v>0.80095037815921466</v>
      </c>
    </row>
    <row r="2531" spans="2:32">
      <c r="B2531" s="26">
        <v>1</v>
      </c>
      <c r="C2531" s="4">
        <v>15</v>
      </c>
      <c r="D2531" s="5">
        <v>0.54800000000000004</v>
      </c>
      <c r="E2531" s="20">
        <v>0</v>
      </c>
      <c r="G2531" s="5"/>
      <c r="H2531" s="11">
        <f>1/(1+EXP(-SUMPRODUCT(betagorros,B2531:D2531)))</f>
        <v>0.58245413695387716</v>
      </c>
      <c r="I2531" s="27">
        <f t="shared" si="382"/>
        <v>0.41754586304612284</v>
      </c>
      <c r="J2531">
        <f t="shared" si="383"/>
        <v>-0.87336088911699306</v>
      </c>
      <c r="K2531" s="5"/>
      <c r="N2531" s="11">
        <f t="shared" si="384"/>
        <v>0.58255636243754838</v>
      </c>
      <c r="O2531" s="71">
        <f t="shared" si="385"/>
        <v>-0.58255636243754838</v>
      </c>
      <c r="U2531" s="4">
        <v>6</v>
      </c>
      <c r="V2531" s="5">
        <v>0.40699999999999997</v>
      </c>
      <c r="W2531" s="37">
        <v>1</v>
      </c>
      <c r="X2531" s="31">
        <f t="shared" si="387"/>
        <v>0.23829835961194745</v>
      </c>
      <c r="Y2531" s="40">
        <f t="shared" si="388"/>
        <v>0</v>
      </c>
      <c r="Z2531" s="4">
        <f t="shared" si="389"/>
        <v>0</v>
      </c>
      <c r="AA2531" s="5">
        <f t="shared" si="390"/>
        <v>0</v>
      </c>
      <c r="AB2531" s="6" t="str">
        <f t="shared" si="391"/>
        <v/>
      </c>
      <c r="AF2531">
        <f t="shared" si="386"/>
        <v>0.80095037815921466</v>
      </c>
    </row>
    <row r="2532" spans="2:32">
      <c r="B2532" s="26">
        <v>1</v>
      </c>
      <c r="C2532" s="4">
        <v>17</v>
      </c>
      <c r="D2532" s="5">
        <v>0.54800000000000004</v>
      </c>
      <c r="E2532" s="20">
        <v>0</v>
      </c>
      <c r="G2532" s="5"/>
      <c r="H2532" s="11">
        <f>1/(1+EXP(-SUMPRODUCT(betagorros,B2532:D2532)))</f>
        <v>0.62865219840123843</v>
      </c>
      <c r="I2532" s="27">
        <f t="shared" si="382"/>
        <v>0.37134780159876157</v>
      </c>
      <c r="J2532">
        <f t="shared" si="383"/>
        <v>-0.99061618490923298</v>
      </c>
      <c r="K2532" s="5"/>
      <c r="N2532" s="11">
        <f t="shared" si="384"/>
        <v>0.62876889102078237</v>
      </c>
      <c r="O2532" s="71">
        <f t="shared" si="385"/>
        <v>-0.62876889102078237</v>
      </c>
      <c r="U2532" s="4">
        <v>10</v>
      </c>
      <c r="V2532" s="5">
        <v>0.40699999999999997</v>
      </c>
      <c r="W2532" s="37">
        <v>1</v>
      </c>
      <c r="X2532" s="31">
        <f t="shared" si="387"/>
        <v>0.31542756053737858</v>
      </c>
      <c r="Y2532" s="40">
        <f t="shared" si="388"/>
        <v>0</v>
      </c>
      <c r="Z2532" s="4">
        <f t="shared" si="389"/>
        <v>0</v>
      </c>
      <c r="AA2532" s="5">
        <f t="shared" si="390"/>
        <v>0</v>
      </c>
      <c r="AB2532" s="6" t="str">
        <f t="shared" si="391"/>
        <v/>
      </c>
      <c r="AF2532">
        <f t="shared" si="386"/>
        <v>0.80095037815921466</v>
      </c>
    </row>
    <row r="2533" spans="2:32">
      <c r="B2533" s="26">
        <v>1</v>
      </c>
      <c r="C2533" s="4">
        <v>11.5</v>
      </c>
      <c r="D2533" s="5">
        <v>0.54800000000000004</v>
      </c>
      <c r="E2533" s="20">
        <v>0</v>
      </c>
      <c r="G2533" s="5"/>
      <c r="H2533" s="11">
        <f>1/(1+EXP(-SUMPRODUCT(betagorros,B2533:D2533)))</f>
        <v>0.49852145256552455</v>
      </c>
      <c r="I2533" s="27">
        <f t="shared" si="382"/>
        <v>0.5014785474344754</v>
      </c>
      <c r="J2533">
        <f t="shared" si="383"/>
        <v>-0.69019444929574747</v>
      </c>
      <c r="K2533" s="5"/>
      <c r="N2533" s="11">
        <f t="shared" si="384"/>
        <v>0.49859173609584034</v>
      </c>
      <c r="O2533" s="71">
        <f t="shared" si="385"/>
        <v>-0.49859173609584034</v>
      </c>
      <c r="U2533" s="4">
        <v>8</v>
      </c>
      <c r="V2533" s="5">
        <v>0.40699999999999997</v>
      </c>
      <c r="W2533" s="37">
        <v>1</v>
      </c>
      <c r="X2533" s="31">
        <f t="shared" si="387"/>
        <v>0.27518987256628247</v>
      </c>
      <c r="Y2533" s="40">
        <f t="shared" si="388"/>
        <v>0</v>
      </c>
      <c r="Z2533" s="4">
        <f t="shared" si="389"/>
        <v>0</v>
      </c>
      <c r="AA2533" s="5">
        <f t="shared" si="390"/>
        <v>0</v>
      </c>
      <c r="AB2533" s="6" t="str">
        <f t="shared" si="391"/>
        <v/>
      </c>
      <c r="AF2533">
        <f t="shared" si="386"/>
        <v>0.80095037815921466</v>
      </c>
    </row>
    <row r="2534" spans="2:32">
      <c r="B2534" s="26">
        <v>1</v>
      </c>
      <c r="C2534" s="4">
        <v>11</v>
      </c>
      <c r="D2534" s="5">
        <v>0.54800000000000004</v>
      </c>
      <c r="E2534" s="20">
        <v>0</v>
      </c>
      <c r="G2534" s="5"/>
      <c r="H2534" s="11">
        <f>1/(1+EXP(-SUMPRODUCT(betagorros,B2534:D2534)))</f>
        <v>0.48642584656493437</v>
      </c>
      <c r="I2534" s="27">
        <f t="shared" si="382"/>
        <v>0.51357415343506563</v>
      </c>
      <c r="J2534">
        <f t="shared" si="383"/>
        <v>-0.66636085218136898</v>
      </c>
      <c r="K2534" s="5"/>
      <c r="N2534" s="11">
        <f t="shared" si="384"/>
        <v>0.48649111095769032</v>
      </c>
      <c r="O2534" s="71">
        <f t="shared" si="385"/>
        <v>-0.48649111095769032</v>
      </c>
      <c r="U2534" s="4">
        <v>10</v>
      </c>
      <c r="V2534" s="5">
        <v>0.40699999999999997</v>
      </c>
      <c r="W2534" s="37">
        <v>1</v>
      </c>
      <c r="X2534" s="31">
        <f t="shared" si="387"/>
        <v>0.31542756053737858</v>
      </c>
      <c r="Y2534" s="40">
        <f t="shared" si="388"/>
        <v>0</v>
      </c>
      <c r="Z2534" s="4">
        <f t="shared" si="389"/>
        <v>0</v>
      </c>
      <c r="AA2534" s="5">
        <f t="shared" si="390"/>
        <v>0</v>
      </c>
      <c r="AB2534" s="6" t="str">
        <f t="shared" si="391"/>
        <v/>
      </c>
      <c r="AF2534">
        <f t="shared" si="386"/>
        <v>0.80095037815921466</v>
      </c>
    </row>
    <row r="2535" spans="2:32">
      <c r="B2535" s="26">
        <v>1</v>
      </c>
      <c r="C2535" s="4">
        <v>15</v>
      </c>
      <c r="D2535" s="5">
        <v>0.54800000000000004</v>
      </c>
      <c r="E2535" s="20">
        <v>0</v>
      </c>
      <c r="G2535" s="5"/>
      <c r="H2535" s="11">
        <f>1/(1+EXP(-SUMPRODUCT(betagorros,B2535:D2535)))</f>
        <v>0.58245413695387716</v>
      </c>
      <c r="I2535" s="27">
        <f t="shared" si="382"/>
        <v>0.41754586304612284</v>
      </c>
      <c r="J2535">
        <f t="shared" si="383"/>
        <v>-0.87336088911699306</v>
      </c>
      <c r="K2535" s="5"/>
      <c r="N2535" s="11">
        <f t="shared" si="384"/>
        <v>0.58255636243754838</v>
      </c>
      <c r="O2535" s="71">
        <f t="shared" si="385"/>
        <v>-0.58255636243754838</v>
      </c>
      <c r="U2535" s="4">
        <v>26</v>
      </c>
      <c r="V2535" s="5">
        <v>0.40799999999999997</v>
      </c>
      <c r="W2535" s="37">
        <v>1</v>
      </c>
      <c r="X2535" s="31">
        <f t="shared" si="387"/>
        <v>0.68529689791841575</v>
      </c>
      <c r="Y2535" s="40">
        <f t="shared" si="388"/>
        <v>1</v>
      </c>
      <c r="Z2535" s="4">
        <f t="shared" si="389"/>
        <v>1</v>
      </c>
      <c r="AA2535" s="5">
        <f t="shared" si="390"/>
        <v>1</v>
      </c>
      <c r="AB2535" s="6" t="str">
        <f t="shared" si="391"/>
        <v/>
      </c>
      <c r="AF2535">
        <f t="shared" si="386"/>
        <v>0.80095037815921466</v>
      </c>
    </row>
    <row r="2536" spans="2:32">
      <c r="B2536" s="26">
        <v>1</v>
      </c>
      <c r="C2536" s="4">
        <v>7</v>
      </c>
      <c r="D2536" s="5">
        <v>0.54800000000000004</v>
      </c>
      <c r="E2536" s="20">
        <v>0</v>
      </c>
      <c r="G2536" s="5"/>
      <c r="H2536" s="11">
        <f>1/(1+EXP(-SUMPRODUCT(betagorros,B2536:D2536)))</f>
        <v>0.39138933002725534</v>
      </c>
      <c r="I2536" s="27">
        <f t="shared" si="382"/>
        <v>0.60861066997274471</v>
      </c>
      <c r="J2536">
        <f t="shared" si="383"/>
        <v>-0.4965765096769843</v>
      </c>
      <c r="K2536" s="5"/>
      <c r="N2536" s="11">
        <f t="shared" si="384"/>
        <v>0.39141366305550546</v>
      </c>
      <c r="O2536" s="71">
        <f t="shared" si="385"/>
        <v>-0.39141366305550546</v>
      </c>
      <c r="U2536" s="4">
        <v>24</v>
      </c>
      <c r="V2536" s="5">
        <v>0.40799999999999997</v>
      </c>
      <c r="W2536" s="37">
        <v>1</v>
      </c>
      <c r="X2536" s="31">
        <f t="shared" si="387"/>
        <v>0.64213425561495663</v>
      </c>
      <c r="Y2536" s="40">
        <f t="shared" si="388"/>
        <v>1</v>
      </c>
      <c r="Z2536" s="4">
        <f t="shared" si="389"/>
        <v>1</v>
      </c>
      <c r="AA2536" s="5">
        <f t="shared" si="390"/>
        <v>1</v>
      </c>
      <c r="AB2536" s="6" t="str">
        <f t="shared" si="391"/>
        <v/>
      </c>
      <c r="AF2536">
        <f t="shared" si="386"/>
        <v>0.80095037815921466</v>
      </c>
    </row>
    <row r="2537" spans="2:32">
      <c r="B2537" s="26">
        <v>1</v>
      </c>
      <c r="C2537" s="4">
        <v>10</v>
      </c>
      <c r="D2537" s="5">
        <v>0.54800000000000004</v>
      </c>
      <c r="E2537" s="20">
        <v>0</v>
      </c>
      <c r="G2537" s="5"/>
      <c r="H2537" s="11">
        <f>1/(1+EXP(-SUMPRODUCT(betagorros,B2537:D2537)))</f>
        <v>0.46229634330578634</v>
      </c>
      <c r="I2537" s="27">
        <f t="shared" si="382"/>
        <v>0.53770365669421372</v>
      </c>
      <c r="J2537">
        <f t="shared" si="383"/>
        <v>-0.62044769456806714</v>
      </c>
      <c r="K2537" s="5"/>
      <c r="N2537" s="11">
        <f t="shared" si="384"/>
        <v>0.46235139758872562</v>
      </c>
      <c r="O2537" s="71">
        <f t="shared" si="385"/>
        <v>-0.46235139758872562</v>
      </c>
      <c r="U2537" s="4">
        <v>22</v>
      </c>
      <c r="V2537" s="5">
        <v>0.40799999999999997</v>
      </c>
      <c r="W2537" s="37">
        <v>1</v>
      </c>
      <c r="X2537" s="31">
        <f t="shared" si="387"/>
        <v>0.59653700282574273</v>
      </c>
      <c r="Y2537" s="40">
        <f t="shared" si="388"/>
        <v>1</v>
      </c>
      <c r="Z2537" s="4">
        <f t="shared" si="389"/>
        <v>1</v>
      </c>
      <c r="AA2537" s="5">
        <f t="shared" si="390"/>
        <v>1</v>
      </c>
      <c r="AB2537" s="6" t="str">
        <f t="shared" si="391"/>
        <v/>
      </c>
      <c r="AF2537">
        <f t="shared" si="386"/>
        <v>0.80095037815921466</v>
      </c>
    </row>
    <row r="2538" spans="2:32">
      <c r="B2538" s="26">
        <v>1</v>
      </c>
      <c r="C2538" s="4">
        <v>6</v>
      </c>
      <c r="D2538" s="5">
        <v>0.54800000000000004</v>
      </c>
      <c r="E2538" s="20">
        <v>0</v>
      </c>
      <c r="G2538" s="5"/>
      <c r="H2538" s="11">
        <f>1/(1+EXP(-SUMPRODUCT(betagorros,B2538:D2538)))</f>
        <v>0.36859070254622156</v>
      </c>
      <c r="I2538" s="27">
        <f t="shared" si="382"/>
        <v>0.63140929745377838</v>
      </c>
      <c r="J2538">
        <f t="shared" si="383"/>
        <v>-0.459800977826054</v>
      </c>
      <c r="K2538" s="5"/>
      <c r="N2538" s="11">
        <f t="shared" si="384"/>
        <v>0.36860521964831749</v>
      </c>
      <c r="O2538" s="71">
        <f t="shared" si="385"/>
        <v>-0.36860521964831749</v>
      </c>
      <c r="U2538" s="4">
        <v>26</v>
      </c>
      <c r="V2538" s="5">
        <v>0.40799999999999997</v>
      </c>
      <c r="W2538" s="37">
        <v>1</v>
      </c>
      <c r="X2538" s="31">
        <f t="shared" si="387"/>
        <v>0.68529689791841575</v>
      </c>
      <c r="Y2538" s="40">
        <f t="shared" si="388"/>
        <v>1</v>
      </c>
      <c r="Z2538" s="4">
        <f t="shared" si="389"/>
        <v>1</v>
      </c>
      <c r="AA2538" s="5">
        <f t="shared" si="390"/>
        <v>1</v>
      </c>
      <c r="AB2538" s="6" t="str">
        <f t="shared" si="391"/>
        <v/>
      </c>
      <c r="AF2538">
        <f t="shared" si="386"/>
        <v>0.80095037815921466</v>
      </c>
    </row>
    <row r="2539" spans="2:32">
      <c r="B2539" s="26">
        <v>1</v>
      </c>
      <c r="C2539" s="4">
        <v>20</v>
      </c>
      <c r="D2539" s="5">
        <v>0.54800000000000004</v>
      </c>
      <c r="E2539" s="20">
        <v>0</v>
      </c>
      <c r="G2539" s="5"/>
      <c r="H2539" s="11">
        <f>1/(1+EXP(-SUMPRODUCT(betagorros,B2539:D2539)))</f>
        <v>0.6935595329495049</v>
      </c>
      <c r="I2539" s="27">
        <f t="shared" si="382"/>
        <v>0.3064404670504951</v>
      </c>
      <c r="J2539">
        <f t="shared" si="383"/>
        <v>-1.182731777217412</v>
      </c>
      <c r="K2539" s="5"/>
      <c r="N2539" s="11">
        <f t="shared" si="384"/>
        <v>0.69369112292374879</v>
      </c>
      <c r="O2539" s="71">
        <f t="shared" si="385"/>
        <v>-0.69369112292374879</v>
      </c>
      <c r="U2539" s="4">
        <v>24</v>
      </c>
      <c r="V2539" s="5">
        <v>0.40899999999999997</v>
      </c>
      <c r="W2539" s="37">
        <v>1</v>
      </c>
      <c r="X2539" s="31">
        <f t="shared" si="387"/>
        <v>0.6431502081731546</v>
      </c>
      <c r="Y2539" s="40">
        <f t="shared" si="388"/>
        <v>1</v>
      </c>
      <c r="Z2539" s="4">
        <f t="shared" si="389"/>
        <v>1</v>
      </c>
      <c r="AA2539" s="5">
        <f t="shared" si="390"/>
        <v>1</v>
      </c>
      <c r="AB2539" s="6" t="str">
        <f t="shared" si="391"/>
        <v/>
      </c>
      <c r="AF2539">
        <f t="shared" si="386"/>
        <v>0.80095037815921466</v>
      </c>
    </row>
    <row r="2540" spans="2:32">
      <c r="B2540" s="26">
        <v>1</v>
      </c>
      <c r="C2540" s="4">
        <v>19</v>
      </c>
      <c r="D2540" s="5">
        <v>0.55100000000000005</v>
      </c>
      <c r="E2540" s="20">
        <v>1</v>
      </c>
      <c r="G2540" s="5"/>
      <c r="H2540" s="11">
        <f>1/(1+EXP(-SUMPRODUCT(betagorros,B2540:D2540)))</f>
        <v>0.67552762436396607</v>
      </c>
      <c r="I2540" s="27">
        <f t="shared" si="382"/>
        <v>0.67552762436396607</v>
      </c>
      <c r="J2540">
        <f t="shared" si="383"/>
        <v>-0.39226122772675909</v>
      </c>
      <c r="K2540" s="5"/>
      <c r="N2540" s="11">
        <f t="shared" si="384"/>
        <v>0.67565740348488534</v>
      </c>
      <c r="O2540" s="71">
        <f t="shared" si="385"/>
        <v>0.32434259651511466</v>
      </c>
      <c r="U2540" s="4">
        <v>23.5</v>
      </c>
      <c r="V2540" s="5">
        <v>0.40899999999999997</v>
      </c>
      <c r="W2540" s="37">
        <v>1</v>
      </c>
      <c r="X2540" s="31">
        <f t="shared" si="387"/>
        <v>0.63196770671516733</v>
      </c>
      <c r="Y2540" s="40">
        <f t="shared" si="388"/>
        <v>1</v>
      </c>
      <c r="Z2540" s="4">
        <f t="shared" si="389"/>
        <v>1</v>
      </c>
      <c r="AA2540" s="5">
        <f t="shared" si="390"/>
        <v>1</v>
      </c>
      <c r="AB2540" s="6" t="str">
        <f t="shared" si="391"/>
        <v/>
      </c>
      <c r="AF2540">
        <f t="shared" si="386"/>
        <v>0.80095037815921466</v>
      </c>
    </row>
    <row r="2541" spans="2:32">
      <c r="B2541" s="26">
        <v>1</v>
      </c>
      <c r="C2541" s="4">
        <v>10</v>
      </c>
      <c r="D2541" s="5">
        <v>0.55100000000000005</v>
      </c>
      <c r="E2541" s="20">
        <v>1</v>
      </c>
      <c r="G2541" s="5"/>
      <c r="H2541" s="11">
        <f>1/(1+EXP(-SUMPRODUCT(betagorros,B2541:D2541)))</f>
        <v>0.46559697339218054</v>
      </c>
      <c r="I2541" s="27">
        <f t="shared" si="382"/>
        <v>0.46559697339218054</v>
      </c>
      <c r="J2541">
        <f t="shared" si="383"/>
        <v>-0.7644348830323846</v>
      </c>
      <c r="K2541" s="5"/>
      <c r="N2541" s="11">
        <f t="shared" si="384"/>
        <v>0.46565524060155949</v>
      </c>
      <c r="O2541" s="71">
        <f t="shared" si="385"/>
        <v>0.53434475939844051</v>
      </c>
      <c r="U2541" s="4">
        <v>21</v>
      </c>
      <c r="V2541" s="5">
        <v>0.40899999999999997</v>
      </c>
      <c r="W2541" s="37">
        <v>1</v>
      </c>
      <c r="X2541" s="31">
        <f t="shared" si="387"/>
        <v>0.57412196347430111</v>
      </c>
      <c r="Y2541" s="40">
        <f t="shared" si="388"/>
        <v>1</v>
      </c>
      <c r="Z2541" s="4">
        <f t="shared" si="389"/>
        <v>1</v>
      </c>
      <c r="AA2541" s="5">
        <f t="shared" si="390"/>
        <v>1</v>
      </c>
      <c r="AB2541" s="6" t="str">
        <f t="shared" si="391"/>
        <v/>
      </c>
      <c r="AF2541">
        <f t="shared" si="386"/>
        <v>0.80095037815921466</v>
      </c>
    </row>
    <row r="2542" spans="2:32">
      <c r="B2542" s="26">
        <v>1</v>
      </c>
      <c r="C2542" s="4">
        <v>18.5</v>
      </c>
      <c r="D2542" s="5">
        <v>0.55100000000000005</v>
      </c>
      <c r="E2542" s="20">
        <v>1</v>
      </c>
      <c r="G2542" s="5"/>
      <c r="H2542" s="11">
        <f>1/(1+EXP(-SUMPRODUCT(betagorros,B2542:D2542)))</f>
        <v>0.66483097880210396</v>
      </c>
      <c r="I2542" s="27">
        <f t="shared" si="382"/>
        <v>0.66483097880210396</v>
      </c>
      <c r="J2542">
        <f t="shared" si="383"/>
        <v>-0.40822243784712492</v>
      </c>
      <c r="K2542" s="5"/>
      <c r="N2542" s="11">
        <f t="shared" si="384"/>
        <v>0.66495848371505528</v>
      </c>
      <c r="O2542" s="71">
        <f t="shared" si="385"/>
        <v>0.33504151628494472</v>
      </c>
      <c r="U2542" s="4">
        <v>10</v>
      </c>
      <c r="V2542" s="5">
        <v>0.40899999999999997</v>
      </c>
      <c r="W2542" s="37">
        <v>1</v>
      </c>
      <c r="X2542" s="31">
        <f t="shared" si="387"/>
        <v>0.31734118699530128</v>
      </c>
      <c r="Y2542" s="40">
        <f t="shared" si="388"/>
        <v>0</v>
      </c>
      <c r="Z2542" s="4">
        <f t="shared" si="389"/>
        <v>0</v>
      </c>
      <c r="AA2542" s="5">
        <f t="shared" si="390"/>
        <v>0</v>
      </c>
      <c r="AB2542" s="6" t="str">
        <f t="shared" si="391"/>
        <v/>
      </c>
      <c r="AF2542">
        <f t="shared" si="386"/>
        <v>0.80095037815921466</v>
      </c>
    </row>
    <row r="2543" spans="2:32">
      <c r="B2543" s="26">
        <v>1</v>
      </c>
      <c r="C2543" s="4">
        <v>13</v>
      </c>
      <c r="D2543" s="5">
        <v>0.55100000000000005</v>
      </c>
      <c r="E2543" s="20">
        <v>1</v>
      </c>
      <c r="G2543" s="5"/>
      <c r="H2543" s="11">
        <f>1/(1+EXP(-SUMPRODUCT(betagorros,B2543:D2543)))</f>
        <v>0.53806237543340607</v>
      </c>
      <c r="I2543" s="27">
        <f t="shared" si="382"/>
        <v>0.53806237543340607</v>
      </c>
      <c r="J2543">
        <f t="shared" si="383"/>
        <v>-0.61978078607351572</v>
      </c>
      <c r="K2543" s="5"/>
      <c r="N2543" s="11">
        <f t="shared" si="384"/>
        <v>0.53815023692719177</v>
      </c>
      <c r="O2543" s="71">
        <f t="shared" si="385"/>
        <v>0.46184976307280823</v>
      </c>
      <c r="U2543" s="4">
        <v>14</v>
      </c>
      <c r="V2543" s="5">
        <v>0.40899999999999997</v>
      </c>
      <c r="W2543" s="37">
        <v>1</v>
      </c>
      <c r="X2543" s="31">
        <f t="shared" si="387"/>
        <v>0.40640388733143251</v>
      </c>
      <c r="Y2543" s="40">
        <f t="shared" si="388"/>
        <v>0</v>
      </c>
      <c r="Z2543" s="4">
        <f t="shared" si="389"/>
        <v>0</v>
      </c>
      <c r="AA2543" s="5">
        <f t="shared" si="390"/>
        <v>0</v>
      </c>
      <c r="AB2543" s="6" t="str">
        <f t="shared" si="391"/>
        <v/>
      </c>
      <c r="AF2543">
        <f t="shared" si="386"/>
        <v>0.80095037815921466</v>
      </c>
    </row>
    <row r="2544" spans="2:32">
      <c r="B2544" s="26">
        <v>1</v>
      </c>
      <c r="C2544" s="4">
        <v>17</v>
      </c>
      <c r="D2544" s="5">
        <v>0.55100000000000005</v>
      </c>
      <c r="E2544" s="20">
        <v>1</v>
      </c>
      <c r="G2544" s="5"/>
      <c r="H2544" s="11">
        <f>1/(1+EXP(-SUMPRODUCT(betagorros,B2544:D2544)))</f>
        <v>0.63174510251822591</v>
      </c>
      <c r="I2544" s="27">
        <f t="shared" si="382"/>
        <v>0.63174510251822591</v>
      </c>
      <c r="J2544">
        <f t="shared" si="383"/>
        <v>-0.45926928499045777</v>
      </c>
      <c r="K2544" s="5"/>
      <c r="N2544" s="11">
        <f t="shared" si="384"/>
        <v>0.63186434677229841</v>
      </c>
      <c r="O2544" s="71">
        <f t="shared" si="385"/>
        <v>0.36813565322770159</v>
      </c>
      <c r="U2544" s="4">
        <v>15</v>
      </c>
      <c r="V2544" s="5">
        <v>0.40899999999999997</v>
      </c>
      <c r="W2544" s="37">
        <v>1</v>
      </c>
      <c r="X2544" s="31">
        <f t="shared" si="387"/>
        <v>0.42994876865479659</v>
      </c>
      <c r="Y2544" s="40">
        <f t="shared" si="388"/>
        <v>0</v>
      </c>
      <c r="Z2544" s="4">
        <f t="shared" si="389"/>
        <v>0</v>
      </c>
      <c r="AA2544" s="5">
        <f t="shared" si="390"/>
        <v>0</v>
      </c>
      <c r="AB2544" s="6" t="str">
        <f t="shared" si="391"/>
        <v/>
      </c>
      <c r="AF2544">
        <f t="shared" si="386"/>
        <v>0.80095037815921466</v>
      </c>
    </row>
    <row r="2545" spans="2:32">
      <c r="B2545" s="26">
        <v>1</v>
      </c>
      <c r="C2545" s="4">
        <v>23</v>
      </c>
      <c r="D2545" s="5">
        <v>0.55100000000000005</v>
      </c>
      <c r="E2545" s="20">
        <v>1</v>
      </c>
      <c r="G2545" s="5"/>
      <c r="H2545" s="11">
        <f>1/(1+EXP(-SUMPRODUCT(betagorros,B2545:D2545)))</f>
        <v>0.75407396952812766</v>
      </c>
      <c r="I2545" s="27">
        <f t="shared" si="382"/>
        <v>0.75407396952812766</v>
      </c>
      <c r="J2545">
        <f t="shared" si="383"/>
        <v>-0.2822648129634977</v>
      </c>
      <c r="K2545" s="5"/>
      <c r="N2545" s="11">
        <f t="shared" si="384"/>
        <v>0.75421325855770072</v>
      </c>
      <c r="O2545" s="71">
        <f t="shared" si="385"/>
        <v>0.24578674144229928</v>
      </c>
      <c r="U2545" s="4">
        <v>39.5</v>
      </c>
      <c r="V2545" s="5">
        <v>0.40899999999999997</v>
      </c>
      <c r="W2545" s="37">
        <v>1</v>
      </c>
      <c r="X2545" s="31">
        <f t="shared" si="387"/>
        <v>0.88986194171306165</v>
      </c>
      <c r="Y2545" s="40">
        <f t="shared" si="388"/>
        <v>1</v>
      </c>
      <c r="Z2545" s="4">
        <f t="shared" si="389"/>
        <v>1</v>
      </c>
      <c r="AA2545" s="5">
        <f t="shared" si="390"/>
        <v>1</v>
      </c>
      <c r="AB2545" s="6" t="str">
        <f t="shared" si="391"/>
        <v/>
      </c>
      <c r="AF2545">
        <f t="shared" si="386"/>
        <v>0.80095037815921466</v>
      </c>
    </row>
    <row r="2546" spans="2:32">
      <c r="B2546" s="26">
        <v>1</v>
      </c>
      <c r="C2546" s="4">
        <v>25</v>
      </c>
      <c r="D2546" s="5">
        <v>0.55100000000000005</v>
      </c>
      <c r="E2546" s="20">
        <v>1</v>
      </c>
      <c r="G2546" s="5"/>
      <c r="H2546" s="11">
        <f>1/(1+EXP(-SUMPRODUCT(betagorros,B2546:D2546)))</f>
        <v>0.78818885501996283</v>
      </c>
      <c r="I2546" s="27">
        <f t="shared" si="382"/>
        <v>0.78818885501996283</v>
      </c>
      <c r="J2546">
        <f t="shared" si="383"/>
        <v>-0.23801755410810477</v>
      </c>
      <c r="K2546" s="5"/>
      <c r="N2546" s="11">
        <f t="shared" si="384"/>
        <v>0.78832752047877708</v>
      </c>
      <c r="O2546" s="71">
        <f t="shared" si="385"/>
        <v>0.21167247952122292</v>
      </c>
      <c r="U2546" s="4">
        <v>34.5</v>
      </c>
      <c r="V2546" s="5">
        <v>0.40899999999999997</v>
      </c>
      <c r="W2546" s="37">
        <v>1</v>
      </c>
      <c r="X2546" s="31">
        <f t="shared" si="387"/>
        <v>0.83276815763470124</v>
      </c>
      <c r="Y2546" s="40">
        <f t="shared" si="388"/>
        <v>1</v>
      </c>
      <c r="Z2546" s="4">
        <f t="shared" si="389"/>
        <v>1</v>
      </c>
      <c r="AA2546" s="5">
        <f t="shared" si="390"/>
        <v>1</v>
      </c>
      <c r="AB2546" s="6" t="str">
        <f t="shared" si="391"/>
        <v/>
      </c>
      <c r="AF2546">
        <f t="shared" si="386"/>
        <v>0.80095037815921466</v>
      </c>
    </row>
    <row r="2547" spans="2:32">
      <c r="B2547" s="26">
        <v>1</v>
      </c>
      <c r="C2547" s="4">
        <v>26</v>
      </c>
      <c r="D2547" s="5">
        <v>0.55100000000000005</v>
      </c>
      <c r="E2547" s="20">
        <v>1</v>
      </c>
      <c r="G2547" s="5"/>
      <c r="H2547" s="11">
        <f>1/(1+EXP(-SUMPRODUCT(betagorros,B2547:D2547)))</f>
        <v>0.80389748190090837</v>
      </c>
      <c r="I2547" s="27">
        <f t="shared" si="382"/>
        <v>0.80389748190090837</v>
      </c>
      <c r="J2547">
        <f t="shared" si="383"/>
        <v>-0.21828352800676828</v>
      </c>
      <c r="K2547" s="5"/>
      <c r="N2547" s="11">
        <f t="shared" si="384"/>
        <v>0.8040346874705584</v>
      </c>
      <c r="O2547" s="71">
        <f t="shared" si="385"/>
        <v>0.1959653125294416</v>
      </c>
      <c r="U2547" s="4">
        <v>13</v>
      </c>
      <c r="V2547" s="5">
        <v>0.41</v>
      </c>
      <c r="W2547" s="37">
        <v>1</v>
      </c>
      <c r="X2547" s="31">
        <f t="shared" si="387"/>
        <v>0.38432768566701275</v>
      </c>
      <c r="Y2547" s="40">
        <f t="shared" si="388"/>
        <v>0</v>
      </c>
      <c r="Z2547" s="4">
        <f t="shared" si="389"/>
        <v>0</v>
      </c>
      <c r="AA2547" s="5">
        <f t="shared" si="390"/>
        <v>0</v>
      </c>
      <c r="AB2547" s="6" t="str">
        <f t="shared" si="391"/>
        <v/>
      </c>
      <c r="AF2547">
        <f t="shared" si="386"/>
        <v>0.80095037815921466</v>
      </c>
    </row>
    <row r="2548" spans="2:32">
      <c r="B2548" s="26">
        <v>1</v>
      </c>
      <c r="C2548" s="4">
        <v>16</v>
      </c>
      <c r="D2548" s="5">
        <v>0.55200000000000005</v>
      </c>
      <c r="E2548" s="20">
        <v>1</v>
      </c>
      <c r="G2548" s="5"/>
      <c r="H2548" s="11">
        <f>1/(1+EXP(-SUMPRODUCT(betagorros,B2548:D2548)))</f>
        <v>0.61000732134448876</v>
      </c>
      <c r="I2548" s="27">
        <f t="shared" si="382"/>
        <v>0.61000732134448876</v>
      </c>
      <c r="J2548">
        <f t="shared" si="383"/>
        <v>-0.49428431968272607</v>
      </c>
      <c r="K2548" s="5"/>
      <c r="N2548" s="11">
        <f t="shared" si="384"/>
        <v>0.61012080635839538</v>
      </c>
      <c r="O2548" s="71">
        <f t="shared" si="385"/>
        <v>0.38987919364160462</v>
      </c>
      <c r="U2548" s="4">
        <v>17</v>
      </c>
      <c r="V2548" s="5">
        <v>0.41</v>
      </c>
      <c r="W2548" s="37">
        <v>1</v>
      </c>
      <c r="X2548" s="31">
        <f t="shared" si="387"/>
        <v>0.47899903497536916</v>
      </c>
      <c r="Y2548" s="40">
        <f t="shared" si="388"/>
        <v>0</v>
      </c>
      <c r="Z2548" s="4">
        <f t="shared" si="389"/>
        <v>0</v>
      </c>
      <c r="AA2548" s="5">
        <f t="shared" si="390"/>
        <v>0</v>
      </c>
      <c r="AB2548" s="6" t="str">
        <f t="shared" si="391"/>
        <v/>
      </c>
      <c r="AF2548">
        <f t="shared" si="386"/>
        <v>0.80095037815921466</v>
      </c>
    </row>
    <row r="2549" spans="2:32">
      <c r="B2549" s="26">
        <v>1</v>
      </c>
      <c r="C2549" s="4">
        <v>17</v>
      </c>
      <c r="D2549" s="5">
        <v>0.55200000000000005</v>
      </c>
      <c r="E2549" s="20">
        <v>1</v>
      </c>
      <c r="G2549" s="5"/>
      <c r="H2549" s="11">
        <f>1/(1+EXP(-SUMPRODUCT(betagorros,B2549:D2549)))</f>
        <v>0.63277368192250472</v>
      </c>
      <c r="I2549" s="27">
        <f t="shared" si="382"/>
        <v>0.63277368192250472</v>
      </c>
      <c r="J2549">
        <f t="shared" si="383"/>
        <v>-0.45764245327583791</v>
      </c>
      <c r="K2549" s="5"/>
      <c r="N2549" s="11">
        <f t="shared" si="384"/>
        <v>0.63289377030045069</v>
      </c>
      <c r="O2549" s="71">
        <f t="shared" si="385"/>
        <v>0.36710622969954931</v>
      </c>
      <c r="U2549" s="4">
        <v>36</v>
      </c>
      <c r="V2549" s="5">
        <v>0.41</v>
      </c>
      <c r="W2549" s="37">
        <v>1</v>
      </c>
      <c r="X2549" s="31">
        <f t="shared" si="387"/>
        <v>0.85258048734006509</v>
      </c>
      <c r="Y2549" s="40">
        <f t="shared" si="388"/>
        <v>1</v>
      </c>
      <c r="Z2549" s="4">
        <f t="shared" si="389"/>
        <v>1</v>
      </c>
      <c r="AA2549" s="5">
        <f t="shared" si="390"/>
        <v>1</v>
      </c>
      <c r="AB2549" s="6" t="str">
        <f t="shared" si="391"/>
        <v/>
      </c>
      <c r="AF2549">
        <f t="shared" si="386"/>
        <v>0.80095037815921466</v>
      </c>
    </row>
    <row r="2550" spans="2:32">
      <c r="B2550" s="26">
        <v>1</v>
      </c>
      <c r="C2550" s="4">
        <v>25</v>
      </c>
      <c r="D2550" s="5">
        <v>0.55200000000000005</v>
      </c>
      <c r="E2550" s="20">
        <v>1</v>
      </c>
      <c r="G2550" s="5"/>
      <c r="H2550" s="11">
        <f>1/(1+EXP(-SUMPRODUCT(betagorros,B2550:D2550)))</f>
        <v>0.78892646403691946</v>
      </c>
      <c r="I2550" s="27">
        <f t="shared" si="382"/>
        <v>0.78892646403691946</v>
      </c>
      <c r="J2550">
        <f t="shared" si="383"/>
        <v>-0.23708216395390991</v>
      </c>
      <c r="K2550" s="5"/>
      <c r="N2550" s="11">
        <f t="shared" si="384"/>
        <v>0.78906548049359593</v>
      </c>
      <c r="O2550" s="71">
        <f t="shared" si="385"/>
        <v>0.21093451950640407</v>
      </c>
      <c r="U2550" s="4">
        <v>27</v>
      </c>
      <c r="V2550" s="5">
        <v>0.41</v>
      </c>
      <c r="W2550" s="37">
        <v>1</v>
      </c>
      <c r="X2550" s="31">
        <f t="shared" si="387"/>
        <v>0.70762182689433628</v>
      </c>
      <c r="Y2550" s="40">
        <f t="shared" si="388"/>
        <v>1</v>
      </c>
      <c r="Z2550" s="4">
        <f t="shared" si="389"/>
        <v>1</v>
      </c>
      <c r="AA2550" s="5">
        <f t="shared" si="390"/>
        <v>1</v>
      </c>
      <c r="AB2550" s="6" t="str">
        <f t="shared" si="391"/>
        <v/>
      </c>
      <c r="AF2550">
        <f t="shared" si="386"/>
        <v>0.80095037815921466</v>
      </c>
    </row>
    <row r="2551" spans="2:32">
      <c r="B2551" s="26">
        <v>1</v>
      </c>
      <c r="C2551" s="4">
        <v>18</v>
      </c>
      <c r="D2551" s="5">
        <v>0.55200000000000005</v>
      </c>
      <c r="E2551" s="20">
        <v>1</v>
      </c>
      <c r="G2551" s="5"/>
      <c r="H2551" s="11">
        <f>1/(1+EXP(-SUMPRODUCT(betagorros,B2551:D2551)))</f>
        <v>0.65496275447592633</v>
      </c>
      <c r="I2551" s="27">
        <f t="shared" si="382"/>
        <v>0.65496275447592633</v>
      </c>
      <c r="J2551">
        <f t="shared" si="383"/>
        <v>-0.42317690835920163</v>
      </c>
      <c r="K2551" s="5"/>
      <c r="N2551" s="11">
        <f t="shared" si="384"/>
        <v>0.65508852899420067</v>
      </c>
      <c r="O2551" s="71">
        <f t="shared" si="385"/>
        <v>0.34491147100579933</v>
      </c>
      <c r="U2551" s="4">
        <v>32</v>
      </c>
      <c r="V2551" s="5">
        <v>0.41</v>
      </c>
      <c r="W2551" s="37">
        <v>1</v>
      </c>
      <c r="X2551" s="31">
        <f t="shared" si="387"/>
        <v>0.79702759231570663</v>
      </c>
      <c r="Y2551" s="40">
        <f t="shared" si="388"/>
        <v>1</v>
      </c>
      <c r="Z2551" s="4">
        <f t="shared" si="389"/>
        <v>1</v>
      </c>
      <c r="AA2551" s="5">
        <f t="shared" si="390"/>
        <v>1</v>
      </c>
      <c r="AB2551" s="6" t="str">
        <f t="shared" si="391"/>
        <v/>
      </c>
      <c r="AF2551">
        <f t="shared" si="386"/>
        <v>0.80095037815921466</v>
      </c>
    </row>
    <row r="2552" spans="2:32">
      <c r="B2552" s="26">
        <v>1</v>
      </c>
      <c r="C2552" s="4">
        <v>22</v>
      </c>
      <c r="D2552" s="5">
        <v>0.55200000000000005</v>
      </c>
      <c r="E2552" s="20">
        <v>1</v>
      </c>
      <c r="G2552" s="5"/>
      <c r="H2552" s="11">
        <f>1/(1+EXP(-SUMPRODUCT(betagorros,B2552:D2552)))</f>
        <v>0.73654582656906031</v>
      </c>
      <c r="I2552" s="27">
        <f t="shared" si="382"/>
        <v>0.73654582656906031</v>
      </c>
      <c r="J2552">
        <f t="shared" si="383"/>
        <v>-0.30578382292547107</v>
      </c>
      <c r="K2552" s="5"/>
      <c r="N2552" s="11">
        <f t="shared" si="384"/>
        <v>0.7366846825519443</v>
      </c>
      <c r="O2552" s="71">
        <f t="shared" si="385"/>
        <v>0.2633153174480557</v>
      </c>
      <c r="U2552" s="4">
        <v>24</v>
      </c>
      <c r="V2552" s="5">
        <v>0.41599999999999998</v>
      </c>
      <c r="W2552" s="37">
        <v>1</v>
      </c>
      <c r="X2552" s="31">
        <f t="shared" si="387"/>
        <v>0.65022545454000225</v>
      </c>
      <c r="Y2552" s="40">
        <f t="shared" si="388"/>
        <v>1</v>
      </c>
      <c r="Z2552" s="4">
        <f t="shared" si="389"/>
        <v>1</v>
      </c>
      <c r="AA2552" s="5">
        <f t="shared" si="390"/>
        <v>1</v>
      </c>
      <c r="AB2552" s="6" t="str">
        <f t="shared" si="391"/>
        <v/>
      </c>
      <c r="AF2552">
        <f t="shared" si="386"/>
        <v>0.80095037815921466</v>
      </c>
    </row>
    <row r="2553" spans="2:32">
      <c r="B2553" s="26">
        <v>1</v>
      </c>
      <c r="C2553" s="4">
        <v>20</v>
      </c>
      <c r="D2553" s="5">
        <v>0.55200000000000005</v>
      </c>
      <c r="E2553" s="20">
        <v>1</v>
      </c>
      <c r="G2553" s="5"/>
      <c r="H2553" s="11">
        <f>1/(1+EXP(-SUMPRODUCT(betagorros,B2553:D2553)))</f>
        <v>0.69730749124017344</v>
      </c>
      <c r="I2553" s="27">
        <f t="shared" si="382"/>
        <v>0.69730749124017344</v>
      </c>
      <c r="J2553">
        <f t="shared" si="383"/>
        <v>-0.36052880160310868</v>
      </c>
      <c r="K2553" s="5"/>
      <c r="N2553" s="11">
        <f t="shared" si="384"/>
        <v>0.69744174738925557</v>
      </c>
      <c r="O2553" s="71">
        <f t="shared" si="385"/>
        <v>0.30255825261074443</v>
      </c>
      <c r="U2553" s="4">
        <v>16</v>
      </c>
      <c r="V2553" s="5">
        <v>0.41599999999999998</v>
      </c>
      <c r="W2553" s="37">
        <v>1</v>
      </c>
      <c r="X2553" s="31">
        <f t="shared" si="387"/>
        <v>0.46150093791948266</v>
      </c>
      <c r="Y2553" s="40">
        <f t="shared" si="388"/>
        <v>0</v>
      </c>
      <c r="Z2553" s="4">
        <f t="shared" si="389"/>
        <v>0</v>
      </c>
      <c r="AA2553" s="5">
        <f t="shared" si="390"/>
        <v>0</v>
      </c>
      <c r="AB2553" s="6" t="str">
        <f t="shared" si="391"/>
        <v/>
      </c>
      <c r="AF2553">
        <f t="shared" si="386"/>
        <v>0.80095037815921466</v>
      </c>
    </row>
    <row r="2554" spans="2:32">
      <c r="B2554" s="26">
        <v>1</v>
      </c>
      <c r="C2554" s="4">
        <v>13</v>
      </c>
      <c r="D2554" s="5">
        <v>0.55200000000000005</v>
      </c>
      <c r="E2554" s="20">
        <v>1</v>
      </c>
      <c r="G2554" s="5"/>
      <c r="H2554" s="11">
        <f>1/(1+EXP(-SUMPRODUCT(betagorros,B2554:D2554)))</f>
        <v>0.53916174393821281</v>
      </c>
      <c r="I2554" s="27">
        <f t="shared" si="382"/>
        <v>0.53916174393821281</v>
      </c>
      <c r="J2554">
        <f t="shared" si="383"/>
        <v>-0.6177396715705733</v>
      </c>
      <c r="K2554" s="5"/>
      <c r="N2554" s="11">
        <f t="shared" si="384"/>
        <v>0.53925062727767648</v>
      </c>
      <c r="O2554" s="71">
        <f t="shared" si="385"/>
        <v>0.46074937272232352</v>
      </c>
      <c r="U2554" s="4">
        <v>13</v>
      </c>
      <c r="V2554" s="5">
        <v>0.41599999999999998</v>
      </c>
      <c r="W2554" s="37">
        <v>1</v>
      </c>
      <c r="X2554" s="31">
        <f t="shared" si="387"/>
        <v>0.39062729471349505</v>
      </c>
      <c r="Y2554" s="40">
        <f t="shared" si="388"/>
        <v>0</v>
      </c>
      <c r="Z2554" s="4">
        <f t="shared" si="389"/>
        <v>0</v>
      </c>
      <c r="AA2554" s="5">
        <f t="shared" si="390"/>
        <v>0</v>
      </c>
      <c r="AB2554" s="6" t="str">
        <f t="shared" si="391"/>
        <v/>
      </c>
      <c r="AF2554">
        <f t="shared" si="386"/>
        <v>0.80095037815921466</v>
      </c>
    </row>
    <row r="2555" spans="2:32">
      <c r="B2555" s="26">
        <v>1</v>
      </c>
      <c r="C2555" s="4">
        <v>13</v>
      </c>
      <c r="D2555" s="5">
        <v>0.55300000000000005</v>
      </c>
      <c r="E2555" s="20">
        <v>1</v>
      </c>
      <c r="G2555" s="5"/>
      <c r="H2555" s="11">
        <f>1/(1+EXP(-SUMPRODUCT(betagorros,B2555:D2555)))</f>
        <v>0.54026073158725985</v>
      </c>
      <c r="I2555" s="27">
        <f t="shared" si="382"/>
        <v>0.54026073158725985</v>
      </c>
      <c r="J2555">
        <f t="shared" si="383"/>
        <v>-0.61570341967903897</v>
      </c>
      <c r="K2555" s="5"/>
      <c r="N2555" s="11">
        <f t="shared" si="384"/>
        <v>0.54035063518775828</v>
      </c>
      <c r="O2555" s="71">
        <f t="shared" si="385"/>
        <v>0.45964936481224172</v>
      </c>
      <c r="U2555" s="4">
        <v>14</v>
      </c>
      <c r="V2555" s="5">
        <v>0.41599999999999998</v>
      </c>
      <c r="W2555" s="37">
        <v>1</v>
      </c>
      <c r="X2555" s="31">
        <f t="shared" si="387"/>
        <v>0.4138954752251347</v>
      </c>
      <c r="Y2555" s="40">
        <f t="shared" si="388"/>
        <v>0</v>
      </c>
      <c r="Z2555" s="4">
        <f t="shared" si="389"/>
        <v>0</v>
      </c>
      <c r="AA2555" s="5">
        <f t="shared" si="390"/>
        <v>0</v>
      </c>
      <c r="AB2555" s="6" t="str">
        <f t="shared" si="391"/>
        <v/>
      </c>
      <c r="AF2555">
        <f t="shared" si="386"/>
        <v>0.80095037815921466</v>
      </c>
    </row>
    <row r="2556" spans="2:32">
      <c r="B2556" s="26">
        <v>1</v>
      </c>
      <c r="C2556" s="4">
        <v>20</v>
      </c>
      <c r="D2556" s="5">
        <v>0.55300000000000005</v>
      </c>
      <c r="E2556" s="20">
        <v>1</v>
      </c>
      <c r="G2556" s="5"/>
      <c r="H2556" s="11">
        <f>1/(1+EXP(-SUMPRODUCT(betagorros,B2556:D2556)))</f>
        <v>0.6982404179824081</v>
      </c>
      <c r="I2556" s="27">
        <f t="shared" si="382"/>
        <v>0.6982404179824081</v>
      </c>
      <c r="J2556">
        <f t="shared" si="383"/>
        <v>-0.35919179715483024</v>
      </c>
      <c r="K2556" s="5"/>
      <c r="N2556" s="11">
        <f t="shared" si="384"/>
        <v>0.69837533113716543</v>
      </c>
      <c r="O2556" s="71">
        <f t="shared" si="385"/>
        <v>0.30162466886283457</v>
      </c>
      <c r="U2556" s="4">
        <v>17</v>
      </c>
      <c r="V2556" s="5">
        <v>0.41599999999999998</v>
      </c>
      <c r="W2556" s="37">
        <v>1</v>
      </c>
      <c r="X2556" s="31">
        <f t="shared" si="387"/>
        <v>0.48562642029605657</v>
      </c>
      <c r="Y2556" s="40">
        <f t="shared" si="388"/>
        <v>0</v>
      </c>
      <c r="Z2556" s="4">
        <f t="shared" si="389"/>
        <v>0</v>
      </c>
      <c r="AA2556" s="5">
        <f t="shared" si="390"/>
        <v>0</v>
      </c>
      <c r="AB2556" s="6" t="str">
        <f t="shared" si="391"/>
        <v/>
      </c>
      <c r="AF2556">
        <f t="shared" si="386"/>
        <v>0.80095037815921466</v>
      </c>
    </row>
    <row r="2557" spans="2:32">
      <c r="B2557" s="26">
        <v>1</v>
      </c>
      <c r="C2557" s="4">
        <v>21</v>
      </c>
      <c r="D2557" s="5">
        <v>0.55300000000000005</v>
      </c>
      <c r="E2557" s="20">
        <v>0</v>
      </c>
      <c r="G2557" s="5"/>
      <c r="H2557" s="11">
        <f>1/(1+EXP(-SUMPRODUCT(betagorros,B2557:D2557)))</f>
        <v>0.71823519192025187</v>
      </c>
      <c r="I2557" s="27">
        <f t="shared" si="382"/>
        <v>0.28176480807974813</v>
      </c>
      <c r="J2557">
        <f t="shared" si="383"/>
        <v>-1.2666825699287152</v>
      </c>
      <c r="K2557" s="5"/>
      <c r="N2557" s="11">
        <f t="shared" si="384"/>
        <v>0.71837281835329903</v>
      </c>
      <c r="O2557" s="71">
        <f t="shared" si="385"/>
        <v>-0.71837281835329903</v>
      </c>
      <c r="U2557" s="4">
        <v>12</v>
      </c>
      <c r="V2557" s="5">
        <v>0.41799999999999998</v>
      </c>
      <c r="W2557" s="37">
        <v>1</v>
      </c>
      <c r="X2557" s="31">
        <f t="shared" si="387"/>
        <v>0.36990602927768518</v>
      </c>
      <c r="Y2557" s="40">
        <f t="shared" si="388"/>
        <v>0</v>
      </c>
      <c r="Z2557" s="4">
        <f t="shared" si="389"/>
        <v>0</v>
      </c>
      <c r="AA2557" s="5">
        <f t="shared" si="390"/>
        <v>0</v>
      </c>
      <c r="AB2557" s="6" t="str">
        <f t="shared" si="391"/>
        <v/>
      </c>
      <c r="AF2557">
        <f t="shared" si="386"/>
        <v>0.80095037815921466</v>
      </c>
    </row>
    <row r="2558" spans="2:32">
      <c r="B2558" s="26">
        <v>1</v>
      </c>
      <c r="C2558" s="4">
        <v>22</v>
      </c>
      <c r="D2558" s="5">
        <v>0.55300000000000005</v>
      </c>
      <c r="E2558" s="20">
        <v>0</v>
      </c>
      <c r="G2558" s="5"/>
      <c r="H2558" s="11">
        <f>1/(1+EXP(-SUMPRODUCT(betagorros,B2558:D2558)))</f>
        <v>0.73740336003889417</v>
      </c>
      <c r="I2558" s="27">
        <f t="shared" si="382"/>
        <v>0.26259663996110583</v>
      </c>
      <c r="J2558">
        <f t="shared" si="383"/>
        <v>-1.3371361124690797</v>
      </c>
      <c r="K2558" s="5"/>
      <c r="N2558" s="11">
        <f t="shared" si="384"/>
        <v>0.73754274462785097</v>
      </c>
      <c r="O2558" s="71">
        <f t="shared" si="385"/>
        <v>-0.73754274462785097</v>
      </c>
      <c r="U2558" s="4">
        <v>12</v>
      </c>
      <c r="V2558" s="5">
        <v>0.41799999999999998</v>
      </c>
      <c r="W2558" s="37">
        <v>1</v>
      </c>
      <c r="X2558" s="31">
        <f t="shared" si="387"/>
        <v>0.36990602927768518</v>
      </c>
      <c r="Y2558" s="40">
        <f t="shared" si="388"/>
        <v>0</v>
      </c>
      <c r="Z2558" s="4">
        <f t="shared" si="389"/>
        <v>0</v>
      </c>
      <c r="AA2558" s="5">
        <f t="shared" si="390"/>
        <v>0</v>
      </c>
      <c r="AB2558" s="6" t="str">
        <f t="shared" si="391"/>
        <v/>
      </c>
      <c r="AF2558">
        <f t="shared" si="386"/>
        <v>0.80095037815921466</v>
      </c>
    </row>
    <row r="2559" spans="2:32">
      <c r="B2559" s="26">
        <v>1</v>
      </c>
      <c r="C2559" s="4">
        <v>8</v>
      </c>
      <c r="D2559" s="5">
        <v>0.55300000000000005</v>
      </c>
      <c r="E2559" s="20">
        <v>0</v>
      </c>
      <c r="G2559" s="5"/>
      <c r="H2559" s="11">
        <f>1/(1+EXP(-SUMPRODUCT(betagorros,B2559:D2559)))</f>
        <v>0.42005072072961358</v>
      </c>
      <c r="I2559" s="27">
        <f t="shared" si="382"/>
        <v>0.57994927927038642</v>
      </c>
      <c r="J2559">
        <f t="shared" si="383"/>
        <v>-0.544814628799422</v>
      </c>
      <c r="K2559" s="5"/>
      <c r="N2559" s="11">
        <f t="shared" si="384"/>
        <v>0.42009045222983815</v>
      </c>
      <c r="O2559" s="71">
        <f t="shared" si="385"/>
        <v>-0.42009045222983815</v>
      </c>
      <c r="U2559" s="4">
        <v>20</v>
      </c>
      <c r="V2559" s="5">
        <v>0.41799999999999998</v>
      </c>
      <c r="W2559" s="37">
        <v>1</v>
      </c>
      <c r="X2559" s="31">
        <f t="shared" si="387"/>
        <v>0.56013551722239829</v>
      </c>
      <c r="Y2559" s="40">
        <f t="shared" si="388"/>
        <v>1</v>
      </c>
      <c r="Z2559" s="4">
        <f t="shared" si="389"/>
        <v>1</v>
      </c>
      <c r="AA2559" s="5">
        <f t="shared" si="390"/>
        <v>1</v>
      </c>
      <c r="AB2559" s="6" t="str">
        <f t="shared" si="391"/>
        <v/>
      </c>
      <c r="AF2559">
        <f t="shared" si="386"/>
        <v>0.80095037815921466</v>
      </c>
    </row>
    <row r="2560" spans="2:32">
      <c r="B2560" s="26">
        <v>1</v>
      </c>
      <c r="C2560" s="4">
        <v>13</v>
      </c>
      <c r="D2560" s="5">
        <v>0.55300000000000005</v>
      </c>
      <c r="E2560" s="20">
        <v>1</v>
      </c>
      <c r="G2560" s="5"/>
      <c r="H2560" s="11">
        <f>1/(1+EXP(-SUMPRODUCT(betagorros,B2560:D2560)))</f>
        <v>0.54026073158725985</v>
      </c>
      <c r="I2560" s="27">
        <f t="shared" si="382"/>
        <v>0.54026073158725985</v>
      </c>
      <c r="J2560">
        <f t="shared" si="383"/>
        <v>-0.61570341967903897</v>
      </c>
      <c r="K2560" s="5"/>
      <c r="N2560" s="11">
        <f t="shared" si="384"/>
        <v>0.54035063518775828</v>
      </c>
      <c r="O2560" s="71">
        <f t="shared" si="385"/>
        <v>0.45964936481224172</v>
      </c>
      <c r="U2560" s="4">
        <v>25</v>
      </c>
      <c r="V2560" s="5">
        <v>0.41799999999999998</v>
      </c>
      <c r="W2560" s="37">
        <v>1</v>
      </c>
      <c r="X2560" s="31">
        <f t="shared" si="387"/>
        <v>0.67385427432542133</v>
      </c>
      <c r="Y2560" s="40">
        <f t="shared" si="388"/>
        <v>1</v>
      </c>
      <c r="Z2560" s="4">
        <f t="shared" si="389"/>
        <v>1</v>
      </c>
      <c r="AA2560" s="5">
        <f t="shared" si="390"/>
        <v>1</v>
      </c>
      <c r="AB2560" s="6" t="str">
        <f t="shared" si="391"/>
        <v/>
      </c>
      <c r="AF2560">
        <f t="shared" si="386"/>
        <v>0.80095037815921466</v>
      </c>
    </row>
    <row r="2561" spans="2:32">
      <c r="B2561" s="26">
        <v>1</v>
      </c>
      <c r="C2561" s="4">
        <v>6</v>
      </c>
      <c r="D2561" s="5">
        <v>0.55300000000000005</v>
      </c>
      <c r="E2561" s="20">
        <v>0</v>
      </c>
      <c r="G2561" s="5"/>
      <c r="H2561" s="11">
        <f>1/(1+EXP(-SUMPRODUCT(betagorros,B2561:D2561)))</f>
        <v>0.37375335568899032</v>
      </c>
      <c r="I2561" s="27">
        <f t="shared" si="382"/>
        <v>0.62624664431100974</v>
      </c>
      <c r="J2561">
        <f t="shared" si="383"/>
        <v>-0.4680109849830319</v>
      </c>
      <c r="K2561" s="5"/>
      <c r="N2561" s="11">
        <f t="shared" si="384"/>
        <v>0.37377291053126305</v>
      </c>
      <c r="O2561" s="71">
        <f t="shared" si="385"/>
        <v>-0.37377291053126305</v>
      </c>
      <c r="U2561" s="4">
        <v>24</v>
      </c>
      <c r="V2561" s="5">
        <v>0.42399999999999999</v>
      </c>
      <c r="W2561" s="37">
        <v>1</v>
      </c>
      <c r="X2561" s="31">
        <f t="shared" si="387"/>
        <v>0.65823108187481649</v>
      </c>
      <c r="Y2561" s="40">
        <f t="shared" si="388"/>
        <v>1</v>
      </c>
      <c r="Z2561" s="4">
        <f t="shared" si="389"/>
        <v>1</v>
      </c>
      <c r="AA2561" s="5">
        <f t="shared" si="390"/>
        <v>1</v>
      </c>
      <c r="AB2561" s="6" t="str">
        <f t="shared" si="391"/>
        <v/>
      </c>
      <c r="AF2561">
        <f t="shared" si="386"/>
        <v>0.80095037815921466</v>
      </c>
    </row>
    <row r="2562" spans="2:32">
      <c r="B2562" s="26">
        <v>1</v>
      </c>
      <c r="C2562" s="4">
        <v>19</v>
      </c>
      <c r="D2562" s="5">
        <v>0.55300000000000005</v>
      </c>
      <c r="E2562" s="20">
        <v>1</v>
      </c>
      <c r="G2562" s="5"/>
      <c r="H2562" s="11">
        <f>1/(1+EXP(-SUMPRODUCT(betagorros,B2562:D2562)))</f>
        <v>0.67746393585958509</v>
      </c>
      <c r="I2562" s="27">
        <f t="shared" si="382"/>
        <v>0.67746393585958509</v>
      </c>
      <c r="J2562">
        <f t="shared" si="383"/>
        <v>-0.38939895884867631</v>
      </c>
      <c r="K2562" s="5"/>
      <c r="N2562" s="11">
        <f t="shared" si="384"/>
        <v>0.67759515991075836</v>
      </c>
      <c r="O2562" s="71">
        <f t="shared" si="385"/>
        <v>0.32240484008924164</v>
      </c>
      <c r="U2562" s="4">
        <v>17</v>
      </c>
      <c r="V2562" s="5">
        <v>0.42399999999999999</v>
      </c>
      <c r="W2562" s="37">
        <v>1</v>
      </c>
      <c r="X2562" s="31">
        <f t="shared" si="387"/>
        <v>0.49447039995651704</v>
      </c>
      <c r="Y2562" s="40">
        <f t="shared" si="388"/>
        <v>0</v>
      </c>
      <c r="Z2562" s="4">
        <f t="shared" si="389"/>
        <v>0</v>
      </c>
      <c r="AA2562" s="5">
        <f t="shared" si="390"/>
        <v>0</v>
      </c>
      <c r="AB2562" s="6" t="str">
        <f t="shared" si="391"/>
        <v/>
      </c>
      <c r="AF2562">
        <f t="shared" si="386"/>
        <v>0.80095037815921466</v>
      </c>
    </row>
    <row r="2563" spans="2:32">
      <c r="B2563" s="26">
        <v>1</v>
      </c>
      <c r="C2563" s="4">
        <v>11</v>
      </c>
      <c r="D2563" s="5">
        <v>0.55300000000000005</v>
      </c>
      <c r="E2563" s="20">
        <v>0</v>
      </c>
      <c r="G2563" s="5"/>
      <c r="H2563" s="11">
        <f>1/(1+EXP(-SUMPRODUCT(betagorros,B2563:D2563)))</f>
        <v>0.49195302736211993</v>
      </c>
      <c r="I2563" s="27">
        <f t="shared" si="382"/>
        <v>0.50804697263788001</v>
      </c>
      <c r="J2563">
        <f t="shared" si="383"/>
        <v>-0.67718136985575739</v>
      </c>
      <c r="K2563" s="5"/>
      <c r="N2563" s="11">
        <f t="shared" si="384"/>
        <v>0.49202361359801644</v>
      </c>
      <c r="O2563" s="71">
        <f t="shared" si="385"/>
        <v>-0.49202361359801644</v>
      </c>
      <c r="U2563" s="4">
        <v>21</v>
      </c>
      <c r="V2563" s="5">
        <v>0.42399999999999999</v>
      </c>
      <c r="W2563" s="37">
        <v>1</v>
      </c>
      <c r="X2563" s="31">
        <f t="shared" si="387"/>
        <v>0.59026155006571113</v>
      </c>
      <c r="Y2563" s="40">
        <f t="shared" si="388"/>
        <v>1</v>
      </c>
      <c r="Z2563" s="4">
        <f t="shared" si="389"/>
        <v>1</v>
      </c>
      <c r="AA2563" s="5">
        <f t="shared" si="390"/>
        <v>1</v>
      </c>
      <c r="AB2563" s="6" t="str">
        <f t="shared" si="391"/>
        <v/>
      </c>
      <c r="AF2563">
        <f t="shared" si="386"/>
        <v>0.80095037815921466</v>
      </c>
    </row>
    <row r="2564" spans="2:32">
      <c r="B2564" s="26">
        <v>1</v>
      </c>
      <c r="C2564" s="4">
        <v>14</v>
      </c>
      <c r="D2564" s="5">
        <v>0.55300000000000005</v>
      </c>
      <c r="E2564" s="20">
        <v>0</v>
      </c>
      <c r="G2564" s="5"/>
      <c r="H2564" s="11">
        <f>1/(1+EXP(-SUMPRODUCT(betagorros,B2564:D2564)))</f>
        <v>0.56418978776696538</v>
      </c>
      <c r="I2564" s="27">
        <f t="shared" si="382"/>
        <v>0.43581021223303462</v>
      </c>
      <c r="J2564">
        <f t="shared" si="383"/>
        <v>-0.83054842344412028</v>
      </c>
      <c r="K2564" s="5"/>
      <c r="N2564" s="11">
        <f t="shared" si="384"/>
        <v>0.56428856518049397</v>
      </c>
      <c r="O2564" s="71">
        <f t="shared" si="385"/>
        <v>-0.56428856518049397</v>
      </c>
      <c r="U2564" s="4">
        <v>17</v>
      </c>
      <c r="V2564" s="5">
        <v>0.42399999999999999</v>
      </c>
      <c r="W2564" s="37">
        <v>1</v>
      </c>
      <c r="X2564" s="31">
        <f t="shared" si="387"/>
        <v>0.49447039995651704</v>
      </c>
      <c r="Y2564" s="40">
        <f t="shared" si="388"/>
        <v>0</v>
      </c>
      <c r="Z2564" s="4">
        <f t="shared" si="389"/>
        <v>0</v>
      </c>
      <c r="AA2564" s="5">
        <f t="shared" si="390"/>
        <v>0</v>
      </c>
      <c r="AB2564" s="6" t="str">
        <f t="shared" si="391"/>
        <v/>
      </c>
      <c r="AF2564">
        <f t="shared" si="386"/>
        <v>0.80095037815921466</v>
      </c>
    </row>
    <row r="2565" spans="2:32">
      <c r="B2565" s="26">
        <v>1</v>
      </c>
      <c r="C2565" s="4">
        <v>29</v>
      </c>
      <c r="D2565" s="5">
        <v>0.55300000000000005</v>
      </c>
      <c r="E2565" s="20">
        <v>1</v>
      </c>
      <c r="G2565" s="5"/>
      <c r="H2565" s="11">
        <f>1/(1+EXP(-SUMPRODUCT(betagorros,B2565:D2565)))</f>
        <v>0.84684360009180615</v>
      </c>
      <c r="I2565" s="27">
        <f t="shared" si="382"/>
        <v>0.84684360009180615</v>
      </c>
      <c r="J2565">
        <f t="shared" si="383"/>
        <v>-0.16623925298382358</v>
      </c>
      <c r="K2565" s="5"/>
      <c r="N2565" s="11">
        <f t="shared" si="384"/>
        <v>0.84697304195788858</v>
      </c>
      <c r="O2565" s="71">
        <f t="shared" si="385"/>
        <v>0.15302695804211142</v>
      </c>
      <c r="U2565" s="4">
        <v>10</v>
      </c>
      <c r="V2565" s="5">
        <v>0.42599999999999999</v>
      </c>
      <c r="W2565" s="37">
        <v>1</v>
      </c>
      <c r="X2565" s="31">
        <f t="shared" si="387"/>
        <v>0.33385243844993695</v>
      </c>
      <c r="Y2565" s="40">
        <f t="shared" si="388"/>
        <v>0</v>
      </c>
      <c r="Z2565" s="4">
        <f t="shared" si="389"/>
        <v>0</v>
      </c>
      <c r="AA2565" s="5">
        <f t="shared" si="390"/>
        <v>0</v>
      </c>
      <c r="AB2565" s="6" t="str">
        <f t="shared" si="391"/>
        <v/>
      </c>
      <c r="AF2565">
        <f t="shared" si="386"/>
        <v>0.80095037815921466</v>
      </c>
    </row>
    <row r="2566" spans="2:32">
      <c r="B2566" s="26">
        <v>1</v>
      </c>
      <c r="C2566" s="4">
        <v>16</v>
      </c>
      <c r="D2566" s="5">
        <v>0.55400000000000005</v>
      </c>
      <c r="E2566" s="20">
        <v>1</v>
      </c>
      <c r="G2566" s="5"/>
      <c r="H2566" s="11">
        <f>1/(1+EXP(-SUMPRODUCT(betagorros,B2566:D2566)))</f>
        <v>0.61211011823899586</v>
      </c>
      <c r="I2566" s="27">
        <f t="shared" si="382"/>
        <v>0.61211011823899586</v>
      </c>
      <c r="J2566">
        <f t="shared" si="383"/>
        <v>-0.49084308089252399</v>
      </c>
      <c r="K2566" s="5"/>
      <c r="N2566" s="11">
        <f t="shared" si="384"/>
        <v>0.61222539051924108</v>
      </c>
      <c r="O2566" s="71">
        <f t="shared" si="385"/>
        <v>0.38777460948075892</v>
      </c>
      <c r="U2566" s="4">
        <v>17</v>
      </c>
      <c r="V2566" s="5">
        <v>0.42599999999999999</v>
      </c>
      <c r="W2566" s="37">
        <v>1</v>
      </c>
      <c r="X2566" s="31">
        <f t="shared" si="387"/>
        <v>0.49668215210772787</v>
      </c>
      <c r="Y2566" s="40">
        <f t="shared" si="388"/>
        <v>0</v>
      </c>
      <c r="Z2566" s="4">
        <f t="shared" si="389"/>
        <v>0</v>
      </c>
      <c r="AA2566" s="5">
        <f t="shared" si="390"/>
        <v>0</v>
      </c>
      <c r="AB2566" s="6" t="str">
        <f t="shared" si="391"/>
        <v/>
      </c>
      <c r="AF2566">
        <f t="shared" si="386"/>
        <v>0.80095037815921466</v>
      </c>
    </row>
    <row r="2567" spans="2:32">
      <c r="B2567" s="26">
        <v>1</v>
      </c>
      <c r="C2567" s="4">
        <v>13</v>
      </c>
      <c r="D2567" s="5">
        <v>0.55400000000000005</v>
      </c>
      <c r="E2567" s="20">
        <v>1</v>
      </c>
      <c r="G2567" s="5"/>
      <c r="H2567" s="11">
        <f>1/(1+EXP(-SUMPRODUCT(betagorros,B2567:D2567)))</f>
        <v>0.54135932783021912</v>
      </c>
      <c r="I2567" s="27">
        <f t="shared" si="382"/>
        <v>0.54135932783021912</v>
      </c>
      <c r="J2567">
        <f t="shared" si="383"/>
        <v>-0.61367202869071868</v>
      </c>
      <c r="K2567" s="5"/>
      <c r="N2567" s="11">
        <f t="shared" si="384"/>
        <v>0.54145025007801217</v>
      </c>
      <c r="O2567" s="71">
        <f t="shared" si="385"/>
        <v>0.45854974992198783</v>
      </c>
      <c r="U2567" s="4">
        <v>33</v>
      </c>
      <c r="V2567" s="5">
        <v>0.42599999999999999</v>
      </c>
      <c r="W2567" s="37">
        <v>1</v>
      </c>
      <c r="X2567" s="31">
        <f t="shared" si="387"/>
        <v>0.82279392891770342</v>
      </c>
      <c r="Y2567" s="40">
        <f t="shared" si="388"/>
        <v>1</v>
      </c>
      <c r="Z2567" s="4">
        <f t="shared" si="389"/>
        <v>1</v>
      </c>
      <c r="AA2567" s="5">
        <f t="shared" si="390"/>
        <v>1</v>
      </c>
      <c r="AB2567" s="6" t="str">
        <f t="shared" si="391"/>
        <v/>
      </c>
      <c r="AF2567">
        <f t="shared" si="386"/>
        <v>0.80095037815921466</v>
      </c>
    </row>
    <row r="2568" spans="2:32">
      <c r="B2568" s="26">
        <v>1</v>
      </c>
      <c r="C2568" s="4">
        <v>18</v>
      </c>
      <c r="D2568" s="5">
        <v>0.55400000000000005</v>
      </c>
      <c r="E2568" s="20">
        <v>1</v>
      </c>
      <c r="G2568" s="5"/>
      <c r="H2568" s="11">
        <f>1/(1+EXP(-SUMPRODUCT(betagorros,B2568:D2568)))</f>
        <v>0.65695946850280418</v>
      </c>
      <c r="I2568" s="27">
        <f t="shared" si="382"/>
        <v>0.65695946850280418</v>
      </c>
      <c r="J2568">
        <f t="shared" si="383"/>
        <v>-0.42013295417709623</v>
      </c>
      <c r="K2568" s="5"/>
      <c r="N2568" s="11">
        <f t="shared" si="384"/>
        <v>0.65708680413380849</v>
      </c>
      <c r="O2568" s="71">
        <f t="shared" si="385"/>
        <v>0.34291319586619151</v>
      </c>
      <c r="U2568" s="4">
        <v>20</v>
      </c>
      <c r="V2568" s="5">
        <v>0.42599999999999999</v>
      </c>
      <c r="W2568" s="37">
        <v>1</v>
      </c>
      <c r="X2568" s="31">
        <f t="shared" si="387"/>
        <v>0.56883582505490415</v>
      </c>
      <c r="Y2568" s="40">
        <f t="shared" si="388"/>
        <v>1</v>
      </c>
      <c r="Z2568" s="4">
        <f t="shared" si="389"/>
        <v>1</v>
      </c>
      <c r="AA2568" s="5">
        <f t="shared" si="390"/>
        <v>1</v>
      </c>
      <c r="AB2568" s="6" t="str">
        <f t="shared" si="391"/>
        <v/>
      </c>
      <c r="AF2568">
        <f t="shared" si="386"/>
        <v>0.80095037815921466</v>
      </c>
    </row>
    <row r="2569" spans="2:32">
      <c r="B2569" s="26">
        <v>1</v>
      </c>
      <c r="C2569" s="4">
        <v>18</v>
      </c>
      <c r="D2569" s="5">
        <v>0.55400000000000005</v>
      </c>
      <c r="E2569" s="20">
        <v>1</v>
      </c>
      <c r="G2569" s="5"/>
      <c r="H2569" s="11">
        <f>1/(1+EXP(-SUMPRODUCT(betagorros,B2569:D2569)))</f>
        <v>0.65695946850280418</v>
      </c>
      <c r="I2569" s="27">
        <f t="shared" si="382"/>
        <v>0.65695946850280418</v>
      </c>
      <c r="J2569">
        <f t="shared" si="383"/>
        <v>-0.42013295417709623</v>
      </c>
      <c r="K2569" s="5"/>
      <c r="N2569" s="11">
        <f t="shared" si="384"/>
        <v>0.65708680413380849</v>
      </c>
      <c r="O2569" s="71">
        <f t="shared" si="385"/>
        <v>0.34291319586619151</v>
      </c>
      <c r="U2569" s="4">
        <v>27</v>
      </c>
      <c r="V2569" s="5">
        <v>0.42599999999999999</v>
      </c>
      <c r="W2569" s="37">
        <v>1</v>
      </c>
      <c r="X2569" s="31">
        <f t="shared" si="387"/>
        <v>0.72204805491179658</v>
      </c>
      <c r="Y2569" s="40">
        <f t="shared" si="388"/>
        <v>1</v>
      </c>
      <c r="Z2569" s="4">
        <f t="shared" si="389"/>
        <v>1</v>
      </c>
      <c r="AA2569" s="5">
        <f t="shared" si="390"/>
        <v>1</v>
      </c>
      <c r="AB2569" s="6" t="str">
        <f t="shared" si="391"/>
        <v/>
      </c>
      <c r="AF2569">
        <f t="shared" si="386"/>
        <v>0.80095037815921466</v>
      </c>
    </row>
    <row r="2570" spans="2:32">
      <c r="B2570" s="26">
        <v>1</v>
      </c>
      <c r="C2570" s="4">
        <v>13</v>
      </c>
      <c r="D2570" s="5">
        <v>0.55400000000000005</v>
      </c>
      <c r="E2570" s="20">
        <v>0</v>
      </c>
      <c r="G2570" s="5"/>
      <c r="H2570" s="11">
        <f>1/(1+EXP(-SUMPRODUCT(betagorros,B2570:D2570)))</f>
        <v>0.54135932783021912</v>
      </c>
      <c r="I2570" s="27">
        <f t="shared" si="382"/>
        <v>0.45864067216978088</v>
      </c>
      <c r="J2570">
        <f t="shared" si="383"/>
        <v>-0.7794882248114352</v>
      </c>
      <c r="K2570" s="5"/>
      <c r="N2570" s="11">
        <f t="shared" si="384"/>
        <v>0.54145025007801217</v>
      </c>
      <c r="O2570" s="71">
        <f t="shared" si="385"/>
        <v>-0.54145025007801217</v>
      </c>
      <c r="U2570" s="4">
        <v>13</v>
      </c>
      <c r="V2570" s="5">
        <v>0.42599999999999999</v>
      </c>
      <c r="W2570" s="37">
        <v>1</v>
      </c>
      <c r="X2570" s="31">
        <f t="shared" si="387"/>
        <v>0.40120720559193751</v>
      </c>
      <c r="Y2570" s="40">
        <f t="shared" si="388"/>
        <v>0</v>
      </c>
      <c r="Z2570" s="4">
        <f t="shared" si="389"/>
        <v>0</v>
      </c>
      <c r="AA2570" s="5">
        <f t="shared" si="390"/>
        <v>0</v>
      </c>
      <c r="AB2570" s="6" t="str">
        <f t="shared" si="391"/>
        <v/>
      </c>
      <c r="AF2570">
        <f t="shared" si="386"/>
        <v>0.80095037815921466</v>
      </c>
    </row>
    <row r="2571" spans="2:32">
      <c r="B2571" s="26">
        <v>1</v>
      </c>
      <c r="C2571" s="4">
        <v>15</v>
      </c>
      <c r="D2571" s="5">
        <v>0.55400000000000005</v>
      </c>
      <c r="E2571" s="20">
        <v>1</v>
      </c>
      <c r="G2571" s="5"/>
      <c r="H2571" s="11">
        <f>1/(1+EXP(-SUMPRODUCT(betagorros,B2571:D2571)))</f>
        <v>0.58889499062611173</v>
      </c>
      <c r="I2571" s="27">
        <f t="shared" ref="I2571:I2634" si="392">IF(E2571=1,H2571,1-H2571)</f>
        <v>0.58889499062611173</v>
      </c>
      <c r="J2571">
        <f t="shared" ref="J2571:J2634" si="393">LN(I2571)</f>
        <v>-0.52950739539125546</v>
      </c>
      <c r="K2571" s="5"/>
      <c r="N2571" s="11">
        <f t="shared" si="384"/>
        <v>0.58900290121035781</v>
      </c>
      <c r="O2571" s="71">
        <f t="shared" si="385"/>
        <v>0.41099709878964219</v>
      </c>
      <c r="U2571" s="4">
        <v>11.5</v>
      </c>
      <c r="V2571" s="5">
        <v>0.42899999999999999</v>
      </c>
      <c r="W2571" s="37">
        <v>1</v>
      </c>
      <c r="X2571" s="31">
        <f t="shared" si="387"/>
        <v>0.36996818890496602</v>
      </c>
      <c r="Y2571" s="40">
        <f t="shared" si="388"/>
        <v>0</v>
      </c>
      <c r="Z2571" s="4">
        <f t="shared" si="389"/>
        <v>0</v>
      </c>
      <c r="AA2571" s="5">
        <f t="shared" si="390"/>
        <v>0</v>
      </c>
      <c r="AB2571" s="6" t="str">
        <f t="shared" si="391"/>
        <v/>
      </c>
      <c r="AF2571">
        <f t="shared" si="386"/>
        <v>0.80095037815921466</v>
      </c>
    </row>
    <row r="2572" spans="2:32">
      <c r="B2572" s="26">
        <v>1</v>
      </c>
      <c r="C2572" s="4">
        <v>28</v>
      </c>
      <c r="D2572" s="5">
        <v>0.55400000000000005</v>
      </c>
      <c r="E2572" s="20">
        <v>1</v>
      </c>
      <c r="G2572" s="5"/>
      <c r="H2572" s="11">
        <f>1/(1+EXP(-SUMPRODUCT(betagorros,B2572:D2572)))</f>
        <v>0.83447613469829518</v>
      </c>
      <c r="I2572" s="27">
        <f t="shared" si="392"/>
        <v>0.83447613469829518</v>
      </c>
      <c r="J2572">
        <f t="shared" si="393"/>
        <v>-0.18095113461357878</v>
      </c>
      <c r="K2572" s="5"/>
      <c r="N2572" s="11">
        <f t="shared" ref="N2572:N2635" si="394">1/(1+EXP(-SUMPRODUCT($N$8:$P$8,B2572:D2572)))</f>
        <v>0.83460908183470039</v>
      </c>
      <c r="O2572" s="71">
        <f t="shared" ref="O2572:O2635" si="395">E2572-N2572</f>
        <v>0.16539091816529961</v>
      </c>
      <c r="U2572" s="4">
        <v>13.5</v>
      </c>
      <c r="V2572" s="5">
        <v>0.42899999999999999</v>
      </c>
      <c r="W2572" s="37">
        <v>1</v>
      </c>
      <c r="X2572" s="31">
        <f t="shared" si="387"/>
        <v>0.41610822224056099</v>
      </c>
      <c r="Y2572" s="40">
        <f t="shared" si="388"/>
        <v>0</v>
      </c>
      <c r="Z2572" s="4">
        <f t="shared" si="389"/>
        <v>0</v>
      </c>
      <c r="AA2572" s="5">
        <f t="shared" si="390"/>
        <v>0</v>
      </c>
      <c r="AB2572" s="6" t="str">
        <f t="shared" si="391"/>
        <v/>
      </c>
      <c r="AF2572">
        <f t="shared" si="386"/>
        <v>0.80095037815921466</v>
      </c>
    </row>
    <row r="2573" spans="2:32">
      <c r="B2573" s="26">
        <v>1</v>
      </c>
      <c r="C2573" s="4">
        <v>24</v>
      </c>
      <c r="D2573" s="5">
        <v>0.55400000000000005</v>
      </c>
      <c r="E2573" s="20">
        <v>1</v>
      </c>
      <c r="G2573" s="5"/>
      <c r="H2573" s="11">
        <f>1/(1+EXP(-SUMPRODUCT(betagorros,B2573:D2573)))</f>
        <v>0.77391005325529649</v>
      </c>
      <c r="I2573" s="27">
        <f t="shared" si="392"/>
        <v>0.77391005325529649</v>
      </c>
      <c r="J2573">
        <f t="shared" si="393"/>
        <v>-0.25629962240982074</v>
      </c>
      <c r="K2573" s="5"/>
      <c r="N2573" s="11">
        <f t="shared" si="394"/>
        <v>0.77405065184077737</v>
      </c>
      <c r="O2573" s="71">
        <f t="shared" si="395"/>
        <v>0.22594934815922263</v>
      </c>
      <c r="U2573" s="4">
        <v>37.5</v>
      </c>
      <c r="V2573" s="5">
        <v>0.42899999999999999</v>
      </c>
      <c r="W2573" s="37">
        <v>1</v>
      </c>
      <c r="X2573" s="31">
        <f t="shared" si="387"/>
        <v>0.87913091685499423</v>
      </c>
      <c r="Y2573" s="40">
        <f t="shared" si="388"/>
        <v>1</v>
      </c>
      <c r="Z2573" s="4">
        <f t="shared" si="389"/>
        <v>1</v>
      </c>
      <c r="AA2573" s="5">
        <f t="shared" si="390"/>
        <v>1</v>
      </c>
      <c r="AB2573" s="6" t="str">
        <f t="shared" si="391"/>
        <v/>
      </c>
      <c r="AF2573">
        <f t="shared" ref="AF2573:AF2636" si="396">(-$H$8-$I$8*AE2573)/$J$8</f>
        <v>0.80095037815921466</v>
      </c>
    </row>
    <row r="2574" spans="2:32">
      <c r="B2574" s="26">
        <v>1</v>
      </c>
      <c r="C2574" s="4">
        <v>5</v>
      </c>
      <c r="D2574" s="5">
        <v>0.55500000000000005</v>
      </c>
      <c r="E2574" s="20">
        <v>0</v>
      </c>
      <c r="G2574" s="5"/>
      <c r="H2574" s="11">
        <f>1/(1+EXP(-SUMPRODUCT(betagorros,B2574:D2574)))</f>
        <v>0.35340807231762039</v>
      </c>
      <c r="I2574" s="27">
        <f t="shared" si="392"/>
        <v>0.64659192768237961</v>
      </c>
      <c r="J2574">
        <f t="shared" si="393"/>
        <v>-0.43603989802116194</v>
      </c>
      <c r="K2574" s="5"/>
      <c r="N2574" s="11">
        <f t="shared" si="394"/>
        <v>0.35342000924839995</v>
      </c>
      <c r="O2574" s="71">
        <f t="shared" si="395"/>
        <v>-0.35342000924839995</v>
      </c>
      <c r="U2574" s="4">
        <v>44</v>
      </c>
      <c r="V2574" s="5">
        <v>0.42899999999999999</v>
      </c>
      <c r="W2574" s="37">
        <v>1</v>
      </c>
      <c r="X2574" s="31">
        <f t="shared" si="387"/>
        <v>0.93171714714967357</v>
      </c>
      <c r="Y2574" s="40">
        <f t="shared" si="388"/>
        <v>1</v>
      </c>
      <c r="Z2574" s="4">
        <f t="shared" si="389"/>
        <v>1</v>
      </c>
      <c r="AA2574" s="5">
        <f t="shared" si="390"/>
        <v>1</v>
      </c>
      <c r="AB2574" s="6" t="str">
        <f t="shared" si="391"/>
        <v/>
      </c>
      <c r="AF2574">
        <f t="shared" si="396"/>
        <v>0.80095037815921466</v>
      </c>
    </row>
    <row r="2575" spans="2:32">
      <c r="B2575" s="26">
        <v>1</v>
      </c>
      <c r="C2575" s="4">
        <v>5</v>
      </c>
      <c r="D2575" s="5">
        <v>0.55500000000000005</v>
      </c>
      <c r="E2575" s="20">
        <v>0</v>
      </c>
      <c r="G2575" s="5"/>
      <c r="H2575" s="11">
        <f>1/(1+EXP(-SUMPRODUCT(betagorros,B2575:D2575)))</f>
        <v>0.35340807231762039</v>
      </c>
      <c r="I2575" s="27">
        <f t="shared" si="392"/>
        <v>0.64659192768237961</v>
      </c>
      <c r="J2575">
        <f t="shared" si="393"/>
        <v>-0.43603989802116194</v>
      </c>
      <c r="K2575" s="5"/>
      <c r="N2575" s="11">
        <f t="shared" si="394"/>
        <v>0.35342000924839995</v>
      </c>
      <c r="O2575" s="71">
        <f t="shared" si="395"/>
        <v>-0.35342000924839995</v>
      </c>
      <c r="U2575" s="4">
        <v>39</v>
      </c>
      <c r="V2575" s="5">
        <v>0.42899999999999999</v>
      </c>
      <c r="W2575" s="37">
        <v>1</v>
      </c>
      <c r="X2575" s="31">
        <f t="shared" si="387"/>
        <v>0.89372927704740657</v>
      </c>
      <c r="Y2575" s="40">
        <f t="shared" si="388"/>
        <v>1</v>
      </c>
      <c r="Z2575" s="4">
        <f t="shared" si="389"/>
        <v>1</v>
      </c>
      <c r="AA2575" s="5">
        <f t="shared" si="390"/>
        <v>1</v>
      </c>
      <c r="AB2575" s="6" t="str">
        <f t="shared" si="391"/>
        <v/>
      </c>
      <c r="AF2575">
        <f t="shared" si="396"/>
        <v>0.80095037815921466</v>
      </c>
    </row>
    <row r="2576" spans="2:32">
      <c r="B2576" s="26">
        <v>1</v>
      </c>
      <c r="C2576" s="4">
        <v>6</v>
      </c>
      <c r="D2576" s="5">
        <v>0.55600000000000005</v>
      </c>
      <c r="E2576" s="20">
        <v>0</v>
      </c>
      <c r="G2576" s="5"/>
      <c r="H2576" s="11">
        <f>1/(1+EXP(-SUMPRODUCT(betagorros,B2576:D2576)))</f>
        <v>0.37686489153193953</v>
      </c>
      <c r="I2576" s="27">
        <f t="shared" si="392"/>
        <v>0.62313510846806053</v>
      </c>
      <c r="J2576">
        <f t="shared" si="393"/>
        <v>-0.47299191618206954</v>
      </c>
      <c r="K2576" s="5"/>
      <c r="N2576" s="11">
        <f t="shared" si="394"/>
        <v>0.37688749392693627</v>
      </c>
      <c r="O2576" s="71">
        <f t="shared" si="395"/>
        <v>-0.37688749392693627</v>
      </c>
      <c r="U2576" s="4">
        <v>12</v>
      </c>
      <c r="V2576" s="5">
        <v>0.43099999999999999</v>
      </c>
      <c r="W2576" s="37">
        <v>1</v>
      </c>
      <c r="X2576" s="31">
        <f t="shared" si="387"/>
        <v>0.38340753344241729</v>
      </c>
      <c r="Y2576" s="40">
        <f t="shared" si="388"/>
        <v>0</v>
      </c>
      <c r="Z2576" s="4">
        <f t="shared" si="389"/>
        <v>0</v>
      </c>
      <c r="AA2576" s="5">
        <f t="shared" si="390"/>
        <v>0</v>
      </c>
      <c r="AB2576" s="6" t="str">
        <f t="shared" si="391"/>
        <v/>
      </c>
      <c r="AF2576">
        <f t="shared" si="396"/>
        <v>0.80095037815921466</v>
      </c>
    </row>
    <row r="2577" spans="2:32">
      <c r="B2577" s="26">
        <v>1</v>
      </c>
      <c r="C2577" s="4">
        <v>13</v>
      </c>
      <c r="D2577" s="5">
        <v>0.55600000000000005</v>
      </c>
      <c r="E2577" s="20">
        <v>0</v>
      </c>
      <c r="G2577" s="5"/>
      <c r="H2577" s="11">
        <f>1/(1+EXP(-SUMPRODUCT(betagorros,B2577:D2577)))</f>
        <v>0.54355530397281537</v>
      </c>
      <c r="I2577" s="27">
        <f t="shared" si="392"/>
        <v>0.45644469602718463</v>
      </c>
      <c r="J2577">
        <f t="shared" si="393"/>
        <v>-0.78428773409073582</v>
      </c>
      <c r="K2577" s="5"/>
      <c r="N2577" s="11">
        <f t="shared" si="394"/>
        <v>0.54364825855804966</v>
      </c>
      <c r="O2577" s="71">
        <f t="shared" si="395"/>
        <v>-0.54364825855804966</v>
      </c>
      <c r="U2577" s="4">
        <v>9</v>
      </c>
      <c r="V2577" s="5">
        <v>0.43099999999999999</v>
      </c>
      <c r="W2577" s="37">
        <v>1</v>
      </c>
      <c r="X2577" s="31">
        <f t="shared" si="387"/>
        <v>0.31745674473644531</v>
      </c>
      <c r="Y2577" s="40">
        <f t="shared" si="388"/>
        <v>0</v>
      </c>
      <c r="Z2577" s="4">
        <f t="shared" si="389"/>
        <v>0</v>
      </c>
      <c r="AA2577" s="5">
        <f t="shared" si="390"/>
        <v>0</v>
      </c>
      <c r="AB2577" s="6" t="str">
        <f t="shared" si="391"/>
        <v/>
      </c>
      <c r="AF2577">
        <f t="shared" si="396"/>
        <v>0.80095037815921466</v>
      </c>
    </row>
    <row r="2578" spans="2:32">
      <c r="B2578" s="26">
        <v>1</v>
      </c>
      <c r="C2578" s="4">
        <v>12</v>
      </c>
      <c r="D2578" s="5">
        <v>0.55600000000000005</v>
      </c>
      <c r="E2578" s="20">
        <v>0</v>
      </c>
      <c r="G2578" s="5"/>
      <c r="H2578" s="11">
        <f>1/(1+EXP(-SUMPRODUCT(betagorros,B2578:D2578)))</f>
        <v>0.51945826978972121</v>
      </c>
      <c r="I2578" s="27">
        <f t="shared" si="392"/>
        <v>0.48054173021027879</v>
      </c>
      <c r="J2578">
        <f t="shared" si="393"/>
        <v>-0.73284120687084908</v>
      </c>
      <c r="K2578" s="5"/>
      <c r="N2578" s="11">
        <f t="shared" si="394"/>
        <v>0.51954186568258709</v>
      </c>
      <c r="O2578" s="71">
        <f t="shared" si="395"/>
        <v>-0.51954186568258709</v>
      </c>
      <c r="U2578" s="4">
        <v>16</v>
      </c>
      <c r="V2578" s="5">
        <v>0.43099999999999999</v>
      </c>
      <c r="W2578" s="37">
        <v>1</v>
      </c>
      <c r="X2578" s="31">
        <f t="shared" ref="X2578:X2641" si="397">1/(1+EXP(-$H$8-$I$8*U2578-$J$8*V2578))</f>
        <v>0.4780282088227833</v>
      </c>
      <c r="Y2578" s="40">
        <f t="shared" ref="Y2578:Y2641" si="398">IF(X2578&gt;50%,1,0)</f>
        <v>0</v>
      </c>
      <c r="Z2578" s="4">
        <f t="shared" ref="Z2578:Z2641" si="399">IF(W2578=Y2578,1,0)</f>
        <v>0</v>
      </c>
      <c r="AA2578" s="5">
        <f t="shared" ref="AA2578:AA2641" si="400">IF(W2578=1,IF(W2578=Y2578,1,0),"")</f>
        <v>0</v>
      </c>
      <c r="AB2578" s="6" t="str">
        <f t="shared" ref="AB2578:AB2641" si="401">IF(W2578=0,IF(W2578=Y2578,1,0),"")</f>
        <v/>
      </c>
      <c r="AF2578">
        <f t="shared" si="396"/>
        <v>0.80095037815921466</v>
      </c>
    </row>
    <row r="2579" spans="2:32">
      <c r="B2579" s="26">
        <v>1</v>
      </c>
      <c r="C2579" s="4">
        <v>12</v>
      </c>
      <c r="D2579" s="5">
        <v>0.55600000000000005</v>
      </c>
      <c r="E2579" s="20">
        <v>0</v>
      </c>
      <c r="G2579" s="5"/>
      <c r="H2579" s="11">
        <f>1/(1+EXP(-SUMPRODUCT(betagorros,B2579:D2579)))</f>
        <v>0.51945826978972121</v>
      </c>
      <c r="I2579" s="27">
        <f t="shared" si="392"/>
        <v>0.48054173021027879</v>
      </c>
      <c r="J2579">
        <f t="shared" si="393"/>
        <v>-0.73284120687084908</v>
      </c>
      <c r="K2579" s="5"/>
      <c r="N2579" s="11">
        <f t="shared" si="394"/>
        <v>0.51954186568258709</v>
      </c>
      <c r="O2579" s="71">
        <f t="shared" si="395"/>
        <v>-0.51954186568258709</v>
      </c>
      <c r="U2579" s="4">
        <v>15</v>
      </c>
      <c r="V2579" s="5">
        <v>0.435</v>
      </c>
      <c r="W2579" s="37">
        <v>1</v>
      </c>
      <c r="X2579" s="31">
        <f t="shared" si="397"/>
        <v>0.45833686121629064</v>
      </c>
      <c r="Y2579" s="40">
        <f t="shared" si="398"/>
        <v>0</v>
      </c>
      <c r="Z2579" s="4">
        <f t="shared" si="399"/>
        <v>0</v>
      </c>
      <c r="AA2579" s="5">
        <f t="shared" si="400"/>
        <v>0</v>
      </c>
      <c r="AB2579" s="6" t="str">
        <f t="shared" si="401"/>
        <v/>
      </c>
      <c r="AF2579">
        <f t="shared" si="396"/>
        <v>0.80095037815921466</v>
      </c>
    </row>
    <row r="2580" spans="2:32">
      <c r="B2580" s="26">
        <v>1</v>
      </c>
      <c r="C2580" s="4">
        <v>47</v>
      </c>
      <c r="D2580" s="5">
        <v>0.55800000000000005</v>
      </c>
      <c r="E2580" s="20">
        <v>0</v>
      </c>
      <c r="G2580" s="5"/>
      <c r="H2580" s="11">
        <f>1/(1+EXP(-SUMPRODUCT(betagorros,B2580:D2580)))</f>
        <v>0.96995119227758442</v>
      </c>
      <c r="I2580" s="27">
        <f t="shared" si="392"/>
        <v>3.0048807722415583E-2</v>
      </c>
      <c r="J2580">
        <f t="shared" si="393"/>
        <v>-3.5049322952467681</v>
      </c>
      <c r="K2580" s="5"/>
      <c r="N2580" s="11">
        <f t="shared" si="394"/>
        <v>0.97000173281343627</v>
      </c>
      <c r="O2580" s="71">
        <f t="shared" si="395"/>
        <v>-0.97000173281343627</v>
      </c>
      <c r="U2580" s="4">
        <v>14</v>
      </c>
      <c r="V2580" s="5">
        <v>0.435</v>
      </c>
      <c r="W2580" s="37">
        <v>1</v>
      </c>
      <c r="X2580" s="31">
        <f t="shared" si="397"/>
        <v>0.43442210480139648</v>
      </c>
      <c r="Y2580" s="40">
        <f t="shared" si="398"/>
        <v>0</v>
      </c>
      <c r="Z2580" s="4">
        <f t="shared" si="399"/>
        <v>0</v>
      </c>
      <c r="AA2580" s="5">
        <f t="shared" si="400"/>
        <v>0</v>
      </c>
      <c r="AB2580" s="6" t="str">
        <f t="shared" si="401"/>
        <v/>
      </c>
      <c r="AF2580">
        <f t="shared" si="396"/>
        <v>0.80095037815921466</v>
      </c>
    </row>
    <row r="2581" spans="2:32">
      <c r="B2581" s="26">
        <v>1</v>
      </c>
      <c r="C2581" s="4">
        <v>39</v>
      </c>
      <c r="D2581" s="5">
        <v>0.55800000000000005</v>
      </c>
      <c r="E2581" s="20">
        <v>1</v>
      </c>
      <c r="G2581" s="5"/>
      <c r="H2581" s="11">
        <f>1/(1+EXP(-SUMPRODUCT(betagorros,B2581:D2581)))</f>
        <v>0.93703199784656488</v>
      </c>
      <c r="I2581" s="27">
        <f t="shared" si="392"/>
        <v>0.93703199784656488</v>
      </c>
      <c r="J2581">
        <f t="shared" si="393"/>
        <v>-6.503784807751839E-2</v>
      </c>
      <c r="K2581" s="5"/>
      <c r="N2581" s="11">
        <f t="shared" si="394"/>
        <v>0.93711556946190522</v>
      </c>
      <c r="O2581" s="71">
        <f t="shared" si="395"/>
        <v>6.2884430538094782E-2</v>
      </c>
      <c r="U2581" s="4">
        <v>20</v>
      </c>
      <c r="V2581" s="5">
        <v>0.435</v>
      </c>
      <c r="W2581" s="37">
        <v>1</v>
      </c>
      <c r="X2581" s="31">
        <f t="shared" si="397"/>
        <v>0.57857287583845429</v>
      </c>
      <c r="Y2581" s="40">
        <f t="shared" si="398"/>
        <v>1</v>
      </c>
      <c r="Z2581" s="4">
        <f t="shared" si="399"/>
        <v>1</v>
      </c>
      <c r="AA2581" s="5">
        <f t="shared" si="400"/>
        <v>1</v>
      </c>
      <c r="AB2581" s="6" t="str">
        <f t="shared" si="401"/>
        <v/>
      </c>
      <c r="AF2581">
        <f t="shared" si="396"/>
        <v>0.80095037815921466</v>
      </c>
    </row>
    <row r="2582" spans="2:32">
      <c r="B2582" s="26">
        <v>1</v>
      </c>
      <c r="C2582" s="4">
        <v>36</v>
      </c>
      <c r="D2582" s="5">
        <v>0.55800000000000005</v>
      </c>
      <c r="E2582" s="20">
        <v>1</v>
      </c>
      <c r="G2582" s="5"/>
      <c r="H2582" s="11">
        <f>1/(1+EXP(-SUMPRODUCT(betagorros,B2582:D2582)))</f>
        <v>0.9175652197513916</v>
      </c>
      <c r="I2582" s="27">
        <f t="shared" si="392"/>
        <v>0.9175652197513916</v>
      </c>
      <c r="J2582">
        <f t="shared" si="393"/>
        <v>-8.603161738207156E-2</v>
      </c>
      <c r="K2582" s="5"/>
      <c r="N2582" s="11">
        <f t="shared" si="394"/>
        <v>0.91766334250771708</v>
      </c>
      <c r="O2582" s="71">
        <f t="shared" si="395"/>
        <v>8.2336657492282916E-2</v>
      </c>
      <c r="U2582" s="4">
        <v>12</v>
      </c>
      <c r="V2582" s="5">
        <v>0.437</v>
      </c>
      <c r="W2582" s="37">
        <v>1</v>
      </c>
      <c r="X2582" s="31">
        <f t="shared" si="397"/>
        <v>0.38970160676872784</v>
      </c>
      <c r="Y2582" s="40">
        <f t="shared" si="398"/>
        <v>0</v>
      </c>
      <c r="Z2582" s="4">
        <f t="shared" si="399"/>
        <v>0</v>
      </c>
      <c r="AA2582" s="5">
        <f t="shared" si="400"/>
        <v>0</v>
      </c>
      <c r="AB2582" s="6" t="str">
        <f t="shared" si="401"/>
        <v/>
      </c>
      <c r="AF2582">
        <f t="shared" si="396"/>
        <v>0.80095037815921466</v>
      </c>
    </row>
    <row r="2583" spans="2:32">
      <c r="B2583" s="26">
        <v>1</v>
      </c>
      <c r="C2583" s="4">
        <v>40</v>
      </c>
      <c r="D2583" s="5">
        <v>0.55800000000000005</v>
      </c>
      <c r="E2583" s="20">
        <v>1</v>
      </c>
      <c r="G2583" s="5"/>
      <c r="H2583" s="11">
        <f>1/(1+EXP(-SUMPRODUCT(betagorros,B2583:D2583)))</f>
        <v>0.94250711352017957</v>
      </c>
      <c r="I2583" s="27">
        <f t="shared" si="392"/>
        <v>0.94250711352017957</v>
      </c>
      <c r="J2583">
        <f t="shared" si="393"/>
        <v>-5.9211812186936684E-2</v>
      </c>
      <c r="K2583" s="5"/>
      <c r="N2583" s="11">
        <f t="shared" si="394"/>
        <v>0.94258601631918193</v>
      </c>
      <c r="O2583" s="71">
        <f t="shared" si="395"/>
        <v>5.741398368081807E-2</v>
      </c>
      <c r="U2583" s="4">
        <v>10</v>
      </c>
      <c r="V2583" s="5">
        <v>0.437</v>
      </c>
      <c r="W2583" s="37">
        <v>1</v>
      </c>
      <c r="X2583" s="31">
        <f t="shared" si="397"/>
        <v>0.34476076314719228</v>
      </c>
      <c r="Y2583" s="40">
        <f t="shared" si="398"/>
        <v>0</v>
      </c>
      <c r="Z2583" s="4">
        <f t="shared" si="399"/>
        <v>0</v>
      </c>
      <c r="AA2583" s="5">
        <f t="shared" si="400"/>
        <v>0</v>
      </c>
      <c r="AB2583" s="6" t="str">
        <f t="shared" si="401"/>
        <v/>
      </c>
      <c r="AF2583">
        <f t="shared" si="396"/>
        <v>0.80095037815921466</v>
      </c>
    </row>
    <row r="2584" spans="2:32">
      <c r="B2584" s="26">
        <v>1</v>
      </c>
      <c r="C2584" s="4">
        <v>17</v>
      </c>
      <c r="D2584" s="5">
        <v>0.55800000000000005</v>
      </c>
      <c r="E2584" s="20">
        <v>1</v>
      </c>
      <c r="G2584" s="5"/>
      <c r="H2584" s="11">
        <f>1/(1+EXP(-SUMPRODUCT(betagorros,B2584:D2584)))</f>
        <v>0.6389195232670174</v>
      </c>
      <c r="I2584" s="27">
        <f t="shared" si="392"/>
        <v>0.6389195232670174</v>
      </c>
      <c r="J2584">
        <f t="shared" si="393"/>
        <v>-0.44797677421508048</v>
      </c>
      <c r="K2584" s="5"/>
      <c r="N2584" s="11">
        <f t="shared" si="394"/>
        <v>0.6390446077226406</v>
      </c>
      <c r="O2584" s="71">
        <f t="shared" si="395"/>
        <v>0.3609553922773594</v>
      </c>
      <c r="U2584" s="4">
        <v>15</v>
      </c>
      <c r="V2584" s="5">
        <v>0.437</v>
      </c>
      <c r="W2584" s="37">
        <v>1</v>
      </c>
      <c r="X2584" s="31">
        <f t="shared" si="397"/>
        <v>0.4605342277696533</v>
      </c>
      <c r="Y2584" s="40">
        <f t="shared" si="398"/>
        <v>0</v>
      </c>
      <c r="Z2584" s="4">
        <f t="shared" si="399"/>
        <v>0</v>
      </c>
      <c r="AA2584" s="5">
        <f t="shared" si="400"/>
        <v>0</v>
      </c>
      <c r="AB2584" s="6" t="str">
        <f t="shared" si="401"/>
        <v/>
      </c>
      <c r="AF2584">
        <f t="shared" si="396"/>
        <v>0.80095037815921466</v>
      </c>
    </row>
    <row r="2585" spans="2:32">
      <c r="B2585" s="26">
        <v>1</v>
      </c>
      <c r="C2585" s="4">
        <v>24</v>
      </c>
      <c r="D2585" s="5">
        <v>0.55800000000000005</v>
      </c>
      <c r="E2585" s="20">
        <v>1</v>
      </c>
      <c r="G2585" s="5"/>
      <c r="H2585" s="11">
        <f>1/(1+EXP(-SUMPRODUCT(betagorros,B2585:D2585)))</f>
        <v>0.77699126604069146</v>
      </c>
      <c r="I2585" s="27">
        <f t="shared" si="392"/>
        <v>0.77699126604069146</v>
      </c>
      <c r="J2585">
        <f t="shared" si="393"/>
        <v>-0.2523261692945365</v>
      </c>
      <c r="K2585" s="5"/>
      <c r="N2585" s="11">
        <f t="shared" si="394"/>
        <v>0.77713343334968654</v>
      </c>
      <c r="O2585" s="71">
        <f t="shared" si="395"/>
        <v>0.22286656665031346</v>
      </c>
      <c r="U2585" s="4">
        <v>18</v>
      </c>
      <c r="V2585" s="5">
        <v>0.437</v>
      </c>
      <c r="W2585" s="37">
        <v>1</v>
      </c>
      <c r="X2585" s="31">
        <f t="shared" si="397"/>
        <v>0.53299755748015587</v>
      </c>
      <c r="Y2585" s="40">
        <f t="shared" si="398"/>
        <v>1</v>
      </c>
      <c r="Z2585" s="4">
        <f t="shared" si="399"/>
        <v>1</v>
      </c>
      <c r="AA2585" s="5">
        <f t="shared" si="400"/>
        <v>1</v>
      </c>
      <c r="AB2585" s="6" t="str">
        <f t="shared" si="401"/>
        <v/>
      </c>
      <c r="AF2585">
        <f t="shared" si="396"/>
        <v>0.80095037815921466</v>
      </c>
    </row>
    <row r="2586" spans="2:32">
      <c r="B2586" s="26">
        <v>1</v>
      </c>
      <c r="C2586" s="4">
        <v>18</v>
      </c>
      <c r="D2586" s="5">
        <v>0.55800000000000005</v>
      </c>
      <c r="E2586" s="20">
        <v>0</v>
      </c>
      <c r="G2586" s="5"/>
      <c r="H2586" s="11">
        <f>1/(1+EXP(-SUMPRODUCT(betagorros,B2586:D2586)))</f>
        <v>0.66093622772283056</v>
      </c>
      <c r="I2586" s="27">
        <f t="shared" si="392"/>
        <v>0.33906377227716944</v>
      </c>
      <c r="J2586">
        <f t="shared" si="393"/>
        <v>-1.0815670704821023</v>
      </c>
      <c r="K2586" s="5"/>
      <c r="N2586" s="11">
        <f t="shared" si="394"/>
        <v>0.66106664310727881</v>
      </c>
      <c r="O2586" s="71">
        <f t="shared" si="395"/>
        <v>-0.66106664310727881</v>
      </c>
      <c r="U2586" s="4">
        <v>32</v>
      </c>
      <c r="V2586" s="5">
        <v>0.437</v>
      </c>
      <c r="W2586" s="37">
        <v>1</v>
      </c>
      <c r="X2586" s="31">
        <f t="shared" si="397"/>
        <v>0.81566717038243941</v>
      </c>
      <c r="Y2586" s="40">
        <f t="shared" si="398"/>
        <v>1</v>
      </c>
      <c r="Z2586" s="4">
        <f t="shared" si="399"/>
        <v>1</v>
      </c>
      <c r="AA2586" s="5">
        <f t="shared" si="400"/>
        <v>1</v>
      </c>
      <c r="AB2586" s="6" t="str">
        <f t="shared" si="401"/>
        <v/>
      </c>
      <c r="AF2586">
        <f t="shared" si="396"/>
        <v>0.80095037815921466</v>
      </c>
    </row>
    <row r="2587" spans="2:32">
      <c r="B2587" s="26">
        <v>1</v>
      </c>
      <c r="C2587" s="4">
        <v>14</v>
      </c>
      <c r="D2587" s="5">
        <v>0.55800000000000005</v>
      </c>
      <c r="E2587" s="20">
        <v>0</v>
      </c>
      <c r="G2587" s="5"/>
      <c r="H2587" s="11">
        <f>1/(1+EXP(-SUMPRODUCT(betagorros,B2587:D2587)))</f>
        <v>0.56962053910239485</v>
      </c>
      <c r="I2587" s="27">
        <f t="shared" si="392"/>
        <v>0.43037946089760515</v>
      </c>
      <c r="J2587">
        <f t="shared" si="393"/>
        <v>-0.84308799223605713</v>
      </c>
      <c r="K2587" s="5"/>
      <c r="N2587" s="11">
        <f t="shared" si="394"/>
        <v>0.56972421353071678</v>
      </c>
      <c r="O2587" s="71">
        <f t="shared" si="395"/>
        <v>-0.56972421353071678</v>
      </c>
      <c r="U2587" s="4">
        <v>16</v>
      </c>
      <c r="V2587" s="5">
        <v>0.438</v>
      </c>
      <c r="W2587" s="37">
        <v>1</v>
      </c>
      <c r="X2587" s="31">
        <f t="shared" si="397"/>
        <v>0.48575965301078133</v>
      </c>
      <c r="Y2587" s="40">
        <f t="shared" si="398"/>
        <v>0</v>
      </c>
      <c r="Z2587" s="4">
        <f t="shared" si="399"/>
        <v>0</v>
      </c>
      <c r="AA2587" s="5">
        <f t="shared" si="400"/>
        <v>0</v>
      </c>
      <c r="AB2587" s="6" t="str">
        <f t="shared" si="401"/>
        <v/>
      </c>
      <c r="AF2587">
        <f t="shared" si="396"/>
        <v>0.80095037815921466</v>
      </c>
    </row>
    <row r="2588" spans="2:32">
      <c r="B2588" s="26">
        <v>1</v>
      </c>
      <c r="C2588" s="4">
        <v>12</v>
      </c>
      <c r="D2588" s="5">
        <v>0.55800000000000005</v>
      </c>
      <c r="E2588" s="20">
        <v>0</v>
      </c>
      <c r="G2588" s="5"/>
      <c r="H2588" s="11">
        <f>1/(1+EXP(-SUMPRODUCT(betagorros,B2588:D2588)))</f>
        <v>0.52166645416412816</v>
      </c>
      <c r="I2588" s="27">
        <f t="shared" si="392"/>
        <v>0.47833354583587184</v>
      </c>
      <c r="J2588">
        <f t="shared" si="393"/>
        <v>-0.73744699520044588</v>
      </c>
      <c r="K2588" s="5"/>
      <c r="N2588" s="11">
        <f t="shared" si="394"/>
        <v>0.5217521324033616</v>
      </c>
      <c r="O2588" s="71">
        <f t="shared" si="395"/>
        <v>-0.5217521324033616</v>
      </c>
      <c r="U2588" s="4">
        <v>17</v>
      </c>
      <c r="V2588" s="5">
        <v>0.438</v>
      </c>
      <c r="W2588" s="37">
        <v>1</v>
      </c>
      <c r="X2588" s="31">
        <f t="shared" si="397"/>
        <v>0.50995236214572048</v>
      </c>
      <c r="Y2588" s="40">
        <f t="shared" si="398"/>
        <v>1</v>
      </c>
      <c r="Z2588" s="4">
        <f t="shared" si="399"/>
        <v>1</v>
      </c>
      <c r="AA2588" s="5">
        <f t="shared" si="400"/>
        <v>1</v>
      </c>
      <c r="AB2588" s="6" t="str">
        <f t="shared" si="401"/>
        <v/>
      </c>
      <c r="AF2588">
        <f t="shared" si="396"/>
        <v>0.80095037815921466</v>
      </c>
    </row>
    <row r="2589" spans="2:32">
      <c r="B2589" s="26">
        <v>1</v>
      </c>
      <c r="C2589" s="4">
        <v>28</v>
      </c>
      <c r="D2589" s="5">
        <v>0.55900000000000005</v>
      </c>
      <c r="E2589" s="20">
        <v>1</v>
      </c>
      <c r="G2589" s="5"/>
      <c r="H2589" s="11">
        <f>1/(1+EXP(-SUMPRODUCT(betagorros,B2589:D2589)))</f>
        <v>0.83750881675373545</v>
      </c>
      <c r="I2589" s="27">
        <f t="shared" si="392"/>
        <v>0.83750881675373545</v>
      </c>
      <c r="J2589">
        <f t="shared" si="393"/>
        <v>-0.17732348787118213</v>
      </c>
      <c r="K2589" s="5"/>
      <c r="N2589" s="11">
        <f t="shared" si="394"/>
        <v>0.8376426808453783</v>
      </c>
      <c r="O2589" s="71">
        <f t="shared" si="395"/>
        <v>0.1623573191546217</v>
      </c>
      <c r="U2589" s="4">
        <v>14</v>
      </c>
      <c r="V2589" s="5">
        <v>0.438</v>
      </c>
      <c r="W2589" s="37">
        <v>1</v>
      </c>
      <c r="X2589" s="31">
        <f t="shared" si="397"/>
        <v>0.43768571677087353</v>
      </c>
      <c r="Y2589" s="40">
        <f t="shared" si="398"/>
        <v>0</v>
      </c>
      <c r="Z2589" s="4">
        <f t="shared" si="399"/>
        <v>0</v>
      </c>
      <c r="AA2589" s="5">
        <f t="shared" si="400"/>
        <v>0</v>
      </c>
      <c r="AB2589" s="6" t="str">
        <f t="shared" si="401"/>
        <v/>
      </c>
      <c r="AF2589">
        <f t="shared" si="396"/>
        <v>0.80095037815921466</v>
      </c>
    </row>
    <row r="2590" spans="2:32">
      <c r="B2590" s="26">
        <v>1</v>
      </c>
      <c r="C2590" s="4">
        <v>33</v>
      </c>
      <c r="D2590" s="5">
        <v>0.55900000000000005</v>
      </c>
      <c r="E2590" s="20">
        <v>0</v>
      </c>
      <c r="G2590" s="5"/>
      <c r="H2590" s="11">
        <f>1/(1+EXP(-SUMPRODUCT(betagorros,B2590:D2590)))</f>
        <v>0.89319169809195642</v>
      </c>
      <c r="I2590" s="27">
        <f t="shared" si="392"/>
        <v>0.10680830190804358</v>
      </c>
      <c r="J2590">
        <f t="shared" si="393"/>
        <v>-2.2367196222557308</v>
      </c>
      <c r="K2590" s="5"/>
      <c r="N2590" s="11">
        <f t="shared" si="394"/>
        <v>0.8933044907301384</v>
      </c>
      <c r="O2590" s="71">
        <f t="shared" si="395"/>
        <v>-0.8933044907301384</v>
      </c>
      <c r="U2590" s="4">
        <v>20</v>
      </c>
      <c r="V2590" s="5">
        <v>0.438</v>
      </c>
      <c r="W2590" s="37">
        <v>1</v>
      </c>
      <c r="X2590" s="31">
        <f t="shared" si="397"/>
        <v>0.58180541622886417</v>
      </c>
      <c r="Y2590" s="40">
        <f t="shared" si="398"/>
        <v>1</v>
      </c>
      <c r="Z2590" s="4">
        <f t="shared" si="399"/>
        <v>1</v>
      </c>
      <c r="AA2590" s="5">
        <f t="shared" si="400"/>
        <v>1</v>
      </c>
      <c r="AB2590" s="6" t="str">
        <f t="shared" si="401"/>
        <v/>
      </c>
      <c r="AF2590">
        <f t="shared" si="396"/>
        <v>0.80095037815921466</v>
      </c>
    </row>
    <row r="2591" spans="2:32">
      <c r="B2591" s="26">
        <v>1</v>
      </c>
      <c r="C2591" s="4">
        <v>32</v>
      </c>
      <c r="D2591" s="5">
        <v>0.55900000000000005</v>
      </c>
      <c r="E2591" s="20">
        <v>0</v>
      </c>
      <c r="G2591" s="5"/>
      <c r="H2591" s="11">
        <f>1/(1+EXP(-SUMPRODUCT(betagorros,B2591:D2591)))</f>
        <v>0.88360021888802365</v>
      </c>
      <c r="I2591" s="27">
        <f t="shared" si="392"/>
        <v>0.11639978111197635</v>
      </c>
      <c r="J2591">
        <f t="shared" si="393"/>
        <v>-2.1507246241678706</v>
      </c>
      <c r="K2591" s="5"/>
      <c r="N2591" s="11">
        <f t="shared" si="394"/>
        <v>0.88371773460153691</v>
      </c>
      <c r="O2591" s="71">
        <f t="shared" si="395"/>
        <v>-0.88371773460153691</v>
      </c>
      <c r="U2591" s="4">
        <v>22</v>
      </c>
      <c r="V2591" s="5">
        <v>0.438</v>
      </c>
      <c r="W2591" s="37">
        <v>1</v>
      </c>
      <c r="X2591" s="31">
        <f t="shared" si="397"/>
        <v>0.62802941551405345</v>
      </c>
      <c r="Y2591" s="40">
        <f t="shared" si="398"/>
        <v>1</v>
      </c>
      <c r="Z2591" s="4">
        <f t="shared" si="399"/>
        <v>1</v>
      </c>
      <c r="AA2591" s="5">
        <f t="shared" si="400"/>
        <v>1</v>
      </c>
      <c r="AB2591" s="6" t="str">
        <f t="shared" si="401"/>
        <v/>
      </c>
      <c r="AF2591">
        <f t="shared" si="396"/>
        <v>0.80095037815921466</v>
      </c>
    </row>
    <row r="2592" spans="2:32">
      <c r="B2592" s="26">
        <v>1</v>
      </c>
      <c r="C2592" s="4">
        <v>7</v>
      </c>
      <c r="D2592" s="5">
        <v>0.55900000000000005</v>
      </c>
      <c r="E2592" s="20">
        <v>0</v>
      </c>
      <c r="G2592" s="5"/>
      <c r="H2592" s="11">
        <f>1/(1+EXP(-SUMPRODUCT(betagorros,B2592:D2592)))</f>
        <v>0.40304018212764126</v>
      </c>
      <c r="I2592" s="27">
        <f t="shared" si="392"/>
        <v>0.59695981787235874</v>
      </c>
      <c r="J2592">
        <f t="shared" si="393"/>
        <v>-0.5159054746012034</v>
      </c>
      <c r="K2592" s="5"/>
      <c r="N2592" s="11">
        <f t="shared" si="394"/>
        <v>0.40307596478746982</v>
      </c>
      <c r="O2592" s="71">
        <f t="shared" si="395"/>
        <v>-0.40307596478746982</v>
      </c>
      <c r="U2592" s="4">
        <v>12</v>
      </c>
      <c r="V2592" s="5">
        <v>0.438</v>
      </c>
      <c r="W2592" s="37">
        <v>1</v>
      </c>
      <c r="X2592" s="31">
        <f t="shared" si="397"/>
        <v>0.3907542636573656</v>
      </c>
      <c r="Y2592" s="40">
        <f t="shared" si="398"/>
        <v>0</v>
      </c>
      <c r="Z2592" s="4">
        <f t="shared" si="399"/>
        <v>0</v>
      </c>
      <c r="AA2592" s="5">
        <f t="shared" si="400"/>
        <v>0</v>
      </c>
      <c r="AB2592" s="6" t="str">
        <f t="shared" si="401"/>
        <v/>
      </c>
      <c r="AF2592">
        <f t="shared" si="396"/>
        <v>0.80095037815921466</v>
      </c>
    </row>
    <row r="2593" spans="2:32">
      <c r="B2593" s="26">
        <v>1</v>
      </c>
      <c r="C2593" s="4">
        <v>7</v>
      </c>
      <c r="D2593" s="5">
        <v>0.55900000000000005</v>
      </c>
      <c r="E2593" s="20">
        <v>1</v>
      </c>
      <c r="G2593" s="5"/>
      <c r="H2593" s="11">
        <f>1/(1+EXP(-SUMPRODUCT(betagorros,B2593:D2593)))</f>
        <v>0.40304018212764126</v>
      </c>
      <c r="I2593" s="27">
        <f t="shared" si="392"/>
        <v>0.40304018212764126</v>
      </c>
      <c r="J2593">
        <f t="shared" si="393"/>
        <v>-0.90871901449316028</v>
      </c>
      <c r="K2593" s="5"/>
      <c r="N2593" s="11">
        <f t="shared" si="394"/>
        <v>0.40307596478746982</v>
      </c>
      <c r="O2593" s="71">
        <f t="shared" si="395"/>
        <v>0.59692403521253024</v>
      </c>
      <c r="U2593" s="4">
        <v>26</v>
      </c>
      <c r="V2593" s="5">
        <v>0.441</v>
      </c>
      <c r="W2593" s="37">
        <v>1</v>
      </c>
      <c r="X2593" s="31">
        <f t="shared" si="397"/>
        <v>0.71589910809536061</v>
      </c>
      <c r="Y2593" s="40">
        <f t="shared" si="398"/>
        <v>1</v>
      </c>
      <c r="Z2593" s="4">
        <f t="shared" si="399"/>
        <v>1</v>
      </c>
      <c r="AA2593" s="5">
        <f t="shared" si="400"/>
        <v>1</v>
      </c>
      <c r="AB2593" s="6" t="str">
        <f t="shared" si="401"/>
        <v/>
      </c>
      <c r="AF2593">
        <f t="shared" si="396"/>
        <v>0.80095037815921466</v>
      </c>
    </row>
    <row r="2594" spans="2:32">
      <c r="B2594" s="26">
        <v>1</v>
      </c>
      <c r="C2594" s="4">
        <v>9</v>
      </c>
      <c r="D2594" s="5">
        <v>0.55900000000000005</v>
      </c>
      <c r="E2594" s="20">
        <v>1</v>
      </c>
      <c r="G2594" s="5"/>
      <c r="H2594" s="11">
        <f>1/(1+EXP(-SUMPRODUCT(betagorros,B2594:D2594)))</f>
        <v>0.45035646617656078</v>
      </c>
      <c r="I2594" s="27">
        <f t="shared" si="392"/>
        <v>0.45035646617656078</v>
      </c>
      <c r="J2594">
        <f t="shared" si="393"/>
        <v>-0.79771586274163764</v>
      </c>
      <c r="K2594" s="5"/>
      <c r="N2594" s="11">
        <f t="shared" si="394"/>
        <v>0.45041297182092227</v>
      </c>
      <c r="O2594" s="71">
        <f t="shared" si="395"/>
        <v>0.54958702817907779</v>
      </c>
      <c r="U2594" s="4">
        <v>13</v>
      </c>
      <c r="V2594" s="5">
        <v>0.442</v>
      </c>
      <c r="W2594" s="37">
        <v>1</v>
      </c>
      <c r="X2594" s="31">
        <f t="shared" si="397"/>
        <v>0.41832435565713194</v>
      </c>
      <c r="Y2594" s="40">
        <f t="shared" si="398"/>
        <v>0</v>
      </c>
      <c r="Z2594" s="4">
        <f t="shared" si="399"/>
        <v>0</v>
      </c>
      <c r="AA2594" s="5">
        <f t="shared" si="400"/>
        <v>0</v>
      </c>
      <c r="AB2594" s="6" t="str">
        <f t="shared" si="401"/>
        <v/>
      </c>
      <c r="AF2594">
        <f t="shared" si="396"/>
        <v>0.80095037815921466</v>
      </c>
    </row>
    <row r="2595" spans="2:32">
      <c r="B2595" s="26">
        <v>1</v>
      </c>
      <c r="C2595" s="4">
        <v>16</v>
      </c>
      <c r="D2595" s="5">
        <v>0.55900000000000005</v>
      </c>
      <c r="E2595" s="20">
        <v>1</v>
      </c>
      <c r="G2595" s="5"/>
      <c r="H2595" s="11">
        <f>1/(1+EXP(-SUMPRODUCT(betagorros,B2595:D2595)))</f>
        <v>0.6173487259962378</v>
      </c>
      <c r="I2595" s="27">
        <f t="shared" si="392"/>
        <v>0.6173487259962378</v>
      </c>
      <c r="J2595">
        <f t="shared" si="393"/>
        <v>-0.48232121863579636</v>
      </c>
      <c r="K2595" s="5"/>
      <c r="N2595" s="11">
        <f t="shared" si="394"/>
        <v>0.61746841437513666</v>
      </c>
      <c r="O2595" s="71">
        <f t="shared" si="395"/>
        <v>0.38253158562486334</v>
      </c>
      <c r="U2595" s="4">
        <v>20</v>
      </c>
      <c r="V2595" s="5">
        <v>0.442</v>
      </c>
      <c r="W2595" s="37">
        <v>1</v>
      </c>
      <c r="X2595" s="31">
        <f t="shared" si="397"/>
        <v>0.58610451849353984</v>
      </c>
      <c r="Y2595" s="40">
        <f t="shared" si="398"/>
        <v>1</v>
      </c>
      <c r="Z2595" s="4">
        <f t="shared" si="399"/>
        <v>1</v>
      </c>
      <c r="AA2595" s="5">
        <f t="shared" si="400"/>
        <v>1</v>
      </c>
      <c r="AB2595" s="6" t="str">
        <f t="shared" si="401"/>
        <v/>
      </c>
      <c r="AF2595">
        <f t="shared" si="396"/>
        <v>0.80095037815921466</v>
      </c>
    </row>
    <row r="2596" spans="2:32">
      <c r="B2596" s="26">
        <v>1</v>
      </c>
      <c r="C2596" s="4">
        <v>9</v>
      </c>
      <c r="D2596" s="5">
        <v>0.55900000000000005</v>
      </c>
      <c r="E2596" s="20">
        <v>1</v>
      </c>
      <c r="G2596" s="5"/>
      <c r="H2596" s="11">
        <f>1/(1+EXP(-SUMPRODUCT(betagorros,B2596:D2596)))</f>
        <v>0.45035646617656078</v>
      </c>
      <c r="I2596" s="27">
        <f t="shared" si="392"/>
        <v>0.45035646617656078</v>
      </c>
      <c r="J2596">
        <f t="shared" si="393"/>
        <v>-0.79771586274163764</v>
      </c>
      <c r="K2596" s="5"/>
      <c r="N2596" s="11">
        <f t="shared" si="394"/>
        <v>0.45041297182092227</v>
      </c>
      <c r="O2596" s="71">
        <f t="shared" si="395"/>
        <v>0.54958702817907779</v>
      </c>
      <c r="U2596" s="4">
        <v>15</v>
      </c>
      <c r="V2596" s="5">
        <v>0.442</v>
      </c>
      <c r="W2596" s="37">
        <v>1</v>
      </c>
      <c r="X2596" s="31">
        <f t="shared" si="397"/>
        <v>0.46603417515512935</v>
      </c>
      <c r="Y2596" s="40">
        <f t="shared" si="398"/>
        <v>0</v>
      </c>
      <c r="Z2596" s="4">
        <f t="shared" si="399"/>
        <v>0</v>
      </c>
      <c r="AA2596" s="5">
        <f t="shared" si="400"/>
        <v>0</v>
      </c>
      <c r="AB2596" s="6" t="str">
        <f t="shared" si="401"/>
        <v/>
      </c>
      <c r="AF2596">
        <f t="shared" si="396"/>
        <v>0.80095037815921466</v>
      </c>
    </row>
    <row r="2597" spans="2:32">
      <c r="B2597" s="26">
        <v>1</v>
      </c>
      <c r="C2597" s="4">
        <v>8</v>
      </c>
      <c r="D2597" s="5">
        <v>0.55900000000000005</v>
      </c>
      <c r="E2597" s="20">
        <v>1</v>
      </c>
      <c r="G2597" s="5"/>
      <c r="H2597" s="11">
        <f>1/(1+EXP(-SUMPRODUCT(betagorros,B2597:D2597)))</f>
        <v>0.42653021639310124</v>
      </c>
      <c r="I2597" s="27">
        <f t="shared" si="392"/>
        <v>0.42653021639310124</v>
      </c>
      <c r="J2597">
        <f t="shared" si="393"/>
        <v>-0.8520720672138824</v>
      </c>
      <c r="K2597" s="5"/>
      <c r="N2597" s="11">
        <f t="shared" si="394"/>
        <v>0.42657632350473312</v>
      </c>
      <c r="O2597" s="71">
        <f t="shared" si="395"/>
        <v>0.57342367649526693</v>
      </c>
      <c r="U2597" s="4">
        <v>23</v>
      </c>
      <c r="V2597" s="5">
        <v>0.442</v>
      </c>
      <c r="W2597" s="37">
        <v>1</v>
      </c>
      <c r="X2597" s="31">
        <f t="shared" si="397"/>
        <v>0.6543598362107369</v>
      </c>
      <c r="Y2597" s="40">
        <f t="shared" si="398"/>
        <v>1</v>
      </c>
      <c r="Z2597" s="4">
        <f t="shared" si="399"/>
        <v>1</v>
      </c>
      <c r="AA2597" s="5">
        <f t="shared" si="400"/>
        <v>1</v>
      </c>
      <c r="AB2597" s="6" t="str">
        <f t="shared" si="401"/>
        <v/>
      </c>
      <c r="AF2597">
        <f t="shared" si="396"/>
        <v>0.80095037815921466</v>
      </c>
    </row>
    <row r="2598" spans="2:32">
      <c r="B2598" s="26">
        <v>1</v>
      </c>
      <c r="C2598" s="4">
        <v>11</v>
      </c>
      <c r="D2598" s="5">
        <v>0.55900000000000005</v>
      </c>
      <c r="E2598" s="20">
        <v>0</v>
      </c>
      <c r="G2598" s="5"/>
      <c r="H2598" s="11">
        <f>1/(1+EXP(-SUMPRODUCT(betagorros,B2598:D2598)))</f>
        <v>0.49858812295346777</v>
      </c>
      <c r="I2598" s="27">
        <f t="shared" si="392"/>
        <v>0.50141187704653223</v>
      </c>
      <c r="J2598">
        <f t="shared" si="393"/>
        <v>-0.69032740577117879</v>
      </c>
      <c r="K2598" s="5"/>
      <c r="N2598" s="11">
        <f t="shared" si="394"/>
        <v>0.49866507721388492</v>
      </c>
      <c r="O2598" s="71">
        <f t="shared" si="395"/>
        <v>-0.49866507721388492</v>
      </c>
      <c r="U2598" s="4">
        <v>15</v>
      </c>
      <c r="V2598" s="5">
        <v>0.442</v>
      </c>
      <c r="W2598" s="37">
        <v>1</v>
      </c>
      <c r="X2598" s="31">
        <f t="shared" si="397"/>
        <v>0.46603417515512935</v>
      </c>
      <c r="Y2598" s="40">
        <f t="shared" si="398"/>
        <v>0</v>
      </c>
      <c r="Z2598" s="4">
        <f t="shared" si="399"/>
        <v>0</v>
      </c>
      <c r="AA2598" s="5">
        <f t="shared" si="400"/>
        <v>0</v>
      </c>
      <c r="AB2598" s="6" t="str">
        <f t="shared" si="401"/>
        <v/>
      </c>
      <c r="AF2598">
        <f t="shared" si="396"/>
        <v>0.80095037815921466</v>
      </c>
    </row>
    <row r="2599" spans="2:32">
      <c r="B2599" s="26">
        <v>1</v>
      </c>
      <c r="C2599" s="4">
        <v>6</v>
      </c>
      <c r="D2599" s="5">
        <v>0.55900000000000005</v>
      </c>
      <c r="E2599" s="20">
        <v>0</v>
      </c>
      <c r="G2599" s="5"/>
      <c r="H2599" s="11">
        <f>1/(1+EXP(-SUMPRODUCT(betagorros,B2599:D2599)))</f>
        <v>0.37998661359445518</v>
      </c>
      <c r="I2599" s="27">
        <f t="shared" si="392"/>
        <v>0.62001338640554482</v>
      </c>
      <c r="J2599">
        <f t="shared" si="393"/>
        <v>-0.47801421019939638</v>
      </c>
      <c r="K2599" s="5"/>
      <c r="N2599" s="11">
        <f t="shared" si="394"/>
        <v>0.38001228141598686</v>
      </c>
      <c r="O2599" s="71">
        <f t="shared" si="395"/>
        <v>-0.38001228141598686</v>
      </c>
      <c r="U2599" s="4">
        <v>27</v>
      </c>
      <c r="V2599" s="5">
        <v>0.442</v>
      </c>
      <c r="W2599" s="37">
        <v>1</v>
      </c>
      <c r="X2599" s="31">
        <f t="shared" si="397"/>
        <v>0.73602801082263813</v>
      </c>
      <c r="Y2599" s="40">
        <f t="shared" si="398"/>
        <v>1</v>
      </c>
      <c r="Z2599" s="4">
        <f t="shared" si="399"/>
        <v>1</v>
      </c>
      <c r="AA2599" s="5">
        <f t="shared" si="400"/>
        <v>1</v>
      </c>
      <c r="AB2599" s="6" t="str">
        <f t="shared" si="401"/>
        <v/>
      </c>
      <c r="AF2599">
        <f t="shared" si="396"/>
        <v>0.80095037815921466</v>
      </c>
    </row>
    <row r="2600" spans="2:32">
      <c r="B2600" s="26">
        <v>1</v>
      </c>
      <c r="C2600" s="4">
        <v>7</v>
      </c>
      <c r="D2600" s="5">
        <v>0.56100000000000005</v>
      </c>
      <c r="E2600" s="20">
        <v>0</v>
      </c>
      <c r="G2600" s="5"/>
      <c r="H2600" s="11">
        <f>1/(1+EXP(-SUMPRODUCT(betagorros,B2600:D2600)))</f>
        <v>0.40517074568509864</v>
      </c>
      <c r="I2600" s="27">
        <f t="shared" si="392"/>
        <v>0.59482925431490141</v>
      </c>
      <c r="J2600">
        <f t="shared" si="393"/>
        <v>-0.51948088215755106</v>
      </c>
      <c r="K2600" s="5"/>
      <c r="N2600" s="11">
        <f t="shared" si="394"/>
        <v>0.40520862984683037</v>
      </c>
      <c r="O2600" s="71">
        <f t="shared" si="395"/>
        <v>-0.40520862984683037</v>
      </c>
      <c r="U2600" s="4">
        <v>9</v>
      </c>
      <c r="V2600" s="5">
        <v>0.442</v>
      </c>
      <c r="W2600" s="37">
        <v>1</v>
      </c>
      <c r="X2600" s="31">
        <f t="shared" si="397"/>
        <v>0.32809320687945315</v>
      </c>
      <c r="Y2600" s="40">
        <f t="shared" si="398"/>
        <v>0</v>
      </c>
      <c r="Z2600" s="4">
        <f t="shared" si="399"/>
        <v>0</v>
      </c>
      <c r="AA2600" s="5">
        <f t="shared" si="400"/>
        <v>0</v>
      </c>
      <c r="AB2600" s="6" t="str">
        <f t="shared" si="401"/>
        <v/>
      </c>
      <c r="AF2600">
        <f t="shared" si="396"/>
        <v>0.80095037815921466</v>
      </c>
    </row>
    <row r="2601" spans="2:32">
      <c r="B2601" s="26">
        <v>1</v>
      </c>
      <c r="C2601" s="4">
        <v>9</v>
      </c>
      <c r="D2601" s="5">
        <v>0.56100000000000005</v>
      </c>
      <c r="E2601" s="20">
        <v>0</v>
      </c>
      <c r="G2601" s="5"/>
      <c r="H2601" s="11">
        <f>1/(1+EXP(-SUMPRODUCT(betagorros,B2601:D2601)))</f>
        <v>0.45254753815264143</v>
      </c>
      <c r="I2601" s="27">
        <f t="shared" si="392"/>
        <v>0.54745246184735863</v>
      </c>
      <c r="J2601">
        <f t="shared" si="393"/>
        <v>-0.60247964873727933</v>
      </c>
      <c r="K2601" s="5"/>
      <c r="N2601" s="11">
        <f t="shared" si="394"/>
        <v>0.4526061901384808</v>
      </c>
      <c r="O2601" s="71">
        <f t="shared" si="395"/>
        <v>-0.4526061901384808</v>
      </c>
      <c r="U2601" s="4">
        <v>8</v>
      </c>
      <c r="V2601" s="5">
        <v>0.44400000000000001</v>
      </c>
      <c r="W2601" s="37">
        <v>1</v>
      </c>
      <c r="X2601" s="31">
        <f t="shared" si="397"/>
        <v>0.30900701701504346</v>
      </c>
      <c r="Y2601" s="40">
        <f t="shared" si="398"/>
        <v>0</v>
      </c>
      <c r="Z2601" s="4">
        <f t="shared" si="399"/>
        <v>0</v>
      </c>
      <c r="AA2601" s="5">
        <f t="shared" si="400"/>
        <v>0</v>
      </c>
      <c r="AB2601" s="6" t="str">
        <f t="shared" si="401"/>
        <v/>
      </c>
      <c r="AF2601">
        <f t="shared" si="396"/>
        <v>0.80095037815921466</v>
      </c>
    </row>
    <row r="2602" spans="2:32">
      <c r="B2602" s="26">
        <v>1</v>
      </c>
      <c r="C2602" s="4">
        <v>8</v>
      </c>
      <c r="D2602" s="5">
        <v>0.56100000000000005</v>
      </c>
      <c r="E2602" s="20">
        <v>0</v>
      </c>
      <c r="G2602" s="5"/>
      <c r="H2602" s="11">
        <f>1/(1+EXP(-SUMPRODUCT(betagorros,B2602:D2602)))</f>
        <v>0.42869578059203894</v>
      </c>
      <c r="I2602" s="27">
        <f t="shared" si="392"/>
        <v>0.57130421940796106</v>
      </c>
      <c r="J2602">
        <f t="shared" si="393"/>
        <v>-0.55983342765329613</v>
      </c>
      <c r="K2602" s="5"/>
      <c r="N2602" s="11">
        <f t="shared" si="394"/>
        <v>0.42874402061495909</v>
      </c>
      <c r="O2602" s="71">
        <f t="shared" si="395"/>
        <v>-0.42874402061495909</v>
      </c>
      <c r="U2602" s="4">
        <v>11</v>
      </c>
      <c r="V2602" s="5">
        <v>0.44400000000000001</v>
      </c>
      <c r="W2602" s="37">
        <v>1</v>
      </c>
      <c r="X2602" s="31">
        <f t="shared" si="397"/>
        <v>0.37416469806437158</v>
      </c>
      <c r="Y2602" s="40">
        <f t="shared" si="398"/>
        <v>0</v>
      </c>
      <c r="Z2602" s="4">
        <f t="shared" si="399"/>
        <v>0</v>
      </c>
      <c r="AA2602" s="5">
        <f t="shared" si="400"/>
        <v>0</v>
      </c>
      <c r="AB2602" s="6" t="str">
        <f t="shared" si="401"/>
        <v/>
      </c>
      <c r="AF2602">
        <f t="shared" si="396"/>
        <v>0.80095037815921466</v>
      </c>
    </row>
    <row r="2603" spans="2:32">
      <c r="B2603" s="26">
        <v>1</v>
      </c>
      <c r="C2603" s="4">
        <v>8</v>
      </c>
      <c r="D2603" s="5">
        <v>0.56100000000000005</v>
      </c>
      <c r="E2603" s="20">
        <v>0</v>
      </c>
      <c r="G2603" s="5"/>
      <c r="H2603" s="11">
        <f>1/(1+EXP(-SUMPRODUCT(betagorros,B2603:D2603)))</f>
        <v>0.42869578059203894</v>
      </c>
      <c r="I2603" s="27">
        <f t="shared" si="392"/>
        <v>0.57130421940796106</v>
      </c>
      <c r="J2603">
        <f t="shared" si="393"/>
        <v>-0.55983342765329613</v>
      </c>
      <c r="K2603" s="5"/>
      <c r="N2603" s="11">
        <f t="shared" si="394"/>
        <v>0.42874402061495909</v>
      </c>
      <c r="O2603" s="71">
        <f t="shared" si="395"/>
        <v>-0.42874402061495909</v>
      </c>
      <c r="U2603" s="4">
        <v>17</v>
      </c>
      <c r="V2603" s="5">
        <v>0.44400000000000001</v>
      </c>
      <c r="W2603" s="37">
        <v>1</v>
      </c>
      <c r="X2603" s="31">
        <f t="shared" si="397"/>
        <v>0.51658337876057747</v>
      </c>
      <c r="Y2603" s="40">
        <f t="shared" si="398"/>
        <v>1</v>
      </c>
      <c r="Z2603" s="4">
        <f t="shared" si="399"/>
        <v>1</v>
      </c>
      <c r="AA2603" s="5">
        <f t="shared" si="400"/>
        <v>1</v>
      </c>
      <c r="AB2603" s="6" t="str">
        <f t="shared" si="401"/>
        <v/>
      </c>
      <c r="AF2603">
        <f t="shared" si="396"/>
        <v>0.80095037815921466</v>
      </c>
    </row>
    <row r="2604" spans="2:32">
      <c r="B2604" s="26">
        <v>1</v>
      </c>
      <c r="C2604" s="4">
        <v>9</v>
      </c>
      <c r="D2604" s="5">
        <v>0.56100000000000005</v>
      </c>
      <c r="E2604" s="20">
        <v>0</v>
      </c>
      <c r="G2604" s="5"/>
      <c r="H2604" s="11">
        <f>1/(1+EXP(-SUMPRODUCT(betagorros,B2604:D2604)))</f>
        <v>0.45254753815264143</v>
      </c>
      <c r="I2604" s="27">
        <f t="shared" si="392"/>
        <v>0.54745246184735863</v>
      </c>
      <c r="J2604">
        <f t="shared" si="393"/>
        <v>-0.60247964873727933</v>
      </c>
      <c r="K2604" s="5"/>
      <c r="N2604" s="11">
        <f t="shared" si="394"/>
        <v>0.4526061901384808</v>
      </c>
      <c r="O2604" s="71">
        <f t="shared" si="395"/>
        <v>-0.4526061901384808</v>
      </c>
      <c r="U2604" s="4">
        <v>26</v>
      </c>
      <c r="V2604" s="5">
        <v>0.44400000000000001</v>
      </c>
      <c r="W2604" s="37">
        <v>1</v>
      </c>
      <c r="X2604" s="31">
        <f t="shared" si="397"/>
        <v>0.71859062965237475</v>
      </c>
      <c r="Y2604" s="40">
        <f t="shared" si="398"/>
        <v>1</v>
      </c>
      <c r="Z2604" s="4">
        <f t="shared" si="399"/>
        <v>1</v>
      </c>
      <c r="AA2604" s="5">
        <f t="shared" si="400"/>
        <v>1</v>
      </c>
      <c r="AB2604" s="6" t="str">
        <f t="shared" si="401"/>
        <v/>
      </c>
      <c r="AF2604">
        <f t="shared" si="396"/>
        <v>0.80095037815921466</v>
      </c>
    </row>
    <row r="2605" spans="2:32">
      <c r="B2605" s="26">
        <v>1</v>
      </c>
      <c r="C2605" s="4">
        <v>10</v>
      </c>
      <c r="D2605" s="5">
        <v>0.56100000000000005</v>
      </c>
      <c r="E2605" s="20">
        <v>0</v>
      </c>
      <c r="G2605" s="5"/>
      <c r="H2605" s="11">
        <f>1/(1+EXP(-SUMPRODUCT(betagorros,B2605:D2605)))</f>
        <v>0.47661923622864949</v>
      </c>
      <c r="I2605" s="27">
        <f t="shared" si="392"/>
        <v>0.52338076377135057</v>
      </c>
      <c r="J2605">
        <f t="shared" si="393"/>
        <v>-0.64744604200444711</v>
      </c>
      <c r="K2605" s="5"/>
      <c r="N2605" s="11">
        <f t="shared" si="394"/>
        <v>0.47668821354844287</v>
      </c>
      <c r="O2605" s="71">
        <f t="shared" si="395"/>
        <v>-0.47668821354844287</v>
      </c>
      <c r="U2605" s="4">
        <v>24</v>
      </c>
      <c r="V2605" s="5">
        <v>0.44400000000000001</v>
      </c>
      <c r="W2605" s="37">
        <v>1</v>
      </c>
      <c r="X2605" s="31">
        <f t="shared" si="397"/>
        <v>0.67784773647084562</v>
      </c>
      <c r="Y2605" s="40">
        <f t="shared" si="398"/>
        <v>1</v>
      </c>
      <c r="Z2605" s="4">
        <f t="shared" si="399"/>
        <v>1</v>
      </c>
      <c r="AA2605" s="5">
        <f t="shared" si="400"/>
        <v>1</v>
      </c>
      <c r="AB2605" s="6" t="str">
        <f t="shared" si="401"/>
        <v/>
      </c>
      <c r="AF2605">
        <f t="shared" si="396"/>
        <v>0.80095037815921466</v>
      </c>
    </row>
    <row r="2606" spans="2:32">
      <c r="B2606" s="26">
        <v>1</v>
      </c>
      <c r="C2606" s="4">
        <v>6</v>
      </c>
      <c r="D2606" s="5">
        <v>0.56100000000000005</v>
      </c>
      <c r="E2606" s="20">
        <v>0</v>
      </c>
      <c r="G2606" s="5"/>
      <c r="H2606" s="11">
        <f>1/(1+EXP(-SUMPRODUCT(betagorros,B2606:D2606)))</f>
        <v>0.38207330909891946</v>
      </c>
      <c r="I2606" s="27">
        <f t="shared" si="392"/>
        <v>0.61792669090108054</v>
      </c>
      <c r="J2606">
        <f t="shared" si="393"/>
        <v>-0.48138545169813723</v>
      </c>
      <c r="K2606" s="5"/>
      <c r="N2606" s="11">
        <f t="shared" si="394"/>
        <v>0.3821010301352093</v>
      </c>
      <c r="O2606" s="71">
        <f t="shared" si="395"/>
        <v>-0.3821010301352093</v>
      </c>
      <c r="U2606" s="4">
        <v>19</v>
      </c>
      <c r="V2606" s="5">
        <v>0.44400000000000001</v>
      </c>
      <c r="W2606" s="37">
        <v>1</v>
      </c>
      <c r="X2606" s="31">
        <f t="shared" si="397"/>
        <v>0.56462175443827967</v>
      </c>
      <c r="Y2606" s="40">
        <f t="shared" si="398"/>
        <v>1</v>
      </c>
      <c r="Z2606" s="4">
        <f t="shared" si="399"/>
        <v>1</v>
      </c>
      <c r="AA2606" s="5">
        <f t="shared" si="400"/>
        <v>1</v>
      </c>
      <c r="AB2606" s="6" t="str">
        <f t="shared" si="401"/>
        <v/>
      </c>
      <c r="AF2606">
        <f t="shared" si="396"/>
        <v>0.80095037815921466</v>
      </c>
    </row>
    <row r="2607" spans="2:32">
      <c r="B2607" s="26">
        <v>1</v>
      </c>
      <c r="C2607" s="4">
        <v>5</v>
      </c>
      <c r="D2607" s="5">
        <v>0.56100000000000005</v>
      </c>
      <c r="E2607" s="20">
        <v>0</v>
      </c>
      <c r="G2607" s="5"/>
      <c r="H2607" s="11">
        <f>1/(1+EXP(-SUMPRODUCT(betagorros,B2607:D2607)))</f>
        <v>0.35949680205480256</v>
      </c>
      <c r="I2607" s="27">
        <f t="shared" si="392"/>
        <v>0.64050319794519739</v>
      </c>
      <c r="J2607">
        <f t="shared" si="393"/>
        <v>-0.44550116476913593</v>
      </c>
      <c r="K2607" s="5"/>
      <c r="N2607" s="11">
        <f t="shared" si="394"/>
        <v>0.35951467941746135</v>
      </c>
      <c r="O2607" s="71">
        <f t="shared" si="395"/>
        <v>-0.35951467941746135</v>
      </c>
      <c r="U2607" s="4">
        <v>11</v>
      </c>
      <c r="V2607" s="5">
        <v>0.44400000000000001</v>
      </c>
      <c r="W2607" s="37">
        <v>1</v>
      </c>
      <c r="X2607" s="31">
        <f t="shared" si="397"/>
        <v>0.37416469806437158</v>
      </c>
      <c r="Y2607" s="40">
        <f t="shared" si="398"/>
        <v>0</v>
      </c>
      <c r="Z2607" s="4">
        <f t="shared" si="399"/>
        <v>0</v>
      </c>
      <c r="AA2607" s="5">
        <f t="shared" si="400"/>
        <v>0</v>
      </c>
      <c r="AB2607" s="6" t="str">
        <f t="shared" si="401"/>
        <v/>
      </c>
      <c r="AF2607">
        <f t="shared" si="396"/>
        <v>0.80095037815921466</v>
      </c>
    </row>
    <row r="2608" spans="2:32">
      <c r="B2608" s="26">
        <v>1</v>
      </c>
      <c r="C2608" s="4">
        <v>6</v>
      </c>
      <c r="D2608" s="5">
        <v>0.56100000000000005</v>
      </c>
      <c r="E2608" s="20">
        <v>0</v>
      </c>
      <c r="G2608" s="5"/>
      <c r="H2608" s="11">
        <f>1/(1+EXP(-SUMPRODUCT(betagorros,B2608:D2608)))</f>
        <v>0.38207330909891946</v>
      </c>
      <c r="I2608" s="27">
        <f t="shared" si="392"/>
        <v>0.61792669090108054</v>
      </c>
      <c r="J2608">
        <f t="shared" si="393"/>
        <v>-0.48138545169813723</v>
      </c>
      <c r="K2608" s="5"/>
      <c r="N2608" s="11">
        <f t="shared" si="394"/>
        <v>0.3821010301352093</v>
      </c>
      <c r="O2608" s="71">
        <f t="shared" si="395"/>
        <v>-0.3821010301352093</v>
      </c>
      <c r="U2608" s="4">
        <v>14</v>
      </c>
      <c r="V2608" s="5">
        <v>0.44500000000000001</v>
      </c>
      <c r="W2608" s="37">
        <v>1</v>
      </c>
      <c r="X2608" s="31">
        <f t="shared" si="397"/>
        <v>0.44532134508267379</v>
      </c>
      <c r="Y2608" s="40">
        <f t="shared" si="398"/>
        <v>0</v>
      </c>
      <c r="Z2608" s="4">
        <f t="shared" si="399"/>
        <v>0</v>
      </c>
      <c r="AA2608" s="5">
        <f t="shared" si="400"/>
        <v>0</v>
      </c>
      <c r="AB2608" s="6" t="str">
        <f t="shared" si="401"/>
        <v/>
      </c>
      <c r="AF2608">
        <f t="shared" si="396"/>
        <v>0.80095037815921466</v>
      </c>
    </row>
    <row r="2609" spans="2:32">
      <c r="B2609" s="26">
        <v>1</v>
      </c>
      <c r="C2609" s="4">
        <v>5</v>
      </c>
      <c r="D2609" s="5">
        <v>0.56100000000000005</v>
      </c>
      <c r="E2609" s="20">
        <v>0</v>
      </c>
      <c r="G2609" s="5"/>
      <c r="H2609" s="11">
        <f>1/(1+EXP(-SUMPRODUCT(betagorros,B2609:D2609)))</f>
        <v>0.35949680205480256</v>
      </c>
      <c r="I2609" s="27">
        <f t="shared" si="392"/>
        <v>0.64050319794519739</v>
      </c>
      <c r="J2609">
        <f t="shared" si="393"/>
        <v>-0.44550116476913593</v>
      </c>
      <c r="K2609" s="5"/>
      <c r="N2609" s="11">
        <f t="shared" si="394"/>
        <v>0.35951467941746135</v>
      </c>
      <c r="O2609" s="71">
        <f t="shared" si="395"/>
        <v>-0.35951467941746135</v>
      </c>
      <c r="U2609" s="4">
        <v>12</v>
      </c>
      <c r="V2609" s="5">
        <v>0.44500000000000001</v>
      </c>
      <c r="W2609" s="37">
        <v>1</v>
      </c>
      <c r="X2609" s="31">
        <f t="shared" si="397"/>
        <v>0.39815086677853617</v>
      </c>
      <c r="Y2609" s="40">
        <f t="shared" si="398"/>
        <v>0</v>
      </c>
      <c r="Z2609" s="4">
        <f t="shared" si="399"/>
        <v>0</v>
      </c>
      <c r="AA2609" s="5">
        <f t="shared" si="400"/>
        <v>0</v>
      </c>
      <c r="AB2609" s="6" t="str">
        <f t="shared" si="401"/>
        <v/>
      </c>
      <c r="AF2609">
        <f t="shared" si="396"/>
        <v>0.80095037815921466</v>
      </c>
    </row>
    <row r="2610" spans="2:32">
      <c r="B2610" s="26">
        <v>1</v>
      </c>
      <c r="C2610" s="4">
        <v>7</v>
      </c>
      <c r="D2610" s="5">
        <v>0.56100000000000005</v>
      </c>
      <c r="E2610" s="20">
        <v>0</v>
      </c>
      <c r="G2610" s="5"/>
      <c r="H2610" s="11">
        <f>1/(1+EXP(-SUMPRODUCT(betagorros,B2610:D2610)))</f>
        <v>0.40517074568509864</v>
      </c>
      <c r="I2610" s="27">
        <f t="shared" si="392"/>
        <v>0.59482925431490141</v>
      </c>
      <c r="J2610">
        <f t="shared" si="393"/>
        <v>-0.51948088215755106</v>
      </c>
      <c r="K2610" s="5"/>
      <c r="N2610" s="11">
        <f t="shared" si="394"/>
        <v>0.40520862984683037</v>
      </c>
      <c r="O2610" s="71">
        <f t="shared" si="395"/>
        <v>-0.40520862984683037</v>
      </c>
      <c r="U2610" s="4">
        <v>16</v>
      </c>
      <c r="V2610" s="5">
        <v>0.44600000000000001</v>
      </c>
      <c r="W2610" s="37">
        <v>1</v>
      </c>
      <c r="X2610" s="31">
        <f t="shared" si="397"/>
        <v>0.49460372592817087</v>
      </c>
      <c r="Y2610" s="40">
        <f t="shared" si="398"/>
        <v>0</v>
      </c>
      <c r="Z2610" s="4">
        <f t="shared" si="399"/>
        <v>0</v>
      </c>
      <c r="AA2610" s="5">
        <f t="shared" si="400"/>
        <v>0</v>
      </c>
      <c r="AB2610" s="6" t="str">
        <f t="shared" si="401"/>
        <v/>
      </c>
      <c r="AF2610">
        <f t="shared" si="396"/>
        <v>0.80095037815921466</v>
      </c>
    </row>
    <row r="2611" spans="2:32">
      <c r="B2611" s="26">
        <v>1</v>
      </c>
      <c r="C2611" s="4">
        <v>5</v>
      </c>
      <c r="D2611" s="5">
        <v>0.56100000000000005</v>
      </c>
      <c r="E2611" s="20">
        <v>0</v>
      </c>
      <c r="G2611" s="5"/>
      <c r="H2611" s="11">
        <f>1/(1+EXP(-SUMPRODUCT(betagorros,B2611:D2611)))</f>
        <v>0.35949680205480256</v>
      </c>
      <c r="I2611" s="27">
        <f t="shared" si="392"/>
        <v>0.64050319794519739</v>
      </c>
      <c r="J2611">
        <f t="shared" si="393"/>
        <v>-0.44550116476913593</v>
      </c>
      <c r="K2611" s="5"/>
      <c r="N2611" s="11">
        <f t="shared" si="394"/>
        <v>0.35951467941746135</v>
      </c>
      <c r="O2611" s="71">
        <f t="shared" si="395"/>
        <v>-0.35951467941746135</v>
      </c>
      <c r="U2611" s="4">
        <v>16</v>
      </c>
      <c r="V2611" s="5">
        <v>0.44800000000000001</v>
      </c>
      <c r="W2611" s="37">
        <v>1</v>
      </c>
      <c r="X2611" s="31">
        <f t="shared" si="397"/>
        <v>0.49681548835924766</v>
      </c>
      <c r="Y2611" s="40">
        <f t="shared" si="398"/>
        <v>0</v>
      </c>
      <c r="Z2611" s="4">
        <f t="shared" si="399"/>
        <v>0</v>
      </c>
      <c r="AA2611" s="5">
        <f t="shared" si="400"/>
        <v>0</v>
      </c>
      <c r="AB2611" s="6" t="str">
        <f t="shared" si="401"/>
        <v/>
      </c>
      <c r="AF2611">
        <f t="shared" si="396"/>
        <v>0.80095037815921466</v>
      </c>
    </row>
    <row r="2612" spans="2:32">
      <c r="B2612" s="26">
        <v>1</v>
      </c>
      <c r="C2612" s="4">
        <v>5</v>
      </c>
      <c r="D2612" s="5">
        <v>0.56100000000000005</v>
      </c>
      <c r="E2612" s="20">
        <v>0</v>
      </c>
      <c r="G2612" s="5"/>
      <c r="H2612" s="11">
        <f>1/(1+EXP(-SUMPRODUCT(betagorros,B2612:D2612)))</f>
        <v>0.35949680205480256</v>
      </c>
      <c r="I2612" s="27">
        <f t="shared" si="392"/>
        <v>0.64050319794519739</v>
      </c>
      <c r="J2612">
        <f t="shared" si="393"/>
        <v>-0.44550116476913593</v>
      </c>
      <c r="K2612" s="5"/>
      <c r="N2612" s="11">
        <f t="shared" si="394"/>
        <v>0.35951467941746135</v>
      </c>
      <c r="O2612" s="71">
        <f t="shared" si="395"/>
        <v>-0.35951467941746135</v>
      </c>
      <c r="U2612" s="4">
        <v>14</v>
      </c>
      <c r="V2612" s="5">
        <v>0.44900000000000001</v>
      </c>
      <c r="W2612" s="37">
        <v>1</v>
      </c>
      <c r="X2612" s="31">
        <f t="shared" si="397"/>
        <v>0.44969641687165407</v>
      </c>
      <c r="Y2612" s="40">
        <f t="shared" si="398"/>
        <v>0</v>
      </c>
      <c r="Z2612" s="4">
        <f t="shared" si="399"/>
        <v>0</v>
      </c>
      <c r="AA2612" s="5">
        <f t="shared" si="400"/>
        <v>0</v>
      </c>
      <c r="AB2612" s="6" t="str">
        <f t="shared" si="401"/>
        <v/>
      </c>
      <c r="AF2612">
        <f t="shared" si="396"/>
        <v>0.80095037815921466</v>
      </c>
    </row>
    <row r="2613" spans="2:32">
      <c r="B2613" s="26">
        <v>1</v>
      </c>
      <c r="C2613" s="4">
        <v>8</v>
      </c>
      <c r="D2613" s="5">
        <v>0.56100000000000005</v>
      </c>
      <c r="E2613" s="20">
        <v>1</v>
      </c>
      <c r="G2613" s="5"/>
      <c r="H2613" s="11">
        <f>1/(1+EXP(-SUMPRODUCT(betagorros,B2613:D2613)))</f>
        <v>0.42869578059203894</v>
      </c>
      <c r="I2613" s="27">
        <f t="shared" si="392"/>
        <v>0.42869578059203894</v>
      </c>
      <c r="J2613">
        <f t="shared" si="393"/>
        <v>-0.84700774775918442</v>
      </c>
      <c r="K2613" s="5"/>
      <c r="N2613" s="11">
        <f t="shared" si="394"/>
        <v>0.42874402061495909</v>
      </c>
      <c r="O2613" s="71">
        <f t="shared" si="395"/>
        <v>0.57125597938504091</v>
      </c>
      <c r="U2613" s="4">
        <v>16</v>
      </c>
      <c r="V2613" s="5">
        <v>0.44900000000000001</v>
      </c>
      <c r="W2613" s="37">
        <v>1</v>
      </c>
      <c r="X2613" s="31">
        <f t="shared" si="397"/>
        <v>0.49792142172448262</v>
      </c>
      <c r="Y2613" s="40">
        <f t="shared" si="398"/>
        <v>0</v>
      </c>
      <c r="Z2613" s="4">
        <f t="shared" si="399"/>
        <v>0</v>
      </c>
      <c r="AA2613" s="5">
        <f t="shared" si="400"/>
        <v>0</v>
      </c>
      <c r="AB2613" s="6" t="str">
        <f t="shared" si="401"/>
        <v/>
      </c>
      <c r="AF2613">
        <f t="shared" si="396"/>
        <v>0.80095037815921466</v>
      </c>
    </row>
    <row r="2614" spans="2:32">
      <c r="B2614" s="26">
        <v>1</v>
      </c>
      <c r="C2614" s="4">
        <v>18</v>
      </c>
      <c r="D2614" s="5">
        <v>0.56100000000000005</v>
      </c>
      <c r="E2614" s="20">
        <v>1</v>
      </c>
      <c r="G2614" s="5"/>
      <c r="H2614" s="11">
        <f>1/(1+EXP(-SUMPRODUCT(betagorros,B2614:D2614)))</f>
        <v>0.66390399874204864</v>
      </c>
      <c r="I2614" s="27">
        <f t="shared" si="392"/>
        <v>0.66390399874204864</v>
      </c>
      <c r="J2614">
        <f t="shared" si="393"/>
        <v>-0.40961772016618703</v>
      </c>
      <c r="K2614" s="5"/>
      <c r="N2614" s="11">
        <f t="shared" si="394"/>
        <v>0.66403668635663815</v>
      </c>
      <c r="O2614" s="71">
        <f t="shared" si="395"/>
        <v>0.33596331364336185</v>
      </c>
      <c r="U2614" s="4">
        <v>16</v>
      </c>
      <c r="V2614" s="5">
        <v>0.44900000000000001</v>
      </c>
      <c r="W2614" s="37">
        <v>1</v>
      </c>
      <c r="X2614" s="31">
        <f t="shared" si="397"/>
        <v>0.49792142172448262</v>
      </c>
      <c r="Y2614" s="40">
        <f t="shared" si="398"/>
        <v>0</v>
      </c>
      <c r="Z2614" s="4">
        <f t="shared" si="399"/>
        <v>0</v>
      </c>
      <c r="AA2614" s="5">
        <f t="shared" si="400"/>
        <v>0</v>
      </c>
      <c r="AB2614" s="6" t="str">
        <f t="shared" si="401"/>
        <v/>
      </c>
      <c r="AF2614">
        <f t="shared" si="396"/>
        <v>0.80095037815921466</v>
      </c>
    </row>
    <row r="2615" spans="2:32">
      <c r="B2615" s="26">
        <v>1</v>
      </c>
      <c r="C2615" s="4">
        <v>22</v>
      </c>
      <c r="D2615" s="5">
        <v>0.56100000000000005</v>
      </c>
      <c r="E2615" s="20">
        <v>1</v>
      </c>
      <c r="G2615" s="5"/>
      <c r="H2615" s="11">
        <f>1/(1+EXP(-SUMPRODUCT(betagorros,B2615:D2615)))</f>
        <v>0.74419863156052246</v>
      </c>
      <c r="I2615" s="27">
        <f t="shared" si="392"/>
        <v>0.74419863156052246</v>
      </c>
      <c r="J2615">
        <f t="shared" si="393"/>
        <v>-0.29544730187737589</v>
      </c>
      <c r="K2615" s="5"/>
      <c r="N2615" s="11">
        <f t="shared" si="394"/>
        <v>0.74434210506414888</v>
      </c>
      <c r="O2615" s="71">
        <f t="shared" si="395"/>
        <v>0.25565789493585112</v>
      </c>
      <c r="U2615" s="4">
        <v>15</v>
      </c>
      <c r="V2615" s="5">
        <v>0.45</v>
      </c>
      <c r="W2615" s="37">
        <v>1</v>
      </c>
      <c r="X2615" s="31">
        <f t="shared" si="397"/>
        <v>0.47485073912866099</v>
      </c>
      <c r="Y2615" s="40">
        <f t="shared" si="398"/>
        <v>0</v>
      </c>
      <c r="Z2615" s="4">
        <f t="shared" si="399"/>
        <v>0</v>
      </c>
      <c r="AA2615" s="5">
        <f t="shared" si="400"/>
        <v>0</v>
      </c>
      <c r="AB2615" s="6" t="str">
        <f t="shared" si="401"/>
        <v/>
      </c>
      <c r="AF2615">
        <f t="shared" si="396"/>
        <v>0.80095037815921466</v>
      </c>
    </row>
    <row r="2616" spans="2:32">
      <c r="B2616" s="26">
        <v>1</v>
      </c>
      <c r="C2616" s="4">
        <v>8</v>
      </c>
      <c r="D2616" s="5">
        <v>0.56100000000000005</v>
      </c>
      <c r="E2616" s="20">
        <v>0</v>
      </c>
      <c r="G2616" s="5"/>
      <c r="H2616" s="11">
        <f>1/(1+EXP(-SUMPRODUCT(betagorros,B2616:D2616)))</f>
        <v>0.42869578059203894</v>
      </c>
      <c r="I2616" s="27">
        <f t="shared" si="392"/>
        <v>0.57130421940796106</v>
      </c>
      <c r="J2616">
        <f t="shared" si="393"/>
        <v>-0.55983342765329613</v>
      </c>
      <c r="K2616" s="5"/>
      <c r="N2616" s="11">
        <f t="shared" si="394"/>
        <v>0.42874402061495909</v>
      </c>
      <c r="O2616" s="71">
        <f t="shared" si="395"/>
        <v>-0.42874402061495909</v>
      </c>
      <c r="U2616" s="4">
        <v>8</v>
      </c>
      <c r="V2616" s="5">
        <v>0.45100000000000001</v>
      </c>
      <c r="W2616" s="37">
        <v>1</v>
      </c>
      <c r="X2616" s="31">
        <f t="shared" si="397"/>
        <v>0.31565794920713142</v>
      </c>
      <c r="Y2616" s="40">
        <f t="shared" si="398"/>
        <v>0</v>
      </c>
      <c r="Z2616" s="4">
        <f t="shared" si="399"/>
        <v>0</v>
      </c>
      <c r="AA2616" s="5">
        <f t="shared" si="400"/>
        <v>0</v>
      </c>
      <c r="AB2616" s="6" t="str">
        <f t="shared" si="401"/>
        <v/>
      </c>
      <c r="AF2616">
        <f t="shared" si="396"/>
        <v>0.80095037815921466</v>
      </c>
    </row>
    <row r="2617" spans="2:32">
      <c r="B2617" s="26">
        <v>1</v>
      </c>
      <c r="C2617" s="4">
        <v>11</v>
      </c>
      <c r="D2617" s="5">
        <v>0.56100000000000005</v>
      </c>
      <c r="E2617" s="20">
        <v>1</v>
      </c>
      <c r="G2617" s="5"/>
      <c r="H2617" s="11">
        <f>1/(1+EXP(-SUMPRODUCT(betagorros,B2617:D2617)))</f>
        <v>0.50080004742113682</v>
      </c>
      <c r="I2617" s="27">
        <f t="shared" si="392"/>
        <v>0.50080004742113682</v>
      </c>
      <c r="J2617">
        <f t="shared" si="393"/>
        <v>-0.6915483645054844</v>
      </c>
      <c r="K2617" s="5"/>
      <c r="N2617" s="11">
        <f t="shared" si="394"/>
        <v>0.50087911886508829</v>
      </c>
      <c r="O2617" s="71">
        <f t="shared" si="395"/>
        <v>0.49912088113491171</v>
      </c>
      <c r="U2617" s="4">
        <v>7</v>
      </c>
      <c r="V2617" s="5">
        <v>0.45100000000000001</v>
      </c>
      <c r="W2617" s="37">
        <v>1</v>
      </c>
      <c r="X2617" s="31">
        <f t="shared" si="397"/>
        <v>0.2951315120473002</v>
      </c>
      <c r="Y2617" s="40">
        <f t="shared" si="398"/>
        <v>0</v>
      </c>
      <c r="Z2617" s="4">
        <f t="shared" si="399"/>
        <v>0</v>
      </c>
      <c r="AA2617" s="5">
        <f t="shared" si="400"/>
        <v>0</v>
      </c>
      <c r="AB2617" s="6" t="str">
        <f t="shared" si="401"/>
        <v/>
      </c>
      <c r="AF2617">
        <f t="shared" si="396"/>
        <v>0.80095037815921466</v>
      </c>
    </row>
    <row r="2618" spans="2:32">
      <c r="B2618" s="26">
        <v>1</v>
      </c>
      <c r="C2618" s="4">
        <v>14</v>
      </c>
      <c r="D2618" s="5">
        <v>0.56100000000000005</v>
      </c>
      <c r="E2618" s="20">
        <v>0</v>
      </c>
      <c r="G2618" s="5"/>
      <c r="H2618" s="11">
        <f>1/(1+EXP(-SUMPRODUCT(betagorros,B2618:D2618)))</f>
        <v>0.57287105378036973</v>
      </c>
      <c r="I2618" s="27">
        <f t="shared" si="392"/>
        <v>0.42712894621963027</v>
      </c>
      <c r="J2618">
        <f t="shared" si="393"/>
        <v>-0.85066932956183883</v>
      </c>
      <c r="K2618" s="5"/>
      <c r="N2618" s="11">
        <f t="shared" si="394"/>
        <v>0.5729776397926416</v>
      </c>
      <c r="O2618" s="71">
        <f t="shared" si="395"/>
        <v>-0.5729776397926416</v>
      </c>
      <c r="U2618" s="4">
        <v>17</v>
      </c>
      <c r="V2618" s="5">
        <v>0.45100000000000001</v>
      </c>
      <c r="W2618" s="37">
        <v>1</v>
      </c>
      <c r="X2618" s="31">
        <f t="shared" si="397"/>
        <v>0.52431202717276337</v>
      </c>
      <c r="Y2618" s="40">
        <f t="shared" si="398"/>
        <v>1</v>
      </c>
      <c r="Z2618" s="4">
        <f t="shared" si="399"/>
        <v>1</v>
      </c>
      <c r="AA2618" s="5">
        <f t="shared" si="400"/>
        <v>1</v>
      </c>
      <c r="AB2618" s="6" t="str">
        <f t="shared" si="401"/>
        <v/>
      </c>
      <c r="AF2618">
        <f t="shared" si="396"/>
        <v>0.80095037815921466</v>
      </c>
    </row>
    <row r="2619" spans="2:32">
      <c r="B2619" s="26">
        <v>1</v>
      </c>
      <c r="C2619" s="4">
        <v>7</v>
      </c>
      <c r="D2619" s="5">
        <v>0.56100000000000005</v>
      </c>
      <c r="E2619" s="20">
        <v>1</v>
      </c>
      <c r="G2619" s="5"/>
      <c r="H2619" s="11">
        <f>1/(1+EXP(-SUMPRODUCT(betagorros,B2619:D2619)))</f>
        <v>0.40517074568509864</v>
      </c>
      <c r="I2619" s="27">
        <f t="shared" si="392"/>
        <v>0.40517074568509864</v>
      </c>
      <c r="J2619">
        <f t="shared" si="393"/>
        <v>-0.90344670643730352</v>
      </c>
      <c r="K2619" s="5"/>
      <c r="N2619" s="11">
        <f t="shared" si="394"/>
        <v>0.40520862984683037</v>
      </c>
      <c r="O2619" s="71">
        <f t="shared" si="395"/>
        <v>0.59479137015316963</v>
      </c>
      <c r="U2619" s="4">
        <v>17</v>
      </c>
      <c r="V2619" s="5">
        <v>0.45100000000000001</v>
      </c>
      <c r="W2619" s="37">
        <v>1</v>
      </c>
      <c r="X2619" s="31">
        <f t="shared" si="397"/>
        <v>0.52431202717276337</v>
      </c>
      <c r="Y2619" s="40">
        <f t="shared" si="398"/>
        <v>1</v>
      </c>
      <c r="Z2619" s="4">
        <f t="shared" si="399"/>
        <v>1</v>
      </c>
      <c r="AA2619" s="5">
        <f t="shared" si="400"/>
        <v>1</v>
      </c>
      <c r="AB2619" s="6" t="str">
        <f t="shared" si="401"/>
        <v/>
      </c>
      <c r="AF2619">
        <f t="shared" si="396"/>
        <v>0.80095037815921466</v>
      </c>
    </row>
    <row r="2620" spans="2:32">
      <c r="B2620" s="26">
        <v>1</v>
      </c>
      <c r="C2620" s="4">
        <v>7</v>
      </c>
      <c r="D2620" s="5">
        <v>0.56100000000000005</v>
      </c>
      <c r="E2620" s="20">
        <v>0</v>
      </c>
      <c r="G2620" s="5"/>
      <c r="H2620" s="11">
        <f>1/(1+EXP(-SUMPRODUCT(betagorros,B2620:D2620)))</f>
        <v>0.40517074568509864</v>
      </c>
      <c r="I2620" s="27">
        <f t="shared" si="392"/>
        <v>0.59482925431490141</v>
      </c>
      <c r="J2620">
        <f t="shared" si="393"/>
        <v>-0.51948088215755106</v>
      </c>
      <c r="K2620" s="5"/>
      <c r="N2620" s="11">
        <f t="shared" si="394"/>
        <v>0.40520862984683037</v>
      </c>
      <c r="O2620" s="71">
        <f t="shared" si="395"/>
        <v>-0.40520862984683037</v>
      </c>
      <c r="U2620" s="4">
        <v>17</v>
      </c>
      <c r="V2620" s="5">
        <v>0.45300000000000001</v>
      </c>
      <c r="W2620" s="37">
        <v>1</v>
      </c>
      <c r="X2620" s="31">
        <f t="shared" si="397"/>
        <v>0.52651823745421023</v>
      </c>
      <c r="Y2620" s="40">
        <f t="shared" si="398"/>
        <v>1</v>
      </c>
      <c r="Z2620" s="4">
        <f t="shared" si="399"/>
        <v>1</v>
      </c>
      <c r="AA2620" s="5">
        <f t="shared" si="400"/>
        <v>1</v>
      </c>
      <c r="AB2620" s="6" t="str">
        <f t="shared" si="401"/>
        <v/>
      </c>
      <c r="AF2620">
        <f t="shared" si="396"/>
        <v>0.80095037815921466</v>
      </c>
    </row>
    <row r="2621" spans="2:32">
      <c r="B2621" s="26">
        <v>1</v>
      </c>
      <c r="C2621" s="4">
        <v>6</v>
      </c>
      <c r="D2621" s="5">
        <v>0.56100000000000005</v>
      </c>
      <c r="E2621" s="20">
        <v>0</v>
      </c>
      <c r="G2621" s="5"/>
      <c r="H2621" s="11">
        <f>1/(1+EXP(-SUMPRODUCT(betagorros,B2621:D2621)))</f>
        <v>0.38207330909891946</v>
      </c>
      <c r="I2621" s="27">
        <f t="shared" si="392"/>
        <v>0.61792669090108054</v>
      </c>
      <c r="J2621">
        <f t="shared" si="393"/>
        <v>-0.48138545169813723</v>
      </c>
      <c r="K2621" s="5"/>
      <c r="N2621" s="11">
        <f t="shared" si="394"/>
        <v>0.3821010301352093</v>
      </c>
      <c r="O2621" s="71">
        <f t="shared" si="395"/>
        <v>-0.3821010301352093</v>
      </c>
      <c r="U2621" s="4">
        <v>21</v>
      </c>
      <c r="V2621" s="5">
        <v>0.45300000000000001</v>
      </c>
      <c r="W2621" s="37">
        <v>1</v>
      </c>
      <c r="X2621" s="31">
        <f t="shared" si="397"/>
        <v>0.62089260311323424</v>
      </c>
      <c r="Y2621" s="40">
        <f t="shared" si="398"/>
        <v>1</v>
      </c>
      <c r="Z2621" s="4">
        <f t="shared" si="399"/>
        <v>1</v>
      </c>
      <c r="AA2621" s="5">
        <f t="shared" si="400"/>
        <v>1</v>
      </c>
      <c r="AB2621" s="6" t="str">
        <f t="shared" si="401"/>
        <v/>
      </c>
      <c r="AF2621">
        <f t="shared" si="396"/>
        <v>0.80095037815921466</v>
      </c>
    </row>
    <row r="2622" spans="2:32">
      <c r="B2622" s="26">
        <v>1</v>
      </c>
      <c r="C2622" s="4">
        <v>5</v>
      </c>
      <c r="D2622" s="5">
        <v>0.56100000000000005</v>
      </c>
      <c r="E2622" s="20">
        <v>0</v>
      </c>
      <c r="G2622" s="5"/>
      <c r="H2622" s="11">
        <f>1/(1+EXP(-SUMPRODUCT(betagorros,B2622:D2622)))</f>
        <v>0.35949680205480256</v>
      </c>
      <c r="I2622" s="27">
        <f t="shared" si="392"/>
        <v>0.64050319794519739</v>
      </c>
      <c r="J2622">
        <f t="shared" si="393"/>
        <v>-0.44550116476913593</v>
      </c>
      <c r="K2622" s="5"/>
      <c r="N2622" s="11">
        <f t="shared" si="394"/>
        <v>0.35951467941746135</v>
      </c>
      <c r="O2622" s="71">
        <f t="shared" si="395"/>
        <v>-0.35951467941746135</v>
      </c>
      <c r="U2622" s="4">
        <v>25</v>
      </c>
      <c r="V2622" s="5">
        <v>0.45300000000000001</v>
      </c>
      <c r="W2622" s="37">
        <v>1</v>
      </c>
      <c r="X2622" s="31">
        <f t="shared" si="397"/>
        <v>0.70692677731131948</v>
      </c>
      <c r="Y2622" s="40">
        <f t="shared" si="398"/>
        <v>1</v>
      </c>
      <c r="Z2622" s="4">
        <f t="shared" si="399"/>
        <v>1</v>
      </c>
      <c r="AA2622" s="5">
        <f t="shared" si="400"/>
        <v>1</v>
      </c>
      <c r="AB2622" s="6" t="str">
        <f t="shared" si="401"/>
        <v/>
      </c>
      <c r="AF2622">
        <f t="shared" si="396"/>
        <v>0.80095037815921466</v>
      </c>
    </row>
    <row r="2623" spans="2:32">
      <c r="B2623" s="26">
        <v>1</v>
      </c>
      <c r="C2623" s="4">
        <v>19</v>
      </c>
      <c r="D2623" s="5">
        <v>0.56100000000000005</v>
      </c>
      <c r="E2623" s="20">
        <v>1</v>
      </c>
      <c r="G2623" s="5"/>
      <c r="H2623" s="11">
        <f>1/(1+EXP(-SUMPRODUCT(betagorros,B2623:D2623)))</f>
        <v>0.68514800854969993</v>
      </c>
      <c r="I2623" s="27">
        <f t="shared" si="392"/>
        <v>0.68514800854969993</v>
      </c>
      <c r="J2623">
        <f t="shared" si="393"/>
        <v>-0.37812039318438706</v>
      </c>
      <c r="K2623" s="5"/>
      <c r="N2623" s="11">
        <f t="shared" si="394"/>
        <v>0.68528486327234195</v>
      </c>
      <c r="O2623" s="71">
        <f t="shared" si="395"/>
        <v>0.31471513672765805</v>
      </c>
      <c r="U2623" s="4">
        <v>13</v>
      </c>
      <c r="V2623" s="5">
        <v>0.45300000000000001</v>
      </c>
      <c r="W2623" s="37">
        <v>1</v>
      </c>
      <c r="X2623" s="31">
        <f t="shared" si="397"/>
        <v>0.43021023729279773</v>
      </c>
      <c r="Y2623" s="40">
        <f t="shared" si="398"/>
        <v>0</v>
      </c>
      <c r="Z2623" s="4">
        <f t="shared" si="399"/>
        <v>0</v>
      </c>
      <c r="AA2623" s="5">
        <f t="shared" si="400"/>
        <v>0</v>
      </c>
      <c r="AB2623" s="6" t="str">
        <f t="shared" si="401"/>
        <v/>
      </c>
      <c r="AF2623">
        <f t="shared" si="396"/>
        <v>0.80095037815921466</v>
      </c>
    </row>
    <row r="2624" spans="2:32">
      <c r="B2624" s="26">
        <v>1</v>
      </c>
      <c r="C2624" s="4">
        <v>30</v>
      </c>
      <c r="D2624" s="5">
        <v>0.56100000000000005</v>
      </c>
      <c r="E2624" s="20">
        <v>1</v>
      </c>
      <c r="G2624" s="5"/>
      <c r="H2624" s="11">
        <f>1/(1+EXP(-SUMPRODUCT(betagorros,B2624:D2624)))</f>
        <v>0.86321326792447695</v>
      </c>
      <c r="I2624" s="27">
        <f t="shared" si="392"/>
        <v>0.86321326792447695</v>
      </c>
      <c r="J2624">
        <f t="shared" si="393"/>
        <v>-0.14709349453020723</v>
      </c>
      <c r="K2624" s="5"/>
      <c r="N2624" s="11">
        <f t="shared" si="394"/>
        <v>0.86333979659161264</v>
      </c>
      <c r="O2624" s="71">
        <f t="shared" si="395"/>
        <v>0.13666020340838736</v>
      </c>
      <c r="U2624" s="4">
        <v>20</v>
      </c>
      <c r="V2624" s="5">
        <v>0.45300000000000001</v>
      </c>
      <c r="W2624" s="37">
        <v>1</v>
      </c>
      <c r="X2624" s="31">
        <f t="shared" si="397"/>
        <v>0.59785777867542211</v>
      </c>
      <c r="Y2624" s="40">
        <f t="shared" si="398"/>
        <v>1</v>
      </c>
      <c r="Z2624" s="4">
        <f t="shared" si="399"/>
        <v>1</v>
      </c>
      <c r="AA2624" s="5">
        <f t="shared" si="400"/>
        <v>1</v>
      </c>
      <c r="AB2624" s="6" t="str">
        <f t="shared" si="401"/>
        <v/>
      </c>
      <c r="AF2624">
        <f t="shared" si="396"/>
        <v>0.80095037815921466</v>
      </c>
    </row>
    <row r="2625" spans="2:32">
      <c r="B2625" s="26">
        <v>1</v>
      </c>
      <c r="C2625" s="4">
        <v>36</v>
      </c>
      <c r="D2625" s="5">
        <v>0.56100000000000005</v>
      </c>
      <c r="E2625" s="20">
        <v>1</v>
      </c>
      <c r="G2625" s="5"/>
      <c r="H2625" s="11">
        <f>1/(1+EXP(-SUMPRODUCT(betagorros,B2625:D2625)))</f>
        <v>0.91856352509639871</v>
      </c>
      <c r="I2625" s="27">
        <f t="shared" si="392"/>
        <v>0.91856352509639871</v>
      </c>
      <c r="J2625">
        <f t="shared" si="393"/>
        <v>-8.4944214936923418E-2</v>
      </c>
      <c r="K2625" s="5"/>
      <c r="N2625" s="11">
        <f t="shared" si="394"/>
        <v>0.91866151395323181</v>
      </c>
      <c r="O2625" s="71">
        <f t="shared" si="395"/>
        <v>8.1338486046768188E-2</v>
      </c>
      <c r="U2625" s="4">
        <v>15</v>
      </c>
      <c r="V2625" s="5">
        <v>0.45300000000000001</v>
      </c>
      <c r="W2625" s="37">
        <v>1</v>
      </c>
      <c r="X2625" s="31">
        <f t="shared" si="397"/>
        <v>0.47816129478104968</v>
      </c>
      <c r="Y2625" s="40">
        <f t="shared" si="398"/>
        <v>0</v>
      </c>
      <c r="Z2625" s="4">
        <f t="shared" si="399"/>
        <v>0</v>
      </c>
      <c r="AA2625" s="5">
        <f t="shared" si="400"/>
        <v>0</v>
      </c>
      <c r="AB2625" s="6" t="str">
        <f t="shared" si="401"/>
        <v/>
      </c>
      <c r="AF2625">
        <f t="shared" si="396"/>
        <v>0.80095037815921466</v>
      </c>
    </row>
    <row r="2626" spans="2:32">
      <c r="B2626" s="26">
        <v>1</v>
      </c>
      <c r="C2626" s="4">
        <v>13</v>
      </c>
      <c r="D2626" s="5">
        <v>0.56100000000000005</v>
      </c>
      <c r="E2626" s="20">
        <v>1</v>
      </c>
      <c r="G2626" s="5"/>
      <c r="H2626" s="11">
        <f>1/(1+EXP(-SUMPRODUCT(betagorros,B2626:D2626)))</f>
        <v>0.5490376592192896</v>
      </c>
      <c r="I2626" s="27">
        <f t="shared" si="392"/>
        <v>0.5490376592192896</v>
      </c>
      <c r="J2626">
        <f t="shared" si="393"/>
        <v>-0.59958824379735642</v>
      </c>
      <c r="K2626" s="5"/>
      <c r="N2626" s="11">
        <f t="shared" si="394"/>
        <v>0.54913566438890193</v>
      </c>
      <c r="O2626" s="71">
        <f t="shared" si="395"/>
        <v>0.45086433561109807</v>
      </c>
      <c r="U2626" s="4">
        <v>21</v>
      </c>
      <c r="V2626" s="5">
        <v>0.45300000000000001</v>
      </c>
      <c r="W2626" s="37">
        <v>1</v>
      </c>
      <c r="X2626" s="31">
        <f t="shared" si="397"/>
        <v>0.62089260311323424</v>
      </c>
      <c r="Y2626" s="40">
        <f t="shared" si="398"/>
        <v>1</v>
      </c>
      <c r="Z2626" s="4">
        <f t="shared" si="399"/>
        <v>1</v>
      </c>
      <c r="AA2626" s="5">
        <f t="shared" si="400"/>
        <v>1</v>
      </c>
      <c r="AB2626" s="6" t="str">
        <f t="shared" si="401"/>
        <v/>
      </c>
      <c r="AF2626">
        <f t="shared" si="396"/>
        <v>0.80095037815921466</v>
      </c>
    </row>
    <row r="2627" spans="2:32">
      <c r="B2627" s="26">
        <v>1</v>
      </c>
      <c r="C2627" s="4">
        <v>25</v>
      </c>
      <c r="D2627" s="5">
        <v>0.56100000000000005</v>
      </c>
      <c r="E2627" s="20">
        <v>1</v>
      </c>
      <c r="G2627" s="5"/>
      <c r="H2627" s="11">
        <f>1/(1+EXP(-SUMPRODUCT(betagorros,B2627:D2627)))</f>
        <v>0.79548021394263313</v>
      </c>
      <c r="I2627" s="27">
        <f t="shared" si="392"/>
        <v>0.79548021394263313</v>
      </c>
      <c r="J2627">
        <f t="shared" si="393"/>
        <v>-0.22880930399302599</v>
      </c>
      <c r="K2627" s="5"/>
      <c r="N2627" s="11">
        <f t="shared" si="394"/>
        <v>0.79562222810847882</v>
      </c>
      <c r="O2627" s="71">
        <f t="shared" si="395"/>
        <v>0.20437777189152118</v>
      </c>
      <c r="U2627" s="4">
        <v>18</v>
      </c>
      <c r="V2627" s="5">
        <v>0.45300000000000001</v>
      </c>
      <c r="W2627" s="37">
        <v>1</v>
      </c>
      <c r="X2627" s="31">
        <f t="shared" si="397"/>
        <v>0.55056754699122323</v>
      </c>
      <c r="Y2627" s="40">
        <f t="shared" si="398"/>
        <v>1</v>
      </c>
      <c r="Z2627" s="4">
        <f t="shared" si="399"/>
        <v>1</v>
      </c>
      <c r="AA2627" s="5">
        <f t="shared" si="400"/>
        <v>1</v>
      </c>
      <c r="AB2627" s="6" t="str">
        <f t="shared" si="401"/>
        <v/>
      </c>
      <c r="AF2627">
        <f t="shared" si="396"/>
        <v>0.80095037815921466</v>
      </c>
    </row>
    <row r="2628" spans="2:32">
      <c r="B2628" s="26">
        <v>1</v>
      </c>
      <c r="C2628" s="4">
        <v>17</v>
      </c>
      <c r="D2628" s="5">
        <v>0.56100000000000005</v>
      </c>
      <c r="E2628" s="20">
        <v>0</v>
      </c>
      <c r="G2628" s="5"/>
      <c r="H2628" s="11">
        <f>1/(1+EXP(-SUMPRODUCT(betagorros,B2628:D2628)))</f>
        <v>0.64197561407200665</v>
      </c>
      <c r="I2628" s="27">
        <f t="shared" si="392"/>
        <v>0.35802438592799335</v>
      </c>
      <c r="J2628">
        <f t="shared" si="393"/>
        <v>-1.0271541777840023</v>
      </c>
      <c r="K2628" s="5"/>
      <c r="N2628" s="11">
        <f t="shared" si="394"/>
        <v>0.64210315165100917</v>
      </c>
      <c r="O2628" s="71">
        <f t="shared" si="395"/>
        <v>-0.64210315165100917</v>
      </c>
      <c r="U2628" s="4">
        <v>7</v>
      </c>
      <c r="V2628" s="5">
        <v>0.45600000000000002</v>
      </c>
      <c r="W2628" s="37">
        <v>1</v>
      </c>
      <c r="X2628" s="31">
        <f t="shared" si="397"/>
        <v>0.299753720765013</v>
      </c>
      <c r="Y2628" s="40">
        <f t="shared" si="398"/>
        <v>0</v>
      </c>
      <c r="Z2628" s="4">
        <f t="shared" si="399"/>
        <v>0</v>
      </c>
      <c r="AA2628" s="5">
        <f t="shared" si="400"/>
        <v>0</v>
      </c>
      <c r="AB2628" s="6" t="str">
        <f t="shared" si="401"/>
        <v/>
      </c>
      <c r="AF2628">
        <f t="shared" si="396"/>
        <v>0.80095037815921466</v>
      </c>
    </row>
    <row r="2629" spans="2:32">
      <c r="B2629" s="26">
        <v>1</v>
      </c>
      <c r="C2629" s="4">
        <v>19</v>
      </c>
      <c r="D2629" s="5">
        <v>0.56299999999999994</v>
      </c>
      <c r="E2629" s="20">
        <v>1</v>
      </c>
      <c r="G2629" s="5"/>
      <c r="H2629" s="11">
        <f>1/(1+EXP(-SUMPRODUCT(betagorros,B2629:D2629)))</f>
        <v>0.68705350576734425</v>
      </c>
      <c r="I2629" s="27">
        <f t="shared" si="392"/>
        <v>0.68705350576734425</v>
      </c>
      <c r="J2629">
        <f t="shared" si="393"/>
        <v>-0.37534310657950837</v>
      </c>
      <c r="K2629" s="5"/>
      <c r="N2629" s="11">
        <f t="shared" si="394"/>
        <v>0.68719173051241822</v>
      </c>
      <c r="O2629" s="71">
        <f t="shared" si="395"/>
        <v>0.31280826948758178</v>
      </c>
      <c r="U2629" s="4">
        <v>8</v>
      </c>
      <c r="V2629" s="5">
        <v>0.45700000000000002</v>
      </c>
      <c r="W2629" s="37">
        <v>1</v>
      </c>
      <c r="X2629" s="31">
        <f t="shared" si="397"/>
        <v>0.32141960051377289</v>
      </c>
      <c r="Y2629" s="40">
        <f t="shared" si="398"/>
        <v>0</v>
      </c>
      <c r="Z2629" s="4">
        <f t="shared" si="399"/>
        <v>0</v>
      </c>
      <c r="AA2629" s="5">
        <f t="shared" si="400"/>
        <v>0</v>
      </c>
      <c r="AB2629" s="6" t="str">
        <f t="shared" si="401"/>
        <v/>
      </c>
      <c r="AF2629">
        <f t="shared" si="396"/>
        <v>0.80095037815921466</v>
      </c>
    </row>
    <row r="2630" spans="2:32">
      <c r="B2630" s="26">
        <v>1</v>
      </c>
      <c r="C2630" s="4">
        <v>16.5</v>
      </c>
      <c r="D2630" s="5">
        <v>0.56299999999999994</v>
      </c>
      <c r="E2630" s="20">
        <v>1</v>
      </c>
      <c r="G2630" s="5"/>
      <c r="H2630" s="11">
        <f>1/(1+EXP(-SUMPRODUCT(betagorros,B2630:D2630)))</f>
        <v>0.63283564934448489</v>
      </c>
      <c r="I2630" s="27">
        <f t="shared" si="392"/>
        <v>0.63283564934448489</v>
      </c>
      <c r="J2630">
        <f t="shared" si="393"/>
        <v>-0.45754452823609809</v>
      </c>
      <c r="K2630" s="5"/>
      <c r="N2630" s="11">
        <f t="shared" si="394"/>
        <v>0.63296192823596586</v>
      </c>
      <c r="O2630" s="71">
        <f t="shared" si="395"/>
        <v>0.36703807176403414</v>
      </c>
      <c r="U2630" s="4">
        <v>23</v>
      </c>
      <c r="V2630" s="5">
        <v>0.45700000000000002</v>
      </c>
      <c r="W2630" s="37">
        <v>1</v>
      </c>
      <c r="X2630" s="31">
        <f t="shared" si="397"/>
        <v>0.6692106312077194</v>
      </c>
      <c r="Y2630" s="40">
        <f t="shared" si="398"/>
        <v>1</v>
      </c>
      <c r="Z2630" s="4">
        <f t="shared" si="399"/>
        <v>1</v>
      </c>
      <c r="AA2630" s="5">
        <f t="shared" si="400"/>
        <v>1</v>
      </c>
      <c r="AB2630" s="6" t="str">
        <f t="shared" si="401"/>
        <v/>
      </c>
      <c r="AF2630">
        <f t="shared" si="396"/>
        <v>0.80095037815921466</v>
      </c>
    </row>
    <row r="2631" spans="2:32">
      <c r="B2631" s="26">
        <v>1</v>
      </c>
      <c r="C2631" s="4">
        <v>14</v>
      </c>
      <c r="D2631" s="5">
        <v>0.56299999999999994</v>
      </c>
      <c r="E2631" s="20">
        <v>1</v>
      </c>
      <c r="G2631" s="5"/>
      <c r="H2631" s="11">
        <f>1/(1+EXP(-SUMPRODUCT(betagorros,B2631:D2631)))</f>
        <v>0.57503459059055906</v>
      </c>
      <c r="I2631" s="27">
        <f t="shared" si="392"/>
        <v>0.57503459059055906</v>
      </c>
      <c r="J2631">
        <f t="shared" si="393"/>
        <v>-0.55332508244538103</v>
      </c>
      <c r="K2631" s="5"/>
      <c r="N2631" s="11">
        <f t="shared" si="394"/>
        <v>0.57514310612863362</v>
      </c>
      <c r="O2631" s="71">
        <f t="shared" si="395"/>
        <v>0.42485689387136638</v>
      </c>
      <c r="U2631" s="4">
        <v>15</v>
      </c>
      <c r="V2631" s="5">
        <v>0.45700000000000002</v>
      </c>
      <c r="W2631" s="37">
        <v>1</v>
      </c>
      <c r="X2631" s="31">
        <f t="shared" si="397"/>
        <v>0.48257830479785108</v>
      </c>
      <c r="Y2631" s="40">
        <f t="shared" si="398"/>
        <v>0</v>
      </c>
      <c r="Z2631" s="4">
        <f t="shared" si="399"/>
        <v>0</v>
      </c>
      <c r="AA2631" s="5">
        <f t="shared" si="400"/>
        <v>0</v>
      </c>
      <c r="AB2631" s="6" t="str">
        <f t="shared" si="401"/>
        <v/>
      </c>
      <c r="AF2631">
        <f t="shared" si="396"/>
        <v>0.80095037815921466</v>
      </c>
    </row>
    <row r="2632" spans="2:32">
      <c r="B2632" s="26">
        <v>1</v>
      </c>
      <c r="C2632" s="4">
        <v>16</v>
      </c>
      <c r="D2632" s="5">
        <v>0.56299999999999994</v>
      </c>
      <c r="E2632" s="20">
        <v>0</v>
      </c>
      <c r="G2632" s="5"/>
      <c r="H2632" s="11">
        <f>1/(1+EXP(-SUMPRODUCT(betagorros,B2632:D2632)))</f>
        <v>0.62152013398345884</v>
      </c>
      <c r="I2632" s="27">
        <f t="shared" si="392"/>
        <v>0.37847986601654116</v>
      </c>
      <c r="J2632">
        <f t="shared" si="393"/>
        <v>-0.97159240166337291</v>
      </c>
      <c r="K2632" s="5"/>
      <c r="N2632" s="11">
        <f t="shared" si="394"/>
        <v>0.62164330033968052</v>
      </c>
      <c r="O2632" s="71">
        <f t="shared" si="395"/>
        <v>-0.62164330033968052</v>
      </c>
      <c r="U2632" s="4">
        <v>21</v>
      </c>
      <c r="V2632" s="5">
        <v>0.45700000000000002</v>
      </c>
      <c r="W2632" s="37">
        <v>1</v>
      </c>
      <c r="X2632" s="31">
        <f t="shared" si="397"/>
        <v>0.62504884213852507</v>
      </c>
      <c r="Y2632" s="40">
        <f t="shared" si="398"/>
        <v>1</v>
      </c>
      <c r="Z2632" s="4">
        <f t="shared" si="399"/>
        <v>1</v>
      </c>
      <c r="AA2632" s="5">
        <f t="shared" si="400"/>
        <v>1</v>
      </c>
      <c r="AB2632" s="6" t="str">
        <f t="shared" si="401"/>
        <v/>
      </c>
      <c r="AF2632">
        <f t="shared" si="396"/>
        <v>0.80095037815921466</v>
      </c>
    </row>
    <row r="2633" spans="2:32">
      <c r="B2633" s="26">
        <v>1</v>
      </c>
      <c r="C2633" s="4">
        <v>17</v>
      </c>
      <c r="D2633" s="5">
        <v>0.56299999999999994</v>
      </c>
      <c r="E2633" s="20">
        <v>1</v>
      </c>
      <c r="G2633" s="5"/>
      <c r="H2633" s="11">
        <f>1/(1+EXP(-SUMPRODUCT(betagorros,B2633:D2633)))</f>
        <v>0.64400663437243588</v>
      </c>
      <c r="I2633" s="27">
        <f t="shared" si="392"/>
        <v>0.64400663437243588</v>
      </c>
      <c r="J2633">
        <f t="shared" si="393"/>
        <v>-0.44004625111029422</v>
      </c>
      <c r="K2633" s="5"/>
      <c r="N2633" s="11">
        <f t="shared" si="394"/>
        <v>0.64413579042697133</v>
      </c>
      <c r="O2633" s="71">
        <f t="shared" si="395"/>
        <v>0.35586420957302867</v>
      </c>
      <c r="U2633" s="4">
        <v>13</v>
      </c>
      <c r="V2633" s="5">
        <v>0.45700000000000002</v>
      </c>
      <c r="W2633" s="37">
        <v>1</v>
      </c>
      <c r="X2633" s="31">
        <f t="shared" si="397"/>
        <v>0.43455315754619395</v>
      </c>
      <c r="Y2633" s="40">
        <f t="shared" si="398"/>
        <v>0</v>
      </c>
      <c r="Z2633" s="4">
        <f t="shared" si="399"/>
        <v>0</v>
      </c>
      <c r="AA2633" s="5">
        <f t="shared" si="400"/>
        <v>0</v>
      </c>
      <c r="AB2633" s="6" t="str">
        <f t="shared" si="401"/>
        <v/>
      </c>
      <c r="AF2633">
        <f t="shared" si="396"/>
        <v>0.80095037815921466</v>
      </c>
    </row>
    <row r="2634" spans="2:32">
      <c r="B2634" s="26">
        <v>1</v>
      </c>
      <c r="C2634" s="4">
        <v>18</v>
      </c>
      <c r="D2634" s="5">
        <v>0.56299999999999994</v>
      </c>
      <c r="E2634" s="20">
        <v>0</v>
      </c>
      <c r="G2634" s="5"/>
      <c r="H2634" s="11">
        <f>1/(1+EXP(-SUMPRODUCT(betagorros,B2634:D2634)))</f>
        <v>0.6658753663148802</v>
      </c>
      <c r="I2634" s="27">
        <f t="shared" si="392"/>
        <v>0.3341246336851198</v>
      </c>
      <c r="J2634">
        <f t="shared" si="393"/>
        <v>-1.0962412008644862</v>
      </c>
      <c r="K2634" s="5"/>
      <c r="N2634" s="11">
        <f t="shared" si="394"/>
        <v>0.66600955065905743</v>
      </c>
      <c r="O2634" s="71">
        <f t="shared" si="395"/>
        <v>-0.66600955065905743</v>
      </c>
      <c r="U2634" s="4">
        <v>15</v>
      </c>
      <c r="V2634" s="5">
        <v>0.45700000000000002</v>
      </c>
      <c r="W2634" s="37">
        <v>1</v>
      </c>
      <c r="X2634" s="31">
        <f t="shared" si="397"/>
        <v>0.48257830479785108</v>
      </c>
      <c r="Y2634" s="40">
        <f t="shared" si="398"/>
        <v>0</v>
      </c>
      <c r="Z2634" s="4">
        <f t="shared" si="399"/>
        <v>0</v>
      </c>
      <c r="AA2634" s="5">
        <f t="shared" si="400"/>
        <v>0</v>
      </c>
      <c r="AB2634" s="6" t="str">
        <f t="shared" si="401"/>
        <v/>
      </c>
      <c r="AF2634">
        <f t="shared" si="396"/>
        <v>0.80095037815921466</v>
      </c>
    </row>
    <row r="2635" spans="2:32">
      <c r="B2635" s="26">
        <v>1</v>
      </c>
      <c r="C2635" s="4">
        <v>14.5</v>
      </c>
      <c r="D2635" s="5">
        <v>0.56299999999999994</v>
      </c>
      <c r="E2635" s="20">
        <v>0</v>
      </c>
      <c r="G2635" s="5"/>
      <c r="H2635" s="11">
        <f>1/(1+EXP(-SUMPRODUCT(betagorros,B2635:D2635)))</f>
        <v>0.5868159695797005</v>
      </c>
      <c r="I2635" s="27">
        <f t="shared" ref="I2635:I2698" si="402">IF(E2635=1,H2635,1-H2635)</f>
        <v>0.4131840304202995</v>
      </c>
      <c r="J2635">
        <f t="shared" ref="J2635:J2698" si="403">LN(I2635)</f>
        <v>-0.88386219103072172</v>
      </c>
      <c r="K2635" s="5"/>
      <c r="N2635" s="11">
        <f t="shared" si="394"/>
        <v>0.58692845935181814</v>
      </c>
      <c r="O2635" s="71">
        <f t="shared" si="395"/>
        <v>-0.58692845935181814</v>
      </c>
      <c r="U2635" s="4">
        <v>19</v>
      </c>
      <c r="V2635" s="5">
        <v>0.45700000000000002</v>
      </c>
      <c r="W2635" s="37">
        <v>1</v>
      </c>
      <c r="X2635" s="31">
        <f t="shared" si="397"/>
        <v>0.57870291942596142</v>
      </c>
      <c r="Y2635" s="40">
        <f t="shared" si="398"/>
        <v>1</v>
      </c>
      <c r="Z2635" s="4">
        <f t="shared" si="399"/>
        <v>1</v>
      </c>
      <c r="AA2635" s="5">
        <f t="shared" si="400"/>
        <v>1</v>
      </c>
      <c r="AB2635" s="6" t="str">
        <f t="shared" si="401"/>
        <v/>
      </c>
      <c r="AF2635">
        <f t="shared" si="396"/>
        <v>0.80095037815921466</v>
      </c>
    </row>
    <row r="2636" spans="2:32">
      <c r="B2636" s="26">
        <v>1</v>
      </c>
      <c r="C2636" s="4">
        <v>15</v>
      </c>
      <c r="D2636" s="5">
        <v>0.56299999999999994</v>
      </c>
      <c r="E2636" s="20">
        <v>0</v>
      </c>
      <c r="G2636" s="5"/>
      <c r="H2636" s="11">
        <f>1/(1+EXP(-SUMPRODUCT(betagorros,B2636:D2636)))</f>
        <v>0.59849878243764287</v>
      </c>
      <c r="I2636" s="27">
        <f t="shared" si="402"/>
        <v>0.40150121756235713</v>
      </c>
      <c r="J2636">
        <f t="shared" si="403"/>
        <v>-0.91254471306602813</v>
      </c>
      <c r="K2636" s="5"/>
      <c r="N2636" s="11">
        <f t="shared" ref="N2636:N2699" si="404">1/(1+EXP(-SUMPRODUCT($N$8:$P$8,B2636:D2636)))</f>
        <v>0.59861504558761935</v>
      </c>
      <c r="O2636" s="71">
        <f t="shared" ref="O2636:O2699" si="405">E2636-N2636</f>
        <v>-0.59861504558761935</v>
      </c>
      <c r="U2636" s="4">
        <v>20</v>
      </c>
      <c r="V2636" s="5">
        <v>0.45700000000000002</v>
      </c>
      <c r="W2636" s="37">
        <v>1</v>
      </c>
      <c r="X2636" s="31">
        <f t="shared" si="397"/>
        <v>0.60210471749941341</v>
      </c>
      <c r="Y2636" s="40">
        <f t="shared" si="398"/>
        <v>1</v>
      </c>
      <c r="Z2636" s="4">
        <f t="shared" si="399"/>
        <v>1</v>
      </c>
      <c r="AA2636" s="5">
        <f t="shared" si="400"/>
        <v>1</v>
      </c>
      <c r="AB2636" s="6" t="str">
        <f t="shared" si="401"/>
        <v/>
      </c>
      <c r="AF2636">
        <f t="shared" si="396"/>
        <v>0.80095037815921466</v>
      </c>
    </row>
    <row r="2637" spans="2:32">
      <c r="B2637" s="26">
        <v>1</v>
      </c>
      <c r="C2637" s="4">
        <v>32</v>
      </c>
      <c r="D2637" s="5">
        <v>0.56399999999999995</v>
      </c>
      <c r="E2637" s="20">
        <v>1</v>
      </c>
      <c r="G2637" s="5"/>
      <c r="H2637" s="11">
        <f>1/(1+EXP(-SUMPRODUCT(betagorros,B2637:D2637)))</f>
        <v>0.88585597507333425</v>
      </c>
      <c r="I2637" s="27">
        <f t="shared" si="402"/>
        <v>0.88585597507333425</v>
      </c>
      <c r="J2637">
        <f t="shared" si="403"/>
        <v>-0.12120089794141022</v>
      </c>
      <c r="K2637" s="5"/>
      <c r="N2637" s="11">
        <f t="shared" si="404"/>
        <v>0.88597364582740945</v>
      </c>
      <c r="O2637" s="71">
        <f t="shared" si="405"/>
        <v>0.11402635417259055</v>
      </c>
      <c r="U2637" s="4">
        <v>27</v>
      </c>
      <c r="V2637" s="5">
        <v>0.45700000000000002</v>
      </c>
      <c r="W2637" s="37">
        <v>1</v>
      </c>
      <c r="X2637" s="31">
        <f t="shared" si="397"/>
        <v>0.74871733232865512</v>
      </c>
      <c r="Y2637" s="40">
        <f t="shared" si="398"/>
        <v>1</v>
      </c>
      <c r="Z2637" s="4">
        <f t="shared" si="399"/>
        <v>1</v>
      </c>
      <c r="AA2637" s="5">
        <f t="shared" si="400"/>
        <v>1</v>
      </c>
      <c r="AB2637" s="6" t="str">
        <f t="shared" si="401"/>
        <v/>
      </c>
      <c r="AF2637">
        <f t="shared" ref="AF2637:AF2700" si="406">(-$H$8-$I$8*AE2637)/$J$8</f>
        <v>0.80095037815921466</v>
      </c>
    </row>
    <row r="2638" spans="2:32">
      <c r="B2638" s="26">
        <v>1</v>
      </c>
      <c r="C2638" s="4">
        <v>30</v>
      </c>
      <c r="D2638" s="5">
        <v>0.56399999999999995</v>
      </c>
      <c r="E2638" s="20">
        <v>0</v>
      </c>
      <c r="G2638" s="5"/>
      <c r="H2638" s="11">
        <f>1/(1+EXP(-SUMPRODUCT(betagorros,B2638:D2638)))</f>
        <v>0.86477278344961672</v>
      </c>
      <c r="I2638" s="27">
        <f t="shared" si="402"/>
        <v>0.13522721655038328</v>
      </c>
      <c r="J2638">
        <f t="shared" si="403"/>
        <v>-2.0007988297865462</v>
      </c>
      <c r="K2638" s="5"/>
      <c r="N2638" s="11">
        <f t="shared" si="404"/>
        <v>0.8648995794221781</v>
      </c>
      <c r="O2638" s="71">
        <f t="shared" si="405"/>
        <v>-0.8648995794221781</v>
      </c>
      <c r="U2638" s="4">
        <v>17</v>
      </c>
      <c r="V2638" s="5">
        <v>0.45900000000000002</v>
      </c>
      <c r="W2638" s="37">
        <v>1</v>
      </c>
      <c r="X2638" s="31">
        <f t="shared" si="397"/>
        <v>0.5331303162792782</v>
      </c>
      <c r="Y2638" s="40">
        <f t="shared" si="398"/>
        <v>1</v>
      </c>
      <c r="Z2638" s="4">
        <f t="shared" si="399"/>
        <v>1</v>
      </c>
      <c r="AA2638" s="5">
        <f t="shared" si="400"/>
        <v>1</v>
      </c>
      <c r="AB2638" s="6" t="str">
        <f t="shared" si="401"/>
        <v/>
      </c>
      <c r="AF2638">
        <f t="shared" si="406"/>
        <v>0.80095037815921466</v>
      </c>
    </row>
    <row r="2639" spans="2:32">
      <c r="B2639" s="26">
        <v>1</v>
      </c>
      <c r="C2639" s="4">
        <v>31</v>
      </c>
      <c r="D2639" s="5">
        <v>0.56399999999999995</v>
      </c>
      <c r="E2639" s="20">
        <v>1</v>
      </c>
      <c r="G2639" s="5"/>
      <c r="H2639" s="11">
        <f>1/(1+EXP(-SUMPRODUCT(betagorros,B2639:D2639)))</f>
        <v>0.87569741820809621</v>
      </c>
      <c r="I2639" s="27">
        <f t="shared" si="402"/>
        <v>0.87569741820809621</v>
      </c>
      <c r="J2639">
        <f t="shared" si="403"/>
        <v>-0.13273466071901446</v>
      </c>
      <c r="K2639" s="5"/>
      <c r="N2639" s="11">
        <f t="shared" si="404"/>
        <v>0.87581976761060087</v>
      </c>
      <c r="O2639" s="71">
        <f t="shared" si="405"/>
        <v>0.12418023238939913</v>
      </c>
      <c r="U2639" s="4">
        <v>15</v>
      </c>
      <c r="V2639" s="5">
        <v>0.45900000000000002</v>
      </c>
      <c r="W2639" s="37">
        <v>1</v>
      </c>
      <c r="X2639" s="31">
        <f t="shared" si="397"/>
        <v>0.48478787445621169</v>
      </c>
      <c r="Y2639" s="40">
        <f t="shared" si="398"/>
        <v>0</v>
      </c>
      <c r="Z2639" s="4">
        <f t="shared" si="399"/>
        <v>0</v>
      </c>
      <c r="AA2639" s="5">
        <f t="shared" si="400"/>
        <v>0</v>
      </c>
      <c r="AB2639" s="6" t="str">
        <f t="shared" si="401"/>
        <v/>
      </c>
      <c r="AF2639">
        <f t="shared" si="406"/>
        <v>0.80095037815921466</v>
      </c>
    </row>
    <row r="2640" spans="2:32">
      <c r="B2640" s="26">
        <v>1</v>
      </c>
      <c r="C2640" s="4">
        <v>24</v>
      </c>
      <c r="D2640" s="5">
        <v>0.56399999999999995</v>
      </c>
      <c r="E2640" s="20">
        <v>0</v>
      </c>
      <c r="G2640" s="5"/>
      <c r="H2640" s="11">
        <f>1/(1+EXP(-SUMPRODUCT(betagorros,B2640:D2640)))</f>
        <v>0.78155671781942304</v>
      </c>
      <c r="I2640" s="27">
        <f t="shared" si="402"/>
        <v>0.21844328218057696</v>
      </c>
      <c r="J2640">
        <f t="shared" si="403"/>
        <v>-1.5212288762636532</v>
      </c>
      <c r="K2640" s="5"/>
      <c r="N2640" s="11">
        <f t="shared" si="404"/>
        <v>0.78170112711702089</v>
      </c>
      <c r="O2640" s="71">
        <f t="shared" si="405"/>
        <v>-0.78170112711702089</v>
      </c>
      <c r="U2640" s="4">
        <v>30</v>
      </c>
      <c r="V2640" s="5">
        <v>0.45900000000000002</v>
      </c>
      <c r="W2640" s="37">
        <v>1</v>
      </c>
      <c r="X2640" s="31">
        <f t="shared" si="397"/>
        <v>0.80075268116333309</v>
      </c>
      <c r="Y2640" s="40">
        <f t="shared" si="398"/>
        <v>1</v>
      </c>
      <c r="Z2640" s="4">
        <f t="shared" si="399"/>
        <v>1</v>
      </c>
      <c r="AA2640" s="5">
        <f t="shared" si="400"/>
        <v>1</v>
      </c>
      <c r="AB2640" s="6" t="str">
        <f t="shared" si="401"/>
        <v/>
      </c>
      <c r="AF2640">
        <f t="shared" si="406"/>
        <v>0.80095037815921466</v>
      </c>
    </row>
    <row r="2641" spans="2:32">
      <c r="B2641" s="26">
        <v>1</v>
      </c>
      <c r="C2641" s="4">
        <v>30</v>
      </c>
      <c r="D2641" s="5">
        <v>0.56399999999999995</v>
      </c>
      <c r="E2641" s="20">
        <v>1</v>
      </c>
      <c r="G2641" s="5"/>
      <c r="H2641" s="11">
        <f>1/(1+EXP(-SUMPRODUCT(betagorros,B2641:D2641)))</f>
        <v>0.86477278344961672</v>
      </c>
      <c r="I2641" s="27">
        <f t="shared" si="402"/>
        <v>0.86477278344961672</v>
      </c>
      <c r="J2641">
        <f t="shared" si="403"/>
        <v>-0.14528848464911939</v>
      </c>
      <c r="K2641" s="5"/>
      <c r="N2641" s="11">
        <f t="shared" si="404"/>
        <v>0.8648995794221781</v>
      </c>
      <c r="O2641" s="71">
        <f t="shared" si="405"/>
        <v>0.1351004205778219</v>
      </c>
      <c r="U2641" s="4">
        <v>15</v>
      </c>
      <c r="V2641" s="5">
        <v>0.46100000000000002</v>
      </c>
      <c r="W2641" s="37">
        <v>1</v>
      </c>
      <c r="X2641" s="31">
        <f t="shared" si="397"/>
        <v>0.48699803897403199</v>
      </c>
      <c r="Y2641" s="40">
        <f t="shared" si="398"/>
        <v>0</v>
      </c>
      <c r="Z2641" s="4">
        <f t="shared" si="399"/>
        <v>0</v>
      </c>
      <c r="AA2641" s="5">
        <f t="shared" si="400"/>
        <v>0</v>
      </c>
      <c r="AB2641" s="6" t="str">
        <f t="shared" si="401"/>
        <v/>
      </c>
      <c r="AF2641">
        <f t="shared" si="406"/>
        <v>0.80095037815921466</v>
      </c>
    </row>
    <row r="2642" spans="2:32">
      <c r="B2642" s="26">
        <v>1</v>
      </c>
      <c r="C2642" s="4">
        <v>21</v>
      </c>
      <c r="D2642" s="5">
        <v>0.56399999999999995</v>
      </c>
      <c r="E2642" s="20">
        <v>1</v>
      </c>
      <c r="G2642" s="5"/>
      <c r="H2642" s="11">
        <f>1/(1+EXP(-SUMPRODUCT(betagorros,B2642:D2642)))</f>
        <v>0.72797778712017136</v>
      </c>
      <c r="I2642" s="27">
        <f t="shared" si="402"/>
        <v>0.72797778712017136</v>
      </c>
      <c r="J2642">
        <f t="shared" si="403"/>
        <v>-0.31748474344852445</v>
      </c>
      <c r="K2642" s="5"/>
      <c r="N2642" s="11">
        <f t="shared" si="404"/>
        <v>0.72812167539876183</v>
      </c>
      <c r="O2642" s="71">
        <f t="shared" si="405"/>
        <v>0.27187832460123817</v>
      </c>
      <c r="U2642" s="4">
        <v>14</v>
      </c>
      <c r="V2642" s="5">
        <v>0.46100000000000002</v>
      </c>
      <c r="W2642" s="37">
        <v>1</v>
      </c>
      <c r="X2642" s="31">
        <f t="shared" ref="X2642:X2705" si="407">1/(1+EXP(-$H$8-$I$8*U2642-$J$8*V2642))</f>
        <v>0.46286573318177493</v>
      </c>
      <c r="Y2642" s="40">
        <f t="shared" ref="Y2642:Y2705" si="408">IF(X2642&gt;50%,1,0)</f>
        <v>0</v>
      </c>
      <c r="Z2642" s="4">
        <f t="shared" ref="Z2642:Z2705" si="409">IF(W2642=Y2642,1,0)</f>
        <v>0</v>
      </c>
      <c r="AA2642" s="5">
        <f t="shared" ref="AA2642:AA2705" si="410">IF(W2642=1,IF(W2642=Y2642,1,0),"")</f>
        <v>0</v>
      </c>
      <c r="AB2642" s="6" t="str">
        <f t="shared" ref="AB2642:AB2705" si="411">IF(W2642=0,IF(W2642=Y2642,1,0),"")</f>
        <v/>
      </c>
      <c r="AF2642">
        <f t="shared" si="406"/>
        <v>0.80095037815921466</v>
      </c>
    </row>
    <row r="2643" spans="2:32">
      <c r="B2643" s="26">
        <v>1</v>
      </c>
      <c r="C2643" s="4">
        <v>8</v>
      </c>
      <c r="D2643" s="5">
        <v>0.56399999999999995</v>
      </c>
      <c r="E2643" s="20">
        <v>0</v>
      </c>
      <c r="G2643" s="5"/>
      <c r="H2643" s="11">
        <f>1/(1+EXP(-SUMPRODUCT(betagorros,B2643:D2643)))</f>
        <v>0.43194922844247452</v>
      </c>
      <c r="I2643" s="27">
        <f t="shared" si="402"/>
        <v>0.56805077155752548</v>
      </c>
      <c r="J2643">
        <f t="shared" si="403"/>
        <v>-0.56554447771078564</v>
      </c>
      <c r="K2643" s="5"/>
      <c r="N2643" s="11">
        <f t="shared" si="404"/>
        <v>0.43200067424368988</v>
      </c>
      <c r="O2643" s="71">
        <f t="shared" si="405"/>
        <v>-0.43200067424368988</v>
      </c>
      <c r="U2643" s="4">
        <v>17</v>
      </c>
      <c r="V2643" s="5">
        <v>0.46100000000000002</v>
      </c>
      <c r="W2643" s="37">
        <v>1</v>
      </c>
      <c r="X2643" s="31">
        <f t="shared" si="407"/>
        <v>0.53533187407243643</v>
      </c>
      <c r="Y2643" s="40">
        <f t="shared" si="408"/>
        <v>1</v>
      </c>
      <c r="Z2643" s="4">
        <f t="shared" si="409"/>
        <v>1</v>
      </c>
      <c r="AA2643" s="5">
        <f t="shared" si="410"/>
        <v>1</v>
      </c>
      <c r="AB2643" s="6" t="str">
        <f t="shared" si="411"/>
        <v/>
      </c>
      <c r="AF2643">
        <f t="shared" si="406"/>
        <v>0.80095037815921466</v>
      </c>
    </row>
    <row r="2644" spans="2:32">
      <c r="B2644" s="26">
        <v>1</v>
      </c>
      <c r="C2644" s="4">
        <v>5</v>
      </c>
      <c r="D2644" s="5">
        <v>0.56399999999999995</v>
      </c>
      <c r="E2644" s="20">
        <v>0</v>
      </c>
      <c r="G2644" s="5"/>
      <c r="H2644" s="11">
        <f>1/(1+EXP(-SUMPRODUCT(betagorros,B2644:D2644)))</f>
        <v>0.36255836325741869</v>
      </c>
      <c r="I2644" s="27">
        <f t="shared" si="402"/>
        <v>0.63744163674258125</v>
      </c>
      <c r="J2644">
        <f t="shared" si="403"/>
        <v>-0.45029255634824761</v>
      </c>
      <c r="K2644" s="5"/>
      <c r="N2644" s="11">
        <f t="shared" si="404"/>
        <v>0.36257924206638875</v>
      </c>
      <c r="O2644" s="71">
        <f t="shared" si="405"/>
        <v>-0.36257924206638875</v>
      </c>
      <c r="U2644" s="4">
        <v>18</v>
      </c>
      <c r="V2644" s="5">
        <v>0.46100000000000002</v>
      </c>
      <c r="W2644" s="37">
        <v>1</v>
      </c>
      <c r="X2644" s="31">
        <f t="shared" si="407"/>
        <v>0.55930821060656533</v>
      </c>
      <c r="Y2644" s="40">
        <f t="shared" si="408"/>
        <v>1</v>
      </c>
      <c r="Z2644" s="4">
        <f t="shared" si="409"/>
        <v>1</v>
      </c>
      <c r="AA2644" s="5">
        <f t="shared" si="410"/>
        <v>1</v>
      </c>
      <c r="AB2644" s="6" t="str">
        <f t="shared" si="411"/>
        <v/>
      </c>
      <c r="AF2644">
        <f t="shared" si="406"/>
        <v>0.80095037815921466</v>
      </c>
    </row>
    <row r="2645" spans="2:32">
      <c r="B2645" s="26">
        <v>1</v>
      </c>
      <c r="C2645" s="4">
        <v>28</v>
      </c>
      <c r="D2645" s="5">
        <v>0.56499999999999995</v>
      </c>
      <c r="E2645" s="20">
        <v>1</v>
      </c>
      <c r="G2645" s="5"/>
      <c r="H2645" s="11">
        <f>1/(1+EXP(-SUMPRODUCT(betagorros,B2645:D2645)))</f>
        <v>0.84108873414008645</v>
      </c>
      <c r="I2645" s="27">
        <f t="shared" si="402"/>
        <v>0.84108873414008645</v>
      </c>
      <c r="J2645">
        <f t="shared" si="403"/>
        <v>-0.17305811430141968</v>
      </c>
      <c r="K2645" s="5"/>
      <c r="N2645" s="11">
        <f t="shared" si="404"/>
        <v>0.8412236010138312</v>
      </c>
      <c r="O2645" s="71">
        <f t="shared" si="405"/>
        <v>0.1587763989861688</v>
      </c>
      <c r="U2645" s="4">
        <v>35</v>
      </c>
      <c r="V2645" s="5">
        <v>0.46100000000000002</v>
      </c>
      <c r="W2645" s="37">
        <v>1</v>
      </c>
      <c r="X2645" s="31">
        <f t="shared" si="407"/>
        <v>0.86804819694095026</v>
      </c>
      <c r="Y2645" s="40">
        <f t="shared" si="408"/>
        <v>1</v>
      </c>
      <c r="Z2645" s="4">
        <f t="shared" si="409"/>
        <v>1</v>
      </c>
      <c r="AA2645" s="5">
        <f t="shared" si="410"/>
        <v>1</v>
      </c>
      <c r="AB2645" s="6" t="str">
        <f t="shared" si="411"/>
        <v/>
      </c>
      <c r="AF2645">
        <f t="shared" si="406"/>
        <v>0.80095037815921466</v>
      </c>
    </row>
    <row r="2646" spans="2:32">
      <c r="B2646" s="26">
        <v>1</v>
      </c>
      <c r="C2646" s="4">
        <v>10</v>
      </c>
      <c r="D2646" s="5">
        <v>0.56599999999999995</v>
      </c>
      <c r="E2646" s="20">
        <v>0</v>
      </c>
      <c r="G2646" s="5"/>
      <c r="H2646" s="11">
        <f>1/(1+EXP(-SUMPRODUCT(betagorros,B2646:D2646)))</f>
        <v>0.48213959662138206</v>
      </c>
      <c r="I2646" s="27">
        <f t="shared" si="402"/>
        <v>0.51786040337861794</v>
      </c>
      <c r="J2646">
        <f t="shared" si="403"/>
        <v>-0.65804956458909591</v>
      </c>
      <c r="K2646" s="5"/>
      <c r="N2646" s="11">
        <f t="shared" si="404"/>
        <v>0.48221392215488212</v>
      </c>
      <c r="O2646" s="71">
        <f t="shared" si="405"/>
        <v>-0.48221392215488212</v>
      </c>
      <c r="U2646" s="4">
        <v>6</v>
      </c>
      <c r="V2646" s="5">
        <v>0.46200000000000002</v>
      </c>
      <c r="W2646" s="37">
        <v>1</v>
      </c>
      <c r="X2646" s="31">
        <f t="shared" si="407"/>
        <v>0.28521892753992611</v>
      </c>
      <c r="Y2646" s="40">
        <f t="shared" si="408"/>
        <v>0</v>
      </c>
      <c r="Z2646" s="4">
        <f t="shared" si="409"/>
        <v>0</v>
      </c>
      <c r="AA2646" s="5">
        <f t="shared" si="410"/>
        <v>0</v>
      </c>
      <c r="AB2646" s="6" t="str">
        <f t="shared" si="411"/>
        <v/>
      </c>
      <c r="AF2646">
        <f t="shared" si="406"/>
        <v>0.80095037815921466</v>
      </c>
    </row>
    <row r="2647" spans="2:32">
      <c r="B2647" s="26">
        <v>1</v>
      </c>
      <c r="C2647" s="4">
        <v>8</v>
      </c>
      <c r="D2647" s="5">
        <v>0.56599999999999995</v>
      </c>
      <c r="E2647" s="20">
        <v>1</v>
      </c>
      <c r="G2647" s="5"/>
      <c r="H2647" s="11">
        <f>1/(1+EXP(-SUMPRODUCT(betagorros,B2647:D2647)))</f>
        <v>0.43412147812041302</v>
      </c>
      <c r="I2647" s="27">
        <f t="shared" si="402"/>
        <v>0.43412147812041302</v>
      </c>
      <c r="J2647">
        <f t="shared" si="403"/>
        <v>-0.83443088054415371</v>
      </c>
      <c r="K2647" s="5"/>
      <c r="N2647" s="11">
        <f t="shared" si="404"/>
        <v>0.43417506503269643</v>
      </c>
      <c r="O2647" s="71">
        <f t="shared" si="405"/>
        <v>0.56582493496730357</v>
      </c>
      <c r="U2647" s="4">
        <v>30</v>
      </c>
      <c r="V2647" s="5">
        <v>0.46200000000000002</v>
      </c>
      <c r="W2647" s="37">
        <v>1</v>
      </c>
      <c r="X2647" s="31">
        <f t="shared" si="407"/>
        <v>0.80286168287923187</v>
      </c>
      <c r="Y2647" s="40">
        <f t="shared" si="408"/>
        <v>1</v>
      </c>
      <c r="Z2647" s="4">
        <f t="shared" si="409"/>
        <v>1</v>
      </c>
      <c r="AA2647" s="5">
        <f t="shared" si="410"/>
        <v>1</v>
      </c>
      <c r="AB2647" s="6" t="str">
        <f t="shared" si="411"/>
        <v/>
      </c>
      <c r="AF2647">
        <f t="shared" si="406"/>
        <v>0.80095037815921466</v>
      </c>
    </row>
    <row r="2648" spans="2:32">
      <c r="B2648" s="26">
        <v>1</v>
      </c>
      <c r="C2648" s="4">
        <v>9</v>
      </c>
      <c r="D2648" s="5">
        <v>0.56599999999999995</v>
      </c>
      <c r="E2648" s="20">
        <v>1</v>
      </c>
      <c r="G2648" s="5"/>
      <c r="H2648" s="11">
        <f>1/(1+EXP(-SUMPRODUCT(betagorros,B2648:D2648)))</f>
        <v>0.45803308766686129</v>
      </c>
      <c r="I2648" s="27">
        <f t="shared" si="402"/>
        <v>0.45803308766686129</v>
      </c>
      <c r="J2648">
        <f t="shared" si="403"/>
        <v>-0.78081385366330314</v>
      </c>
      <c r="K2648" s="5"/>
      <c r="N2648" s="11">
        <f t="shared" si="404"/>
        <v>0.45809711059259112</v>
      </c>
      <c r="O2648" s="71">
        <f t="shared" si="405"/>
        <v>0.54190288940740894</v>
      </c>
      <c r="U2648" s="4">
        <v>18</v>
      </c>
      <c r="V2648" s="5">
        <v>0.46200000000000002</v>
      </c>
      <c r="W2648" s="37">
        <v>1</v>
      </c>
      <c r="X2648" s="31">
        <f t="shared" si="407"/>
        <v>0.56039832650546006</v>
      </c>
      <c r="Y2648" s="40">
        <f t="shared" si="408"/>
        <v>1</v>
      </c>
      <c r="Z2648" s="4">
        <f t="shared" si="409"/>
        <v>1</v>
      </c>
      <c r="AA2648" s="5">
        <f t="shared" si="410"/>
        <v>1</v>
      </c>
      <c r="AB2648" s="6" t="str">
        <f t="shared" si="411"/>
        <v/>
      </c>
      <c r="AF2648">
        <f t="shared" si="406"/>
        <v>0.80095037815921466</v>
      </c>
    </row>
    <row r="2649" spans="2:32">
      <c r="B2649" s="26">
        <v>1</v>
      </c>
      <c r="C2649" s="4">
        <v>20</v>
      </c>
      <c r="D2649" s="5">
        <v>0.56599999999999995</v>
      </c>
      <c r="E2649" s="20">
        <v>1</v>
      </c>
      <c r="G2649" s="5"/>
      <c r="H2649" s="11">
        <f>1/(1+EXP(-SUMPRODUCT(betagorros,B2649:D2649)))</f>
        <v>0.71021799382703577</v>
      </c>
      <c r="I2649" s="27">
        <f t="shared" si="402"/>
        <v>0.71021799382703577</v>
      </c>
      <c r="J2649">
        <f t="shared" si="403"/>
        <v>-0.34218332251272815</v>
      </c>
      <c r="K2649" s="5"/>
      <c r="N2649" s="11">
        <f t="shared" si="404"/>
        <v>0.71036109736316067</v>
      </c>
      <c r="O2649" s="71">
        <f t="shared" si="405"/>
        <v>0.28963890263683933</v>
      </c>
      <c r="U2649" s="4">
        <v>27</v>
      </c>
      <c r="V2649" s="5">
        <v>0.46200000000000002</v>
      </c>
      <c r="W2649" s="37">
        <v>1</v>
      </c>
      <c r="X2649" s="31">
        <f t="shared" si="407"/>
        <v>0.75285591155348375</v>
      </c>
      <c r="Y2649" s="40">
        <f t="shared" si="408"/>
        <v>1</v>
      </c>
      <c r="Z2649" s="4">
        <f t="shared" si="409"/>
        <v>1</v>
      </c>
      <c r="AA2649" s="5">
        <f t="shared" si="410"/>
        <v>1</v>
      </c>
      <c r="AB2649" s="6" t="str">
        <f t="shared" si="411"/>
        <v/>
      </c>
      <c r="AF2649">
        <f t="shared" si="406"/>
        <v>0.80095037815921466</v>
      </c>
    </row>
    <row r="2650" spans="2:32">
      <c r="B2650" s="26">
        <v>1</v>
      </c>
      <c r="C2650" s="4">
        <v>18</v>
      </c>
      <c r="D2650" s="5">
        <v>0.56599999999999995</v>
      </c>
      <c r="E2650" s="20">
        <v>1</v>
      </c>
      <c r="G2650" s="5"/>
      <c r="H2650" s="11">
        <f>1/(1+EXP(-SUMPRODUCT(betagorros,B2650:D2650)))</f>
        <v>0.66882156805019888</v>
      </c>
      <c r="I2650" s="27">
        <f t="shared" si="402"/>
        <v>0.66882156805019888</v>
      </c>
      <c r="J2650">
        <f t="shared" si="403"/>
        <v>-0.40223796885274321</v>
      </c>
      <c r="K2650" s="5"/>
      <c r="N2650" s="11">
        <f t="shared" si="404"/>
        <v>0.66895797010744029</v>
      </c>
      <c r="O2650" s="71">
        <f t="shared" si="405"/>
        <v>0.33104202989255971</v>
      </c>
      <c r="U2650" s="4">
        <v>13</v>
      </c>
      <c r="V2650" s="5">
        <v>0.46200000000000002</v>
      </c>
      <c r="W2650" s="37">
        <v>1</v>
      </c>
      <c r="X2650" s="31">
        <f t="shared" si="407"/>
        <v>0.4399958936929636</v>
      </c>
      <c r="Y2650" s="40">
        <f t="shared" si="408"/>
        <v>0</v>
      </c>
      <c r="Z2650" s="4">
        <f t="shared" si="409"/>
        <v>0</v>
      </c>
      <c r="AA2650" s="5">
        <f t="shared" si="410"/>
        <v>0</v>
      </c>
      <c r="AB2650" s="6" t="str">
        <f t="shared" si="411"/>
        <v/>
      </c>
      <c r="AF2650">
        <f t="shared" si="406"/>
        <v>0.80095037815921466</v>
      </c>
    </row>
    <row r="2651" spans="2:32">
      <c r="B2651" s="26">
        <v>1</v>
      </c>
      <c r="C2651" s="4">
        <v>13</v>
      </c>
      <c r="D2651" s="5">
        <v>0.56599999999999995</v>
      </c>
      <c r="E2651" s="20">
        <v>1</v>
      </c>
      <c r="G2651" s="5"/>
      <c r="H2651" s="11">
        <f>1/(1+EXP(-SUMPRODUCT(betagorros,B2651:D2651)))</f>
        <v>0.55450813465391802</v>
      </c>
      <c r="I2651" s="27">
        <f t="shared" si="402"/>
        <v>0.55450813465391802</v>
      </c>
      <c r="J2651">
        <f t="shared" si="403"/>
        <v>-0.58967380204879394</v>
      </c>
      <c r="K2651" s="5"/>
      <c r="N2651" s="11">
        <f t="shared" si="404"/>
        <v>0.55461114433610093</v>
      </c>
      <c r="O2651" s="71">
        <f t="shared" si="405"/>
        <v>0.44538885566389907</v>
      </c>
      <c r="U2651" s="4">
        <v>26</v>
      </c>
      <c r="V2651" s="5">
        <v>0.46200000000000002</v>
      </c>
      <c r="W2651" s="37">
        <v>1</v>
      </c>
      <c r="X2651" s="31">
        <f t="shared" si="407"/>
        <v>0.7344094426853518</v>
      </c>
      <c r="Y2651" s="40">
        <f t="shared" si="408"/>
        <v>1</v>
      </c>
      <c r="Z2651" s="4">
        <f t="shared" si="409"/>
        <v>1</v>
      </c>
      <c r="AA2651" s="5">
        <f t="shared" si="410"/>
        <v>1</v>
      </c>
      <c r="AB2651" s="6" t="str">
        <f t="shared" si="411"/>
        <v/>
      </c>
      <c r="AF2651">
        <f t="shared" si="406"/>
        <v>0.80095037815921466</v>
      </c>
    </row>
    <row r="2652" spans="2:32">
      <c r="B2652" s="26">
        <v>1</v>
      </c>
      <c r="C2652" s="4">
        <v>23</v>
      </c>
      <c r="D2652" s="5">
        <v>0.56599999999999995</v>
      </c>
      <c r="E2652" s="20">
        <v>1</v>
      </c>
      <c r="G2652" s="5"/>
      <c r="H2652" s="11">
        <f>1/(1+EXP(-SUMPRODUCT(betagorros,B2652:D2652)))</f>
        <v>0.76617139916927501</v>
      </c>
      <c r="I2652" s="27">
        <f t="shared" si="402"/>
        <v>0.76617139916927501</v>
      </c>
      <c r="J2652">
        <f t="shared" si="403"/>
        <v>-0.26634937556516602</v>
      </c>
      <c r="K2652" s="5"/>
      <c r="N2652" s="11">
        <f t="shared" si="404"/>
        <v>0.76631733213689446</v>
      </c>
      <c r="O2652" s="71">
        <f t="shared" si="405"/>
        <v>0.23368266786310554</v>
      </c>
      <c r="U2652" s="4">
        <v>8</v>
      </c>
      <c r="V2652" s="5">
        <v>0.46500000000000002</v>
      </c>
      <c r="W2652" s="37">
        <v>1</v>
      </c>
      <c r="X2652" s="31">
        <f t="shared" si="407"/>
        <v>0.32918694739187632</v>
      </c>
      <c r="Y2652" s="40">
        <f t="shared" si="408"/>
        <v>0</v>
      </c>
      <c r="Z2652" s="4">
        <f t="shared" si="409"/>
        <v>0</v>
      </c>
      <c r="AA2652" s="5">
        <f t="shared" si="410"/>
        <v>0</v>
      </c>
      <c r="AB2652" s="6" t="str">
        <f t="shared" si="411"/>
        <v/>
      </c>
      <c r="AF2652">
        <f t="shared" si="406"/>
        <v>0.80095037815921466</v>
      </c>
    </row>
    <row r="2653" spans="2:32">
      <c r="B2653" s="26">
        <v>1</v>
      </c>
      <c r="C2653" s="4">
        <v>17</v>
      </c>
      <c r="D2653" s="5">
        <v>0.56599999999999995</v>
      </c>
      <c r="E2653" s="20">
        <v>1</v>
      </c>
      <c r="G2653" s="5"/>
      <c r="H2653" s="11">
        <f>1/(1+EXP(-SUMPRODUCT(betagorros,B2653:D2653)))</f>
        <v>0.64704345449378464</v>
      </c>
      <c r="I2653" s="27">
        <f t="shared" si="402"/>
        <v>0.64704345449378464</v>
      </c>
      <c r="J2653">
        <f t="shared" si="403"/>
        <v>-0.43534182368590141</v>
      </c>
      <c r="K2653" s="5"/>
      <c r="N2653" s="11">
        <f t="shared" si="404"/>
        <v>0.6471750125324226</v>
      </c>
      <c r="O2653" s="71">
        <f t="shared" si="405"/>
        <v>0.3528249874675774</v>
      </c>
      <c r="U2653" s="4">
        <v>20</v>
      </c>
      <c r="V2653" s="5">
        <v>0.46500000000000002</v>
      </c>
      <c r="W2653" s="37">
        <v>1</v>
      </c>
      <c r="X2653" s="31">
        <f t="shared" si="407"/>
        <v>0.61055206336584911</v>
      </c>
      <c r="Y2653" s="40">
        <f t="shared" si="408"/>
        <v>1</v>
      </c>
      <c r="Z2653" s="4">
        <f t="shared" si="409"/>
        <v>1</v>
      </c>
      <c r="AA2653" s="5">
        <f t="shared" si="410"/>
        <v>1</v>
      </c>
      <c r="AB2653" s="6" t="str">
        <f t="shared" si="411"/>
        <v/>
      </c>
      <c r="AF2653">
        <f t="shared" si="406"/>
        <v>0.80095037815921466</v>
      </c>
    </row>
    <row r="2654" spans="2:32">
      <c r="B2654" s="26">
        <v>1</v>
      </c>
      <c r="C2654" s="4">
        <v>12</v>
      </c>
      <c r="D2654" s="5">
        <v>0.56599999999999995</v>
      </c>
      <c r="E2654" s="20">
        <v>1</v>
      </c>
      <c r="G2654" s="5"/>
      <c r="H2654" s="11">
        <f>1/(1+EXP(-SUMPRODUCT(betagorros,B2654:D2654)))</f>
        <v>0.53048986937781228</v>
      </c>
      <c r="I2654" s="27">
        <f t="shared" si="402"/>
        <v>0.53048986937781228</v>
      </c>
      <c r="J2654">
        <f t="shared" si="403"/>
        <v>-0.63395441747648373</v>
      </c>
      <c r="K2654" s="5"/>
      <c r="N2654" s="11">
        <f t="shared" si="404"/>
        <v>0.53058382497780954</v>
      </c>
      <c r="O2654" s="71">
        <f t="shared" si="405"/>
        <v>0.46941617502219046</v>
      </c>
      <c r="U2654" s="4">
        <v>25</v>
      </c>
      <c r="V2654" s="5">
        <v>0.46500000000000002</v>
      </c>
      <c r="W2654" s="37">
        <v>1</v>
      </c>
      <c r="X2654" s="31">
        <f t="shared" si="407"/>
        <v>0.71780323333619289</v>
      </c>
      <c r="Y2654" s="40">
        <f t="shared" si="408"/>
        <v>1</v>
      </c>
      <c r="Z2654" s="4">
        <f t="shared" si="409"/>
        <v>1</v>
      </c>
      <c r="AA2654" s="5">
        <f t="shared" si="410"/>
        <v>1</v>
      </c>
      <c r="AB2654" s="6" t="str">
        <f t="shared" si="411"/>
        <v/>
      </c>
      <c r="AF2654">
        <f t="shared" si="406"/>
        <v>0.80095037815921466</v>
      </c>
    </row>
    <row r="2655" spans="2:32">
      <c r="B2655" s="26">
        <v>1</v>
      </c>
      <c r="C2655" s="4">
        <v>21</v>
      </c>
      <c r="D2655" s="5">
        <v>0.56899999999999995</v>
      </c>
      <c r="E2655" s="20">
        <v>1</v>
      </c>
      <c r="G2655" s="5"/>
      <c r="H2655" s="11">
        <f>1/(1+EXP(-SUMPRODUCT(betagorros,B2655:D2655)))</f>
        <v>0.73233583027667692</v>
      </c>
      <c r="I2655" s="27">
        <f t="shared" si="402"/>
        <v>0.73233583027667692</v>
      </c>
      <c r="J2655">
        <f t="shared" si="403"/>
        <v>-0.31151608569929129</v>
      </c>
      <c r="K2655" s="5"/>
      <c r="N2655" s="11">
        <f t="shared" si="404"/>
        <v>0.73248240845256218</v>
      </c>
      <c r="O2655" s="71">
        <f t="shared" si="405"/>
        <v>0.26751759154743782</v>
      </c>
      <c r="U2655" s="4">
        <v>17</v>
      </c>
      <c r="V2655" s="5">
        <v>0.46600000000000003</v>
      </c>
      <c r="W2655" s="37">
        <v>1</v>
      </c>
      <c r="X2655" s="31">
        <f t="shared" si="407"/>
        <v>0.54082956322632791</v>
      </c>
      <c r="Y2655" s="40">
        <f t="shared" si="408"/>
        <v>1</v>
      </c>
      <c r="Z2655" s="4">
        <f t="shared" si="409"/>
        <v>1</v>
      </c>
      <c r="AA2655" s="5">
        <f t="shared" si="410"/>
        <v>1</v>
      </c>
      <c r="AB2655" s="6" t="str">
        <f t="shared" si="411"/>
        <v/>
      </c>
      <c r="AF2655">
        <f t="shared" si="406"/>
        <v>0.80095037815921466</v>
      </c>
    </row>
    <row r="2656" spans="2:32">
      <c r="B2656" s="26">
        <v>1</v>
      </c>
      <c r="C2656" s="4">
        <v>9</v>
      </c>
      <c r="D2656" s="5">
        <v>0.56999999999999995</v>
      </c>
      <c r="E2656" s="20">
        <v>0</v>
      </c>
      <c r="G2656" s="5"/>
      <c r="H2656" s="11">
        <f>1/(1+EXP(-SUMPRODUCT(betagorros,B2656:D2656)))</f>
        <v>0.46242892964199339</v>
      </c>
      <c r="I2656" s="27">
        <f t="shared" si="402"/>
        <v>0.53757107035800655</v>
      </c>
      <c r="J2656">
        <f t="shared" si="403"/>
        <v>-0.62069430379925883</v>
      </c>
      <c r="K2656" s="5"/>
      <c r="N2656" s="11">
        <f t="shared" si="404"/>
        <v>0.46249725250059176</v>
      </c>
      <c r="O2656" s="71">
        <f t="shared" si="405"/>
        <v>-0.46249725250059176</v>
      </c>
      <c r="U2656" s="4">
        <v>5</v>
      </c>
      <c r="V2656" s="5">
        <v>0.46600000000000003</v>
      </c>
      <c r="W2656" s="37">
        <v>1</v>
      </c>
      <c r="X2656" s="31">
        <f t="shared" si="407"/>
        <v>0.26937117146292611</v>
      </c>
      <c r="Y2656" s="40">
        <f t="shared" si="408"/>
        <v>0</v>
      </c>
      <c r="Z2656" s="4">
        <f t="shared" si="409"/>
        <v>0</v>
      </c>
      <c r="AA2656" s="5">
        <f t="shared" si="410"/>
        <v>0</v>
      </c>
      <c r="AB2656" s="6" t="str">
        <f t="shared" si="411"/>
        <v/>
      </c>
      <c r="AF2656">
        <f t="shared" si="406"/>
        <v>0.80095037815921466</v>
      </c>
    </row>
    <row r="2657" spans="2:32">
      <c r="B2657" s="26">
        <v>1</v>
      </c>
      <c r="C2657" s="4">
        <v>6</v>
      </c>
      <c r="D2657" s="5">
        <v>0.56999999999999995</v>
      </c>
      <c r="E2657" s="20">
        <v>0</v>
      </c>
      <c r="G2657" s="5"/>
      <c r="H2657" s="11">
        <f>1/(1+EXP(-SUMPRODUCT(betagorros,B2657:D2657)))</f>
        <v>0.3915163875228822</v>
      </c>
      <c r="I2657" s="27">
        <f t="shared" si="402"/>
        <v>0.6084836124771178</v>
      </c>
      <c r="J2657">
        <f t="shared" si="403"/>
        <v>-0.49678529793262005</v>
      </c>
      <c r="K2657" s="5"/>
      <c r="N2657" s="11">
        <f t="shared" si="404"/>
        <v>0.39155343712813173</v>
      </c>
      <c r="O2657" s="71">
        <f t="shared" si="405"/>
        <v>-0.39155343712813173</v>
      </c>
      <c r="U2657" s="4">
        <v>10</v>
      </c>
      <c r="V2657" s="5">
        <v>0.46700000000000003</v>
      </c>
      <c r="W2657" s="37">
        <v>1</v>
      </c>
      <c r="X2657" s="31">
        <f t="shared" si="407"/>
        <v>0.37532623128461684</v>
      </c>
      <c r="Y2657" s="40">
        <f t="shared" si="408"/>
        <v>0</v>
      </c>
      <c r="Z2657" s="4">
        <f t="shared" si="409"/>
        <v>0</v>
      </c>
      <c r="AA2657" s="5">
        <f t="shared" si="410"/>
        <v>0</v>
      </c>
      <c r="AB2657" s="6" t="str">
        <f t="shared" si="411"/>
        <v/>
      </c>
      <c r="AF2657">
        <f t="shared" si="406"/>
        <v>0.80095037815921466</v>
      </c>
    </row>
    <row r="2658" spans="2:32">
      <c r="B2658" s="26">
        <v>1</v>
      </c>
      <c r="C2658" s="4">
        <v>10</v>
      </c>
      <c r="D2658" s="5">
        <v>0.56999999999999995</v>
      </c>
      <c r="E2658" s="20">
        <v>0</v>
      </c>
      <c r="G2658" s="5"/>
      <c r="H2658" s="11">
        <f>1/(1+EXP(-SUMPRODUCT(betagorros,B2658:D2658)))</f>
        <v>0.48655909113951501</v>
      </c>
      <c r="I2658" s="27">
        <f t="shared" si="402"/>
        <v>0.51344090886048499</v>
      </c>
      <c r="J2658">
        <f t="shared" si="403"/>
        <v>-0.66662033148253996</v>
      </c>
      <c r="K2658" s="5"/>
      <c r="N2658" s="11">
        <f t="shared" si="404"/>
        <v>0.48663768838241006</v>
      </c>
      <c r="O2658" s="71">
        <f t="shared" si="405"/>
        <v>-0.48663768838241006</v>
      </c>
      <c r="U2658" s="4">
        <v>11</v>
      </c>
      <c r="V2658" s="5">
        <v>0.46700000000000003</v>
      </c>
      <c r="W2658" s="37">
        <v>1</v>
      </c>
      <c r="X2658" s="31">
        <f t="shared" si="407"/>
        <v>0.39827868285607854</v>
      </c>
      <c r="Y2658" s="40">
        <f t="shared" si="408"/>
        <v>0</v>
      </c>
      <c r="Z2658" s="4">
        <f t="shared" si="409"/>
        <v>0</v>
      </c>
      <c r="AA2658" s="5">
        <f t="shared" si="410"/>
        <v>0</v>
      </c>
      <c r="AB2658" s="6" t="str">
        <f t="shared" si="411"/>
        <v/>
      </c>
      <c r="AF2658">
        <f t="shared" si="406"/>
        <v>0.80095037815921466</v>
      </c>
    </row>
    <row r="2659" spans="2:32">
      <c r="B2659" s="26">
        <v>1</v>
      </c>
      <c r="C2659" s="4">
        <v>9</v>
      </c>
      <c r="D2659" s="5">
        <v>0.56999999999999995</v>
      </c>
      <c r="E2659" s="20">
        <v>1</v>
      </c>
      <c r="G2659" s="5"/>
      <c r="H2659" s="11">
        <f>1/(1+EXP(-SUMPRODUCT(betagorros,B2659:D2659)))</f>
        <v>0.46242892964199339</v>
      </c>
      <c r="I2659" s="27">
        <f t="shared" si="402"/>
        <v>0.46242892964199339</v>
      </c>
      <c r="J2659">
        <f t="shared" si="403"/>
        <v>-0.77126239947636432</v>
      </c>
      <c r="K2659" s="5"/>
      <c r="N2659" s="11">
        <f t="shared" si="404"/>
        <v>0.46249725250059176</v>
      </c>
      <c r="O2659" s="71">
        <f t="shared" si="405"/>
        <v>0.5375027474994083</v>
      </c>
      <c r="U2659" s="4">
        <v>20</v>
      </c>
      <c r="V2659" s="5">
        <v>0.46700000000000003</v>
      </c>
      <c r="W2659" s="37">
        <v>1</v>
      </c>
      <c r="X2659" s="31">
        <f t="shared" si="407"/>
        <v>0.61265378814609683</v>
      </c>
      <c r="Y2659" s="40">
        <f t="shared" si="408"/>
        <v>1</v>
      </c>
      <c r="Z2659" s="4">
        <f t="shared" si="409"/>
        <v>1</v>
      </c>
      <c r="AA2659" s="5">
        <f t="shared" si="410"/>
        <v>1</v>
      </c>
      <c r="AB2659" s="6" t="str">
        <f t="shared" si="411"/>
        <v/>
      </c>
      <c r="AF2659">
        <f t="shared" si="406"/>
        <v>0.80095037815921466</v>
      </c>
    </row>
    <row r="2660" spans="2:32">
      <c r="B2660" s="26">
        <v>1</v>
      </c>
      <c r="C2660" s="4">
        <v>9</v>
      </c>
      <c r="D2660" s="5">
        <v>0.56999999999999995</v>
      </c>
      <c r="E2660" s="20">
        <v>0</v>
      </c>
      <c r="G2660" s="5"/>
      <c r="H2660" s="11">
        <f>1/(1+EXP(-SUMPRODUCT(betagorros,B2660:D2660)))</f>
        <v>0.46242892964199339</v>
      </c>
      <c r="I2660" s="27">
        <f t="shared" si="402"/>
        <v>0.53757107035800655</v>
      </c>
      <c r="J2660">
        <f t="shared" si="403"/>
        <v>-0.62069430379925883</v>
      </c>
      <c r="K2660" s="5"/>
      <c r="N2660" s="11">
        <f t="shared" si="404"/>
        <v>0.46249725250059176</v>
      </c>
      <c r="O2660" s="71">
        <f t="shared" si="405"/>
        <v>-0.46249725250059176</v>
      </c>
      <c r="U2660" s="4">
        <v>16</v>
      </c>
      <c r="V2660" s="5">
        <v>0.46700000000000003</v>
      </c>
      <c r="W2660" s="37">
        <v>1</v>
      </c>
      <c r="X2660" s="31">
        <f t="shared" si="407"/>
        <v>0.51782121752874666</v>
      </c>
      <c r="Y2660" s="40">
        <f t="shared" si="408"/>
        <v>1</v>
      </c>
      <c r="Z2660" s="4">
        <f t="shared" si="409"/>
        <v>1</v>
      </c>
      <c r="AA2660" s="5">
        <f t="shared" si="410"/>
        <v>1</v>
      </c>
      <c r="AB2660" s="6" t="str">
        <f t="shared" si="411"/>
        <v/>
      </c>
      <c r="AF2660">
        <f t="shared" si="406"/>
        <v>0.80095037815921466</v>
      </c>
    </row>
    <row r="2661" spans="2:32">
      <c r="B2661" s="26">
        <v>1</v>
      </c>
      <c r="C2661" s="4">
        <v>9</v>
      </c>
      <c r="D2661" s="5">
        <v>0.56999999999999995</v>
      </c>
      <c r="E2661" s="20">
        <v>0</v>
      </c>
      <c r="G2661" s="5"/>
      <c r="H2661" s="11">
        <f>1/(1+EXP(-SUMPRODUCT(betagorros,B2661:D2661)))</f>
        <v>0.46242892964199339</v>
      </c>
      <c r="I2661" s="27">
        <f t="shared" si="402"/>
        <v>0.53757107035800655</v>
      </c>
      <c r="J2661">
        <f t="shared" si="403"/>
        <v>-0.62069430379925883</v>
      </c>
      <c r="K2661" s="5"/>
      <c r="N2661" s="11">
        <f t="shared" si="404"/>
        <v>0.46249725250059176</v>
      </c>
      <c r="O2661" s="71">
        <f t="shared" si="405"/>
        <v>-0.46249725250059176</v>
      </c>
      <c r="U2661" s="4">
        <v>28</v>
      </c>
      <c r="V2661" s="5">
        <v>0.46700000000000003</v>
      </c>
      <c r="W2661" s="37">
        <v>1</v>
      </c>
      <c r="X2661" s="31">
        <f t="shared" si="407"/>
        <v>0.774310558450089</v>
      </c>
      <c r="Y2661" s="40">
        <f t="shared" si="408"/>
        <v>1</v>
      </c>
      <c r="Z2661" s="4">
        <f t="shared" si="409"/>
        <v>1</v>
      </c>
      <c r="AA2661" s="5">
        <f t="shared" si="410"/>
        <v>1</v>
      </c>
      <c r="AB2661" s="6" t="str">
        <f t="shared" si="411"/>
        <v/>
      </c>
      <c r="AF2661">
        <f t="shared" si="406"/>
        <v>0.80095037815921466</v>
      </c>
    </row>
    <row r="2662" spans="2:32">
      <c r="B2662" s="26">
        <v>1</v>
      </c>
      <c r="C2662" s="4">
        <v>9</v>
      </c>
      <c r="D2662" s="5">
        <v>0.56999999999999995</v>
      </c>
      <c r="E2662" s="20">
        <v>1</v>
      </c>
      <c r="G2662" s="5"/>
      <c r="H2662" s="11">
        <f>1/(1+EXP(-SUMPRODUCT(betagorros,B2662:D2662)))</f>
        <v>0.46242892964199339</v>
      </c>
      <c r="I2662" s="27">
        <f t="shared" si="402"/>
        <v>0.46242892964199339</v>
      </c>
      <c r="J2662">
        <f t="shared" si="403"/>
        <v>-0.77126239947636432</v>
      </c>
      <c r="K2662" s="5"/>
      <c r="N2662" s="11">
        <f t="shared" si="404"/>
        <v>0.46249725250059176</v>
      </c>
      <c r="O2662" s="71">
        <f t="shared" si="405"/>
        <v>0.5375027474994083</v>
      </c>
      <c r="U2662" s="4">
        <v>6</v>
      </c>
      <c r="V2662" s="5">
        <v>0.46700000000000003</v>
      </c>
      <c r="W2662" s="37">
        <v>1</v>
      </c>
      <c r="X2662" s="31">
        <f t="shared" si="407"/>
        <v>0.28974970700720487</v>
      </c>
      <c r="Y2662" s="40">
        <f t="shared" si="408"/>
        <v>0</v>
      </c>
      <c r="Z2662" s="4">
        <f t="shared" si="409"/>
        <v>0</v>
      </c>
      <c r="AA2662" s="5">
        <f t="shared" si="410"/>
        <v>0</v>
      </c>
      <c r="AB2662" s="6" t="str">
        <f t="shared" si="411"/>
        <v/>
      </c>
      <c r="AF2662">
        <f t="shared" si="406"/>
        <v>0.80095037815921466</v>
      </c>
    </row>
    <row r="2663" spans="2:32">
      <c r="B2663" s="26">
        <v>1</v>
      </c>
      <c r="C2663" s="4">
        <v>9</v>
      </c>
      <c r="D2663" s="5">
        <v>0.56999999999999995</v>
      </c>
      <c r="E2663" s="20">
        <v>0</v>
      </c>
      <c r="G2663" s="5"/>
      <c r="H2663" s="11">
        <f>1/(1+EXP(-SUMPRODUCT(betagorros,B2663:D2663)))</f>
        <v>0.46242892964199339</v>
      </c>
      <c r="I2663" s="27">
        <f t="shared" si="402"/>
        <v>0.53757107035800655</v>
      </c>
      <c r="J2663">
        <f t="shared" si="403"/>
        <v>-0.62069430379925883</v>
      </c>
      <c r="K2663" s="5"/>
      <c r="N2663" s="11">
        <f t="shared" si="404"/>
        <v>0.46249725250059176</v>
      </c>
      <c r="O2663" s="71">
        <f t="shared" si="405"/>
        <v>-0.46249725250059176</v>
      </c>
      <c r="U2663" s="4">
        <v>9</v>
      </c>
      <c r="V2663" s="5">
        <v>0.46700000000000003</v>
      </c>
      <c r="W2663" s="37">
        <v>1</v>
      </c>
      <c r="X2663" s="31">
        <f t="shared" si="407"/>
        <v>0.35292070392066821</v>
      </c>
      <c r="Y2663" s="40">
        <f t="shared" si="408"/>
        <v>0</v>
      </c>
      <c r="Z2663" s="4">
        <f t="shared" si="409"/>
        <v>0</v>
      </c>
      <c r="AA2663" s="5">
        <f t="shared" si="410"/>
        <v>0</v>
      </c>
      <c r="AB2663" s="6" t="str">
        <f t="shared" si="411"/>
        <v/>
      </c>
      <c r="AF2663">
        <f t="shared" si="406"/>
        <v>0.80095037815921466</v>
      </c>
    </row>
    <row r="2664" spans="2:32">
      <c r="B2664" s="26">
        <v>1</v>
      </c>
      <c r="C2664" s="4">
        <v>10</v>
      </c>
      <c r="D2664" s="5">
        <v>0.56999999999999995</v>
      </c>
      <c r="E2664" s="20">
        <v>0</v>
      </c>
      <c r="G2664" s="5"/>
      <c r="H2664" s="11">
        <f>1/(1+EXP(-SUMPRODUCT(betagorros,B2664:D2664)))</f>
        <v>0.48655909113951501</v>
      </c>
      <c r="I2664" s="27">
        <f t="shared" si="402"/>
        <v>0.51344090886048499</v>
      </c>
      <c r="J2664">
        <f t="shared" si="403"/>
        <v>-0.66662033148253996</v>
      </c>
      <c r="K2664" s="5"/>
      <c r="N2664" s="11">
        <f t="shared" si="404"/>
        <v>0.48663768838241006</v>
      </c>
      <c r="O2664" s="71">
        <f t="shared" si="405"/>
        <v>-0.48663768838241006</v>
      </c>
      <c r="U2664" s="4">
        <v>13</v>
      </c>
      <c r="V2664" s="5">
        <v>0.46700000000000003</v>
      </c>
      <c r="W2664" s="37">
        <v>1</v>
      </c>
      <c r="X2664" s="31">
        <f t="shared" si="407"/>
        <v>0.44545309617351897</v>
      </c>
      <c r="Y2664" s="40">
        <f t="shared" si="408"/>
        <v>0</v>
      </c>
      <c r="Z2664" s="4">
        <f t="shared" si="409"/>
        <v>0</v>
      </c>
      <c r="AA2664" s="5">
        <f t="shared" si="410"/>
        <v>0</v>
      </c>
      <c r="AB2664" s="6" t="str">
        <f t="shared" si="411"/>
        <v/>
      </c>
      <c r="AF2664">
        <f t="shared" si="406"/>
        <v>0.80095037815921466</v>
      </c>
    </row>
    <row r="2665" spans="2:32">
      <c r="B2665" s="26">
        <v>1</v>
      </c>
      <c r="C2665" s="4">
        <v>32</v>
      </c>
      <c r="D2665" s="5">
        <v>0.57099999999999995</v>
      </c>
      <c r="E2665" s="20">
        <v>1</v>
      </c>
      <c r="G2665" s="5"/>
      <c r="H2665" s="11">
        <f>1/(1+EXP(-SUMPRODUCT(betagorros,B2665:D2665)))</f>
        <v>0.88894999185633838</v>
      </c>
      <c r="I2665" s="27">
        <f t="shared" si="402"/>
        <v>0.88894999185633838</v>
      </c>
      <c r="J2665">
        <f t="shared" si="403"/>
        <v>-0.11771429718054593</v>
      </c>
      <c r="K2665" s="5"/>
      <c r="N2665" s="11">
        <f t="shared" si="404"/>
        <v>0.88906779530836</v>
      </c>
      <c r="O2665" s="71">
        <f t="shared" si="405"/>
        <v>0.11093220469164</v>
      </c>
      <c r="U2665" s="4">
        <v>10</v>
      </c>
      <c r="V2665" s="5">
        <v>0.46700000000000003</v>
      </c>
      <c r="W2665" s="37">
        <v>1</v>
      </c>
      <c r="X2665" s="31">
        <f t="shared" si="407"/>
        <v>0.37532623128461684</v>
      </c>
      <c r="Y2665" s="40">
        <f t="shared" si="408"/>
        <v>0</v>
      </c>
      <c r="Z2665" s="4">
        <f t="shared" si="409"/>
        <v>0</v>
      </c>
      <c r="AA2665" s="5">
        <f t="shared" si="410"/>
        <v>0</v>
      </c>
      <c r="AB2665" s="6" t="str">
        <f t="shared" si="411"/>
        <v/>
      </c>
      <c r="AF2665">
        <f t="shared" si="406"/>
        <v>0.80095037815921466</v>
      </c>
    </row>
    <row r="2666" spans="2:32">
      <c r="B2666" s="26">
        <v>1</v>
      </c>
      <c r="C2666" s="4">
        <v>17</v>
      </c>
      <c r="D2666" s="5">
        <v>0.57199999999999995</v>
      </c>
      <c r="E2666" s="20">
        <v>0</v>
      </c>
      <c r="G2666" s="5"/>
      <c r="H2666" s="11">
        <f>1/(1+EXP(-SUMPRODUCT(betagorros,B2666:D2666)))</f>
        <v>0.65308141057555613</v>
      </c>
      <c r="I2666" s="27">
        <f t="shared" si="402"/>
        <v>0.34691858942444387</v>
      </c>
      <c r="J2666">
        <f t="shared" si="403"/>
        <v>-1.0586651391707933</v>
      </c>
      <c r="K2666" s="5"/>
      <c r="N2666" s="11">
        <f t="shared" si="404"/>
        <v>0.65321767844399969</v>
      </c>
      <c r="O2666" s="71">
        <f t="shared" si="405"/>
        <v>-0.65321767844399969</v>
      </c>
      <c r="U2666" s="4">
        <v>20</v>
      </c>
      <c r="V2666" s="5">
        <v>0.47</v>
      </c>
      <c r="W2666" s="37">
        <v>1</v>
      </c>
      <c r="X2666" s="31">
        <f t="shared" si="407"/>
        <v>0.61579850580521145</v>
      </c>
      <c r="Y2666" s="40">
        <f t="shared" si="408"/>
        <v>1</v>
      </c>
      <c r="Z2666" s="4">
        <f t="shared" si="409"/>
        <v>1</v>
      </c>
      <c r="AA2666" s="5">
        <f t="shared" si="410"/>
        <v>1</v>
      </c>
      <c r="AB2666" s="6" t="str">
        <f t="shared" si="411"/>
        <v/>
      </c>
      <c r="AF2666">
        <f t="shared" si="406"/>
        <v>0.80095037815921466</v>
      </c>
    </row>
    <row r="2667" spans="2:32">
      <c r="B2667" s="26">
        <v>1</v>
      </c>
      <c r="C2667" s="4">
        <v>9</v>
      </c>
      <c r="D2667" s="5">
        <v>0.57199999999999995</v>
      </c>
      <c r="E2667" s="20">
        <v>0</v>
      </c>
      <c r="G2667" s="5"/>
      <c r="H2667" s="11">
        <f>1/(1+EXP(-SUMPRODUCT(betagorros,B2667:D2667)))</f>
        <v>0.46462908625876825</v>
      </c>
      <c r="I2667" s="27">
        <f t="shared" si="402"/>
        <v>0.53537091374123169</v>
      </c>
      <c r="J2667">
        <f t="shared" si="403"/>
        <v>-0.62479547559269144</v>
      </c>
      <c r="K2667" s="5"/>
      <c r="N2667" s="11">
        <f t="shared" si="404"/>
        <v>0.46469955945788344</v>
      </c>
      <c r="O2667" s="71">
        <f t="shared" si="405"/>
        <v>-0.46469955945788344</v>
      </c>
      <c r="U2667" s="4">
        <v>17</v>
      </c>
      <c r="V2667" s="5">
        <v>0.47</v>
      </c>
      <c r="W2667" s="37">
        <v>1</v>
      </c>
      <c r="X2667" s="31">
        <f t="shared" si="407"/>
        <v>0.5452206346917019</v>
      </c>
      <c r="Y2667" s="40">
        <f t="shared" si="408"/>
        <v>1</v>
      </c>
      <c r="Z2667" s="4">
        <f t="shared" si="409"/>
        <v>1</v>
      </c>
      <c r="AA2667" s="5">
        <f t="shared" si="410"/>
        <v>1</v>
      </c>
      <c r="AB2667" s="6" t="str">
        <f t="shared" si="411"/>
        <v/>
      </c>
      <c r="AF2667">
        <f t="shared" si="406"/>
        <v>0.80095037815921466</v>
      </c>
    </row>
    <row r="2668" spans="2:32">
      <c r="B2668" s="26">
        <v>1</v>
      </c>
      <c r="C2668" s="4">
        <v>10</v>
      </c>
      <c r="D2668" s="5">
        <v>0.57199999999999995</v>
      </c>
      <c r="E2668" s="20">
        <v>1</v>
      </c>
      <c r="G2668" s="5"/>
      <c r="H2668" s="11">
        <f>1/(1+EXP(-SUMPRODUCT(betagorros,B2668:D2668)))</f>
        <v>0.48876967009598837</v>
      </c>
      <c r="I2668" s="27">
        <f t="shared" si="402"/>
        <v>0.48876967009598837</v>
      </c>
      <c r="J2668">
        <f t="shared" si="403"/>
        <v>-0.71586392277170652</v>
      </c>
      <c r="K2668" s="5"/>
      <c r="N2668" s="11">
        <f t="shared" si="404"/>
        <v>0.48885040021574555</v>
      </c>
      <c r="O2668" s="71">
        <f t="shared" si="405"/>
        <v>0.51114959978425445</v>
      </c>
      <c r="U2668" s="4">
        <v>43</v>
      </c>
      <c r="V2668" s="5">
        <v>0.47</v>
      </c>
      <c r="W2668" s="37">
        <v>1</v>
      </c>
      <c r="X2668" s="31">
        <f t="shared" si="407"/>
        <v>0.93690599919911499</v>
      </c>
      <c r="Y2668" s="40">
        <f t="shared" si="408"/>
        <v>1</v>
      </c>
      <c r="Z2668" s="4">
        <f t="shared" si="409"/>
        <v>1</v>
      </c>
      <c r="AA2668" s="5">
        <f t="shared" si="410"/>
        <v>1</v>
      </c>
      <c r="AB2668" s="6" t="str">
        <f t="shared" si="411"/>
        <v/>
      </c>
      <c r="AF2668">
        <f t="shared" si="406"/>
        <v>0.80095037815921466</v>
      </c>
    </row>
    <row r="2669" spans="2:32">
      <c r="B2669" s="26">
        <v>1</v>
      </c>
      <c r="C2669" s="4">
        <v>14</v>
      </c>
      <c r="D2669" s="5">
        <v>0.57199999999999995</v>
      </c>
      <c r="E2669" s="20">
        <v>0</v>
      </c>
      <c r="G2669" s="5"/>
      <c r="H2669" s="11">
        <f>1/(1+EXP(-SUMPRODUCT(betagorros,B2669:D2669)))</f>
        <v>0.58473384862386313</v>
      </c>
      <c r="I2669" s="27">
        <f t="shared" si="402"/>
        <v>0.41526615137613687</v>
      </c>
      <c r="J2669">
        <f t="shared" si="403"/>
        <v>-0.87883563569755474</v>
      </c>
      <c r="K2669" s="5"/>
      <c r="N2669" s="11">
        <f t="shared" si="404"/>
        <v>0.58485092698008312</v>
      </c>
      <c r="O2669" s="71">
        <f t="shared" si="405"/>
        <v>-0.58485092698008312</v>
      </c>
      <c r="U2669" s="4">
        <v>34</v>
      </c>
      <c r="V2669" s="5">
        <v>0.47</v>
      </c>
      <c r="W2669" s="37">
        <v>1</v>
      </c>
      <c r="X2669" s="31">
        <f t="shared" si="407"/>
        <v>0.8613841015192808</v>
      </c>
      <c r="Y2669" s="40">
        <f t="shared" si="408"/>
        <v>1</v>
      </c>
      <c r="Z2669" s="4">
        <f t="shared" si="409"/>
        <v>1</v>
      </c>
      <c r="AA2669" s="5">
        <f t="shared" si="410"/>
        <v>1</v>
      </c>
      <c r="AB2669" s="6" t="str">
        <f t="shared" si="411"/>
        <v/>
      </c>
      <c r="AF2669">
        <f t="shared" si="406"/>
        <v>0.80095037815921466</v>
      </c>
    </row>
    <row r="2670" spans="2:32">
      <c r="B2670" s="26">
        <v>1</v>
      </c>
      <c r="C2670" s="4">
        <v>17</v>
      </c>
      <c r="D2670" s="5">
        <v>0.57199999999999995</v>
      </c>
      <c r="E2670" s="20">
        <v>0</v>
      </c>
      <c r="G2670" s="5"/>
      <c r="H2670" s="11">
        <f>1/(1+EXP(-SUMPRODUCT(betagorros,B2670:D2670)))</f>
        <v>0.65308141057555613</v>
      </c>
      <c r="I2670" s="27">
        <f t="shared" si="402"/>
        <v>0.34691858942444387</v>
      </c>
      <c r="J2670">
        <f t="shared" si="403"/>
        <v>-1.0586651391707933</v>
      </c>
      <c r="K2670" s="5"/>
      <c r="N2670" s="11">
        <f t="shared" si="404"/>
        <v>0.65321767844399969</v>
      </c>
      <c r="O2670" s="71">
        <f t="shared" si="405"/>
        <v>-0.65321767844399969</v>
      </c>
      <c r="U2670" s="4">
        <v>13</v>
      </c>
      <c r="V2670" s="5">
        <v>0.47</v>
      </c>
      <c r="W2670" s="37">
        <v>1</v>
      </c>
      <c r="X2670" s="31">
        <f t="shared" si="407"/>
        <v>0.44873382860116867</v>
      </c>
      <c r="Y2670" s="40">
        <f t="shared" si="408"/>
        <v>0</v>
      </c>
      <c r="Z2670" s="4">
        <f t="shared" si="409"/>
        <v>0</v>
      </c>
      <c r="AA2670" s="5">
        <f t="shared" si="410"/>
        <v>0</v>
      </c>
      <c r="AB2670" s="6" t="str">
        <f t="shared" si="411"/>
        <v/>
      </c>
      <c r="AF2670">
        <f t="shared" si="406"/>
        <v>0.80095037815921466</v>
      </c>
    </row>
    <row r="2671" spans="2:32">
      <c r="B2671" s="26">
        <v>1</v>
      </c>
      <c r="C2671" s="4">
        <v>19</v>
      </c>
      <c r="D2671" s="5">
        <v>0.57199999999999995</v>
      </c>
      <c r="E2671" s="20">
        <v>1</v>
      </c>
      <c r="G2671" s="5"/>
      <c r="H2671" s="11">
        <f>1/(1+EXP(-SUMPRODUCT(betagorros,B2671:D2671)))</f>
        <v>0.69554971035914037</v>
      </c>
      <c r="I2671" s="27">
        <f t="shared" si="402"/>
        <v>0.69554971035914037</v>
      </c>
      <c r="J2671">
        <f t="shared" si="403"/>
        <v>-0.3630527958965416</v>
      </c>
      <c r="K2671" s="5"/>
      <c r="N2671" s="11">
        <f t="shared" si="404"/>
        <v>0.69569391117470847</v>
      </c>
      <c r="O2671" s="71">
        <f t="shared" si="405"/>
        <v>0.30430608882529153</v>
      </c>
      <c r="U2671" s="4">
        <v>11</v>
      </c>
      <c r="V2671" s="5">
        <v>0.47</v>
      </c>
      <c r="W2671" s="37">
        <v>1</v>
      </c>
      <c r="X2671" s="31">
        <f t="shared" si="407"/>
        <v>0.40146350500604072</v>
      </c>
      <c r="Y2671" s="40">
        <f t="shared" si="408"/>
        <v>0</v>
      </c>
      <c r="Z2671" s="4">
        <f t="shared" si="409"/>
        <v>0</v>
      </c>
      <c r="AA2671" s="5">
        <f t="shared" si="410"/>
        <v>0</v>
      </c>
      <c r="AB2671" s="6" t="str">
        <f t="shared" si="411"/>
        <v/>
      </c>
      <c r="AF2671">
        <f t="shared" si="406"/>
        <v>0.80095037815921466</v>
      </c>
    </row>
    <row r="2672" spans="2:32">
      <c r="B2672" s="26">
        <v>1</v>
      </c>
      <c r="C2672" s="4">
        <v>7</v>
      </c>
      <c r="D2672" s="5">
        <v>0.57199999999999995</v>
      </c>
      <c r="E2672" s="20">
        <v>0</v>
      </c>
      <c r="G2672" s="5"/>
      <c r="H2672" s="11">
        <f>1/(1+EXP(-SUMPRODUCT(betagorros,B2672:D2672)))</f>
        <v>0.41695078935970831</v>
      </c>
      <c r="I2672" s="27">
        <f t="shared" si="402"/>
        <v>0.58304921064029169</v>
      </c>
      <c r="J2672">
        <f t="shared" si="403"/>
        <v>-0.53948368686236525</v>
      </c>
      <c r="K2672" s="5"/>
      <c r="N2672" s="11">
        <f t="shared" si="404"/>
        <v>0.41700032451011965</v>
      </c>
      <c r="O2672" s="71">
        <f t="shared" si="405"/>
        <v>-0.41700032451011965</v>
      </c>
      <c r="U2672" s="4">
        <v>9</v>
      </c>
      <c r="V2672" s="5">
        <v>0.47</v>
      </c>
      <c r="W2672" s="37">
        <v>1</v>
      </c>
      <c r="X2672" s="31">
        <f t="shared" si="407"/>
        <v>0.35595738531117715</v>
      </c>
      <c r="Y2672" s="40">
        <f t="shared" si="408"/>
        <v>0</v>
      </c>
      <c r="Z2672" s="4">
        <f t="shared" si="409"/>
        <v>0</v>
      </c>
      <c r="AA2672" s="5">
        <f t="shared" si="410"/>
        <v>0</v>
      </c>
      <c r="AB2672" s="6" t="str">
        <f t="shared" si="411"/>
        <v/>
      </c>
      <c r="AF2672">
        <f t="shared" si="406"/>
        <v>0.80095037815921466</v>
      </c>
    </row>
    <row r="2673" spans="2:32">
      <c r="B2673" s="26">
        <v>1</v>
      </c>
      <c r="C2673" s="4">
        <v>8</v>
      </c>
      <c r="D2673" s="5">
        <v>0.57199999999999995</v>
      </c>
      <c r="E2673" s="20">
        <v>0</v>
      </c>
      <c r="G2673" s="5"/>
      <c r="H2673" s="11">
        <f>1/(1+EXP(-SUMPRODUCT(betagorros,B2673:D2673)))</f>
        <v>0.44065310599161206</v>
      </c>
      <c r="I2673" s="27">
        <f t="shared" si="402"/>
        <v>0.55934689400838788</v>
      </c>
      <c r="J2673">
        <f t="shared" si="403"/>
        <v>-0.58098543656349044</v>
      </c>
      <c r="K2673" s="5"/>
      <c r="N2673" s="11">
        <f t="shared" si="404"/>
        <v>0.44071313242729254</v>
      </c>
      <c r="O2673" s="71">
        <f t="shared" si="405"/>
        <v>-0.44071313242729254</v>
      </c>
      <c r="U2673" s="4">
        <v>12</v>
      </c>
      <c r="V2673" s="5">
        <v>0.47</v>
      </c>
      <c r="W2673" s="37">
        <v>1</v>
      </c>
      <c r="X2673" s="31">
        <f t="shared" si="407"/>
        <v>0.42492705767719191</v>
      </c>
      <c r="Y2673" s="40">
        <f t="shared" si="408"/>
        <v>0</v>
      </c>
      <c r="Z2673" s="4">
        <f t="shared" si="409"/>
        <v>0</v>
      </c>
      <c r="AA2673" s="5">
        <f t="shared" si="410"/>
        <v>0</v>
      </c>
      <c r="AB2673" s="6" t="str">
        <f t="shared" si="411"/>
        <v/>
      </c>
      <c r="AF2673">
        <f t="shared" si="406"/>
        <v>0.80095037815921466</v>
      </c>
    </row>
    <row r="2674" spans="2:32">
      <c r="B2674" s="26">
        <v>1</v>
      </c>
      <c r="C2674" s="4">
        <v>7</v>
      </c>
      <c r="D2674" s="5">
        <v>0.57199999999999995</v>
      </c>
      <c r="E2674" s="20">
        <v>0</v>
      </c>
      <c r="G2674" s="5"/>
      <c r="H2674" s="11">
        <f>1/(1+EXP(-SUMPRODUCT(betagorros,B2674:D2674)))</f>
        <v>0.41695078935970831</v>
      </c>
      <c r="I2674" s="27">
        <f t="shared" si="402"/>
        <v>0.58304921064029169</v>
      </c>
      <c r="J2674">
        <f t="shared" si="403"/>
        <v>-0.53948368686236525</v>
      </c>
      <c r="K2674" s="5"/>
      <c r="N2674" s="11">
        <f t="shared" si="404"/>
        <v>0.41700032451011965</v>
      </c>
      <c r="O2674" s="71">
        <f t="shared" si="405"/>
        <v>-0.41700032451011965</v>
      </c>
      <c r="U2674" s="4">
        <v>12</v>
      </c>
      <c r="V2674" s="5">
        <v>0.47</v>
      </c>
      <c r="W2674" s="37">
        <v>1</v>
      </c>
      <c r="X2674" s="31">
        <f t="shared" si="407"/>
        <v>0.42492705767719191</v>
      </c>
      <c r="Y2674" s="40">
        <f t="shared" si="408"/>
        <v>0</v>
      </c>
      <c r="Z2674" s="4">
        <f t="shared" si="409"/>
        <v>0</v>
      </c>
      <c r="AA2674" s="5">
        <f t="shared" si="410"/>
        <v>0</v>
      </c>
      <c r="AB2674" s="6" t="str">
        <f t="shared" si="411"/>
        <v/>
      </c>
      <c r="AF2674">
        <f t="shared" si="406"/>
        <v>0.80095037815921466</v>
      </c>
    </row>
    <row r="2675" spans="2:32">
      <c r="B2675" s="26">
        <v>1</v>
      </c>
      <c r="C2675" s="4">
        <v>16</v>
      </c>
      <c r="D2675" s="5">
        <v>0.57199999999999995</v>
      </c>
      <c r="E2675" s="20">
        <v>0</v>
      </c>
      <c r="G2675" s="5"/>
      <c r="H2675" s="11">
        <f>1/(1+EXP(-SUMPRODUCT(betagorros,B2675:D2675)))</f>
        <v>0.63083954330418579</v>
      </c>
      <c r="I2675" s="27">
        <f t="shared" si="402"/>
        <v>0.36916045669581421</v>
      </c>
      <c r="J2675">
        <f t="shared" si="403"/>
        <v>-0.99652388746391452</v>
      </c>
      <c r="K2675" s="5"/>
      <c r="N2675" s="11">
        <f t="shared" si="404"/>
        <v>0.63097034982944833</v>
      </c>
      <c r="O2675" s="71">
        <f t="shared" si="405"/>
        <v>-0.63097034982944833</v>
      </c>
      <c r="U2675" s="4">
        <v>10</v>
      </c>
      <c r="V2675" s="5">
        <v>0.47</v>
      </c>
      <c r="W2675" s="37">
        <v>1</v>
      </c>
      <c r="X2675" s="31">
        <f t="shared" si="407"/>
        <v>0.37844294851955279</v>
      </c>
      <c r="Y2675" s="40">
        <f t="shared" si="408"/>
        <v>0</v>
      </c>
      <c r="Z2675" s="4">
        <f t="shared" si="409"/>
        <v>0</v>
      </c>
      <c r="AA2675" s="5">
        <f t="shared" si="410"/>
        <v>0</v>
      </c>
      <c r="AB2675" s="6" t="str">
        <f t="shared" si="411"/>
        <v/>
      </c>
      <c r="AF2675">
        <f t="shared" si="406"/>
        <v>0.80095037815921466</v>
      </c>
    </row>
    <row r="2676" spans="2:32">
      <c r="B2676" s="26">
        <v>1</v>
      </c>
      <c r="C2676" s="4">
        <v>7</v>
      </c>
      <c r="D2676" s="5">
        <v>0.57199999999999995</v>
      </c>
      <c r="E2676" s="20">
        <v>0</v>
      </c>
      <c r="G2676" s="5"/>
      <c r="H2676" s="11">
        <f>1/(1+EXP(-SUMPRODUCT(betagorros,B2676:D2676)))</f>
        <v>0.41695078935970831</v>
      </c>
      <c r="I2676" s="27">
        <f t="shared" si="402"/>
        <v>0.58304921064029169</v>
      </c>
      <c r="J2676">
        <f t="shared" si="403"/>
        <v>-0.53948368686236525</v>
      </c>
      <c r="K2676" s="5"/>
      <c r="N2676" s="11">
        <f t="shared" si="404"/>
        <v>0.41700032451011965</v>
      </c>
      <c r="O2676" s="71">
        <f t="shared" si="405"/>
        <v>-0.41700032451011965</v>
      </c>
      <c r="U2676" s="4">
        <v>18</v>
      </c>
      <c r="V2676" s="5">
        <v>0.47</v>
      </c>
      <c r="W2676" s="37">
        <v>1</v>
      </c>
      <c r="X2676" s="31">
        <f t="shared" si="407"/>
        <v>0.56909743501381593</v>
      </c>
      <c r="Y2676" s="40">
        <f t="shared" si="408"/>
        <v>1</v>
      </c>
      <c r="Z2676" s="4">
        <f t="shared" si="409"/>
        <v>1</v>
      </c>
      <c r="AA2676" s="5">
        <f t="shared" si="410"/>
        <v>1</v>
      </c>
      <c r="AB2676" s="6" t="str">
        <f t="shared" si="411"/>
        <v/>
      </c>
      <c r="AF2676">
        <f t="shared" si="406"/>
        <v>0.80095037815921466</v>
      </c>
    </row>
    <row r="2677" spans="2:32">
      <c r="B2677" s="26">
        <v>1</v>
      </c>
      <c r="C2677" s="4">
        <v>10</v>
      </c>
      <c r="D2677" s="5">
        <v>0.57299999999999995</v>
      </c>
      <c r="E2677" s="20">
        <v>1</v>
      </c>
      <c r="G2677" s="5"/>
      <c r="H2677" s="11">
        <f>1/(1+EXP(-SUMPRODUCT(betagorros,B2677:D2677)))</f>
        <v>0.4898751297270923</v>
      </c>
      <c r="I2677" s="27">
        <f t="shared" si="402"/>
        <v>0.4898751297270923</v>
      </c>
      <c r="J2677">
        <f t="shared" si="403"/>
        <v>-0.71360475764565334</v>
      </c>
      <c r="K2677" s="5"/>
      <c r="N2677" s="11">
        <f t="shared" si="404"/>
        <v>0.48995692543102065</v>
      </c>
      <c r="O2677" s="71">
        <f t="shared" si="405"/>
        <v>0.51004307456897935</v>
      </c>
      <c r="U2677" s="4">
        <v>46</v>
      </c>
      <c r="V2677" s="5">
        <v>0.47099999999999997</v>
      </c>
      <c r="W2677" s="37">
        <v>1</v>
      </c>
      <c r="X2677" s="31">
        <f t="shared" si="407"/>
        <v>0.95224577555254308</v>
      </c>
      <c r="Y2677" s="40">
        <f t="shared" si="408"/>
        <v>1</v>
      </c>
      <c r="Z2677" s="4">
        <f t="shared" si="409"/>
        <v>1</v>
      </c>
      <c r="AA2677" s="5">
        <f t="shared" si="410"/>
        <v>1</v>
      </c>
      <c r="AB2677" s="6" t="str">
        <f t="shared" si="411"/>
        <v/>
      </c>
      <c r="AF2677">
        <f t="shared" si="406"/>
        <v>0.80095037815921466</v>
      </c>
    </row>
    <row r="2678" spans="2:32">
      <c r="B2678" s="26">
        <v>1</v>
      </c>
      <c r="C2678" s="4">
        <v>9</v>
      </c>
      <c r="D2678" s="5">
        <v>0.57299999999999995</v>
      </c>
      <c r="E2678" s="20">
        <v>0</v>
      </c>
      <c r="G2678" s="5"/>
      <c r="H2678" s="11">
        <f>1/(1+EXP(-SUMPRODUCT(betagorros,B2678:D2678)))</f>
        <v>0.4657296864374379</v>
      </c>
      <c r="I2678" s="27">
        <f t="shared" si="402"/>
        <v>0.53427031356256216</v>
      </c>
      <c r="J2678">
        <f t="shared" si="403"/>
        <v>-0.62685336292722271</v>
      </c>
      <c r="K2678" s="5"/>
      <c r="N2678" s="11">
        <f t="shared" si="404"/>
        <v>0.46580123479081781</v>
      </c>
      <c r="O2678" s="71">
        <f t="shared" si="405"/>
        <v>-0.46580123479081781</v>
      </c>
      <c r="U2678" s="4">
        <v>40</v>
      </c>
      <c r="V2678" s="5">
        <v>0.47099999999999997</v>
      </c>
      <c r="W2678" s="37">
        <v>1</v>
      </c>
      <c r="X2678" s="31">
        <f t="shared" si="407"/>
        <v>0.91773829742954838</v>
      </c>
      <c r="Y2678" s="40">
        <f t="shared" si="408"/>
        <v>1</v>
      </c>
      <c r="Z2678" s="4">
        <f t="shared" si="409"/>
        <v>1</v>
      </c>
      <c r="AA2678" s="5">
        <f t="shared" si="410"/>
        <v>1</v>
      </c>
      <c r="AB2678" s="6" t="str">
        <f t="shared" si="411"/>
        <v/>
      </c>
      <c r="AF2678">
        <f t="shared" si="406"/>
        <v>0.80095037815921466</v>
      </c>
    </row>
    <row r="2679" spans="2:32">
      <c r="B2679" s="26">
        <v>1</v>
      </c>
      <c r="C2679" s="4">
        <v>10</v>
      </c>
      <c r="D2679" s="5">
        <v>0.57299999999999995</v>
      </c>
      <c r="E2679" s="20">
        <v>1</v>
      </c>
      <c r="G2679" s="5"/>
      <c r="H2679" s="11">
        <f>1/(1+EXP(-SUMPRODUCT(betagorros,B2679:D2679)))</f>
        <v>0.4898751297270923</v>
      </c>
      <c r="I2679" s="27">
        <f t="shared" si="402"/>
        <v>0.4898751297270923</v>
      </c>
      <c r="J2679">
        <f t="shared" si="403"/>
        <v>-0.71360475764565334</v>
      </c>
      <c r="K2679" s="5"/>
      <c r="N2679" s="11">
        <f t="shared" si="404"/>
        <v>0.48995692543102065</v>
      </c>
      <c r="O2679" s="71">
        <f t="shared" si="405"/>
        <v>0.51004307456897935</v>
      </c>
      <c r="U2679" s="4">
        <v>16</v>
      </c>
      <c r="V2679" s="5">
        <v>0.47099999999999997</v>
      </c>
      <c r="W2679" s="37">
        <v>1</v>
      </c>
      <c r="X2679" s="31">
        <f t="shared" si="407"/>
        <v>0.5222379472567088</v>
      </c>
      <c r="Y2679" s="40">
        <f t="shared" si="408"/>
        <v>1</v>
      </c>
      <c r="Z2679" s="4">
        <f t="shared" si="409"/>
        <v>1</v>
      </c>
      <c r="AA2679" s="5">
        <f t="shared" si="410"/>
        <v>1</v>
      </c>
      <c r="AB2679" s="6" t="str">
        <f t="shared" si="411"/>
        <v/>
      </c>
      <c r="AF2679">
        <f t="shared" si="406"/>
        <v>0.80095037815921466</v>
      </c>
    </row>
    <row r="2680" spans="2:32">
      <c r="B2680" s="26">
        <v>1</v>
      </c>
      <c r="C2680" s="4">
        <v>13</v>
      </c>
      <c r="D2680" s="5">
        <v>0.57299999999999995</v>
      </c>
      <c r="E2680" s="20">
        <v>0</v>
      </c>
      <c r="G2680" s="5"/>
      <c r="H2680" s="11">
        <f>1/(1+EXP(-SUMPRODUCT(betagorros,B2680:D2680)))</f>
        <v>0.56214437875806689</v>
      </c>
      <c r="I2680" s="27">
        <f t="shared" si="402"/>
        <v>0.43785562124193311</v>
      </c>
      <c r="J2680">
        <f t="shared" si="403"/>
        <v>-0.82586605481394959</v>
      </c>
      <c r="K2680" s="5"/>
      <c r="N2680" s="11">
        <f t="shared" si="404"/>
        <v>0.56225431070857324</v>
      </c>
      <c r="O2680" s="71">
        <f t="shared" si="405"/>
        <v>-0.56225431070857324</v>
      </c>
      <c r="U2680" s="4">
        <v>22</v>
      </c>
      <c r="V2680" s="5">
        <v>0.47499999999999998</v>
      </c>
      <c r="W2680" s="37">
        <v>1</v>
      </c>
      <c r="X2680" s="31">
        <f t="shared" si="407"/>
        <v>0.66540053255517773</v>
      </c>
      <c r="Y2680" s="40">
        <f t="shared" si="408"/>
        <v>1</v>
      </c>
      <c r="Z2680" s="4">
        <f t="shared" si="409"/>
        <v>1</v>
      </c>
      <c r="AA2680" s="5">
        <f t="shared" si="410"/>
        <v>1</v>
      </c>
      <c r="AB2680" s="6" t="str">
        <f t="shared" si="411"/>
        <v/>
      </c>
      <c r="AF2680">
        <f t="shared" si="406"/>
        <v>0.80095037815921466</v>
      </c>
    </row>
    <row r="2681" spans="2:32">
      <c r="B2681" s="26">
        <v>1</v>
      </c>
      <c r="C2681" s="4">
        <v>13</v>
      </c>
      <c r="D2681" s="5">
        <v>0.57299999999999995</v>
      </c>
      <c r="E2681" s="20">
        <v>0</v>
      </c>
      <c r="G2681" s="5"/>
      <c r="H2681" s="11">
        <f>1/(1+EXP(-SUMPRODUCT(betagorros,B2681:D2681)))</f>
        <v>0.56214437875806689</v>
      </c>
      <c r="I2681" s="27">
        <f t="shared" si="402"/>
        <v>0.43785562124193311</v>
      </c>
      <c r="J2681">
        <f t="shared" si="403"/>
        <v>-0.82586605481394959</v>
      </c>
      <c r="K2681" s="5"/>
      <c r="N2681" s="11">
        <f t="shared" si="404"/>
        <v>0.56225431070857324</v>
      </c>
      <c r="O2681" s="71">
        <f t="shared" si="405"/>
        <v>-0.56225431070857324</v>
      </c>
      <c r="U2681" s="4">
        <v>7</v>
      </c>
      <c r="V2681" s="5">
        <v>0.47599999999999998</v>
      </c>
      <c r="W2681" s="37">
        <v>1</v>
      </c>
      <c r="X2681" s="31">
        <f t="shared" si="407"/>
        <v>0.31864762580425571</v>
      </c>
      <c r="Y2681" s="40">
        <f t="shared" si="408"/>
        <v>0</v>
      </c>
      <c r="Z2681" s="4">
        <f t="shared" si="409"/>
        <v>0</v>
      </c>
      <c r="AA2681" s="5">
        <f t="shared" si="410"/>
        <v>0</v>
      </c>
      <c r="AB2681" s="6" t="str">
        <f t="shared" si="411"/>
        <v/>
      </c>
      <c r="AF2681">
        <f t="shared" si="406"/>
        <v>0.80095037815921466</v>
      </c>
    </row>
    <row r="2682" spans="2:32">
      <c r="B2682" s="26">
        <v>1</v>
      </c>
      <c r="C2682" s="4">
        <v>30</v>
      </c>
      <c r="D2682" s="5">
        <v>0.57299999999999995</v>
      </c>
      <c r="E2682" s="20">
        <v>1</v>
      </c>
      <c r="G2682" s="5"/>
      <c r="H2682" s="11">
        <f>1/(1+EXP(-SUMPRODUCT(betagorros,B2682:D2682)))</f>
        <v>0.8693614997607314</v>
      </c>
      <c r="I2682" s="27">
        <f t="shared" si="402"/>
        <v>0.8693614997607314</v>
      </c>
      <c r="J2682">
        <f t="shared" si="403"/>
        <v>-0.13999624509705666</v>
      </c>
      <c r="K2682" s="5"/>
      <c r="N2682" s="11">
        <f t="shared" si="404"/>
        <v>0.86948896638170503</v>
      </c>
      <c r="O2682" s="71">
        <f t="shared" si="405"/>
        <v>0.13051103361829497</v>
      </c>
      <c r="U2682" s="4">
        <v>29</v>
      </c>
      <c r="V2682" s="5">
        <v>0.47599999999999998</v>
      </c>
      <c r="W2682" s="37">
        <v>1</v>
      </c>
      <c r="X2682" s="31">
        <f t="shared" si="407"/>
        <v>0.79728632527753385</v>
      </c>
      <c r="Y2682" s="40">
        <f t="shared" si="408"/>
        <v>1</v>
      </c>
      <c r="Z2682" s="4">
        <f t="shared" si="409"/>
        <v>1</v>
      </c>
      <c r="AA2682" s="5">
        <f t="shared" si="410"/>
        <v>1</v>
      </c>
      <c r="AB2682" s="6" t="str">
        <f t="shared" si="411"/>
        <v/>
      </c>
      <c r="AF2682">
        <f t="shared" si="406"/>
        <v>0.80095037815921466</v>
      </c>
    </row>
    <row r="2683" spans="2:32">
      <c r="B2683" s="26">
        <v>1</v>
      </c>
      <c r="C2683" s="4">
        <v>23</v>
      </c>
      <c r="D2683" s="5">
        <v>0.57299999999999995</v>
      </c>
      <c r="E2683" s="20">
        <v>1</v>
      </c>
      <c r="G2683" s="5"/>
      <c r="H2683" s="11">
        <f>1/(1+EXP(-SUMPRODUCT(betagorros,B2683:D2683)))</f>
        <v>0.7716734339643746</v>
      </c>
      <c r="I2683" s="27">
        <f t="shared" si="402"/>
        <v>0.7716734339643746</v>
      </c>
      <c r="J2683">
        <f t="shared" si="403"/>
        <v>-0.25919383145211383</v>
      </c>
      <c r="K2683" s="5"/>
      <c r="N2683" s="11">
        <f t="shared" si="404"/>
        <v>0.7718221750129507</v>
      </c>
      <c r="O2683" s="71">
        <f t="shared" si="405"/>
        <v>0.2281778249870493</v>
      </c>
      <c r="U2683" s="4">
        <v>25</v>
      </c>
      <c r="V2683" s="5">
        <v>0.47599999999999998</v>
      </c>
      <c r="W2683" s="37">
        <v>1</v>
      </c>
      <c r="X2683" s="31">
        <f t="shared" si="407"/>
        <v>0.72755509883938707</v>
      </c>
      <c r="Y2683" s="40">
        <f t="shared" si="408"/>
        <v>1</v>
      </c>
      <c r="Z2683" s="4">
        <f t="shared" si="409"/>
        <v>1</v>
      </c>
      <c r="AA2683" s="5">
        <f t="shared" si="410"/>
        <v>1</v>
      </c>
      <c r="AB2683" s="6" t="str">
        <f t="shared" si="411"/>
        <v/>
      </c>
      <c r="AF2683">
        <f t="shared" si="406"/>
        <v>0.80095037815921466</v>
      </c>
    </row>
    <row r="2684" spans="2:32">
      <c r="B2684" s="26">
        <v>1</v>
      </c>
      <c r="C2684" s="4">
        <v>9</v>
      </c>
      <c r="D2684" s="5">
        <v>0.57299999999999995</v>
      </c>
      <c r="E2684" s="20">
        <v>0</v>
      </c>
      <c r="G2684" s="5"/>
      <c r="H2684" s="11">
        <f>1/(1+EXP(-SUMPRODUCT(betagorros,B2684:D2684)))</f>
        <v>0.4657296864374379</v>
      </c>
      <c r="I2684" s="27">
        <f t="shared" si="402"/>
        <v>0.53427031356256216</v>
      </c>
      <c r="J2684">
        <f t="shared" si="403"/>
        <v>-0.62685336292722271</v>
      </c>
      <c r="K2684" s="5"/>
      <c r="N2684" s="11">
        <f t="shared" si="404"/>
        <v>0.46580123479081781</v>
      </c>
      <c r="O2684" s="71">
        <f t="shared" si="405"/>
        <v>-0.46580123479081781</v>
      </c>
      <c r="U2684" s="4">
        <v>13</v>
      </c>
      <c r="V2684" s="5">
        <v>0.47599999999999998</v>
      </c>
      <c r="W2684" s="37">
        <v>1</v>
      </c>
      <c r="X2684" s="31">
        <f t="shared" si="407"/>
        <v>0.45530841454238913</v>
      </c>
      <c r="Y2684" s="40">
        <f t="shared" si="408"/>
        <v>0</v>
      </c>
      <c r="Z2684" s="4">
        <f t="shared" si="409"/>
        <v>0</v>
      </c>
      <c r="AA2684" s="5">
        <f t="shared" si="410"/>
        <v>0</v>
      </c>
      <c r="AB2684" s="6" t="str">
        <f t="shared" si="411"/>
        <v/>
      </c>
      <c r="AF2684">
        <f t="shared" si="406"/>
        <v>0.80095037815921466</v>
      </c>
    </row>
    <row r="2685" spans="2:32">
      <c r="B2685" s="26">
        <v>1</v>
      </c>
      <c r="C2685" s="4">
        <v>12</v>
      </c>
      <c r="D2685" s="5">
        <v>0.57299999999999995</v>
      </c>
      <c r="E2685" s="20">
        <v>1</v>
      </c>
      <c r="G2685" s="5"/>
      <c r="H2685" s="11">
        <f>1/(1+EXP(-SUMPRODUCT(betagorros,B2685:D2685)))</f>
        <v>0.53819494191581663</v>
      </c>
      <c r="I2685" s="27">
        <f t="shared" si="402"/>
        <v>0.53819494191581663</v>
      </c>
      <c r="J2685">
        <f t="shared" si="403"/>
        <v>-0.61953443888322202</v>
      </c>
      <c r="K2685" s="5"/>
      <c r="N2685" s="11">
        <f t="shared" si="404"/>
        <v>0.53829606304344746</v>
      </c>
      <c r="O2685" s="71">
        <f t="shared" si="405"/>
        <v>0.46170393695655254</v>
      </c>
      <c r="U2685" s="4">
        <v>26</v>
      </c>
      <c r="V2685" s="5">
        <v>0.47599999999999998</v>
      </c>
      <c r="W2685" s="37">
        <v>1</v>
      </c>
      <c r="X2685" s="31">
        <f t="shared" si="407"/>
        <v>0.74631318590665086</v>
      </c>
      <c r="Y2685" s="40">
        <f t="shared" si="408"/>
        <v>1</v>
      </c>
      <c r="Z2685" s="4">
        <f t="shared" si="409"/>
        <v>1</v>
      </c>
      <c r="AA2685" s="5">
        <f t="shared" si="410"/>
        <v>1</v>
      </c>
      <c r="AB2685" s="6" t="str">
        <f t="shared" si="411"/>
        <v/>
      </c>
      <c r="AF2685">
        <f t="shared" si="406"/>
        <v>0.80095037815921466</v>
      </c>
    </row>
    <row r="2686" spans="2:32">
      <c r="B2686" s="26">
        <v>1</v>
      </c>
      <c r="C2686" s="4">
        <v>19</v>
      </c>
      <c r="D2686" s="5">
        <v>0.57299999999999995</v>
      </c>
      <c r="E2686" s="20">
        <v>1</v>
      </c>
      <c r="G2686" s="5"/>
      <c r="H2686" s="11">
        <f>1/(1+EXP(-SUMPRODUCT(betagorros,B2686:D2686)))</f>
        <v>0.6964856966296703</v>
      </c>
      <c r="I2686" s="27">
        <f t="shared" si="402"/>
        <v>0.6964856966296703</v>
      </c>
      <c r="J2686">
        <f t="shared" si="403"/>
        <v>-0.36170802203966246</v>
      </c>
      <c r="K2686" s="5"/>
      <c r="N2686" s="11">
        <f t="shared" si="404"/>
        <v>0.69663054220689224</v>
      </c>
      <c r="O2686" s="71">
        <f t="shared" si="405"/>
        <v>0.30336945779310776</v>
      </c>
      <c r="U2686" s="4">
        <v>30</v>
      </c>
      <c r="V2686" s="5">
        <v>0.47599999999999998</v>
      </c>
      <c r="W2686" s="37">
        <v>1</v>
      </c>
      <c r="X2686" s="31">
        <f t="shared" si="407"/>
        <v>0.81248077184662582</v>
      </c>
      <c r="Y2686" s="40">
        <f t="shared" si="408"/>
        <v>1</v>
      </c>
      <c r="Z2686" s="4">
        <f t="shared" si="409"/>
        <v>1</v>
      </c>
      <c r="AA2686" s="5">
        <f t="shared" si="410"/>
        <v>1</v>
      </c>
      <c r="AB2686" s="6" t="str">
        <f t="shared" si="411"/>
        <v/>
      </c>
      <c r="AF2686">
        <f t="shared" si="406"/>
        <v>0.80095037815921466</v>
      </c>
    </row>
    <row r="2687" spans="2:32">
      <c r="B2687" s="26">
        <v>1</v>
      </c>
      <c r="C2687" s="4">
        <v>21</v>
      </c>
      <c r="D2687" s="5">
        <v>0.57299999999999995</v>
      </c>
      <c r="E2687" s="20">
        <v>1</v>
      </c>
      <c r="G2687" s="5"/>
      <c r="H2687" s="11">
        <f>1/(1+EXP(-SUMPRODUCT(betagorros,B2687:D2687)))</f>
        <v>0.73579019778260146</v>
      </c>
      <c r="I2687" s="27">
        <f t="shared" si="402"/>
        <v>0.73579019778260146</v>
      </c>
      <c r="J2687">
        <f t="shared" si="403"/>
        <v>-0.30681025825042874</v>
      </c>
      <c r="K2687" s="5"/>
      <c r="N2687" s="11">
        <f t="shared" si="404"/>
        <v>0.73593885734116782</v>
      </c>
      <c r="O2687" s="71">
        <f t="shared" si="405"/>
        <v>0.26406114265883218</v>
      </c>
      <c r="U2687" s="4">
        <v>16</v>
      </c>
      <c r="V2687" s="5">
        <v>0.47599999999999998</v>
      </c>
      <c r="W2687" s="37">
        <v>1</v>
      </c>
      <c r="X2687" s="31">
        <f t="shared" si="407"/>
        <v>0.52775389282526597</v>
      </c>
      <c r="Y2687" s="40">
        <f t="shared" si="408"/>
        <v>1</v>
      </c>
      <c r="Z2687" s="4">
        <f t="shared" si="409"/>
        <v>1</v>
      </c>
      <c r="AA2687" s="5">
        <f t="shared" si="410"/>
        <v>1</v>
      </c>
      <c r="AB2687" s="6" t="str">
        <f t="shared" si="411"/>
        <v/>
      </c>
      <c r="AF2687">
        <f t="shared" si="406"/>
        <v>0.80095037815921466</v>
      </c>
    </row>
    <row r="2688" spans="2:32">
      <c r="B2688" s="26">
        <v>1</v>
      </c>
      <c r="C2688" s="4">
        <v>17</v>
      </c>
      <c r="D2688" s="5">
        <v>0.57299999999999995</v>
      </c>
      <c r="E2688" s="20">
        <v>0</v>
      </c>
      <c r="G2688" s="5"/>
      <c r="H2688" s="11">
        <f>1/(1+EXP(-SUMPRODUCT(betagorros,B2688:D2688)))</f>
        <v>0.65408302676643648</v>
      </c>
      <c r="I2688" s="27">
        <f t="shared" si="402"/>
        <v>0.34591697323356352</v>
      </c>
      <c r="J2688">
        <f t="shared" si="403"/>
        <v>-1.0615564944725473</v>
      </c>
      <c r="K2688" s="5"/>
      <c r="N2688" s="11">
        <f t="shared" si="404"/>
        <v>0.65422006723179327</v>
      </c>
      <c r="O2688" s="71">
        <f t="shared" si="405"/>
        <v>-0.65422006723179327</v>
      </c>
      <c r="U2688" s="4">
        <v>30</v>
      </c>
      <c r="V2688" s="5">
        <v>0.47699999999999998</v>
      </c>
      <c r="W2688" s="37">
        <v>1</v>
      </c>
      <c r="X2688" s="31">
        <f t="shared" si="407"/>
        <v>0.81315384056873519</v>
      </c>
      <c r="Y2688" s="40">
        <f t="shared" si="408"/>
        <v>1</v>
      </c>
      <c r="Z2688" s="4">
        <f t="shared" si="409"/>
        <v>1</v>
      </c>
      <c r="AA2688" s="5">
        <f t="shared" si="410"/>
        <v>1</v>
      </c>
      <c r="AB2688" s="6" t="str">
        <f t="shared" si="411"/>
        <v/>
      </c>
      <c r="AF2688">
        <f t="shared" si="406"/>
        <v>0.80095037815921466</v>
      </c>
    </row>
    <row r="2689" spans="2:32">
      <c r="B2689" s="26">
        <v>1</v>
      </c>
      <c r="C2689" s="4">
        <v>18</v>
      </c>
      <c r="D2689" s="5">
        <v>0.57299999999999995</v>
      </c>
      <c r="E2689" s="20">
        <v>0</v>
      </c>
      <c r="G2689" s="5"/>
      <c r="H2689" s="11">
        <f>1/(1+EXP(-SUMPRODUCT(betagorros,B2689:D2689)))</f>
        <v>0.67564452228099925</v>
      </c>
      <c r="I2689" s="27">
        <f t="shared" si="402"/>
        <v>0.32435547771900075</v>
      </c>
      <c r="J2689">
        <f t="shared" si="403"/>
        <v>-1.1259152111690829</v>
      </c>
      <c r="K2689" s="5"/>
      <c r="N2689" s="11">
        <f t="shared" si="404"/>
        <v>0.67578596960586812</v>
      </c>
      <c r="O2689" s="71">
        <f t="shared" si="405"/>
        <v>-0.67578596960586812</v>
      </c>
      <c r="U2689" s="4">
        <v>23</v>
      </c>
      <c r="V2689" s="5">
        <v>0.47699999999999998</v>
      </c>
      <c r="W2689" s="37">
        <v>1</v>
      </c>
      <c r="X2689" s="31">
        <f t="shared" si="407"/>
        <v>0.68849532605258712</v>
      </c>
      <c r="Y2689" s="40">
        <f t="shared" si="408"/>
        <v>1</v>
      </c>
      <c r="Z2689" s="4">
        <f t="shared" si="409"/>
        <v>1</v>
      </c>
      <c r="AA2689" s="5">
        <f t="shared" si="410"/>
        <v>1</v>
      </c>
      <c r="AB2689" s="6" t="str">
        <f t="shared" si="411"/>
        <v/>
      </c>
      <c r="AF2689">
        <f t="shared" si="406"/>
        <v>0.80095037815921466</v>
      </c>
    </row>
    <row r="2690" spans="2:32">
      <c r="B2690" s="26">
        <v>1</v>
      </c>
      <c r="C2690" s="4">
        <v>46</v>
      </c>
      <c r="D2690" s="5">
        <v>0.57299999999999995</v>
      </c>
      <c r="E2690" s="20">
        <v>0</v>
      </c>
      <c r="G2690" s="5"/>
      <c r="H2690" s="11">
        <f>1/(1+EXP(-SUMPRODUCT(betagorros,B2690:D2690)))</f>
        <v>0.96905137724218349</v>
      </c>
      <c r="I2690" s="27">
        <f t="shared" si="402"/>
        <v>3.0948622757816513E-2</v>
      </c>
      <c r="J2690">
        <f t="shared" si="403"/>
        <v>-3.4754267797813316</v>
      </c>
      <c r="K2690" s="5"/>
      <c r="N2690" s="11">
        <f t="shared" si="404"/>
        <v>0.96910409353463989</v>
      </c>
      <c r="O2690" s="71">
        <f t="shared" si="405"/>
        <v>-0.96910409353463989</v>
      </c>
      <c r="U2690" s="4">
        <v>35</v>
      </c>
      <c r="V2690" s="5">
        <v>0.47699999999999998</v>
      </c>
      <c r="W2690" s="37">
        <v>1</v>
      </c>
      <c r="X2690" s="31">
        <f t="shared" si="407"/>
        <v>0.87594651575993321</v>
      </c>
      <c r="Y2690" s="40">
        <f t="shared" si="408"/>
        <v>1</v>
      </c>
      <c r="Z2690" s="4">
        <f t="shared" si="409"/>
        <v>1</v>
      </c>
      <c r="AA2690" s="5">
        <f t="shared" si="410"/>
        <v>1</v>
      </c>
      <c r="AB2690" s="6" t="str">
        <f t="shared" si="411"/>
        <v/>
      </c>
      <c r="AF2690">
        <f t="shared" si="406"/>
        <v>0.80095037815921466</v>
      </c>
    </row>
    <row r="2691" spans="2:32">
      <c r="B2691" s="26">
        <v>1</v>
      </c>
      <c r="C2691" s="4">
        <v>31</v>
      </c>
      <c r="D2691" s="5">
        <v>0.57299999999999995</v>
      </c>
      <c r="E2691" s="20">
        <v>1</v>
      </c>
      <c r="G2691" s="5"/>
      <c r="H2691" s="11">
        <f>1/(1+EXP(-SUMPRODUCT(betagorros,B2691:D2691)))</f>
        <v>0.87996688040844318</v>
      </c>
      <c r="I2691" s="27">
        <f t="shared" si="402"/>
        <v>0.87996688040844318</v>
      </c>
      <c r="J2691">
        <f t="shared" si="403"/>
        <v>-0.12787100811762953</v>
      </c>
      <c r="K2691" s="5"/>
      <c r="N2691" s="11">
        <f t="shared" si="404"/>
        <v>0.88008962401647894</v>
      </c>
      <c r="O2691" s="71">
        <f t="shared" si="405"/>
        <v>0.11991037598352106</v>
      </c>
      <c r="U2691" s="4">
        <v>16</v>
      </c>
      <c r="V2691" s="5">
        <v>0.47699999999999998</v>
      </c>
      <c r="W2691" s="37">
        <v>1</v>
      </c>
      <c r="X2691" s="31">
        <f t="shared" si="407"/>
        <v>0.52885631252173892</v>
      </c>
      <c r="Y2691" s="40">
        <f t="shared" si="408"/>
        <v>1</v>
      </c>
      <c r="Z2691" s="4">
        <f t="shared" si="409"/>
        <v>1</v>
      </c>
      <c r="AA2691" s="5">
        <f t="shared" si="410"/>
        <v>1</v>
      </c>
      <c r="AB2691" s="6" t="str">
        <f t="shared" si="411"/>
        <v/>
      </c>
      <c r="AF2691">
        <f t="shared" si="406"/>
        <v>0.80095037815921466</v>
      </c>
    </row>
    <row r="2692" spans="2:32">
      <c r="B2692" s="26">
        <v>1</v>
      </c>
      <c r="C2692" s="4">
        <v>29</v>
      </c>
      <c r="D2692" s="5">
        <v>0.57299999999999995</v>
      </c>
      <c r="E2692" s="20">
        <v>1</v>
      </c>
      <c r="G2692" s="5"/>
      <c r="H2692" s="11">
        <f>1/(1+EXP(-SUMPRODUCT(betagorros,B2692:D2692)))</f>
        <v>0.85797033270347134</v>
      </c>
      <c r="I2692" s="27">
        <f t="shared" si="402"/>
        <v>0.85797033270347134</v>
      </c>
      <c r="J2692">
        <f t="shared" si="403"/>
        <v>-0.15318575736066373</v>
      </c>
      <c r="K2692" s="5"/>
      <c r="N2692" s="11">
        <f t="shared" si="404"/>
        <v>0.85810225685800234</v>
      </c>
      <c r="O2692" s="71">
        <f t="shared" si="405"/>
        <v>0.14189774314199766</v>
      </c>
      <c r="U2692" s="4">
        <v>17</v>
      </c>
      <c r="V2692" s="5">
        <v>0.47699999999999998</v>
      </c>
      <c r="W2692" s="37">
        <v>1</v>
      </c>
      <c r="X2692" s="31">
        <f t="shared" si="407"/>
        <v>0.5528877119826443</v>
      </c>
      <c r="Y2692" s="40">
        <f t="shared" si="408"/>
        <v>1</v>
      </c>
      <c r="Z2692" s="4">
        <f t="shared" si="409"/>
        <v>1</v>
      </c>
      <c r="AA2692" s="5">
        <f t="shared" si="410"/>
        <v>1</v>
      </c>
      <c r="AB2692" s="6" t="str">
        <f t="shared" si="411"/>
        <v/>
      </c>
      <c r="AF2692">
        <f t="shared" si="406"/>
        <v>0.80095037815921466</v>
      </c>
    </row>
    <row r="2693" spans="2:32">
      <c r="B2693" s="26">
        <v>1</v>
      </c>
      <c r="C2693" s="4">
        <v>28.5</v>
      </c>
      <c r="D2693" s="5">
        <v>0.57299999999999995</v>
      </c>
      <c r="E2693" s="20">
        <v>0</v>
      </c>
      <c r="G2693" s="5"/>
      <c r="H2693" s="11">
        <f>1/(1+EXP(-SUMPRODUCT(betagorros,B2693:D2693)))</f>
        <v>0.85197018288425441</v>
      </c>
      <c r="I2693" s="27">
        <f t="shared" si="402"/>
        <v>0.14802981711574559</v>
      </c>
      <c r="J2693">
        <f t="shared" si="403"/>
        <v>-1.9103415585114913</v>
      </c>
      <c r="K2693" s="5"/>
      <c r="N2693" s="11">
        <f t="shared" si="404"/>
        <v>0.85210421335481135</v>
      </c>
      <c r="O2693" s="71">
        <f t="shared" si="405"/>
        <v>-0.85210421335481135</v>
      </c>
      <c r="U2693" s="4">
        <v>30</v>
      </c>
      <c r="V2693" s="5">
        <v>0.47899999999999998</v>
      </c>
      <c r="W2693" s="37">
        <v>1</v>
      </c>
      <c r="X2693" s="31">
        <f t="shared" si="407"/>
        <v>0.81449439233277432</v>
      </c>
      <c r="Y2693" s="40">
        <f t="shared" si="408"/>
        <v>1</v>
      </c>
      <c r="Z2693" s="4">
        <f t="shared" si="409"/>
        <v>1</v>
      </c>
      <c r="AA2693" s="5">
        <f t="shared" si="410"/>
        <v>1</v>
      </c>
      <c r="AB2693" s="6" t="str">
        <f t="shared" si="411"/>
        <v/>
      </c>
      <c r="AF2693">
        <f t="shared" si="406"/>
        <v>0.80095037815921466</v>
      </c>
    </row>
    <row r="2694" spans="2:32">
      <c r="B2694" s="26">
        <v>1</v>
      </c>
      <c r="C2694" s="4">
        <v>19</v>
      </c>
      <c r="D2694" s="5">
        <v>0.57699999999999996</v>
      </c>
      <c r="E2694" s="20">
        <v>1</v>
      </c>
      <c r="G2694" s="5"/>
      <c r="H2694" s="11">
        <f>1/(1+EXP(-SUMPRODUCT(betagorros,B2694:D2694)))</f>
        <v>0.70021333559457855</v>
      </c>
      <c r="I2694" s="27">
        <f t="shared" si="402"/>
        <v>0.70021333559457855</v>
      </c>
      <c r="J2694">
        <f t="shared" si="403"/>
        <v>-0.35637022523508038</v>
      </c>
      <c r="K2694" s="5"/>
      <c r="N2694" s="11">
        <f t="shared" si="404"/>
        <v>0.70036072140638561</v>
      </c>
      <c r="O2694" s="71">
        <f t="shared" si="405"/>
        <v>0.29963927859361439</v>
      </c>
      <c r="U2694" s="4">
        <v>10</v>
      </c>
      <c r="V2694" s="5">
        <v>0.48099999999999998</v>
      </c>
      <c r="W2694" s="37">
        <v>1</v>
      </c>
      <c r="X2694" s="31">
        <f t="shared" si="407"/>
        <v>0.38995534276184413</v>
      </c>
      <c r="Y2694" s="40">
        <f t="shared" si="408"/>
        <v>0</v>
      </c>
      <c r="Z2694" s="4">
        <f t="shared" si="409"/>
        <v>0</v>
      </c>
      <c r="AA2694" s="5">
        <f t="shared" si="410"/>
        <v>0</v>
      </c>
      <c r="AB2694" s="6" t="str">
        <f t="shared" si="411"/>
        <v/>
      </c>
      <c r="AF2694">
        <f t="shared" si="406"/>
        <v>0.80095037815921466</v>
      </c>
    </row>
    <row r="2695" spans="2:32">
      <c r="B2695" s="26">
        <v>1</v>
      </c>
      <c r="C2695" s="4">
        <v>27</v>
      </c>
      <c r="D2695" s="5">
        <v>0.57699999999999996</v>
      </c>
      <c r="E2695" s="20">
        <v>1</v>
      </c>
      <c r="G2695" s="5"/>
      <c r="H2695" s="11">
        <f>1/(1+EXP(-SUMPRODUCT(betagorros,B2695:D2695)))</f>
        <v>0.83515972016315809</v>
      </c>
      <c r="I2695" s="27">
        <f t="shared" si="402"/>
        <v>0.83515972016315809</v>
      </c>
      <c r="J2695">
        <f t="shared" si="403"/>
        <v>-0.18013229079075579</v>
      </c>
      <c r="K2695" s="5"/>
      <c r="N2695" s="11">
        <f t="shared" si="404"/>
        <v>0.83530015095006582</v>
      </c>
      <c r="O2695" s="71">
        <f t="shared" si="405"/>
        <v>0.16469984904993418</v>
      </c>
      <c r="U2695" s="4">
        <v>20</v>
      </c>
      <c r="V2695" s="5">
        <v>0.48099999999999998</v>
      </c>
      <c r="W2695" s="37">
        <v>1</v>
      </c>
      <c r="X2695" s="31">
        <f t="shared" si="407"/>
        <v>0.62724482673649973</v>
      </c>
      <c r="Y2695" s="40">
        <f t="shared" si="408"/>
        <v>1</v>
      </c>
      <c r="Z2695" s="4">
        <f t="shared" si="409"/>
        <v>1</v>
      </c>
      <c r="AA2695" s="5">
        <f t="shared" si="410"/>
        <v>1</v>
      </c>
      <c r="AB2695" s="6" t="str">
        <f t="shared" si="411"/>
        <v/>
      </c>
      <c r="AF2695">
        <f t="shared" si="406"/>
        <v>0.80095037815921466</v>
      </c>
    </row>
    <row r="2696" spans="2:32">
      <c r="B2696" s="26">
        <v>1</v>
      </c>
      <c r="C2696" s="4">
        <v>34</v>
      </c>
      <c r="D2696" s="5">
        <v>0.57699999999999996</v>
      </c>
      <c r="E2696" s="20">
        <v>1</v>
      </c>
      <c r="G2696" s="5"/>
      <c r="H2696" s="11">
        <f>1/(1+EXP(-SUMPRODUCT(betagorros,B2696:D2696)))</f>
        <v>0.90889248475894402</v>
      </c>
      <c r="I2696" s="27">
        <f t="shared" si="402"/>
        <v>0.90889248475894402</v>
      </c>
      <c r="J2696">
        <f t="shared" si="403"/>
        <v>-9.5528470393143494E-2</v>
      </c>
      <c r="K2696" s="5"/>
      <c r="N2696" s="11">
        <f t="shared" si="404"/>
        <v>0.90899998057207054</v>
      </c>
      <c r="O2696" s="71">
        <f t="shared" si="405"/>
        <v>9.1000019427929457E-2</v>
      </c>
      <c r="U2696" s="4">
        <v>16</v>
      </c>
      <c r="V2696" s="5">
        <v>0.48099999999999998</v>
      </c>
      <c r="W2696" s="37">
        <v>1</v>
      </c>
      <c r="X2696" s="31">
        <f t="shared" si="407"/>
        <v>0.53326307038661869</v>
      </c>
      <c r="Y2696" s="40">
        <f t="shared" si="408"/>
        <v>1</v>
      </c>
      <c r="Z2696" s="4">
        <f t="shared" si="409"/>
        <v>1</v>
      </c>
      <c r="AA2696" s="5">
        <f t="shared" si="410"/>
        <v>1</v>
      </c>
      <c r="AB2696" s="6" t="str">
        <f t="shared" si="411"/>
        <v/>
      </c>
      <c r="AF2696">
        <f t="shared" si="406"/>
        <v>0.80095037815921466</v>
      </c>
    </row>
    <row r="2697" spans="2:32">
      <c r="B2697" s="26">
        <v>1</v>
      </c>
      <c r="C2697" s="4">
        <v>28</v>
      </c>
      <c r="D2697" s="5">
        <v>0.57699999999999996</v>
      </c>
      <c r="E2697" s="20">
        <v>1</v>
      </c>
      <c r="G2697" s="5"/>
      <c r="H2697" s="11">
        <f>1/(1+EXP(-SUMPRODUCT(betagorros,B2697:D2697)))</f>
        <v>0.84805636709158938</v>
      </c>
      <c r="I2697" s="27">
        <f t="shared" si="402"/>
        <v>0.84805636709158938</v>
      </c>
      <c r="J2697">
        <f t="shared" si="403"/>
        <v>-0.16480817477243392</v>
      </c>
      <c r="K2697" s="5"/>
      <c r="N2697" s="11">
        <f t="shared" si="404"/>
        <v>0.84819292963038362</v>
      </c>
      <c r="O2697" s="71">
        <f t="shared" si="405"/>
        <v>0.15180707036961638</v>
      </c>
      <c r="U2697" s="4">
        <v>20</v>
      </c>
      <c r="V2697" s="5">
        <v>0.48099999999999998</v>
      </c>
      <c r="W2697" s="37">
        <v>1</v>
      </c>
      <c r="X2697" s="31">
        <f t="shared" si="407"/>
        <v>0.62724482673649973</v>
      </c>
      <c r="Y2697" s="40">
        <f t="shared" si="408"/>
        <v>1</v>
      </c>
      <c r="Z2697" s="4">
        <f t="shared" si="409"/>
        <v>1</v>
      </c>
      <c r="AA2697" s="5">
        <f t="shared" si="410"/>
        <v>1</v>
      </c>
      <c r="AB2697" s="6" t="str">
        <f t="shared" si="411"/>
        <v/>
      </c>
      <c r="AF2697">
        <f t="shared" si="406"/>
        <v>0.80095037815921466</v>
      </c>
    </row>
    <row r="2698" spans="2:32">
      <c r="B2698" s="26">
        <v>1</v>
      </c>
      <c r="C2698" s="4">
        <v>18</v>
      </c>
      <c r="D2698" s="5">
        <v>0.57699999999999996</v>
      </c>
      <c r="E2698" s="20">
        <v>1</v>
      </c>
      <c r="G2698" s="5"/>
      <c r="H2698" s="11">
        <f>1/(1+EXP(-SUMPRODUCT(betagorros,B2698:D2698)))</f>
        <v>0.67951034211970085</v>
      </c>
      <c r="I2698" s="27">
        <f t="shared" si="402"/>
        <v>0.67951034211970085</v>
      </c>
      <c r="J2698">
        <f t="shared" si="403"/>
        <v>-0.38638282531588769</v>
      </c>
      <c r="K2698" s="5"/>
      <c r="N2698" s="11">
        <f t="shared" si="404"/>
        <v>0.67965459001426298</v>
      </c>
      <c r="O2698" s="71">
        <f t="shared" si="405"/>
        <v>0.32034540998573702</v>
      </c>
      <c r="U2698" s="4">
        <v>29</v>
      </c>
      <c r="V2698" s="5">
        <v>0.48099999999999998</v>
      </c>
      <c r="W2698" s="37">
        <v>1</v>
      </c>
      <c r="X2698" s="31">
        <f t="shared" si="407"/>
        <v>0.80083776514691118</v>
      </c>
      <c r="Y2698" s="40">
        <f t="shared" si="408"/>
        <v>1</v>
      </c>
      <c r="Z2698" s="4">
        <f t="shared" si="409"/>
        <v>1</v>
      </c>
      <c r="AA2698" s="5">
        <f t="shared" si="410"/>
        <v>1</v>
      </c>
      <c r="AB2698" s="6" t="str">
        <f t="shared" si="411"/>
        <v/>
      </c>
      <c r="AF2698">
        <f t="shared" si="406"/>
        <v>0.80095037815921466</v>
      </c>
    </row>
    <row r="2699" spans="2:32">
      <c r="B2699" s="26">
        <v>1</v>
      </c>
      <c r="C2699" s="4">
        <v>14</v>
      </c>
      <c r="D2699" s="5">
        <v>0.57699999999999996</v>
      </c>
      <c r="E2699" s="20">
        <v>1</v>
      </c>
      <c r="G2699" s="5"/>
      <c r="H2699" s="11">
        <f>1/(1+EXP(-SUMPRODUCT(betagorros,B2699:D2699)))</f>
        <v>0.59009459230169126</v>
      </c>
      <c r="I2699" s="27">
        <f t="shared" ref="I2699:I2762" si="412">IF(E2699=1,H2699,1-H2699)</f>
        <v>0.59009459230169126</v>
      </c>
      <c r="J2699">
        <f t="shared" ref="J2699:J2762" si="413">LN(I2699)</f>
        <v>-0.52747242899813118</v>
      </c>
      <c r="K2699" s="5"/>
      <c r="N2699" s="11">
        <f t="shared" si="404"/>
        <v>0.59021633825665054</v>
      </c>
      <c r="O2699" s="71">
        <f t="shared" si="405"/>
        <v>0.40978366174334946</v>
      </c>
      <c r="U2699" s="4">
        <v>14</v>
      </c>
      <c r="V2699" s="5">
        <v>0.48199999999999998</v>
      </c>
      <c r="W2699" s="37">
        <v>1</v>
      </c>
      <c r="X2699" s="31">
        <f t="shared" si="407"/>
        <v>0.48602612449305721</v>
      </c>
      <c r="Y2699" s="40">
        <f t="shared" si="408"/>
        <v>0</v>
      </c>
      <c r="Z2699" s="4">
        <f t="shared" si="409"/>
        <v>0</v>
      </c>
      <c r="AA2699" s="5">
        <f t="shared" si="410"/>
        <v>0</v>
      </c>
      <c r="AB2699" s="6" t="str">
        <f t="shared" si="411"/>
        <v/>
      </c>
      <c r="AF2699">
        <f t="shared" si="406"/>
        <v>0.80095037815921466</v>
      </c>
    </row>
    <row r="2700" spans="2:32">
      <c r="B2700" s="26">
        <v>1</v>
      </c>
      <c r="C2700" s="4">
        <v>13</v>
      </c>
      <c r="D2700" s="5">
        <v>0.57699999999999996</v>
      </c>
      <c r="E2700" s="20">
        <v>0</v>
      </c>
      <c r="G2700" s="5"/>
      <c r="H2700" s="11">
        <f>1/(1+EXP(-SUMPRODUCT(betagorros,B2700:D2700)))</f>
        <v>0.56649500037739031</v>
      </c>
      <c r="I2700" s="27">
        <f t="shared" si="412"/>
        <v>0.43350499962260969</v>
      </c>
      <c r="J2700">
        <f t="shared" si="413"/>
        <v>-0.83585194967323784</v>
      </c>
      <c r="K2700" s="5"/>
      <c r="N2700" s="11">
        <f t="shared" ref="N2700:N2763" si="414">1/(1+EXP(-SUMPRODUCT($N$8:$P$8,B2700:D2700)))</f>
        <v>0.56660884067689377</v>
      </c>
      <c r="O2700" s="71">
        <f t="shared" ref="O2700:O2763" si="415">E2700-N2700</f>
        <v>-0.56660884067689377</v>
      </c>
      <c r="U2700" s="4">
        <v>30</v>
      </c>
      <c r="V2700" s="5">
        <v>0.48199999999999998</v>
      </c>
      <c r="W2700" s="37">
        <v>1</v>
      </c>
      <c r="X2700" s="31">
        <f t="shared" si="407"/>
        <v>0.81649127388914722</v>
      </c>
      <c r="Y2700" s="40">
        <f t="shared" si="408"/>
        <v>1</v>
      </c>
      <c r="Z2700" s="4">
        <f t="shared" si="409"/>
        <v>1</v>
      </c>
      <c r="AA2700" s="5">
        <f t="shared" si="410"/>
        <v>1</v>
      </c>
      <c r="AB2700" s="6" t="str">
        <f t="shared" si="411"/>
        <v/>
      </c>
      <c r="AF2700">
        <f t="shared" si="406"/>
        <v>0.80095037815921466</v>
      </c>
    </row>
    <row r="2701" spans="2:32">
      <c r="B2701" s="26">
        <v>1</v>
      </c>
      <c r="C2701" s="4">
        <v>33</v>
      </c>
      <c r="D2701" s="5">
        <v>0.57899999999999996</v>
      </c>
      <c r="E2701" s="20">
        <v>1</v>
      </c>
      <c r="G2701" s="5"/>
      <c r="H2701" s="11">
        <f>1/(1+EXP(-SUMPRODUCT(betagorros,B2701:D2701)))</f>
        <v>0.90134353704014381</v>
      </c>
      <c r="I2701" s="27">
        <f t="shared" si="412"/>
        <v>0.90134353704014381</v>
      </c>
      <c r="J2701">
        <f t="shared" si="413"/>
        <v>-0.10386880987083753</v>
      </c>
      <c r="K2701" s="5"/>
      <c r="N2701" s="11">
        <f t="shared" si="414"/>
        <v>0.90145619294820023</v>
      </c>
      <c r="O2701" s="71">
        <f t="shared" si="415"/>
        <v>9.854380705179977E-2</v>
      </c>
      <c r="U2701" s="4">
        <v>31</v>
      </c>
      <c r="V2701" s="5">
        <v>0.48199999999999998</v>
      </c>
      <c r="W2701" s="37">
        <v>1</v>
      </c>
      <c r="X2701" s="31">
        <f t="shared" si="407"/>
        <v>0.8305521497882048</v>
      </c>
      <c r="Y2701" s="40">
        <f t="shared" si="408"/>
        <v>1</v>
      </c>
      <c r="Z2701" s="4">
        <f t="shared" si="409"/>
        <v>1</v>
      </c>
      <c r="AA2701" s="5">
        <f t="shared" si="410"/>
        <v>1</v>
      </c>
      <c r="AB2701" s="6" t="str">
        <f t="shared" si="411"/>
        <v/>
      </c>
      <c r="AF2701">
        <f t="shared" ref="AF2701:AF2764" si="416">(-$H$8-$I$8*AE2701)/$J$8</f>
        <v>0.80095037815921466</v>
      </c>
    </row>
    <row r="2702" spans="2:32">
      <c r="B2702" s="26">
        <v>1</v>
      </c>
      <c r="C2702" s="4">
        <v>15</v>
      </c>
      <c r="D2702" s="5">
        <v>0.57899999999999996</v>
      </c>
      <c r="E2702" s="20">
        <v>1</v>
      </c>
      <c r="G2702" s="5"/>
      <c r="H2702" s="11">
        <f>1/(1+EXP(-SUMPRODUCT(betagorros,B2702:D2702)))</f>
        <v>0.61538272671429928</v>
      </c>
      <c r="I2702" s="27">
        <f t="shared" si="412"/>
        <v>0.61538272671429928</v>
      </c>
      <c r="J2702">
        <f t="shared" si="413"/>
        <v>-0.48551088487567412</v>
      </c>
      <c r="K2702" s="5"/>
      <c r="N2702" s="11">
        <f t="shared" si="414"/>
        <v>0.61551327262019484</v>
      </c>
      <c r="O2702" s="71">
        <f t="shared" si="415"/>
        <v>0.38448672737980516</v>
      </c>
      <c r="U2702" s="4">
        <v>58</v>
      </c>
      <c r="V2702" s="5">
        <v>0.48299999999999998</v>
      </c>
      <c r="W2702" s="37">
        <v>1</v>
      </c>
      <c r="X2702" s="31">
        <f t="shared" si="407"/>
        <v>0.98533242764936679</v>
      </c>
      <c r="Y2702" s="40">
        <f t="shared" si="408"/>
        <v>1</v>
      </c>
      <c r="Z2702" s="4">
        <f t="shared" si="409"/>
        <v>1</v>
      </c>
      <c r="AA2702" s="5">
        <f t="shared" si="410"/>
        <v>1</v>
      </c>
      <c r="AB2702" s="6" t="str">
        <f t="shared" si="411"/>
        <v/>
      </c>
      <c r="AF2702">
        <f t="shared" si="416"/>
        <v>0.80095037815921466</v>
      </c>
    </row>
    <row r="2703" spans="2:32">
      <c r="B2703" s="26">
        <v>1</v>
      </c>
      <c r="C2703" s="4">
        <v>20</v>
      </c>
      <c r="D2703" s="5">
        <v>0.57899999999999996</v>
      </c>
      <c r="E2703" s="20">
        <v>1</v>
      </c>
      <c r="G2703" s="5"/>
      <c r="H2703" s="11">
        <f>1/(1+EXP(-SUMPRODUCT(betagorros,B2703:D2703)))</f>
        <v>0.72190949718878172</v>
      </c>
      <c r="I2703" s="27">
        <f t="shared" si="412"/>
        <v>0.72190949718878172</v>
      </c>
      <c r="J2703">
        <f t="shared" si="413"/>
        <v>-0.32585549810033992</v>
      </c>
      <c r="K2703" s="5"/>
      <c r="N2703" s="11">
        <f t="shared" si="414"/>
        <v>0.72206013222659116</v>
      </c>
      <c r="O2703" s="71">
        <f t="shared" si="415"/>
        <v>0.27793986777340884</v>
      </c>
      <c r="U2703" s="4">
        <v>35</v>
      </c>
      <c r="V2703" s="5">
        <v>0.48299999999999998</v>
      </c>
      <c r="W2703" s="37">
        <v>1</v>
      </c>
      <c r="X2703" s="31">
        <f t="shared" si="407"/>
        <v>0.87880214263927148</v>
      </c>
      <c r="Y2703" s="40">
        <f t="shared" si="408"/>
        <v>1</v>
      </c>
      <c r="Z2703" s="4">
        <f t="shared" si="409"/>
        <v>1</v>
      </c>
      <c r="AA2703" s="5">
        <f t="shared" si="410"/>
        <v>1</v>
      </c>
      <c r="AB2703" s="6" t="str">
        <f t="shared" si="411"/>
        <v/>
      </c>
      <c r="AF2703">
        <f t="shared" si="416"/>
        <v>0.80095037815921466</v>
      </c>
    </row>
    <row r="2704" spans="2:32">
      <c r="B2704" s="26">
        <v>1</v>
      </c>
      <c r="C2704" s="4">
        <v>27</v>
      </c>
      <c r="D2704" s="5">
        <v>0.57999999999999996</v>
      </c>
      <c r="E2704" s="20">
        <v>1</v>
      </c>
      <c r="G2704" s="5"/>
      <c r="H2704" s="11">
        <f>1/(1+EXP(-SUMPRODUCT(betagorros,B2704:D2704)))</f>
        <v>0.83697867305103713</v>
      </c>
      <c r="I2704" s="27">
        <f t="shared" si="412"/>
        <v>0.83697867305103713</v>
      </c>
      <c r="J2704">
        <f t="shared" si="413"/>
        <v>-0.17795668904305029</v>
      </c>
      <c r="K2704" s="5"/>
      <c r="N2704" s="11">
        <f t="shared" si="414"/>
        <v>0.83711958824333632</v>
      </c>
      <c r="O2704" s="71">
        <f t="shared" si="415"/>
        <v>0.16288041175666368</v>
      </c>
      <c r="U2704" s="4">
        <v>17</v>
      </c>
      <c r="V2704" s="5">
        <v>0.48399999999999999</v>
      </c>
      <c r="W2704" s="37">
        <v>1</v>
      </c>
      <c r="X2704" s="31">
        <f t="shared" si="407"/>
        <v>0.56052971845733768</v>
      </c>
      <c r="Y2704" s="40">
        <f t="shared" si="408"/>
        <v>1</v>
      </c>
      <c r="Z2704" s="4">
        <f t="shared" si="409"/>
        <v>1</v>
      </c>
      <c r="AA2704" s="5">
        <f t="shared" si="410"/>
        <v>1</v>
      </c>
      <c r="AB2704" s="6" t="str">
        <f t="shared" si="411"/>
        <v/>
      </c>
      <c r="AF2704">
        <f t="shared" si="416"/>
        <v>0.80095037815921466</v>
      </c>
    </row>
    <row r="2705" spans="2:32">
      <c r="B2705" s="26">
        <v>1</v>
      </c>
      <c r="C2705" s="4">
        <v>11.5</v>
      </c>
      <c r="D2705" s="5">
        <v>0.57999999999999996</v>
      </c>
      <c r="E2705" s="20">
        <v>1</v>
      </c>
      <c r="G2705" s="5"/>
      <c r="H2705" s="11">
        <f>1/(1+EXP(-SUMPRODUCT(betagorros,B2705:D2705)))</f>
        <v>0.53386040530930889</v>
      </c>
      <c r="I2705" s="27">
        <f t="shared" si="412"/>
        <v>0.53386040530930889</v>
      </c>
      <c r="J2705">
        <f t="shared" si="413"/>
        <v>-0.62762088747479694</v>
      </c>
      <c r="K2705" s="5"/>
      <c r="N2705" s="11">
        <f t="shared" si="414"/>
        <v>0.53396407951710956</v>
      </c>
      <c r="O2705" s="71">
        <f t="shared" si="415"/>
        <v>0.46603592048289044</v>
      </c>
      <c r="U2705" s="4">
        <v>18</v>
      </c>
      <c r="V2705" s="5">
        <v>0.48399999999999999</v>
      </c>
      <c r="W2705" s="37">
        <v>1</v>
      </c>
      <c r="X2705" s="31">
        <f t="shared" si="407"/>
        <v>0.58421570553478386</v>
      </c>
      <c r="Y2705" s="40">
        <f t="shared" si="408"/>
        <v>1</v>
      </c>
      <c r="Z2705" s="4">
        <f t="shared" si="409"/>
        <v>1</v>
      </c>
      <c r="AA2705" s="5">
        <f t="shared" si="410"/>
        <v>1</v>
      </c>
      <c r="AB2705" s="6" t="str">
        <f t="shared" si="411"/>
        <v/>
      </c>
      <c r="AF2705">
        <f t="shared" si="416"/>
        <v>0.80095037815921466</v>
      </c>
    </row>
    <row r="2706" spans="2:32">
      <c r="B2706" s="26">
        <v>1</v>
      </c>
      <c r="C2706" s="4">
        <v>11.5</v>
      </c>
      <c r="D2706" s="5">
        <v>0.57999999999999996</v>
      </c>
      <c r="E2706" s="20">
        <v>1</v>
      </c>
      <c r="G2706" s="5"/>
      <c r="H2706" s="11">
        <f>1/(1+EXP(-SUMPRODUCT(betagorros,B2706:D2706)))</f>
        <v>0.53386040530930889</v>
      </c>
      <c r="I2706" s="27">
        <f t="shared" si="412"/>
        <v>0.53386040530930889</v>
      </c>
      <c r="J2706">
        <f t="shared" si="413"/>
        <v>-0.62762088747479694</v>
      </c>
      <c r="K2706" s="5"/>
      <c r="N2706" s="11">
        <f t="shared" si="414"/>
        <v>0.53396407951710956</v>
      </c>
      <c r="O2706" s="71">
        <f t="shared" si="415"/>
        <v>0.46603592048289044</v>
      </c>
      <c r="U2706" s="4">
        <v>19</v>
      </c>
      <c r="V2706" s="5">
        <v>0.48399999999999999</v>
      </c>
      <c r="W2706" s="37">
        <v>1</v>
      </c>
      <c r="X2706" s="31">
        <f t="shared" ref="X2706:X2769" si="417">1/(1+EXP(-$H$8-$I$8*U2706-$J$8*V2706))</f>
        <v>0.60751896487746038</v>
      </c>
      <c r="Y2706" s="40">
        <f t="shared" ref="Y2706:Y2769" si="418">IF(X2706&gt;50%,1,0)</f>
        <v>1</v>
      </c>
      <c r="Z2706" s="4">
        <f t="shared" ref="Z2706:Z2769" si="419">IF(W2706=Y2706,1,0)</f>
        <v>1</v>
      </c>
      <c r="AA2706" s="5">
        <f t="shared" ref="AA2706:AA2769" si="420">IF(W2706=1,IF(W2706=Y2706,1,0),"")</f>
        <v>1</v>
      </c>
      <c r="AB2706" s="6" t="str">
        <f t="shared" ref="AB2706:AB2769" si="421">IF(W2706=0,IF(W2706=Y2706,1,0),"")</f>
        <v/>
      </c>
      <c r="AF2706">
        <f t="shared" si="416"/>
        <v>0.80095037815921466</v>
      </c>
    </row>
    <row r="2707" spans="2:32">
      <c r="B2707" s="26">
        <v>1</v>
      </c>
      <c r="C2707" s="4">
        <v>25</v>
      </c>
      <c r="D2707" s="5">
        <v>0.57999999999999996</v>
      </c>
      <c r="E2707" s="20">
        <v>1</v>
      </c>
      <c r="G2707" s="5"/>
      <c r="H2707" s="11">
        <f>1/(1+EXP(-SUMPRODUCT(betagorros,B2707:D2707)))</f>
        <v>0.80881590944227455</v>
      </c>
      <c r="I2707" s="27">
        <f t="shared" si="412"/>
        <v>0.80881590944227455</v>
      </c>
      <c r="J2707">
        <f t="shared" si="413"/>
        <v>-0.212183941041202</v>
      </c>
      <c r="K2707" s="5"/>
      <c r="N2707" s="11">
        <f t="shared" si="414"/>
        <v>0.80896331909522023</v>
      </c>
      <c r="O2707" s="71">
        <f t="shared" si="415"/>
        <v>0.19103668090477977</v>
      </c>
      <c r="U2707" s="4">
        <v>17</v>
      </c>
      <c r="V2707" s="5">
        <v>0.48599999999999999</v>
      </c>
      <c r="W2707" s="37">
        <v>1</v>
      </c>
      <c r="X2707" s="31">
        <f t="shared" si="417"/>
        <v>0.562708049870559</v>
      </c>
      <c r="Y2707" s="40">
        <f t="shared" si="418"/>
        <v>1</v>
      </c>
      <c r="Z2707" s="4">
        <f t="shared" si="419"/>
        <v>1</v>
      </c>
      <c r="AA2707" s="5">
        <f t="shared" si="420"/>
        <v>1</v>
      </c>
      <c r="AB2707" s="6" t="str">
        <f t="shared" si="421"/>
        <v/>
      </c>
      <c r="AF2707">
        <f t="shared" si="416"/>
        <v>0.80095037815921466</v>
      </c>
    </row>
    <row r="2708" spans="2:32">
      <c r="B2708" s="26">
        <v>1</v>
      </c>
      <c r="C2708" s="4">
        <v>14</v>
      </c>
      <c r="D2708" s="5">
        <v>0.57999999999999996</v>
      </c>
      <c r="E2708" s="20">
        <v>1</v>
      </c>
      <c r="G2708" s="5"/>
      <c r="H2708" s="11">
        <f>1/(1+EXP(-SUMPRODUCT(betagorros,B2708:D2708)))</f>
        <v>0.59330087901409578</v>
      </c>
      <c r="I2708" s="27">
        <f t="shared" si="412"/>
        <v>0.59330087901409578</v>
      </c>
      <c r="J2708">
        <f t="shared" si="413"/>
        <v>-0.52205362415097178</v>
      </c>
      <c r="K2708" s="5"/>
      <c r="N2708" s="11">
        <f t="shared" si="414"/>
        <v>0.59342539319280718</v>
      </c>
      <c r="O2708" s="71">
        <f t="shared" si="415"/>
        <v>0.40657460680719282</v>
      </c>
      <c r="U2708" s="4">
        <v>14</v>
      </c>
      <c r="V2708" s="5">
        <v>0.48599999999999999</v>
      </c>
      <c r="W2708" s="37">
        <v>1</v>
      </c>
      <c r="X2708" s="31">
        <f t="shared" si="417"/>
        <v>0.49044750484683025</v>
      </c>
      <c r="Y2708" s="40">
        <f t="shared" si="418"/>
        <v>0</v>
      </c>
      <c r="Z2708" s="4">
        <f t="shared" si="419"/>
        <v>0</v>
      </c>
      <c r="AA2708" s="5">
        <f t="shared" si="420"/>
        <v>0</v>
      </c>
      <c r="AB2708" s="6" t="str">
        <f t="shared" si="421"/>
        <v/>
      </c>
      <c r="AF2708">
        <f t="shared" si="416"/>
        <v>0.80095037815921466</v>
      </c>
    </row>
    <row r="2709" spans="2:32">
      <c r="B2709" s="26">
        <v>1</v>
      </c>
      <c r="C2709" s="4">
        <v>13.5</v>
      </c>
      <c r="D2709" s="5">
        <v>0.57999999999999996</v>
      </c>
      <c r="E2709" s="20">
        <v>1</v>
      </c>
      <c r="G2709" s="5"/>
      <c r="H2709" s="11">
        <f>1/(1+EXP(-SUMPRODUCT(betagorros,B2709:D2709)))</f>
        <v>0.58157256000652491</v>
      </c>
      <c r="I2709" s="27">
        <f t="shared" si="412"/>
        <v>0.58157256000652491</v>
      </c>
      <c r="J2709">
        <f t="shared" si="413"/>
        <v>-0.54201953405720049</v>
      </c>
      <c r="K2709" s="5"/>
      <c r="N2709" s="11">
        <f t="shared" si="414"/>
        <v>0.58169329421148164</v>
      </c>
      <c r="O2709" s="71">
        <f t="shared" si="415"/>
        <v>0.41830670578851836</v>
      </c>
      <c r="U2709" s="4">
        <v>9</v>
      </c>
      <c r="V2709" s="5">
        <v>0.48599999999999999</v>
      </c>
      <c r="W2709" s="37">
        <v>1</v>
      </c>
      <c r="X2709" s="31">
        <f t="shared" si="417"/>
        <v>0.37234445248395664</v>
      </c>
      <c r="Y2709" s="40">
        <f t="shared" si="418"/>
        <v>0</v>
      </c>
      <c r="Z2709" s="4">
        <f t="shared" si="419"/>
        <v>0</v>
      </c>
      <c r="AA2709" s="5">
        <f t="shared" si="420"/>
        <v>0</v>
      </c>
      <c r="AB2709" s="6" t="str">
        <f t="shared" si="421"/>
        <v/>
      </c>
      <c r="AF2709">
        <f t="shared" si="416"/>
        <v>0.80095037815921466</v>
      </c>
    </row>
    <row r="2710" spans="2:32">
      <c r="B2710" s="26">
        <v>1</v>
      </c>
      <c r="C2710" s="4">
        <v>14</v>
      </c>
      <c r="D2710" s="5">
        <v>0.57999999999999996</v>
      </c>
      <c r="E2710" s="20">
        <v>0</v>
      </c>
      <c r="G2710" s="5"/>
      <c r="H2710" s="11">
        <f>1/(1+EXP(-SUMPRODUCT(betagorros,B2710:D2710)))</f>
        <v>0.59330087901409578</v>
      </c>
      <c r="I2710" s="27">
        <f t="shared" si="412"/>
        <v>0.40669912098590422</v>
      </c>
      <c r="J2710">
        <f t="shared" si="413"/>
        <v>-0.8996816274042071</v>
      </c>
      <c r="K2710" s="5"/>
      <c r="N2710" s="11">
        <f t="shared" si="414"/>
        <v>0.59342539319280718</v>
      </c>
      <c r="O2710" s="71">
        <f t="shared" si="415"/>
        <v>-0.59342539319280718</v>
      </c>
      <c r="U2710" s="4">
        <v>33</v>
      </c>
      <c r="V2710" s="5">
        <v>0.48599999999999999</v>
      </c>
      <c r="W2710" s="37">
        <v>1</v>
      </c>
      <c r="X2710" s="31">
        <f t="shared" si="417"/>
        <v>0.85824920424656859</v>
      </c>
      <c r="Y2710" s="40">
        <f t="shared" si="418"/>
        <v>1</v>
      </c>
      <c r="Z2710" s="4">
        <f t="shared" si="419"/>
        <v>1</v>
      </c>
      <c r="AA2710" s="5">
        <f t="shared" si="420"/>
        <v>1</v>
      </c>
      <c r="AB2710" s="6" t="str">
        <f t="shared" si="421"/>
        <v/>
      </c>
      <c r="AF2710">
        <f t="shared" si="416"/>
        <v>0.80095037815921466</v>
      </c>
    </row>
    <row r="2711" spans="2:32">
      <c r="B2711" s="26">
        <v>1</v>
      </c>
      <c r="C2711" s="4">
        <v>6</v>
      </c>
      <c r="D2711" s="5">
        <v>0.57999999999999996</v>
      </c>
      <c r="E2711" s="20">
        <v>0</v>
      </c>
      <c r="G2711" s="5"/>
      <c r="H2711" s="11">
        <f>1/(1+EXP(-SUMPRODUCT(betagorros,B2711:D2711)))</f>
        <v>0.4021044890110671</v>
      </c>
      <c r="I2711" s="27">
        <f t="shared" si="412"/>
        <v>0.5978955109889329</v>
      </c>
      <c r="J2711">
        <f t="shared" si="413"/>
        <v>-0.5143392710864455</v>
      </c>
      <c r="K2711" s="5"/>
      <c r="N2711" s="11">
        <f t="shared" si="414"/>
        <v>0.40215205713825009</v>
      </c>
      <c r="O2711" s="71">
        <f t="shared" si="415"/>
        <v>-0.40215205713825009</v>
      </c>
      <c r="U2711" s="4">
        <v>9</v>
      </c>
      <c r="V2711" s="5">
        <v>0.48799999999999999</v>
      </c>
      <c r="W2711" s="37">
        <v>1</v>
      </c>
      <c r="X2711" s="31">
        <f t="shared" si="417"/>
        <v>0.37441452411372472</v>
      </c>
      <c r="Y2711" s="40">
        <f t="shared" si="418"/>
        <v>0</v>
      </c>
      <c r="Z2711" s="4">
        <f t="shared" si="419"/>
        <v>0</v>
      </c>
      <c r="AA2711" s="5">
        <f t="shared" si="420"/>
        <v>0</v>
      </c>
      <c r="AB2711" s="6" t="str">
        <f t="shared" si="421"/>
        <v/>
      </c>
      <c r="AF2711">
        <f t="shared" si="416"/>
        <v>0.80095037815921466</v>
      </c>
    </row>
    <row r="2712" spans="2:32">
      <c r="B2712" s="26">
        <v>1</v>
      </c>
      <c r="C2712" s="4">
        <v>5</v>
      </c>
      <c r="D2712" s="5">
        <v>0.57999999999999996</v>
      </c>
      <c r="E2712" s="20">
        <v>0</v>
      </c>
      <c r="G2712" s="5"/>
      <c r="H2712" s="11">
        <f>1/(1+EXP(-SUMPRODUCT(betagorros,B2712:D2712)))</f>
        <v>0.37907045551216101</v>
      </c>
      <c r="I2712" s="27">
        <f t="shared" si="412"/>
        <v>0.62092954448783899</v>
      </c>
      <c r="J2712">
        <f t="shared" si="413"/>
        <v>-0.47653765841617191</v>
      </c>
      <c r="K2712" s="5"/>
      <c r="N2712" s="11">
        <f t="shared" si="414"/>
        <v>0.37910766419104636</v>
      </c>
      <c r="O2712" s="71">
        <f t="shared" si="415"/>
        <v>-0.37910766419104636</v>
      </c>
      <c r="U2712" s="4">
        <v>11</v>
      </c>
      <c r="V2712" s="5">
        <v>0.48799999999999999</v>
      </c>
      <c r="W2712" s="37">
        <v>1</v>
      </c>
      <c r="X2712" s="31">
        <f t="shared" si="417"/>
        <v>0.42073876526027065</v>
      </c>
      <c r="Y2712" s="40">
        <f t="shared" si="418"/>
        <v>0</v>
      </c>
      <c r="Z2712" s="4">
        <f t="shared" si="419"/>
        <v>0</v>
      </c>
      <c r="AA2712" s="5">
        <f t="shared" si="420"/>
        <v>0</v>
      </c>
      <c r="AB2712" s="6" t="str">
        <f t="shared" si="421"/>
        <v/>
      </c>
      <c r="AF2712">
        <f t="shared" si="416"/>
        <v>0.80095037815921466</v>
      </c>
    </row>
    <row r="2713" spans="2:32">
      <c r="B2713" s="26">
        <v>1</v>
      </c>
      <c r="C2713" s="4">
        <v>16</v>
      </c>
      <c r="D2713" s="5">
        <v>0.58099999999999996</v>
      </c>
      <c r="E2713" s="20">
        <v>1</v>
      </c>
      <c r="G2713" s="5"/>
      <c r="H2713" s="11">
        <f>1/(1+EXP(-SUMPRODUCT(betagorros,B2713:D2713)))</f>
        <v>0.64006237256121712</v>
      </c>
      <c r="I2713" s="27">
        <f t="shared" si="412"/>
        <v>0.64006237256121712</v>
      </c>
      <c r="J2713">
        <f t="shared" si="413"/>
        <v>-0.44618965025015506</v>
      </c>
      <c r="K2713" s="5"/>
      <c r="N2713" s="11">
        <f t="shared" si="414"/>
        <v>0.64020055185411862</v>
      </c>
      <c r="O2713" s="71">
        <f t="shared" si="415"/>
        <v>0.35979944814588138</v>
      </c>
      <c r="U2713" s="4">
        <v>11</v>
      </c>
      <c r="V2713" s="5">
        <v>0.48799999999999999</v>
      </c>
      <c r="W2713" s="37">
        <v>1</v>
      </c>
      <c r="X2713" s="31">
        <f t="shared" si="417"/>
        <v>0.42073876526027065</v>
      </c>
      <c r="Y2713" s="40">
        <f t="shared" si="418"/>
        <v>0</v>
      </c>
      <c r="Z2713" s="4">
        <f t="shared" si="419"/>
        <v>0</v>
      </c>
      <c r="AA2713" s="5">
        <f t="shared" si="420"/>
        <v>0</v>
      </c>
      <c r="AB2713" s="6" t="str">
        <f t="shared" si="421"/>
        <v/>
      </c>
      <c r="AF2713">
        <f t="shared" si="416"/>
        <v>0.80095037815921466</v>
      </c>
    </row>
    <row r="2714" spans="2:32">
      <c r="B2714" s="26">
        <v>1</v>
      </c>
      <c r="C2714" s="4">
        <v>19</v>
      </c>
      <c r="D2714" s="5">
        <v>0.58099999999999996</v>
      </c>
      <c r="E2714" s="20">
        <v>1</v>
      </c>
      <c r="G2714" s="5"/>
      <c r="H2714" s="11">
        <f>1/(1+EXP(-SUMPRODUCT(betagorros,B2714:D2714)))</f>
        <v>0.70391465547538423</v>
      </c>
      <c r="I2714" s="27">
        <f t="shared" si="412"/>
        <v>0.70391465547538423</v>
      </c>
      <c r="J2714">
        <f t="shared" si="413"/>
        <v>-0.35109815819072487</v>
      </c>
      <c r="K2714" s="5"/>
      <c r="N2714" s="11">
        <f t="shared" si="414"/>
        <v>0.70406451913442292</v>
      </c>
      <c r="O2714" s="71">
        <f t="shared" si="415"/>
        <v>0.29593548086557708</v>
      </c>
      <c r="U2714" s="4">
        <v>10</v>
      </c>
      <c r="V2714" s="5">
        <v>0.48799999999999999</v>
      </c>
      <c r="W2714" s="37">
        <v>1</v>
      </c>
      <c r="X2714" s="31">
        <f t="shared" si="417"/>
        <v>0.39734668608722962</v>
      </c>
      <c r="Y2714" s="40">
        <f t="shared" si="418"/>
        <v>0</v>
      </c>
      <c r="Z2714" s="4">
        <f t="shared" si="419"/>
        <v>0</v>
      </c>
      <c r="AA2714" s="5">
        <f t="shared" si="420"/>
        <v>0</v>
      </c>
      <c r="AB2714" s="6" t="str">
        <f t="shared" si="421"/>
        <v/>
      </c>
      <c r="AF2714">
        <f t="shared" si="416"/>
        <v>0.80095037815921466</v>
      </c>
    </row>
    <row r="2715" spans="2:32">
      <c r="B2715" s="26">
        <v>1</v>
      </c>
      <c r="C2715" s="4">
        <v>14</v>
      </c>
      <c r="D2715" s="5">
        <v>0.58099999999999996</v>
      </c>
      <c r="E2715" s="20">
        <v>1</v>
      </c>
      <c r="G2715" s="5"/>
      <c r="H2715" s="11">
        <f>1/(1+EXP(-SUMPRODUCT(betagorros,B2715:D2715)))</f>
        <v>0.59436789139508617</v>
      </c>
      <c r="I2715" s="27">
        <f t="shared" si="412"/>
        <v>0.59436789139508617</v>
      </c>
      <c r="J2715">
        <f t="shared" si="413"/>
        <v>-0.52025680555196352</v>
      </c>
      <c r="K2715" s="5"/>
      <c r="N2715" s="11">
        <f t="shared" si="414"/>
        <v>0.59449332278508149</v>
      </c>
      <c r="O2715" s="71">
        <f t="shared" si="415"/>
        <v>0.40550667721491851</v>
      </c>
      <c r="U2715" s="4">
        <v>34</v>
      </c>
      <c r="V2715" s="5">
        <v>0.48799999999999999</v>
      </c>
      <c r="W2715" s="37">
        <v>1</v>
      </c>
      <c r="X2715" s="31">
        <f t="shared" si="417"/>
        <v>0.87062128158440999</v>
      </c>
      <c r="Y2715" s="40">
        <f t="shared" si="418"/>
        <v>1</v>
      </c>
      <c r="Z2715" s="4">
        <f t="shared" si="419"/>
        <v>1</v>
      </c>
      <c r="AA2715" s="5">
        <f t="shared" si="420"/>
        <v>1</v>
      </c>
      <c r="AB2715" s="6" t="str">
        <f t="shared" si="421"/>
        <v/>
      </c>
      <c r="AF2715">
        <f t="shared" si="416"/>
        <v>0.80095037815921466</v>
      </c>
    </row>
    <row r="2716" spans="2:32">
      <c r="B2716" s="26">
        <v>1</v>
      </c>
      <c r="C2716" s="4">
        <v>12</v>
      </c>
      <c r="D2716" s="5">
        <v>0.58099999999999996</v>
      </c>
      <c r="E2716" s="20">
        <v>0</v>
      </c>
      <c r="G2716" s="5"/>
      <c r="H2716" s="11">
        <f>1/(1+EXP(-SUMPRODUCT(betagorros,B2716:D2716)))</f>
        <v>0.54697823785706934</v>
      </c>
      <c r="I2716" s="27">
        <f t="shared" si="412"/>
        <v>0.45302176214293066</v>
      </c>
      <c r="J2716">
        <f t="shared" si="413"/>
        <v>-0.79181511460236975</v>
      </c>
      <c r="K2716" s="5"/>
      <c r="N2716" s="11">
        <f t="shared" si="414"/>
        <v>0.54708744647407503</v>
      </c>
      <c r="O2716" s="71">
        <f t="shared" si="415"/>
        <v>-0.54708744647407503</v>
      </c>
      <c r="U2716" s="4">
        <v>41</v>
      </c>
      <c r="V2716" s="5">
        <v>0.48899999999999999</v>
      </c>
      <c r="W2716" s="37">
        <v>1</v>
      </c>
      <c r="X2716" s="31">
        <f t="shared" si="417"/>
        <v>0.93011307302553292</v>
      </c>
      <c r="Y2716" s="40">
        <f t="shared" si="418"/>
        <v>1</v>
      </c>
      <c r="Z2716" s="4">
        <f t="shared" si="419"/>
        <v>1</v>
      </c>
      <c r="AA2716" s="5">
        <f t="shared" si="420"/>
        <v>1</v>
      </c>
      <c r="AB2716" s="6" t="str">
        <f t="shared" si="421"/>
        <v/>
      </c>
      <c r="AF2716">
        <f t="shared" si="416"/>
        <v>0.80095037815921466</v>
      </c>
    </row>
    <row r="2717" spans="2:32">
      <c r="B2717" s="26">
        <v>1</v>
      </c>
      <c r="C2717" s="4">
        <v>17</v>
      </c>
      <c r="D2717" s="5">
        <v>0.58099999999999996</v>
      </c>
      <c r="E2717" s="20">
        <v>0</v>
      </c>
      <c r="G2717" s="5"/>
      <c r="H2717" s="11">
        <f>1/(1+EXP(-SUMPRODUCT(betagorros,B2717:D2717)))</f>
        <v>0.66204625175341014</v>
      </c>
      <c r="I2717" s="27">
        <f t="shared" si="412"/>
        <v>0.33795374824658986</v>
      </c>
      <c r="J2717">
        <f t="shared" si="413"/>
        <v>-1.0848462323696284</v>
      </c>
      <c r="K2717" s="5"/>
      <c r="N2717" s="11">
        <f t="shared" si="414"/>
        <v>0.66218934322067202</v>
      </c>
      <c r="O2717" s="71">
        <f t="shared" si="415"/>
        <v>-0.66218934322067202</v>
      </c>
      <c r="U2717" s="4">
        <v>39</v>
      </c>
      <c r="V2717" s="5">
        <v>0.48899999999999999</v>
      </c>
      <c r="W2717" s="37">
        <v>1</v>
      </c>
      <c r="X2717" s="31">
        <f t="shared" si="417"/>
        <v>0.91643332870807936</v>
      </c>
      <c r="Y2717" s="40">
        <f t="shared" si="418"/>
        <v>1</v>
      </c>
      <c r="Z2717" s="4">
        <f t="shared" si="419"/>
        <v>1</v>
      </c>
      <c r="AA2717" s="5">
        <f t="shared" si="420"/>
        <v>1</v>
      </c>
      <c r="AB2717" s="6" t="str">
        <f t="shared" si="421"/>
        <v/>
      </c>
      <c r="AF2717">
        <f t="shared" si="416"/>
        <v>0.80095037815921466</v>
      </c>
    </row>
    <row r="2718" spans="2:32">
      <c r="B2718" s="26">
        <v>1</v>
      </c>
      <c r="C2718" s="4">
        <v>7</v>
      </c>
      <c r="D2718" s="5">
        <v>0.58099999999999996</v>
      </c>
      <c r="E2718" s="20">
        <v>0</v>
      </c>
      <c r="G2718" s="5"/>
      <c r="H2718" s="11">
        <f>1/(1+EXP(-SUMPRODUCT(betagorros,B2718:D2718)))</f>
        <v>0.42666068437640153</v>
      </c>
      <c r="I2718" s="27">
        <f t="shared" si="412"/>
        <v>0.57333931562359841</v>
      </c>
      <c r="J2718">
        <f t="shared" si="413"/>
        <v>-0.5562775636699776</v>
      </c>
      <c r="K2718" s="5"/>
      <c r="N2718" s="11">
        <f t="shared" si="414"/>
        <v>0.42671984992307788</v>
      </c>
      <c r="O2718" s="71">
        <f t="shared" si="415"/>
        <v>-0.42671984992307788</v>
      </c>
      <c r="U2718" s="4">
        <v>18</v>
      </c>
      <c r="V2718" s="5">
        <v>0.48899999999999999</v>
      </c>
      <c r="W2718" s="37">
        <v>1</v>
      </c>
      <c r="X2718" s="31">
        <f t="shared" si="417"/>
        <v>0.58957844317975361</v>
      </c>
      <c r="Y2718" s="40">
        <f t="shared" si="418"/>
        <v>1</v>
      </c>
      <c r="Z2718" s="4">
        <f t="shared" si="419"/>
        <v>1</v>
      </c>
      <c r="AA2718" s="5">
        <f t="shared" si="420"/>
        <v>1</v>
      </c>
      <c r="AB2718" s="6" t="str">
        <f t="shared" si="421"/>
        <v/>
      </c>
      <c r="AF2718">
        <f t="shared" si="416"/>
        <v>0.80095037815921466</v>
      </c>
    </row>
    <row r="2719" spans="2:32">
      <c r="B2719" s="26">
        <v>1</v>
      </c>
      <c r="C2719" s="4">
        <v>6</v>
      </c>
      <c r="D2719" s="5">
        <v>0.58199999999999996</v>
      </c>
      <c r="E2719" s="20">
        <v>1</v>
      </c>
      <c r="G2719" s="5"/>
      <c r="H2719" s="11">
        <f>1/(1+EXP(-SUMPRODUCT(betagorros,B2719:D2719)))</f>
        <v>0.40423345567629626</v>
      </c>
      <c r="I2719" s="27">
        <f t="shared" si="412"/>
        <v>0.40423345567629626</v>
      </c>
      <c r="J2719">
        <f t="shared" si="413"/>
        <v>-0.90576270733323061</v>
      </c>
      <c r="K2719" s="5"/>
      <c r="N2719" s="11">
        <f t="shared" si="414"/>
        <v>0.40428314460913339</v>
      </c>
      <c r="O2719" s="71">
        <f t="shared" si="415"/>
        <v>0.59571685539086661</v>
      </c>
      <c r="U2719" s="4">
        <v>19.5</v>
      </c>
      <c r="V2719" s="5">
        <v>0.49099999999999999</v>
      </c>
      <c r="W2719" s="37">
        <v>1</v>
      </c>
      <c r="X2719" s="31">
        <f t="shared" si="417"/>
        <v>0.6262723300273908</v>
      </c>
      <c r="Y2719" s="40">
        <f t="shared" si="418"/>
        <v>1</v>
      </c>
      <c r="Z2719" s="4">
        <f t="shared" si="419"/>
        <v>1</v>
      </c>
      <c r="AA2719" s="5">
        <f t="shared" si="420"/>
        <v>1</v>
      </c>
      <c r="AB2719" s="6" t="str">
        <f t="shared" si="421"/>
        <v/>
      </c>
      <c r="AF2719">
        <f t="shared" si="416"/>
        <v>0.80095037815921466</v>
      </c>
    </row>
    <row r="2720" spans="2:32">
      <c r="B2720" s="26">
        <v>1</v>
      </c>
      <c r="C2720" s="4">
        <v>18</v>
      </c>
      <c r="D2720" s="5">
        <v>0.58199999999999996</v>
      </c>
      <c r="E2720" s="20">
        <v>1</v>
      </c>
      <c r="G2720" s="5"/>
      <c r="H2720" s="11">
        <f>1/(1+EXP(-SUMPRODUCT(betagorros,B2720:D2720)))</f>
        <v>0.6843081472510798</v>
      </c>
      <c r="I2720" s="27">
        <f t="shared" si="412"/>
        <v>0.6843081472510798</v>
      </c>
      <c r="J2720">
        <f t="shared" si="413"/>
        <v>-0.37934695513068523</v>
      </c>
      <c r="K2720" s="5"/>
      <c r="N2720" s="11">
        <f t="shared" si="414"/>
        <v>0.68445581036227876</v>
      </c>
      <c r="O2720" s="71">
        <f t="shared" si="415"/>
        <v>0.31554418963772124</v>
      </c>
      <c r="U2720" s="4">
        <v>20</v>
      </c>
      <c r="V2720" s="5">
        <v>0.49099999999999999</v>
      </c>
      <c r="W2720" s="37">
        <v>1</v>
      </c>
      <c r="X2720" s="31">
        <f t="shared" si="417"/>
        <v>0.63752862759453399</v>
      </c>
      <c r="Y2720" s="40">
        <f t="shared" si="418"/>
        <v>1</v>
      </c>
      <c r="Z2720" s="4">
        <f t="shared" si="419"/>
        <v>1</v>
      </c>
      <c r="AA2720" s="5">
        <f t="shared" si="420"/>
        <v>1</v>
      </c>
      <c r="AB2720" s="6" t="str">
        <f t="shared" si="421"/>
        <v/>
      </c>
      <c r="AF2720">
        <f t="shared" si="416"/>
        <v>0.80095037815921466</v>
      </c>
    </row>
    <row r="2721" spans="2:32">
      <c r="B2721" s="26">
        <v>1</v>
      </c>
      <c r="C2721" s="4">
        <v>20</v>
      </c>
      <c r="D2721" s="5">
        <v>0.58199999999999996</v>
      </c>
      <c r="E2721" s="20">
        <v>1</v>
      </c>
      <c r="G2721" s="5"/>
      <c r="H2721" s="11">
        <f>1/(1+EXP(-SUMPRODUCT(betagorros,B2721:D2721)))</f>
        <v>0.72456598492308089</v>
      </c>
      <c r="I2721" s="27">
        <f t="shared" si="412"/>
        <v>0.72456598492308089</v>
      </c>
      <c r="J2721">
        <f t="shared" si="413"/>
        <v>-0.32218244487022613</v>
      </c>
      <c r="K2721" s="5"/>
      <c r="N2721" s="11">
        <f t="shared" si="414"/>
        <v>0.72471826358816771</v>
      </c>
      <c r="O2721" s="71">
        <f t="shared" si="415"/>
        <v>0.27528173641183229</v>
      </c>
      <c r="U2721" s="4">
        <v>13.5</v>
      </c>
      <c r="V2721" s="5">
        <v>0.49099999999999999</v>
      </c>
      <c r="W2721" s="37">
        <v>1</v>
      </c>
      <c r="X2721" s="31">
        <f t="shared" si="417"/>
        <v>0.48388281230311503</v>
      </c>
      <c r="Y2721" s="40">
        <f t="shared" si="418"/>
        <v>0</v>
      </c>
      <c r="Z2721" s="4">
        <f t="shared" si="419"/>
        <v>0</v>
      </c>
      <c r="AA2721" s="5">
        <f t="shared" si="420"/>
        <v>0</v>
      </c>
      <c r="AB2721" s="6" t="str">
        <f t="shared" si="421"/>
        <v/>
      </c>
      <c r="AF2721">
        <f t="shared" si="416"/>
        <v>0.80095037815921466</v>
      </c>
    </row>
    <row r="2722" spans="2:32">
      <c r="B2722" s="26">
        <v>1</v>
      </c>
      <c r="C2722" s="4">
        <v>19</v>
      </c>
      <c r="D2722" s="5">
        <v>0.58199999999999996</v>
      </c>
      <c r="E2722" s="20">
        <v>0</v>
      </c>
      <c r="G2722" s="5"/>
      <c r="H2722" s="11">
        <f>1/(1+EXP(-SUMPRODUCT(betagorros,B2722:D2722)))</f>
        <v>0.7048358381779386</v>
      </c>
      <c r="I2722" s="27">
        <f t="shared" si="412"/>
        <v>0.2951641618220614</v>
      </c>
      <c r="J2722">
        <f t="shared" si="413"/>
        <v>-1.2202235966675627</v>
      </c>
      <c r="K2722" s="5"/>
      <c r="N2722" s="11">
        <f t="shared" si="414"/>
        <v>0.70498631150924829</v>
      </c>
      <c r="O2722" s="71">
        <f t="shared" si="415"/>
        <v>-0.70498631150924829</v>
      </c>
      <c r="U2722" s="4">
        <v>14</v>
      </c>
      <c r="V2722" s="5">
        <v>0.49099999999999999</v>
      </c>
      <c r="W2722" s="37">
        <v>1</v>
      </c>
      <c r="X2722" s="31">
        <f t="shared" si="417"/>
        <v>0.49597625149319124</v>
      </c>
      <c r="Y2722" s="40">
        <f t="shared" si="418"/>
        <v>0</v>
      </c>
      <c r="Z2722" s="4">
        <f t="shared" si="419"/>
        <v>0</v>
      </c>
      <c r="AA2722" s="5">
        <f t="shared" si="420"/>
        <v>0</v>
      </c>
      <c r="AB2722" s="6" t="str">
        <f t="shared" si="421"/>
        <v/>
      </c>
      <c r="AF2722">
        <f t="shared" si="416"/>
        <v>0.80095037815921466</v>
      </c>
    </row>
    <row r="2723" spans="2:32">
      <c r="B2723" s="26">
        <v>1</v>
      </c>
      <c r="C2723" s="4">
        <v>22</v>
      </c>
      <c r="D2723" s="5">
        <v>0.58199999999999996</v>
      </c>
      <c r="E2723" s="20">
        <v>1</v>
      </c>
      <c r="G2723" s="5"/>
      <c r="H2723" s="11">
        <f>1/(1+EXP(-SUMPRODUCT(betagorros,B2723:D2723)))</f>
        <v>0.76147945665400363</v>
      </c>
      <c r="I2723" s="27">
        <f t="shared" si="412"/>
        <v>0.76147945665400363</v>
      </c>
      <c r="J2723">
        <f t="shared" si="413"/>
        <v>-0.27249208448422213</v>
      </c>
      <c r="K2723" s="5"/>
      <c r="N2723" s="11">
        <f t="shared" si="414"/>
        <v>0.76163248366857794</v>
      </c>
      <c r="O2723" s="71">
        <f t="shared" si="415"/>
        <v>0.23836751633142206</v>
      </c>
      <c r="U2723" s="4">
        <v>19.5</v>
      </c>
      <c r="V2723" s="5">
        <v>0.49099999999999999</v>
      </c>
      <c r="W2723" s="37">
        <v>1</v>
      </c>
      <c r="X2723" s="31">
        <f t="shared" si="417"/>
        <v>0.6262723300273908</v>
      </c>
      <c r="Y2723" s="40">
        <f t="shared" si="418"/>
        <v>1</v>
      </c>
      <c r="Z2723" s="4">
        <f t="shared" si="419"/>
        <v>1</v>
      </c>
      <c r="AA2723" s="5">
        <f t="shared" si="420"/>
        <v>1</v>
      </c>
      <c r="AB2723" s="6" t="str">
        <f t="shared" si="421"/>
        <v/>
      </c>
      <c r="AF2723">
        <f t="shared" si="416"/>
        <v>0.80095037815921466</v>
      </c>
    </row>
    <row r="2724" spans="2:32">
      <c r="B2724" s="26">
        <v>1</v>
      </c>
      <c r="C2724" s="4">
        <v>23</v>
      </c>
      <c r="D2724" s="5">
        <v>0.58199999999999996</v>
      </c>
      <c r="E2724" s="20">
        <v>1</v>
      </c>
      <c r="G2724" s="5"/>
      <c r="H2724" s="11">
        <f>1/(1+EXP(-SUMPRODUCT(betagorros,B2724:D2724)))</f>
        <v>0.77861255631644288</v>
      </c>
      <c r="I2724" s="27">
        <f t="shared" si="412"/>
        <v>0.77861255631644288</v>
      </c>
      <c r="J2724">
        <f t="shared" si="413"/>
        <v>-0.25024171714870819</v>
      </c>
      <c r="K2724" s="5"/>
      <c r="N2724" s="11">
        <f t="shared" si="414"/>
        <v>0.77876463778981309</v>
      </c>
      <c r="O2724" s="71">
        <f t="shared" si="415"/>
        <v>0.22123536221018691</v>
      </c>
      <c r="U2724" s="4">
        <v>27</v>
      </c>
      <c r="V2724" s="5">
        <v>0.49099999999999999</v>
      </c>
      <c r="W2724" s="37">
        <v>1</v>
      </c>
      <c r="X2724" s="31">
        <f t="shared" si="417"/>
        <v>0.77594571781218546</v>
      </c>
      <c r="Y2724" s="40">
        <f t="shared" si="418"/>
        <v>1</v>
      </c>
      <c r="Z2724" s="4">
        <f t="shared" si="419"/>
        <v>1</v>
      </c>
      <c r="AA2724" s="5">
        <f t="shared" si="420"/>
        <v>1</v>
      </c>
      <c r="AB2724" s="6" t="str">
        <f t="shared" si="421"/>
        <v/>
      </c>
      <c r="AF2724">
        <f t="shared" si="416"/>
        <v>0.80095037815921466</v>
      </c>
    </row>
    <row r="2725" spans="2:32">
      <c r="B2725" s="26">
        <v>1</v>
      </c>
      <c r="C2725" s="4">
        <v>14</v>
      </c>
      <c r="D2725" s="5">
        <v>0.58199999999999996</v>
      </c>
      <c r="E2725" s="20">
        <v>1</v>
      </c>
      <c r="G2725" s="5"/>
      <c r="H2725" s="11">
        <f>1/(1+EXP(-SUMPRODUCT(betagorros,B2725:D2725)))</f>
        <v>0.5954340132576923</v>
      </c>
      <c r="I2725" s="27">
        <f t="shared" si="412"/>
        <v>0.5954340132576923</v>
      </c>
      <c r="J2725">
        <f t="shared" si="413"/>
        <v>-0.51846470529767952</v>
      </c>
      <c r="K2725" s="5"/>
      <c r="N2725" s="11">
        <f t="shared" si="414"/>
        <v>0.59556035905556315</v>
      </c>
      <c r="O2725" s="71">
        <f t="shared" si="415"/>
        <v>0.40443964094443685</v>
      </c>
      <c r="U2725" s="4">
        <v>24</v>
      </c>
      <c r="V2725" s="5">
        <v>0.49099999999999999</v>
      </c>
      <c r="W2725" s="37">
        <v>1</v>
      </c>
      <c r="X2725" s="31">
        <f t="shared" si="417"/>
        <v>0.72148098715339226</v>
      </c>
      <c r="Y2725" s="40">
        <f t="shared" si="418"/>
        <v>1</v>
      </c>
      <c r="Z2725" s="4">
        <f t="shared" si="419"/>
        <v>1</v>
      </c>
      <c r="AA2725" s="5">
        <f t="shared" si="420"/>
        <v>1</v>
      </c>
      <c r="AB2725" s="6" t="str">
        <f t="shared" si="421"/>
        <v/>
      </c>
      <c r="AF2725">
        <f t="shared" si="416"/>
        <v>0.80095037815921466</v>
      </c>
    </row>
    <row r="2726" spans="2:32">
      <c r="B2726" s="26">
        <v>1</v>
      </c>
      <c r="C2726" s="4">
        <v>12</v>
      </c>
      <c r="D2726" s="5">
        <v>0.58199999999999996</v>
      </c>
      <c r="E2726" s="20">
        <v>1</v>
      </c>
      <c r="G2726" s="5"/>
      <c r="H2726" s="11">
        <f>1/(1+EXP(-SUMPRODUCT(betagorros,B2726:D2726)))</f>
        <v>0.54807420949648467</v>
      </c>
      <c r="I2726" s="27">
        <f t="shared" si="412"/>
        <v>0.54807420949648467</v>
      </c>
      <c r="J2726">
        <f t="shared" si="413"/>
        <v>-0.60134458241321243</v>
      </c>
      <c r="K2726" s="5"/>
      <c r="N2726" s="11">
        <f t="shared" si="414"/>
        <v>0.54818442073204021</v>
      </c>
      <c r="O2726" s="71">
        <f t="shared" si="415"/>
        <v>0.45181557926795979</v>
      </c>
      <c r="U2726" s="4">
        <v>29</v>
      </c>
      <c r="V2726" s="5">
        <v>0.49099999999999999</v>
      </c>
      <c r="W2726" s="37">
        <v>1</v>
      </c>
      <c r="X2726" s="31">
        <f t="shared" si="417"/>
        <v>0.80779987804777964</v>
      </c>
      <c r="Y2726" s="40">
        <f t="shared" si="418"/>
        <v>1</v>
      </c>
      <c r="Z2726" s="4">
        <f t="shared" si="419"/>
        <v>1</v>
      </c>
      <c r="AA2726" s="5">
        <f t="shared" si="420"/>
        <v>1</v>
      </c>
      <c r="AB2726" s="6" t="str">
        <f t="shared" si="421"/>
        <v/>
      </c>
      <c r="AF2726">
        <f t="shared" si="416"/>
        <v>0.80095037815921466</v>
      </c>
    </row>
    <row r="2727" spans="2:32">
      <c r="B2727" s="26">
        <v>1</v>
      </c>
      <c r="C2727" s="4">
        <v>12</v>
      </c>
      <c r="D2727" s="5">
        <v>0.58199999999999996</v>
      </c>
      <c r="E2727" s="20">
        <v>1</v>
      </c>
      <c r="G2727" s="5"/>
      <c r="H2727" s="11">
        <f>1/(1+EXP(-SUMPRODUCT(betagorros,B2727:D2727)))</f>
        <v>0.54807420949648467</v>
      </c>
      <c r="I2727" s="27">
        <f t="shared" si="412"/>
        <v>0.54807420949648467</v>
      </c>
      <c r="J2727">
        <f t="shared" si="413"/>
        <v>-0.60134458241321243</v>
      </c>
      <c r="K2727" s="5"/>
      <c r="N2727" s="11">
        <f t="shared" si="414"/>
        <v>0.54818442073204021</v>
      </c>
      <c r="O2727" s="71">
        <f t="shared" si="415"/>
        <v>0.45181557926795979</v>
      </c>
      <c r="U2727" s="4">
        <v>29</v>
      </c>
      <c r="V2727" s="5">
        <v>0.49099999999999999</v>
      </c>
      <c r="W2727" s="37">
        <v>1</v>
      </c>
      <c r="X2727" s="31">
        <f t="shared" si="417"/>
        <v>0.80779987804777964</v>
      </c>
      <c r="Y2727" s="40">
        <f t="shared" si="418"/>
        <v>1</v>
      </c>
      <c r="Z2727" s="4">
        <f t="shared" si="419"/>
        <v>1</v>
      </c>
      <c r="AA2727" s="5">
        <f t="shared" si="420"/>
        <v>1</v>
      </c>
      <c r="AB2727" s="6" t="str">
        <f t="shared" si="421"/>
        <v/>
      </c>
      <c r="AF2727">
        <f t="shared" si="416"/>
        <v>0.80095037815921466</v>
      </c>
    </row>
    <row r="2728" spans="2:32">
      <c r="B2728" s="26">
        <v>1</v>
      </c>
      <c r="C2728" s="4">
        <v>11</v>
      </c>
      <c r="D2728" s="5">
        <v>0.58199999999999996</v>
      </c>
      <c r="E2728" s="20">
        <v>1</v>
      </c>
      <c r="G2728" s="5"/>
      <c r="H2728" s="11">
        <f>1/(1+EXP(-SUMPRODUCT(betagorros,B2728:D2728)))</f>
        <v>0.52400682829034728</v>
      </c>
      <c r="I2728" s="27">
        <f t="shared" si="412"/>
        <v>0.52400682829034728</v>
      </c>
      <c r="J2728">
        <f t="shared" si="413"/>
        <v>-0.64625056365754974</v>
      </c>
      <c r="K2728" s="5"/>
      <c r="N2728" s="11">
        <f t="shared" si="414"/>
        <v>0.52410789212048847</v>
      </c>
      <c r="O2728" s="71">
        <f t="shared" si="415"/>
        <v>0.47589210787951153</v>
      </c>
      <c r="U2728" s="4">
        <v>35</v>
      </c>
      <c r="V2728" s="5">
        <v>0.49099999999999999</v>
      </c>
      <c r="W2728" s="37">
        <v>1</v>
      </c>
      <c r="X2728" s="31">
        <f t="shared" si="417"/>
        <v>0.88252133755442108</v>
      </c>
      <c r="Y2728" s="40">
        <f t="shared" si="418"/>
        <v>1</v>
      </c>
      <c r="Z2728" s="4">
        <f t="shared" si="419"/>
        <v>1</v>
      </c>
      <c r="AA2728" s="5">
        <f t="shared" si="420"/>
        <v>1</v>
      </c>
      <c r="AB2728" s="6" t="str">
        <f t="shared" si="421"/>
        <v/>
      </c>
      <c r="AF2728">
        <f t="shared" si="416"/>
        <v>0.80095037815921466</v>
      </c>
    </row>
    <row r="2729" spans="2:32">
      <c r="B2729" s="26">
        <v>1</v>
      </c>
      <c r="C2729" s="4">
        <v>25</v>
      </c>
      <c r="D2729" s="5">
        <v>0.58199999999999996</v>
      </c>
      <c r="E2729" s="20">
        <v>1</v>
      </c>
      <c r="G2729" s="5"/>
      <c r="H2729" s="11">
        <f>1/(1+EXP(-SUMPRODUCT(betagorros,B2729:D2729)))</f>
        <v>0.8101803189998199</v>
      </c>
      <c r="I2729" s="27">
        <f t="shared" si="412"/>
        <v>0.8101803189998199</v>
      </c>
      <c r="J2729">
        <f t="shared" si="413"/>
        <v>-0.21049844004176804</v>
      </c>
      <c r="K2729" s="5"/>
      <c r="N2729" s="11">
        <f t="shared" si="414"/>
        <v>0.81032822474575761</v>
      </c>
      <c r="O2729" s="71">
        <f t="shared" si="415"/>
        <v>0.18967177525424239</v>
      </c>
      <c r="U2729" s="4">
        <v>20.5</v>
      </c>
      <c r="V2729" s="5">
        <v>0.49099999999999999</v>
      </c>
      <c r="W2729" s="37">
        <v>1</v>
      </c>
      <c r="X2729" s="31">
        <f t="shared" si="417"/>
        <v>0.64863610536064331</v>
      </c>
      <c r="Y2729" s="40">
        <f t="shared" si="418"/>
        <v>1</v>
      </c>
      <c r="Z2729" s="4">
        <f t="shared" si="419"/>
        <v>1</v>
      </c>
      <c r="AA2729" s="5">
        <f t="shared" si="420"/>
        <v>1</v>
      </c>
      <c r="AB2729" s="6" t="str">
        <f t="shared" si="421"/>
        <v/>
      </c>
      <c r="AF2729">
        <f t="shared" si="416"/>
        <v>0.80095037815921466</v>
      </c>
    </row>
    <row r="2730" spans="2:32">
      <c r="B2730" s="26">
        <v>1</v>
      </c>
      <c r="C2730" s="4">
        <v>19</v>
      </c>
      <c r="D2730" s="5">
        <v>0.58199999999999996</v>
      </c>
      <c r="E2730" s="20">
        <v>0</v>
      </c>
      <c r="G2730" s="5"/>
      <c r="H2730" s="11">
        <f>1/(1+EXP(-SUMPRODUCT(betagorros,B2730:D2730)))</f>
        <v>0.7048358381779386</v>
      </c>
      <c r="I2730" s="27">
        <f t="shared" si="412"/>
        <v>0.2951641618220614</v>
      </c>
      <c r="J2730">
        <f t="shared" si="413"/>
        <v>-1.2202235966675627</v>
      </c>
      <c r="K2730" s="5"/>
      <c r="N2730" s="11">
        <f t="shared" si="414"/>
        <v>0.70498631150924829</v>
      </c>
      <c r="O2730" s="71">
        <f t="shared" si="415"/>
        <v>-0.70498631150924829</v>
      </c>
      <c r="U2730" s="4">
        <v>13</v>
      </c>
      <c r="V2730" s="5">
        <v>0.49199999999999999</v>
      </c>
      <c r="W2730" s="37">
        <v>1</v>
      </c>
      <c r="X2730" s="31">
        <f t="shared" si="417"/>
        <v>0.47291080476712355</v>
      </c>
      <c r="Y2730" s="40">
        <f t="shared" si="418"/>
        <v>0</v>
      </c>
      <c r="Z2730" s="4">
        <f t="shared" si="419"/>
        <v>0</v>
      </c>
      <c r="AA2730" s="5">
        <f t="shared" si="420"/>
        <v>0</v>
      </c>
      <c r="AB2730" s="6" t="str">
        <f t="shared" si="421"/>
        <v/>
      </c>
      <c r="AF2730">
        <f t="shared" si="416"/>
        <v>0.80095037815921466</v>
      </c>
    </row>
    <row r="2731" spans="2:32">
      <c r="B2731" s="26">
        <v>1</v>
      </c>
      <c r="C2731" s="4">
        <v>15</v>
      </c>
      <c r="D2731" s="5">
        <v>0.58199999999999996</v>
      </c>
      <c r="E2731" s="20">
        <v>1</v>
      </c>
      <c r="G2731" s="5"/>
      <c r="H2731" s="11">
        <f>1/(1+EXP(-SUMPRODUCT(betagorros,B2731:D2731)))</f>
        <v>0.61851908453559257</v>
      </c>
      <c r="I2731" s="27">
        <f t="shared" si="412"/>
        <v>0.61851908453559257</v>
      </c>
      <c r="J2731">
        <f t="shared" si="413"/>
        <v>-0.48042723146461325</v>
      </c>
      <c r="K2731" s="5"/>
      <c r="N2731" s="11">
        <f t="shared" si="414"/>
        <v>0.6186522220302606</v>
      </c>
      <c r="O2731" s="71">
        <f t="shared" si="415"/>
        <v>0.3813477779697394</v>
      </c>
      <c r="U2731" s="4">
        <v>12</v>
      </c>
      <c r="V2731" s="5">
        <v>0.49199999999999999</v>
      </c>
      <c r="W2731" s="37">
        <v>1</v>
      </c>
      <c r="X2731" s="31">
        <f t="shared" si="417"/>
        <v>0.44886577228850122</v>
      </c>
      <c r="Y2731" s="40">
        <f t="shared" si="418"/>
        <v>0</v>
      </c>
      <c r="Z2731" s="4">
        <f t="shared" si="419"/>
        <v>0</v>
      </c>
      <c r="AA2731" s="5">
        <f t="shared" si="420"/>
        <v>0</v>
      </c>
      <c r="AB2731" s="6" t="str">
        <f t="shared" si="421"/>
        <v/>
      </c>
      <c r="AF2731">
        <f t="shared" si="416"/>
        <v>0.80095037815921466</v>
      </c>
    </row>
    <row r="2732" spans="2:32">
      <c r="B2732" s="26">
        <v>1</v>
      </c>
      <c r="C2732" s="4">
        <v>35</v>
      </c>
      <c r="D2732" s="5">
        <v>0.58199999999999996</v>
      </c>
      <c r="E2732" s="20">
        <v>1</v>
      </c>
      <c r="G2732" s="5"/>
      <c r="H2732" s="11">
        <f>1/(1+EXP(-SUMPRODUCT(betagorros,B2732:D2732)))</f>
        <v>0.91827202430798804</v>
      </c>
      <c r="I2732" s="27">
        <f t="shared" si="412"/>
        <v>0.91827202430798804</v>
      </c>
      <c r="J2732">
        <f t="shared" si="413"/>
        <v>-8.5261609480982992E-2</v>
      </c>
      <c r="K2732" s="5"/>
      <c r="N2732" s="11">
        <f t="shared" si="414"/>
        <v>0.91837401592261614</v>
      </c>
      <c r="O2732" s="71">
        <f t="shared" si="415"/>
        <v>8.1625984077383862E-2</v>
      </c>
      <c r="U2732" s="4">
        <v>15</v>
      </c>
      <c r="V2732" s="5">
        <v>0.49199999999999999</v>
      </c>
      <c r="W2732" s="37">
        <v>1</v>
      </c>
      <c r="X2732" s="31">
        <f t="shared" si="417"/>
        <v>0.52126716588086686</v>
      </c>
      <c r="Y2732" s="40">
        <f t="shared" si="418"/>
        <v>1</v>
      </c>
      <c r="Z2732" s="4">
        <f t="shared" si="419"/>
        <v>1</v>
      </c>
      <c r="AA2732" s="5">
        <f t="shared" si="420"/>
        <v>1</v>
      </c>
      <c r="AB2732" s="6" t="str">
        <f t="shared" si="421"/>
        <v/>
      </c>
      <c r="AF2732">
        <f t="shared" si="416"/>
        <v>0.80095037815921466</v>
      </c>
    </row>
    <row r="2733" spans="2:32">
      <c r="B2733" s="26">
        <v>1</v>
      </c>
      <c r="C2733" s="4">
        <v>15</v>
      </c>
      <c r="D2733" s="5">
        <v>0.58699999999999997</v>
      </c>
      <c r="E2733" s="20">
        <v>1</v>
      </c>
      <c r="G2733" s="5"/>
      <c r="H2733" s="11">
        <f>1/(1+EXP(-SUMPRODUCT(betagorros,B2733:D2733)))</f>
        <v>0.62372434403670873</v>
      </c>
      <c r="I2733" s="27">
        <f t="shared" si="412"/>
        <v>0.62372434403670873</v>
      </c>
      <c r="J2733">
        <f t="shared" si="413"/>
        <v>-0.47204676456722028</v>
      </c>
      <c r="K2733" s="5"/>
      <c r="N2733" s="11">
        <f t="shared" si="414"/>
        <v>0.62386173697236613</v>
      </c>
      <c r="O2733" s="71">
        <f t="shared" si="415"/>
        <v>0.37613826302763387</v>
      </c>
      <c r="U2733" s="4">
        <v>17</v>
      </c>
      <c r="V2733" s="5">
        <v>0.49199999999999999</v>
      </c>
      <c r="W2733" s="37">
        <v>1</v>
      </c>
      <c r="X2733" s="31">
        <f t="shared" si="417"/>
        <v>0.56922822554091801</v>
      </c>
      <c r="Y2733" s="40">
        <f t="shared" si="418"/>
        <v>1</v>
      </c>
      <c r="Z2733" s="4">
        <f t="shared" si="419"/>
        <v>1</v>
      </c>
      <c r="AA2733" s="5">
        <f t="shared" si="420"/>
        <v>1</v>
      </c>
      <c r="AB2733" s="6" t="str">
        <f t="shared" si="421"/>
        <v/>
      </c>
      <c r="AF2733">
        <f t="shared" si="416"/>
        <v>0.80095037815921466</v>
      </c>
    </row>
    <row r="2734" spans="2:32">
      <c r="B2734" s="26">
        <v>1</v>
      </c>
      <c r="C2734" s="4">
        <v>11</v>
      </c>
      <c r="D2734" s="5">
        <v>0.58699999999999997</v>
      </c>
      <c r="E2734" s="20">
        <v>1</v>
      </c>
      <c r="G2734" s="5"/>
      <c r="H2734" s="11">
        <f>1/(1+EXP(-SUMPRODUCT(betagorros,B2734:D2734)))</f>
        <v>0.52952074980602393</v>
      </c>
      <c r="I2734" s="27">
        <f t="shared" si="412"/>
        <v>0.52952074980602393</v>
      </c>
      <c r="J2734">
        <f t="shared" si="413"/>
        <v>-0.63578292716170037</v>
      </c>
      <c r="K2734" s="5"/>
      <c r="N2734" s="11">
        <f t="shared" si="414"/>
        <v>0.52962696730767078</v>
      </c>
      <c r="O2734" s="71">
        <f t="shared" si="415"/>
        <v>0.47037303269232922</v>
      </c>
      <c r="U2734" s="4">
        <v>12</v>
      </c>
      <c r="V2734" s="5">
        <v>0.49199999999999999</v>
      </c>
      <c r="W2734" s="37">
        <v>1</v>
      </c>
      <c r="X2734" s="31">
        <f t="shared" si="417"/>
        <v>0.44886577228850122</v>
      </c>
      <c r="Y2734" s="40">
        <f t="shared" si="418"/>
        <v>0</v>
      </c>
      <c r="Z2734" s="4">
        <f t="shared" si="419"/>
        <v>0</v>
      </c>
      <c r="AA2734" s="5">
        <f t="shared" si="420"/>
        <v>0</v>
      </c>
      <c r="AB2734" s="6" t="str">
        <f t="shared" si="421"/>
        <v/>
      </c>
      <c r="AF2734">
        <f t="shared" si="416"/>
        <v>0.80095037815921466</v>
      </c>
    </row>
    <row r="2735" spans="2:32">
      <c r="B2735" s="26">
        <v>1</v>
      </c>
      <c r="C2735" s="4">
        <v>10</v>
      </c>
      <c r="D2735" s="5">
        <v>0.58699999999999997</v>
      </c>
      <c r="E2735" s="20">
        <v>1</v>
      </c>
      <c r="G2735" s="5"/>
      <c r="H2735" s="11">
        <f>1/(1+EXP(-SUMPRODUCT(betagorros,B2735:D2735)))</f>
        <v>0.50535704280477844</v>
      </c>
      <c r="I2735" s="27">
        <f t="shared" si="412"/>
        <v>0.50535704280477844</v>
      </c>
      <c r="J2735">
        <f t="shared" si="413"/>
        <v>-0.68249008406945422</v>
      </c>
      <c r="K2735" s="5"/>
      <c r="N2735" s="11">
        <f t="shared" si="414"/>
        <v>0.50545367827809273</v>
      </c>
      <c r="O2735" s="71">
        <f t="shared" si="415"/>
        <v>0.49454632172190727</v>
      </c>
      <c r="U2735" s="4">
        <v>13</v>
      </c>
      <c r="V2735" s="5">
        <v>0.49299999999999999</v>
      </c>
      <c r="W2735" s="37">
        <v>1</v>
      </c>
      <c r="X2735" s="31">
        <f t="shared" si="417"/>
        <v>0.47401365324878569</v>
      </c>
      <c r="Y2735" s="40">
        <f t="shared" si="418"/>
        <v>0</v>
      </c>
      <c r="Z2735" s="4">
        <f t="shared" si="419"/>
        <v>0</v>
      </c>
      <c r="AA2735" s="5">
        <f t="shared" si="420"/>
        <v>0</v>
      </c>
      <c r="AB2735" s="6" t="str">
        <f t="shared" si="421"/>
        <v/>
      </c>
      <c r="AF2735">
        <f t="shared" si="416"/>
        <v>0.80095037815921466</v>
      </c>
    </row>
    <row r="2736" spans="2:32">
      <c r="B2736" s="26">
        <v>1</v>
      </c>
      <c r="C2736" s="4">
        <v>6</v>
      </c>
      <c r="D2736" s="5">
        <v>0.58699999999999997</v>
      </c>
      <c r="E2736" s="20">
        <v>0</v>
      </c>
      <c r="G2736" s="5"/>
      <c r="H2736" s="11">
        <f>1/(1+EXP(-SUMPRODUCT(betagorros,B2736:D2736)))</f>
        <v>0.40957150671241382</v>
      </c>
      <c r="I2736" s="27">
        <f t="shared" si="412"/>
        <v>0.59042849328758618</v>
      </c>
      <c r="J2736">
        <f t="shared" si="413"/>
        <v>-0.52690674587193942</v>
      </c>
      <c r="K2736" s="5"/>
      <c r="N2736" s="11">
        <f t="shared" si="414"/>
        <v>0.40962651982628923</v>
      </c>
      <c r="O2736" s="71">
        <f t="shared" si="415"/>
        <v>-0.40962651982628923</v>
      </c>
      <c r="U2736" s="4">
        <v>13</v>
      </c>
      <c r="V2736" s="5">
        <v>0.49299999999999999</v>
      </c>
      <c r="W2736" s="37">
        <v>1</v>
      </c>
      <c r="X2736" s="31">
        <f t="shared" si="417"/>
        <v>0.47401365324878569</v>
      </c>
      <c r="Y2736" s="40">
        <f t="shared" si="418"/>
        <v>0</v>
      </c>
      <c r="Z2736" s="4">
        <f t="shared" si="419"/>
        <v>0</v>
      </c>
      <c r="AA2736" s="5">
        <f t="shared" si="420"/>
        <v>0</v>
      </c>
      <c r="AB2736" s="6" t="str">
        <f t="shared" si="421"/>
        <v/>
      </c>
      <c r="AF2736">
        <f t="shared" si="416"/>
        <v>0.80095037815921466</v>
      </c>
    </row>
    <row r="2737" spans="2:32">
      <c r="B2737" s="26">
        <v>1</v>
      </c>
      <c r="C2737" s="4">
        <v>16</v>
      </c>
      <c r="D2737" s="5">
        <v>0.58699999999999997</v>
      </c>
      <c r="E2737" s="20">
        <v>0</v>
      </c>
      <c r="G2737" s="5"/>
      <c r="H2737" s="11">
        <f>1/(1+EXP(-SUMPRODUCT(betagorros,B2737:D2737)))</f>
        <v>0.64615444379082931</v>
      </c>
      <c r="I2737" s="27">
        <f t="shared" si="412"/>
        <v>0.35384555620917069</v>
      </c>
      <c r="J2737">
        <f t="shared" si="413"/>
        <v>-1.0388947429419966</v>
      </c>
      <c r="K2737" s="5"/>
      <c r="N2737" s="11">
        <f t="shared" si="414"/>
        <v>0.64629738359490418</v>
      </c>
      <c r="O2737" s="71">
        <f t="shared" si="415"/>
        <v>-0.64629738359490418</v>
      </c>
      <c r="U2737" s="4">
        <v>17</v>
      </c>
      <c r="V2737" s="5">
        <v>0.49299999999999999</v>
      </c>
      <c r="W2737" s="37">
        <v>1</v>
      </c>
      <c r="X2737" s="31">
        <f t="shared" si="417"/>
        <v>0.57031265456377533</v>
      </c>
      <c r="Y2737" s="40">
        <f t="shared" si="418"/>
        <v>1</v>
      </c>
      <c r="Z2737" s="4">
        <f t="shared" si="419"/>
        <v>1</v>
      </c>
      <c r="AA2737" s="5">
        <f t="shared" si="420"/>
        <v>1</v>
      </c>
      <c r="AB2737" s="6" t="str">
        <f t="shared" si="421"/>
        <v/>
      </c>
      <c r="AF2737">
        <f t="shared" si="416"/>
        <v>0.80095037815921466</v>
      </c>
    </row>
    <row r="2738" spans="2:32">
      <c r="B2738" s="26">
        <v>1</v>
      </c>
      <c r="C2738" s="4">
        <v>14</v>
      </c>
      <c r="D2738" s="5">
        <v>0.58699999999999997</v>
      </c>
      <c r="E2738" s="20">
        <v>0</v>
      </c>
      <c r="G2738" s="5"/>
      <c r="H2738" s="11">
        <f>1/(1+EXP(-SUMPRODUCT(betagorros,B2738:D2738)))</f>
        <v>0.60075094029924581</v>
      </c>
      <c r="I2738" s="27">
        <f t="shared" si="412"/>
        <v>0.39924905970075419</v>
      </c>
      <c r="J2738">
        <f t="shared" si="413"/>
        <v>-0.91816984705383575</v>
      </c>
      <c r="K2738" s="5"/>
      <c r="N2738" s="11">
        <f t="shared" si="414"/>
        <v>0.60088181529267715</v>
      </c>
      <c r="O2738" s="71">
        <f t="shared" si="415"/>
        <v>-0.60088181529267715</v>
      </c>
      <c r="U2738" s="4">
        <v>15</v>
      </c>
      <c r="V2738" s="5">
        <v>0.49299999999999999</v>
      </c>
      <c r="W2738" s="37">
        <v>1</v>
      </c>
      <c r="X2738" s="31">
        <f t="shared" si="417"/>
        <v>0.52237102380094369</v>
      </c>
      <c r="Y2738" s="40">
        <f t="shared" si="418"/>
        <v>1</v>
      </c>
      <c r="Z2738" s="4">
        <f t="shared" si="419"/>
        <v>1</v>
      </c>
      <c r="AA2738" s="5">
        <f t="shared" si="420"/>
        <v>1</v>
      </c>
      <c r="AB2738" s="6" t="str">
        <f t="shared" si="421"/>
        <v/>
      </c>
      <c r="AF2738">
        <f t="shared" si="416"/>
        <v>0.80095037815921466</v>
      </c>
    </row>
    <row r="2739" spans="2:32">
      <c r="B2739" s="26">
        <v>1</v>
      </c>
      <c r="C2739" s="4">
        <v>10</v>
      </c>
      <c r="D2739" s="5">
        <v>0.58799999999999997</v>
      </c>
      <c r="E2739" s="20">
        <v>0</v>
      </c>
      <c r="G2739" s="5"/>
      <c r="H2739" s="11">
        <f>1/(1+EXP(-SUMPRODUCT(betagorros,B2739:D2739)))</f>
        <v>0.50646285229105026</v>
      </c>
      <c r="I2739" s="27">
        <f t="shared" si="412"/>
        <v>0.49353714770894974</v>
      </c>
      <c r="J2739">
        <f t="shared" si="413"/>
        <v>-0.70615714896190984</v>
      </c>
      <c r="K2739" s="5"/>
      <c r="N2739" s="11">
        <f t="shared" si="414"/>
        <v>0.50656054090091007</v>
      </c>
      <c r="O2739" s="71">
        <f t="shared" si="415"/>
        <v>-0.50656054090091007</v>
      </c>
      <c r="U2739" s="4">
        <v>17</v>
      </c>
      <c r="V2739" s="5">
        <v>0.49299999999999999</v>
      </c>
      <c r="W2739" s="37">
        <v>1</v>
      </c>
      <c r="X2739" s="31">
        <f t="shared" si="417"/>
        <v>0.57031265456377533</v>
      </c>
      <c r="Y2739" s="40">
        <f t="shared" si="418"/>
        <v>1</v>
      </c>
      <c r="Z2739" s="4">
        <f t="shared" si="419"/>
        <v>1</v>
      </c>
      <c r="AA2739" s="5">
        <f t="shared" si="420"/>
        <v>1</v>
      </c>
      <c r="AB2739" s="6" t="str">
        <f t="shared" si="421"/>
        <v/>
      </c>
      <c r="AF2739">
        <f t="shared" si="416"/>
        <v>0.80095037815921466</v>
      </c>
    </row>
    <row r="2740" spans="2:32">
      <c r="B2740" s="26">
        <v>1</v>
      </c>
      <c r="C2740" s="4">
        <v>18</v>
      </c>
      <c r="D2740" s="5">
        <v>0.58799999999999997</v>
      </c>
      <c r="E2740" s="20">
        <v>1</v>
      </c>
      <c r="G2740" s="5"/>
      <c r="H2740" s="11">
        <f>1/(1+EXP(-SUMPRODUCT(betagorros,B2740:D2740)))</f>
        <v>0.69001402787604493</v>
      </c>
      <c r="I2740" s="27">
        <f t="shared" si="412"/>
        <v>0.69001402787604493</v>
      </c>
      <c r="J2740">
        <f t="shared" si="413"/>
        <v>-0.37104335134235122</v>
      </c>
      <c r="K2740" s="5"/>
      <c r="N2740" s="11">
        <f t="shared" si="414"/>
        <v>0.69016566240523147</v>
      </c>
      <c r="O2740" s="71">
        <f t="shared" si="415"/>
        <v>0.30983433759476853</v>
      </c>
      <c r="U2740" s="4">
        <v>23</v>
      </c>
      <c r="V2740" s="5">
        <v>0.49299999999999999</v>
      </c>
      <c r="W2740" s="37">
        <v>1</v>
      </c>
      <c r="X2740" s="31">
        <f t="shared" si="417"/>
        <v>0.70346980677862647</v>
      </c>
      <c r="Y2740" s="40">
        <f t="shared" si="418"/>
        <v>1</v>
      </c>
      <c r="Z2740" s="4">
        <f t="shared" si="419"/>
        <v>1</v>
      </c>
      <c r="AA2740" s="5">
        <f t="shared" si="420"/>
        <v>1</v>
      </c>
      <c r="AB2740" s="6" t="str">
        <f t="shared" si="421"/>
        <v/>
      </c>
      <c r="AF2740">
        <f t="shared" si="416"/>
        <v>0.80095037815921466</v>
      </c>
    </row>
    <row r="2741" spans="2:32">
      <c r="B2741" s="26">
        <v>1</v>
      </c>
      <c r="C2741" s="4">
        <v>17</v>
      </c>
      <c r="D2741" s="5">
        <v>0.58799999999999997</v>
      </c>
      <c r="E2741" s="20">
        <v>1</v>
      </c>
      <c r="G2741" s="5"/>
      <c r="H2741" s="11">
        <f>1/(1+EXP(-SUMPRODUCT(betagorros,B2741:D2741)))</f>
        <v>0.66893969794013608</v>
      </c>
      <c r="I2741" s="27">
        <f t="shared" si="412"/>
        <v>0.66893969794013608</v>
      </c>
      <c r="J2741">
        <f t="shared" si="413"/>
        <v>-0.40206136052471425</v>
      </c>
      <c r="K2741" s="5"/>
      <c r="N2741" s="11">
        <f t="shared" si="414"/>
        <v>0.6690878912070094</v>
      </c>
      <c r="O2741" s="71">
        <f t="shared" si="415"/>
        <v>0.3309121087929906</v>
      </c>
      <c r="U2741" s="4">
        <v>18</v>
      </c>
      <c r="V2741" s="5">
        <v>0.49299999999999999</v>
      </c>
      <c r="W2741" s="37">
        <v>1</v>
      </c>
      <c r="X2741" s="31">
        <f t="shared" si="417"/>
        <v>0.59385341964093974</v>
      </c>
      <c r="Y2741" s="40">
        <f t="shared" si="418"/>
        <v>1</v>
      </c>
      <c r="Z2741" s="4">
        <f t="shared" si="419"/>
        <v>1</v>
      </c>
      <c r="AA2741" s="5">
        <f t="shared" si="420"/>
        <v>1</v>
      </c>
      <c r="AB2741" s="6" t="str">
        <f t="shared" si="421"/>
        <v/>
      </c>
      <c r="AF2741">
        <f t="shared" si="416"/>
        <v>0.80095037815921466</v>
      </c>
    </row>
    <row r="2742" spans="2:32">
      <c r="B2742" s="26">
        <v>1</v>
      </c>
      <c r="C2742" s="4">
        <v>12</v>
      </c>
      <c r="D2742" s="5">
        <v>0.58799999999999997</v>
      </c>
      <c r="E2742" s="20">
        <v>1</v>
      </c>
      <c r="G2742" s="5"/>
      <c r="H2742" s="11">
        <f>1/(1+EXP(-SUMPRODUCT(betagorros,B2742:D2742)))</f>
        <v>0.55463988800248576</v>
      </c>
      <c r="I2742" s="27">
        <f t="shared" si="412"/>
        <v>0.55463988800248576</v>
      </c>
      <c r="J2742">
        <f t="shared" si="413"/>
        <v>-0.58943622627622594</v>
      </c>
      <c r="K2742" s="5"/>
      <c r="N2742" s="11">
        <f t="shared" si="414"/>
        <v>0.55475607316813225</v>
      </c>
      <c r="O2742" s="71">
        <f t="shared" si="415"/>
        <v>0.44524392683186775</v>
      </c>
      <c r="U2742" s="4">
        <v>15</v>
      </c>
      <c r="V2742" s="5">
        <v>0.49299999999999999</v>
      </c>
      <c r="W2742" s="37">
        <v>1</v>
      </c>
      <c r="X2742" s="31">
        <f t="shared" si="417"/>
        <v>0.52237102380094369</v>
      </c>
      <c r="Y2742" s="40">
        <f t="shared" si="418"/>
        <v>1</v>
      </c>
      <c r="Z2742" s="4">
        <f t="shared" si="419"/>
        <v>1</v>
      </c>
      <c r="AA2742" s="5">
        <f t="shared" si="420"/>
        <v>1</v>
      </c>
      <c r="AB2742" s="6" t="str">
        <f t="shared" si="421"/>
        <v/>
      </c>
      <c r="AF2742">
        <f t="shared" si="416"/>
        <v>0.80095037815921466</v>
      </c>
    </row>
    <row r="2743" spans="2:32">
      <c r="B2743" s="26">
        <v>1</v>
      </c>
      <c r="C2743" s="4">
        <v>17</v>
      </c>
      <c r="D2743" s="5">
        <v>0.58799999999999997</v>
      </c>
      <c r="E2743" s="20">
        <v>1</v>
      </c>
      <c r="G2743" s="5"/>
      <c r="H2743" s="11">
        <f>1/(1+EXP(-SUMPRODUCT(betagorros,B2743:D2743)))</f>
        <v>0.66893969794013608</v>
      </c>
      <c r="I2743" s="27">
        <f t="shared" si="412"/>
        <v>0.66893969794013608</v>
      </c>
      <c r="J2743">
        <f t="shared" si="413"/>
        <v>-0.40206136052471425</v>
      </c>
      <c r="K2743" s="5"/>
      <c r="N2743" s="11">
        <f t="shared" si="414"/>
        <v>0.6690878912070094</v>
      </c>
      <c r="O2743" s="71">
        <f t="shared" si="415"/>
        <v>0.3309121087929906</v>
      </c>
      <c r="U2743" s="4">
        <v>9</v>
      </c>
      <c r="V2743" s="5">
        <v>0.49299999999999999</v>
      </c>
      <c r="W2743" s="37">
        <v>1</v>
      </c>
      <c r="X2743" s="31">
        <f t="shared" si="417"/>
        <v>0.3796097070029727</v>
      </c>
      <c r="Y2743" s="40">
        <f t="shared" si="418"/>
        <v>0</v>
      </c>
      <c r="Z2743" s="4">
        <f t="shared" si="419"/>
        <v>0</v>
      </c>
      <c r="AA2743" s="5">
        <f t="shared" si="420"/>
        <v>0</v>
      </c>
      <c r="AB2743" s="6" t="str">
        <f t="shared" si="421"/>
        <v/>
      </c>
      <c r="AF2743">
        <f t="shared" si="416"/>
        <v>0.80095037815921466</v>
      </c>
    </row>
    <row r="2744" spans="2:32">
      <c r="B2744" s="26">
        <v>1</v>
      </c>
      <c r="C2744" s="4">
        <v>11</v>
      </c>
      <c r="D2744" s="5">
        <v>0.58799999999999997</v>
      </c>
      <c r="E2744" s="20">
        <v>0</v>
      </c>
      <c r="G2744" s="5"/>
      <c r="H2744" s="11">
        <f>1/(1+EXP(-SUMPRODUCT(betagorros,B2744:D2744)))</f>
        <v>0.53062271326878696</v>
      </c>
      <c r="I2744" s="27">
        <f t="shared" si="412"/>
        <v>0.46937728673121304</v>
      </c>
      <c r="J2744">
        <f t="shared" si="413"/>
        <v>-0.756348384611503</v>
      </c>
      <c r="K2744" s="5"/>
      <c r="N2744" s="11">
        <f t="shared" si="414"/>
        <v>0.53072995687851177</v>
      </c>
      <c r="O2744" s="71">
        <f t="shared" si="415"/>
        <v>-0.53072995687851177</v>
      </c>
      <c r="U2744" s="4">
        <v>36</v>
      </c>
      <c r="V2744" s="5">
        <v>0.49399999999999999</v>
      </c>
      <c r="W2744" s="37">
        <v>1</v>
      </c>
      <c r="X2744" s="31">
        <f t="shared" si="417"/>
        <v>0.89346078620451419</v>
      </c>
      <c r="Y2744" s="40">
        <f t="shared" si="418"/>
        <v>1</v>
      </c>
      <c r="Z2744" s="4">
        <f t="shared" si="419"/>
        <v>1</v>
      </c>
      <c r="AA2744" s="5">
        <f t="shared" si="420"/>
        <v>1</v>
      </c>
      <c r="AB2744" s="6" t="str">
        <f t="shared" si="421"/>
        <v/>
      </c>
      <c r="AF2744">
        <f t="shared" si="416"/>
        <v>0.80095037815921466</v>
      </c>
    </row>
    <row r="2745" spans="2:32">
      <c r="B2745" s="26">
        <v>1</v>
      </c>
      <c r="C2745" s="4">
        <v>21</v>
      </c>
      <c r="D2745" s="5">
        <v>0.58799999999999997</v>
      </c>
      <c r="E2745" s="20">
        <v>1</v>
      </c>
      <c r="G2745" s="5"/>
      <c r="H2745" s="11">
        <f>1/(1+EXP(-SUMPRODUCT(betagorros,B2745:D2745)))</f>
        <v>0.74848704468109351</v>
      </c>
      <c r="I2745" s="27">
        <f t="shared" si="412"/>
        <v>0.74848704468109351</v>
      </c>
      <c r="J2745">
        <f t="shared" si="413"/>
        <v>-0.28970138364753822</v>
      </c>
      <c r="K2745" s="5"/>
      <c r="N2745" s="11">
        <f t="shared" si="414"/>
        <v>0.74864295117876067</v>
      </c>
      <c r="O2745" s="71">
        <f t="shared" si="415"/>
        <v>0.25135704882123933</v>
      </c>
      <c r="U2745" s="4">
        <v>8</v>
      </c>
      <c r="V2745" s="5">
        <v>0.49399999999999999</v>
      </c>
      <c r="W2745" s="37">
        <v>1</v>
      </c>
      <c r="X2745" s="31">
        <f t="shared" si="417"/>
        <v>0.35811090902333759</v>
      </c>
      <c r="Y2745" s="40">
        <f t="shared" si="418"/>
        <v>0</v>
      </c>
      <c r="Z2745" s="4">
        <f t="shared" si="419"/>
        <v>0</v>
      </c>
      <c r="AA2745" s="5">
        <f t="shared" si="420"/>
        <v>0</v>
      </c>
      <c r="AB2745" s="6" t="str">
        <f t="shared" si="421"/>
        <v/>
      </c>
      <c r="AF2745">
        <f t="shared" si="416"/>
        <v>0.80095037815921466</v>
      </c>
    </row>
    <row r="2746" spans="2:32">
      <c r="B2746" s="26">
        <v>1</v>
      </c>
      <c r="C2746" s="4">
        <v>16</v>
      </c>
      <c r="D2746" s="5">
        <v>0.58799999999999997</v>
      </c>
      <c r="E2746" s="20">
        <v>0</v>
      </c>
      <c r="G2746" s="5"/>
      <c r="H2746" s="11">
        <f>1/(1+EXP(-SUMPRODUCT(betagorros,B2746:D2746)))</f>
        <v>0.64716525447371731</v>
      </c>
      <c r="I2746" s="27">
        <f t="shared" si="412"/>
        <v>0.35283474552628269</v>
      </c>
      <c r="J2746">
        <f t="shared" si="413"/>
        <v>-1.0417554746470135</v>
      </c>
      <c r="K2746" s="5"/>
      <c r="N2746" s="11">
        <f t="shared" si="414"/>
        <v>0.64730897537195542</v>
      </c>
      <c r="O2746" s="71">
        <f t="shared" si="415"/>
        <v>-0.64730897537195542</v>
      </c>
      <c r="U2746" s="4">
        <v>38</v>
      </c>
      <c r="V2746" s="5">
        <v>0.495</v>
      </c>
      <c r="W2746" s="37">
        <v>1</v>
      </c>
      <c r="X2746" s="31">
        <f t="shared" si="417"/>
        <v>0.91089370190456687</v>
      </c>
      <c r="Y2746" s="40">
        <f t="shared" si="418"/>
        <v>1</v>
      </c>
      <c r="Z2746" s="4">
        <f t="shared" si="419"/>
        <v>1</v>
      </c>
      <c r="AA2746" s="5">
        <f t="shared" si="420"/>
        <v>1</v>
      </c>
      <c r="AB2746" s="6" t="str">
        <f t="shared" si="421"/>
        <v/>
      </c>
      <c r="AF2746">
        <f t="shared" si="416"/>
        <v>0.80095037815921466</v>
      </c>
    </row>
    <row r="2747" spans="2:32">
      <c r="B2747" s="26">
        <v>1</v>
      </c>
      <c r="C2747" s="4">
        <v>12</v>
      </c>
      <c r="D2747" s="5">
        <v>0.58799999999999997</v>
      </c>
      <c r="E2747" s="20">
        <v>0</v>
      </c>
      <c r="G2747" s="5"/>
      <c r="H2747" s="11">
        <f>1/(1+EXP(-SUMPRODUCT(betagorros,B2747:D2747)))</f>
        <v>0.55463988800248576</v>
      </c>
      <c r="I2747" s="27">
        <f t="shared" si="412"/>
        <v>0.44536011199751424</v>
      </c>
      <c r="J2747">
        <f t="shared" si="413"/>
        <v>-0.80887208363055063</v>
      </c>
      <c r="K2747" s="5"/>
      <c r="N2747" s="11">
        <f t="shared" si="414"/>
        <v>0.55475607316813225</v>
      </c>
      <c r="O2747" s="71">
        <f t="shared" si="415"/>
        <v>-0.55475607316813225</v>
      </c>
      <c r="U2747" s="4">
        <v>10</v>
      </c>
      <c r="V2747" s="5">
        <v>0.495</v>
      </c>
      <c r="W2747" s="37">
        <v>1</v>
      </c>
      <c r="X2747" s="31">
        <f t="shared" si="417"/>
        <v>0.40478516766668204</v>
      </c>
      <c r="Y2747" s="40">
        <f t="shared" si="418"/>
        <v>0</v>
      </c>
      <c r="Z2747" s="4">
        <f t="shared" si="419"/>
        <v>0</v>
      </c>
      <c r="AA2747" s="5">
        <f t="shared" si="420"/>
        <v>0</v>
      </c>
      <c r="AB2747" s="6" t="str">
        <f t="shared" si="421"/>
        <v/>
      </c>
      <c r="AF2747">
        <f t="shared" si="416"/>
        <v>0.80095037815921466</v>
      </c>
    </row>
    <row r="2748" spans="2:32">
      <c r="B2748" s="26">
        <v>1</v>
      </c>
      <c r="C2748" s="4">
        <v>11</v>
      </c>
      <c r="D2748" s="5">
        <v>0.58799999999999997</v>
      </c>
      <c r="E2748" s="20">
        <v>0</v>
      </c>
      <c r="G2748" s="5"/>
      <c r="H2748" s="11">
        <f>1/(1+EXP(-SUMPRODUCT(betagorros,B2748:D2748)))</f>
        <v>0.53062271326878696</v>
      </c>
      <c r="I2748" s="27">
        <f t="shared" si="412"/>
        <v>0.46937728673121304</v>
      </c>
      <c r="J2748">
        <f t="shared" si="413"/>
        <v>-0.756348384611503</v>
      </c>
      <c r="K2748" s="5"/>
      <c r="N2748" s="11">
        <f t="shared" si="414"/>
        <v>0.53072995687851177</v>
      </c>
      <c r="O2748" s="71">
        <f t="shared" si="415"/>
        <v>-0.53072995687851177</v>
      </c>
      <c r="U2748" s="4">
        <v>30</v>
      </c>
      <c r="V2748" s="5">
        <v>0.495</v>
      </c>
      <c r="W2748" s="37">
        <v>1</v>
      </c>
      <c r="X2748" s="31">
        <f t="shared" si="417"/>
        <v>0.82495188096895133</v>
      </c>
      <c r="Y2748" s="40">
        <f t="shared" si="418"/>
        <v>1</v>
      </c>
      <c r="Z2748" s="4">
        <f t="shared" si="419"/>
        <v>1</v>
      </c>
      <c r="AA2748" s="5">
        <f t="shared" si="420"/>
        <v>1</v>
      </c>
      <c r="AB2748" s="6" t="str">
        <f t="shared" si="421"/>
        <v/>
      </c>
      <c r="AF2748">
        <f t="shared" si="416"/>
        <v>0.80095037815921466</v>
      </c>
    </row>
    <row r="2749" spans="2:32">
      <c r="B2749" s="26">
        <v>1</v>
      </c>
      <c r="C2749" s="4">
        <v>42</v>
      </c>
      <c r="D2749" s="5">
        <v>0.58899999999999997</v>
      </c>
      <c r="E2749" s="20">
        <v>1</v>
      </c>
      <c r="G2749" s="5"/>
      <c r="H2749" s="11">
        <f>1/(1+EXP(-SUMPRODUCT(betagorros,B2749:D2749)))</f>
        <v>0.95801716456964048</v>
      </c>
      <c r="I2749" s="27">
        <f t="shared" si="412"/>
        <v>0.95801716456964048</v>
      </c>
      <c r="J2749">
        <f t="shared" si="413"/>
        <v>-4.2889584084478211E-2</v>
      </c>
      <c r="K2749" s="5"/>
      <c r="N2749" s="11">
        <f t="shared" si="414"/>
        <v>0.95808419432120739</v>
      </c>
      <c r="O2749" s="71">
        <f t="shared" si="415"/>
        <v>4.1915805678792606E-2</v>
      </c>
      <c r="U2749" s="4">
        <v>11.5</v>
      </c>
      <c r="V2749" s="5">
        <v>0.497</v>
      </c>
      <c r="W2749" s="37">
        <v>1</v>
      </c>
      <c r="X2749" s="31">
        <f t="shared" si="417"/>
        <v>0.44237445723021629</v>
      </c>
      <c r="Y2749" s="40">
        <f t="shared" si="418"/>
        <v>0</v>
      </c>
      <c r="Z2749" s="4">
        <f t="shared" si="419"/>
        <v>0</v>
      </c>
      <c r="AA2749" s="5">
        <f t="shared" si="420"/>
        <v>0</v>
      </c>
      <c r="AB2749" s="6" t="str">
        <f t="shared" si="421"/>
        <v/>
      </c>
      <c r="AF2749">
        <f t="shared" si="416"/>
        <v>0.80095037815921466</v>
      </c>
    </row>
    <row r="2750" spans="2:32">
      <c r="B2750" s="26">
        <v>1</v>
      </c>
      <c r="C2750" s="4">
        <v>13</v>
      </c>
      <c r="D2750" s="5">
        <v>0.58899999999999997</v>
      </c>
      <c r="E2750" s="20">
        <v>1</v>
      </c>
      <c r="G2750" s="5"/>
      <c r="H2750" s="11">
        <f>1/(1+EXP(-SUMPRODUCT(betagorros,B2750:D2750)))</f>
        <v>0.57948295108722681</v>
      </c>
      <c r="I2750" s="27">
        <f t="shared" si="412"/>
        <v>0.57948295108722681</v>
      </c>
      <c r="J2750">
        <f t="shared" si="413"/>
        <v>-0.54561903667440648</v>
      </c>
      <c r="K2750" s="5"/>
      <c r="N2750" s="11">
        <f t="shared" si="414"/>
        <v>0.57960829085537058</v>
      </c>
      <c r="O2750" s="71">
        <f t="shared" si="415"/>
        <v>0.42039170914462942</v>
      </c>
      <c r="U2750" s="4">
        <v>8</v>
      </c>
      <c r="V2750" s="5">
        <v>0.501</v>
      </c>
      <c r="W2750" s="37">
        <v>1</v>
      </c>
      <c r="X2750" s="31">
        <f t="shared" si="417"/>
        <v>0.3652600577273129</v>
      </c>
      <c r="Y2750" s="40">
        <f t="shared" si="418"/>
        <v>0</v>
      </c>
      <c r="Z2750" s="4">
        <f t="shared" si="419"/>
        <v>0</v>
      </c>
      <c r="AA2750" s="5">
        <f t="shared" si="420"/>
        <v>0</v>
      </c>
      <c r="AB2750" s="6" t="str">
        <f t="shared" si="421"/>
        <v/>
      </c>
      <c r="AF2750">
        <f t="shared" si="416"/>
        <v>0.80095037815921466</v>
      </c>
    </row>
    <row r="2751" spans="2:32">
      <c r="B2751" s="26">
        <v>1</v>
      </c>
      <c r="C2751" s="4">
        <v>15</v>
      </c>
      <c r="D2751" s="5">
        <v>0.58899999999999997</v>
      </c>
      <c r="E2751" s="20">
        <v>1</v>
      </c>
      <c r="G2751" s="5"/>
      <c r="H2751" s="11">
        <f>1/(1+EXP(-SUMPRODUCT(betagorros,B2751:D2751)))</f>
        <v>0.62579855052684408</v>
      </c>
      <c r="I2751" s="27">
        <f t="shared" si="412"/>
        <v>0.62579855052684408</v>
      </c>
      <c r="J2751">
        <f t="shared" si="413"/>
        <v>-0.46872676394236096</v>
      </c>
      <c r="K2751" s="5"/>
      <c r="N2751" s="11">
        <f t="shared" si="414"/>
        <v>0.62593762284040833</v>
      </c>
      <c r="O2751" s="71">
        <f t="shared" si="415"/>
        <v>0.37406237715959167</v>
      </c>
      <c r="U2751" s="4">
        <v>15</v>
      </c>
      <c r="V2751" s="5">
        <v>0.501</v>
      </c>
      <c r="W2751" s="37">
        <v>1</v>
      </c>
      <c r="X2751" s="31">
        <f t="shared" si="417"/>
        <v>0.53119312209106573</v>
      </c>
      <c r="Y2751" s="40">
        <f t="shared" si="418"/>
        <v>1</v>
      </c>
      <c r="Z2751" s="4">
        <f t="shared" si="419"/>
        <v>1</v>
      </c>
      <c r="AA2751" s="5">
        <f t="shared" si="420"/>
        <v>1</v>
      </c>
      <c r="AB2751" s="6" t="str">
        <f t="shared" si="421"/>
        <v/>
      </c>
      <c r="AF2751">
        <f t="shared" si="416"/>
        <v>0.80095037815921466</v>
      </c>
    </row>
    <row r="2752" spans="2:32">
      <c r="B2752" s="26">
        <v>1</v>
      </c>
      <c r="C2752" s="4">
        <v>15</v>
      </c>
      <c r="D2752" s="5">
        <v>0.58899999999999997</v>
      </c>
      <c r="E2752" s="20">
        <v>1</v>
      </c>
      <c r="G2752" s="5"/>
      <c r="H2752" s="11">
        <f>1/(1+EXP(-SUMPRODUCT(betagorros,B2752:D2752)))</f>
        <v>0.62579855052684408</v>
      </c>
      <c r="I2752" s="27">
        <f t="shared" si="412"/>
        <v>0.62579855052684408</v>
      </c>
      <c r="J2752">
        <f t="shared" si="413"/>
        <v>-0.46872676394236096</v>
      </c>
      <c r="K2752" s="5"/>
      <c r="N2752" s="11">
        <f t="shared" si="414"/>
        <v>0.62593762284040833</v>
      </c>
      <c r="O2752" s="71">
        <f t="shared" si="415"/>
        <v>0.37406237715959167</v>
      </c>
      <c r="U2752" s="4">
        <v>7</v>
      </c>
      <c r="V2752" s="5">
        <v>0.501</v>
      </c>
      <c r="W2752" s="37">
        <v>1</v>
      </c>
      <c r="X2752" s="31">
        <f t="shared" si="417"/>
        <v>0.34312536890114614</v>
      </c>
      <c r="Y2752" s="40">
        <f t="shared" si="418"/>
        <v>0</v>
      </c>
      <c r="Z2752" s="4">
        <f t="shared" si="419"/>
        <v>0</v>
      </c>
      <c r="AA2752" s="5">
        <f t="shared" si="420"/>
        <v>0</v>
      </c>
      <c r="AB2752" s="6" t="str">
        <f t="shared" si="421"/>
        <v/>
      </c>
      <c r="AF2752">
        <f t="shared" si="416"/>
        <v>0.80095037815921466</v>
      </c>
    </row>
    <row r="2753" spans="2:32">
      <c r="B2753" s="26">
        <v>1</v>
      </c>
      <c r="C2753" s="4">
        <v>15</v>
      </c>
      <c r="D2753" s="5">
        <v>0.58899999999999997</v>
      </c>
      <c r="E2753" s="20">
        <v>0</v>
      </c>
      <c r="G2753" s="5"/>
      <c r="H2753" s="11">
        <f>1/(1+EXP(-SUMPRODUCT(betagorros,B2753:D2753)))</f>
        <v>0.62579855052684408</v>
      </c>
      <c r="I2753" s="27">
        <f t="shared" si="412"/>
        <v>0.37420144947315592</v>
      </c>
      <c r="J2753">
        <f t="shared" si="413"/>
        <v>-0.98296099162438022</v>
      </c>
      <c r="K2753" s="5"/>
      <c r="N2753" s="11">
        <f t="shared" si="414"/>
        <v>0.62593762284040833</v>
      </c>
      <c r="O2753" s="71">
        <f t="shared" si="415"/>
        <v>-0.62593762284040833</v>
      </c>
      <c r="U2753" s="4">
        <v>12</v>
      </c>
      <c r="V2753" s="5">
        <v>0.501</v>
      </c>
      <c r="W2753" s="37">
        <v>1</v>
      </c>
      <c r="X2753" s="31">
        <f t="shared" si="417"/>
        <v>0.45873413580059541</v>
      </c>
      <c r="Y2753" s="40">
        <f t="shared" si="418"/>
        <v>0</v>
      </c>
      <c r="Z2753" s="4">
        <f t="shared" si="419"/>
        <v>0</v>
      </c>
      <c r="AA2753" s="5">
        <f t="shared" si="420"/>
        <v>0</v>
      </c>
      <c r="AB2753" s="6" t="str">
        <f t="shared" si="421"/>
        <v/>
      </c>
      <c r="AF2753">
        <f t="shared" si="416"/>
        <v>0.80095037815921466</v>
      </c>
    </row>
    <row r="2754" spans="2:32">
      <c r="B2754" s="26">
        <v>1</v>
      </c>
      <c r="C2754" s="4">
        <v>30</v>
      </c>
      <c r="D2754" s="5">
        <v>0.58899999999999997</v>
      </c>
      <c r="E2754" s="20">
        <v>0</v>
      </c>
      <c r="G2754" s="5"/>
      <c r="H2754" s="11">
        <f>1/(1+EXP(-SUMPRODUCT(betagorros,B2754:D2754)))</f>
        <v>0.87719232898311583</v>
      </c>
      <c r="I2754" s="27">
        <f t="shared" si="412"/>
        <v>0.12280767101688417</v>
      </c>
      <c r="J2754">
        <f t="shared" si="413"/>
        <v>-2.0971357976559086</v>
      </c>
      <c r="K2754" s="5"/>
      <c r="N2754" s="11">
        <f t="shared" si="414"/>
        <v>0.87732052400371097</v>
      </c>
      <c r="O2754" s="71">
        <f t="shared" si="415"/>
        <v>-0.87732052400371097</v>
      </c>
      <c r="U2754" s="4">
        <v>19</v>
      </c>
      <c r="V2754" s="5">
        <v>0.501</v>
      </c>
      <c r="W2754" s="37">
        <v>1</v>
      </c>
      <c r="X2754" s="31">
        <f t="shared" si="417"/>
        <v>0.62529881178635072</v>
      </c>
      <c r="Y2754" s="40">
        <f t="shared" si="418"/>
        <v>1</v>
      </c>
      <c r="Z2754" s="4">
        <f t="shared" si="419"/>
        <v>1</v>
      </c>
      <c r="AA2754" s="5">
        <f t="shared" si="420"/>
        <v>1</v>
      </c>
      <c r="AB2754" s="6" t="str">
        <f t="shared" si="421"/>
        <v/>
      </c>
      <c r="AF2754">
        <f t="shared" si="416"/>
        <v>0.80095037815921466</v>
      </c>
    </row>
    <row r="2755" spans="2:32">
      <c r="B2755" s="26">
        <v>1</v>
      </c>
      <c r="C2755" s="4">
        <v>10</v>
      </c>
      <c r="D2755" s="5">
        <v>0.58899999999999997</v>
      </c>
      <c r="E2755" s="20">
        <v>0</v>
      </c>
      <c r="G2755" s="5"/>
      <c r="H2755" s="11">
        <f>1/(1+EXP(-SUMPRODUCT(betagorros,B2755:D2755)))</f>
        <v>0.50756859854741099</v>
      </c>
      <c r="I2755" s="27">
        <f t="shared" si="412"/>
        <v>0.49243140145258901</v>
      </c>
      <c r="J2755">
        <f t="shared" si="413"/>
        <v>-0.70840011446192586</v>
      </c>
      <c r="K2755" s="5"/>
      <c r="N2755" s="11">
        <f t="shared" si="414"/>
        <v>0.50766733921548801</v>
      </c>
      <c r="O2755" s="71">
        <f t="shared" si="415"/>
        <v>-0.50766733921548801</v>
      </c>
      <c r="U2755" s="4">
        <v>20</v>
      </c>
      <c r="V2755" s="5">
        <v>0.501</v>
      </c>
      <c r="W2755" s="37">
        <v>1</v>
      </c>
      <c r="X2755" s="31">
        <f t="shared" si="417"/>
        <v>0.64768807058756117</v>
      </c>
      <c r="Y2755" s="40">
        <f t="shared" si="418"/>
        <v>1</v>
      </c>
      <c r="Z2755" s="4">
        <f t="shared" si="419"/>
        <v>1</v>
      </c>
      <c r="AA2755" s="5">
        <f t="shared" si="420"/>
        <v>1</v>
      </c>
      <c r="AB2755" s="6" t="str">
        <f t="shared" si="421"/>
        <v/>
      </c>
      <c r="AF2755">
        <f t="shared" si="416"/>
        <v>0.80095037815921466</v>
      </c>
    </row>
    <row r="2756" spans="2:32">
      <c r="B2756" s="26">
        <v>1</v>
      </c>
      <c r="C2756" s="4">
        <v>15</v>
      </c>
      <c r="D2756" s="5">
        <v>0.58899999999999997</v>
      </c>
      <c r="E2756" s="20">
        <v>0</v>
      </c>
      <c r="G2756" s="5"/>
      <c r="H2756" s="11">
        <f>1/(1+EXP(-SUMPRODUCT(betagorros,B2756:D2756)))</f>
        <v>0.62579855052684408</v>
      </c>
      <c r="I2756" s="27">
        <f t="shared" si="412"/>
        <v>0.37420144947315592</v>
      </c>
      <c r="J2756">
        <f t="shared" si="413"/>
        <v>-0.98296099162438022</v>
      </c>
      <c r="K2756" s="5"/>
      <c r="N2756" s="11">
        <f t="shared" si="414"/>
        <v>0.62593762284040833</v>
      </c>
      <c r="O2756" s="71">
        <f t="shared" si="415"/>
        <v>-0.62593762284040833</v>
      </c>
      <c r="U2756" s="4">
        <v>7</v>
      </c>
      <c r="V2756" s="5">
        <v>0.501</v>
      </c>
      <c r="W2756" s="37">
        <v>1</v>
      </c>
      <c r="X2756" s="31">
        <f t="shared" si="417"/>
        <v>0.34312536890114614</v>
      </c>
      <c r="Y2756" s="40">
        <f t="shared" si="418"/>
        <v>0</v>
      </c>
      <c r="Z2756" s="4">
        <f t="shared" si="419"/>
        <v>0</v>
      </c>
      <c r="AA2756" s="5">
        <f t="shared" si="420"/>
        <v>0</v>
      </c>
      <c r="AB2756" s="6" t="str">
        <f t="shared" si="421"/>
        <v/>
      </c>
      <c r="AF2756">
        <f t="shared" si="416"/>
        <v>0.80095037815921466</v>
      </c>
    </row>
    <row r="2757" spans="2:32">
      <c r="B2757" s="26">
        <v>1</v>
      </c>
      <c r="C2757" s="4">
        <v>10</v>
      </c>
      <c r="D2757" s="5">
        <v>0.58899999999999997</v>
      </c>
      <c r="E2757" s="20">
        <v>0</v>
      </c>
      <c r="G2757" s="5"/>
      <c r="H2757" s="11">
        <f>1/(1+EXP(-SUMPRODUCT(betagorros,B2757:D2757)))</f>
        <v>0.50756859854741099</v>
      </c>
      <c r="I2757" s="27">
        <f t="shared" si="412"/>
        <v>0.49243140145258901</v>
      </c>
      <c r="J2757">
        <f t="shared" si="413"/>
        <v>-0.70840011446192586</v>
      </c>
      <c r="K2757" s="5"/>
      <c r="N2757" s="11">
        <f t="shared" si="414"/>
        <v>0.50766733921548801</v>
      </c>
      <c r="O2757" s="71">
        <f t="shared" si="415"/>
        <v>-0.50766733921548801</v>
      </c>
      <c r="U2757" s="4">
        <v>13</v>
      </c>
      <c r="V2757" s="5">
        <v>0.501</v>
      </c>
      <c r="W2757" s="37">
        <v>1</v>
      </c>
      <c r="X2757" s="31">
        <f t="shared" si="417"/>
        <v>0.48284466973239409</v>
      </c>
      <c r="Y2757" s="40">
        <f t="shared" si="418"/>
        <v>0</v>
      </c>
      <c r="Z2757" s="4">
        <f t="shared" si="419"/>
        <v>0</v>
      </c>
      <c r="AA2757" s="5">
        <f t="shared" si="420"/>
        <v>0</v>
      </c>
      <c r="AB2757" s="6" t="str">
        <f t="shared" si="421"/>
        <v/>
      </c>
      <c r="AF2757">
        <f t="shared" si="416"/>
        <v>0.80095037815921466</v>
      </c>
    </row>
    <row r="2758" spans="2:32">
      <c r="B2758" s="26">
        <v>1</v>
      </c>
      <c r="C2758" s="4">
        <v>14</v>
      </c>
      <c r="D2758" s="5">
        <v>0.58899999999999997</v>
      </c>
      <c r="E2758" s="20">
        <v>1</v>
      </c>
      <c r="G2758" s="5"/>
      <c r="H2758" s="11">
        <f>1/(1+EXP(-SUMPRODUCT(betagorros,B2758:D2758)))</f>
        <v>0.60287115441231587</v>
      </c>
      <c r="I2758" s="27">
        <f t="shared" si="412"/>
        <v>0.60287115441231587</v>
      </c>
      <c r="J2758">
        <f t="shared" si="413"/>
        <v>-0.50605177936131829</v>
      </c>
      <c r="K2758" s="5"/>
      <c r="N2758" s="11">
        <f t="shared" si="414"/>
        <v>0.60300382067436953</v>
      </c>
      <c r="O2758" s="71">
        <f t="shared" si="415"/>
        <v>0.39699617932563047</v>
      </c>
      <c r="U2758" s="4">
        <v>16</v>
      </c>
      <c r="V2758" s="5">
        <v>0.501</v>
      </c>
      <c r="W2758" s="37">
        <v>1</v>
      </c>
      <c r="X2758" s="31">
        <f t="shared" si="417"/>
        <v>0.55520557586063035</v>
      </c>
      <c r="Y2758" s="40">
        <f t="shared" si="418"/>
        <v>1</v>
      </c>
      <c r="Z2758" s="4">
        <f t="shared" si="419"/>
        <v>1</v>
      </c>
      <c r="AA2758" s="5">
        <f t="shared" si="420"/>
        <v>1</v>
      </c>
      <c r="AB2758" s="6" t="str">
        <f t="shared" si="421"/>
        <v/>
      </c>
      <c r="AF2758">
        <f t="shared" si="416"/>
        <v>0.80095037815921466</v>
      </c>
    </row>
    <row r="2759" spans="2:32">
      <c r="B2759" s="26">
        <v>1</v>
      </c>
      <c r="C2759" s="4">
        <v>44</v>
      </c>
      <c r="D2759" s="5">
        <v>0.58899999999999997</v>
      </c>
      <c r="E2759" s="20">
        <v>1</v>
      </c>
      <c r="G2759" s="5"/>
      <c r="H2759" s="11">
        <f>1/(1+EXP(-SUMPRODUCT(betagorros,B2759:D2759)))</f>
        <v>0.96514856899256196</v>
      </c>
      <c r="I2759" s="27">
        <f t="shared" si="412"/>
        <v>0.96514856899256196</v>
      </c>
      <c r="J2759">
        <f t="shared" si="413"/>
        <v>-3.547323198814601E-2</v>
      </c>
      <c r="K2759" s="5"/>
      <c r="N2759" s="11">
        <f t="shared" si="414"/>
        <v>0.96520729782223202</v>
      </c>
      <c r="O2759" s="71">
        <f t="shared" si="415"/>
        <v>3.4792702177767976E-2</v>
      </c>
      <c r="U2759" s="4">
        <v>24</v>
      </c>
      <c r="V2759" s="5">
        <v>0.501</v>
      </c>
      <c r="W2759" s="37">
        <v>1</v>
      </c>
      <c r="X2759" s="31">
        <f t="shared" si="417"/>
        <v>0.73028288363388383</v>
      </c>
      <c r="Y2759" s="40">
        <f t="shared" si="418"/>
        <v>1</v>
      </c>
      <c r="Z2759" s="4">
        <f t="shared" si="419"/>
        <v>1</v>
      </c>
      <c r="AA2759" s="5">
        <f t="shared" si="420"/>
        <v>1</v>
      </c>
      <c r="AB2759" s="6" t="str">
        <f t="shared" si="421"/>
        <v/>
      </c>
      <c r="AF2759">
        <f t="shared" si="416"/>
        <v>0.80095037815921466</v>
      </c>
    </row>
    <row r="2760" spans="2:32">
      <c r="B2760" s="26">
        <v>1</v>
      </c>
      <c r="C2760" s="4">
        <v>28</v>
      </c>
      <c r="D2760" s="5">
        <v>0.58899999999999997</v>
      </c>
      <c r="E2760" s="20">
        <v>1</v>
      </c>
      <c r="G2760" s="5"/>
      <c r="H2760" s="11">
        <f>1/(1+EXP(-SUMPRODUCT(betagorros,B2760:D2760)))</f>
        <v>0.85477124729466725</v>
      </c>
      <c r="I2760" s="27">
        <f t="shared" si="412"/>
        <v>0.85477124729466725</v>
      </c>
      <c r="J2760">
        <f t="shared" si="413"/>
        <v>-0.15692139286624787</v>
      </c>
      <c r="K2760" s="5"/>
      <c r="N2760" s="11">
        <f t="shared" si="414"/>
        <v>0.85490910906401851</v>
      </c>
      <c r="O2760" s="71">
        <f t="shared" si="415"/>
        <v>0.14509089093598149</v>
      </c>
      <c r="U2760" s="4">
        <v>29</v>
      </c>
      <c r="V2760" s="5">
        <v>0.501</v>
      </c>
      <c r="W2760" s="37">
        <v>1</v>
      </c>
      <c r="X2760" s="31">
        <f t="shared" si="417"/>
        <v>0.81457496706781474</v>
      </c>
      <c r="Y2760" s="40">
        <f t="shared" si="418"/>
        <v>1</v>
      </c>
      <c r="Z2760" s="4">
        <f t="shared" si="419"/>
        <v>1</v>
      </c>
      <c r="AA2760" s="5">
        <f t="shared" si="420"/>
        <v>1</v>
      </c>
      <c r="AB2760" s="6" t="str">
        <f t="shared" si="421"/>
        <v/>
      </c>
      <c r="AF2760">
        <f t="shared" si="416"/>
        <v>0.80095037815921466</v>
      </c>
    </row>
    <row r="2761" spans="2:32">
      <c r="B2761" s="26">
        <v>1</v>
      </c>
      <c r="C2761" s="4">
        <v>12</v>
      </c>
      <c r="D2761" s="5">
        <v>0.59099999999999997</v>
      </c>
      <c r="E2761" s="20">
        <v>1</v>
      </c>
      <c r="G2761" s="5"/>
      <c r="H2761" s="11">
        <f>1/(1+EXP(-SUMPRODUCT(betagorros,B2761:D2761)))</f>
        <v>0.55791573525733373</v>
      </c>
      <c r="I2761" s="27">
        <f t="shared" si="412"/>
        <v>0.55791573525733373</v>
      </c>
      <c r="J2761">
        <f t="shared" si="413"/>
        <v>-0.58354734008793019</v>
      </c>
      <c r="K2761" s="5"/>
      <c r="N2761" s="11">
        <f t="shared" si="414"/>
        <v>0.55803487927998396</v>
      </c>
      <c r="O2761" s="71">
        <f t="shared" si="415"/>
        <v>0.44196512072001604</v>
      </c>
      <c r="U2761" s="4">
        <v>15</v>
      </c>
      <c r="V2761" s="5">
        <v>0.501</v>
      </c>
      <c r="W2761" s="37">
        <v>1</v>
      </c>
      <c r="X2761" s="31">
        <f t="shared" si="417"/>
        <v>0.53119312209106573</v>
      </c>
      <c r="Y2761" s="40">
        <f t="shared" si="418"/>
        <v>1</v>
      </c>
      <c r="Z2761" s="4">
        <f t="shared" si="419"/>
        <v>1</v>
      </c>
      <c r="AA2761" s="5">
        <f t="shared" si="420"/>
        <v>1</v>
      </c>
      <c r="AB2761" s="6" t="str">
        <f t="shared" si="421"/>
        <v/>
      </c>
      <c r="AF2761">
        <f t="shared" si="416"/>
        <v>0.80095037815921466</v>
      </c>
    </row>
    <row r="2762" spans="2:32">
      <c r="B2762" s="26">
        <v>1</v>
      </c>
      <c r="C2762" s="4">
        <v>20</v>
      </c>
      <c r="D2762" s="5">
        <v>0.59099999999999997</v>
      </c>
      <c r="E2762" s="20">
        <v>1</v>
      </c>
      <c r="G2762" s="5"/>
      <c r="H2762" s="11">
        <f>1/(1+EXP(-SUMPRODUCT(betagorros,B2762:D2762)))</f>
        <v>0.73244036806207391</v>
      </c>
      <c r="I2762" s="27">
        <f t="shared" si="412"/>
        <v>0.73244036806207391</v>
      </c>
      <c r="J2762">
        <f t="shared" si="413"/>
        <v>-0.31137335019376761</v>
      </c>
      <c r="K2762" s="5"/>
      <c r="N2762" s="11">
        <f t="shared" si="414"/>
        <v>0.73259736430295841</v>
      </c>
      <c r="O2762" s="71">
        <f t="shared" si="415"/>
        <v>0.26740263569704159</v>
      </c>
      <c r="U2762" s="4">
        <v>16</v>
      </c>
      <c r="V2762" s="5">
        <v>0.501</v>
      </c>
      <c r="W2762" s="37">
        <v>1</v>
      </c>
      <c r="X2762" s="31">
        <f t="shared" si="417"/>
        <v>0.55520557586063035</v>
      </c>
      <c r="Y2762" s="40">
        <f t="shared" si="418"/>
        <v>1</v>
      </c>
      <c r="Z2762" s="4">
        <f t="shared" si="419"/>
        <v>1</v>
      </c>
      <c r="AA2762" s="5">
        <f t="shared" si="420"/>
        <v>1</v>
      </c>
      <c r="AB2762" s="6" t="str">
        <f t="shared" si="421"/>
        <v/>
      </c>
      <c r="AF2762">
        <f t="shared" si="416"/>
        <v>0.80095037815921466</v>
      </c>
    </row>
    <row r="2763" spans="2:32">
      <c r="B2763" s="26">
        <v>1</v>
      </c>
      <c r="C2763" s="4">
        <v>18</v>
      </c>
      <c r="D2763" s="5">
        <v>0.59099999999999997</v>
      </c>
      <c r="E2763" s="20">
        <v>1</v>
      </c>
      <c r="G2763" s="5"/>
      <c r="H2763" s="11">
        <f>1/(1+EXP(-SUMPRODUCT(betagorros,B2763:D2763)))</f>
        <v>0.6928455645942293</v>
      </c>
      <c r="I2763" s="27">
        <f t="shared" ref="I2763:I2826" si="422">IF(E2763=1,H2763,1-H2763)</f>
        <v>0.6928455645942293</v>
      </c>
      <c r="J2763">
        <f t="shared" ref="J2763:J2826" si="423">LN(I2763)</f>
        <v>-0.36694815514047679</v>
      </c>
      <c r="K2763" s="5"/>
      <c r="N2763" s="11">
        <f t="shared" si="414"/>
        <v>0.69299913244406997</v>
      </c>
      <c r="O2763" s="71">
        <f t="shared" si="415"/>
        <v>0.30700086755593003</v>
      </c>
      <c r="U2763" s="4">
        <v>19</v>
      </c>
      <c r="V2763" s="5">
        <v>0.501</v>
      </c>
      <c r="W2763" s="37">
        <v>1</v>
      </c>
      <c r="X2763" s="31">
        <f t="shared" si="417"/>
        <v>0.62529881178635072</v>
      </c>
      <c r="Y2763" s="40">
        <f t="shared" si="418"/>
        <v>1</v>
      </c>
      <c r="Z2763" s="4">
        <f t="shared" si="419"/>
        <v>1</v>
      </c>
      <c r="AA2763" s="5">
        <f t="shared" si="420"/>
        <v>1</v>
      </c>
      <c r="AB2763" s="6" t="str">
        <f t="shared" si="421"/>
        <v/>
      </c>
      <c r="AF2763">
        <f t="shared" si="416"/>
        <v>0.80095037815921466</v>
      </c>
    </row>
    <row r="2764" spans="2:32">
      <c r="B2764" s="26">
        <v>1</v>
      </c>
      <c r="C2764" s="4">
        <v>15</v>
      </c>
      <c r="D2764" s="5">
        <v>0.59099999999999997</v>
      </c>
      <c r="E2764" s="20">
        <v>0</v>
      </c>
      <c r="G2764" s="5"/>
      <c r="H2764" s="11">
        <f>1/(1+EXP(-SUMPRODUCT(betagorros,B2764:D2764)))</f>
        <v>0.62786814487325238</v>
      </c>
      <c r="I2764" s="27">
        <f t="shared" si="422"/>
        <v>0.37213185512674762</v>
      </c>
      <c r="J2764">
        <f t="shared" si="423"/>
        <v>-0.98850703824584107</v>
      </c>
      <c r="K2764" s="5"/>
      <c r="N2764" s="11">
        <f t="shared" ref="N2764:N2827" si="424">1/(1+EXP(-SUMPRODUCT($N$8:$P$8,B2764:D2764)))</f>
        <v>0.62800888331595195</v>
      </c>
      <c r="O2764" s="71">
        <f t="shared" ref="O2764:O2827" si="425">E2764-N2764</f>
        <v>-0.62800888331595195</v>
      </c>
      <c r="U2764" s="4">
        <v>13</v>
      </c>
      <c r="V2764" s="5">
        <v>0.502</v>
      </c>
      <c r="W2764" s="37">
        <v>1</v>
      </c>
      <c r="X2764" s="31">
        <f t="shared" si="417"/>
        <v>0.4839494142592603</v>
      </c>
      <c r="Y2764" s="40">
        <f t="shared" si="418"/>
        <v>0</v>
      </c>
      <c r="Z2764" s="4">
        <f t="shared" si="419"/>
        <v>0</v>
      </c>
      <c r="AA2764" s="5">
        <f t="shared" si="420"/>
        <v>0</v>
      </c>
      <c r="AB2764" s="6" t="str">
        <f t="shared" si="421"/>
        <v/>
      </c>
      <c r="AF2764">
        <f t="shared" si="416"/>
        <v>0.80095037815921466</v>
      </c>
    </row>
    <row r="2765" spans="2:32">
      <c r="B2765" s="26">
        <v>1</v>
      </c>
      <c r="C2765" s="4">
        <v>8</v>
      </c>
      <c r="D2765" s="5">
        <v>0.59099999999999997</v>
      </c>
      <c r="E2765" s="20">
        <v>0</v>
      </c>
      <c r="G2765" s="5"/>
      <c r="H2765" s="11">
        <f>1/(1+EXP(-SUMPRODUCT(betagorros,B2765:D2765)))</f>
        <v>0.46146194140375724</v>
      </c>
      <c r="I2765" s="27">
        <f t="shared" si="422"/>
        <v>0.53853805859624271</v>
      </c>
      <c r="J2765">
        <f t="shared" si="423"/>
        <v>-0.61889710968113187</v>
      </c>
      <c r="K2765" s="5"/>
      <c r="N2765" s="11">
        <f t="shared" si="424"/>
        <v>0.46154245440140945</v>
      </c>
      <c r="O2765" s="71">
        <f t="shared" si="425"/>
        <v>-0.46154245440140945</v>
      </c>
      <c r="U2765" s="4">
        <v>17</v>
      </c>
      <c r="V2765" s="5">
        <v>0.503</v>
      </c>
      <c r="W2765" s="37">
        <v>1</v>
      </c>
      <c r="X2765" s="31">
        <f t="shared" si="417"/>
        <v>0.58111821608751091</v>
      </c>
      <c r="Y2765" s="40">
        <f t="shared" si="418"/>
        <v>1</v>
      </c>
      <c r="Z2765" s="4">
        <f t="shared" si="419"/>
        <v>1</v>
      </c>
      <c r="AA2765" s="5">
        <f t="shared" si="420"/>
        <v>1</v>
      </c>
      <c r="AB2765" s="6" t="str">
        <f t="shared" si="421"/>
        <v/>
      </c>
      <c r="AF2765">
        <f t="shared" ref="AF2765:AF2828" si="426">(-$H$8-$I$8*AE2765)/$J$8</f>
        <v>0.80095037815921466</v>
      </c>
    </row>
    <row r="2766" spans="2:32">
      <c r="B2766" s="26">
        <v>1</v>
      </c>
      <c r="C2766" s="4">
        <v>9</v>
      </c>
      <c r="D2766" s="5">
        <v>0.59099999999999997</v>
      </c>
      <c r="E2766" s="20">
        <v>0</v>
      </c>
      <c r="G2766" s="5"/>
      <c r="H2766" s="11">
        <f>1/(1+EXP(-SUMPRODUCT(betagorros,B2766:D2766)))</f>
        <v>0.48558722347287087</v>
      </c>
      <c r="I2766" s="27">
        <f t="shared" si="422"/>
        <v>0.51441277652712913</v>
      </c>
      <c r="J2766">
        <f t="shared" si="423"/>
        <v>-0.66472926863947823</v>
      </c>
      <c r="K2766" s="5"/>
      <c r="N2766" s="11">
        <f t="shared" si="424"/>
        <v>0.4856780851737314</v>
      </c>
      <c r="O2766" s="71">
        <f t="shared" si="425"/>
        <v>-0.4856780851737314</v>
      </c>
      <c r="U2766" s="4">
        <v>31</v>
      </c>
      <c r="V2766" s="5">
        <v>0.503</v>
      </c>
      <c r="W2766" s="37">
        <v>1</v>
      </c>
      <c r="X2766" s="31">
        <f t="shared" si="417"/>
        <v>0.84322821939180248</v>
      </c>
      <c r="Y2766" s="40">
        <f t="shared" si="418"/>
        <v>1</v>
      </c>
      <c r="Z2766" s="4">
        <f t="shared" si="419"/>
        <v>1</v>
      </c>
      <c r="AA2766" s="5">
        <f t="shared" si="420"/>
        <v>1</v>
      </c>
      <c r="AB2766" s="6" t="str">
        <f t="shared" si="421"/>
        <v/>
      </c>
      <c r="AF2766">
        <f t="shared" si="426"/>
        <v>0.80095037815921466</v>
      </c>
    </row>
    <row r="2767" spans="2:32">
      <c r="B2767" s="26">
        <v>1</v>
      </c>
      <c r="C2767" s="4">
        <v>9</v>
      </c>
      <c r="D2767" s="5">
        <v>0.59299999999999997</v>
      </c>
      <c r="E2767" s="20">
        <v>0</v>
      </c>
      <c r="G2767" s="5"/>
      <c r="H2767" s="11">
        <f>1/(1+EXP(-SUMPRODUCT(betagorros,B2767:D2767)))</f>
        <v>0.487797581902494</v>
      </c>
      <c r="I2767" s="27">
        <f t="shared" si="422"/>
        <v>0.512202418097506</v>
      </c>
      <c r="J2767">
        <f t="shared" si="423"/>
        <v>-0.66903538422530628</v>
      </c>
      <c r="K2767" s="5"/>
      <c r="N2767" s="11">
        <f t="shared" si="424"/>
        <v>0.48789058051335382</v>
      </c>
      <c r="O2767" s="71">
        <f t="shared" si="425"/>
        <v>-0.48789058051335382</v>
      </c>
      <c r="U2767" s="4">
        <v>14</v>
      </c>
      <c r="V2767" s="5">
        <v>0.504</v>
      </c>
      <c r="W2767" s="37">
        <v>1</v>
      </c>
      <c r="X2767" s="31">
        <f t="shared" si="417"/>
        <v>0.51035222287360016</v>
      </c>
      <c r="Y2767" s="40">
        <f t="shared" si="418"/>
        <v>1</v>
      </c>
      <c r="Z2767" s="4">
        <f t="shared" si="419"/>
        <v>1</v>
      </c>
      <c r="AA2767" s="5">
        <f t="shared" si="420"/>
        <v>1</v>
      </c>
      <c r="AB2767" s="6" t="str">
        <f t="shared" si="421"/>
        <v/>
      </c>
      <c r="AF2767">
        <f t="shared" si="426"/>
        <v>0.80095037815921466</v>
      </c>
    </row>
    <row r="2768" spans="2:32">
      <c r="B2768" s="26">
        <v>1</v>
      </c>
      <c r="C2768" s="4">
        <v>29</v>
      </c>
      <c r="D2768" s="5">
        <v>0.59299999999999997</v>
      </c>
      <c r="E2768" s="20">
        <v>1</v>
      </c>
      <c r="G2768" s="5"/>
      <c r="H2768" s="11">
        <f>1/(1+EXP(-SUMPRODUCT(betagorros,B2768:D2768)))</f>
        <v>0.86841431860091656</v>
      </c>
      <c r="I2768" s="27">
        <f t="shared" si="422"/>
        <v>0.86841431860091656</v>
      </c>
      <c r="J2768">
        <f t="shared" si="423"/>
        <v>-0.14108635262830907</v>
      </c>
      <c r="K2768" s="5"/>
      <c r="N2768" s="11">
        <f t="shared" si="424"/>
        <v>0.86854769592121905</v>
      </c>
      <c r="O2768" s="71">
        <f t="shared" si="425"/>
        <v>0.13145230407878095</v>
      </c>
      <c r="U2768" s="4">
        <v>19</v>
      </c>
      <c r="V2768" s="5">
        <v>0.50600000000000001</v>
      </c>
      <c r="W2768" s="37">
        <v>1</v>
      </c>
      <c r="X2768" s="31">
        <f t="shared" si="417"/>
        <v>0.63046683181931706</v>
      </c>
      <c r="Y2768" s="40">
        <f t="shared" si="418"/>
        <v>1</v>
      </c>
      <c r="Z2768" s="4">
        <f t="shared" si="419"/>
        <v>1</v>
      </c>
      <c r="AA2768" s="5">
        <f t="shared" si="420"/>
        <v>1</v>
      </c>
      <c r="AB2768" s="6" t="str">
        <f t="shared" si="421"/>
        <v/>
      </c>
      <c r="AF2768">
        <f t="shared" si="426"/>
        <v>0.80095037815921466</v>
      </c>
    </row>
    <row r="2769" spans="2:32">
      <c r="B2769" s="26">
        <v>1</v>
      </c>
      <c r="C2769" s="4">
        <v>19</v>
      </c>
      <c r="D2769" s="5">
        <v>0.59399999999999997</v>
      </c>
      <c r="E2769" s="20">
        <v>1</v>
      </c>
      <c r="G2769" s="5"/>
      <c r="H2769" s="11">
        <f>1/(1+EXP(-SUMPRODUCT(betagorros,B2769:D2769)))</f>
        <v>0.71575869180584761</v>
      </c>
      <c r="I2769" s="27">
        <f t="shared" si="422"/>
        <v>0.71575869180584761</v>
      </c>
      <c r="J2769">
        <f t="shared" si="423"/>
        <v>-0.33441219144390844</v>
      </c>
      <c r="K2769" s="5"/>
      <c r="N2769" s="11">
        <f t="shared" si="424"/>
        <v>0.71591617375306504</v>
      </c>
      <c r="O2769" s="71">
        <f t="shared" si="425"/>
        <v>0.28408382624693496</v>
      </c>
      <c r="U2769" s="4">
        <v>15</v>
      </c>
      <c r="V2769" s="5">
        <v>0.50700000000000001</v>
      </c>
      <c r="W2769" s="37">
        <v>1</v>
      </c>
      <c r="X2769" s="31">
        <f t="shared" si="417"/>
        <v>0.53779722633920679</v>
      </c>
      <c r="Y2769" s="40">
        <f t="shared" si="418"/>
        <v>1</v>
      </c>
      <c r="Z2769" s="4">
        <f t="shared" si="419"/>
        <v>1</v>
      </c>
      <c r="AA2769" s="5">
        <f t="shared" si="420"/>
        <v>1</v>
      </c>
      <c r="AB2769" s="6" t="str">
        <f t="shared" si="421"/>
        <v/>
      </c>
      <c r="AF2769">
        <f t="shared" si="426"/>
        <v>0.80095037815921466</v>
      </c>
    </row>
    <row r="2770" spans="2:32">
      <c r="B2770" s="26">
        <v>1</v>
      </c>
      <c r="C2770" s="4">
        <v>26</v>
      </c>
      <c r="D2770" s="5">
        <v>0.59399999999999997</v>
      </c>
      <c r="E2770" s="20">
        <v>1</v>
      </c>
      <c r="G2770" s="5"/>
      <c r="H2770" s="11">
        <f>1/(1+EXP(-SUMPRODUCT(betagorros,B2770:D2770)))</f>
        <v>0.83216649136470588</v>
      </c>
      <c r="I2770" s="27">
        <f t="shared" si="422"/>
        <v>0.83216649136470588</v>
      </c>
      <c r="J2770">
        <f t="shared" si="423"/>
        <v>-0.18372274836687807</v>
      </c>
      <c r="K2770" s="5"/>
      <c r="N2770" s="11">
        <f t="shared" si="424"/>
        <v>0.83231345392027423</v>
      </c>
      <c r="O2770" s="71">
        <f t="shared" si="425"/>
        <v>0.16768654607972577</v>
      </c>
      <c r="U2770" s="4">
        <v>10</v>
      </c>
      <c r="V2770" s="5">
        <v>0.50700000000000001</v>
      </c>
      <c r="W2770" s="37">
        <v>1</v>
      </c>
      <c r="X2770" s="31">
        <f t="shared" ref="X2770:X2833" si="427">1/(1+EXP(-$H$8-$I$8*U2770-$J$8*V2770))</f>
        <v>0.4176374127821485</v>
      </c>
      <c r="Y2770" s="40">
        <f t="shared" ref="Y2770:Y2833" si="428">IF(X2770&gt;50%,1,0)</f>
        <v>0</v>
      </c>
      <c r="Z2770" s="4">
        <f t="shared" ref="Z2770:Z2833" si="429">IF(W2770=Y2770,1,0)</f>
        <v>0</v>
      </c>
      <c r="AA2770" s="5">
        <f t="shared" ref="AA2770:AA2833" si="430">IF(W2770=1,IF(W2770=Y2770,1,0),"")</f>
        <v>0</v>
      </c>
      <c r="AB2770" s="6" t="str">
        <f t="shared" ref="AB2770:AB2833" si="431">IF(W2770=0,IF(W2770=Y2770,1,0),"")</f>
        <v/>
      </c>
      <c r="AF2770">
        <f t="shared" si="426"/>
        <v>0.80095037815921466</v>
      </c>
    </row>
    <row r="2771" spans="2:32">
      <c r="B2771" s="26">
        <v>1</v>
      </c>
      <c r="C2771" s="4">
        <v>10</v>
      </c>
      <c r="D2771" s="5">
        <v>0.59399999999999997</v>
      </c>
      <c r="E2771" s="20">
        <v>1</v>
      </c>
      <c r="G2771" s="5"/>
      <c r="H2771" s="11">
        <f>1/(1+EXP(-SUMPRODUCT(betagorros,B2771:D2771)))</f>
        <v>0.51309600301572278</v>
      </c>
      <c r="I2771" s="27">
        <f t="shared" si="422"/>
        <v>0.51309600301572278</v>
      </c>
      <c r="J2771">
        <f t="shared" si="423"/>
        <v>-0.66729231093841845</v>
      </c>
      <c r="K2771" s="5"/>
      <c r="N2771" s="11">
        <f t="shared" si="424"/>
        <v>0.51319998672250311</v>
      </c>
      <c r="O2771" s="71">
        <f t="shared" si="425"/>
        <v>0.48680001327749689</v>
      </c>
      <c r="U2771" s="4">
        <v>14</v>
      </c>
      <c r="V2771" s="5">
        <v>0.50800000000000001</v>
      </c>
      <c r="W2771" s="37">
        <v>1</v>
      </c>
      <c r="X2771" s="31">
        <f t="shared" si="427"/>
        <v>0.51477325904796856</v>
      </c>
      <c r="Y2771" s="40">
        <f t="shared" si="428"/>
        <v>1</v>
      </c>
      <c r="Z2771" s="4">
        <f t="shared" si="429"/>
        <v>1</v>
      </c>
      <c r="AA2771" s="5">
        <f t="shared" si="430"/>
        <v>1</v>
      </c>
      <c r="AB2771" s="6" t="str">
        <f t="shared" si="431"/>
        <v/>
      </c>
      <c r="AF2771">
        <f t="shared" si="426"/>
        <v>0.80095037815921466</v>
      </c>
    </row>
    <row r="2772" spans="2:32">
      <c r="B2772" s="26">
        <v>1</v>
      </c>
      <c r="C2772" s="4">
        <v>14</v>
      </c>
      <c r="D2772" s="5">
        <v>0.59399999999999997</v>
      </c>
      <c r="E2772" s="20">
        <v>1</v>
      </c>
      <c r="G2772" s="5"/>
      <c r="H2772" s="11">
        <f>1/(1+EXP(-SUMPRODUCT(betagorros,B2772:D2772)))</f>
        <v>0.60815466215491387</v>
      </c>
      <c r="I2772" s="27">
        <f t="shared" si="422"/>
        <v>0.60815466215491387</v>
      </c>
      <c r="J2772">
        <f t="shared" si="423"/>
        <v>-0.49732605082043996</v>
      </c>
      <c r="K2772" s="5"/>
      <c r="N2772" s="11">
        <f t="shared" si="424"/>
        <v>0.60829175404350755</v>
      </c>
      <c r="O2772" s="71">
        <f t="shared" si="425"/>
        <v>0.39170824595649245</v>
      </c>
      <c r="U2772" s="4">
        <v>11</v>
      </c>
      <c r="V2772" s="5">
        <v>0.50800000000000001</v>
      </c>
      <c r="W2772" s="37">
        <v>1</v>
      </c>
      <c r="X2772" s="31">
        <f t="shared" si="427"/>
        <v>0.44244024360818934</v>
      </c>
      <c r="Y2772" s="40">
        <f t="shared" si="428"/>
        <v>0</v>
      </c>
      <c r="Z2772" s="4">
        <f t="shared" si="429"/>
        <v>0</v>
      </c>
      <c r="AA2772" s="5">
        <f t="shared" si="430"/>
        <v>0</v>
      </c>
      <c r="AB2772" s="6" t="str">
        <f t="shared" si="431"/>
        <v/>
      </c>
      <c r="AF2772">
        <f t="shared" si="426"/>
        <v>0.80095037815921466</v>
      </c>
    </row>
    <row r="2773" spans="2:32">
      <c r="B2773" s="26">
        <v>1</v>
      </c>
      <c r="C2773" s="4">
        <v>8</v>
      </c>
      <c r="D2773" s="5">
        <v>0.59399999999999997</v>
      </c>
      <c r="E2773" s="20">
        <v>0</v>
      </c>
      <c r="G2773" s="5"/>
      <c r="H2773" s="11">
        <f>1/(1+EXP(-SUMPRODUCT(betagorros,B2773:D2773)))</f>
        <v>0.46476176335178904</v>
      </c>
      <c r="I2773" s="27">
        <f t="shared" si="422"/>
        <v>0.53523823664821091</v>
      </c>
      <c r="J2773">
        <f t="shared" si="423"/>
        <v>-0.6250433290575188</v>
      </c>
      <c r="K2773" s="5"/>
      <c r="N2773" s="11">
        <f t="shared" si="424"/>
        <v>0.46484551467604562</v>
      </c>
      <c r="O2773" s="71">
        <f t="shared" si="425"/>
        <v>-0.46484551467604562</v>
      </c>
      <c r="U2773" s="4">
        <v>11</v>
      </c>
      <c r="V2773" s="5">
        <v>0.50800000000000001</v>
      </c>
      <c r="W2773" s="37">
        <v>1</v>
      </c>
      <c r="X2773" s="31">
        <f t="shared" si="427"/>
        <v>0.44244024360818934</v>
      </c>
      <c r="Y2773" s="40">
        <f t="shared" si="428"/>
        <v>0</v>
      </c>
      <c r="Z2773" s="4">
        <f t="shared" si="429"/>
        <v>0</v>
      </c>
      <c r="AA2773" s="5">
        <f t="shared" si="430"/>
        <v>0</v>
      </c>
      <c r="AB2773" s="6" t="str">
        <f t="shared" si="431"/>
        <v/>
      </c>
      <c r="AF2773">
        <f t="shared" si="426"/>
        <v>0.80095037815921466</v>
      </c>
    </row>
    <row r="2774" spans="2:32">
      <c r="B2774" s="26">
        <v>1</v>
      </c>
      <c r="C2774" s="4">
        <v>27</v>
      </c>
      <c r="D2774" s="5">
        <v>0.59399999999999997</v>
      </c>
      <c r="E2774" s="20">
        <v>1</v>
      </c>
      <c r="G2774" s="5"/>
      <c r="H2774" s="11">
        <f>1/(1+EXP(-SUMPRODUCT(betagorros,B2774:D2774)))</f>
        <v>0.84525392884272099</v>
      </c>
      <c r="I2774" s="27">
        <f t="shared" si="422"/>
        <v>0.84525392884272099</v>
      </c>
      <c r="J2774">
        <f t="shared" si="423"/>
        <v>-0.16811818926212144</v>
      </c>
      <c r="K2774" s="5"/>
      <c r="N2774" s="11">
        <f t="shared" si="424"/>
        <v>0.84539675924377511</v>
      </c>
      <c r="O2774" s="71">
        <f t="shared" si="425"/>
        <v>0.15460324075622489</v>
      </c>
      <c r="U2774" s="4">
        <v>15</v>
      </c>
      <c r="V2774" s="5">
        <v>0.50800000000000001</v>
      </c>
      <c r="W2774" s="37">
        <v>1</v>
      </c>
      <c r="X2774" s="31">
        <f t="shared" si="427"/>
        <v>0.53889668510025301</v>
      </c>
      <c r="Y2774" s="40">
        <f t="shared" si="428"/>
        <v>1</v>
      </c>
      <c r="Z2774" s="4">
        <f t="shared" si="429"/>
        <v>1</v>
      </c>
      <c r="AA2774" s="5">
        <f t="shared" si="430"/>
        <v>1</v>
      </c>
      <c r="AB2774" s="6" t="str">
        <f t="shared" si="431"/>
        <v/>
      </c>
      <c r="AF2774">
        <f t="shared" si="426"/>
        <v>0.80095037815921466</v>
      </c>
    </row>
    <row r="2775" spans="2:32">
      <c r="B2775" s="26">
        <v>1</v>
      </c>
      <c r="C2775" s="4">
        <v>25</v>
      </c>
      <c r="D2775" s="5">
        <v>0.59599999999999997</v>
      </c>
      <c r="E2775" s="20">
        <v>0</v>
      </c>
      <c r="G2775" s="5"/>
      <c r="H2775" s="11">
        <f>1/(1+EXP(-SUMPRODUCT(betagorros,B2775:D2775)))</f>
        <v>0.81952257938879858</v>
      </c>
      <c r="I2775" s="27">
        <f t="shared" si="422"/>
        <v>0.18047742061120142</v>
      </c>
      <c r="J2775">
        <f t="shared" si="423"/>
        <v>-1.7121496026008054</v>
      </c>
      <c r="K2775" s="5"/>
      <c r="N2775" s="11">
        <f t="shared" si="424"/>
        <v>0.8196735869878482</v>
      </c>
      <c r="O2775" s="71">
        <f t="shared" si="425"/>
        <v>-0.8196735869878482</v>
      </c>
      <c r="U2775" s="4">
        <v>35</v>
      </c>
      <c r="V2775" s="5">
        <v>0.50800000000000001</v>
      </c>
      <c r="W2775" s="37">
        <v>1</v>
      </c>
      <c r="X2775" s="31">
        <f t="shared" si="427"/>
        <v>0.89009695518606613</v>
      </c>
      <c r="Y2775" s="40">
        <f t="shared" si="428"/>
        <v>1</v>
      </c>
      <c r="Z2775" s="4">
        <f t="shared" si="429"/>
        <v>1</v>
      </c>
      <c r="AA2775" s="5">
        <f t="shared" si="430"/>
        <v>1</v>
      </c>
      <c r="AB2775" s="6" t="str">
        <f t="shared" si="431"/>
        <v/>
      </c>
      <c r="AF2775">
        <f t="shared" si="426"/>
        <v>0.80095037815921466</v>
      </c>
    </row>
    <row r="2776" spans="2:32">
      <c r="B2776" s="26">
        <v>1</v>
      </c>
      <c r="C2776" s="4">
        <v>18</v>
      </c>
      <c r="D2776" s="5">
        <v>0.59599999999999997</v>
      </c>
      <c r="E2776" s="20">
        <v>0</v>
      </c>
      <c r="G2776" s="5"/>
      <c r="H2776" s="11">
        <f>1/(1+EXP(-SUMPRODUCT(betagorros,B2776:D2776)))</f>
        <v>0.69753259935865108</v>
      </c>
      <c r="I2776" s="27">
        <f t="shared" si="422"/>
        <v>0.30246740064134892</v>
      </c>
      <c r="J2776">
        <f t="shared" si="423"/>
        <v>-1.1957817737933443</v>
      </c>
      <c r="K2776" s="5"/>
      <c r="N2776" s="11">
        <f t="shared" si="424"/>
        <v>0.69768931114371913</v>
      </c>
      <c r="O2776" s="71">
        <f t="shared" si="425"/>
        <v>-0.69768931114371913</v>
      </c>
      <c r="U2776" s="4">
        <v>27</v>
      </c>
      <c r="V2776" s="5">
        <v>0.50800000000000001</v>
      </c>
      <c r="W2776" s="37">
        <v>1</v>
      </c>
      <c r="X2776" s="31">
        <f t="shared" si="427"/>
        <v>0.78874877495788875</v>
      </c>
      <c r="Y2776" s="40">
        <f t="shared" si="428"/>
        <v>1</v>
      </c>
      <c r="Z2776" s="4">
        <f t="shared" si="429"/>
        <v>1</v>
      </c>
      <c r="AA2776" s="5">
        <f t="shared" si="430"/>
        <v>1</v>
      </c>
      <c r="AB2776" s="6" t="str">
        <f t="shared" si="431"/>
        <v/>
      </c>
      <c r="AF2776">
        <f t="shared" si="426"/>
        <v>0.80095037815921466</v>
      </c>
    </row>
    <row r="2777" spans="2:32">
      <c r="B2777" s="26">
        <v>1</v>
      </c>
      <c r="C2777" s="4">
        <v>17</v>
      </c>
      <c r="D2777" s="5">
        <v>0.59599999999999997</v>
      </c>
      <c r="E2777" s="20">
        <v>1</v>
      </c>
      <c r="G2777" s="5"/>
      <c r="H2777" s="11">
        <f>1/(1+EXP(-SUMPRODUCT(betagorros,B2777:D2777)))</f>
        <v>0.67672994596026359</v>
      </c>
      <c r="I2777" s="27">
        <f t="shared" si="422"/>
        <v>0.67672994596026359</v>
      </c>
      <c r="J2777">
        <f t="shared" si="423"/>
        <v>-0.39048298378934687</v>
      </c>
      <c r="K2777" s="5"/>
      <c r="N2777" s="11">
        <f t="shared" si="424"/>
        <v>0.67688374414934438</v>
      </c>
      <c r="O2777" s="71">
        <f t="shared" si="425"/>
        <v>0.32311625585065562</v>
      </c>
      <c r="U2777" s="4">
        <v>22</v>
      </c>
      <c r="V2777" s="5">
        <v>0.50800000000000001</v>
      </c>
      <c r="W2777" s="37">
        <v>1</v>
      </c>
      <c r="X2777" s="31">
        <f t="shared" si="427"/>
        <v>0.69708228834257002</v>
      </c>
      <c r="Y2777" s="40">
        <f t="shared" si="428"/>
        <v>1</v>
      </c>
      <c r="Z2777" s="4">
        <f t="shared" si="429"/>
        <v>1</v>
      </c>
      <c r="AA2777" s="5">
        <f t="shared" si="430"/>
        <v>1</v>
      </c>
      <c r="AB2777" s="6" t="str">
        <f t="shared" si="431"/>
        <v/>
      </c>
      <c r="AF2777">
        <f t="shared" si="426"/>
        <v>0.80095037815921466</v>
      </c>
    </row>
    <row r="2778" spans="2:32">
      <c r="B2778" s="26">
        <v>1</v>
      </c>
      <c r="C2778" s="4">
        <v>7</v>
      </c>
      <c r="D2778" s="5">
        <v>0.59599999999999997</v>
      </c>
      <c r="E2778" s="20">
        <v>0</v>
      </c>
      <c r="G2778" s="5"/>
      <c r="H2778" s="11">
        <f>1/(1+EXP(-SUMPRODUCT(betagorros,B2778:D2778)))</f>
        <v>0.44296660715264879</v>
      </c>
      <c r="I2778" s="27">
        <f t="shared" si="422"/>
        <v>0.55703339284735121</v>
      </c>
      <c r="J2778">
        <f t="shared" si="423"/>
        <v>-0.58513008959988044</v>
      </c>
      <c r="K2778" s="5"/>
      <c r="N2778" s="11">
        <f t="shared" si="424"/>
        <v>0.44304195674783603</v>
      </c>
      <c r="O2778" s="71">
        <f t="shared" si="425"/>
        <v>-0.44304195674783603</v>
      </c>
      <c r="U2778" s="4">
        <v>30</v>
      </c>
      <c r="V2778" s="5">
        <v>0.50800000000000001</v>
      </c>
      <c r="W2778" s="37">
        <v>1</v>
      </c>
      <c r="X2778" s="31">
        <f t="shared" si="427"/>
        <v>0.83310214901489987</v>
      </c>
      <c r="Y2778" s="40">
        <f t="shared" si="428"/>
        <v>1</v>
      </c>
      <c r="Z2778" s="4">
        <f t="shared" si="429"/>
        <v>1</v>
      </c>
      <c r="AA2778" s="5">
        <f t="shared" si="430"/>
        <v>1</v>
      </c>
      <c r="AB2778" s="6" t="str">
        <f t="shared" si="431"/>
        <v/>
      </c>
      <c r="AF2778">
        <f t="shared" si="426"/>
        <v>0.80095037815921466</v>
      </c>
    </row>
    <row r="2779" spans="2:32">
      <c r="B2779" s="26">
        <v>1</v>
      </c>
      <c r="C2779" s="4">
        <v>9.5</v>
      </c>
      <c r="D2779" s="5">
        <v>0.59599999999999997</v>
      </c>
      <c r="E2779" s="20">
        <v>0</v>
      </c>
      <c r="G2779" s="5"/>
      <c r="H2779" s="11">
        <f>1/(1+EXP(-SUMPRODUCT(betagorros,B2779:D2779)))</f>
        <v>0.50321194565923666</v>
      </c>
      <c r="I2779" s="27">
        <f t="shared" si="422"/>
        <v>0.49678805434076334</v>
      </c>
      <c r="J2779">
        <f t="shared" si="423"/>
        <v>-0.69959179385976189</v>
      </c>
      <c r="K2779" s="5"/>
      <c r="N2779" s="11">
        <f t="shared" si="424"/>
        <v>0.50331314201812971</v>
      </c>
      <c r="O2779" s="71">
        <f t="shared" si="425"/>
        <v>-0.50331314201812971</v>
      </c>
      <c r="U2779" s="4">
        <v>15</v>
      </c>
      <c r="V2779" s="5">
        <v>0.50800000000000001</v>
      </c>
      <c r="W2779" s="37">
        <v>1</v>
      </c>
      <c r="X2779" s="31">
        <f t="shared" si="427"/>
        <v>0.53889668510025301</v>
      </c>
      <c r="Y2779" s="40">
        <f t="shared" si="428"/>
        <v>1</v>
      </c>
      <c r="Z2779" s="4">
        <f t="shared" si="429"/>
        <v>1</v>
      </c>
      <c r="AA2779" s="5">
        <f t="shared" si="430"/>
        <v>1</v>
      </c>
      <c r="AB2779" s="6" t="str">
        <f t="shared" si="431"/>
        <v/>
      </c>
      <c r="AF2779">
        <f t="shared" si="426"/>
        <v>0.80095037815921466</v>
      </c>
    </row>
    <row r="2780" spans="2:32">
      <c r="B2780" s="26">
        <v>1</v>
      </c>
      <c r="C2780" s="4">
        <v>23</v>
      </c>
      <c r="D2780" s="5">
        <v>0.59699999999999998</v>
      </c>
      <c r="E2780" s="20">
        <v>1</v>
      </c>
      <c r="G2780" s="5"/>
      <c r="H2780" s="11">
        <f>1/(1+EXP(-SUMPRODUCT(betagorros,B2780:D2780)))</f>
        <v>0.7898393153778922</v>
      </c>
      <c r="I2780" s="27">
        <f t="shared" si="422"/>
        <v>0.7898393153778922</v>
      </c>
      <c r="J2780">
        <f t="shared" si="423"/>
        <v>-0.23592575246513312</v>
      </c>
      <c r="K2780" s="5"/>
      <c r="N2780" s="11">
        <f t="shared" si="424"/>
        <v>0.78999630063365189</v>
      </c>
      <c r="O2780" s="71">
        <f t="shared" si="425"/>
        <v>0.21000369936634811</v>
      </c>
      <c r="U2780" s="4">
        <v>27</v>
      </c>
      <c r="V2780" s="5">
        <v>0.50800000000000001</v>
      </c>
      <c r="W2780" s="37">
        <v>1</v>
      </c>
      <c r="X2780" s="31">
        <f t="shared" si="427"/>
        <v>0.78874877495788875</v>
      </c>
      <c r="Y2780" s="40">
        <f t="shared" si="428"/>
        <v>1</v>
      </c>
      <c r="Z2780" s="4">
        <f t="shared" si="429"/>
        <v>1</v>
      </c>
      <c r="AA2780" s="5">
        <f t="shared" si="430"/>
        <v>1</v>
      </c>
      <c r="AB2780" s="6" t="str">
        <f t="shared" si="431"/>
        <v/>
      </c>
      <c r="AF2780">
        <f t="shared" si="426"/>
        <v>0.80095037815921466</v>
      </c>
    </row>
    <row r="2781" spans="2:32">
      <c r="B2781" s="26">
        <v>1</v>
      </c>
      <c r="C2781" s="4">
        <v>28.5</v>
      </c>
      <c r="D2781" s="5">
        <v>0.59699999999999998</v>
      </c>
      <c r="E2781" s="20">
        <v>1</v>
      </c>
      <c r="G2781" s="5"/>
      <c r="H2781" s="11">
        <f>1/(1+EXP(-SUMPRODUCT(betagorros,B2781:D2781)))</f>
        <v>0.86486631480569376</v>
      </c>
      <c r="I2781" s="27">
        <f t="shared" si="422"/>
        <v>0.86486631480569376</v>
      </c>
      <c r="J2781">
        <f t="shared" si="423"/>
        <v>-0.14518033335181979</v>
      </c>
      <c r="K2781" s="5"/>
      <c r="N2781" s="11">
        <f t="shared" si="424"/>
        <v>0.86500238459077139</v>
      </c>
      <c r="O2781" s="71">
        <f t="shared" si="425"/>
        <v>0.13499761540922861</v>
      </c>
      <c r="U2781" s="4">
        <v>25</v>
      </c>
      <c r="V2781" s="5">
        <v>0.50800000000000001</v>
      </c>
      <c r="W2781" s="37">
        <v>1</v>
      </c>
      <c r="X2781" s="31">
        <f t="shared" si="427"/>
        <v>0.75469600475112808</v>
      </c>
      <c r="Y2781" s="40">
        <f t="shared" si="428"/>
        <v>1</v>
      </c>
      <c r="Z2781" s="4">
        <f t="shared" si="429"/>
        <v>1</v>
      </c>
      <c r="AA2781" s="5">
        <f t="shared" si="430"/>
        <v>1</v>
      </c>
      <c r="AB2781" s="6" t="str">
        <f t="shared" si="431"/>
        <v/>
      </c>
      <c r="AF2781">
        <f t="shared" si="426"/>
        <v>0.80095037815921466</v>
      </c>
    </row>
    <row r="2782" spans="2:32">
      <c r="B2782" s="26">
        <v>1</v>
      </c>
      <c r="C2782" s="4">
        <v>11</v>
      </c>
      <c r="D2782" s="5">
        <v>0.59699999999999998</v>
      </c>
      <c r="E2782" s="20">
        <v>1</v>
      </c>
      <c r="G2782" s="5"/>
      <c r="H2782" s="11">
        <f>1/(1+EXP(-SUMPRODUCT(betagorros,B2782:D2782)))</f>
        <v>0.54052567486443237</v>
      </c>
      <c r="I2782" s="27">
        <f t="shared" si="422"/>
        <v>0.54052567486443237</v>
      </c>
      <c r="J2782">
        <f t="shared" si="423"/>
        <v>-0.61521314096920676</v>
      </c>
      <c r="K2782" s="5"/>
      <c r="N2782" s="11">
        <f t="shared" si="424"/>
        <v>0.54064207742707326</v>
      </c>
      <c r="O2782" s="71">
        <f t="shared" si="425"/>
        <v>0.45935792257292674</v>
      </c>
      <c r="U2782" s="4">
        <v>45</v>
      </c>
      <c r="V2782" s="5">
        <v>0.50900000000000001</v>
      </c>
      <c r="W2782" s="37">
        <v>1</v>
      </c>
      <c r="X2782" s="31">
        <f t="shared" si="427"/>
        <v>0.95538612753916297</v>
      </c>
      <c r="Y2782" s="40">
        <f t="shared" si="428"/>
        <v>1</v>
      </c>
      <c r="Z2782" s="4">
        <f t="shared" si="429"/>
        <v>1</v>
      </c>
      <c r="AA2782" s="5">
        <f t="shared" si="430"/>
        <v>1</v>
      </c>
      <c r="AB2782" s="6" t="str">
        <f t="shared" si="431"/>
        <v/>
      </c>
      <c r="AF2782">
        <f t="shared" si="426"/>
        <v>0.80095037815921466</v>
      </c>
    </row>
    <row r="2783" spans="2:32">
      <c r="B2783" s="26">
        <v>1</v>
      </c>
      <c r="C2783" s="4">
        <v>35</v>
      </c>
      <c r="D2783" s="5">
        <v>0.59699999999999998</v>
      </c>
      <c r="E2783" s="20">
        <v>1</v>
      </c>
      <c r="G2783" s="5"/>
      <c r="H2783" s="11">
        <f>1/(1+EXP(-SUMPRODUCT(betagorros,B2783:D2783)))</f>
        <v>0.92311586247629862</v>
      </c>
      <c r="I2783" s="27">
        <f t="shared" si="422"/>
        <v>0.92311586247629862</v>
      </c>
      <c r="J2783">
        <f t="shared" si="423"/>
        <v>-8.0000524213947558E-2</v>
      </c>
      <c r="K2783" s="5"/>
      <c r="N2783" s="11">
        <f t="shared" si="424"/>
        <v>0.92321681656826771</v>
      </c>
      <c r="O2783" s="71">
        <f t="shared" si="425"/>
        <v>7.6783183431732294E-2</v>
      </c>
      <c r="U2783" s="4">
        <v>49</v>
      </c>
      <c r="V2783" s="5">
        <v>0.50900000000000001</v>
      </c>
      <c r="W2783" s="37">
        <v>1</v>
      </c>
      <c r="X2783" s="31">
        <f t="shared" si="427"/>
        <v>0.9692680016285421</v>
      </c>
      <c r="Y2783" s="40">
        <f t="shared" si="428"/>
        <v>1</v>
      </c>
      <c r="Z2783" s="4">
        <f t="shared" si="429"/>
        <v>1</v>
      </c>
      <c r="AA2783" s="5">
        <f t="shared" si="430"/>
        <v>1</v>
      </c>
      <c r="AB2783" s="6" t="str">
        <f t="shared" si="431"/>
        <v/>
      </c>
      <c r="AF2783">
        <f t="shared" si="426"/>
        <v>0.80095037815921466</v>
      </c>
    </row>
    <row r="2784" spans="2:32">
      <c r="B2784" s="26">
        <v>1</v>
      </c>
      <c r="C2784" s="4">
        <v>11</v>
      </c>
      <c r="D2784" s="5">
        <v>0.6</v>
      </c>
      <c r="E2784" s="20">
        <v>1</v>
      </c>
      <c r="G2784" s="5"/>
      <c r="H2784" s="11">
        <f>1/(1+EXP(-SUMPRODUCT(betagorros,B2784:D2784)))</f>
        <v>0.54381995176651976</v>
      </c>
      <c r="I2784" s="27">
        <f t="shared" si="422"/>
        <v>0.54381995176651976</v>
      </c>
      <c r="J2784">
        <f t="shared" si="423"/>
        <v>-0.60913705792661654</v>
      </c>
      <c r="K2784" s="5"/>
      <c r="N2784" s="11">
        <f t="shared" si="424"/>
        <v>0.54393937463990105</v>
      </c>
      <c r="O2784" s="71">
        <f t="shared" si="425"/>
        <v>0.45606062536009895</v>
      </c>
      <c r="U2784" s="4">
        <v>12</v>
      </c>
      <c r="V2784" s="5">
        <v>0.50900000000000001</v>
      </c>
      <c r="W2784" s="37">
        <v>1</v>
      </c>
      <c r="X2784" s="31">
        <f t="shared" si="427"/>
        <v>0.46753351781538927</v>
      </c>
      <c r="Y2784" s="40">
        <f t="shared" si="428"/>
        <v>0</v>
      </c>
      <c r="Z2784" s="4">
        <f t="shared" si="429"/>
        <v>0</v>
      </c>
      <c r="AA2784" s="5">
        <f t="shared" si="430"/>
        <v>0</v>
      </c>
      <c r="AB2784" s="6" t="str">
        <f t="shared" si="431"/>
        <v/>
      </c>
      <c r="AF2784">
        <f t="shared" si="426"/>
        <v>0.80095037815921466</v>
      </c>
    </row>
    <row r="2785" spans="2:32">
      <c r="B2785" s="26">
        <v>1</v>
      </c>
      <c r="C2785" s="4">
        <v>16</v>
      </c>
      <c r="D2785" s="5">
        <v>0.6</v>
      </c>
      <c r="E2785" s="20">
        <v>1</v>
      </c>
      <c r="G2785" s="5"/>
      <c r="H2785" s="11">
        <f>1/(1+EXP(-SUMPRODUCT(betagorros,B2785:D2785)))</f>
        <v>0.65919033617748179</v>
      </c>
      <c r="I2785" s="27">
        <f t="shared" si="422"/>
        <v>0.65919033617748179</v>
      </c>
      <c r="J2785">
        <f t="shared" si="423"/>
        <v>-0.41674296041926945</v>
      </c>
      <c r="K2785" s="5"/>
      <c r="N2785" s="11">
        <f t="shared" si="424"/>
        <v>0.65934314841774744</v>
      </c>
      <c r="O2785" s="71">
        <f t="shared" si="425"/>
        <v>0.34065685158225256</v>
      </c>
      <c r="U2785" s="4">
        <v>14</v>
      </c>
      <c r="V2785" s="5">
        <v>0.50900000000000001</v>
      </c>
      <c r="W2785" s="37">
        <v>1</v>
      </c>
      <c r="X2785" s="31">
        <f t="shared" si="427"/>
        <v>0.5158781839820018</v>
      </c>
      <c r="Y2785" s="40">
        <f t="shared" si="428"/>
        <v>1</v>
      </c>
      <c r="Z2785" s="4">
        <f t="shared" si="429"/>
        <v>1</v>
      </c>
      <c r="AA2785" s="5">
        <f t="shared" si="430"/>
        <v>1</v>
      </c>
      <c r="AB2785" s="6" t="str">
        <f t="shared" si="431"/>
        <v/>
      </c>
      <c r="AF2785">
        <f t="shared" si="426"/>
        <v>0.80095037815921466</v>
      </c>
    </row>
    <row r="2786" spans="2:32">
      <c r="B2786" s="26">
        <v>1</v>
      </c>
      <c r="C2786" s="4">
        <v>18</v>
      </c>
      <c r="D2786" s="5">
        <v>0.6</v>
      </c>
      <c r="E2786" s="20">
        <v>0</v>
      </c>
      <c r="G2786" s="5"/>
      <c r="H2786" s="11">
        <f>1/(1+EXP(-SUMPRODUCT(betagorros,B2786:D2786)))</f>
        <v>0.70125289577981254</v>
      </c>
      <c r="I2786" s="27">
        <f t="shared" si="422"/>
        <v>0.29874710422018746</v>
      </c>
      <c r="J2786">
        <f t="shared" si="423"/>
        <v>-1.2081578687702141</v>
      </c>
      <c r="K2786" s="5"/>
      <c r="N2786" s="11">
        <f t="shared" si="424"/>
        <v>0.70141205183120514</v>
      </c>
      <c r="O2786" s="71">
        <f t="shared" si="425"/>
        <v>-0.70141205183120514</v>
      </c>
      <c r="U2786" s="4">
        <v>18</v>
      </c>
      <c r="V2786" s="5">
        <v>0.50900000000000001</v>
      </c>
      <c r="W2786" s="37">
        <v>1</v>
      </c>
      <c r="X2786" s="31">
        <f t="shared" si="427"/>
        <v>0.61080567983380119</v>
      </c>
      <c r="Y2786" s="40">
        <f t="shared" si="428"/>
        <v>1</v>
      </c>
      <c r="Z2786" s="4">
        <f t="shared" si="429"/>
        <v>1</v>
      </c>
      <c r="AA2786" s="5">
        <f t="shared" si="430"/>
        <v>1</v>
      </c>
      <c r="AB2786" s="6" t="str">
        <f t="shared" si="431"/>
        <v/>
      </c>
      <c r="AF2786">
        <f t="shared" si="426"/>
        <v>0.80095037815921466</v>
      </c>
    </row>
    <row r="2787" spans="2:32">
      <c r="B2787" s="26">
        <v>1</v>
      </c>
      <c r="C2787" s="4">
        <v>31</v>
      </c>
      <c r="D2787" s="5">
        <v>0.6</v>
      </c>
      <c r="E2787" s="20">
        <v>1</v>
      </c>
      <c r="G2787" s="5"/>
      <c r="H2787" s="11">
        <f>1/(1+EXP(-SUMPRODUCT(betagorros,B2787:D2787)))</f>
        <v>0.89202175313942189</v>
      </c>
      <c r="I2787" s="27">
        <f t="shared" si="422"/>
        <v>0.89202175313942189</v>
      </c>
      <c r="J2787">
        <f t="shared" si="423"/>
        <v>-0.11426475977188094</v>
      </c>
      <c r="K2787" s="5"/>
      <c r="N2787" s="11">
        <f t="shared" si="424"/>
        <v>0.89214468027323357</v>
      </c>
      <c r="O2787" s="71">
        <f t="shared" si="425"/>
        <v>0.10785531972676643</v>
      </c>
      <c r="U2787" s="4">
        <v>10</v>
      </c>
      <c r="V2787" s="5">
        <v>0.51200000000000001</v>
      </c>
      <c r="W2787" s="37">
        <v>1</v>
      </c>
      <c r="X2787" s="31">
        <f t="shared" si="427"/>
        <v>0.42302678536001914</v>
      </c>
      <c r="Y2787" s="40">
        <f t="shared" si="428"/>
        <v>0</v>
      </c>
      <c r="Z2787" s="4">
        <f t="shared" si="429"/>
        <v>0</v>
      </c>
      <c r="AA2787" s="5">
        <f t="shared" si="430"/>
        <v>0</v>
      </c>
      <c r="AB2787" s="6" t="str">
        <f t="shared" si="431"/>
        <v/>
      </c>
      <c r="AF2787">
        <f t="shared" si="426"/>
        <v>0.80095037815921466</v>
      </c>
    </row>
    <row r="2788" spans="2:32">
      <c r="B2788" s="26">
        <v>1</v>
      </c>
      <c r="C2788" s="4">
        <v>13</v>
      </c>
      <c r="D2788" s="5">
        <v>0.6</v>
      </c>
      <c r="E2788" s="20">
        <v>0</v>
      </c>
      <c r="G2788" s="5"/>
      <c r="H2788" s="11">
        <f>1/(1+EXP(-SUMPRODUCT(betagorros,B2788:D2788)))</f>
        <v>0.59129312292753833</v>
      </c>
      <c r="I2788" s="27">
        <f t="shared" si="422"/>
        <v>0.40870687707246167</v>
      </c>
      <c r="J2788">
        <f t="shared" si="423"/>
        <v>-0.8947570618530527</v>
      </c>
      <c r="K2788" s="5"/>
      <c r="N2788" s="11">
        <f t="shared" si="424"/>
        <v>0.59142867783748698</v>
      </c>
      <c r="O2788" s="71">
        <f t="shared" si="425"/>
        <v>-0.59142867783748698</v>
      </c>
      <c r="U2788" s="4">
        <v>7</v>
      </c>
      <c r="V2788" s="5">
        <v>0.51200000000000001</v>
      </c>
      <c r="W2788" s="37">
        <v>1</v>
      </c>
      <c r="X2788" s="31">
        <f t="shared" si="427"/>
        <v>0.35417558812524141</v>
      </c>
      <c r="Y2788" s="40">
        <f t="shared" si="428"/>
        <v>0</v>
      </c>
      <c r="Z2788" s="4">
        <f t="shared" si="429"/>
        <v>0</v>
      </c>
      <c r="AA2788" s="5">
        <f t="shared" si="430"/>
        <v>0</v>
      </c>
      <c r="AB2788" s="6" t="str">
        <f t="shared" si="431"/>
        <v/>
      </c>
      <c r="AF2788">
        <f t="shared" si="426"/>
        <v>0.80095037815921466</v>
      </c>
    </row>
    <row r="2789" spans="2:32">
      <c r="B2789" s="26">
        <v>1</v>
      </c>
      <c r="C2789" s="4">
        <v>20</v>
      </c>
      <c r="D2789" s="5">
        <v>0.6</v>
      </c>
      <c r="E2789" s="20">
        <v>1</v>
      </c>
      <c r="G2789" s="5"/>
      <c r="H2789" s="11">
        <f>1/(1+EXP(-SUMPRODUCT(betagorros,B2789:D2789)))</f>
        <v>0.74017035884388283</v>
      </c>
      <c r="I2789" s="27">
        <f t="shared" si="422"/>
        <v>0.74017035884388283</v>
      </c>
      <c r="J2789">
        <f t="shared" si="423"/>
        <v>-0.30087490462535299</v>
      </c>
      <c r="K2789" s="5"/>
      <c r="N2789" s="11">
        <f t="shared" si="424"/>
        <v>0.74033175241245197</v>
      </c>
      <c r="O2789" s="71">
        <f t="shared" si="425"/>
        <v>0.25966824758754803</v>
      </c>
      <c r="U2789" s="4">
        <v>17</v>
      </c>
      <c r="V2789" s="5">
        <v>0.51200000000000001</v>
      </c>
      <c r="W2789" s="37">
        <v>1</v>
      </c>
      <c r="X2789" s="31">
        <f t="shared" si="427"/>
        <v>0.59077743638943969</v>
      </c>
      <c r="Y2789" s="40">
        <f t="shared" si="428"/>
        <v>1</v>
      </c>
      <c r="Z2789" s="4">
        <f t="shared" si="429"/>
        <v>1</v>
      </c>
      <c r="AA2789" s="5">
        <f t="shared" si="430"/>
        <v>1</v>
      </c>
      <c r="AB2789" s="6" t="str">
        <f t="shared" si="431"/>
        <v/>
      </c>
      <c r="AF2789">
        <f t="shared" si="426"/>
        <v>0.80095037815921466</v>
      </c>
    </row>
    <row r="2790" spans="2:32">
      <c r="B2790" s="26">
        <v>1</v>
      </c>
      <c r="C2790" s="4">
        <v>27</v>
      </c>
      <c r="D2790" s="5">
        <v>0.6</v>
      </c>
      <c r="E2790" s="20">
        <v>1</v>
      </c>
      <c r="G2790" s="5"/>
      <c r="H2790" s="11">
        <f>1/(1+EXP(-SUMPRODUCT(betagorros,B2790:D2790)))</f>
        <v>0.84869403757872686</v>
      </c>
      <c r="I2790" s="27">
        <f t="shared" si="422"/>
        <v>0.84869403757872686</v>
      </c>
      <c r="J2790">
        <f t="shared" si="423"/>
        <v>-0.16405653738911138</v>
      </c>
      <c r="K2790" s="5"/>
      <c r="N2790" s="11">
        <f t="shared" si="424"/>
        <v>0.8488375200304703</v>
      </c>
      <c r="O2790" s="71">
        <f t="shared" si="425"/>
        <v>0.1511624799695297</v>
      </c>
      <c r="U2790" s="4">
        <v>18</v>
      </c>
      <c r="V2790" s="5">
        <v>0.51200000000000001</v>
      </c>
      <c r="W2790" s="37">
        <v>1</v>
      </c>
      <c r="X2790" s="31">
        <f t="shared" si="427"/>
        <v>0.6139559472401992</v>
      </c>
      <c r="Y2790" s="40">
        <f t="shared" si="428"/>
        <v>1</v>
      </c>
      <c r="Z2790" s="4">
        <f t="shared" si="429"/>
        <v>1</v>
      </c>
      <c r="AA2790" s="5">
        <f t="shared" si="430"/>
        <v>1</v>
      </c>
      <c r="AB2790" s="6" t="str">
        <f t="shared" si="431"/>
        <v/>
      </c>
      <c r="AF2790">
        <f t="shared" si="426"/>
        <v>0.80095037815921466</v>
      </c>
    </row>
    <row r="2791" spans="2:32">
      <c r="B2791" s="26">
        <v>1</v>
      </c>
      <c r="C2791" s="4">
        <v>28</v>
      </c>
      <c r="D2791" s="5">
        <v>0.6</v>
      </c>
      <c r="E2791" s="20">
        <v>1</v>
      </c>
      <c r="G2791" s="5"/>
      <c r="H2791" s="11">
        <f>1/(1+EXP(-SUMPRODUCT(betagorros,B2791:D2791)))</f>
        <v>0.86070840289694872</v>
      </c>
      <c r="I2791" s="27">
        <f t="shared" si="422"/>
        <v>0.86070840289694872</v>
      </c>
      <c r="J2791">
        <f t="shared" si="423"/>
        <v>-0.14999950451047633</v>
      </c>
      <c r="K2791" s="5"/>
      <c r="N2791" s="11">
        <f t="shared" si="424"/>
        <v>0.86084712493671423</v>
      </c>
      <c r="O2791" s="71">
        <f t="shared" si="425"/>
        <v>0.13915287506328577</v>
      </c>
      <c r="U2791" s="4">
        <v>15</v>
      </c>
      <c r="V2791" s="5">
        <v>0.51200000000000001</v>
      </c>
      <c r="W2791" s="37">
        <v>1</v>
      </c>
      <c r="X2791" s="31">
        <f t="shared" si="427"/>
        <v>0.54329063158585389</v>
      </c>
      <c r="Y2791" s="40">
        <f t="shared" si="428"/>
        <v>1</v>
      </c>
      <c r="Z2791" s="4">
        <f t="shared" si="429"/>
        <v>1</v>
      </c>
      <c r="AA2791" s="5">
        <f t="shared" si="430"/>
        <v>1</v>
      </c>
      <c r="AB2791" s="6" t="str">
        <f t="shared" si="431"/>
        <v/>
      </c>
      <c r="AF2791">
        <f t="shared" si="426"/>
        <v>0.80095037815921466</v>
      </c>
    </row>
    <row r="2792" spans="2:32">
      <c r="B2792" s="26">
        <v>1</v>
      </c>
      <c r="C2792" s="4">
        <v>28</v>
      </c>
      <c r="D2792" s="5">
        <v>0.60099999999999998</v>
      </c>
      <c r="E2792" s="20">
        <v>1</v>
      </c>
      <c r="G2792" s="5"/>
      <c r="H2792" s="11">
        <f>1/(1+EXP(-SUMPRODUCT(betagorros,B2792:D2792)))</f>
        <v>0.86123793092422529</v>
      </c>
      <c r="I2792" s="27">
        <f t="shared" si="422"/>
        <v>0.86123793092422529</v>
      </c>
      <c r="J2792">
        <f t="shared" si="423"/>
        <v>-0.1493844701931252</v>
      </c>
      <c r="K2792" s="5"/>
      <c r="N2792" s="11">
        <f t="shared" si="424"/>
        <v>0.86137671606494215</v>
      </c>
      <c r="O2792" s="71">
        <f t="shared" si="425"/>
        <v>0.13862328393505785</v>
      </c>
      <c r="U2792" s="4">
        <v>15</v>
      </c>
      <c r="V2792" s="5">
        <v>0.51200000000000001</v>
      </c>
      <c r="W2792" s="37">
        <v>1</v>
      </c>
      <c r="X2792" s="31">
        <f t="shared" si="427"/>
        <v>0.54329063158585389</v>
      </c>
      <c r="Y2792" s="40">
        <f t="shared" si="428"/>
        <v>1</v>
      </c>
      <c r="Z2792" s="4">
        <f t="shared" si="429"/>
        <v>1</v>
      </c>
      <c r="AA2792" s="5">
        <f t="shared" si="430"/>
        <v>1</v>
      </c>
      <c r="AB2792" s="6" t="str">
        <f t="shared" si="431"/>
        <v/>
      </c>
      <c r="AF2792">
        <f t="shared" si="426"/>
        <v>0.80095037815921466</v>
      </c>
    </row>
    <row r="2793" spans="2:32">
      <c r="B2793" s="26">
        <v>1</v>
      </c>
      <c r="C2793" s="4">
        <v>24</v>
      </c>
      <c r="D2793" s="5">
        <v>0.60099999999999998</v>
      </c>
      <c r="E2793" s="20">
        <v>0</v>
      </c>
      <c r="G2793" s="5"/>
      <c r="H2793" s="11">
        <f>1/(1+EXP(-SUMPRODUCT(betagorros,B2793:D2793)))</f>
        <v>0.80821358940383803</v>
      </c>
      <c r="I2793" s="27">
        <f t="shared" si="422"/>
        <v>0.19178641059616197</v>
      </c>
      <c r="J2793">
        <f t="shared" si="423"/>
        <v>-1.6513729709920204</v>
      </c>
      <c r="K2793" s="5"/>
      <c r="N2793" s="11">
        <f t="shared" si="424"/>
        <v>0.80836896453742613</v>
      </c>
      <c r="O2793" s="71">
        <f t="shared" si="425"/>
        <v>-0.80836896453742613</v>
      </c>
      <c r="U2793" s="4">
        <v>22</v>
      </c>
      <c r="V2793" s="5">
        <v>0.51200000000000001</v>
      </c>
      <c r="W2793" s="37">
        <v>1</v>
      </c>
      <c r="X2793" s="31">
        <f t="shared" si="427"/>
        <v>0.70080574776342164</v>
      </c>
      <c r="Y2793" s="40">
        <f t="shared" si="428"/>
        <v>1</v>
      </c>
      <c r="Z2793" s="4">
        <f t="shared" si="429"/>
        <v>1</v>
      </c>
      <c r="AA2793" s="5">
        <f t="shared" si="430"/>
        <v>1</v>
      </c>
      <c r="AB2793" s="6" t="str">
        <f t="shared" si="431"/>
        <v/>
      </c>
      <c r="AF2793">
        <f t="shared" si="426"/>
        <v>0.80095037815921466</v>
      </c>
    </row>
    <row r="2794" spans="2:32">
      <c r="B2794" s="26">
        <v>1</v>
      </c>
      <c r="C2794" s="4">
        <v>17</v>
      </c>
      <c r="D2794" s="5">
        <v>0.60099999999999998</v>
      </c>
      <c r="E2794" s="20">
        <v>1</v>
      </c>
      <c r="G2794" s="5"/>
      <c r="H2794" s="11">
        <f>1/(1+EXP(-SUMPRODUCT(betagorros,B2794:D2794)))</f>
        <v>0.68154986771510939</v>
      </c>
      <c r="I2794" s="27">
        <f t="shared" si="422"/>
        <v>0.68154986771510939</v>
      </c>
      <c r="J2794">
        <f t="shared" si="423"/>
        <v>-0.38338585705948713</v>
      </c>
      <c r="K2794" s="5"/>
      <c r="N2794" s="11">
        <f t="shared" si="424"/>
        <v>0.68170704450848418</v>
      </c>
      <c r="O2794" s="71">
        <f t="shared" si="425"/>
        <v>0.31829295549151582</v>
      </c>
      <c r="U2794" s="4">
        <v>20</v>
      </c>
      <c r="V2794" s="5">
        <v>0.51300000000000001</v>
      </c>
      <c r="W2794" s="37">
        <v>1</v>
      </c>
      <c r="X2794" s="31">
        <f t="shared" si="427"/>
        <v>0.65970470330055553</v>
      </c>
      <c r="Y2794" s="40">
        <f t="shared" si="428"/>
        <v>1</v>
      </c>
      <c r="Z2794" s="4">
        <f t="shared" si="429"/>
        <v>1</v>
      </c>
      <c r="AA2794" s="5">
        <f t="shared" si="430"/>
        <v>1</v>
      </c>
      <c r="AB2794" s="6" t="str">
        <f t="shared" si="431"/>
        <v/>
      </c>
      <c r="AF2794">
        <f t="shared" si="426"/>
        <v>0.80095037815921466</v>
      </c>
    </row>
    <row r="2795" spans="2:32">
      <c r="B2795" s="26">
        <v>1</v>
      </c>
      <c r="C2795" s="4">
        <v>10</v>
      </c>
      <c r="D2795" s="5">
        <v>0.60099999999999998</v>
      </c>
      <c r="E2795" s="20">
        <v>1</v>
      </c>
      <c r="G2795" s="5"/>
      <c r="H2795" s="11">
        <f>1/(1+EXP(-SUMPRODUCT(betagorros,B2795:D2795)))</f>
        <v>0.52082868929483717</v>
      </c>
      <c r="I2795" s="27">
        <f t="shared" si="422"/>
        <v>0.52082868929483717</v>
      </c>
      <c r="J2795">
        <f t="shared" si="423"/>
        <v>-0.65233410263335556</v>
      </c>
      <c r="K2795" s="5"/>
      <c r="N2795" s="11">
        <f t="shared" si="424"/>
        <v>0.5209399593811378</v>
      </c>
      <c r="O2795" s="71">
        <f t="shared" si="425"/>
        <v>0.4790600406188622</v>
      </c>
      <c r="U2795" s="4">
        <v>24</v>
      </c>
      <c r="V2795" s="5">
        <v>0.51500000000000001</v>
      </c>
      <c r="W2795" s="37">
        <v>1</v>
      </c>
      <c r="X2795" s="31">
        <f t="shared" si="427"/>
        <v>0.74230668194411387</v>
      </c>
      <c r="Y2795" s="40">
        <f t="shared" si="428"/>
        <v>1</v>
      </c>
      <c r="Z2795" s="4">
        <f t="shared" si="429"/>
        <v>1</v>
      </c>
      <c r="AA2795" s="5">
        <f t="shared" si="430"/>
        <v>1</v>
      </c>
      <c r="AB2795" s="6" t="str">
        <f t="shared" si="431"/>
        <v/>
      </c>
      <c r="AF2795">
        <f t="shared" si="426"/>
        <v>0.80095037815921466</v>
      </c>
    </row>
    <row r="2796" spans="2:32">
      <c r="B2796" s="26">
        <v>1</v>
      </c>
      <c r="C2796" s="4">
        <v>25</v>
      </c>
      <c r="D2796" s="5">
        <v>0.60199999999999998</v>
      </c>
      <c r="E2796" s="20">
        <v>1</v>
      </c>
      <c r="G2796" s="5"/>
      <c r="H2796" s="11">
        <f>1/(1+EXP(-SUMPRODUCT(betagorros,B2796:D2796)))</f>
        <v>0.82341520958803338</v>
      </c>
      <c r="I2796" s="27">
        <f t="shared" si="422"/>
        <v>0.82341520958803338</v>
      </c>
      <c r="J2796">
        <f t="shared" si="423"/>
        <v>-0.19429469812876932</v>
      </c>
      <c r="K2796" s="5"/>
      <c r="N2796" s="11">
        <f t="shared" si="424"/>
        <v>0.82356735241795198</v>
      </c>
      <c r="O2796" s="71">
        <f t="shared" si="425"/>
        <v>0.17643264758204802</v>
      </c>
      <c r="U2796" s="4">
        <v>14</v>
      </c>
      <c r="V2796" s="5">
        <v>0.51500000000000001</v>
      </c>
      <c r="W2796" s="37">
        <v>1</v>
      </c>
      <c r="X2796" s="31">
        <f t="shared" si="427"/>
        <v>0.52250409716948365</v>
      </c>
      <c r="Y2796" s="40">
        <f t="shared" si="428"/>
        <v>1</v>
      </c>
      <c r="Z2796" s="4">
        <f t="shared" si="429"/>
        <v>1</v>
      </c>
      <c r="AA2796" s="5">
        <f t="shared" si="430"/>
        <v>1</v>
      </c>
      <c r="AB2796" s="6" t="str">
        <f t="shared" si="431"/>
        <v/>
      </c>
      <c r="AF2796">
        <f t="shared" si="426"/>
        <v>0.80095037815921466</v>
      </c>
    </row>
    <row r="2797" spans="2:32">
      <c r="B2797" s="26">
        <v>1</v>
      </c>
      <c r="C2797" s="4">
        <v>38</v>
      </c>
      <c r="D2797" s="5">
        <v>0.60199999999999998</v>
      </c>
      <c r="E2797" s="20">
        <v>1</v>
      </c>
      <c r="G2797" s="5"/>
      <c r="H2797" s="11">
        <f>1/(1+EXP(-SUMPRODUCT(betagorros,B2797:D2797)))</f>
        <v>0.94256488990286247</v>
      </c>
      <c r="I2797" s="27">
        <f t="shared" si="422"/>
        <v>0.94256488990286247</v>
      </c>
      <c r="J2797">
        <f t="shared" si="423"/>
        <v>-5.9150513326632063E-2</v>
      </c>
      <c r="K2797" s="5"/>
      <c r="N2797" s="11">
        <f t="shared" si="424"/>
        <v>0.94264948857089426</v>
      </c>
      <c r="O2797" s="71">
        <f t="shared" si="425"/>
        <v>5.7350511429105744E-2</v>
      </c>
      <c r="U2797" s="4">
        <v>10</v>
      </c>
      <c r="V2797" s="5">
        <v>0.51500000000000001</v>
      </c>
      <c r="W2797" s="37">
        <v>1</v>
      </c>
      <c r="X2797" s="31">
        <f t="shared" si="427"/>
        <v>0.4262693111180727</v>
      </c>
      <c r="Y2797" s="40">
        <f t="shared" si="428"/>
        <v>0</v>
      </c>
      <c r="Z2797" s="4">
        <f t="shared" si="429"/>
        <v>0</v>
      </c>
      <c r="AA2797" s="5">
        <f t="shared" si="430"/>
        <v>0</v>
      </c>
      <c r="AB2797" s="6" t="str">
        <f t="shared" si="431"/>
        <v/>
      </c>
      <c r="AF2797">
        <f t="shared" si="426"/>
        <v>0.80095037815921466</v>
      </c>
    </row>
    <row r="2798" spans="2:32">
      <c r="B2798" s="26">
        <v>1</v>
      </c>
      <c r="C2798" s="4">
        <v>34</v>
      </c>
      <c r="D2798" s="5">
        <v>0.60199999999999998</v>
      </c>
      <c r="E2798" s="20">
        <v>1</v>
      </c>
      <c r="G2798" s="5"/>
      <c r="H2798" s="11">
        <f>1/(1+EXP(-SUMPRODUCT(betagorros,B2798:D2798)))</f>
        <v>0.91764587090340466</v>
      </c>
      <c r="I2798" s="27">
        <f t="shared" si="422"/>
        <v>0.91764587090340466</v>
      </c>
      <c r="J2798">
        <f t="shared" si="423"/>
        <v>-8.5943724329903701E-2</v>
      </c>
      <c r="K2798" s="5"/>
      <c r="N2798" s="11">
        <f t="shared" si="424"/>
        <v>0.9177519630783918</v>
      </c>
      <c r="O2798" s="71">
        <f t="shared" si="425"/>
        <v>8.2248036921608203E-2</v>
      </c>
      <c r="U2798" s="4">
        <v>10</v>
      </c>
      <c r="V2798" s="5">
        <v>0.51500000000000001</v>
      </c>
      <c r="W2798" s="37">
        <v>1</v>
      </c>
      <c r="X2798" s="31">
        <f t="shared" si="427"/>
        <v>0.4262693111180727</v>
      </c>
      <c r="Y2798" s="40">
        <f t="shared" si="428"/>
        <v>0</v>
      </c>
      <c r="Z2798" s="4">
        <f t="shared" si="429"/>
        <v>0</v>
      </c>
      <c r="AA2798" s="5">
        <f t="shared" si="430"/>
        <v>0</v>
      </c>
      <c r="AB2798" s="6" t="str">
        <f t="shared" si="431"/>
        <v/>
      </c>
      <c r="AF2798">
        <f t="shared" si="426"/>
        <v>0.80095037815921466</v>
      </c>
    </row>
    <row r="2799" spans="2:32">
      <c r="B2799" s="26">
        <v>1</v>
      </c>
      <c r="C2799" s="4">
        <v>19</v>
      </c>
      <c r="D2799" s="5">
        <v>0.60199999999999998</v>
      </c>
      <c r="E2799" s="20">
        <v>1</v>
      </c>
      <c r="G2799" s="5"/>
      <c r="H2799" s="11">
        <f>1/(1+EXP(-SUMPRODUCT(betagorros,B2799:D2799)))</f>
        <v>0.72290359519363478</v>
      </c>
      <c r="I2799" s="27">
        <f t="shared" si="422"/>
        <v>0.72290359519363478</v>
      </c>
      <c r="J2799">
        <f t="shared" si="423"/>
        <v>-0.32447940569507933</v>
      </c>
      <c r="K2799" s="5"/>
      <c r="N2799" s="11">
        <f t="shared" si="424"/>
        <v>0.72306543229578546</v>
      </c>
      <c r="O2799" s="71">
        <f t="shared" si="425"/>
        <v>0.27693456770421454</v>
      </c>
      <c r="U2799" s="4">
        <v>12</v>
      </c>
      <c r="V2799" s="5">
        <v>0.51500000000000001</v>
      </c>
      <c r="W2799" s="37">
        <v>1</v>
      </c>
      <c r="X2799" s="31">
        <f t="shared" si="427"/>
        <v>0.47414663680102148</v>
      </c>
      <c r="Y2799" s="40">
        <f t="shared" si="428"/>
        <v>0</v>
      </c>
      <c r="Z2799" s="4">
        <f t="shared" si="429"/>
        <v>0</v>
      </c>
      <c r="AA2799" s="5">
        <f t="shared" si="430"/>
        <v>0</v>
      </c>
      <c r="AB2799" s="6" t="str">
        <f t="shared" si="431"/>
        <v/>
      </c>
      <c r="AF2799">
        <f t="shared" si="426"/>
        <v>0.80095037815921466</v>
      </c>
    </row>
    <row r="2800" spans="2:32">
      <c r="B2800" s="26">
        <v>1</v>
      </c>
      <c r="C2800" s="4">
        <v>15</v>
      </c>
      <c r="D2800" s="5">
        <v>0.60199999999999998</v>
      </c>
      <c r="E2800" s="20">
        <v>1</v>
      </c>
      <c r="G2800" s="5"/>
      <c r="H2800" s="11">
        <f>1/(1+EXP(-SUMPRODUCT(betagorros,B2800:D2800)))</f>
        <v>0.63916558402943724</v>
      </c>
      <c r="I2800" s="27">
        <f t="shared" si="422"/>
        <v>0.63916558402943724</v>
      </c>
      <c r="J2800">
        <f t="shared" si="423"/>
        <v>-0.44759172823644383</v>
      </c>
      <c r="K2800" s="5"/>
      <c r="N2800" s="11">
        <f t="shared" si="424"/>
        <v>0.63931524310892829</v>
      </c>
      <c r="O2800" s="71">
        <f t="shared" si="425"/>
        <v>0.36068475689107171</v>
      </c>
      <c r="U2800" s="4">
        <v>25</v>
      </c>
      <c r="V2800" s="5">
        <v>0.51600000000000001</v>
      </c>
      <c r="W2800" s="37">
        <v>1</v>
      </c>
      <c r="X2800" s="31">
        <f t="shared" si="427"/>
        <v>0.76118871082991579</v>
      </c>
      <c r="Y2800" s="40">
        <f t="shared" si="428"/>
        <v>1</v>
      </c>
      <c r="Z2800" s="4">
        <f t="shared" si="429"/>
        <v>1</v>
      </c>
      <c r="AA2800" s="5">
        <f t="shared" si="430"/>
        <v>1</v>
      </c>
      <c r="AB2800" s="6" t="str">
        <f t="shared" si="431"/>
        <v/>
      </c>
      <c r="AF2800">
        <f t="shared" si="426"/>
        <v>0.80095037815921466</v>
      </c>
    </row>
    <row r="2801" spans="2:32">
      <c r="B2801" s="26">
        <v>1</v>
      </c>
      <c r="C2801" s="4">
        <v>15</v>
      </c>
      <c r="D2801" s="5">
        <v>0.60199999999999998</v>
      </c>
      <c r="E2801" s="20">
        <v>0</v>
      </c>
      <c r="G2801" s="5"/>
      <c r="H2801" s="11">
        <f>1/(1+EXP(-SUMPRODUCT(betagorros,B2801:D2801)))</f>
        <v>0.63916558402943724</v>
      </c>
      <c r="I2801" s="27">
        <f t="shared" si="422"/>
        <v>0.36083441597056276</v>
      </c>
      <c r="J2801">
        <f t="shared" si="423"/>
        <v>-1.0193361073977905</v>
      </c>
      <c r="K2801" s="5"/>
      <c r="N2801" s="11">
        <f t="shared" si="424"/>
        <v>0.63931524310892829</v>
      </c>
      <c r="O2801" s="71">
        <f t="shared" si="425"/>
        <v>-0.63931524310892829</v>
      </c>
      <c r="U2801" s="4">
        <v>14</v>
      </c>
      <c r="V2801" s="5">
        <v>0.51600000000000001</v>
      </c>
      <c r="W2801" s="37">
        <v>1</v>
      </c>
      <c r="X2801" s="31">
        <f t="shared" si="427"/>
        <v>0.5236077095573779</v>
      </c>
      <c r="Y2801" s="40">
        <f t="shared" si="428"/>
        <v>1</v>
      </c>
      <c r="Z2801" s="4">
        <f t="shared" si="429"/>
        <v>1</v>
      </c>
      <c r="AA2801" s="5">
        <f t="shared" si="430"/>
        <v>1</v>
      </c>
      <c r="AB2801" s="6" t="str">
        <f t="shared" si="431"/>
        <v/>
      </c>
      <c r="AF2801">
        <f t="shared" si="426"/>
        <v>0.80095037815921466</v>
      </c>
    </row>
    <row r="2802" spans="2:32">
      <c r="B2802" s="26">
        <v>1</v>
      </c>
      <c r="C2802" s="4">
        <v>16</v>
      </c>
      <c r="D2802" s="5">
        <v>0.60299999999999998</v>
      </c>
      <c r="E2802" s="20">
        <v>1</v>
      </c>
      <c r="G2802" s="5"/>
      <c r="H2802" s="11">
        <f>1/(1+EXP(-SUMPRODUCT(betagorros,B2802:D2802)))</f>
        <v>0.66216557763510397</v>
      </c>
      <c r="I2802" s="27">
        <f t="shared" si="422"/>
        <v>0.66216557763510397</v>
      </c>
      <c r="J2802">
        <f t="shared" si="423"/>
        <v>-0.41223963704566846</v>
      </c>
      <c r="K2802" s="5"/>
      <c r="N2802" s="11">
        <f t="shared" si="424"/>
        <v>0.662320579822536</v>
      </c>
      <c r="O2802" s="71">
        <f t="shared" si="425"/>
        <v>0.337679420177464</v>
      </c>
      <c r="U2802" s="4">
        <v>10</v>
      </c>
      <c r="V2802" s="5">
        <v>0.51600000000000001</v>
      </c>
      <c r="W2802" s="37">
        <v>1</v>
      </c>
      <c r="X2802" s="31">
        <f t="shared" si="427"/>
        <v>0.42735157777201332</v>
      </c>
      <c r="Y2802" s="40">
        <f t="shared" si="428"/>
        <v>0</v>
      </c>
      <c r="Z2802" s="4">
        <f t="shared" si="429"/>
        <v>0</v>
      </c>
      <c r="AA2802" s="5">
        <f t="shared" si="430"/>
        <v>0</v>
      </c>
      <c r="AB2802" s="6" t="str">
        <f t="shared" si="431"/>
        <v/>
      </c>
      <c r="AF2802">
        <f t="shared" si="426"/>
        <v>0.80095037815921466</v>
      </c>
    </row>
    <row r="2803" spans="2:32">
      <c r="B2803" s="26">
        <v>1</v>
      </c>
      <c r="C2803" s="4">
        <v>15</v>
      </c>
      <c r="D2803" s="5">
        <v>0.60299999999999998</v>
      </c>
      <c r="E2803" s="20">
        <v>0</v>
      </c>
      <c r="G2803" s="5"/>
      <c r="H2803" s="11">
        <f>1/(1+EXP(-SUMPRODUCT(betagorros,B2803:D2803)))</f>
        <v>0.64018524194831739</v>
      </c>
      <c r="I2803" s="27">
        <f t="shared" si="422"/>
        <v>0.35981475805168261</v>
      </c>
      <c r="J2803">
        <f t="shared" si="423"/>
        <v>-1.0221659409314559</v>
      </c>
      <c r="K2803" s="5"/>
      <c r="N2803" s="11">
        <f t="shared" si="424"/>
        <v>0.64033569112859712</v>
      </c>
      <c r="O2803" s="71">
        <f t="shared" si="425"/>
        <v>-0.64033569112859712</v>
      </c>
      <c r="U2803" s="4">
        <v>20</v>
      </c>
      <c r="V2803" s="5">
        <v>0.51600000000000001</v>
      </c>
      <c r="W2803" s="37">
        <v>1</v>
      </c>
      <c r="X2803" s="31">
        <f t="shared" si="427"/>
        <v>0.66267775220262104</v>
      </c>
      <c r="Y2803" s="40">
        <f t="shared" si="428"/>
        <v>1</v>
      </c>
      <c r="Z2803" s="4">
        <f t="shared" si="429"/>
        <v>1</v>
      </c>
      <c r="AA2803" s="5">
        <f t="shared" si="430"/>
        <v>1</v>
      </c>
      <c r="AB2803" s="6" t="str">
        <f t="shared" si="431"/>
        <v/>
      </c>
      <c r="AF2803">
        <f t="shared" si="426"/>
        <v>0.80095037815921466</v>
      </c>
    </row>
    <row r="2804" spans="2:32">
      <c r="B2804" s="26">
        <v>1</v>
      </c>
      <c r="C2804" s="4">
        <v>12</v>
      </c>
      <c r="D2804" s="5">
        <v>0.60299999999999998</v>
      </c>
      <c r="E2804" s="20">
        <v>1</v>
      </c>
      <c r="G2804" s="5"/>
      <c r="H2804" s="11">
        <f>1/(1+EXP(-SUMPRODUCT(betagorros,B2804:D2804)))</f>
        <v>0.57096605660820632</v>
      </c>
      <c r="I2804" s="27">
        <f t="shared" si="422"/>
        <v>0.57096605660820632</v>
      </c>
      <c r="J2804">
        <f t="shared" si="423"/>
        <v>-0.56042551661286055</v>
      </c>
      <c r="K2804" s="5"/>
      <c r="N2804" s="11">
        <f t="shared" si="424"/>
        <v>0.57109683160648705</v>
      </c>
      <c r="O2804" s="71">
        <f t="shared" si="425"/>
        <v>0.42890316839351295</v>
      </c>
      <c r="U2804" s="4">
        <v>21</v>
      </c>
      <c r="V2804" s="5">
        <v>0.51600000000000001</v>
      </c>
      <c r="W2804" s="37">
        <v>1</v>
      </c>
      <c r="X2804" s="31">
        <f t="shared" si="427"/>
        <v>0.68396237435906104</v>
      </c>
      <c r="Y2804" s="40">
        <f t="shared" si="428"/>
        <v>1</v>
      </c>
      <c r="Z2804" s="4">
        <f t="shared" si="429"/>
        <v>1</v>
      </c>
      <c r="AA2804" s="5">
        <f t="shared" si="430"/>
        <v>1</v>
      </c>
      <c r="AB2804" s="6" t="str">
        <f t="shared" si="431"/>
        <v/>
      </c>
      <c r="AF2804">
        <f t="shared" si="426"/>
        <v>0.80095037815921466</v>
      </c>
    </row>
    <row r="2805" spans="2:32">
      <c r="B2805" s="26">
        <v>1</v>
      </c>
      <c r="C2805" s="4">
        <v>16</v>
      </c>
      <c r="D2805" s="5">
        <v>0.60299999999999998</v>
      </c>
      <c r="E2805" s="20">
        <v>1</v>
      </c>
      <c r="G2805" s="5"/>
      <c r="H2805" s="11">
        <f>1/(1+EXP(-SUMPRODUCT(betagorros,B2805:D2805)))</f>
        <v>0.66216557763510397</v>
      </c>
      <c r="I2805" s="27">
        <f t="shared" si="422"/>
        <v>0.66216557763510397</v>
      </c>
      <c r="J2805">
        <f t="shared" si="423"/>
        <v>-0.41223963704566846</v>
      </c>
      <c r="K2805" s="5"/>
      <c r="N2805" s="11">
        <f t="shared" si="424"/>
        <v>0.662320579822536</v>
      </c>
      <c r="O2805" s="71">
        <f t="shared" si="425"/>
        <v>0.337679420177464</v>
      </c>
      <c r="U2805" s="4">
        <v>22</v>
      </c>
      <c r="V2805" s="5">
        <v>0.51700000000000002</v>
      </c>
      <c r="W2805" s="37">
        <v>1</v>
      </c>
      <c r="X2805" s="31">
        <f t="shared" si="427"/>
        <v>0.70542295864632687</v>
      </c>
      <c r="Y2805" s="40">
        <f t="shared" si="428"/>
        <v>1</v>
      </c>
      <c r="Z2805" s="4">
        <f t="shared" si="429"/>
        <v>1</v>
      </c>
      <c r="AA2805" s="5">
        <f t="shared" si="430"/>
        <v>1</v>
      </c>
      <c r="AB2805" s="6" t="str">
        <f t="shared" si="431"/>
        <v/>
      </c>
      <c r="AF2805">
        <f t="shared" si="426"/>
        <v>0.80095037815921466</v>
      </c>
    </row>
    <row r="2806" spans="2:32">
      <c r="B2806" s="26">
        <v>1</v>
      </c>
      <c r="C2806" s="4">
        <v>25</v>
      </c>
      <c r="D2806" s="5">
        <v>0.60299999999999998</v>
      </c>
      <c r="E2806" s="20">
        <v>0</v>
      </c>
      <c r="G2806" s="5"/>
      <c r="H2806" s="11">
        <f>1/(1+EXP(-SUMPRODUCT(betagorros,B2806:D2806)))</f>
        <v>0.82405752998194726</v>
      </c>
      <c r="I2806" s="27">
        <f t="shared" si="422"/>
        <v>0.17594247001805274</v>
      </c>
      <c r="J2806">
        <f t="shared" si="423"/>
        <v>-1.7375982122766569</v>
      </c>
      <c r="K2806" s="5"/>
      <c r="N2806" s="11">
        <f t="shared" si="424"/>
        <v>0.8242098509524165</v>
      </c>
      <c r="O2806" s="71">
        <f t="shared" si="425"/>
        <v>-0.8242098509524165</v>
      </c>
      <c r="U2806" s="4">
        <v>15</v>
      </c>
      <c r="V2806" s="5">
        <v>0.51700000000000002</v>
      </c>
      <c r="W2806" s="37">
        <v>1</v>
      </c>
      <c r="X2806" s="31">
        <f t="shared" si="427"/>
        <v>0.54877352681676206</v>
      </c>
      <c r="Y2806" s="40">
        <f t="shared" si="428"/>
        <v>1</v>
      </c>
      <c r="Z2806" s="4">
        <f t="shared" si="429"/>
        <v>1</v>
      </c>
      <c r="AA2806" s="5">
        <f t="shared" si="430"/>
        <v>1</v>
      </c>
      <c r="AB2806" s="6" t="str">
        <f t="shared" si="431"/>
        <v/>
      </c>
      <c r="AF2806">
        <f t="shared" si="426"/>
        <v>0.80095037815921466</v>
      </c>
    </row>
    <row r="2807" spans="2:32">
      <c r="B2807" s="26">
        <v>1</v>
      </c>
      <c r="C2807" s="4">
        <v>17</v>
      </c>
      <c r="D2807" s="5">
        <v>0.60299999999999998</v>
      </c>
      <c r="E2807" s="20">
        <v>0</v>
      </c>
      <c r="G2807" s="5"/>
      <c r="H2807" s="11">
        <f>1/(1+EXP(-SUMPRODUCT(betagorros,B2807:D2807)))</f>
        <v>0.68346708064622508</v>
      </c>
      <c r="I2807" s="27">
        <f t="shared" si="422"/>
        <v>0.31653291935377492</v>
      </c>
      <c r="J2807">
        <f t="shared" si="423"/>
        <v>-1.1503280322101879</v>
      </c>
      <c r="K2807" s="5"/>
      <c r="N2807" s="11">
        <f t="shared" si="424"/>
        <v>0.68362558175178556</v>
      </c>
      <c r="O2807" s="71">
        <f t="shared" si="425"/>
        <v>-0.68362558175178556</v>
      </c>
      <c r="U2807" s="4">
        <v>24</v>
      </c>
      <c r="V2807" s="5">
        <v>0.51700000000000002</v>
      </c>
      <c r="W2807" s="37">
        <v>1</v>
      </c>
      <c r="X2807" s="31">
        <f t="shared" si="427"/>
        <v>0.74399550747195198</v>
      </c>
      <c r="Y2807" s="40">
        <f t="shared" si="428"/>
        <v>1</v>
      </c>
      <c r="Z2807" s="4">
        <f t="shared" si="429"/>
        <v>1</v>
      </c>
      <c r="AA2807" s="5">
        <f t="shared" si="430"/>
        <v>1</v>
      </c>
      <c r="AB2807" s="6" t="str">
        <f t="shared" si="431"/>
        <v/>
      </c>
      <c r="AF2807">
        <f t="shared" si="426"/>
        <v>0.80095037815921466</v>
      </c>
    </row>
    <row r="2808" spans="2:32">
      <c r="B2808" s="26">
        <v>1</v>
      </c>
      <c r="C2808" s="4">
        <v>27</v>
      </c>
      <c r="D2808" s="5">
        <v>0.60299999999999998</v>
      </c>
      <c r="E2808" s="20">
        <v>0</v>
      </c>
      <c r="G2808" s="5"/>
      <c r="H2808" s="11">
        <f>1/(1+EXP(-SUMPRODUCT(betagorros,B2808:D2808)))</f>
        <v>0.85039039790070547</v>
      </c>
      <c r="I2808" s="27">
        <f t="shared" si="422"/>
        <v>0.14960960209929453</v>
      </c>
      <c r="J2808">
        <f t="shared" si="423"/>
        <v>-1.899726030345827</v>
      </c>
      <c r="K2808" s="5"/>
      <c r="N2808" s="11">
        <f t="shared" si="424"/>
        <v>0.85053416963767192</v>
      </c>
      <c r="O2808" s="71">
        <f t="shared" si="425"/>
        <v>-0.85053416963767192</v>
      </c>
      <c r="U2808" s="4">
        <v>11</v>
      </c>
      <c r="V2808" s="5">
        <v>0.51700000000000002</v>
      </c>
      <c r="W2808" s="37">
        <v>1</v>
      </c>
      <c r="X2808" s="31">
        <f t="shared" si="427"/>
        <v>0.45228326978058347</v>
      </c>
      <c r="Y2808" s="40">
        <f t="shared" si="428"/>
        <v>0</v>
      </c>
      <c r="Z2808" s="4">
        <f t="shared" si="429"/>
        <v>0</v>
      </c>
      <c r="AA2808" s="5">
        <f t="shared" si="430"/>
        <v>0</v>
      </c>
      <c r="AB2808" s="6" t="str">
        <f t="shared" si="431"/>
        <v/>
      </c>
      <c r="AF2808">
        <f t="shared" si="426"/>
        <v>0.80095037815921466</v>
      </c>
    </row>
    <row r="2809" spans="2:32">
      <c r="B2809" s="26">
        <v>1</v>
      </c>
      <c r="C2809" s="4">
        <v>20</v>
      </c>
      <c r="D2809" s="5">
        <v>0.60299999999999998</v>
      </c>
      <c r="E2809" s="20">
        <v>0</v>
      </c>
      <c r="G2809" s="5"/>
      <c r="H2809" s="11">
        <f>1/(1+EXP(-SUMPRODUCT(betagorros,B2809:D2809)))</f>
        <v>0.74271457705519317</v>
      </c>
      <c r="I2809" s="27">
        <f t="shared" si="422"/>
        <v>0.25728542294480683</v>
      </c>
      <c r="J2809">
        <f t="shared" si="423"/>
        <v>-1.3575692152254626</v>
      </c>
      <c r="K2809" s="5"/>
      <c r="N2809" s="11">
        <f t="shared" si="424"/>
        <v>0.7428773652934364</v>
      </c>
      <c r="O2809" s="71">
        <f t="shared" si="425"/>
        <v>-0.7428773652934364</v>
      </c>
      <c r="U2809" s="4">
        <v>24</v>
      </c>
      <c r="V2809" s="5">
        <v>0.51700000000000002</v>
      </c>
      <c r="W2809" s="37">
        <v>1</v>
      </c>
      <c r="X2809" s="31">
        <f t="shared" si="427"/>
        <v>0.74399550747195198</v>
      </c>
      <c r="Y2809" s="40">
        <f t="shared" si="428"/>
        <v>1</v>
      </c>
      <c r="Z2809" s="4">
        <f t="shared" si="429"/>
        <v>1</v>
      </c>
      <c r="AA2809" s="5">
        <f t="shared" si="430"/>
        <v>1</v>
      </c>
      <c r="AB2809" s="6" t="str">
        <f t="shared" si="431"/>
        <v/>
      </c>
      <c r="AF2809">
        <f t="shared" si="426"/>
        <v>0.80095037815921466</v>
      </c>
    </row>
    <row r="2810" spans="2:32">
      <c r="B2810" s="26">
        <v>1</v>
      </c>
      <c r="C2810" s="4">
        <v>14</v>
      </c>
      <c r="D2810" s="5">
        <v>0.60299999999999998</v>
      </c>
      <c r="E2810" s="20">
        <v>1</v>
      </c>
      <c r="G2810" s="5"/>
      <c r="H2810" s="11">
        <f>1/(1+EXP(-SUMPRODUCT(betagorros,B2810:D2810)))</f>
        <v>0.61760068849748029</v>
      </c>
      <c r="I2810" s="27">
        <f t="shared" si="422"/>
        <v>0.61760068849748029</v>
      </c>
      <c r="J2810">
        <f t="shared" si="423"/>
        <v>-0.48191316547704904</v>
      </c>
      <c r="K2810" s="5"/>
      <c r="N2810" s="11">
        <f t="shared" si="424"/>
        <v>0.61774555035586798</v>
      </c>
      <c r="O2810" s="71">
        <f t="shared" si="425"/>
        <v>0.38225444964413202</v>
      </c>
      <c r="U2810" s="4">
        <v>23</v>
      </c>
      <c r="V2810" s="5">
        <v>0.51700000000000002</v>
      </c>
      <c r="W2810" s="37">
        <v>1</v>
      </c>
      <c r="X2810" s="31">
        <f t="shared" si="427"/>
        <v>0.72512916457041821</v>
      </c>
      <c r="Y2810" s="40">
        <f t="shared" si="428"/>
        <v>1</v>
      </c>
      <c r="Z2810" s="4">
        <f t="shared" si="429"/>
        <v>1</v>
      </c>
      <c r="AA2810" s="5">
        <f t="shared" si="430"/>
        <v>1</v>
      </c>
      <c r="AB2810" s="6" t="str">
        <f t="shared" si="431"/>
        <v/>
      </c>
      <c r="AF2810">
        <f t="shared" si="426"/>
        <v>0.80095037815921466</v>
      </c>
    </row>
    <row r="2811" spans="2:32">
      <c r="B2811" s="26">
        <v>1</v>
      </c>
      <c r="C2811" s="4">
        <v>10</v>
      </c>
      <c r="D2811" s="5">
        <v>0.60299999999999998</v>
      </c>
      <c r="E2811" s="20">
        <v>1</v>
      </c>
      <c r="G2811" s="5"/>
      <c r="H2811" s="11">
        <f>1/(1+EXP(-SUMPRODUCT(betagorros,B2811:D2811)))</f>
        <v>0.52303635851044006</v>
      </c>
      <c r="I2811" s="27">
        <f t="shared" si="422"/>
        <v>0.52303635851044006</v>
      </c>
      <c r="J2811">
        <f t="shared" si="423"/>
        <v>-0.64810429819313686</v>
      </c>
      <c r="K2811" s="5"/>
      <c r="N2811" s="11">
        <f t="shared" si="424"/>
        <v>0.52314969759956442</v>
      </c>
      <c r="O2811" s="71">
        <f t="shared" si="425"/>
        <v>0.47685030240043558</v>
      </c>
      <c r="U2811" s="4">
        <v>32</v>
      </c>
      <c r="V2811" s="5">
        <v>0.51700000000000002</v>
      </c>
      <c r="W2811" s="37">
        <v>1</v>
      </c>
      <c r="X2811" s="31">
        <f t="shared" si="427"/>
        <v>0.86308726316932205</v>
      </c>
      <c r="Y2811" s="40">
        <f t="shared" si="428"/>
        <v>1</v>
      </c>
      <c r="Z2811" s="4">
        <f t="shared" si="429"/>
        <v>1</v>
      </c>
      <c r="AA2811" s="5">
        <f t="shared" si="430"/>
        <v>1</v>
      </c>
      <c r="AB2811" s="6" t="str">
        <f t="shared" si="431"/>
        <v/>
      </c>
      <c r="AF2811">
        <f t="shared" si="426"/>
        <v>0.80095037815921466</v>
      </c>
    </row>
    <row r="2812" spans="2:32">
      <c r="B2812" s="26">
        <v>1</v>
      </c>
      <c r="C2812" s="4">
        <v>5</v>
      </c>
      <c r="D2812" s="5">
        <v>0.60299999999999998</v>
      </c>
      <c r="E2812" s="20">
        <v>0</v>
      </c>
      <c r="G2812" s="5"/>
      <c r="H2812" s="11">
        <f>1/(1+EXP(-SUMPRODUCT(betagorros,B2812:D2812)))</f>
        <v>0.40329686383527658</v>
      </c>
      <c r="I2812" s="27">
        <f t="shared" si="422"/>
        <v>0.59670313616472348</v>
      </c>
      <c r="J2812">
        <f t="shared" si="423"/>
        <v>-0.5163355486195409</v>
      </c>
      <c r="K2812" s="5"/>
      <c r="N2812" s="11">
        <f t="shared" si="424"/>
        <v>0.40335833969031293</v>
      </c>
      <c r="O2812" s="71">
        <f t="shared" si="425"/>
        <v>-0.40335833969031293</v>
      </c>
      <c r="U2812" s="4">
        <v>41</v>
      </c>
      <c r="V2812" s="5">
        <v>0.51700000000000002</v>
      </c>
      <c r="W2812" s="37">
        <v>1</v>
      </c>
      <c r="X2812" s="31">
        <f t="shared" si="427"/>
        <v>0.93774829079179289</v>
      </c>
      <c r="Y2812" s="40">
        <f t="shared" si="428"/>
        <v>1</v>
      </c>
      <c r="Z2812" s="4">
        <f t="shared" si="429"/>
        <v>1</v>
      </c>
      <c r="AA2812" s="5">
        <f t="shared" si="430"/>
        <v>1</v>
      </c>
      <c r="AB2812" s="6" t="str">
        <f t="shared" si="431"/>
        <v/>
      </c>
      <c r="AF2812">
        <f t="shared" si="426"/>
        <v>0.80095037815921466</v>
      </c>
    </row>
    <row r="2813" spans="2:32">
      <c r="B2813" s="26">
        <v>1</v>
      </c>
      <c r="C2813" s="4">
        <v>5</v>
      </c>
      <c r="D2813" s="5">
        <v>0.60299999999999998</v>
      </c>
      <c r="E2813" s="20">
        <v>0</v>
      </c>
      <c r="G2813" s="5"/>
      <c r="H2813" s="11">
        <f>1/(1+EXP(-SUMPRODUCT(betagorros,B2813:D2813)))</f>
        <v>0.40329686383527658</v>
      </c>
      <c r="I2813" s="27">
        <f t="shared" si="422"/>
        <v>0.59670313616472348</v>
      </c>
      <c r="J2813">
        <f t="shared" si="423"/>
        <v>-0.5163355486195409</v>
      </c>
      <c r="K2813" s="5"/>
      <c r="N2813" s="11">
        <f t="shared" si="424"/>
        <v>0.40335833969031293</v>
      </c>
      <c r="O2813" s="71">
        <f t="shared" si="425"/>
        <v>-0.40335833969031293</v>
      </c>
      <c r="U2813" s="4">
        <v>10</v>
      </c>
      <c r="V2813" s="5">
        <v>0.51700000000000002</v>
      </c>
      <c r="W2813" s="37">
        <v>1</v>
      </c>
      <c r="X2813" s="31">
        <f t="shared" si="427"/>
        <v>0.42843454029979233</v>
      </c>
      <c r="Y2813" s="40">
        <f t="shared" si="428"/>
        <v>0</v>
      </c>
      <c r="Z2813" s="4">
        <f t="shared" si="429"/>
        <v>0</v>
      </c>
      <c r="AA2813" s="5">
        <f t="shared" si="430"/>
        <v>0</v>
      </c>
      <c r="AB2813" s="6" t="str">
        <f t="shared" si="431"/>
        <v/>
      </c>
      <c r="AF2813">
        <f t="shared" si="426"/>
        <v>0.80095037815921466</v>
      </c>
    </row>
    <row r="2814" spans="2:32">
      <c r="B2814" s="26">
        <v>1</v>
      </c>
      <c r="C2814" s="4">
        <v>5</v>
      </c>
      <c r="D2814" s="5">
        <v>0.60299999999999998</v>
      </c>
      <c r="E2814" s="20">
        <v>0</v>
      </c>
      <c r="G2814" s="5"/>
      <c r="H2814" s="11">
        <f>1/(1+EXP(-SUMPRODUCT(betagorros,B2814:D2814)))</f>
        <v>0.40329686383527658</v>
      </c>
      <c r="I2814" s="27">
        <f t="shared" si="422"/>
        <v>0.59670313616472348</v>
      </c>
      <c r="J2814">
        <f t="shared" si="423"/>
        <v>-0.5163355486195409</v>
      </c>
      <c r="K2814" s="5"/>
      <c r="N2814" s="11">
        <f t="shared" si="424"/>
        <v>0.40335833969031293</v>
      </c>
      <c r="O2814" s="71">
        <f t="shared" si="425"/>
        <v>-0.40335833969031293</v>
      </c>
      <c r="U2814" s="4">
        <v>25</v>
      </c>
      <c r="V2814" s="5">
        <v>0.52200000000000002</v>
      </c>
      <c r="W2814" s="37">
        <v>1</v>
      </c>
      <c r="X2814" s="31">
        <f t="shared" si="427"/>
        <v>0.76598023634061208</v>
      </c>
      <c r="Y2814" s="40">
        <f t="shared" si="428"/>
        <v>1</v>
      </c>
      <c r="Z2814" s="4">
        <f t="shared" si="429"/>
        <v>1</v>
      </c>
      <c r="AA2814" s="5">
        <f t="shared" si="430"/>
        <v>1</v>
      </c>
      <c r="AB2814" s="6" t="str">
        <f t="shared" si="431"/>
        <v/>
      </c>
      <c r="AF2814">
        <f t="shared" si="426"/>
        <v>0.80095037815921466</v>
      </c>
    </row>
    <row r="2815" spans="2:32">
      <c r="B2815" s="26">
        <v>1</v>
      </c>
      <c r="C2815" s="4">
        <v>20</v>
      </c>
      <c r="D2815" s="5">
        <v>0.60499999999999998</v>
      </c>
      <c r="E2815" s="20">
        <v>1</v>
      </c>
      <c r="G2815" s="5"/>
      <c r="H2815" s="11">
        <f>1/(1+EXP(-SUMPRODUCT(betagorros,B2815:D2815)))</f>
        <v>0.74440164985093937</v>
      </c>
      <c r="I2815" s="27">
        <f t="shared" si="422"/>
        <v>0.74440164985093937</v>
      </c>
      <c r="J2815">
        <f t="shared" si="423"/>
        <v>-0.29517453786649828</v>
      </c>
      <c r="K2815" s="5"/>
      <c r="N2815" s="11">
        <f t="shared" si="424"/>
        <v>0.74456534814982711</v>
      </c>
      <c r="O2815" s="71">
        <f t="shared" si="425"/>
        <v>0.25543465185017289</v>
      </c>
      <c r="U2815" s="4">
        <v>16</v>
      </c>
      <c r="V2815" s="5">
        <v>0.52200000000000002</v>
      </c>
      <c r="W2815" s="37">
        <v>1</v>
      </c>
      <c r="X2815" s="31">
        <f t="shared" si="427"/>
        <v>0.57801431883068177</v>
      </c>
      <c r="Y2815" s="40">
        <f t="shared" si="428"/>
        <v>1</v>
      </c>
      <c r="Z2815" s="4">
        <f t="shared" si="429"/>
        <v>1</v>
      </c>
      <c r="AA2815" s="5">
        <f t="shared" si="430"/>
        <v>1</v>
      </c>
      <c r="AB2815" s="6" t="str">
        <f t="shared" si="431"/>
        <v/>
      </c>
      <c r="AF2815">
        <f t="shared" si="426"/>
        <v>0.80095037815921466</v>
      </c>
    </row>
    <row r="2816" spans="2:32">
      <c r="B2816" s="26">
        <v>1</v>
      </c>
      <c r="C2816" s="4">
        <v>23</v>
      </c>
      <c r="D2816" s="5">
        <v>0.60499999999999998</v>
      </c>
      <c r="E2816" s="20">
        <v>1</v>
      </c>
      <c r="G2816" s="5"/>
      <c r="H2816" s="11">
        <f>1/(1+EXP(-SUMPRODUCT(betagorros,B2816:D2816)))</f>
        <v>0.79565370791730861</v>
      </c>
      <c r="I2816" s="27">
        <f t="shared" si="422"/>
        <v>0.79565370791730861</v>
      </c>
      <c r="J2816">
        <f t="shared" si="423"/>
        <v>-0.22859122810013038</v>
      </c>
      <c r="K2816" s="5"/>
      <c r="N2816" s="11">
        <f t="shared" si="424"/>
        <v>0.79581297640328175</v>
      </c>
      <c r="O2816" s="71">
        <f t="shared" si="425"/>
        <v>0.20418702359671825</v>
      </c>
      <c r="U2816" s="4">
        <v>18</v>
      </c>
      <c r="V2816" s="5">
        <v>0.52200000000000002</v>
      </c>
      <c r="W2816" s="37">
        <v>1</v>
      </c>
      <c r="X2816" s="31">
        <f t="shared" si="427"/>
        <v>0.62438682569445247</v>
      </c>
      <c r="Y2816" s="40">
        <f t="shared" si="428"/>
        <v>1</v>
      </c>
      <c r="Z2816" s="4">
        <f t="shared" si="429"/>
        <v>1</v>
      </c>
      <c r="AA2816" s="5">
        <f t="shared" si="430"/>
        <v>1</v>
      </c>
      <c r="AB2816" s="6" t="str">
        <f t="shared" si="431"/>
        <v/>
      </c>
      <c r="AF2816">
        <f t="shared" si="426"/>
        <v>0.80095037815921466</v>
      </c>
    </row>
    <row r="2817" spans="2:32">
      <c r="B2817" s="26">
        <v>1</v>
      </c>
      <c r="C2817" s="4">
        <v>28</v>
      </c>
      <c r="D2817" s="5">
        <v>0.60499999999999998</v>
      </c>
      <c r="E2817" s="20">
        <v>1</v>
      </c>
      <c r="G2817" s="5"/>
      <c r="H2817" s="11">
        <f>1/(1+EXP(-SUMPRODUCT(betagorros,B2817:D2817)))</f>
        <v>0.86333917507578095</v>
      </c>
      <c r="I2817" s="27">
        <f t="shared" si="422"/>
        <v>0.86333917507578095</v>
      </c>
      <c r="J2817">
        <f t="shared" si="423"/>
        <v>-0.14694764648251238</v>
      </c>
      <c r="K2817" s="5"/>
      <c r="N2817" s="11">
        <f t="shared" si="424"/>
        <v>0.86347818809333443</v>
      </c>
      <c r="O2817" s="71">
        <f t="shared" si="425"/>
        <v>0.13652181190666557</v>
      </c>
      <c r="U2817" s="4">
        <v>27</v>
      </c>
      <c r="V2817" s="5">
        <v>0.52200000000000002</v>
      </c>
      <c r="W2817" s="37">
        <v>1</v>
      </c>
      <c r="X2817" s="31">
        <f t="shared" si="427"/>
        <v>0.7988839850627294</v>
      </c>
      <c r="Y2817" s="40">
        <f t="shared" si="428"/>
        <v>1</v>
      </c>
      <c r="Z2817" s="4">
        <f t="shared" si="429"/>
        <v>1</v>
      </c>
      <c r="AA2817" s="5">
        <f t="shared" si="430"/>
        <v>1</v>
      </c>
      <c r="AB2817" s="6" t="str">
        <f t="shared" si="431"/>
        <v/>
      </c>
      <c r="AF2817">
        <f t="shared" si="426"/>
        <v>0.80095037815921466</v>
      </c>
    </row>
    <row r="2818" spans="2:32">
      <c r="B2818" s="26">
        <v>1</v>
      </c>
      <c r="C2818" s="4">
        <v>19</v>
      </c>
      <c r="D2818" s="5">
        <v>0.60499999999999998</v>
      </c>
      <c r="E2818" s="20">
        <v>1</v>
      </c>
      <c r="G2818" s="5"/>
      <c r="H2818" s="11">
        <f>1/(1+EXP(-SUMPRODUCT(betagorros,B2818:D2818)))</f>
        <v>0.72555419685135325</v>
      </c>
      <c r="I2818" s="27">
        <f t="shared" si="422"/>
        <v>0.72555419685135325</v>
      </c>
      <c r="J2818">
        <f t="shared" si="423"/>
        <v>-0.32081950668942188</v>
      </c>
      <c r="K2818" s="5"/>
      <c r="N2818" s="11">
        <f t="shared" si="424"/>
        <v>0.72571760140392461</v>
      </c>
      <c r="O2818" s="71">
        <f t="shared" si="425"/>
        <v>0.27428239859607539</v>
      </c>
      <c r="U2818" s="4">
        <v>12</v>
      </c>
      <c r="V2818" s="5">
        <v>0.52200000000000002</v>
      </c>
      <c r="W2818" s="37">
        <v>1</v>
      </c>
      <c r="X2818" s="31">
        <f t="shared" si="427"/>
        <v>0.48187325822292343</v>
      </c>
      <c r="Y2818" s="40">
        <f t="shared" si="428"/>
        <v>0</v>
      </c>
      <c r="Z2818" s="4">
        <f t="shared" si="429"/>
        <v>0</v>
      </c>
      <c r="AA2818" s="5">
        <f t="shared" si="430"/>
        <v>0</v>
      </c>
      <c r="AB2818" s="6" t="str">
        <f t="shared" si="431"/>
        <v/>
      </c>
      <c r="AF2818">
        <f t="shared" si="426"/>
        <v>0.80095037815921466</v>
      </c>
    </row>
    <row r="2819" spans="2:32">
      <c r="B2819" s="26">
        <v>1</v>
      </c>
      <c r="C2819" s="4">
        <v>11</v>
      </c>
      <c r="D2819" s="5">
        <v>0.60499999999999998</v>
      </c>
      <c r="E2819" s="20">
        <v>1</v>
      </c>
      <c r="G2819" s="5"/>
      <c r="H2819" s="11">
        <f>1/(1+EXP(-SUMPRODUCT(betagorros,B2819:D2819)))</f>
        <v>0.54930176398963104</v>
      </c>
      <c r="I2819" s="27">
        <f t="shared" si="422"/>
        <v>0.54930176398963104</v>
      </c>
      <c r="J2819">
        <f t="shared" si="423"/>
        <v>-0.59910732729768279</v>
      </c>
      <c r="K2819" s="5"/>
      <c r="N2819" s="11">
        <f t="shared" si="424"/>
        <v>0.54942618116838338</v>
      </c>
      <c r="O2819" s="71">
        <f t="shared" si="425"/>
        <v>0.45057381883161662</v>
      </c>
      <c r="U2819" s="4">
        <v>25</v>
      </c>
      <c r="V2819" s="5">
        <v>0.52200000000000002</v>
      </c>
      <c r="W2819" s="37">
        <v>1</v>
      </c>
      <c r="X2819" s="31">
        <f t="shared" si="427"/>
        <v>0.76598023634061208</v>
      </c>
      <c r="Y2819" s="40">
        <f t="shared" si="428"/>
        <v>1</v>
      </c>
      <c r="Z2819" s="4">
        <f t="shared" si="429"/>
        <v>1</v>
      </c>
      <c r="AA2819" s="5">
        <f t="shared" si="430"/>
        <v>1</v>
      </c>
      <c r="AB2819" s="6" t="str">
        <f t="shared" si="431"/>
        <v/>
      </c>
      <c r="AF2819">
        <f t="shared" si="426"/>
        <v>0.80095037815921466</v>
      </c>
    </row>
    <row r="2820" spans="2:32">
      <c r="B2820" s="26">
        <v>1</v>
      </c>
      <c r="C2820" s="4">
        <v>11</v>
      </c>
      <c r="D2820" s="5">
        <v>0.60499999999999998</v>
      </c>
      <c r="E2820" s="20">
        <v>0</v>
      </c>
      <c r="G2820" s="5"/>
      <c r="H2820" s="11">
        <f>1/(1+EXP(-SUMPRODUCT(betagorros,B2820:D2820)))</f>
        <v>0.54930176398963104</v>
      </c>
      <c r="I2820" s="27">
        <f t="shared" si="422"/>
        <v>0.45069823601036896</v>
      </c>
      <c r="J2820">
        <f t="shared" si="423"/>
        <v>-0.79695726318188032</v>
      </c>
      <c r="K2820" s="5"/>
      <c r="N2820" s="11">
        <f t="shared" si="424"/>
        <v>0.54942618116838338</v>
      </c>
      <c r="O2820" s="71">
        <f t="shared" si="425"/>
        <v>-0.54942618116838338</v>
      </c>
      <c r="U2820" s="4">
        <v>22</v>
      </c>
      <c r="V2820" s="5">
        <v>0.52200000000000002</v>
      </c>
      <c r="W2820" s="37">
        <v>1</v>
      </c>
      <c r="X2820" s="31">
        <f t="shared" si="427"/>
        <v>0.7099984015617995</v>
      </c>
      <c r="Y2820" s="40">
        <f t="shared" si="428"/>
        <v>1</v>
      </c>
      <c r="Z2820" s="4">
        <f t="shared" si="429"/>
        <v>1</v>
      </c>
      <c r="AA2820" s="5">
        <f t="shared" si="430"/>
        <v>1</v>
      </c>
      <c r="AB2820" s="6" t="str">
        <f t="shared" si="431"/>
        <v/>
      </c>
      <c r="AF2820">
        <f t="shared" si="426"/>
        <v>0.80095037815921466</v>
      </c>
    </row>
    <row r="2821" spans="2:32">
      <c r="B2821" s="26">
        <v>1</v>
      </c>
      <c r="C2821" s="4">
        <v>22</v>
      </c>
      <c r="D2821" s="5">
        <v>0.60599999999999998</v>
      </c>
      <c r="E2821" s="20">
        <v>1</v>
      </c>
      <c r="G2821" s="5"/>
      <c r="H2821" s="11">
        <f>1/(1+EXP(-SUMPRODUCT(betagorros,B2821:D2821)))</f>
        <v>0.78022539365506072</v>
      </c>
      <c r="I2821" s="27">
        <f t="shared" si="422"/>
        <v>0.78022539365506072</v>
      </c>
      <c r="J2821">
        <f t="shared" si="423"/>
        <v>-0.24817243481676096</v>
      </c>
      <c r="K2821" s="5"/>
      <c r="N2821" s="11">
        <f t="shared" si="424"/>
        <v>0.78038727703446675</v>
      </c>
      <c r="O2821" s="71">
        <f t="shared" si="425"/>
        <v>0.21961272296553325</v>
      </c>
      <c r="U2821" s="4">
        <v>22</v>
      </c>
      <c r="V2821" s="5">
        <v>0.52200000000000002</v>
      </c>
      <c r="W2821" s="37">
        <v>1</v>
      </c>
      <c r="X2821" s="31">
        <f t="shared" si="427"/>
        <v>0.7099984015617995</v>
      </c>
      <c r="Y2821" s="40">
        <f t="shared" si="428"/>
        <v>1</v>
      </c>
      <c r="Z2821" s="4">
        <f t="shared" si="429"/>
        <v>1</v>
      </c>
      <c r="AA2821" s="5">
        <f t="shared" si="430"/>
        <v>1</v>
      </c>
      <c r="AB2821" s="6" t="str">
        <f t="shared" si="431"/>
        <v/>
      </c>
      <c r="AF2821">
        <f t="shared" si="426"/>
        <v>0.80095037815921466</v>
      </c>
    </row>
    <row r="2822" spans="2:32">
      <c r="B2822" s="26">
        <v>1</v>
      </c>
      <c r="C2822" s="4">
        <v>24</v>
      </c>
      <c r="D2822" s="5">
        <v>0.60599999999999998</v>
      </c>
      <c r="E2822" s="20">
        <v>1</v>
      </c>
      <c r="G2822" s="5"/>
      <c r="H2822" s="11">
        <f>1/(1+EXP(-SUMPRODUCT(betagorros,B2822:D2822)))</f>
        <v>0.81161882226503512</v>
      </c>
      <c r="I2822" s="27">
        <f t="shared" si="422"/>
        <v>0.81161882226503512</v>
      </c>
      <c r="J2822">
        <f t="shared" si="423"/>
        <v>-0.20872447974563299</v>
      </c>
      <c r="K2822" s="5"/>
      <c r="N2822" s="11">
        <f t="shared" si="424"/>
        <v>0.81177531560318805</v>
      </c>
      <c r="O2822" s="71">
        <f t="shared" si="425"/>
        <v>0.18822468439681195</v>
      </c>
      <c r="U2822" s="4">
        <v>9</v>
      </c>
      <c r="V2822" s="5">
        <v>0.52300000000000002</v>
      </c>
      <c r="W2822" s="37">
        <v>1</v>
      </c>
      <c r="X2822" s="31">
        <f t="shared" si="427"/>
        <v>0.41132528568370391</v>
      </c>
      <c r="Y2822" s="40">
        <f t="shared" si="428"/>
        <v>0</v>
      </c>
      <c r="Z2822" s="4">
        <f t="shared" si="429"/>
        <v>0</v>
      </c>
      <c r="AA2822" s="5">
        <f t="shared" si="430"/>
        <v>0</v>
      </c>
      <c r="AB2822" s="6" t="str">
        <f t="shared" si="431"/>
        <v/>
      </c>
      <c r="AF2822">
        <f t="shared" si="426"/>
        <v>0.80095037815921466</v>
      </c>
    </row>
    <row r="2823" spans="2:32">
      <c r="B2823" s="26">
        <v>1</v>
      </c>
      <c r="C2823" s="4">
        <v>34</v>
      </c>
      <c r="D2823" s="5">
        <v>0.60599999999999998</v>
      </c>
      <c r="E2823" s="20">
        <v>1</v>
      </c>
      <c r="G2823" s="5"/>
      <c r="H2823" s="11">
        <f>1/(1+EXP(-SUMPRODUCT(betagorros,B2823:D2823)))</f>
        <v>0.91897330380203657</v>
      </c>
      <c r="I2823" s="27">
        <f t="shared" si="422"/>
        <v>0.91897330380203657</v>
      </c>
      <c r="J2823">
        <f t="shared" si="423"/>
        <v>-8.4498206230065126E-2</v>
      </c>
      <c r="K2823" s="5"/>
      <c r="N2823" s="11">
        <f t="shared" si="424"/>
        <v>0.91907909620228845</v>
      </c>
      <c r="O2823" s="71">
        <f t="shared" si="425"/>
        <v>8.0920903797711552E-2</v>
      </c>
      <c r="U2823" s="4">
        <v>11</v>
      </c>
      <c r="V2823" s="5">
        <v>0.52300000000000002</v>
      </c>
      <c r="W2823" s="37">
        <v>1</v>
      </c>
      <c r="X2823" s="31">
        <f t="shared" si="427"/>
        <v>0.45886657234601991</v>
      </c>
      <c r="Y2823" s="40">
        <f t="shared" si="428"/>
        <v>0</v>
      </c>
      <c r="Z2823" s="4">
        <f t="shared" si="429"/>
        <v>0</v>
      </c>
      <c r="AA2823" s="5">
        <f t="shared" si="430"/>
        <v>0</v>
      </c>
      <c r="AB2823" s="6" t="str">
        <f t="shared" si="431"/>
        <v/>
      </c>
      <c r="AF2823">
        <f t="shared" si="426"/>
        <v>0.80095037815921466</v>
      </c>
    </row>
    <row r="2824" spans="2:32">
      <c r="B2824" s="26">
        <v>1</v>
      </c>
      <c r="C2824" s="4">
        <v>32</v>
      </c>
      <c r="D2824" s="5">
        <v>0.60599999999999998</v>
      </c>
      <c r="E2824" s="20">
        <v>1</v>
      </c>
      <c r="G2824" s="5"/>
      <c r="H2824" s="11">
        <f>1/(1+EXP(-SUMPRODUCT(betagorros,B2824:D2824)))</f>
        <v>0.903339654443576</v>
      </c>
      <c r="I2824" s="27">
        <f t="shared" si="422"/>
        <v>0.903339654443576</v>
      </c>
      <c r="J2824">
        <f t="shared" si="423"/>
        <v>-0.10165665626196879</v>
      </c>
      <c r="K2824" s="5"/>
      <c r="N2824" s="11">
        <f t="shared" si="424"/>
        <v>0.90345677639579502</v>
      </c>
      <c r="O2824" s="71">
        <f t="shared" si="425"/>
        <v>9.6543223604204975E-2</v>
      </c>
      <c r="U2824" s="4">
        <v>17</v>
      </c>
      <c r="V2824" s="5">
        <v>0.52300000000000002</v>
      </c>
      <c r="W2824" s="37">
        <v>1</v>
      </c>
      <c r="X2824" s="31">
        <f t="shared" si="427"/>
        <v>0.60248799880035242</v>
      </c>
      <c r="Y2824" s="40">
        <f t="shared" si="428"/>
        <v>1</v>
      </c>
      <c r="Z2824" s="4">
        <f t="shared" si="429"/>
        <v>1</v>
      </c>
      <c r="AA2824" s="5">
        <f t="shared" si="430"/>
        <v>1</v>
      </c>
      <c r="AB2824" s="6" t="str">
        <f t="shared" si="431"/>
        <v/>
      </c>
      <c r="AF2824">
        <f t="shared" si="426"/>
        <v>0.80095037815921466</v>
      </c>
    </row>
    <row r="2825" spans="2:32">
      <c r="B2825" s="26">
        <v>1</v>
      </c>
      <c r="C2825" s="4">
        <v>34</v>
      </c>
      <c r="D2825" s="5">
        <v>0.60699999999999998</v>
      </c>
      <c r="E2825" s="20">
        <v>1</v>
      </c>
      <c r="G2825" s="5"/>
      <c r="H2825" s="11">
        <f>1/(1+EXP(-SUMPRODUCT(betagorros,B2825:D2825)))</f>
        <v>0.9193021003645393</v>
      </c>
      <c r="I2825" s="27">
        <f t="shared" si="422"/>
        <v>0.9193021003645393</v>
      </c>
      <c r="J2825">
        <f t="shared" si="423"/>
        <v>-8.4140483371712441E-2</v>
      </c>
      <c r="K2825" s="5"/>
      <c r="N2825" s="11">
        <f t="shared" si="424"/>
        <v>0.91940781482209566</v>
      </c>
      <c r="O2825" s="71">
        <f t="shared" si="425"/>
        <v>8.0592185177904341E-2</v>
      </c>
      <c r="U2825" s="4">
        <v>18</v>
      </c>
      <c r="V2825" s="5">
        <v>0.52300000000000002</v>
      </c>
      <c r="W2825" s="37">
        <v>1</v>
      </c>
      <c r="X2825" s="31">
        <f t="shared" si="427"/>
        <v>0.62542377156249895</v>
      </c>
      <c r="Y2825" s="40">
        <f t="shared" si="428"/>
        <v>1</v>
      </c>
      <c r="Z2825" s="4">
        <f t="shared" si="429"/>
        <v>1</v>
      </c>
      <c r="AA2825" s="5">
        <f t="shared" si="430"/>
        <v>1</v>
      </c>
      <c r="AB2825" s="6" t="str">
        <f t="shared" si="431"/>
        <v/>
      </c>
      <c r="AF2825">
        <f t="shared" si="426"/>
        <v>0.80095037815921466</v>
      </c>
    </row>
    <row r="2826" spans="2:32">
      <c r="B2826" s="26">
        <v>1</v>
      </c>
      <c r="C2826" s="4">
        <v>20</v>
      </c>
      <c r="D2826" s="5">
        <v>0.60699999999999998</v>
      </c>
      <c r="E2826" s="20">
        <v>1</v>
      </c>
      <c r="G2826" s="5"/>
      <c r="H2826" s="11">
        <f>1/(1+EXP(-SUMPRODUCT(betagorros,B2826:D2826)))</f>
        <v>0.74608144219747707</v>
      </c>
      <c r="I2826" s="27">
        <f t="shared" si="422"/>
        <v>0.74608144219747707</v>
      </c>
      <c r="J2826">
        <f t="shared" si="423"/>
        <v>-0.29292051289070453</v>
      </c>
      <c r="K2826" s="5"/>
      <c r="N2826" s="11">
        <f t="shared" si="424"/>
        <v>0.74624603480054696</v>
      </c>
      <c r="O2826" s="71">
        <f t="shared" si="425"/>
        <v>0.25375396519945304</v>
      </c>
      <c r="U2826" s="4">
        <v>13</v>
      </c>
      <c r="V2826" s="5">
        <v>0.52300000000000002</v>
      </c>
      <c r="W2826" s="37">
        <v>1</v>
      </c>
      <c r="X2826" s="31">
        <f t="shared" si="427"/>
        <v>0.5071686597787588</v>
      </c>
      <c r="Y2826" s="40">
        <f t="shared" si="428"/>
        <v>1</v>
      </c>
      <c r="Z2826" s="4">
        <f t="shared" si="429"/>
        <v>1</v>
      </c>
      <c r="AA2826" s="5">
        <f t="shared" si="430"/>
        <v>1</v>
      </c>
      <c r="AB2826" s="6" t="str">
        <f t="shared" si="431"/>
        <v/>
      </c>
      <c r="AF2826">
        <f t="shared" si="426"/>
        <v>0.80095037815921466</v>
      </c>
    </row>
    <row r="2827" spans="2:32">
      <c r="B2827" s="26">
        <v>1</v>
      </c>
      <c r="C2827" s="4">
        <v>30</v>
      </c>
      <c r="D2827" s="5">
        <v>0.60699999999999998</v>
      </c>
      <c r="E2827" s="20">
        <v>1</v>
      </c>
      <c r="G2827" s="5"/>
      <c r="H2827" s="11">
        <f>1/(1+EXP(-SUMPRODUCT(betagorros,B2827:D2827)))</f>
        <v>0.88551607908361474</v>
      </c>
      <c r="I2827" s="27">
        <f t="shared" ref="I2827:I2890" si="432">IF(E2827=1,H2827,1-H2827)</f>
        <v>0.88551607908361474</v>
      </c>
      <c r="J2827">
        <f t="shared" ref="J2827:J2890" si="433">LN(I2827)</f>
        <v>-0.12158466372691351</v>
      </c>
      <c r="K2827" s="5"/>
      <c r="N2827" s="11">
        <f t="shared" si="424"/>
        <v>0.8856444362337732</v>
      </c>
      <c r="O2827" s="71">
        <f t="shared" si="425"/>
        <v>0.1143555637662268</v>
      </c>
      <c r="U2827" s="4">
        <v>25</v>
      </c>
      <c r="V2827" s="5">
        <v>0.52300000000000002</v>
      </c>
      <c r="W2827" s="37">
        <v>1</v>
      </c>
      <c r="X2827" s="31">
        <f t="shared" si="427"/>
        <v>0.76677229954125392</v>
      </c>
      <c r="Y2827" s="40">
        <f t="shared" si="428"/>
        <v>1</v>
      </c>
      <c r="Z2827" s="4">
        <f t="shared" si="429"/>
        <v>1</v>
      </c>
      <c r="AA2827" s="5">
        <f t="shared" si="430"/>
        <v>1</v>
      </c>
      <c r="AB2827" s="6" t="str">
        <f t="shared" si="431"/>
        <v/>
      </c>
      <c r="AF2827">
        <f t="shared" si="426"/>
        <v>0.80095037815921466</v>
      </c>
    </row>
    <row r="2828" spans="2:32">
      <c r="B2828" s="26">
        <v>1</v>
      </c>
      <c r="C2828" s="4">
        <v>37</v>
      </c>
      <c r="D2828" s="5">
        <v>0.60699999999999998</v>
      </c>
      <c r="E2828" s="20">
        <v>1</v>
      </c>
      <c r="G2828" s="5"/>
      <c r="H2828" s="11">
        <f>1/(1+EXP(-SUMPRODUCT(betagorros,B2828:D2828)))</f>
        <v>0.93838626013550497</v>
      </c>
      <c r="I2828" s="27">
        <f t="shared" si="432"/>
        <v>0.93838626013550497</v>
      </c>
      <c r="J2828">
        <f t="shared" si="433"/>
        <v>-6.3593623549397543E-2</v>
      </c>
      <c r="K2828" s="5"/>
      <c r="N2828" s="11">
        <f t="shared" ref="N2828:N2891" si="434">1/(1+EXP(-SUMPRODUCT($N$8:$P$8,B2828:D2828)))</f>
        <v>0.93847553764222158</v>
      </c>
      <c r="O2828" s="71">
        <f t="shared" ref="O2828:O2891" si="435">E2828-N2828</f>
        <v>6.152446235777842E-2</v>
      </c>
      <c r="U2828" s="4">
        <v>29</v>
      </c>
      <c r="V2828" s="5">
        <v>0.52300000000000002</v>
      </c>
      <c r="W2828" s="37">
        <v>1</v>
      </c>
      <c r="X2828" s="31">
        <f t="shared" si="427"/>
        <v>0.82882756234169219</v>
      </c>
      <c r="Y2828" s="40">
        <f t="shared" si="428"/>
        <v>1</v>
      </c>
      <c r="Z2828" s="4">
        <f t="shared" si="429"/>
        <v>1</v>
      </c>
      <c r="AA2828" s="5">
        <f t="shared" si="430"/>
        <v>1</v>
      </c>
      <c r="AB2828" s="6" t="str">
        <f t="shared" si="431"/>
        <v/>
      </c>
      <c r="AF2828">
        <f t="shared" si="426"/>
        <v>0.80095037815921466</v>
      </c>
    </row>
    <row r="2829" spans="2:32">
      <c r="B2829" s="26">
        <v>1</v>
      </c>
      <c r="C2829" s="4">
        <v>23</v>
      </c>
      <c r="D2829" s="5">
        <v>0.60699999999999998</v>
      </c>
      <c r="E2829" s="20">
        <v>1</v>
      </c>
      <c r="G2829" s="5"/>
      <c r="H2829" s="11">
        <f>1/(1+EXP(-SUMPRODUCT(betagorros,B2829:D2829)))</f>
        <v>0.79708848559624401</v>
      </c>
      <c r="I2829" s="27">
        <f t="shared" si="432"/>
        <v>0.79708848559624401</v>
      </c>
      <c r="J2829">
        <f t="shared" si="433"/>
        <v>-0.22678958302175306</v>
      </c>
      <c r="K2829" s="5"/>
      <c r="N2829" s="11">
        <f t="shared" si="434"/>
        <v>0.79724828946190995</v>
      </c>
      <c r="O2829" s="71">
        <f t="shared" si="435"/>
        <v>0.20275171053809005</v>
      </c>
      <c r="U2829" s="4">
        <v>13</v>
      </c>
      <c r="V2829" s="5">
        <v>0.52300000000000002</v>
      </c>
      <c r="W2829" s="37">
        <v>1</v>
      </c>
      <c r="X2829" s="31">
        <f t="shared" si="427"/>
        <v>0.5071686597787588</v>
      </c>
      <c r="Y2829" s="40">
        <f t="shared" si="428"/>
        <v>1</v>
      </c>
      <c r="Z2829" s="4">
        <f t="shared" si="429"/>
        <v>1</v>
      </c>
      <c r="AA2829" s="5">
        <f t="shared" si="430"/>
        <v>1</v>
      </c>
      <c r="AB2829" s="6" t="str">
        <f t="shared" si="431"/>
        <v/>
      </c>
      <c r="AF2829">
        <f t="shared" ref="AF2829:AF2892" si="436">(-$H$8-$I$8*AE2829)/$J$8</f>
        <v>0.80095037815921466</v>
      </c>
    </row>
    <row r="2830" spans="2:32">
      <c r="B2830" s="26">
        <v>1</v>
      </c>
      <c r="C2830" s="4">
        <v>16</v>
      </c>
      <c r="D2830" s="5">
        <v>0.60699999999999998</v>
      </c>
      <c r="E2830" s="20">
        <v>1</v>
      </c>
      <c r="G2830" s="5"/>
      <c r="H2830" s="11">
        <f>1/(1+EXP(-SUMPRODUCT(betagorros,B2830:D2830)))</f>
        <v>0.66611265725532287</v>
      </c>
      <c r="I2830" s="27">
        <f t="shared" si="432"/>
        <v>0.66611265725532287</v>
      </c>
      <c r="J2830">
        <f t="shared" si="433"/>
        <v>-0.40629646770882588</v>
      </c>
      <c r="K2830" s="5"/>
      <c r="N2830" s="11">
        <f t="shared" si="434"/>
        <v>0.66627052669961517</v>
      </c>
      <c r="O2830" s="71">
        <f t="shared" si="435"/>
        <v>0.33372947330038483</v>
      </c>
      <c r="U2830" s="4">
        <v>12</v>
      </c>
      <c r="V2830" s="5">
        <v>0.52500000000000002</v>
      </c>
      <c r="W2830" s="37">
        <v>1</v>
      </c>
      <c r="X2830" s="31">
        <f t="shared" si="427"/>
        <v>0.48518753949167481</v>
      </c>
      <c r="Y2830" s="40">
        <f t="shared" si="428"/>
        <v>0</v>
      </c>
      <c r="Z2830" s="4">
        <f t="shared" si="429"/>
        <v>0</v>
      </c>
      <c r="AA2830" s="5">
        <f t="shared" si="430"/>
        <v>0</v>
      </c>
      <c r="AB2830" s="6" t="str">
        <f t="shared" si="431"/>
        <v/>
      </c>
      <c r="AF2830">
        <f t="shared" si="436"/>
        <v>0.80095037815921466</v>
      </c>
    </row>
    <row r="2831" spans="2:32">
      <c r="B2831" s="26">
        <v>1</v>
      </c>
      <c r="C2831" s="4">
        <v>26</v>
      </c>
      <c r="D2831" s="5">
        <v>0.60699999999999998</v>
      </c>
      <c r="E2831" s="20">
        <v>1</v>
      </c>
      <c r="G2831" s="5"/>
      <c r="H2831" s="11">
        <f>1/(1+EXP(-SUMPRODUCT(betagorros,B2831:D2831)))</f>
        <v>0.84004597793119962</v>
      </c>
      <c r="I2831" s="27">
        <f t="shared" si="432"/>
        <v>0.84004597793119962</v>
      </c>
      <c r="J2831">
        <f t="shared" si="433"/>
        <v>-0.17429865301033731</v>
      </c>
      <c r="K2831" s="5"/>
      <c r="N2831" s="11">
        <f t="shared" si="434"/>
        <v>0.84019475577176184</v>
      </c>
      <c r="O2831" s="71">
        <f t="shared" si="435"/>
        <v>0.15980524422823816</v>
      </c>
      <c r="U2831" s="4">
        <v>16</v>
      </c>
      <c r="V2831" s="5">
        <v>0.52500000000000002</v>
      </c>
      <c r="W2831" s="37">
        <v>1</v>
      </c>
      <c r="X2831" s="31">
        <f t="shared" si="427"/>
        <v>0.58124804271093</v>
      </c>
      <c r="Y2831" s="40">
        <f t="shared" si="428"/>
        <v>1</v>
      </c>
      <c r="Z2831" s="4">
        <f t="shared" si="429"/>
        <v>1</v>
      </c>
      <c r="AA2831" s="5">
        <f t="shared" si="430"/>
        <v>1</v>
      </c>
      <c r="AB2831" s="6" t="str">
        <f t="shared" si="431"/>
        <v/>
      </c>
      <c r="AF2831">
        <f t="shared" si="436"/>
        <v>0.80095037815921466</v>
      </c>
    </row>
    <row r="2832" spans="2:32">
      <c r="B2832" s="26">
        <v>1</v>
      </c>
      <c r="C2832" s="4">
        <v>11</v>
      </c>
      <c r="D2832" s="5">
        <v>0.61</v>
      </c>
      <c r="E2832" s="20">
        <v>1</v>
      </c>
      <c r="G2832" s="5"/>
      <c r="H2832" s="11">
        <f>1/(1+EXP(-SUMPRODUCT(betagorros,B2832:D2832)))</f>
        <v>0.55477163367186411</v>
      </c>
      <c r="I2832" s="27">
        <f t="shared" si="432"/>
        <v>0.55477163367186411</v>
      </c>
      <c r="J2832">
        <f t="shared" si="433"/>
        <v>-0.58919872077457258</v>
      </c>
      <c r="K2832" s="5"/>
      <c r="N2832" s="11">
        <f t="shared" si="434"/>
        <v>0.55490099268814341</v>
      </c>
      <c r="O2832" s="71">
        <f t="shared" si="435"/>
        <v>0.44509900731185659</v>
      </c>
      <c r="U2832" s="4">
        <v>20</v>
      </c>
      <c r="V2832" s="5">
        <v>0.52500000000000002</v>
      </c>
      <c r="W2832" s="37">
        <v>1</v>
      </c>
      <c r="X2832" s="31">
        <f t="shared" si="427"/>
        <v>0.67151933884068049</v>
      </c>
      <c r="Y2832" s="40">
        <f t="shared" si="428"/>
        <v>1</v>
      </c>
      <c r="Z2832" s="4">
        <f t="shared" si="429"/>
        <v>1</v>
      </c>
      <c r="AA2832" s="5">
        <f t="shared" si="430"/>
        <v>1</v>
      </c>
      <c r="AB2832" s="6" t="str">
        <f t="shared" si="431"/>
        <v/>
      </c>
      <c r="AF2832">
        <f t="shared" si="436"/>
        <v>0.80095037815921466</v>
      </c>
    </row>
    <row r="2833" spans="2:32">
      <c r="B2833" s="26">
        <v>1</v>
      </c>
      <c r="C2833" s="4">
        <v>15</v>
      </c>
      <c r="D2833" s="5">
        <v>0.61</v>
      </c>
      <c r="E2833" s="20">
        <v>1</v>
      </c>
      <c r="G2833" s="5"/>
      <c r="H2833" s="11">
        <f>1/(1+EXP(-SUMPRODUCT(betagorros,B2833:D2833)))</f>
        <v>0.64728703533421739</v>
      </c>
      <c r="I2833" s="27">
        <f t="shared" si="432"/>
        <v>0.64728703533421739</v>
      </c>
      <c r="J2833">
        <f t="shared" si="433"/>
        <v>-0.43496544246762286</v>
      </c>
      <c r="K2833" s="5"/>
      <c r="N2833" s="11">
        <f t="shared" si="434"/>
        <v>0.64744291505638185</v>
      </c>
      <c r="O2833" s="71">
        <f t="shared" si="435"/>
        <v>0.35255708494361815</v>
      </c>
      <c r="U2833" s="4">
        <v>22</v>
      </c>
      <c r="V2833" s="5">
        <v>0.52500000000000002</v>
      </c>
      <c r="W2833" s="37">
        <v>1</v>
      </c>
      <c r="X2833" s="31">
        <f t="shared" si="427"/>
        <v>0.71272339286554132</v>
      </c>
      <c r="Y2833" s="40">
        <f t="shared" si="428"/>
        <v>1</v>
      </c>
      <c r="Z2833" s="4">
        <f t="shared" si="429"/>
        <v>1</v>
      </c>
      <c r="AA2833" s="5">
        <f t="shared" si="430"/>
        <v>1</v>
      </c>
      <c r="AB2833" s="6" t="str">
        <f t="shared" si="431"/>
        <v/>
      </c>
      <c r="AF2833">
        <f t="shared" si="436"/>
        <v>0.80095037815921466</v>
      </c>
    </row>
    <row r="2834" spans="2:32">
      <c r="B2834" s="26">
        <v>1</v>
      </c>
      <c r="C2834" s="4">
        <v>11</v>
      </c>
      <c r="D2834" s="5">
        <v>0.61</v>
      </c>
      <c r="E2834" s="20">
        <v>0</v>
      </c>
      <c r="G2834" s="5"/>
      <c r="H2834" s="11">
        <f>1/(1+EXP(-SUMPRODUCT(betagorros,B2834:D2834)))</f>
        <v>0.55477163367186411</v>
      </c>
      <c r="I2834" s="27">
        <f t="shared" si="432"/>
        <v>0.44522836632813589</v>
      </c>
      <c r="J2834">
        <f t="shared" si="433"/>
        <v>-0.80916794568928074</v>
      </c>
      <c r="K2834" s="5"/>
      <c r="N2834" s="11">
        <f t="shared" si="434"/>
        <v>0.55490099268814341</v>
      </c>
      <c r="O2834" s="71">
        <f t="shared" si="435"/>
        <v>-0.55490099268814341</v>
      </c>
      <c r="U2834" s="4">
        <v>32</v>
      </c>
      <c r="V2834" s="5">
        <v>0.52500000000000002</v>
      </c>
      <c r="W2834" s="37">
        <v>1</v>
      </c>
      <c r="X2834" s="31">
        <f t="shared" ref="X2834:X2897" si="437">1/(1+EXP(-$H$8-$I$8*U2834-$J$8*V2834))</f>
        <v>0.86721583489480103</v>
      </c>
      <c r="Y2834" s="40">
        <f t="shared" ref="Y2834:Y2897" si="438">IF(X2834&gt;50%,1,0)</f>
        <v>1</v>
      </c>
      <c r="Z2834" s="4">
        <f t="shared" ref="Z2834:Z2897" si="439">IF(W2834=Y2834,1,0)</f>
        <v>1</v>
      </c>
      <c r="AA2834" s="5">
        <f t="shared" ref="AA2834:AA2897" si="440">IF(W2834=1,IF(W2834=Y2834,1,0),"")</f>
        <v>1</v>
      </c>
      <c r="AB2834" s="6" t="str">
        <f t="shared" ref="AB2834:AB2897" si="441">IF(W2834=0,IF(W2834=Y2834,1,0),"")</f>
        <v/>
      </c>
      <c r="AF2834">
        <f t="shared" si="436"/>
        <v>0.80095037815921466</v>
      </c>
    </row>
    <row r="2835" spans="2:32">
      <c r="B2835" s="26">
        <v>1</v>
      </c>
      <c r="C2835" s="4">
        <v>24</v>
      </c>
      <c r="D2835" s="5">
        <v>0.61</v>
      </c>
      <c r="E2835" s="20">
        <v>1</v>
      </c>
      <c r="G2835" s="5"/>
      <c r="H2835" s="11">
        <f>1/(1+EXP(-SUMPRODUCT(betagorros,B2835:D2835)))</f>
        <v>0.81430943552070645</v>
      </c>
      <c r="I2835" s="27">
        <f t="shared" si="432"/>
        <v>0.81430943552070645</v>
      </c>
      <c r="J2835">
        <f t="shared" si="433"/>
        <v>-0.20541484329789966</v>
      </c>
      <c r="K2835" s="5"/>
      <c r="N2835" s="11">
        <f t="shared" si="434"/>
        <v>0.81446676366488124</v>
      </c>
      <c r="O2835" s="71">
        <f t="shared" si="435"/>
        <v>0.18553323633511876</v>
      </c>
      <c r="U2835" s="4">
        <v>26</v>
      </c>
      <c r="V2835" s="5">
        <v>0.52500000000000002</v>
      </c>
      <c r="W2835" s="37">
        <v>1</v>
      </c>
      <c r="X2835" s="31">
        <f t="shared" si="437"/>
        <v>0.78512962192871094</v>
      </c>
      <c r="Y2835" s="40">
        <f t="shared" si="438"/>
        <v>1</v>
      </c>
      <c r="Z2835" s="4">
        <f t="shared" si="439"/>
        <v>1</v>
      </c>
      <c r="AA2835" s="5">
        <f t="shared" si="440"/>
        <v>1</v>
      </c>
      <c r="AB2835" s="6" t="str">
        <f t="shared" si="441"/>
        <v/>
      </c>
      <c r="AF2835">
        <f t="shared" si="436"/>
        <v>0.80095037815921466</v>
      </c>
    </row>
    <row r="2836" spans="2:32">
      <c r="B2836" s="26">
        <v>1</v>
      </c>
      <c r="C2836" s="4">
        <v>10</v>
      </c>
      <c r="D2836" s="5">
        <v>0.61</v>
      </c>
      <c r="E2836" s="20">
        <v>0</v>
      </c>
      <c r="G2836" s="5"/>
      <c r="H2836" s="11">
        <f>1/(1+EXP(-SUMPRODUCT(betagorros,B2836:D2836)))</f>
        <v>0.53075555282031084</v>
      </c>
      <c r="I2836" s="27">
        <f t="shared" si="432"/>
        <v>0.46924444717968916</v>
      </c>
      <c r="J2836">
        <f t="shared" si="433"/>
        <v>-0.75663143697990976</v>
      </c>
      <c r="K2836" s="5"/>
      <c r="N2836" s="11">
        <f t="shared" si="434"/>
        <v>0.53087608350970805</v>
      </c>
      <c r="O2836" s="71">
        <f t="shared" si="435"/>
        <v>-0.53087608350970805</v>
      </c>
      <c r="U2836" s="4">
        <v>22</v>
      </c>
      <c r="V2836" s="5">
        <v>0.52900000000000003</v>
      </c>
      <c r="W2836" s="37">
        <v>1</v>
      </c>
      <c r="X2836" s="31">
        <f t="shared" si="437"/>
        <v>0.71633282949158339</v>
      </c>
      <c r="Y2836" s="40">
        <f t="shared" si="438"/>
        <v>1</v>
      </c>
      <c r="Z2836" s="4">
        <f t="shared" si="439"/>
        <v>1</v>
      </c>
      <c r="AA2836" s="5">
        <f t="shared" si="440"/>
        <v>1</v>
      </c>
      <c r="AB2836" s="6" t="str">
        <f t="shared" si="441"/>
        <v/>
      </c>
      <c r="AF2836">
        <f t="shared" si="436"/>
        <v>0.80095037815921466</v>
      </c>
    </row>
    <row r="2837" spans="2:32">
      <c r="B2837" s="26">
        <v>1</v>
      </c>
      <c r="C2837" s="4">
        <v>18</v>
      </c>
      <c r="D2837" s="5">
        <v>0.61</v>
      </c>
      <c r="E2837" s="20">
        <v>0</v>
      </c>
      <c r="G2837" s="5"/>
      <c r="H2837" s="11">
        <f>1/(1+EXP(-SUMPRODUCT(betagorros,B2837:D2837)))</f>
        <v>0.7104374876285845</v>
      </c>
      <c r="I2837" s="27">
        <f t="shared" si="432"/>
        <v>0.2895625123714155</v>
      </c>
      <c r="J2837">
        <f t="shared" si="433"/>
        <v>-1.2393840730807624</v>
      </c>
      <c r="K2837" s="5"/>
      <c r="N2837" s="11">
        <f t="shared" si="434"/>
        <v>0.71060247642650154</v>
      </c>
      <c r="O2837" s="71">
        <f t="shared" si="435"/>
        <v>-0.71060247642650154</v>
      </c>
      <c r="U2837" s="4">
        <v>22</v>
      </c>
      <c r="V2837" s="5">
        <v>0.52900000000000003</v>
      </c>
      <c r="W2837" s="37">
        <v>1</v>
      </c>
      <c r="X2837" s="31">
        <f t="shared" si="437"/>
        <v>0.71633282949158339</v>
      </c>
      <c r="Y2837" s="40">
        <f t="shared" si="438"/>
        <v>1</v>
      </c>
      <c r="Z2837" s="4">
        <f t="shared" si="439"/>
        <v>1</v>
      </c>
      <c r="AA2837" s="5">
        <f t="shared" si="440"/>
        <v>1</v>
      </c>
      <c r="AB2837" s="6" t="str">
        <f t="shared" si="441"/>
        <v/>
      </c>
      <c r="AF2837">
        <f t="shared" si="436"/>
        <v>0.80095037815921466</v>
      </c>
    </row>
    <row r="2838" spans="2:32">
      <c r="B2838" s="26">
        <v>1</v>
      </c>
      <c r="C2838" s="4">
        <v>12</v>
      </c>
      <c r="D2838" s="5">
        <v>0.61</v>
      </c>
      <c r="E2838" s="20">
        <v>1</v>
      </c>
      <c r="G2838" s="5"/>
      <c r="H2838" s="11">
        <f>1/(1+EXP(-SUMPRODUCT(betagorros,B2838:D2838)))</f>
        <v>0.57853461479601365</v>
      </c>
      <c r="I2838" s="27">
        <f t="shared" si="432"/>
        <v>0.57853461479601365</v>
      </c>
      <c r="J2838">
        <f t="shared" si="433"/>
        <v>-0.54725689870889094</v>
      </c>
      <c r="K2838" s="5"/>
      <c r="N2838" s="11">
        <f t="shared" si="434"/>
        <v>0.57867201069421048</v>
      </c>
      <c r="O2838" s="71">
        <f t="shared" si="435"/>
        <v>0.42132798930578952</v>
      </c>
      <c r="U2838" s="4">
        <v>19</v>
      </c>
      <c r="V2838" s="5">
        <v>0.52900000000000003</v>
      </c>
      <c r="W2838" s="37">
        <v>1</v>
      </c>
      <c r="X2838" s="31">
        <f t="shared" si="437"/>
        <v>0.65384162930794387</v>
      </c>
      <c r="Y2838" s="40">
        <f t="shared" si="438"/>
        <v>1</v>
      </c>
      <c r="Z2838" s="4">
        <f t="shared" si="439"/>
        <v>1</v>
      </c>
      <c r="AA2838" s="5">
        <f t="shared" si="440"/>
        <v>1</v>
      </c>
      <c r="AB2838" s="6" t="str">
        <f t="shared" si="441"/>
        <v/>
      </c>
      <c r="AF2838">
        <f t="shared" si="436"/>
        <v>0.80095037815921466</v>
      </c>
    </row>
    <row r="2839" spans="2:32">
      <c r="B2839" s="26">
        <v>1</v>
      </c>
      <c r="C2839" s="4">
        <v>13</v>
      </c>
      <c r="D2839" s="5">
        <v>0.61</v>
      </c>
      <c r="E2839" s="20">
        <v>1</v>
      </c>
      <c r="G2839" s="5"/>
      <c r="H2839" s="11">
        <f>1/(1+EXP(-SUMPRODUCT(betagorros,B2839:D2839)))</f>
        <v>0.60193933110608755</v>
      </c>
      <c r="I2839" s="27">
        <f t="shared" si="432"/>
        <v>0.60193933110608755</v>
      </c>
      <c r="J2839">
        <f t="shared" si="433"/>
        <v>-0.50759861764539216</v>
      </c>
      <c r="K2839" s="5"/>
      <c r="N2839" s="11">
        <f t="shared" si="434"/>
        <v>0.60208387427338528</v>
      </c>
      <c r="O2839" s="71">
        <f t="shared" si="435"/>
        <v>0.39791612572661472</v>
      </c>
      <c r="U2839" s="4">
        <v>26.5</v>
      </c>
      <c r="V2839" s="5">
        <v>0.52900000000000003</v>
      </c>
      <c r="W2839" s="37">
        <v>1</v>
      </c>
      <c r="X2839" s="31">
        <f t="shared" si="437"/>
        <v>0.79606914499614123</v>
      </c>
      <c r="Y2839" s="40">
        <f t="shared" si="438"/>
        <v>1</v>
      </c>
      <c r="Z2839" s="4">
        <f t="shared" si="439"/>
        <v>1</v>
      </c>
      <c r="AA2839" s="5">
        <f t="shared" si="440"/>
        <v>1</v>
      </c>
      <c r="AB2839" s="6" t="str">
        <f t="shared" si="441"/>
        <v/>
      </c>
      <c r="AF2839">
        <f t="shared" si="436"/>
        <v>0.80095037815921466</v>
      </c>
    </row>
    <row r="2840" spans="2:32">
      <c r="B2840" s="26">
        <v>1</v>
      </c>
      <c r="C2840" s="4">
        <v>20</v>
      </c>
      <c r="D2840" s="5">
        <v>0.61</v>
      </c>
      <c r="E2840" s="20">
        <v>1</v>
      </c>
      <c r="G2840" s="5"/>
      <c r="H2840" s="11">
        <f>1/(1+EXP(-SUMPRODUCT(betagorros,B2840:D2840)))</f>
        <v>0.74858744005013944</v>
      </c>
      <c r="I2840" s="27">
        <f t="shared" si="432"/>
        <v>0.74858744005013944</v>
      </c>
      <c r="J2840">
        <f t="shared" si="433"/>
        <v>-0.28956726157115475</v>
      </c>
      <c r="K2840" s="5"/>
      <c r="N2840" s="11">
        <f t="shared" si="434"/>
        <v>0.74875334460812148</v>
      </c>
      <c r="O2840" s="71">
        <f t="shared" si="435"/>
        <v>0.25124665539187852</v>
      </c>
      <c r="U2840" s="4">
        <v>15</v>
      </c>
      <c r="V2840" s="5">
        <v>0.53</v>
      </c>
      <c r="W2840" s="37">
        <v>1</v>
      </c>
      <c r="X2840" s="31">
        <f t="shared" si="437"/>
        <v>0.56297052134638659</v>
      </c>
      <c r="Y2840" s="40">
        <f t="shared" si="438"/>
        <v>1</v>
      </c>
      <c r="Z2840" s="4">
        <f t="shared" si="439"/>
        <v>1</v>
      </c>
      <c r="AA2840" s="5">
        <f t="shared" si="440"/>
        <v>1</v>
      </c>
      <c r="AB2840" s="6" t="str">
        <f t="shared" si="441"/>
        <v/>
      </c>
      <c r="AF2840">
        <f t="shared" si="436"/>
        <v>0.80095037815921466</v>
      </c>
    </row>
    <row r="2841" spans="2:32">
      <c r="B2841" s="26">
        <v>1</v>
      </c>
      <c r="C2841" s="4">
        <v>15</v>
      </c>
      <c r="D2841" s="5">
        <v>0.61299999999999999</v>
      </c>
      <c r="E2841" s="20">
        <v>1</v>
      </c>
      <c r="G2841" s="5"/>
      <c r="H2841" s="11">
        <f>1/(1+EXP(-SUMPRODUCT(betagorros,B2841:D2841)))</f>
        <v>0.65031106664555693</v>
      </c>
      <c r="I2841" s="27">
        <f t="shared" si="432"/>
        <v>0.65031106664555693</v>
      </c>
      <c r="J2841">
        <f t="shared" si="433"/>
        <v>-0.43030446649763021</v>
      </c>
      <c r="K2841" s="5"/>
      <c r="N2841" s="11">
        <f t="shared" si="434"/>
        <v>0.65046921927766033</v>
      </c>
      <c r="O2841" s="71">
        <f t="shared" si="435"/>
        <v>0.34953078072233967</v>
      </c>
      <c r="U2841" s="4">
        <v>29</v>
      </c>
      <c r="V2841" s="5">
        <v>0.53</v>
      </c>
      <c r="W2841" s="37">
        <v>1</v>
      </c>
      <c r="X2841" s="31">
        <f t="shared" si="437"/>
        <v>0.83317629684307126</v>
      </c>
      <c r="Y2841" s="40">
        <f t="shared" si="438"/>
        <v>1</v>
      </c>
      <c r="Z2841" s="4">
        <f t="shared" si="439"/>
        <v>1</v>
      </c>
      <c r="AA2841" s="5">
        <f t="shared" si="440"/>
        <v>1</v>
      </c>
      <c r="AB2841" s="6" t="str">
        <f t="shared" si="441"/>
        <v/>
      </c>
      <c r="AF2841">
        <f t="shared" si="436"/>
        <v>0.80095037815921466</v>
      </c>
    </row>
    <row r="2842" spans="2:32">
      <c r="B2842" s="26">
        <v>1</v>
      </c>
      <c r="C2842" s="4">
        <v>30</v>
      </c>
      <c r="D2842" s="5">
        <v>0.61299999999999999</v>
      </c>
      <c r="E2842" s="20">
        <v>1</v>
      </c>
      <c r="G2842" s="5"/>
      <c r="H2842" s="11">
        <f>1/(1+EXP(-SUMPRODUCT(betagorros,B2842:D2842)))</f>
        <v>0.88817954196055326</v>
      </c>
      <c r="I2842" s="27">
        <f t="shared" si="432"/>
        <v>0.88817954196055326</v>
      </c>
      <c r="J2842">
        <f t="shared" si="433"/>
        <v>-0.11858136953446712</v>
      </c>
      <c r="K2842" s="5"/>
      <c r="N2842" s="11">
        <f t="shared" si="434"/>
        <v>0.88830780988288083</v>
      </c>
      <c r="O2842" s="71">
        <f t="shared" si="435"/>
        <v>0.11169219011711917</v>
      </c>
      <c r="U2842" s="4">
        <v>11</v>
      </c>
      <c r="V2842" s="5">
        <v>0.53200000000000003</v>
      </c>
      <c r="W2842" s="37">
        <v>1</v>
      </c>
      <c r="X2842" s="31">
        <f t="shared" si="437"/>
        <v>0.46876779500374466</v>
      </c>
      <c r="Y2842" s="40">
        <f t="shared" si="438"/>
        <v>0</v>
      </c>
      <c r="Z2842" s="4">
        <f t="shared" si="439"/>
        <v>0</v>
      </c>
      <c r="AA2842" s="5">
        <f t="shared" si="440"/>
        <v>0</v>
      </c>
      <c r="AB2842" s="6" t="str">
        <f t="shared" si="441"/>
        <v/>
      </c>
      <c r="AF2842">
        <f t="shared" si="436"/>
        <v>0.80095037815921466</v>
      </c>
    </row>
    <row r="2843" spans="2:32">
      <c r="B2843" s="26">
        <v>1</v>
      </c>
      <c r="C2843" s="4">
        <v>48</v>
      </c>
      <c r="D2843" s="5">
        <v>0.61299999999999999</v>
      </c>
      <c r="E2843" s="20">
        <v>1</v>
      </c>
      <c r="G2843" s="5"/>
      <c r="H2843" s="11">
        <f>1/(1+EXP(-SUMPRODUCT(betagorros,B2843:D2843)))</f>
        <v>0.97842748136397528</v>
      </c>
      <c r="I2843" s="27">
        <f t="shared" si="432"/>
        <v>0.97842748136397528</v>
      </c>
      <c r="J2843">
        <f t="shared" si="433"/>
        <v>-2.1808606937431481E-2</v>
      </c>
      <c r="K2843" s="5"/>
      <c r="N2843" s="11">
        <f t="shared" si="434"/>
        <v>0.97846982580987196</v>
      </c>
      <c r="O2843" s="71">
        <f t="shared" si="435"/>
        <v>2.1530174190128037E-2</v>
      </c>
      <c r="U2843" s="4">
        <v>8</v>
      </c>
      <c r="V2843" s="5">
        <v>0.53200000000000003</v>
      </c>
      <c r="W2843" s="37">
        <v>1</v>
      </c>
      <c r="X2843" s="31">
        <f t="shared" si="437"/>
        <v>0.39760215688051254</v>
      </c>
      <c r="Y2843" s="40">
        <f t="shared" si="438"/>
        <v>0</v>
      </c>
      <c r="Z2843" s="4">
        <f t="shared" si="439"/>
        <v>0</v>
      </c>
      <c r="AA2843" s="5">
        <f t="shared" si="440"/>
        <v>0</v>
      </c>
      <c r="AB2843" s="6" t="str">
        <f t="shared" si="441"/>
        <v/>
      </c>
      <c r="AF2843">
        <f t="shared" si="436"/>
        <v>0.80095037815921466</v>
      </c>
    </row>
    <row r="2844" spans="2:32">
      <c r="B2844" s="26">
        <v>1</v>
      </c>
      <c r="C2844" s="4">
        <v>5</v>
      </c>
      <c r="D2844" s="5">
        <v>0.61299999999999999</v>
      </c>
      <c r="E2844" s="20">
        <v>0</v>
      </c>
      <c r="G2844" s="5"/>
      <c r="H2844" s="11">
        <f>1/(1+EXP(-SUMPRODUCT(betagorros,B2844:D2844)))</f>
        <v>0.41398679974560276</v>
      </c>
      <c r="I2844" s="27">
        <f t="shared" si="432"/>
        <v>0.58601320025439718</v>
      </c>
      <c r="J2844">
        <f t="shared" si="433"/>
        <v>-0.53441296362743718</v>
      </c>
      <c r="K2844" s="5"/>
      <c r="N2844" s="11">
        <f t="shared" si="434"/>
        <v>0.41405904580173392</v>
      </c>
      <c r="O2844" s="71">
        <f t="shared" si="435"/>
        <v>-0.41405904580173392</v>
      </c>
      <c r="U2844" s="4">
        <v>8</v>
      </c>
      <c r="V2844" s="5">
        <v>0.53200000000000003</v>
      </c>
      <c r="W2844" s="37">
        <v>1</v>
      </c>
      <c r="X2844" s="31">
        <f t="shared" si="437"/>
        <v>0.39760215688051254</v>
      </c>
      <c r="Y2844" s="40">
        <f t="shared" si="438"/>
        <v>0</v>
      </c>
      <c r="Z2844" s="4">
        <f t="shared" si="439"/>
        <v>0</v>
      </c>
      <c r="AA2844" s="5">
        <f t="shared" si="440"/>
        <v>0</v>
      </c>
      <c r="AB2844" s="6" t="str">
        <f t="shared" si="441"/>
        <v/>
      </c>
      <c r="AF2844">
        <f t="shared" si="436"/>
        <v>0.80095037815921466</v>
      </c>
    </row>
    <row r="2845" spans="2:32">
      <c r="B2845" s="26">
        <v>1</v>
      </c>
      <c r="C2845" s="4">
        <v>12</v>
      </c>
      <c r="D2845" s="5">
        <v>0.61599999999999999</v>
      </c>
      <c r="E2845" s="20">
        <v>1</v>
      </c>
      <c r="G2845" s="5"/>
      <c r="H2845" s="11">
        <f>1/(1+EXP(-SUMPRODUCT(betagorros,B2845:D2845)))</f>
        <v>0.58499284999713208</v>
      </c>
      <c r="I2845" s="27">
        <f t="shared" si="432"/>
        <v>0.58499284999713208</v>
      </c>
      <c r="J2845">
        <f t="shared" si="433"/>
        <v>-0.5361556540520972</v>
      </c>
      <c r="K2845" s="5"/>
      <c r="N2845" s="11">
        <f t="shared" si="434"/>
        <v>0.58513581667664882</v>
      </c>
      <c r="O2845" s="71">
        <f t="shared" si="435"/>
        <v>0.41486418332335118</v>
      </c>
      <c r="U2845" s="4">
        <v>33</v>
      </c>
      <c r="V2845" s="5">
        <v>0.53200000000000003</v>
      </c>
      <c r="W2845" s="37">
        <v>1</v>
      </c>
      <c r="X2845" s="31">
        <f t="shared" si="437"/>
        <v>0.88125005197384843</v>
      </c>
      <c r="Y2845" s="40">
        <f t="shared" si="438"/>
        <v>1</v>
      </c>
      <c r="Z2845" s="4">
        <f t="shared" si="439"/>
        <v>1</v>
      </c>
      <c r="AA2845" s="5">
        <f t="shared" si="440"/>
        <v>1</v>
      </c>
      <c r="AB2845" s="6" t="str">
        <f t="shared" si="441"/>
        <v/>
      </c>
      <c r="AF2845">
        <f t="shared" si="436"/>
        <v>0.80095037815921466</v>
      </c>
    </row>
    <row r="2846" spans="2:32">
      <c r="B2846" s="26">
        <v>1</v>
      </c>
      <c r="C2846" s="4">
        <v>28</v>
      </c>
      <c r="D2846" s="5">
        <v>0.61599999999999999</v>
      </c>
      <c r="E2846" s="20">
        <v>1</v>
      </c>
      <c r="G2846" s="5"/>
      <c r="H2846" s="11">
        <f>1/(1+EXP(-SUMPRODUCT(betagorros,B2846:D2846)))</f>
        <v>0.86897975133976391</v>
      </c>
      <c r="I2846" s="27">
        <f t="shared" si="432"/>
        <v>0.86897975133976391</v>
      </c>
      <c r="J2846">
        <f t="shared" si="433"/>
        <v>-0.14043545509320973</v>
      </c>
      <c r="K2846" s="5"/>
      <c r="N2846" s="11">
        <f t="shared" si="434"/>
        <v>0.86911919404663829</v>
      </c>
      <c r="O2846" s="71">
        <f t="shared" si="435"/>
        <v>0.13088080595336171</v>
      </c>
      <c r="U2846" s="4">
        <v>30</v>
      </c>
      <c r="V2846" s="5">
        <v>0.53300000000000003</v>
      </c>
      <c r="W2846" s="37">
        <v>1</v>
      </c>
      <c r="X2846" s="31">
        <f t="shared" si="437"/>
        <v>0.84791886001333494</v>
      </c>
      <c r="Y2846" s="40">
        <f t="shared" si="438"/>
        <v>1</v>
      </c>
      <c r="Z2846" s="4">
        <f t="shared" si="439"/>
        <v>1</v>
      </c>
      <c r="AA2846" s="5">
        <f t="shared" si="440"/>
        <v>1</v>
      </c>
      <c r="AB2846" s="6" t="str">
        <f t="shared" si="441"/>
        <v/>
      </c>
      <c r="AF2846">
        <f t="shared" si="436"/>
        <v>0.80095037815921466</v>
      </c>
    </row>
    <row r="2847" spans="2:32">
      <c r="B2847" s="26">
        <v>1</v>
      </c>
      <c r="C2847" s="4">
        <v>23</v>
      </c>
      <c r="D2847" s="5">
        <v>0.61599999999999999</v>
      </c>
      <c r="E2847" s="20">
        <v>1</v>
      </c>
      <c r="G2847" s="5"/>
      <c r="H2847" s="11">
        <f>1/(1+EXP(-SUMPRODUCT(betagorros,B2847:D2847)))</f>
        <v>0.80345194526224761</v>
      </c>
      <c r="I2847" s="27">
        <f t="shared" si="432"/>
        <v>0.80345194526224761</v>
      </c>
      <c r="J2847">
        <f t="shared" si="433"/>
        <v>-0.21883790236064812</v>
      </c>
      <c r="K2847" s="5"/>
      <c r="N2847" s="11">
        <f t="shared" si="434"/>
        <v>0.80361398575006093</v>
      </c>
      <c r="O2847" s="71">
        <f t="shared" si="435"/>
        <v>0.19638601424993907</v>
      </c>
      <c r="U2847" s="4">
        <v>31</v>
      </c>
      <c r="V2847" s="5">
        <v>0.53300000000000003</v>
      </c>
      <c r="W2847" s="37">
        <v>1</v>
      </c>
      <c r="X2847" s="31">
        <f t="shared" si="437"/>
        <v>0.85998462309140056</v>
      </c>
      <c r="Y2847" s="40">
        <f t="shared" si="438"/>
        <v>1</v>
      </c>
      <c r="Z2847" s="4">
        <f t="shared" si="439"/>
        <v>1</v>
      </c>
      <c r="AA2847" s="5">
        <f t="shared" si="440"/>
        <v>1</v>
      </c>
      <c r="AB2847" s="6" t="str">
        <f t="shared" si="441"/>
        <v/>
      </c>
      <c r="AF2847">
        <f t="shared" si="436"/>
        <v>0.80095037815921466</v>
      </c>
    </row>
    <row r="2848" spans="2:32">
      <c r="B2848" s="26">
        <v>1</v>
      </c>
      <c r="C2848" s="4">
        <v>22</v>
      </c>
      <c r="D2848" s="5">
        <v>0.61599999999999999</v>
      </c>
      <c r="E2848" s="20">
        <v>1</v>
      </c>
      <c r="G2848" s="5"/>
      <c r="H2848" s="11">
        <f>1/(1+EXP(-SUMPRODUCT(betagorros,B2848:D2848)))</f>
        <v>0.78771705342726162</v>
      </c>
      <c r="I2848" s="27">
        <f t="shared" si="432"/>
        <v>0.78771705342726162</v>
      </c>
      <c r="J2848">
        <f t="shared" si="433"/>
        <v>-0.23861632285980278</v>
      </c>
      <c r="K2848" s="5"/>
      <c r="N2848" s="11">
        <f t="shared" si="434"/>
        <v>0.78788199435950845</v>
      </c>
      <c r="O2848" s="71">
        <f t="shared" si="435"/>
        <v>0.21211800564049155</v>
      </c>
      <c r="U2848" s="4">
        <v>23</v>
      </c>
      <c r="V2848" s="5">
        <v>0.53300000000000003</v>
      </c>
      <c r="W2848" s="37">
        <v>1</v>
      </c>
      <c r="X2848" s="31">
        <f t="shared" si="437"/>
        <v>0.73901016658297525</v>
      </c>
      <c r="Y2848" s="40">
        <f t="shared" si="438"/>
        <v>1</v>
      </c>
      <c r="Z2848" s="4">
        <f t="shared" si="439"/>
        <v>1</v>
      </c>
      <c r="AA2848" s="5">
        <f t="shared" si="440"/>
        <v>1</v>
      </c>
      <c r="AB2848" s="6" t="str">
        <f t="shared" si="441"/>
        <v/>
      </c>
      <c r="AF2848">
        <f t="shared" si="436"/>
        <v>0.80095037815921466</v>
      </c>
    </row>
    <row r="2849" spans="2:32">
      <c r="B2849" s="26">
        <v>1</v>
      </c>
      <c r="C2849" s="4">
        <v>24</v>
      </c>
      <c r="D2849" s="5">
        <v>0.61599999999999999</v>
      </c>
      <c r="E2849" s="20">
        <v>1</v>
      </c>
      <c r="G2849" s="5"/>
      <c r="H2849" s="11">
        <f>1/(1+EXP(-SUMPRODUCT(betagorros,B2849:D2849)))</f>
        <v>0.81828957454436524</v>
      </c>
      <c r="I2849" s="27">
        <f t="shared" si="432"/>
        <v>0.81828957454436524</v>
      </c>
      <c r="J2849">
        <f t="shared" si="433"/>
        <v>-0.2005390019132364</v>
      </c>
      <c r="K2849" s="5"/>
      <c r="N2849" s="11">
        <f t="shared" si="434"/>
        <v>0.81844805685559063</v>
      </c>
      <c r="O2849" s="71">
        <f t="shared" si="435"/>
        <v>0.18155194314440937</v>
      </c>
      <c r="U2849" s="4">
        <v>31</v>
      </c>
      <c r="V2849" s="5">
        <v>0.53300000000000003</v>
      </c>
      <c r="W2849" s="37">
        <v>1</v>
      </c>
      <c r="X2849" s="31">
        <f t="shared" si="437"/>
        <v>0.85998462309140056</v>
      </c>
      <c r="Y2849" s="40">
        <f t="shared" si="438"/>
        <v>1</v>
      </c>
      <c r="Z2849" s="4">
        <f t="shared" si="439"/>
        <v>1</v>
      </c>
      <c r="AA2849" s="5">
        <f t="shared" si="440"/>
        <v>1</v>
      </c>
      <c r="AB2849" s="6" t="str">
        <f t="shared" si="441"/>
        <v/>
      </c>
      <c r="AF2849">
        <f t="shared" si="436"/>
        <v>0.80095037815921466</v>
      </c>
    </row>
    <row r="2850" spans="2:32">
      <c r="B2850" s="26">
        <v>1</v>
      </c>
      <c r="C2850" s="4">
        <v>28</v>
      </c>
      <c r="D2850" s="5">
        <v>0.62</v>
      </c>
      <c r="E2850" s="20">
        <v>1</v>
      </c>
      <c r="G2850" s="5"/>
      <c r="H2850" s="11">
        <f>1/(1+EXP(-SUMPRODUCT(betagorros,B2850:D2850)))</f>
        <v>0.87098132494460812</v>
      </c>
      <c r="I2850" s="27">
        <f t="shared" si="432"/>
        <v>0.87098132494460812</v>
      </c>
      <c r="J2850">
        <f t="shared" si="433"/>
        <v>-0.13813474329565043</v>
      </c>
      <c r="K2850" s="5"/>
      <c r="N2850" s="11">
        <f t="shared" si="434"/>
        <v>0.87112085460078015</v>
      </c>
      <c r="O2850" s="71">
        <f t="shared" si="435"/>
        <v>0.12887914539921985</v>
      </c>
      <c r="U2850" s="4">
        <v>24</v>
      </c>
      <c r="V2850" s="5">
        <v>0.53300000000000003</v>
      </c>
      <c r="W2850" s="37">
        <v>1</v>
      </c>
      <c r="X2850" s="31">
        <f t="shared" si="437"/>
        <v>0.75724271786778863</v>
      </c>
      <c r="Y2850" s="40">
        <f t="shared" si="438"/>
        <v>1</v>
      </c>
      <c r="Z2850" s="4">
        <f t="shared" si="439"/>
        <v>1</v>
      </c>
      <c r="AA2850" s="5">
        <f t="shared" si="440"/>
        <v>1</v>
      </c>
      <c r="AB2850" s="6" t="str">
        <f t="shared" si="441"/>
        <v/>
      </c>
      <c r="AF2850">
        <f t="shared" si="436"/>
        <v>0.80095037815921466</v>
      </c>
    </row>
    <row r="2851" spans="2:32">
      <c r="B2851" s="26">
        <v>1</v>
      </c>
      <c r="C2851" s="4">
        <v>12</v>
      </c>
      <c r="D2851" s="5">
        <v>0.62</v>
      </c>
      <c r="E2851" s="20">
        <v>1</v>
      </c>
      <c r="G2851" s="5"/>
      <c r="H2851" s="11">
        <f>1/(1+EXP(-SUMPRODUCT(betagorros,B2851:D2851)))</f>
        <v>0.5892823165976887</v>
      </c>
      <c r="I2851" s="27">
        <f t="shared" si="432"/>
        <v>0.5892823165976887</v>
      </c>
      <c r="J2851">
        <f t="shared" si="433"/>
        <v>-0.52884989505891034</v>
      </c>
      <c r="K2851" s="5"/>
      <c r="N2851" s="11">
        <f t="shared" si="434"/>
        <v>0.58942894092234199</v>
      </c>
      <c r="O2851" s="71">
        <f t="shared" si="435"/>
        <v>0.41057105907765801</v>
      </c>
      <c r="U2851" s="4">
        <v>17</v>
      </c>
      <c r="V2851" s="5">
        <v>0.53300000000000003</v>
      </c>
      <c r="W2851" s="37">
        <v>1</v>
      </c>
      <c r="X2851" s="31">
        <f t="shared" si="437"/>
        <v>0.61303343859580428</v>
      </c>
      <c r="Y2851" s="40">
        <f t="shared" si="438"/>
        <v>1</v>
      </c>
      <c r="Z2851" s="4">
        <f t="shared" si="439"/>
        <v>1</v>
      </c>
      <c r="AA2851" s="5">
        <f t="shared" si="440"/>
        <v>1</v>
      </c>
      <c r="AB2851" s="6" t="str">
        <f t="shared" si="441"/>
        <v/>
      </c>
      <c r="AF2851">
        <f t="shared" si="436"/>
        <v>0.80095037815921466</v>
      </c>
    </row>
    <row r="2852" spans="2:32">
      <c r="B2852" s="26">
        <v>1</v>
      </c>
      <c r="C2852" s="4">
        <v>36</v>
      </c>
      <c r="D2852" s="5">
        <v>0.622</v>
      </c>
      <c r="E2852" s="20">
        <v>1</v>
      </c>
      <c r="G2852" s="5"/>
      <c r="H2852" s="11">
        <f>1/(1+EXP(-SUMPRODUCT(betagorros,B2852:D2852)))</f>
        <v>0.93660300978706157</v>
      </c>
      <c r="I2852" s="27">
        <f t="shared" si="432"/>
        <v>0.93660300978706157</v>
      </c>
      <c r="J2852">
        <f t="shared" si="433"/>
        <v>-6.5495768713343158E-2</v>
      </c>
      <c r="K2852" s="5"/>
      <c r="N2852" s="11">
        <f t="shared" si="434"/>
        <v>0.9366961040200501</v>
      </c>
      <c r="O2852" s="71">
        <f t="shared" si="435"/>
        <v>6.3303895979949898E-2</v>
      </c>
      <c r="U2852" s="4">
        <v>30</v>
      </c>
      <c r="V2852" s="5">
        <v>0.53300000000000003</v>
      </c>
      <c r="W2852" s="37">
        <v>1</v>
      </c>
      <c r="X2852" s="31">
        <f t="shared" si="437"/>
        <v>0.84791886001333494</v>
      </c>
      <c r="Y2852" s="40">
        <f t="shared" si="438"/>
        <v>1</v>
      </c>
      <c r="Z2852" s="4">
        <f t="shared" si="439"/>
        <v>1</v>
      </c>
      <c r="AA2852" s="5">
        <f t="shared" si="440"/>
        <v>1</v>
      </c>
      <c r="AB2852" s="6" t="str">
        <f t="shared" si="441"/>
        <v/>
      </c>
      <c r="AF2852">
        <f t="shared" si="436"/>
        <v>0.80095037815921466</v>
      </c>
    </row>
    <row r="2853" spans="2:32">
      <c r="B2853" s="26">
        <v>1</v>
      </c>
      <c r="C2853" s="4">
        <v>42</v>
      </c>
      <c r="D2853" s="5">
        <v>0.622</v>
      </c>
      <c r="E2853" s="20">
        <v>0</v>
      </c>
      <c r="G2853" s="5"/>
      <c r="H2853" s="11">
        <f>1/(1+EXP(-SUMPRODUCT(betagorros,B2853:D2853)))</f>
        <v>0.96351167110895863</v>
      </c>
      <c r="I2853" s="27">
        <f t="shared" si="432"/>
        <v>3.6488328891041366E-2</v>
      </c>
      <c r="J2853">
        <f t="shared" si="433"/>
        <v>-3.3107628259364978</v>
      </c>
      <c r="K2853" s="5"/>
      <c r="N2853" s="11">
        <f t="shared" si="434"/>
        <v>0.96357516580885971</v>
      </c>
      <c r="O2853" s="71">
        <f t="shared" si="435"/>
        <v>-0.96357516580885971</v>
      </c>
      <c r="U2853" s="4">
        <v>35</v>
      </c>
      <c r="V2853" s="5">
        <v>0.53300000000000003</v>
      </c>
      <c r="W2853" s="37">
        <v>1</v>
      </c>
      <c r="X2853" s="31">
        <f t="shared" si="437"/>
        <v>0.90045839590085375</v>
      </c>
      <c r="Y2853" s="40">
        <f t="shared" si="438"/>
        <v>1</v>
      </c>
      <c r="Z2853" s="4">
        <f t="shared" si="439"/>
        <v>1</v>
      </c>
      <c r="AA2853" s="5">
        <f t="shared" si="440"/>
        <v>1</v>
      </c>
      <c r="AB2853" s="6" t="str">
        <f t="shared" si="441"/>
        <v/>
      </c>
      <c r="AF2853">
        <f t="shared" si="436"/>
        <v>0.80095037815921466</v>
      </c>
    </row>
    <row r="2854" spans="2:32">
      <c r="B2854" s="26">
        <v>1</v>
      </c>
      <c r="C2854" s="4">
        <v>11</v>
      </c>
      <c r="D2854" s="5">
        <v>0.622</v>
      </c>
      <c r="E2854" s="20">
        <v>0</v>
      </c>
      <c r="G2854" s="5"/>
      <c r="H2854" s="11">
        <f>1/(1+EXP(-SUMPRODUCT(betagorros,B2854:D2854)))</f>
        <v>0.56784287599389771</v>
      </c>
      <c r="I2854" s="27">
        <f t="shared" si="432"/>
        <v>0.43215712400610229</v>
      </c>
      <c r="J2854">
        <f t="shared" si="433"/>
        <v>-0.83896604388846918</v>
      </c>
      <c r="K2854" s="5"/>
      <c r="N2854" s="11">
        <f t="shared" si="434"/>
        <v>0.56798386094383335</v>
      </c>
      <c r="O2854" s="71">
        <f t="shared" si="435"/>
        <v>-0.56798386094383335</v>
      </c>
      <c r="U2854" s="4">
        <v>12</v>
      </c>
      <c r="V2854" s="5">
        <v>0.53500000000000003</v>
      </c>
      <c r="W2854" s="37">
        <v>1</v>
      </c>
      <c r="X2854" s="31">
        <f t="shared" si="437"/>
        <v>0.49624291912167545</v>
      </c>
      <c r="Y2854" s="40">
        <f t="shared" si="438"/>
        <v>0</v>
      </c>
      <c r="Z2854" s="4">
        <f t="shared" si="439"/>
        <v>0</v>
      </c>
      <c r="AA2854" s="5">
        <f t="shared" si="440"/>
        <v>0</v>
      </c>
      <c r="AB2854" s="6" t="str">
        <f t="shared" si="441"/>
        <v/>
      </c>
      <c r="AF2854">
        <f t="shared" si="436"/>
        <v>0.80095037815921466</v>
      </c>
    </row>
    <row r="2855" spans="2:32">
      <c r="B2855" s="26">
        <v>1</v>
      </c>
      <c r="C2855" s="4">
        <v>14</v>
      </c>
      <c r="D2855" s="5">
        <v>0.622</v>
      </c>
      <c r="E2855" s="20">
        <v>0</v>
      </c>
      <c r="G2855" s="5"/>
      <c r="H2855" s="11">
        <f>1/(1+EXP(-SUMPRODUCT(betagorros,B2855:D2855)))</f>
        <v>0.63724581123781809</v>
      </c>
      <c r="I2855" s="27">
        <f t="shared" si="432"/>
        <v>0.36275418876218191</v>
      </c>
      <c r="J2855">
        <f t="shared" si="433"/>
        <v>-1.0140298400421051</v>
      </c>
      <c r="K2855" s="5"/>
      <c r="N2855" s="11">
        <f t="shared" si="434"/>
        <v>0.63740619182805869</v>
      </c>
      <c r="O2855" s="71">
        <f t="shared" si="435"/>
        <v>-0.63740619182805869</v>
      </c>
      <c r="U2855" s="4">
        <v>13</v>
      </c>
      <c r="V2855" s="5">
        <v>0.53500000000000003</v>
      </c>
      <c r="W2855" s="37">
        <v>1</v>
      </c>
      <c r="X2855" s="31">
        <f t="shared" si="437"/>
        <v>0.52042934457980006</v>
      </c>
      <c r="Y2855" s="40">
        <f t="shared" si="438"/>
        <v>1</v>
      </c>
      <c r="Z2855" s="4">
        <f t="shared" si="439"/>
        <v>1</v>
      </c>
      <c r="AA2855" s="5">
        <f t="shared" si="440"/>
        <v>1</v>
      </c>
      <c r="AB2855" s="6" t="str">
        <f t="shared" si="441"/>
        <v/>
      </c>
      <c r="AF2855">
        <f t="shared" si="436"/>
        <v>0.80095037815921466</v>
      </c>
    </row>
    <row r="2856" spans="2:32">
      <c r="B2856" s="26">
        <v>1</v>
      </c>
      <c r="C2856" s="4">
        <v>12</v>
      </c>
      <c r="D2856" s="5">
        <v>0.622</v>
      </c>
      <c r="E2856" s="20">
        <v>0</v>
      </c>
      <c r="G2856" s="5"/>
      <c r="H2856" s="11">
        <f>1/(1+EXP(-SUMPRODUCT(betagorros,B2856:D2856)))</f>
        <v>0.59142201322166399</v>
      </c>
      <c r="I2856" s="27">
        <f t="shared" si="432"/>
        <v>0.40857798677833601</v>
      </c>
      <c r="J2856">
        <f t="shared" si="433"/>
        <v>-0.89507247279700908</v>
      </c>
      <c r="K2856" s="5"/>
      <c r="N2856" s="11">
        <f t="shared" si="434"/>
        <v>0.59157044894502409</v>
      </c>
      <c r="O2856" s="71">
        <f t="shared" si="435"/>
        <v>-0.59157044894502409</v>
      </c>
      <c r="U2856" s="4">
        <v>35</v>
      </c>
      <c r="V2856" s="5">
        <v>0.53700000000000003</v>
      </c>
      <c r="W2856" s="37">
        <v>1</v>
      </c>
      <c r="X2856" s="31">
        <f t="shared" si="437"/>
        <v>0.90203329053647008</v>
      </c>
      <c r="Y2856" s="40">
        <f t="shared" si="438"/>
        <v>1</v>
      </c>
      <c r="Z2856" s="4">
        <f t="shared" si="439"/>
        <v>1</v>
      </c>
      <c r="AA2856" s="5">
        <f t="shared" si="440"/>
        <v>1</v>
      </c>
      <c r="AB2856" s="6" t="str">
        <f t="shared" si="441"/>
        <v/>
      </c>
      <c r="AF2856">
        <f t="shared" si="436"/>
        <v>0.80095037815921466</v>
      </c>
    </row>
    <row r="2857" spans="2:32">
      <c r="B2857" s="26">
        <v>1</v>
      </c>
      <c r="C2857" s="4">
        <v>18</v>
      </c>
      <c r="D2857" s="5">
        <v>0.623</v>
      </c>
      <c r="E2857" s="20">
        <v>1</v>
      </c>
      <c r="G2857" s="5"/>
      <c r="H2857" s="11">
        <f>1/(1+EXP(-SUMPRODUCT(betagorros,B2857:D2857)))</f>
        <v>0.72212360014895882</v>
      </c>
      <c r="I2857" s="27">
        <f t="shared" si="432"/>
        <v>0.72212360014895882</v>
      </c>
      <c r="J2857">
        <f t="shared" si="433"/>
        <v>-0.32555896339882828</v>
      </c>
      <c r="K2857" s="5"/>
      <c r="N2857" s="11">
        <f t="shared" si="434"/>
        <v>0.72229557306049108</v>
      </c>
      <c r="O2857" s="71">
        <f t="shared" si="435"/>
        <v>0.27770442693950892</v>
      </c>
      <c r="U2857" s="4">
        <v>21</v>
      </c>
      <c r="V2857" s="5">
        <v>0.54200000000000004</v>
      </c>
      <c r="W2857" s="37">
        <v>1</v>
      </c>
      <c r="X2857" s="31">
        <f t="shared" si="437"/>
        <v>0.70828348735539226</v>
      </c>
      <c r="Y2857" s="40">
        <f t="shared" si="438"/>
        <v>1</v>
      </c>
      <c r="Z2857" s="4">
        <f t="shared" si="439"/>
        <v>1</v>
      </c>
      <c r="AA2857" s="5">
        <f t="shared" si="440"/>
        <v>1</v>
      </c>
      <c r="AB2857" s="6" t="str">
        <f t="shared" si="441"/>
        <v/>
      </c>
      <c r="AF2857">
        <f t="shared" si="436"/>
        <v>0.80095037815921466</v>
      </c>
    </row>
    <row r="2858" spans="2:32">
      <c r="B2858" s="26">
        <v>1</v>
      </c>
      <c r="C2858" s="4">
        <v>32</v>
      </c>
      <c r="D2858" s="5">
        <v>0.623</v>
      </c>
      <c r="E2858" s="20">
        <v>1</v>
      </c>
      <c r="G2858" s="5"/>
      <c r="H2858" s="11">
        <f>1/(1+EXP(-SUMPRODUCT(betagorros,B2858:D2858)))</f>
        <v>0.90971014858389976</v>
      </c>
      <c r="I2858" s="27">
        <f t="shared" si="432"/>
        <v>0.90971014858389976</v>
      </c>
      <c r="J2858">
        <f t="shared" si="433"/>
        <v>-9.462924824855691E-2</v>
      </c>
      <c r="K2858" s="5"/>
      <c r="N2858" s="11">
        <f t="shared" si="434"/>
        <v>0.90982622702603666</v>
      </c>
      <c r="O2858" s="71">
        <f t="shared" si="435"/>
        <v>9.017377297396334E-2</v>
      </c>
      <c r="U2858" s="4">
        <v>32</v>
      </c>
      <c r="V2858" s="5">
        <v>0.54200000000000004</v>
      </c>
      <c r="W2858" s="37">
        <v>1</v>
      </c>
      <c r="X2858" s="31">
        <f t="shared" si="437"/>
        <v>0.87563934874092864</v>
      </c>
      <c r="Y2858" s="40">
        <f t="shared" si="438"/>
        <v>1</v>
      </c>
      <c r="Z2858" s="4">
        <f t="shared" si="439"/>
        <v>1</v>
      </c>
      <c r="AA2858" s="5">
        <f t="shared" si="440"/>
        <v>1</v>
      </c>
      <c r="AB2858" s="6" t="str">
        <f t="shared" si="441"/>
        <v/>
      </c>
      <c r="AF2858">
        <f t="shared" si="436"/>
        <v>0.80095037815921466</v>
      </c>
    </row>
    <row r="2859" spans="2:32">
      <c r="B2859" s="26">
        <v>1</v>
      </c>
      <c r="C2859" s="4">
        <v>6</v>
      </c>
      <c r="D2859" s="5">
        <v>0.625</v>
      </c>
      <c r="E2859" s="20">
        <v>1</v>
      </c>
      <c r="G2859" s="5"/>
      <c r="H2859" s="11">
        <f>1/(1+EXP(-SUMPRODUCT(betagorros,B2859:D2859)))</f>
        <v>0.45075257980574401</v>
      </c>
      <c r="I2859" s="27">
        <f t="shared" si="432"/>
        <v>0.45075257980574401</v>
      </c>
      <c r="J2859">
        <f t="shared" si="433"/>
        <v>-0.7968366935523733</v>
      </c>
      <c r="K2859" s="5"/>
      <c r="N2859" s="11">
        <f t="shared" si="434"/>
        <v>0.45084873165424627</v>
      </c>
      <c r="O2859" s="71">
        <f t="shared" si="435"/>
        <v>0.54915126834575378</v>
      </c>
      <c r="U2859" s="4">
        <v>40</v>
      </c>
      <c r="V2859" s="5">
        <v>0.54300000000000004</v>
      </c>
      <c r="W2859" s="37">
        <v>1</v>
      </c>
      <c r="X2859" s="31">
        <f t="shared" si="437"/>
        <v>0.93880396990293069</v>
      </c>
      <c r="Y2859" s="40">
        <f t="shared" si="438"/>
        <v>1</v>
      </c>
      <c r="Z2859" s="4">
        <f t="shared" si="439"/>
        <v>1</v>
      </c>
      <c r="AA2859" s="5">
        <f t="shared" si="440"/>
        <v>1</v>
      </c>
      <c r="AB2859" s="6" t="str">
        <f t="shared" si="441"/>
        <v/>
      </c>
      <c r="AF2859">
        <f t="shared" si="436"/>
        <v>0.80095037815921466</v>
      </c>
    </row>
    <row r="2860" spans="2:32">
      <c r="B2860" s="26">
        <v>1</v>
      </c>
      <c r="C2860" s="4">
        <v>6</v>
      </c>
      <c r="D2860" s="5">
        <v>0.625</v>
      </c>
      <c r="E2860" s="20">
        <v>0</v>
      </c>
      <c r="G2860" s="5"/>
      <c r="H2860" s="11">
        <f>1/(1+EXP(-SUMPRODUCT(betagorros,B2860:D2860)))</f>
        <v>0.45075257980574401</v>
      </c>
      <c r="I2860" s="27">
        <f t="shared" si="432"/>
        <v>0.54924742019425599</v>
      </c>
      <c r="J2860">
        <f t="shared" si="433"/>
        <v>-0.59920626468929306</v>
      </c>
      <c r="K2860" s="5"/>
      <c r="N2860" s="11">
        <f t="shared" si="434"/>
        <v>0.45084873165424627</v>
      </c>
      <c r="O2860" s="71">
        <f t="shared" si="435"/>
        <v>-0.45084873165424627</v>
      </c>
      <c r="U2860" s="4">
        <v>32.5</v>
      </c>
      <c r="V2860" s="5">
        <v>0.54500000000000004</v>
      </c>
      <c r="W2860" s="37">
        <v>1</v>
      </c>
      <c r="X2860" s="31">
        <f t="shared" si="437"/>
        <v>0.88220054983583329</v>
      </c>
      <c r="Y2860" s="40">
        <f t="shared" si="438"/>
        <v>1</v>
      </c>
      <c r="Z2860" s="4">
        <f t="shared" si="439"/>
        <v>1</v>
      </c>
      <c r="AA2860" s="5">
        <f t="shared" si="440"/>
        <v>1</v>
      </c>
      <c r="AB2860" s="6" t="str">
        <f t="shared" si="441"/>
        <v/>
      </c>
      <c r="AF2860">
        <f t="shared" si="436"/>
        <v>0.80095037815921466</v>
      </c>
    </row>
    <row r="2861" spans="2:32">
      <c r="B2861" s="26">
        <v>1</v>
      </c>
      <c r="C2861" s="4">
        <v>6</v>
      </c>
      <c r="D2861" s="5">
        <v>0.625</v>
      </c>
      <c r="E2861" s="20">
        <v>0</v>
      </c>
      <c r="G2861" s="5"/>
      <c r="H2861" s="11">
        <f>1/(1+EXP(-SUMPRODUCT(betagorros,B2861:D2861)))</f>
        <v>0.45075257980574401</v>
      </c>
      <c r="I2861" s="27">
        <f t="shared" si="432"/>
        <v>0.54924742019425599</v>
      </c>
      <c r="J2861">
        <f t="shared" si="433"/>
        <v>-0.59920626468929306</v>
      </c>
      <c r="K2861" s="5"/>
      <c r="N2861" s="11">
        <f t="shared" si="434"/>
        <v>0.45084873165424627</v>
      </c>
      <c r="O2861" s="71">
        <f t="shared" si="435"/>
        <v>-0.45084873165424627</v>
      </c>
      <c r="U2861" s="4">
        <v>36</v>
      </c>
      <c r="V2861" s="5">
        <v>0.54600000000000004</v>
      </c>
      <c r="W2861" s="37">
        <v>1</v>
      </c>
      <c r="X2861" s="31">
        <f t="shared" si="437"/>
        <v>0.91345976895297543</v>
      </c>
      <c r="Y2861" s="40">
        <f t="shared" si="438"/>
        <v>1</v>
      </c>
      <c r="Z2861" s="4">
        <f t="shared" si="439"/>
        <v>1</v>
      </c>
      <c r="AA2861" s="5">
        <f t="shared" si="440"/>
        <v>1</v>
      </c>
      <c r="AB2861" s="6" t="str">
        <f t="shared" si="441"/>
        <v/>
      </c>
      <c r="AF2861">
        <f t="shared" si="436"/>
        <v>0.80095037815921466</v>
      </c>
    </row>
    <row r="2862" spans="2:32">
      <c r="B2862" s="26">
        <v>1</v>
      </c>
      <c r="C2862" s="4">
        <v>17</v>
      </c>
      <c r="D2862" s="5">
        <v>0.625</v>
      </c>
      <c r="E2862" s="20">
        <v>0</v>
      </c>
      <c r="G2862" s="5"/>
      <c r="H2862" s="11">
        <f>1/(1+EXP(-SUMPRODUCT(betagorros,B2862:D2862)))</f>
        <v>0.70413693477142025</v>
      </c>
      <c r="I2862" s="27">
        <f t="shared" si="432"/>
        <v>0.29586306522857975</v>
      </c>
      <c r="J2862">
        <f t="shared" si="433"/>
        <v>-1.217858549169567</v>
      </c>
      <c r="K2862" s="5"/>
      <c r="N2862" s="11">
        <f t="shared" si="434"/>
        <v>0.70430896136576415</v>
      </c>
      <c r="O2862" s="71">
        <f t="shared" si="435"/>
        <v>-0.70430896136576415</v>
      </c>
      <c r="U2862" s="4">
        <v>18</v>
      </c>
      <c r="V2862" s="5">
        <v>0.54600000000000004</v>
      </c>
      <c r="W2862" s="37">
        <v>1</v>
      </c>
      <c r="X2862" s="31">
        <f t="shared" si="437"/>
        <v>0.64893994100956165</v>
      </c>
      <c r="Y2862" s="40">
        <f t="shared" si="438"/>
        <v>1</v>
      </c>
      <c r="Z2862" s="4">
        <f t="shared" si="439"/>
        <v>1</v>
      </c>
      <c r="AA2862" s="5">
        <f t="shared" si="440"/>
        <v>1</v>
      </c>
      <c r="AB2862" s="6" t="str">
        <f t="shared" si="441"/>
        <v/>
      </c>
      <c r="AF2862">
        <f t="shared" si="436"/>
        <v>0.80095037815921466</v>
      </c>
    </row>
    <row r="2863" spans="2:32">
      <c r="B2863" s="26">
        <v>1</v>
      </c>
      <c r="C2863" s="4">
        <v>26</v>
      </c>
      <c r="D2863" s="5">
        <v>0.625</v>
      </c>
      <c r="E2863" s="20">
        <v>1</v>
      </c>
      <c r="G2863" s="5"/>
      <c r="H2863" s="11">
        <f>1/(1+EXP(-SUMPRODUCT(betagorros,B2863:D2863)))</f>
        <v>0.85045824374435453</v>
      </c>
      <c r="I2863" s="27">
        <f t="shared" si="432"/>
        <v>0.85045824374435453</v>
      </c>
      <c r="J2863">
        <f t="shared" si="433"/>
        <v>-0.16197996447804217</v>
      </c>
      <c r="K2863" s="5"/>
      <c r="N2863" s="11">
        <f t="shared" si="434"/>
        <v>0.85060874324343161</v>
      </c>
      <c r="O2863" s="71">
        <f t="shared" si="435"/>
        <v>0.14939125675656839</v>
      </c>
      <c r="U2863" s="4">
        <v>22</v>
      </c>
      <c r="V2863" s="5">
        <v>0.54600000000000004</v>
      </c>
      <c r="W2863" s="37">
        <v>1</v>
      </c>
      <c r="X2863" s="31">
        <f t="shared" si="437"/>
        <v>0.73136299619237854</v>
      </c>
      <c r="Y2863" s="40">
        <f t="shared" si="438"/>
        <v>1</v>
      </c>
      <c r="Z2863" s="4">
        <f t="shared" si="439"/>
        <v>1</v>
      </c>
      <c r="AA2863" s="5">
        <f t="shared" si="440"/>
        <v>1</v>
      </c>
      <c r="AB2863" s="6" t="str">
        <f t="shared" si="441"/>
        <v/>
      </c>
      <c r="AF2863">
        <f t="shared" si="436"/>
        <v>0.80095037815921466</v>
      </c>
    </row>
    <row r="2864" spans="2:32">
      <c r="B2864" s="26">
        <v>1</v>
      </c>
      <c r="C2864" s="4">
        <v>33</v>
      </c>
      <c r="D2864" s="5">
        <v>0.626</v>
      </c>
      <c r="E2864" s="20">
        <v>1</v>
      </c>
      <c r="G2864" s="5"/>
      <c r="H2864" s="11">
        <f>1/(1+EXP(-SUMPRODUCT(betagorros,B2864:D2864)))</f>
        <v>0.91835204548142102</v>
      </c>
      <c r="I2864" s="27">
        <f t="shared" si="432"/>
        <v>0.91835204548142102</v>
      </c>
      <c r="J2864">
        <f t="shared" si="433"/>
        <v>-8.5174470066009741E-2</v>
      </c>
      <c r="K2864" s="5"/>
      <c r="N2864" s="11">
        <f t="shared" si="434"/>
        <v>0.91846193954693534</v>
      </c>
      <c r="O2864" s="71">
        <f t="shared" si="435"/>
        <v>8.1538060453064665E-2</v>
      </c>
      <c r="U2864" s="4">
        <v>17</v>
      </c>
      <c r="V2864" s="5">
        <v>0.54800000000000004</v>
      </c>
      <c r="W2864" s="37">
        <v>1</v>
      </c>
      <c r="X2864" s="31">
        <f t="shared" si="437"/>
        <v>0.62865219840123843</v>
      </c>
      <c r="Y2864" s="40">
        <f t="shared" si="438"/>
        <v>1</v>
      </c>
      <c r="Z2864" s="4">
        <f t="shared" si="439"/>
        <v>1</v>
      </c>
      <c r="AA2864" s="5">
        <f t="shared" si="440"/>
        <v>1</v>
      </c>
      <c r="AB2864" s="6" t="str">
        <f t="shared" si="441"/>
        <v/>
      </c>
      <c r="AF2864">
        <f t="shared" si="436"/>
        <v>0.80095037815921466</v>
      </c>
    </row>
    <row r="2865" spans="2:32">
      <c r="B2865" s="26">
        <v>1</v>
      </c>
      <c r="C2865" s="4">
        <v>30</v>
      </c>
      <c r="D2865" s="5">
        <v>0.626</v>
      </c>
      <c r="E2865" s="20">
        <v>0</v>
      </c>
      <c r="G2865" s="5"/>
      <c r="H2865" s="11">
        <f>1/(1+EXP(-SUMPRODUCT(betagorros,B2865:D2865)))</f>
        <v>0.89376502595901164</v>
      </c>
      <c r="I2865" s="27">
        <f t="shared" si="432"/>
        <v>0.10623497404098836</v>
      </c>
      <c r="J2865">
        <f t="shared" si="433"/>
        <v>-2.2421019019691717</v>
      </c>
      <c r="K2865" s="5"/>
      <c r="N2865" s="11">
        <f t="shared" si="434"/>
        <v>0.8938928726289771</v>
      </c>
      <c r="O2865" s="71">
        <f t="shared" si="435"/>
        <v>-0.8938928726289771</v>
      </c>
      <c r="U2865" s="4">
        <v>16</v>
      </c>
      <c r="V2865" s="5">
        <v>0.54800000000000004</v>
      </c>
      <c r="W2865" s="37">
        <v>1</v>
      </c>
      <c r="X2865" s="31">
        <f t="shared" si="437"/>
        <v>0.60578950630570971</v>
      </c>
      <c r="Y2865" s="40">
        <f t="shared" si="438"/>
        <v>1</v>
      </c>
      <c r="Z2865" s="4">
        <f t="shared" si="439"/>
        <v>1</v>
      </c>
      <c r="AA2865" s="5">
        <f t="shared" si="440"/>
        <v>1</v>
      </c>
      <c r="AB2865" s="6" t="str">
        <f t="shared" si="441"/>
        <v/>
      </c>
      <c r="AF2865">
        <f t="shared" si="436"/>
        <v>0.80095037815921466</v>
      </c>
    </row>
    <row r="2866" spans="2:32">
      <c r="B2866" s="26">
        <v>1</v>
      </c>
      <c r="C2866" s="4">
        <v>8</v>
      </c>
      <c r="D2866" s="5">
        <v>0.626</v>
      </c>
      <c r="E2866" s="20">
        <v>1</v>
      </c>
      <c r="G2866" s="5"/>
      <c r="H2866" s="11">
        <f>1/(1+EXP(-SUMPRODUCT(betagorros,B2866:D2866)))</f>
        <v>0.50009410932157616</v>
      </c>
      <c r="I2866" s="27">
        <f t="shared" si="432"/>
        <v>0.50009410932157616</v>
      </c>
      <c r="J2866">
        <f t="shared" si="433"/>
        <v>-0.69295897962769948</v>
      </c>
      <c r="K2866" s="5"/>
      <c r="N2866" s="11">
        <f t="shared" si="434"/>
        <v>0.50021214691426108</v>
      </c>
      <c r="O2866" s="71">
        <f t="shared" si="435"/>
        <v>0.49978785308573892</v>
      </c>
      <c r="U2866" s="4">
        <v>19</v>
      </c>
      <c r="V2866" s="5">
        <v>0.55100000000000005</v>
      </c>
      <c r="W2866" s="37">
        <v>1</v>
      </c>
      <c r="X2866" s="31">
        <f t="shared" si="437"/>
        <v>0.67552762436396607</v>
      </c>
      <c r="Y2866" s="40">
        <f t="shared" si="438"/>
        <v>1</v>
      </c>
      <c r="Z2866" s="4">
        <f t="shared" si="439"/>
        <v>1</v>
      </c>
      <c r="AA2866" s="5">
        <f t="shared" si="440"/>
        <v>1</v>
      </c>
      <c r="AB2866" s="6" t="str">
        <f t="shared" si="441"/>
        <v/>
      </c>
      <c r="AF2866">
        <f t="shared" si="436"/>
        <v>0.80095037815921466</v>
      </c>
    </row>
    <row r="2867" spans="2:32">
      <c r="B2867" s="26">
        <v>1</v>
      </c>
      <c r="C2867" s="4">
        <v>14</v>
      </c>
      <c r="D2867" s="5">
        <v>0.626</v>
      </c>
      <c r="E2867" s="20">
        <v>0</v>
      </c>
      <c r="G2867" s="5"/>
      <c r="H2867" s="11">
        <f>1/(1+EXP(-SUMPRODUCT(betagorros,B2867:D2867)))</f>
        <v>0.64132633406681283</v>
      </c>
      <c r="I2867" s="27">
        <f t="shared" si="432"/>
        <v>0.35867366593318717</v>
      </c>
      <c r="J2867">
        <f t="shared" si="433"/>
        <v>-1.0253423124353187</v>
      </c>
      <c r="K2867" s="5"/>
      <c r="N2867" s="11">
        <f t="shared" si="434"/>
        <v>0.64148982019332257</v>
      </c>
      <c r="O2867" s="71">
        <f t="shared" si="435"/>
        <v>-0.64148982019332257</v>
      </c>
      <c r="U2867" s="4">
        <v>10</v>
      </c>
      <c r="V2867" s="5">
        <v>0.55100000000000005</v>
      </c>
      <c r="W2867" s="37">
        <v>1</v>
      </c>
      <c r="X2867" s="31">
        <f t="shared" si="437"/>
        <v>0.46559697339218054</v>
      </c>
      <c r="Y2867" s="40">
        <f t="shared" si="438"/>
        <v>0</v>
      </c>
      <c r="Z2867" s="4">
        <f t="shared" si="439"/>
        <v>0</v>
      </c>
      <c r="AA2867" s="5">
        <f t="shared" si="440"/>
        <v>0</v>
      </c>
      <c r="AB2867" s="6" t="str">
        <f t="shared" si="441"/>
        <v/>
      </c>
      <c r="AF2867">
        <f t="shared" si="436"/>
        <v>0.80095037815921466</v>
      </c>
    </row>
    <row r="2868" spans="2:32">
      <c r="B2868" s="26">
        <v>1</v>
      </c>
      <c r="C2868" s="4">
        <v>13</v>
      </c>
      <c r="D2868" s="5">
        <v>0.626</v>
      </c>
      <c r="E2868" s="20">
        <v>0</v>
      </c>
      <c r="G2868" s="5"/>
      <c r="H2868" s="11">
        <f>1/(1+EXP(-SUMPRODUCT(betagorros,B2868:D2868)))</f>
        <v>0.61877075228743195</v>
      </c>
      <c r="I2868" s="27">
        <f t="shared" si="432"/>
        <v>0.38122924771256805</v>
      </c>
      <c r="J2868">
        <f t="shared" si="433"/>
        <v>-0.96435438477133295</v>
      </c>
      <c r="K2868" s="5"/>
      <c r="N2868" s="11">
        <f t="shared" si="434"/>
        <v>0.61892902966268049</v>
      </c>
      <c r="O2868" s="71">
        <f t="shared" si="435"/>
        <v>-0.61892902966268049</v>
      </c>
      <c r="U2868" s="4">
        <v>18.5</v>
      </c>
      <c r="V2868" s="5">
        <v>0.55100000000000005</v>
      </c>
      <c r="W2868" s="37">
        <v>1</v>
      </c>
      <c r="X2868" s="31">
        <f t="shared" si="437"/>
        <v>0.66483097880210396</v>
      </c>
      <c r="Y2868" s="40">
        <f t="shared" si="438"/>
        <v>1</v>
      </c>
      <c r="Z2868" s="4">
        <f t="shared" si="439"/>
        <v>1</v>
      </c>
      <c r="AA2868" s="5">
        <f t="shared" si="440"/>
        <v>1</v>
      </c>
      <c r="AB2868" s="6" t="str">
        <f t="shared" si="441"/>
        <v/>
      </c>
      <c r="AF2868">
        <f t="shared" si="436"/>
        <v>0.80095037815921466</v>
      </c>
    </row>
    <row r="2869" spans="2:32">
      <c r="B2869" s="26">
        <v>1</v>
      </c>
      <c r="C2869" s="4">
        <v>10</v>
      </c>
      <c r="D2869" s="5">
        <v>0.626</v>
      </c>
      <c r="E2869" s="20">
        <v>0</v>
      </c>
      <c r="G2869" s="5"/>
      <c r="H2869" s="11">
        <f>1/(1+EXP(-SUMPRODUCT(betagorros,B2869:D2869)))</f>
        <v>0.54833841433941855</v>
      </c>
      <c r="I2869" s="27">
        <f t="shared" si="432"/>
        <v>0.45166158566058145</v>
      </c>
      <c r="J2869">
        <f t="shared" si="433"/>
        <v>-0.79482208385968833</v>
      </c>
      <c r="K2869" s="5"/>
      <c r="N2869" s="11">
        <f t="shared" si="434"/>
        <v>0.54847504646345424</v>
      </c>
      <c r="O2869" s="71">
        <f t="shared" si="435"/>
        <v>-0.54847504646345424</v>
      </c>
      <c r="U2869" s="4">
        <v>13</v>
      </c>
      <c r="V2869" s="5">
        <v>0.55100000000000005</v>
      </c>
      <c r="W2869" s="37">
        <v>1</v>
      </c>
      <c r="X2869" s="31">
        <f t="shared" si="437"/>
        <v>0.53806237543340607</v>
      </c>
      <c r="Y2869" s="40">
        <f t="shared" si="438"/>
        <v>1</v>
      </c>
      <c r="Z2869" s="4">
        <f t="shared" si="439"/>
        <v>1</v>
      </c>
      <c r="AA2869" s="5">
        <f t="shared" si="440"/>
        <v>1</v>
      </c>
      <c r="AB2869" s="6" t="str">
        <f t="shared" si="441"/>
        <v/>
      </c>
      <c r="AF2869">
        <f t="shared" si="436"/>
        <v>0.80095037815921466</v>
      </c>
    </row>
    <row r="2870" spans="2:32">
      <c r="B2870" s="26">
        <v>1</v>
      </c>
      <c r="C2870" s="4">
        <v>6</v>
      </c>
      <c r="D2870" s="5">
        <v>0.626</v>
      </c>
      <c r="E2870" s="20">
        <v>0</v>
      </c>
      <c r="G2870" s="5"/>
      <c r="H2870" s="11">
        <f>1/(1+EXP(-SUMPRODUCT(betagorros,B2870:D2870)))</f>
        <v>0.45184805191469163</v>
      </c>
      <c r="I2870" s="27">
        <f t="shared" si="432"/>
        <v>0.54815194808530832</v>
      </c>
      <c r="J2870">
        <f t="shared" si="433"/>
        <v>-0.60120275294049585</v>
      </c>
      <c r="K2870" s="5"/>
      <c r="N2870" s="11">
        <f t="shared" si="434"/>
        <v>0.45194529379737514</v>
      </c>
      <c r="O2870" s="71">
        <f t="shared" si="435"/>
        <v>-0.45194529379737514</v>
      </c>
      <c r="U2870" s="4">
        <v>17</v>
      </c>
      <c r="V2870" s="5">
        <v>0.55100000000000005</v>
      </c>
      <c r="W2870" s="37">
        <v>1</v>
      </c>
      <c r="X2870" s="31">
        <f t="shared" si="437"/>
        <v>0.63174510251822591</v>
      </c>
      <c r="Y2870" s="40">
        <f t="shared" si="438"/>
        <v>1</v>
      </c>
      <c r="Z2870" s="4">
        <f t="shared" si="439"/>
        <v>1</v>
      </c>
      <c r="AA2870" s="5">
        <f t="shared" si="440"/>
        <v>1</v>
      </c>
      <c r="AB2870" s="6" t="str">
        <f t="shared" si="441"/>
        <v/>
      </c>
      <c r="AF2870">
        <f t="shared" si="436"/>
        <v>0.80095037815921466</v>
      </c>
    </row>
    <row r="2871" spans="2:32">
      <c r="B2871" s="26">
        <v>1</v>
      </c>
      <c r="C2871" s="4">
        <v>6</v>
      </c>
      <c r="D2871" s="5">
        <v>0.626</v>
      </c>
      <c r="E2871" s="20">
        <v>0</v>
      </c>
      <c r="G2871" s="5"/>
      <c r="H2871" s="11">
        <f>1/(1+EXP(-SUMPRODUCT(betagorros,B2871:D2871)))</f>
        <v>0.45184805191469163</v>
      </c>
      <c r="I2871" s="27">
        <f t="shared" si="432"/>
        <v>0.54815194808530832</v>
      </c>
      <c r="J2871">
        <f t="shared" si="433"/>
        <v>-0.60120275294049585</v>
      </c>
      <c r="K2871" s="5"/>
      <c r="N2871" s="11">
        <f t="shared" si="434"/>
        <v>0.45194529379737514</v>
      </c>
      <c r="O2871" s="71">
        <f t="shared" si="435"/>
        <v>-0.45194529379737514</v>
      </c>
      <c r="U2871" s="4">
        <v>23</v>
      </c>
      <c r="V2871" s="5">
        <v>0.55100000000000005</v>
      </c>
      <c r="W2871" s="37">
        <v>1</v>
      </c>
      <c r="X2871" s="31">
        <f t="shared" si="437"/>
        <v>0.75407396952812766</v>
      </c>
      <c r="Y2871" s="40">
        <f t="shared" si="438"/>
        <v>1</v>
      </c>
      <c r="Z2871" s="4">
        <f t="shared" si="439"/>
        <v>1</v>
      </c>
      <c r="AA2871" s="5">
        <f t="shared" si="440"/>
        <v>1</v>
      </c>
      <c r="AB2871" s="6" t="str">
        <f t="shared" si="441"/>
        <v/>
      </c>
      <c r="AF2871">
        <f t="shared" si="436"/>
        <v>0.80095037815921466</v>
      </c>
    </row>
    <row r="2872" spans="2:32">
      <c r="B2872" s="26">
        <v>1</v>
      </c>
      <c r="C2872" s="4">
        <v>9</v>
      </c>
      <c r="D2872" s="5">
        <v>0.626</v>
      </c>
      <c r="E2872" s="20">
        <v>0</v>
      </c>
      <c r="G2872" s="5"/>
      <c r="H2872" s="11">
        <f>1/(1+EXP(-SUMPRODUCT(betagorros,B2872:D2872)))</f>
        <v>0.52427289044263248</v>
      </c>
      <c r="I2872" s="27">
        <f t="shared" si="432"/>
        <v>0.47572710955736752</v>
      </c>
      <c r="J2872">
        <f t="shared" si="433"/>
        <v>-0.74291088839879571</v>
      </c>
      <c r="K2872" s="5"/>
      <c r="N2872" s="11">
        <f t="shared" si="434"/>
        <v>0.52440056847978844</v>
      </c>
      <c r="O2872" s="71">
        <f t="shared" si="435"/>
        <v>-0.52440056847978844</v>
      </c>
      <c r="U2872" s="4">
        <v>25</v>
      </c>
      <c r="V2872" s="5">
        <v>0.55100000000000005</v>
      </c>
      <c r="W2872" s="37">
        <v>1</v>
      </c>
      <c r="X2872" s="31">
        <f t="shared" si="437"/>
        <v>0.78818885501996283</v>
      </c>
      <c r="Y2872" s="40">
        <f t="shared" si="438"/>
        <v>1</v>
      </c>
      <c r="Z2872" s="4">
        <f t="shared" si="439"/>
        <v>1</v>
      </c>
      <c r="AA2872" s="5">
        <f t="shared" si="440"/>
        <v>1</v>
      </c>
      <c r="AB2872" s="6" t="str">
        <f t="shared" si="441"/>
        <v/>
      </c>
      <c r="AF2872">
        <f t="shared" si="436"/>
        <v>0.80095037815921466</v>
      </c>
    </row>
    <row r="2873" spans="2:32">
      <c r="B2873" s="26">
        <v>1</v>
      </c>
      <c r="C2873" s="4">
        <v>14</v>
      </c>
      <c r="D2873" s="5">
        <v>0.626</v>
      </c>
      <c r="E2873" s="20">
        <v>1</v>
      </c>
      <c r="G2873" s="5"/>
      <c r="H2873" s="11">
        <f>1/(1+EXP(-SUMPRODUCT(betagorros,B2873:D2873)))</f>
        <v>0.64132633406681283</v>
      </c>
      <c r="I2873" s="27">
        <f t="shared" si="432"/>
        <v>0.64132633406681283</v>
      </c>
      <c r="J2873">
        <f t="shared" si="433"/>
        <v>-0.44421685010138462</v>
      </c>
      <c r="K2873" s="5"/>
      <c r="N2873" s="11">
        <f t="shared" si="434"/>
        <v>0.64148982019332257</v>
      </c>
      <c r="O2873" s="71">
        <f t="shared" si="435"/>
        <v>0.35851017980667743</v>
      </c>
      <c r="U2873" s="4">
        <v>26</v>
      </c>
      <c r="V2873" s="5">
        <v>0.55100000000000005</v>
      </c>
      <c r="W2873" s="37">
        <v>1</v>
      </c>
      <c r="X2873" s="31">
        <f t="shared" si="437"/>
        <v>0.80389748190090837</v>
      </c>
      <c r="Y2873" s="40">
        <f t="shared" si="438"/>
        <v>1</v>
      </c>
      <c r="Z2873" s="4">
        <f t="shared" si="439"/>
        <v>1</v>
      </c>
      <c r="AA2873" s="5">
        <f t="shared" si="440"/>
        <v>1</v>
      </c>
      <c r="AB2873" s="6" t="str">
        <f t="shared" si="441"/>
        <v/>
      </c>
      <c r="AF2873">
        <f t="shared" si="436"/>
        <v>0.80095037815921466</v>
      </c>
    </row>
    <row r="2874" spans="2:32">
      <c r="B2874" s="26">
        <v>1</v>
      </c>
      <c r="C2874" s="4">
        <v>6</v>
      </c>
      <c r="D2874" s="5">
        <v>0.626</v>
      </c>
      <c r="E2874" s="20">
        <v>0</v>
      </c>
      <c r="G2874" s="5"/>
      <c r="H2874" s="11">
        <f>1/(1+EXP(-SUMPRODUCT(betagorros,B2874:D2874)))</f>
        <v>0.45184805191469163</v>
      </c>
      <c r="I2874" s="27">
        <f t="shared" si="432"/>
        <v>0.54815194808530832</v>
      </c>
      <c r="J2874">
        <f t="shared" si="433"/>
        <v>-0.60120275294049585</v>
      </c>
      <c r="K2874" s="5"/>
      <c r="N2874" s="11">
        <f t="shared" si="434"/>
        <v>0.45194529379737514</v>
      </c>
      <c r="O2874" s="71">
        <f t="shared" si="435"/>
        <v>-0.45194529379737514</v>
      </c>
      <c r="U2874" s="4">
        <v>16</v>
      </c>
      <c r="V2874" s="5">
        <v>0.55200000000000005</v>
      </c>
      <c r="W2874" s="37">
        <v>1</v>
      </c>
      <c r="X2874" s="31">
        <f t="shared" si="437"/>
        <v>0.61000732134448876</v>
      </c>
      <c r="Y2874" s="40">
        <f t="shared" si="438"/>
        <v>1</v>
      </c>
      <c r="Z2874" s="4">
        <f t="shared" si="439"/>
        <v>1</v>
      </c>
      <c r="AA2874" s="5">
        <f t="shared" si="440"/>
        <v>1</v>
      </c>
      <c r="AB2874" s="6" t="str">
        <f t="shared" si="441"/>
        <v/>
      </c>
      <c r="AF2874">
        <f t="shared" si="436"/>
        <v>0.80095037815921466</v>
      </c>
    </row>
    <row r="2875" spans="2:32">
      <c r="B2875" s="26">
        <v>1</v>
      </c>
      <c r="C2875" s="4">
        <v>9</v>
      </c>
      <c r="D2875" s="5">
        <v>0.626</v>
      </c>
      <c r="E2875" s="20">
        <v>0</v>
      </c>
      <c r="G2875" s="5"/>
      <c r="H2875" s="11">
        <f>1/(1+EXP(-SUMPRODUCT(betagorros,B2875:D2875)))</f>
        <v>0.52427289044263248</v>
      </c>
      <c r="I2875" s="27">
        <f t="shared" si="432"/>
        <v>0.47572710955736752</v>
      </c>
      <c r="J2875">
        <f t="shared" si="433"/>
        <v>-0.74291088839879571</v>
      </c>
      <c r="K2875" s="5"/>
      <c r="N2875" s="11">
        <f t="shared" si="434"/>
        <v>0.52440056847978844</v>
      </c>
      <c r="O2875" s="71">
        <f t="shared" si="435"/>
        <v>-0.52440056847978844</v>
      </c>
      <c r="U2875" s="4">
        <v>17</v>
      </c>
      <c r="V2875" s="5">
        <v>0.55200000000000005</v>
      </c>
      <c r="W2875" s="37">
        <v>1</v>
      </c>
      <c r="X2875" s="31">
        <f t="shared" si="437"/>
        <v>0.63277368192250472</v>
      </c>
      <c r="Y2875" s="40">
        <f t="shared" si="438"/>
        <v>1</v>
      </c>
      <c r="Z2875" s="4">
        <f t="shared" si="439"/>
        <v>1</v>
      </c>
      <c r="AA2875" s="5">
        <f t="shared" si="440"/>
        <v>1</v>
      </c>
      <c r="AB2875" s="6" t="str">
        <f t="shared" si="441"/>
        <v/>
      </c>
      <c r="AF2875">
        <f t="shared" si="436"/>
        <v>0.80095037815921466</v>
      </c>
    </row>
    <row r="2876" spans="2:32">
      <c r="B2876" s="26">
        <v>1</v>
      </c>
      <c r="C2876" s="4">
        <v>13</v>
      </c>
      <c r="D2876" s="5">
        <v>0.626</v>
      </c>
      <c r="E2876" s="20">
        <v>1</v>
      </c>
      <c r="G2876" s="5"/>
      <c r="H2876" s="11">
        <f>1/(1+EXP(-SUMPRODUCT(betagorros,B2876:D2876)))</f>
        <v>0.61877075228743195</v>
      </c>
      <c r="I2876" s="27">
        <f t="shared" si="432"/>
        <v>0.61877075228743195</v>
      </c>
      <c r="J2876">
        <f t="shared" si="433"/>
        <v>-0.48002042661126332</v>
      </c>
      <c r="K2876" s="5"/>
      <c r="N2876" s="11">
        <f t="shared" si="434"/>
        <v>0.61892902966268049</v>
      </c>
      <c r="O2876" s="71">
        <f t="shared" si="435"/>
        <v>0.38107097033731951</v>
      </c>
      <c r="U2876" s="4">
        <v>25</v>
      </c>
      <c r="V2876" s="5">
        <v>0.55200000000000005</v>
      </c>
      <c r="W2876" s="37">
        <v>1</v>
      </c>
      <c r="X2876" s="31">
        <f t="shared" si="437"/>
        <v>0.78892646403691946</v>
      </c>
      <c r="Y2876" s="40">
        <f t="shared" si="438"/>
        <v>1</v>
      </c>
      <c r="Z2876" s="4">
        <f t="shared" si="439"/>
        <v>1</v>
      </c>
      <c r="AA2876" s="5">
        <f t="shared" si="440"/>
        <v>1</v>
      </c>
      <c r="AB2876" s="6" t="str">
        <f t="shared" si="441"/>
        <v/>
      </c>
      <c r="AF2876">
        <f t="shared" si="436"/>
        <v>0.80095037815921466</v>
      </c>
    </row>
    <row r="2877" spans="2:32">
      <c r="B2877" s="26">
        <v>1</v>
      </c>
      <c r="C2877" s="4">
        <v>16</v>
      </c>
      <c r="D2877" s="5">
        <v>0.626</v>
      </c>
      <c r="E2877" s="20">
        <v>1</v>
      </c>
      <c r="G2877" s="5"/>
      <c r="H2877" s="11">
        <f>1/(1+EXP(-SUMPRODUCT(betagorros,B2877:D2877)))</f>
        <v>0.68453854925918056</v>
      </c>
      <c r="I2877" s="27">
        <f t="shared" si="432"/>
        <v>0.68453854925918056</v>
      </c>
      <c r="J2877">
        <f t="shared" si="433"/>
        <v>-0.379010318441034</v>
      </c>
      <c r="K2877" s="5"/>
      <c r="N2877" s="11">
        <f t="shared" si="434"/>
        <v>0.68470919619912107</v>
      </c>
      <c r="O2877" s="71">
        <f t="shared" si="435"/>
        <v>0.31529080380087893</v>
      </c>
      <c r="U2877" s="4">
        <v>18</v>
      </c>
      <c r="V2877" s="5">
        <v>0.55200000000000005</v>
      </c>
      <c r="W2877" s="37">
        <v>1</v>
      </c>
      <c r="X2877" s="31">
        <f t="shared" si="437"/>
        <v>0.65496275447592633</v>
      </c>
      <c r="Y2877" s="40">
        <f t="shared" si="438"/>
        <v>1</v>
      </c>
      <c r="Z2877" s="4">
        <f t="shared" si="439"/>
        <v>1</v>
      </c>
      <c r="AA2877" s="5">
        <f t="shared" si="440"/>
        <v>1</v>
      </c>
      <c r="AB2877" s="6" t="str">
        <f t="shared" si="441"/>
        <v/>
      </c>
      <c r="AF2877">
        <f t="shared" si="436"/>
        <v>0.80095037815921466</v>
      </c>
    </row>
    <row r="2878" spans="2:32">
      <c r="B2878" s="26">
        <v>1</v>
      </c>
      <c r="C2878" s="4">
        <v>15</v>
      </c>
      <c r="D2878" s="5">
        <v>0.628</v>
      </c>
      <c r="E2878" s="20">
        <v>1</v>
      </c>
      <c r="G2878" s="5"/>
      <c r="H2878" s="11">
        <f>1/(1+EXP(-SUMPRODUCT(betagorros,B2878:D2878)))</f>
        <v>0.66524682814706571</v>
      </c>
      <c r="I2878" s="27">
        <f t="shared" si="432"/>
        <v>0.66524682814706571</v>
      </c>
      <c r="J2878">
        <f t="shared" si="433"/>
        <v>-0.4075971370469178</v>
      </c>
      <c r="K2878" s="5"/>
      <c r="N2878" s="11">
        <f t="shared" si="434"/>
        <v>0.66541584008990007</v>
      </c>
      <c r="O2878" s="71">
        <f t="shared" si="435"/>
        <v>0.33458415991009993</v>
      </c>
      <c r="U2878" s="4">
        <v>22</v>
      </c>
      <c r="V2878" s="5">
        <v>0.55200000000000005</v>
      </c>
      <c r="W2878" s="37">
        <v>1</v>
      </c>
      <c r="X2878" s="31">
        <f t="shared" si="437"/>
        <v>0.73654582656906031</v>
      </c>
      <c r="Y2878" s="40">
        <f t="shared" si="438"/>
        <v>1</v>
      </c>
      <c r="Z2878" s="4">
        <f t="shared" si="439"/>
        <v>1</v>
      </c>
      <c r="AA2878" s="5">
        <f t="shared" si="440"/>
        <v>1</v>
      </c>
      <c r="AB2878" s="6" t="str">
        <f t="shared" si="441"/>
        <v/>
      </c>
      <c r="AF2878">
        <f t="shared" si="436"/>
        <v>0.80095037815921466</v>
      </c>
    </row>
    <row r="2879" spans="2:32">
      <c r="B2879" s="26">
        <v>1</v>
      </c>
      <c r="C2879" s="4">
        <v>14</v>
      </c>
      <c r="D2879" s="5">
        <v>0.628</v>
      </c>
      <c r="E2879" s="20">
        <v>1</v>
      </c>
      <c r="G2879" s="5"/>
      <c r="H2879" s="11">
        <f>1/(1+EXP(-SUMPRODUCT(betagorros,B2879:D2879)))</f>
        <v>0.64335899144609887</v>
      </c>
      <c r="I2879" s="27">
        <f t="shared" si="432"/>
        <v>0.64335899144609887</v>
      </c>
      <c r="J2879">
        <f t="shared" si="433"/>
        <v>-0.44105240346978664</v>
      </c>
      <c r="K2879" s="5"/>
      <c r="N2879" s="11">
        <f t="shared" si="434"/>
        <v>0.64352400847175417</v>
      </c>
      <c r="O2879" s="71">
        <f t="shared" si="435"/>
        <v>0.35647599152824583</v>
      </c>
      <c r="U2879" s="4">
        <v>20</v>
      </c>
      <c r="V2879" s="5">
        <v>0.55200000000000005</v>
      </c>
      <c r="W2879" s="37">
        <v>1</v>
      </c>
      <c r="X2879" s="31">
        <f t="shared" si="437"/>
        <v>0.69730749124017344</v>
      </c>
      <c r="Y2879" s="40">
        <f t="shared" si="438"/>
        <v>1</v>
      </c>
      <c r="Z2879" s="4">
        <f t="shared" si="439"/>
        <v>1</v>
      </c>
      <c r="AA2879" s="5">
        <f t="shared" si="440"/>
        <v>1</v>
      </c>
      <c r="AB2879" s="6" t="str">
        <f t="shared" si="441"/>
        <v/>
      </c>
      <c r="AF2879">
        <f t="shared" si="436"/>
        <v>0.80095037815921466</v>
      </c>
    </row>
    <row r="2880" spans="2:32">
      <c r="B2880" s="26">
        <v>1</v>
      </c>
      <c r="C2880" s="4">
        <v>14</v>
      </c>
      <c r="D2880" s="5">
        <v>0.628</v>
      </c>
      <c r="E2880" s="20">
        <v>0</v>
      </c>
      <c r="G2880" s="5"/>
      <c r="H2880" s="11">
        <f>1/(1+EXP(-SUMPRODUCT(betagorros,B2880:D2880)))</f>
        <v>0.64335899144609887</v>
      </c>
      <c r="I2880" s="27">
        <f t="shared" si="432"/>
        <v>0.35664100855390113</v>
      </c>
      <c r="J2880">
        <f t="shared" si="433"/>
        <v>-1.0310255814159246</v>
      </c>
      <c r="K2880" s="5"/>
      <c r="N2880" s="11">
        <f t="shared" si="434"/>
        <v>0.64352400847175417</v>
      </c>
      <c r="O2880" s="71">
        <f t="shared" si="435"/>
        <v>-0.64352400847175417</v>
      </c>
      <c r="U2880" s="4">
        <v>13</v>
      </c>
      <c r="V2880" s="5">
        <v>0.55200000000000005</v>
      </c>
      <c r="W2880" s="37">
        <v>1</v>
      </c>
      <c r="X2880" s="31">
        <f t="shared" si="437"/>
        <v>0.53916174393821281</v>
      </c>
      <c r="Y2880" s="40">
        <f t="shared" si="438"/>
        <v>1</v>
      </c>
      <c r="Z2880" s="4">
        <f t="shared" si="439"/>
        <v>1</v>
      </c>
      <c r="AA2880" s="5">
        <f t="shared" si="440"/>
        <v>1</v>
      </c>
      <c r="AB2880" s="6" t="str">
        <f t="shared" si="441"/>
        <v/>
      </c>
      <c r="AF2880">
        <f t="shared" si="436"/>
        <v>0.80095037815921466</v>
      </c>
    </row>
    <row r="2881" spans="2:32">
      <c r="B2881" s="26">
        <v>1</v>
      </c>
      <c r="C2881" s="4">
        <v>13</v>
      </c>
      <c r="D2881" s="5">
        <v>0.628</v>
      </c>
      <c r="E2881" s="20">
        <v>1</v>
      </c>
      <c r="G2881" s="5"/>
      <c r="H2881" s="11">
        <f>1/(1+EXP(-SUMPRODUCT(betagorros,B2881:D2881)))</f>
        <v>0.62085566643190404</v>
      </c>
      <c r="I2881" s="27">
        <f t="shared" si="432"/>
        <v>0.62085566643190404</v>
      </c>
      <c r="J2881">
        <f t="shared" si="433"/>
        <v>-0.47665664526731566</v>
      </c>
      <c r="K2881" s="5"/>
      <c r="N2881" s="11">
        <f t="shared" si="434"/>
        <v>0.62101560119560761</v>
      </c>
      <c r="O2881" s="71">
        <f t="shared" si="435"/>
        <v>0.37898439880439239</v>
      </c>
      <c r="U2881" s="4">
        <v>13</v>
      </c>
      <c r="V2881" s="5">
        <v>0.55300000000000005</v>
      </c>
      <c r="W2881" s="37">
        <v>1</v>
      </c>
      <c r="X2881" s="31">
        <f t="shared" si="437"/>
        <v>0.54026073158725985</v>
      </c>
      <c r="Y2881" s="40">
        <f t="shared" si="438"/>
        <v>1</v>
      </c>
      <c r="Z2881" s="4">
        <f t="shared" si="439"/>
        <v>1</v>
      </c>
      <c r="AA2881" s="5">
        <f t="shared" si="440"/>
        <v>1</v>
      </c>
      <c r="AB2881" s="6" t="str">
        <f t="shared" si="441"/>
        <v/>
      </c>
      <c r="AF2881">
        <f t="shared" si="436"/>
        <v>0.80095037815921466</v>
      </c>
    </row>
    <row r="2882" spans="2:32">
      <c r="B2882" s="26">
        <v>1</v>
      </c>
      <c r="C2882" s="4">
        <v>11</v>
      </c>
      <c r="D2882" s="5">
        <v>0.628</v>
      </c>
      <c r="E2882" s="20">
        <v>1</v>
      </c>
      <c r="G2882" s="5"/>
      <c r="H2882" s="11">
        <f>1/(1+EXP(-SUMPRODUCT(betagorros,B2882:D2882)))</f>
        <v>0.57434440430899347</v>
      </c>
      <c r="I2882" s="27">
        <f t="shared" si="432"/>
        <v>0.57434440430899347</v>
      </c>
      <c r="J2882">
        <f t="shared" si="433"/>
        <v>-0.55452605508814723</v>
      </c>
      <c r="K2882" s="5"/>
      <c r="N2882" s="11">
        <f t="shared" si="434"/>
        <v>0.57449106716712173</v>
      </c>
      <c r="O2882" s="71">
        <f t="shared" si="435"/>
        <v>0.42550893283287827</v>
      </c>
      <c r="U2882" s="4">
        <v>20</v>
      </c>
      <c r="V2882" s="5">
        <v>0.55300000000000005</v>
      </c>
      <c r="W2882" s="37">
        <v>1</v>
      </c>
      <c r="X2882" s="31">
        <f t="shared" si="437"/>
        <v>0.6982404179824081</v>
      </c>
      <c r="Y2882" s="40">
        <f t="shared" si="438"/>
        <v>1</v>
      </c>
      <c r="Z2882" s="4">
        <f t="shared" si="439"/>
        <v>1</v>
      </c>
      <c r="AA2882" s="5">
        <f t="shared" si="440"/>
        <v>1</v>
      </c>
      <c r="AB2882" s="6" t="str">
        <f t="shared" si="441"/>
        <v/>
      </c>
      <c r="AF2882">
        <f t="shared" si="436"/>
        <v>0.80095037815921466</v>
      </c>
    </row>
    <row r="2883" spans="2:32">
      <c r="B2883" s="26">
        <v>1</v>
      </c>
      <c r="C2883" s="4">
        <v>11</v>
      </c>
      <c r="D2883" s="5">
        <v>0.628</v>
      </c>
      <c r="E2883" s="20">
        <v>1</v>
      </c>
      <c r="G2883" s="5"/>
      <c r="H2883" s="11">
        <f>1/(1+EXP(-SUMPRODUCT(betagorros,B2883:D2883)))</f>
        <v>0.57434440430899347</v>
      </c>
      <c r="I2883" s="27">
        <f t="shared" si="432"/>
        <v>0.57434440430899347</v>
      </c>
      <c r="J2883">
        <f t="shared" si="433"/>
        <v>-0.55452605508814723</v>
      </c>
      <c r="K2883" s="5"/>
      <c r="N2883" s="11">
        <f t="shared" si="434"/>
        <v>0.57449106716712173</v>
      </c>
      <c r="O2883" s="71">
        <f t="shared" si="435"/>
        <v>0.42550893283287827</v>
      </c>
      <c r="U2883" s="4">
        <v>13</v>
      </c>
      <c r="V2883" s="5">
        <v>0.55300000000000005</v>
      </c>
      <c r="W2883" s="37">
        <v>1</v>
      </c>
      <c r="X2883" s="31">
        <f t="shared" si="437"/>
        <v>0.54026073158725985</v>
      </c>
      <c r="Y2883" s="40">
        <f t="shared" si="438"/>
        <v>1</v>
      </c>
      <c r="Z2883" s="4">
        <f t="shared" si="439"/>
        <v>1</v>
      </c>
      <c r="AA2883" s="5">
        <f t="shared" si="440"/>
        <v>1</v>
      </c>
      <c r="AB2883" s="6" t="str">
        <f t="shared" si="441"/>
        <v/>
      </c>
      <c r="AF2883">
        <f t="shared" si="436"/>
        <v>0.80095037815921466</v>
      </c>
    </row>
    <row r="2884" spans="2:32">
      <c r="B2884" s="26">
        <v>1</v>
      </c>
      <c r="C2884" s="4">
        <v>15</v>
      </c>
      <c r="D2884" s="5">
        <v>0.628</v>
      </c>
      <c r="E2884" s="20">
        <v>1</v>
      </c>
      <c r="G2884" s="5"/>
      <c r="H2884" s="11">
        <f>1/(1+EXP(-SUMPRODUCT(betagorros,B2884:D2884)))</f>
        <v>0.66524682814706571</v>
      </c>
      <c r="I2884" s="27">
        <f t="shared" si="432"/>
        <v>0.66524682814706571</v>
      </c>
      <c r="J2884">
        <f t="shared" si="433"/>
        <v>-0.4075971370469178</v>
      </c>
      <c r="K2884" s="5"/>
      <c r="N2884" s="11">
        <f t="shared" si="434"/>
        <v>0.66541584008990007</v>
      </c>
      <c r="O2884" s="71">
        <f t="shared" si="435"/>
        <v>0.33458415991009993</v>
      </c>
      <c r="U2884" s="4">
        <v>19</v>
      </c>
      <c r="V2884" s="5">
        <v>0.55300000000000005</v>
      </c>
      <c r="W2884" s="37">
        <v>1</v>
      </c>
      <c r="X2884" s="31">
        <f t="shared" si="437"/>
        <v>0.67746393585958509</v>
      </c>
      <c r="Y2884" s="40">
        <f t="shared" si="438"/>
        <v>1</v>
      </c>
      <c r="Z2884" s="4">
        <f t="shared" si="439"/>
        <v>1</v>
      </c>
      <c r="AA2884" s="5">
        <f t="shared" si="440"/>
        <v>1</v>
      </c>
      <c r="AB2884" s="6" t="str">
        <f t="shared" si="441"/>
        <v/>
      </c>
      <c r="AF2884">
        <f t="shared" si="436"/>
        <v>0.80095037815921466</v>
      </c>
    </row>
    <row r="2885" spans="2:32">
      <c r="B2885" s="26">
        <v>1</v>
      </c>
      <c r="C2885" s="4">
        <v>17</v>
      </c>
      <c r="D2885" s="5">
        <v>0.628</v>
      </c>
      <c r="E2885" s="20">
        <v>1</v>
      </c>
      <c r="G2885" s="5"/>
      <c r="H2885" s="11">
        <f>1/(1+EXP(-SUMPRODUCT(betagorros,B2885:D2885)))</f>
        <v>0.706894265919363</v>
      </c>
      <c r="I2885" s="27">
        <f t="shared" si="432"/>
        <v>0.706894265919363</v>
      </c>
      <c r="J2885">
        <f t="shared" si="433"/>
        <v>-0.34687417742482607</v>
      </c>
      <c r="K2885" s="5"/>
      <c r="N2885" s="11">
        <f t="shared" si="434"/>
        <v>0.70706798692794215</v>
      </c>
      <c r="O2885" s="71">
        <f t="shared" si="435"/>
        <v>0.29293201307205785</v>
      </c>
      <c r="U2885" s="4">
        <v>29</v>
      </c>
      <c r="V2885" s="5">
        <v>0.55300000000000005</v>
      </c>
      <c r="W2885" s="37">
        <v>1</v>
      </c>
      <c r="X2885" s="31">
        <f t="shared" si="437"/>
        <v>0.84684360009180615</v>
      </c>
      <c r="Y2885" s="40">
        <f t="shared" si="438"/>
        <v>1</v>
      </c>
      <c r="Z2885" s="4">
        <f t="shared" si="439"/>
        <v>1</v>
      </c>
      <c r="AA2885" s="5">
        <f t="shared" si="440"/>
        <v>1</v>
      </c>
      <c r="AB2885" s="6" t="str">
        <f t="shared" si="441"/>
        <v/>
      </c>
      <c r="AF2885">
        <f t="shared" si="436"/>
        <v>0.80095037815921466</v>
      </c>
    </row>
    <row r="2886" spans="2:32">
      <c r="B2886" s="26">
        <v>1</v>
      </c>
      <c r="C2886" s="4">
        <v>13</v>
      </c>
      <c r="D2886" s="5">
        <v>0.628</v>
      </c>
      <c r="E2886" s="20">
        <v>1</v>
      </c>
      <c r="G2886" s="5"/>
      <c r="H2886" s="11">
        <f>1/(1+EXP(-SUMPRODUCT(betagorros,B2886:D2886)))</f>
        <v>0.62085566643190404</v>
      </c>
      <c r="I2886" s="27">
        <f t="shared" si="432"/>
        <v>0.62085566643190404</v>
      </c>
      <c r="J2886">
        <f t="shared" si="433"/>
        <v>-0.47665664526731566</v>
      </c>
      <c r="K2886" s="5"/>
      <c r="N2886" s="11">
        <f t="shared" si="434"/>
        <v>0.62101560119560761</v>
      </c>
      <c r="O2886" s="71">
        <f t="shared" si="435"/>
        <v>0.37898439880439239</v>
      </c>
      <c r="U2886" s="4">
        <v>16</v>
      </c>
      <c r="V2886" s="5">
        <v>0.55400000000000005</v>
      </c>
      <c r="W2886" s="37">
        <v>1</v>
      </c>
      <c r="X2886" s="31">
        <f t="shared" si="437"/>
        <v>0.61211011823899586</v>
      </c>
      <c r="Y2886" s="40">
        <f t="shared" si="438"/>
        <v>1</v>
      </c>
      <c r="Z2886" s="4">
        <f t="shared" si="439"/>
        <v>1</v>
      </c>
      <c r="AA2886" s="5">
        <f t="shared" si="440"/>
        <v>1</v>
      </c>
      <c r="AB2886" s="6" t="str">
        <f t="shared" si="441"/>
        <v/>
      </c>
      <c r="AF2886">
        <f t="shared" si="436"/>
        <v>0.80095037815921466</v>
      </c>
    </row>
    <row r="2887" spans="2:32">
      <c r="B2887" s="26">
        <v>1</v>
      </c>
      <c r="C2887" s="4">
        <v>12</v>
      </c>
      <c r="D2887" s="5">
        <v>0.628</v>
      </c>
      <c r="E2887" s="20">
        <v>1</v>
      </c>
      <c r="G2887" s="5"/>
      <c r="H2887" s="11">
        <f>1/(1+EXP(-SUMPRODUCT(betagorros,B2887:D2887)))</f>
        <v>0.59782005142843053</v>
      </c>
      <c r="I2887" s="27">
        <f t="shared" si="432"/>
        <v>0.59782005142843053</v>
      </c>
      <c r="J2887">
        <f t="shared" si="433"/>
        <v>-0.51446548765997568</v>
      </c>
      <c r="K2887" s="5"/>
      <c r="N2887" s="11">
        <f t="shared" si="434"/>
        <v>0.59797384947839172</v>
      </c>
      <c r="O2887" s="71">
        <f t="shared" si="435"/>
        <v>0.40202615052160828</v>
      </c>
      <c r="U2887" s="4">
        <v>13</v>
      </c>
      <c r="V2887" s="5">
        <v>0.55400000000000005</v>
      </c>
      <c r="W2887" s="37">
        <v>1</v>
      </c>
      <c r="X2887" s="31">
        <f t="shared" si="437"/>
        <v>0.54135932783021912</v>
      </c>
      <c r="Y2887" s="40">
        <f t="shared" si="438"/>
        <v>1</v>
      </c>
      <c r="Z2887" s="4">
        <f t="shared" si="439"/>
        <v>1</v>
      </c>
      <c r="AA2887" s="5">
        <f t="shared" si="440"/>
        <v>1</v>
      </c>
      <c r="AB2887" s="6" t="str">
        <f t="shared" si="441"/>
        <v/>
      </c>
      <c r="AF2887">
        <f t="shared" si="436"/>
        <v>0.80095037815921466</v>
      </c>
    </row>
    <row r="2888" spans="2:32">
      <c r="B2888" s="26">
        <v>1</v>
      </c>
      <c r="C2888" s="4">
        <v>19</v>
      </c>
      <c r="D2888" s="5">
        <v>0.628</v>
      </c>
      <c r="E2888" s="20">
        <v>1</v>
      </c>
      <c r="G2888" s="5"/>
      <c r="H2888" s="11">
        <f>1/(1+EXP(-SUMPRODUCT(betagorros,B2888:D2888)))</f>
        <v>0.74534370709937592</v>
      </c>
      <c r="I2888" s="27">
        <f t="shared" si="432"/>
        <v>0.74534370709937592</v>
      </c>
      <c r="J2888">
        <f t="shared" si="433"/>
        <v>-0.29390981518136067</v>
      </c>
      <c r="K2888" s="5"/>
      <c r="N2888" s="11">
        <f t="shared" si="434"/>
        <v>0.74551793630137342</v>
      </c>
      <c r="O2888" s="71">
        <f t="shared" si="435"/>
        <v>0.25448206369862658</v>
      </c>
      <c r="U2888" s="4">
        <v>18</v>
      </c>
      <c r="V2888" s="5">
        <v>0.55400000000000005</v>
      </c>
      <c r="W2888" s="37">
        <v>1</v>
      </c>
      <c r="X2888" s="31">
        <f t="shared" si="437"/>
        <v>0.65695946850280418</v>
      </c>
      <c r="Y2888" s="40">
        <f t="shared" si="438"/>
        <v>1</v>
      </c>
      <c r="Z2888" s="4">
        <f t="shared" si="439"/>
        <v>1</v>
      </c>
      <c r="AA2888" s="5">
        <f t="shared" si="440"/>
        <v>1</v>
      </c>
      <c r="AB2888" s="6" t="str">
        <f t="shared" si="441"/>
        <v/>
      </c>
      <c r="AF2888">
        <f t="shared" si="436"/>
        <v>0.80095037815921466</v>
      </c>
    </row>
    <row r="2889" spans="2:32">
      <c r="B2889" s="26">
        <v>1</v>
      </c>
      <c r="C2889" s="4">
        <v>30.5</v>
      </c>
      <c r="D2889" s="5">
        <v>0.63</v>
      </c>
      <c r="E2889" s="20">
        <v>1</v>
      </c>
      <c r="G2889" s="5"/>
      <c r="H2889" s="11">
        <f>1/(1+EXP(-SUMPRODUCT(betagorros,B2889:D2889)))</f>
        <v>0.89987898712640968</v>
      </c>
      <c r="I2889" s="27">
        <f t="shared" si="432"/>
        <v>0.89987898712640968</v>
      </c>
      <c r="J2889">
        <f t="shared" si="433"/>
        <v>-0.10549498344664789</v>
      </c>
      <c r="K2889" s="5"/>
      <c r="N2889" s="11">
        <f t="shared" si="434"/>
        <v>0.90000361319279332</v>
      </c>
      <c r="O2889" s="71">
        <f t="shared" si="435"/>
        <v>9.9996386807206683E-2</v>
      </c>
      <c r="U2889" s="4">
        <v>18</v>
      </c>
      <c r="V2889" s="5">
        <v>0.55400000000000005</v>
      </c>
      <c r="W2889" s="37">
        <v>1</v>
      </c>
      <c r="X2889" s="31">
        <f t="shared" si="437"/>
        <v>0.65695946850280418</v>
      </c>
      <c r="Y2889" s="40">
        <f t="shared" si="438"/>
        <v>1</v>
      </c>
      <c r="Z2889" s="4">
        <f t="shared" si="439"/>
        <v>1</v>
      </c>
      <c r="AA2889" s="5">
        <f t="shared" si="440"/>
        <v>1</v>
      </c>
      <c r="AB2889" s="6" t="str">
        <f t="shared" si="441"/>
        <v/>
      </c>
      <c r="AF2889">
        <f t="shared" si="436"/>
        <v>0.80095037815921466</v>
      </c>
    </row>
    <row r="2890" spans="2:32">
      <c r="B2890" s="26">
        <v>1</v>
      </c>
      <c r="C2890" s="4">
        <v>24</v>
      </c>
      <c r="D2890" s="5">
        <v>0.63100000000000001</v>
      </c>
      <c r="E2890" s="20">
        <v>1</v>
      </c>
      <c r="G2890" s="5"/>
      <c r="H2890" s="11">
        <f>1/(1+EXP(-SUMPRODUCT(betagorros,B2890:D2890)))</f>
        <v>0.82794888309287018</v>
      </c>
      <c r="I2890" s="27">
        <f t="shared" si="432"/>
        <v>0.82794888309287018</v>
      </c>
      <c r="J2890">
        <f t="shared" si="433"/>
        <v>-0.18880386189766962</v>
      </c>
      <c r="K2890" s="5"/>
      <c r="N2890" s="11">
        <f t="shared" si="434"/>
        <v>0.8281097503191196</v>
      </c>
      <c r="O2890" s="71">
        <f t="shared" si="435"/>
        <v>0.1718902496808804</v>
      </c>
      <c r="U2890" s="4">
        <v>15</v>
      </c>
      <c r="V2890" s="5">
        <v>0.55400000000000005</v>
      </c>
      <c r="W2890" s="37">
        <v>1</v>
      </c>
      <c r="X2890" s="31">
        <f t="shared" si="437"/>
        <v>0.58889499062611173</v>
      </c>
      <c r="Y2890" s="40">
        <f t="shared" si="438"/>
        <v>1</v>
      </c>
      <c r="Z2890" s="4">
        <f t="shared" si="439"/>
        <v>1</v>
      </c>
      <c r="AA2890" s="5">
        <f t="shared" si="440"/>
        <v>1</v>
      </c>
      <c r="AB2890" s="6" t="str">
        <f t="shared" si="441"/>
        <v/>
      </c>
      <c r="AF2890">
        <f t="shared" si="436"/>
        <v>0.80095037815921466</v>
      </c>
    </row>
    <row r="2891" spans="2:32">
      <c r="B2891" s="26">
        <v>1</v>
      </c>
      <c r="C2891" s="4">
        <v>25</v>
      </c>
      <c r="D2891" s="5">
        <v>0.63100000000000001</v>
      </c>
      <c r="E2891" s="20">
        <v>1</v>
      </c>
      <c r="G2891" s="5"/>
      <c r="H2891" s="11">
        <f>1/(1+EXP(-SUMPRODUCT(betagorros,B2891:D2891)))</f>
        <v>0.84130248471924507</v>
      </c>
      <c r="I2891" s="27">
        <f t="shared" ref="I2891:I2954" si="442">IF(E2891=1,H2891,1-H2891)</f>
        <v>0.84130248471924507</v>
      </c>
      <c r="J2891">
        <f t="shared" ref="J2891:J2954" si="443">LN(I2891)</f>
        <v>-0.17280401100141116</v>
      </c>
      <c r="K2891" s="5"/>
      <c r="N2891" s="11">
        <f t="shared" si="434"/>
        <v>0.84145856351302417</v>
      </c>
      <c r="O2891" s="71">
        <f t="shared" si="435"/>
        <v>0.15854143648697583</v>
      </c>
      <c r="U2891" s="4">
        <v>28</v>
      </c>
      <c r="V2891" s="5">
        <v>0.55400000000000005</v>
      </c>
      <c r="W2891" s="37">
        <v>1</v>
      </c>
      <c r="X2891" s="31">
        <f t="shared" si="437"/>
        <v>0.83447613469829518</v>
      </c>
      <c r="Y2891" s="40">
        <f t="shared" si="438"/>
        <v>1</v>
      </c>
      <c r="Z2891" s="4">
        <f t="shared" si="439"/>
        <v>1</v>
      </c>
      <c r="AA2891" s="5">
        <f t="shared" si="440"/>
        <v>1</v>
      </c>
      <c r="AB2891" s="6" t="str">
        <f t="shared" si="441"/>
        <v/>
      </c>
      <c r="AF2891">
        <f t="shared" si="436"/>
        <v>0.80095037815921466</v>
      </c>
    </row>
    <row r="2892" spans="2:32">
      <c r="B2892" s="26">
        <v>1</v>
      </c>
      <c r="C2892" s="4">
        <v>25</v>
      </c>
      <c r="D2892" s="5">
        <v>0.63100000000000001</v>
      </c>
      <c r="E2892" s="20">
        <v>1</v>
      </c>
      <c r="G2892" s="5"/>
      <c r="H2892" s="11">
        <f>1/(1+EXP(-SUMPRODUCT(betagorros,B2892:D2892)))</f>
        <v>0.84130248471924507</v>
      </c>
      <c r="I2892" s="27">
        <f t="shared" si="442"/>
        <v>0.84130248471924507</v>
      </c>
      <c r="J2892">
        <f t="shared" si="443"/>
        <v>-0.17280401100141116</v>
      </c>
      <c r="K2892" s="5"/>
      <c r="N2892" s="11">
        <f t="shared" ref="N2892:N2955" si="444">1/(1+EXP(-SUMPRODUCT($N$8:$P$8,B2892:D2892)))</f>
        <v>0.84145856351302417</v>
      </c>
      <c r="O2892" s="71">
        <f t="shared" ref="O2892:O2955" si="445">E2892-N2892</f>
        <v>0.15854143648697583</v>
      </c>
      <c r="U2892" s="4">
        <v>24</v>
      </c>
      <c r="V2892" s="5">
        <v>0.55400000000000005</v>
      </c>
      <c r="W2892" s="37">
        <v>1</v>
      </c>
      <c r="X2892" s="31">
        <f t="shared" si="437"/>
        <v>0.77391005325529649</v>
      </c>
      <c r="Y2892" s="40">
        <f t="shared" si="438"/>
        <v>1</v>
      </c>
      <c r="Z2892" s="4">
        <f t="shared" si="439"/>
        <v>1</v>
      </c>
      <c r="AA2892" s="5">
        <f t="shared" si="440"/>
        <v>1</v>
      </c>
      <c r="AB2892" s="6" t="str">
        <f t="shared" si="441"/>
        <v/>
      </c>
      <c r="AF2892">
        <f t="shared" si="436"/>
        <v>0.80095037815921466</v>
      </c>
    </row>
    <row r="2893" spans="2:32">
      <c r="B2893" s="26">
        <v>1</v>
      </c>
      <c r="C2893" s="4">
        <v>15</v>
      </c>
      <c r="D2893" s="5">
        <v>0.63100000000000001</v>
      </c>
      <c r="E2893" s="20">
        <v>1</v>
      </c>
      <c r="G2893" s="5"/>
      <c r="H2893" s="11">
        <f>1/(1+EXP(-SUMPRODUCT(betagorros,B2893:D2893)))</f>
        <v>0.66819581043872123</v>
      </c>
      <c r="I2893" s="27">
        <f t="shared" si="442"/>
        <v>0.66819581043872123</v>
      </c>
      <c r="J2893">
        <f t="shared" si="443"/>
        <v>-0.40317401900023658</v>
      </c>
      <c r="K2893" s="5"/>
      <c r="N2893" s="11">
        <f t="shared" si="444"/>
        <v>0.66836689092824764</v>
      </c>
      <c r="O2893" s="71">
        <f t="shared" si="445"/>
        <v>0.33163310907175236</v>
      </c>
      <c r="U2893" s="4">
        <v>39</v>
      </c>
      <c r="V2893" s="5">
        <v>0.55800000000000005</v>
      </c>
      <c r="W2893" s="37">
        <v>1</v>
      </c>
      <c r="X2893" s="31">
        <f t="shared" si="437"/>
        <v>0.93703199784656488</v>
      </c>
      <c r="Y2893" s="40">
        <f t="shared" si="438"/>
        <v>1</v>
      </c>
      <c r="Z2893" s="4">
        <f t="shared" si="439"/>
        <v>1</v>
      </c>
      <c r="AA2893" s="5">
        <f t="shared" si="440"/>
        <v>1</v>
      </c>
      <c r="AB2893" s="6" t="str">
        <f t="shared" si="441"/>
        <v/>
      </c>
      <c r="AF2893">
        <f t="shared" ref="AF2893:AF2956" si="446">(-$H$8-$I$8*AE2893)/$J$8</f>
        <v>0.80095037815921466</v>
      </c>
    </row>
    <row r="2894" spans="2:32">
      <c r="B2894" s="26">
        <v>1</v>
      </c>
      <c r="C2894" s="4">
        <v>22</v>
      </c>
      <c r="D2894" s="5">
        <v>0.63100000000000001</v>
      </c>
      <c r="E2894" s="20">
        <v>1</v>
      </c>
      <c r="G2894" s="5"/>
      <c r="H2894" s="11">
        <f>1/(1+EXP(-SUMPRODUCT(betagorros,B2894:D2894)))</f>
        <v>0.79860153928169986</v>
      </c>
      <c r="I2894" s="27">
        <f t="shared" si="442"/>
        <v>0.79860153928169986</v>
      </c>
      <c r="J2894">
        <f t="shared" si="443"/>
        <v>-0.22489315687966724</v>
      </c>
      <c r="K2894" s="5"/>
      <c r="N2894" s="11">
        <f t="shared" si="444"/>
        <v>0.79877039138449413</v>
      </c>
      <c r="O2894" s="71">
        <f t="shared" si="445"/>
        <v>0.20122960861550587</v>
      </c>
      <c r="U2894" s="4">
        <v>36</v>
      </c>
      <c r="V2894" s="5">
        <v>0.55800000000000005</v>
      </c>
      <c r="W2894" s="37">
        <v>1</v>
      </c>
      <c r="X2894" s="31">
        <f t="shared" si="437"/>
        <v>0.9175652197513916</v>
      </c>
      <c r="Y2894" s="40">
        <f t="shared" si="438"/>
        <v>1</v>
      </c>
      <c r="Z2894" s="4">
        <f t="shared" si="439"/>
        <v>1</v>
      </c>
      <c r="AA2894" s="5">
        <f t="shared" si="440"/>
        <v>1</v>
      </c>
      <c r="AB2894" s="6" t="str">
        <f t="shared" si="441"/>
        <v/>
      </c>
      <c r="AF2894">
        <f t="shared" si="446"/>
        <v>0.80095037815921466</v>
      </c>
    </row>
    <row r="2895" spans="2:32">
      <c r="B2895" s="26">
        <v>1</v>
      </c>
      <c r="C2895" s="4">
        <v>22</v>
      </c>
      <c r="D2895" s="5">
        <v>0.63100000000000001</v>
      </c>
      <c r="E2895" s="20">
        <v>1</v>
      </c>
      <c r="G2895" s="5"/>
      <c r="H2895" s="11">
        <f>1/(1+EXP(-SUMPRODUCT(betagorros,B2895:D2895)))</f>
        <v>0.79860153928169986</v>
      </c>
      <c r="I2895" s="27">
        <f t="shared" si="442"/>
        <v>0.79860153928169986</v>
      </c>
      <c r="J2895">
        <f t="shared" si="443"/>
        <v>-0.22489315687966724</v>
      </c>
      <c r="K2895" s="5"/>
      <c r="N2895" s="11">
        <f t="shared" si="444"/>
        <v>0.79877039138449413</v>
      </c>
      <c r="O2895" s="71">
        <f t="shared" si="445"/>
        <v>0.20122960861550587</v>
      </c>
      <c r="U2895" s="4">
        <v>40</v>
      </c>
      <c r="V2895" s="5">
        <v>0.55800000000000005</v>
      </c>
      <c r="W2895" s="37">
        <v>1</v>
      </c>
      <c r="X2895" s="31">
        <f t="shared" si="437"/>
        <v>0.94250711352017957</v>
      </c>
      <c r="Y2895" s="40">
        <f t="shared" si="438"/>
        <v>1</v>
      </c>
      <c r="Z2895" s="4">
        <f t="shared" si="439"/>
        <v>1</v>
      </c>
      <c r="AA2895" s="5">
        <f t="shared" si="440"/>
        <v>1</v>
      </c>
      <c r="AB2895" s="6" t="str">
        <f t="shared" si="441"/>
        <v/>
      </c>
      <c r="AF2895">
        <f t="shared" si="446"/>
        <v>0.80095037815921466</v>
      </c>
    </row>
    <row r="2896" spans="2:32">
      <c r="B2896" s="26">
        <v>1</v>
      </c>
      <c r="C2896" s="4">
        <v>29</v>
      </c>
      <c r="D2896" s="5">
        <v>0.63100000000000001</v>
      </c>
      <c r="E2896" s="20">
        <v>1</v>
      </c>
      <c r="G2896" s="5"/>
      <c r="H2896" s="11">
        <f>1/(1+EXP(-SUMPRODUCT(betagorros,B2896:D2896)))</f>
        <v>0.88646367447826613</v>
      </c>
      <c r="I2896" s="27">
        <f t="shared" si="442"/>
        <v>0.88646367447826613</v>
      </c>
      <c r="J2896">
        <f t="shared" si="443"/>
        <v>-0.12051513064328066</v>
      </c>
      <c r="K2896" s="5"/>
      <c r="N2896" s="11">
        <f t="shared" si="444"/>
        <v>0.88659732227281285</v>
      </c>
      <c r="O2896" s="71">
        <f t="shared" si="445"/>
        <v>0.11340267772718715</v>
      </c>
      <c r="U2896" s="4">
        <v>17</v>
      </c>
      <c r="V2896" s="5">
        <v>0.55800000000000005</v>
      </c>
      <c r="W2896" s="37">
        <v>1</v>
      </c>
      <c r="X2896" s="31">
        <f t="shared" si="437"/>
        <v>0.6389195232670174</v>
      </c>
      <c r="Y2896" s="40">
        <f t="shared" si="438"/>
        <v>1</v>
      </c>
      <c r="Z2896" s="4">
        <f t="shared" si="439"/>
        <v>1</v>
      </c>
      <c r="AA2896" s="5">
        <f t="shared" si="440"/>
        <v>1</v>
      </c>
      <c r="AB2896" s="6" t="str">
        <f t="shared" si="441"/>
        <v/>
      </c>
      <c r="AF2896">
        <f t="shared" si="446"/>
        <v>0.80095037815921466</v>
      </c>
    </row>
    <row r="2897" spans="2:32">
      <c r="B2897" s="26">
        <v>1</v>
      </c>
      <c r="C2897" s="4">
        <v>25.5</v>
      </c>
      <c r="D2897" s="5">
        <v>0.63100000000000001</v>
      </c>
      <c r="E2897" s="20">
        <v>1</v>
      </c>
      <c r="G2897" s="5"/>
      <c r="H2897" s="11">
        <f>1/(1+EXP(-SUMPRODUCT(betagorros,B2897:D2897)))</f>
        <v>0.84765771463882944</v>
      </c>
      <c r="I2897" s="27">
        <f t="shared" si="442"/>
        <v>0.84765771463882944</v>
      </c>
      <c r="J2897">
        <f t="shared" si="443"/>
        <v>-0.1652783630717462</v>
      </c>
      <c r="K2897" s="5"/>
      <c r="N2897" s="11">
        <f t="shared" si="444"/>
        <v>0.84781123977968842</v>
      </c>
      <c r="O2897" s="71">
        <f t="shared" si="445"/>
        <v>0.15218876022031158</v>
      </c>
      <c r="U2897" s="4">
        <v>24</v>
      </c>
      <c r="V2897" s="5">
        <v>0.55800000000000005</v>
      </c>
      <c r="W2897" s="37">
        <v>1</v>
      </c>
      <c r="X2897" s="31">
        <f t="shared" si="437"/>
        <v>0.77699126604069146</v>
      </c>
      <c r="Y2897" s="40">
        <f t="shared" si="438"/>
        <v>1</v>
      </c>
      <c r="Z2897" s="4">
        <f t="shared" si="439"/>
        <v>1</v>
      </c>
      <c r="AA2897" s="5">
        <f t="shared" si="440"/>
        <v>1</v>
      </c>
      <c r="AB2897" s="6" t="str">
        <f t="shared" si="441"/>
        <v/>
      </c>
      <c r="AF2897">
        <f t="shared" si="446"/>
        <v>0.80095037815921466</v>
      </c>
    </row>
    <row r="2898" spans="2:32">
      <c r="B2898" s="26">
        <v>1</v>
      </c>
      <c r="C2898" s="4">
        <v>21</v>
      </c>
      <c r="D2898" s="5">
        <v>0.63100000000000001</v>
      </c>
      <c r="E2898" s="20">
        <v>1</v>
      </c>
      <c r="G2898" s="5"/>
      <c r="H2898" s="11">
        <f>1/(1+EXP(-SUMPRODUCT(betagorros,B2898:D2898)))</f>
        <v>0.78258341890239169</v>
      </c>
      <c r="I2898" s="27">
        <f t="shared" si="442"/>
        <v>0.78258341890239169</v>
      </c>
      <c r="J2898">
        <f t="shared" si="443"/>
        <v>-0.24515475662374503</v>
      </c>
      <c r="K2898" s="5"/>
      <c r="N2898" s="11">
        <f t="shared" si="444"/>
        <v>0.78275528385640747</v>
      </c>
      <c r="O2898" s="71">
        <f t="shared" si="445"/>
        <v>0.21724471614359253</v>
      </c>
      <c r="U2898" s="4">
        <v>28</v>
      </c>
      <c r="V2898" s="5">
        <v>0.55900000000000005</v>
      </c>
      <c r="W2898" s="37">
        <v>1</v>
      </c>
      <c r="X2898" s="31">
        <f t="shared" ref="X2898:X2961" si="447">1/(1+EXP(-$H$8-$I$8*U2898-$J$8*V2898))</f>
        <v>0.83750881675373545</v>
      </c>
      <c r="Y2898" s="40">
        <f t="shared" ref="Y2898:Y2961" si="448">IF(X2898&gt;50%,1,0)</f>
        <v>1</v>
      </c>
      <c r="Z2898" s="4">
        <f t="shared" ref="Z2898:Z2961" si="449">IF(W2898=Y2898,1,0)</f>
        <v>1</v>
      </c>
      <c r="AA2898" s="5">
        <f t="shared" ref="AA2898:AA2961" si="450">IF(W2898=1,IF(W2898=Y2898,1,0),"")</f>
        <v>1</v>
      </c>
      <c r="AB2898" s="6" t="str">
        <f t="shared" ref="AB2898:AB2961" si="451">IF(W2898=0,IF(W2898=Y2898,1,0),"")</f>
        <v/>
      </c>
      <c r="AF2898">
        <f t="shared" si="446"/>
        <v>0.80095037815921466</v>
      </c>
    </row>
    <row r="2899" spans="2:32">
      <c r="B2899" s="26">
        <v>1</v>
      </c>
      <c r="C2899" s="4">
        <v>25</v>
      </c>
      <c r="D2899" s="5">
        <v>0.63200000000000001</v>
      </c>
      <c r="E2899" s="20">
        <v>1</v>
      </c>
      <c r="G2899" s="5"/>
      <c r="H2899" s="11">
        <f>1/(1+EXP(-SUMPRODUCT(betagorros,B2899:D2899)))</f>
        <v>0.84189223412965841</v>
      </c>
      <c r="I2899" s="27">
        <f t="shared" si="442"/>
        <v>0.84189223412965841</v>
      </c>
      <c r="J2899">
        <f t="shared" si="443"/>
        <v>-0.17210326090049624</v>
      </c>
      <c r="K2899" s="5"/>
      <c r="N2899" s="11">
        <f t="shared" si="444"/>
        <v>0.84204840489110189</v>
      </c>
      <c r="O2899" s="71">
        <f t="shared" si="445"/>
        <v>0.15795159510889811</v>
      </c>
      <c r="U2899" s="4">
        <v>7</v>
      </c>
      <c r="V2899" s="5">
        <v>0.55900000000000005</v>
      </c>
      <c r="W2899" s="37">
        <v>1</v>
      </c>
      <c r="X2899" s="31">
        <f t="shared" si="447"/>
        <v>0.40304018212764126</v>
      </c>
      <c r="Y2899" s="40">
        <f t="shared" si="448"/>
        <v>0</v>
      </c>
      <c r="Z2899" s="4">
        <f t="shared" si="449"/>
        <v>0</v>
      </c>
      <c r="AA2899" s="5">
        <f t="shared" si="450"/>
        <v>0</v>
      </c>
      <c r="AB2899" s="6" t="str">
        <f t="shared" si="451"/>
        <v/>
      </c>
      <c r="AF2899">
        <f t="shared" si="446"/>
        <v>0.80095037815921466</v>
      </c>
    </row>
    <row r="2900" spans="2:32">
      <c r="B2900" s="26">
        <v>1</v>
      </c>
      <c r="C2900" s="4">
        <v>39</v>
      </c>
      <c r="D2900" s="5">
        <v>0.63200000000000001</v>
      </c>
      <c r="E2900" s="20">
        <v>0</v>
      </c>
      <c r="G2900" s="5"/>
      <c r="H2900" s="11">
        <f>1/(1+EXP(-SUMPRODUCT(betagorros,B2900:D2900)))</f>
        <v>0.95379920706641297</v>
      </c>
      <c r="I2900" s="27">
        <f t="shared" si="442"/>
        <v>4.6200792933587032E-2</v>
      </c>
      <c r="J2900">
        <f t="shared" si="443"/>
        <v>-3.0747583179770732</v>
      </c>
      <c r="K2900" s="5"/>
      <c r="N2900" s="11">
        <f t="shared" si="444"/>
        <v>0.95387540667976634</v>
      </c>
      <c r="O2900" s="71">
        <f t="shared" si="445"/>
        <v>-0.95387540667976634</v>
      </c>
      <c r="U2900" s="4">
        <v>9</v>
      </c>
      <c r="V2900" s="5">
        <v>0.55900000000000005</v>
      </c>
      <c r="W2900" s="37">
        <v>1</v>
      </c>
      <c r="X2900" s="31">
        <f t="shared" si="447"/>
        <v>0.45035646617656078</v>
      </c>
      <c r="Y2900" s="40">
        <f t="shared" si="448"/>
        <v>0</v>
      </c>
      <c r="Z2900" s="4">
        <f t="shared" si="449"/>
        <v>0</v>
      </c>
      <c r="AA2900" s="5">
        <f t="shared" si="450"/>
        <v>0</v>
      </c>
      <c r="AB2900" s="6" t="str">
        <f t="shared" si="451"/>
        <v/>
      </c>
      <c r="AF2900">
        <f t="shared" si="446"/>
        <v>0.80095037815921466</v>
      </c>
    </row>
    <row r="2901" spans="2:32">
      <c r="B2901" s="26">
        <v>1</v>
      </c>
      <c r="C2901" s="4">
        <v>11</v>
      </c>
      <c r="D2901" s="5">
        <v>0.63400000000000001</v>
      </c>
      <c r="E2901" s="20">
        <v>1</v>
      </c>
      <c r="G2901" s="5"/>
      <c r="H2901" s="11">
        <f>1/(1+EXP(-SUMPRODUCT(betagorros,B2901:D2901)))</f>
        <v>0.58082032527989824</v>
      </c>
      <c r="I2901" s="27">
        <f t="shared" si="442"/>
        <v>0.58082032527989824</v>
      </c>
      <c r="J2901">
        <f t="shared" si="443"/>
        <v>-0.54331382076724333</v>
      </c>
      <c r="K2901" s="5"/>
      <c r="N2901" s="11">
        <f t="shared" si="444"/>
        <v>0.58097256869701075</v>
      </c>
      <c r="O2901" s="71">
        <f t="shared" si="445"/>
        <v>0.41902743130298925</v>
      </c>
      <c r="U2901" s="4">
        <v>16</v>
      </c>
      <c r="V2901" s="5">
        <v>0.55900000000000005</v>
      </c>
      <c r="W2901" s="37">
        <v>1</v>
      </c>
      <c r="X2901" s="31">
        <f t="shared" si="447"/>
        <v>0.6173487259962378</v>
      </c>
      <c r="Y2901" s="40">
        <f t="shared" si="448"/>
        <v>1</v>
      </c>
      <c r="Z2901" s="4">
        <f t="shared" si="449"/>
        <v>1</v>
      </c>
      <c r="AA2901" s="5">
        <f t="shared" si="450"/>
        <v>1</v>
      </c>
      <c r="AB2901" s="6" t="str">
        <f t="shared" si="451"/>
        <v/>
      </c>
      <c r="AF2901">
        <f t="shared" si="446"/>
        <v>0.80095037815921466</v>
      </c>
    </row>
    <row r="2902" spans="2:32">
      <c r="B2902" s="26">
        <v>1</v>
      </c>
      <c r="C2902" s="4">
        <v>9</v>
      </c>
      <c r="D2902" s="5">
        <v>0.63400000000000001</v>
      </c>
      <c r="E2902" s="20">
        <v>1</v>
      </c>
      <c r="G2902" s="5"/>
      <c r="H2902" s="11">
        <f>1/(1+EXP(-SUMPRODUCT(betagorros,B2902:D2902)))</f>
        <v>0.53309125898080667</v>
      </c>
      <c r="I2902" s="27">
        <f t="shared" si="442"/>
        <v>0.53309125898080667</v>
      </c>
      <c r="J2902">
        <f t="shared" si="443"/>
        <v>-0.62906265187234034</v>
      </c>
      <c r="K2902" s="5"/>
      <c r="N2902" s="11">
        <f t="shared" si="444"/>
        <v>0.53322710740455781</v>
      </c>
      <c r="O2902" s="71">
        <f t="shared" si="445"/>
        <v>0.46677289259544219</v>
      </c>
      <c r="U2902" s="4">
        <v>9</v>
      </c>
      <c r="V2902" s="5">
        <v>0.55900000000000005</v>
      </c>
      <c r="W2902" s="37">
        <v>1</v>
      </c>
      <c r="X2902" s="31">
        <f t="shared" si="447"/>
        <v>0.45035646617656078</v>
      </c>
      <c r="Y2902" s="40">
        <f t="shared" si="448"/>
        <v>0</v>
      </c>
      <c r="Z2902" s="4">
        <f t="shared" si="449"/>
        <v>0</v>
      </c>
      <c r="AA2902" s="5">
        <f t="shared" si="450"/>
        <v>0</v>
      </c>
      <c r="AB2902" s="6" t="str">
        <f t="shared" si="451"/>
        <v/>
      </c>
      <c r="AF2902">
        <f t="shared" si="446"/>
        <v>0.80095037815921466</v>
      </c>
    </row>
    <row r="2903" spans="2:32">
      <c r="B2903" s="26">
        <v>1</v>
      </c>
      <c r="C2903" s="4">
        <v>14</v>
      </c>
      <c r="D2903" s="5">
        <v>0.63400000000000001</v>
      </c>
      <c r="E2903" s="20">
        <v>1</v>
      </c>
      <c r="G2903" s="5"/>
      <c r="H2903" s="11">
        <f>1/(1+EXP(-SUMPRODUCT(betagorros,B2903:D2903)))</f>
        <v>0.64942582699445728</v>
      </c>
      <c r="I2903" s="27">
        <f t="shared" si="442"/>
        <v>0.64942582699445728</v>
      </c>
      <c r="J2903">
        <f t="shared" si="443"/>
        <v>-0.43166664955531631</v>
      </c>
      <c r="K2903" s="5"/>
      <c r="N2903" s="11">
        <f t="shared" si="444"/>
        <v>0.64959534785957351</v>
      </c>
      <c r="O2903" s="71">
        <f t="shared" si="445"/>
        <v>0.35040465214042649</v>
      </c>
      <c r="U2903" s="4">
        <v>8</v>
      </c>
      <c r="V2903" s="5">
        <v>0.55900000000000005</v>
      </c>
      <c r="W2903" s="37">
        <v>1</v>
      </c>
      <c r="X2903" s="31">
        <f t="shared" si="447"/>
        <v>0.42653021639310124</v>
      </c>
      <c r="Y2903" s="40">
        <f t="shared" si="448"/>
        <v>0</v>
      </c>
      <c r="Z2903" s="4">
        <f t="shared" si="449"/>
        <v>0</v>
      </c>
      <c r="AA2903" s="5">
        <f t="shared" si="450"/>
        <v>0</v>
      </c>
      <c r="AB2903" s="6" t="str">
        <f t="shared" si="451"/>
        <v/>
      </c>
      <c r="AF2903">
        <f t="shared" si="446"/>
        <v>0.80095037815921466</v>
      </c>
    </row>
    <row r="2904" spans="2:32">
      <c r="B2904" s="26">
        <v>1</v>
      </c>
      <c r="C2904" s="4">
        <v>33</v>
      </c>
      <c r="D2904" s="5">
        <v>0.63400000000000001</v>
      </c>
      <c r="E2904" s="20">
        <v>1</v>
      </c>
      <c r="G2904" s="5"/>
      <c r="H2904" s="11">
        <f>1/(1+EXP(-SUMPRODUCT(betagorros,B2904:D2904)))</f>
        <v>0.92096672238030075</v>
      </c>
      <c r="I2904" s="27">
        <f t="shared" si="442"/>
        <v>0.92096672238030075</v>
      </c>
      <c r="J2904">
        <f t="shared" si="443"/>
        <v>-8.2331375431399234E-2</v>
      </c>
      <c r="K2904" s="5"/>
      <c r="N2904" s="11">
        <f t="shared" si="444"/>
        <v>0.92107586183832735</v>
      </c>
      <c r="O2904" s="71">
        <f t="shared" si="445"/>
        <v>7.8924138161672652E-2</v>
      </c>
      <c r="U2904" s="4">
        <v>8</v>
      </c>
      <c r="V2904" s="5">
        <v>0.56100000000000005</v>
      </c>
      <c r="W2904" s="37">
        <v>1</v>
      </c>
      <c r="X2904" s="31">
        <f t="shared" si="447"/>
        <v>0.42869578059203894</v>
      </c>
      <c r="Y2904" s="40">
        <f t="shared" si="448"/>
        <v>0</v>
      </c>
      <c r="Z2904" s="4">
        <f t="shared" si="449"/>
        <v>0</v>
      </c>
      <c r="AA2904" s="5">
        <f t="shared" si="450"/>
        <v>0</v>
      </c>
      <c r="AB2904" s="6" t="str">
        <f t="shared" si="451"/>
        <v/>
      </c>
      <c r="AF2904">
        <f t="shared" si="446"/>
        <v>0.80095037815921466</v>
      </c>
    </row>
    <row r="2905" spans="2:32">
      <c r="B2905" s="26">
        <v>1</v>
      </c>
      <c r="C2905" s="4">
        <v>14</v>
      </c>
      <c r="D2905" s="5">
        <v>0.63400000000000001</v>
      </c>
      <c r="E2905" s="20">
        <v>0</v>
      </c>
      <c r="G2905" s="5"/>
      <c r="H2905" s="11">
        <f>1/(1+EXP(-SUMPRODUCT(betagorros,B2905:D2905)))</f>
        <v>0.64942582699445728</v>
      </c>
      <c r="I2905" s="27">
        <f t="shared" si="442"/>
        <v>0.35057417300554272</v>
      </c>
      <c r="J2905">
        <f t="shared" si="443"/>
        <v>-1.0481829743380675</v>
      </c>
      <c r="K2905" s="5"/>
      <c r="N2905" s="11">
        <f t="shared" si="444"/>
        <v>0.64959534785957351</v>
      </c>
      <c r="O2905" s="71">
        <f t="shared" si="445"/>
        <v>-0.64959534785957351</v>
      </c>
      <c r="U2905" s="4">
        <v>18</v>
      </c>
      <c r="V2905" s="5">
        <v>0.56100000000000005</v>
      </c>
      <c r="W2905" s="37">
        <v>1</v>
      </c>
      <c r="X2905" s="31">
        <f t="shared" si="447"/>
        <v>0.66390399874204864</v>
      </c>
      <c r="Y2905" s="40">
        <f t="shared" si="448"/>
        <v>1</v>
      </c>
      <c r="Z2905" s="4">
        <f t="shared" si="449"/>
        <v>1</v>
      </c>
      <c r="AA2905" s="5">
        <f t="shared" si="450"/>
        <v>1</v>
      </c>
      <c r="AB2905" s="6" t="str">
        <f t="shared" si="451"/>
        <v/>
      </c>
      <c r="AF2905">
        <f t="shared" si="446"/>
        <v>0.80095037815921466</v>
      </c>
    </row>
    <row r="2906" spans="2:32">
      <c r="B2906" s="26">
        <v>1</v>
      </c>
      <c r="C2906" s="4">
        <v>20</v>
      </c>
      <c r="D2906" s="5">
        <v>0.63500000000000001</v>
      </c>
      <c r="E2906" s="20">
        <v>0</v>
      </c>
      <c r="G2906" s="5"/>
      <c r="H2906" s="11">
        <f>1/(1+EXP(-SUMPRODUCT(betagorros,B2906:D2906)))</f>
        <v>0.76882514783094025</v>
      </c>
      <c r="I2906" s="27">
        <f t="shared" si="442"/>
        <v>0.23117485216905975</v>
      </c>
      <c r="J2906">
        <f t="shared" si="443"/>
        <v>-1.4645809189949677</v>
      </c>
      <c r="K2906" s="5"/>
      <c r="N2906" s="11">
        <f t="shared" si="444"/>
        <v>0.7690006210952085</v>
      </c>
      <c r="O2906" s="71">
        <f t="shared" si="445"/>
        <v>-0.7690006210952085</v>
      </c>
      <c r="U2906" s="4">
        <v>22</v>
      </c>
      <c r="V2906" s="5">
        <v>0.56100000000000005</v>
      </c>
      <c r="W2906" s="37">
        <v>1</v>
      </c>
      <c r="X2906" s="31">
        <f t="shared" si="447"/>
        <v>0.74419863156052246</v>
      </c>
      <c r="Y2906" s="40">
        <f t="shared" si="448"/>
        <v>1</v>
      </c>
      <c r="Z2906" s="4">
        <f t="shared" si="449"/>
        <v>1</v>
      </c>
      <c r="AA2906" s="5">
        <f t="shared" si="450"/>
        <v>1</v>
      </c>
      <c r="AB2906" s="6" t="str">
        <f t="shared" si="451"/>
        <v/>
      </c>
      <c r="AF2906">
        <f t="shared" si="446"/>
        <v>0.80095037815921466</v>
      </c>
    </row>
    <row r="2907" spans="2:32">
      <c r="B2907" s="26">
        <v>1</v>
      </c>
      <c r="C2907" s="4">
        <v>18</v>
      </c>
      <c r="D2907" s="5">
        <v>0.63500000000000001</v>
      </c>
      <c r="E2907" s="20">
        <v>1</v>
      </c>
      <c r="G2907" s="5"/>
      <c r="H2907" s="11">
        <f>1/(1+EXP(-SUMPRODUCT(betagorros,B2907:D2907)))</f>
        <v>0.73264936587613139</v>
      </c>
      <c r="I2907" s="27">
        <f t="shared" si="442"/>
        <v>0.73264936587613139</v>
      </c>
      <c r="J2907">
        <f t="shared" si="443"/>
        <v>-0.31108804641935189</v>
      </c>
      <c r="K2907" s="5"/>
      <c r="N2907" s="11">
        <f t="shared" si="444"/>
        <v>0.73282718187969953</v>
      </c>
      <c r="O2907" s="71">
        <f t="shared" si="445"/>
        <v>0.26717281812030047</v>
      </c>
      <c r="U2907" s="4">
        <v>11</v>
      </c>
      <c r="V2907" s="5">
        <v>0.56100000000000005</v>
      </c>
      <c r="W2907" s="37">
        <v>1</v>
      </c>
      <c r="X2907" s="31">
        <f t="shared" si="447"/>
        <v>0.50080004742113682</v>
      </c>
      <c r="Y2907" s="40">
        <f t="shared" si="448"/>
        <v>1</v>
      </c>
      <c r="Z2907" s="4">
        <f t="shared" si="449"/>
        <v>1</v>
      </c>
      <c r="AA2907" s="5">
        <f t="shared" si="450"/>
        <v>1</v>
      </c>
      <c r="AB2907" s="6" t="str">
        <f t="shared" si="451"/>
        <v/>
      </c>
      <c r="AF2907">
        <f t="shared" si="446"/>
        <v>0.80095037815921466</v>
      </c>
    </row>
    <row r="2908" spans="2:32">
      <c r="B2908" s="26">
        <v>1</v>
      </c>
      <c r="C2908" s="4">
        <v>24</v>
      </c>
      <c r="D2908" s="5">
        <v>0.63500000000000001</v>
      </c>
      <c r="E2908" s="20">
        <v>1</v>
      </c>
      <c r="G2908" s="5"/>
      <c r="H2908" s="11">
        <f>1/(1+EXP(-SUMPRODUCT(betagorros,B2908:D2908)))</f>
        <v>0.83045498018660102</v>
      </c>
      <c r="I2908" s="27">
        <f t="shared" si="442"/>
        <v>0.83045498018660102</v>
      </c>
      <c r="J2908">
        <f t="shared" si="443"/>
        <v>-0.18578155948166164</v>
      </c>
      <c r="K2908" s="5"/>
      <c r="N2908" s="11">
        <f t="shared" si="444"/>
        <v>0.83061636619358081</v>
      </c>
      <c r="O2908" s="71">
        <f t="shared" si="445"/>
        <v>0.16938363380641919</v>
      </c>
      <c r="U2908" s="4">
        <v>7</v>
      </c>
      <c r="V2908" s="5">
        <v>0.56100000000000005</v>
      </c>
      <c r="W2908" s="37">
        <v>1</v>
      </c>
      <c r="X2908" s="31">
        <f t="shared" si="447"/>
        <v>0.40517074568509864</v>
      </c>
      <c r="Y2908" s="40">
        <f t="shared" si="448"/>
        <v>0</v>
      </c>
      <c r="Z2908" s="4">
        <f t="shared" si="449"/>
        <v>0</v>
      </c>
      <c r="AA2908" s="5">
        <f t="shared" si="450"/>
        <v>0</v>
      </c>
      <c r="AB2908" s="6" t="str">
        <f t="shared" si="451"/>
        <v/>
      </c>
      <c r="AF2908">
        <f t="shared" si="446"/>
        <v>0.80095037815921466</v>
      </c>
    </row>
    <row r="2909" spans="2:32">
      <c r="B2909" s="26">
        <v>1</v>
      </c>
      <c r="C2909" s="4">
        <v>16</v>
      </c>
      <c r="D2909" s="5">
        <v>0.63500000000000001</v>
      </c>
      <c r="E2909" s="20">
        <v>1</v>
      </c>
      <c r="G2909" s="5"/>
      <c r="H2909" s="11">
        <f>1/(1+EXP(-SUMPRODUCT(betagorros,B2909:D2909)))</f>
        <v>0.69307253041092398</v>
      </c>
      <c r="I2909" s="27">
        <f t="shared" si="442"/>
        <v>0.69307253041092398</v>
      </c>
      <c r="J2909">
        <f t="shared" si="443"/>
        <v>-0.36662062378124038</v>
      </c>
      <c r="K2909" s="5"/>
      <c r="N2909" s="11">
        <f t="shared" si="444"/>
        <v>0.69324873249786823</v>
      </c>
      <c r="O2909" s="71">
        <f t="shared" si="445"/>
        <v>0.30675126750213177</v>
      </c>
      <c r="U2909" s="4">
        <v>19</v>
      </c>
      <c r="V2909" s="5">
        <v>0.56100000000000005</v>
      </c>
      <c r="W2909" s="37">
        <v>1</v>
      </c>
      <c r="X2909" s="31">
        <f t="shared" si="447"/>
        <v>0.68514800854969993</v>
      </c>
      <c r="Y2909" s="40">
        <f t="shared" si="448"/>
        <v>1</v>
      </c>
      <c r="Z2909" s="4">
        <f t="shared" si="449"/>
        <v>1</v>
      </c>
      <c r="AA2909" s="5">
        <f t="shared" si="450"/>
        <v>1</v>
      </c>
      <c r="AB2909" s="6" t="str">
        <f t="shared" si="451"/>
        <v/>
      </c>
      <c r="AF2909">
        <f t="shared" si="446"/>
        <v>0.80095037815921466</v>
      </c>
    </row>
    <row r="2910" spans="2:32">
      <c r="B2910" s="26">
        <v>1</v>
      </c>
      <c r="C2910" s="4">
        <v>17</v>
      </c>
      <c r="D2910" s="5">
        <v>0.63500000000000001</v>
      </c>
      <c r="E2910" s="20">
        <v>1</v>
      </c>
      <c r="G2910" s="5"/>
      <c r="H2910" s="11">
        <f>1/(1+EXP(-SUMPRODUCT(betagorros,B2910:D2910)))</f>
        <v>0.71326911468285514</v>
      </c>
      <c r="I2910" s="27">
        <f t="shared" si="442"/>
        <v>0.71326911468285514</v>
      </c>
      <c r="J2910">
        <f t="shared" si="443"/>
        <v>-0.33789648983247644</v>
      </c>
      <c r="K2910" s="5"/>
      <c r="N2910" s="11">
        <f t="shared" si="444"/>
        <v>0.71344664777199662</v>
      </c>
      <c r="O2910" s="71">
        <f t="shared" si="445"/>
        <v>0.28655335222800338</v>
      </c>
      <c r="U2910" s="4">
        <v>30</v>
      </c>
      <c r="V2910" s="5">
        <v>0.56100000000000005</v>
      </c>
      <c r="W2910" s="37">
        <v>1</v>
      </c>
      <c r="X2910" s="31">
        <f t="shared" si="447"/>
        <v>0.86321326792447695</v>
      </c>
      <c r="Y2910" s="40">
        <f t="shared" si="448"/>
        <v>1</v>
      </c>
      <c r="Z2910" s="4">
        <f t="shared" si="449"/>
        <v>1</v>
      </c>
      <c r="AA2910" s="5">
        <f t="shared" si="450"/>
        <v>1</v>
      </c>
      <c r="AB2910" s="6" t="str">
        <f t="shared" si="451"/>
        <v/>
      </c>
      <c r="AF2910">
        <f t="shared" si="446"/>
        <v>0.80095037815921466</v>
      </c>
    </row>
    <row r="2911" spans="2:32">
      <c r="B2911" s="26">
        <v>1</v>
      </c>
      <c r="C2911" s="4">
        <v>17</v>
      </c>
      <c r="D2911" s="5">
        <v>0.63500000000000001</v>
      </c>
      <c r="E2911" s="20">
        <v>1</v>
      </c>
      <c r="G2911" s="5"/>
      <c r="H2911" s="11">
        <f>1/(1+EXP(-SUMPRODUCT(betagorros,B2911:D2911)))</f>
        <v>0.71326911468285514</v>
      </c>
      <c r="I2911" s="27">
        <f t="shared" si="442"/>
        <v>0.71326911468285514</v>
      </c>
      <c r="J2911">
        <f t="shared" si="443"/>
        <v>-0.33789648983247644</v>
      </c>
      <c r="K2911" s="5"/>
      <c r="N2911" s="11">
        <f t="shared" si="444"/>
        <v>0.71344664777199662</v>
      </c>
      <c r="O2911" s="71">
        <f t="shared" si="445"/>
        <v>0.28655335222800338</v>
      </c>
      <c r="U2911" s="4">
        <v>36</v>
      </c>
      <c r="V2911" s="5">
        <v>0.56100000000000005</v>
      </c>
      <c r="W2911" s="37">
        <v>1</v>
      </c>
      <c r="X2911" s="31">
        <f t="shared" si="447"/>
        <v>0.91856352509639871</v>
      </c>
      <c r="Y2911" s="40">
        <f t="shared" si="448"/>
        <v>1</v>
      </c>
      <c r="Z2911" s="4">
        <f t="shared" si="449"/>
        <v>1</v>
      </c>
      <c r="AA2911" s="5">
        <f t="shared" si="450"/>
        <v>1</v>
      </c>
      <c r="AB2911" s="6" t="str">
        <f t="shared" si="451"/>
        <v/>
      </c>
      <c r="AF2911">
        <f t="shared" si="446"/>
        <v>0.80095037815921466</v>
      </c>
    </row>
    <row r="2912" spans="2:32">
      <c r="B2912" s="26">
        <v>1</v>
      </c>
      <c r="C2912" s="4">
        <v>30.5</v>
      </c>
      <c r="D2912" s="5">
        <v>0.63500000000000001</v>
      </c>
      <c r="E2912" s="20">
        <v>1</v>
      </c>
      <c r="G2912" s="5"/>
      <c r="H2912" s="11">
        <f>1/(1+EXP(-SUMPRODUCT(betagorros,B2912:D2912)))</f>
        <v>0.9018543118292871</v>
      </c>
      <c r="I2912" s="27">
        <f t="shared" si="442"/>
        <v>0.9018543118292871</v>
      </c>
      <c r="J2912">
        <f t="shared" si="443"/>
        <v>-0.10330228878373167</v>
      </c>
      <c r="K2912" s="5"/>
      <c r="N2912" s="11">
        <f t="shared" si="444"/>
        <v>0.90197861850575956</v>
      </c>
      <c r="O2912" s="71">
        <f t="shared" si="445"/>
        <v>9.8021381494240445E-2</v>
      </c>
      <c r="U2912" s="4">
        <v>13</v>
      </c>
      <c r="V2912" s="5">
        <v>0.56100000000000005</v>
      </c>
      <c r="W2912" s="37">
        <v>1</v>
      </c>
      <c r="X2912" s="31">
        <f t="shared" si="447"/>
        <v>0.5490376592192896</v>
      </c>
      <c r="Y2912" s="40">
        <f t="shared" si="448"/>
        <v>1</v>
      </c>
      <c r="Z2912" s="4">
        <f t="shared" si="449"/>
        <v>1</v>
      </c>
      <c r="AA2912" s="5">
        <f t="shared" si="450"/>
        <v>1</v>
      </c>
      <c r="AB2912" s="6" t="str">
        <f t="shared" si="451"/>
        <v/>
      </c>
      <c r="AF2912">
        <f t="shared" si="446"/>
        <v>0.80095037815921466</v>
      </c>
    </row>
    <row r="2913" spans="2:32">
      <c r="B2913" s="26">
        <v>1</v>
      </c>
      <c r="C2913" s="4">
        <v>19.5</v>
      </c>
      <c r="D2913" s="5">
        <v>0.63500000000000001</v>
      </c>
      <c r="E2913" s="20">
        <v>1</v>
      </c>
      <c r="G2913" s="5"/>
      <c r="H2913" s="11">
        <f>1/(1+EXP(-SUMPRODUCT(betagorros,B2913:D2913)))</f>
        <v>0.7601119658025115</v>
      </c>
      <c r="I2913" s="27">
        <f t="shared" si="442"/>
        <v>0.7601119658025115</v>
      </c>
      <c r="J2913">
        <f t="shared" si="443"/>
        <v>-0.27428953312843302</v>
      </c>
      <c r="K2913" s="5"/>
      <c r="N2913" s="11">
        <f t="shared" si="444"/>
        <v>0.76028836630803864</v>
      </c>
      <c r="O2913" s="71">
        <f t="shared" si="445"/>
        <v>0.23971163369196136</v>
      </c>
      <c r="U2913" s="4">
        <v>25</v>
      </c>
      <c r="V2913" s="5">
        <v>0.56100000000000005</v>
      </c>
      <c r="W2913" s="37">
        <v>1</v>
      </c>
      <c r="X2913" s="31">
        <f t="shared" si="447"/>
        <v>0.79548021394263313</v>
      </c>
      <c r="Y2913" s="40">
        <f t="shared" si="448"/>
        <v>1</v>
      </c>
      <c r="Z2913" s="4">
        <f t="shared" si="449"/>
        <v>1</v>
      </c>
      <c r="AA2913" s="5">
        <f t="shared" si="450"/>
        <v>1</v>
      </c>
      <c r="AB2913" s="6" t="str">
        <f t="shared" si="451"/>
        <v/>
      </c>
      <c r="AF2913">
        <f t="shared" si="446"/>
        <v>0.80095037815921466</v>
      </c>
    </row>
    <row r="2914" spans="2:32">
      <c r="B2914" s="26">
        <v>1</v>
      </c>
      <c r="C2914" s="4">
        <v>12</v>
      </c>
      <c r="D2914" s="5">
        <v>0.63500000000000001</v>
      </c>
      <c r="E2914" s="20">
        <v>1</v>
      </c>
      <c r="G2914" s="5"/>
      <c r="H2914" s="11">
        <f>1/(1+EXP(-SUMPRODUCT(betagorros,B2914:D2914)))</f>
        <v>0.60524240978119292</v>
      </c>
      <c r="I2914" s="27">
        <f t="shared" si="442"/>
        <v>0.60524240978119292</v>
      </c>
      <c r="J2914">
        <f t="shared" si="443"/>
        <v>-0.50212622387673345</v>
      </c>
      <c r="K2914" s="5"/>
      <c r="N2914" s="11">
        <f t="shared" si="444"/>
        <v>0.60540232265658978</v>
      </c>
      <c r="O2914" s="71">
        <f t="shared" si="445"/>
        <v>0.39459767734341022</v>
      </c>
      <c r="U2914" s="4">
        <v>19</v>
      </c>
      <c r="V2914" s="5">
        <v>0.56299999999999994</v>
      </c>
      <c r="W2914" s="37">
        <v>1</v>
      </c>
      <c r="X2914" s="31">
        <f t="shared" si="447"/>
        <v>0.68705350576734425</v>
      </c>
      <c r="Y2914" s="40">
        <f t="shared" si="448"/>
        <v>1</v>
      </c>
      <c r="Z2914" s="4">
        <f t="shared" si="449"/>
        <v>1</v>
      </c>
      <c r="AA2914" s="5">
        <f t="shared" si="450"/>
        <v>1</v>
      </c>
      <c r="AB2914" s="6" t="str">
        <f t="shared" si="451"/>
        <v/>
      </c>
      <c r="AF2914">
        <f t="shared" si="446"/>
        <v>0.80095037815921466</v>
      </c>
    </row>
    <row r="2915" spans="2:32">
      <c r="B2915" s="26">
        <v>1</v>
      </c>
      <c r="C2915" s="4">
        <v>19</v>
      </c>
      <c r="D2915" s="5">
        <v>0.63800000000000001</v>
      </c>
      <c r="E2915" s="20">
        <v>1</v>
      </c>
      <c r="G2915" s="5"/>
      <c r="H2915" s="11">
        <f>1/(1+EXP(-SUMPRODUCT(betagorros,B2915:D2915)))</f>
        <v>0.75364897822993837</v>
      </c>
      <c r="I2915" s="27">
        <f t="shared" si="442"/>
        <v>0.75364897822993837</v>
      </c>
      <c r="J2915">
        <f t="shared" si="443"/>
        <v>-0.28282856548855811</v>
      </c>
      <c r="K2915" s="5"/>
      <c r="N2915" s="11">
        <f t="shared" si="444"/>
        <v>0.75382725852493182</v>
      </c>
      <c r="O2915" s="71">
        <f t="shared" si="445"/>
        <v>0.24617274147506818</v>
      </c>
      <c r="U2915" s="4">
        <v>16.5</v>
      </c>
      <c r="V2915" s="5">
        <v>0.56299999999999994</v>
      </c>
      <c r="W2915" s="37">
        <v>1</v>
      </c>
      <c r="X2915" s="31">
        <f t="shared" si="447"/>
        <v>0.63283564934448489</v>
      </c>
      <c r="Y2915" s="40">
        <f t="shared" si="448"/>
        <v>1</v>
      </c>
      <c r="Z2915" s="4">
        <f t="shared" si="449"/>
        <v>1</v>
      </c>
      <c r="AA2915" s="5">
        <f t="shared" si="450"/>
        <v>1</v>
      </c>
      <c r="AB2915" s="6" t="str">
        <f t="shared" si="451"/>
        <v/>
      </c>
      <c r="AF2915">
        <f t="shared" si="446"/>
        <v>0.80095037815921466</v>
      </c>
    </row>
    <row r="2916" spans="2:32">
      <c r="B2916" s="26">
        <v>1</v>
      </c>
      <c r="C2916" s="4">
        <v>20</v>
      </c>
      <c r="D2916" s="5">
        <v>0.63800000000000001</v>
      </c>
      <c r="E2916" s="20">
        <v>1</v>
      </c>
      <c r="G2916" s="5"/>
      <c r="H2916" s="11">
        <f>1/(1+EXP(-SUMPRODUCT(betagorros,B2916:D2916)))</f>
        <v>0.77117552490317132</v>
      </c>
      <c r="I2916" s="27">
        <f t="shared" si="442"/>
        <v>0.77117552490317132</v>
      </c>
      <c r="J2916">
        <f t="shared" si="443"/>
        <v>-0.25983927257015338</v>
      </c>
      <c r="K2916" s="5"/>
      <c r="N2916" s="11">
        <f t="shared" si="444"/>
        <v>0.77135198474626998</v>
      </c>
      <c r="O2916" s="71">
        <f t="shared" si="445"/>
        <v>0.22864801525373002</v>
      </c>
      <c r="U2916" s="4">
        <v>14</v>
      </c>
      <c r="V2916" s="5">
        <v>0.56299999999999994</v>
      </c>
      <c r="W2916" s="37">
        <v>1</v>
      </c>
      <c r="X2916" s="31">
        <f t="shared" si="447"/>
        <v>0.57503459059055906</v>
      </c>
      <c r="Y2916" s="40">
        <f t="shared" si="448"/>
        <v>1</v>
      </c>
      <c r="Z2916" s="4">
        <f t="shared" si="449"/>
        <v>1</v>
      </c>
      <c r="AA2916" s="5">
        <f t="shared" si="450"/>
        <v>1</v>
      </c>
      <c r="AB2916" s="6" t="str">
        <f t="shared" si="451"/>
        <v/>
      </c>
      <c r="AF2916">
        <f t="shared" si="446"/>
        <v>0.80095037815921466</v>
      </c>
    </row>
    <row r="2917" spans="2:32">
      <c r="B2917" s="26">
        <v>1</v>
      </c>
      <c r="C2917" s="4">
        <v>21</v>
      </c>
      <c r="D2917" s="5">
        <v>0.63800000000000001</v>
      </c>
      <c r="E2917" s="20">
        <v>1</v>
      </c>
      <c r="G2917" s="5"/>
      <c r="H2917" s="11">
        <f>1/(1+EXP(-SUMPRODUCT(betagorros,B2917:D2917)))</f>
        <v>0.78780622887560958</v>
      </c>
      <c r="I2917" s="27">
        <f t="shared" si="442"/>
        <v>0.78780622887560958</v>
      </c>
      <c r="J2917">
        <f t="shared" si="443"/>
        <v>-0.23850312180534058</v>
      </c>
      <c r="K2917" s="5"/>
      <c r="N2917" s="11">
        <f t="shared" si="444"/>
        <v>0.78798003499777514</v>
      </c>
      <c r="O2917" s="71">
        <f t="shared" si="445"/>
        <v>0.21201996500222486</v>
      </c>
      <c r="U2917" s="4">
        <v>17</v>
      </c>
      <c r="V2917" s="5">
        <v>0.56299999999999994</v>
      </c>
      <c r="W2917" s="37">
        <v>1</v>
      </c>
      <c r="X2917" s="31">
        <f t="shared" si="447"/>
        <v>0.64400663437243588</v>
      </c>
      <c r="Y2917" s="40">
        <f t="shared" si="448"/>
        <v>1</v>
      </c>
      <c r="Z2917" s="4">
        <f t="shared" si="449"/>
        <v>1</v>
      </c>
      <c r="AA2917" s="5">
        <f t="shared" si="450"/>
        <v>1</v>
      </c>
      <c r="AB2917" s="6" t="str">
        <f t="shared" si="451"/>
        <v/>
      </c>
      <c r="AF2917">
        <f t="shared" si="446"/>
        <v>0.80095037815921466</v>
      </c>
    </row>
    <row r="2918" spans="2:32">
      <c r="B2918" s="26">
        <v>1</v>
      </c>
      <c r="C2918" s="4">
        <v>25</v>
      </c>
      <c r="D2918" s="5">
        <v>0.63800000000000001</v>
      </c>
      <c r="E2918" s="20">
        <v>1</v>
      </c>
      <c r="G2918" s="5"/>
      <c r="H2918" s="11">
        <f>1/(1+EXP(-SUMPRODUCT(betagorros,B2918:D2918)))</f>
        <v>0.84539340612081892</v>
      </c>
      <c r="I2918" s="27">
        <f t="shared" si="442"/>
        <v>0.84539340612081892</v>
      </c>
      <c r="J2918">
        <f t="shared" si="443"/>
        <v>-0.16795319059500749</v>
      </c>
      <c r="K2918" s="5"/>
      <c r="N2918" s="11">
        <f t="shared" si="444"/>
        <v>0.84555007045365937</v>
      </c>
      <c r="O2918" s="71">
        <f t="shared" si="445"/>
        <v>0.15444992954634063</v>
      </c>
      <c r="U2918" s="4">
        <v>32</v>
      </c>
      <c r="V2918" s="5">
        <v>0.56399999999999995</v>
      </c>
      <c r="W2918" s="37">
        <v>1</v>
      </c>
      <c r="X2918" s="31">
        <f t="shared" si="447"/>
        <v>0.88585597507333425</v>
      </c>
      <c r="Y2918" s="40">
        <f t="shared" si="448"/>
        <v>1</v>
      </c>
      <c r="Z2918" s="4">
        <f t="shared" si="449"/>
        <v>1</v>
      </c>
      <c r="AA2918" s="5">
        <f t="shared" si="450"/>
        <v>1</v>
      </c>
      <c r="AB2918" s="6" t="str">
        <f t="shared" si="451"/>
        <v/>
      </c>
      <c r="AF2918">
        <f t="shared" si="446"/>
        <v>0.80095037815921466</v>
      </c>
    </row>
    <row r="2919" spans="2:32">
      <c r="B2919" s="26">
        <v>1</v>
      </c>
      <c r="C2919" s="4">
        <v>26</v>
      </c>
      <c r="D2919" s="5">
        <v>0.63800000000000001</v>
      </c>
      <c r="E2919" s="20">
        <v>1</v>
      </c>
      <c r="G2919" s="5"/>
      <c r="H2919" s="11">
        <f>1/(1+EXP(-SUMPRODUCT(betagorros,B2919:D2919)))</f>
        <v>0.85762588975381038</v>
      </c>
      <c r="I2919" s="27">
        <f t="shared" si="442"/>
        <v>0.85762588975381038</v>
      </c>
      <c r="J2919">
        <f t="shared" si="443"/>
        <v>-0.15358730050908087</v>
      </c>
      <c r="K2919" s="5"/>
      <c r="N2919" s="11">
        <f t="shared" si="444"/>
        <v>0.8577770965461895</v>
      </c>
      <c r="O2919" s="71">
        <f t="shared" si="445"/>
        <v>0.1422229034538105</v>
      </c>
      <c r="U2919" s="4">
        <v>31</v>
      </c>
      <c r="V2919" s="5">
        <v>0.56399999999999995</v>
      </c>
      <c r="W2919" s="37">
        <v>1</v>
      </c>
      <c r="X2919" s="31">
        <f t="shared" si="447"/>
        <v>0.87569741820809621</v>
      </c>
      <c r="Y2919" s="40">
        <f t="shared" si="448"/>
        <v>1</v>
      </c>
      <c r="Z2919" s="4">
        <f t="shared" si="449"/>
        <v>1</v>
      </c>
      <c r="AA2919" s="5">
        <f t="shared" si="450"/>
        <v>1</v>
      </c>
      <c r="AB2919" s="6" t="str">
        <f t="shared" si="451"/>
        <v/>
      </c>
      <c r="AF2919">
        <f t="shared" si="446"/>
        <v>0.80095037815921466</v>
      </c>
    </row>
    <row r="2920" spans="2:32">
      <c r="B2920" s="26">
        <v>1</v>
      </c>
      <c r="C2920" s="4">
        <v>19</v>
      </c>
      <c r="D2920" s="5">
        <v>0.63900000000000001</v>
      </c>
      <c r="E2920" s="20">
        <v>0</v>
      </c>
      <c r="G2920" s="5"/>
      <c r="H2920" s="11">
        <f>1/(1+EXP(-SUMPRODUCT(betagorros,B2920:D2920)))</f>
        <v>0.75446939944591129</v>
      </c>
      <c r="I2920" s="27">
        <f t="shared" si="442"/>
        <v>0.24553060055408871</v>
      </c>
      <c r="J2920">
        <f t="shared" si="443"/>
        <v>-1.4043336936737074</v>
      </c>
      <c r="K2920" s="5"/>
      <c r="N2920" s="11">
        <f t="shared" si="444"/>
        <v>0.75464806318434907</v>
      </c>
      <c r="O2920" s="71">
        <f t="shared" si="445"/>
        <v>-0.75464806318434907</v>
      </c>
      <c r="U2920" s="4">
        <v>30</v>
      </c>
      <c r="V2920" s="5">
        <v>0.56399999999999995</v>
      </c>
      <c r="W2920" s="37">
        <v>1</v>
      </c>
      <c r="X2920" s="31">
        <f t="shared" si="447"/>
        <v>0.86477278344961672</v>
      </c>
      <c r="Y2920" s="40">
        <f t="shared" si="448"/>
        <v>1</v>
      </c>
      <c r="Z2920" s="4">
        <f t="shared" si="449"/>
        <v>1</v>
      </c>
      <c r="AA2920" s="5">
        <f t="shared" si="450"/>
        <v>1</v>
      </c>
      <c r="AB2920" s="6" t="str">
        <f t="shared" si="451"/>
        <v/>
      </c>
      <c r="AF2920">
        <f t="shared" si="446"/>
        <v>0.80095037815921466</v>
      </c>
    </row>
    <row r="2921" spans="2:32">
      <c r="B2921" s="26">
        <v>1</v>
      </c>
      <c r="C2921" s="4">
        <v>6</v>
      </c>
      <c r="D2921" s="5">
        <v>0.63900000000000001</v>
      </c>
      <c r="E2921" s="20">
        <v>0</v>
      </c>
      <c r="G2921" s="5"/>
      <c r="H2921" s="11">
        <f>1/(1+EXP(-SUMPRODUCT(betagorros,B2921:D2921)))</f>
        <v>0.46612785460910883</v>
      </c>
      <c r="I2921" s="27">
        <f t="shared" si="442"/>
        <v>0.53387214539089123</v>
      </c>
      <c r="J2921">
        <f t="shared" si="443"/>
        <v>-0.6275988967963726</v>
      </c>
      <c r="K2921" s="5"/>
      <c r="N2921" s="11">
        <f t="shared" si="444"/>
        <v>0.46623925241363146</v>
      </c>
      <c r="O2921" s="71">
        <f t="shared" si="445"/>
        <v>-0.46623925241363146</v>
      </c>
      <c r="U2921" s="4">
        <v>21</v>
      </c>
      <c r="V2921" s="5">
        <v>0.56399999999999995</v>
      </c>
      <c r="W2921" s="37">
        <v>1</v>
      </c>
      <c r="X2921" s="31">
        <f t="shared" si="447"/>
        <v>0.72797778712017136</v>
      </c>
      <c r="Y2921" s="40">
        <f t="shared" si="448"/>
        <v>1</v>
      </c>
      <c r="Z2921" s="4">
        <f t="shared" si="449"/>
        <v>1</v>
      </c>
      <c r="AA2921" s="5">
        <f t="shared" si="450"/>
        <v>1</v>
      </c>
      <c r="AB2921" s="6" t="str">
        <f t="shared" si="451"/>
        <v/>
      </c>
      <c r="AF2921">
        <f t="shared" si="446"/>
        <v>0.80095037815921466</v>
      </c>
    </row>
    <row r="2922" spans="2:32">
      <c r="B2922" s="26">
        <v>1</v>
      </c>
      <c r="C2922" s="4">
        <v>18</v>
      </c>
      <c r="D2922" s="5">
        <v>0.63900000000000001</v>
      </c>
      <c r="E2922" s="20">
        <v>1</v>
      </c>
      <c r="G2922" s="5"/>
      <c r="H2922" s="11">
        <f>1/(1+EXP(-SUMPRODUCT(betagorros,B2922:D2922)))</f>
        <v>0.73610114513311853</v>
      </c>
      <c r="I2922" s="27">
        <f t="shared" si="442"/>
        <v>0.73610114513311853</v>
      </c>
      <c r="J2922">
        <f t="shared" si="443"/>
        <v>-0.30638774424266657</v>
      </c>
      <c r="K2922" s="5"/>
      <c r="N2922" s="11">
        <f t="shared" si="444"/>
        <v>0.73628077996088925</v>
      </c>
      <c r="O2922" s="71">
        <f t="shared" si="445"/>
        <v>0.26371922003911075</v>
      </c>
      <c r="U2922" s="4">
        <v>28</v>
      </c>
      <c r="V2922" s="5">
        <v>0.56499999999999995</v>
      </c>
      <c r="W2922" s="37">
        <v>1</v>
      </c>
      <c r="X2922" s="31">
        <f t="shared" si="447"/>
        <v>0.84108873414008645</v>
      </c>
      <c r="Y2922" s="40">
        <f t="shared" si="448"/>
        <v>1</v>
      </c>
      <c r="Z2922" s="4">
        <f t="shared" si="449"/>
        <v>1</v>
      </c>
      <c r="AA2922" s="5">
        <f t="shared" si="450"/>
        <v>1</v>
      </c>
      <c r="AB2922" s="6" t="str">
        <f t="shared" si="451"/>
        <v/>
      </c>
      <c r="AF2922">
        <f t="shared" si="446"/>
        <v>0.80095037815921466</v>
      </c>
    </row>
    <row r="2923" spans="2:32">
      <c r="B2923" s="26">
        <v>1</v>
      </c>
      <c r="C2923" s="4">
        <v>34</v>
      </c>
      <c r="D2923" s="5">
        <v>0.63900000000000001</v>
      </c>
      <c r="E2923" s="20">
        <v>1</v>
      </c>
      <c r="G2923" s="5"/>
      <c r="H2923" s="11">
        <f>1/(1+EXP(-SUMPRODUCT(betagorros,B2923:D2923)))</f>
        <v>0.92920004585995786</v>
      </c>
      <c r="I2923" s="27">
        <f t="shared" si="442"/>
        <v>0.92920004585995786</v>
      </c>
      <c r="J2923">
        <f t="shared" si="443"/>
        <v>-7.3431228731646286E-2</v>
      </c>
      <c r="K2923" s="5"/>
      <c r="N2923" s="11">
        <f t="shared" si="444"/>
        <v>0.92930269250042719</v>
      </c>
      <c r="O2923" s="71">
        <f t="shared" si="445"/>
        <v>7.0697307499572815E-2</v>
      </c>
      <c r="U2923" s="4">
        <v>8</v>
      </c>
      <c r="V2923" s="5">
        <v>0.56599999999999995</v>
      </c>
      <c r="W2923" s="37">
        <v>1</v>
      </c>
      <c r="X2923" s="31">
        <f t="shared" si="447"/>
        <v>0.43412147812041302</v>
      </c>
      <c r="Y2923" s="40">
        <f t="shared" si="448"/>
        <v>0</v>
      </c>
      <c r="Z2923" s="4">
        <f t="shared" si="449"/>
        <v>0</v>
      </c>
      <c r="AA2923" s="5">
        <f t="shared" si="450"/>
        <v>0</v>
      </c>
      <c r="AB2923" s="6" t="str">
        <f t="shared" si="451"/>
        <v/>
      </c>
      <c r="AF2923">
        <f t="shared" si="446"/>
        <v>0.80095037815921466</v>
      </c>
    </row>
    <row r="2924" spans="2:32">
      <c r="B2924" s="26">
        <v>1</v>
      </c>
      <c r="C2924" s="4">
        <v>9</v>
      </c>
      <c r="D2924" s="5">
        <v>0.63900000000000001</v>
      </c>
      <c r="E2924" s="20">
        <v>0</v>
      </c>
      <c r="G2924" s="5"/>
      <c r="H2924" s="11">
        <f>1/(1+EXP(-SUMPRODUCT(betagorros,B2924:D2924)))</f>
        <v>0.53859260888197369</v>
      </c>
      <c r="I2924" s="27">
        <f t="shared" si="442"/>
        <v>0.46140739111802631</v>
      </c>
      <c r="J2924">
        <f t="shared" si="443"/>
        <v>-0.77347391447605951</v>
      </c>
      <c r="K2924" s="5"/>
      <c r="N2924" s="11">
        <f t="shared" si="444"/>
        <v>0.53873350197466463</v>
      </c>
      <c r="O2924" s="71">
        <f t="shared" si="445"/>
        <v>-0.53873350197466463</v>
      </c>
      <c r="U2924" s="4">
        <v>9</v>
      </c>
      <c r="V2924" s="5">
        <v>0.56599999999999995</v>
      </c>
      <c r="W2924" s="37">
        <v>1</v>
      </c>
      <c r="X2924" s="31">
        <f t="shared" si="447"/>
        <v>0.45803308766686129</v>
      </c>
      <c r="Y2924" s="40">
        <f t="shared" si="448"/>
        <v>0</v>
      </c>
      <c r="Z2924" s="4">
        <f t="shared" si="449"/>
        <v>0</v>
      </c>
      <c r="AA2924" s="5">
        <f t="shared" si="450"/>
        <v>0</v>
      </c>
      <c r="AB2924" s="6" t="str">
        <f t="shared" si="451"/>
        <v/>
      </c>
      <c r="AF2924">
        <f t="shared" si="446"/>
        <v>0.80095037815921466</v>
      </c>
    </row>
    <row r="2925" spans="2:32">
      <c r="B2925" s="26">
        <v>1</v>
      </c>
      <c r="C2925" s="4">
        <v>26</v>
      </c>
      <c r="D2925" s="5">
        <v>0.63900000000000001</v>
      </c>
      <c r="E2925" s="20">
        <v>1</v>
      </c>
      <c r="G2925" s="5"/>
      <c r="H2925" s="11">
        <f>1/(1+EXP(-SUMPRODUCT(betagorros,B2925:D2925)))</f>
        <v>0.85816520513893768</v>
      </c>
      <c r="I2925" s="27">
        <f t="shared" si="442"/>
        <v>0.85816520513893768</v>
      </c>
      <c r="J2925">
        <f t="shared" si="443"/>
        <v>-0.15295865124694857</v>
      </c>
      <c r="K2925" s="5"/>
      <c r="N2925" s="11">
        <f t="shared" si="444"/>
        <v>0.85831644863496614</v>
      </c>
      <c r="O2925" s="71">
        <f t="shared" si="445"/>
        <v>0.14168355136503386</v>
      </c>
      <c r="U2925" s="4">
        <v>20</v>
      </c>
      <c r="V2925" s="5">
        <v>0.56599999999999995</v>
      </c>
      <c r="W2925" s="37">
        <v>1</v>
      </c>
      <c r="X2925" s="31">
        <f t="shared" si="447"/>
        <v>0.71021799382703577</v>
      </c>
      <c r="Y2925" s="40">
        <f t="shared" si="448"/>
        <v>1</v>
      </c>
      <c r="Z2925" s="4">
        <f t="shared" si="449"/>
        <v>1</v>
      </c>
      <c r="AA2925" s="5">
        <f t="shared" si="450"/>
        <v>1</v>
      </c>
      <c r="AB2925" s="6" t="str">
        <f t="shared" si="451"/>
        <v/>
      </c>
      <c r="AF2925">
        <f t="shared" si="446"/>
        <v>0.80095037815921466</v>
      </c>
    </row>
    <row r="2926" spans="2:32">
      <c r="B2926" s="26">
        <v>1</v>
      </c>
      <c r="C2926" s="4">
        <v>18</v>
      </c>
      <c r="D2926" s="5">
        <v>0.63900000000000001</v>
      </c>
      <c r="E2926" s="20">
        <v>0</v>
      </c>
      <c r="G2926" s="5"/>
      <c r="H2926" s="11">
        <f>1/(1+EXP(-SUMPRODUCT(betagorros,B2926:D2926)))</f>
        <v>0.73610114513311853</v>
      </c>
      <c r="I2926" s="27">
        <f t="shared" si="442"/>
        <v>0.26389885486688147</v>
      </c>
      <c r="J2926">
        <f t="shared" si="443"/>
        <v>-1.3321893747513849</v>
      </c>
      <c r="K2926" s="5"/>
      <c r="N2926" s="11">
        <f t="shared" si="444"/>
        <v>0.73628077996088925</v>
      </c>
      <c r="O2926" s="71">
        <f t="shared" si="445"/>
        <v>-0.73628077996088925</v>
      </c>
      <c r="U2926" s="4">
        <v>18</v>
      </c>
      <c r="V2926" s="5">
        <v>0.56599999999999995</v>
      </c>
      <c r="W2926" s="37">
        <v>1</v>
      </c>
      <c r="X2926" s="31">
        <f t="shared" si="447"/>
        <v>0.66882156805019888</v>
      </c>
      <c r="Y2926" s="40">
        <f t="shared" si="448"/>
        <v>1</v>
      </c>
      <c r="Z2926" s="4">
        <f t="shared" si="449"/>
        <v>1</v>
      </c>
      <c r="AA2926" s="5">
        <f t="shared" si="450"/>
        <v>1</v>
      </c>
      <c r="AB2926" s="6" t="str">
        <f t="shared" si="451"/>
        <v/>
      </c>
      <c r="AF2926">
        <f t="shared" si="446"/>
        <v>0.80095037815921466</v>
      </c>
    </row>
    <row r="2927" spans="2:32">
      <c r="B2927" s="26">
        <v>1</v>
      </c>
      <c r="C2927" s="4">
        <v>8</v>
      </c>
      <c r="D2927" s="5">
        <v>0.63900000000000001</v>
      </c>
      <c r="E2927" s="20">
        <v>0</v>
      </c>
      <c r="G2927" s="5"/>
      <c r="H2927" s="11">
        <f>1/(1+EXP(-SUMPRODUCT(betagorros,B2927:D2927)))</f>
        <v>0.51446760751093668</v>
      </c>
      <c r="I2927" s="27">
        <f t="shared" si="442"/>
        <v>0.48553239248906332</v>
      </c>
      <c r="J2927">
        <f t="shared" si="443"/>
        <v>-0.72250927362253847</v>
      </c>
      <c r="K2927" s="5"/>
      <c r="N2927" s="11">
        <f t="shared" si="444"/>
        <v>0.51459929312945107</v>
      </c>
      <c r="O2927" s="71">
        <f t="shared" si="445"/>
        <v>-0.51459929312945107</v>
      </c>
      <c r="U2927" s="4">
        <v>13</v>
      </c>
      <c r="V2927" s="5">
        <v>0.56599999999999995</v>
      </c>
      <c r="W2927" s="37">
        <v>1</v>
      </c>
      <c r="X2927" s="31">
        <f t="shared" si="447"/>
        <v>0.55450813465391802</v>
      </c>
      <c r="Y2927" s="40">
        <f t="shared" si="448"/>
        <v>1</v>
      </c>
      <c r="Z2927" s="4">
        <f t="shared" si="449"/>
        <v>1</v>
      </c>
      <c r="AA2927" s="5">
        <f t="shared" si="450"/>
        <v>1</v>
      </c>
      <c r="AB2927" s="6" t="str">
        <f t="shared" si="451"/>
        <v/>
      </c>
      <c r="AF2927">
        <f t="shared" si="446"/>
        <v>0.80095037815921466</v>
      </c>
    </row>
    <row r="2928" spans="2:32">
      <c r="B2928" s="26">
        <v>1</v>
      </c>
      <c r="C2928" s="4">
        <v>19</v>
      </c>
      <c r="D2928" s="5">
        <v>0.63900000000000001</v>
      </c>
      <c r="E2928" s="20">
        <v>1</v>
      </c>
      <c r="G2928" s="5"/>
      <c r="H2928" s="11">
        <f>1/(1+EXP(-SUMPRODUCT(betagorros,B2928:D2928)))</f>
        <v>0.75446939944591129</v>
      </c>
      <c r="I2928" s="27">
        <f t="shared" si="442"/>
        <v>0.75446939944591129</v>
      </c>
      <c r="J2928">
        <f t="shared" si="443"/>
        <v>-0.28174055899112527</v>
      </c>
      <c r="K2928" s="5"/>
      <c r="N2928" s="11">
        <f t="shared" si="444"/>
        <v>0.75464806318434907</v>
      </c>
      <c r="O2928" s="71">
        <f t="shared" si="445"/>
        <v>0.24535193681565093</v>
      </c>
      <c r="U2928" s="4">
        <v>23</v>
      </c>
      <c r="V2928" s="5">
        <v>0.56599999999999995</v>
      </c>
      <c r="W2928" s="37">
        <v>1</v>
      </c>
      <c r="X2928" s="31">
        <f t="shared" si="447"/>
        <v>0.76617139916927501</v>
      </c>
      <c r="Y2928" s="40">
        <f t="shared" si="448"/>
        <v>1</v>
      </c>
      <c r="Z2928" s="4">
        <f t="shared" si="449"/>
        <v>1</v>
      </c>
      <c r="AA2928" s="5">
        <f t="shared" si="450"/>
        <v>1</v>
      </c>
      <c r="AB2928" s="6" t="str">
        <f t="shared" si="451"/>
        <v/>
      </c>
      <c r="AF2928">
        <f t="shared" si="446"/>
        <v>0.80095037815921466</v>
      </c>
    </row>
    <row r="2929" spans="2:32">
      <c r="B2929" s="26">
        <v>1</v>
      </c>
      <c r="C2929" s="4">
        <v>10</v>
      </c>
      <c r="D2929" s="5">
        <v>0.63900000000000001</v>
      </c>
      <c r="E2929" s="20">
        <v>1</v>
      </c>
      <c r="G2929" s="5"/>
      <c r="H2929" s="11">
        <f>1/(1+EXP(-SUMPRODUCT(betagorros,B2929:D2929)))</f>
        <v>0.56253818571055225</v>
      </c>
      <c r="I2929" s="27">
        <f t="shared" si="442"/>
        <v>0.56253818571055225</v>
      </c>
      <c r="J2929">
        <f t="shared" si="443"/>
        <v>-0.57529626150004376</v>
      </c>
      <c r="K2929" s="5"/>
      <c r="N2929" s="11">
        <f t="shared" si="444"/>
        <v>0.56268749131921225</v>
      </c>
      <c r="O2929" s="71">
        <f t="shared" si="445"/>
        <v>0.43731250868078775</v>
      </c>
      <c r="U2929" s="4">
        <v>17</v>
      </c>
      <c r="V2929" s="5">
        <v>0.56599999999999995</v>
      </c>
      <c r="W2929" s="37">
        <v>1</v>
      </c>
      <c r="X2929" s="31">
        <f t="shared" si="447"/>
        <v>0.64704345449378464</v>
      </c>
      <c r="Y2929" s="40">
        <f t="shared" si="448"/>
        <v>1</v>
      </c>
      <c r="Z2929" s="4">
        <f t="shared" si="449"/>
        <v>1</v>
      </c>
      <c r="AA2929" s="5">
        <f t="shared" si="450"/>
        <v>1</v>
      </c>
      <c r="AB2929" s="6" t="str">
        <f t="shared" si="451"/>
        <v/>
      </c>
      <c r="AF2929">
        <f t="shared" si="446"/>
        <v>0.80095037815921466</v>
      </c>
    </row>
    <row r="2930" spans="2:32">
      <c r="B2930" s="26">
        <v>1</v>
      </c>
      <c r="C2930" s="4">
        <v>22.5</v>
      </c>
      <c r="D2930" s="5">
        <v>0.63900000000000001</v>
      </c>
      <c r="E2930" s="20">
        <v>0</v>
      </c>
      <c r="G2930" s="5"/>
      <c r="H2930" s="11">
        <f>1/(1+EXP(-SUMPRODUCT(betagorros,B2930:D2930)))</f>
        <v>0.81174111458702314</v>
      </c>
      <c r="I2930" s="27">
        <f t="shared" si="442"/>
        <v>0.18825888541297686</v>
      </c>
      <c r="J2930">
        <f t="shared" si="443"/>
        <v>-1.669937213347088</v>
      </c>
      <c r="K2930" s="5"/>
      <c r="N2930" s="11">
        <f t="shared" si="444"/>
        <v>0.81190975460546622</v>
      </c>
      <c r="O2930" s="71">
        <f t="shared" si="445"/>
        <v>-0.81190975460546622</v>
      </c>
      <c r="U2930" s="4">
        <v>12</v>
      </c>
      <c r="V2930" s="5">
        <v>0.56599999999999995</v>
      </c>
      <c r="W2930" s="37">
        <v>1</v>
      </c>
      <c r="X2930" s="31">
        <f t="shared" si="447"/>
        <v>0.53048986937781228</v>
      </c>
      <c r="Y2930" s="40">
        <f t="shared" si="448"/>
        <v>1</v>
      </c>
      <c r="Z2930" s="4">
        <f t="shared" si="449"/>
        <v>1</v>
      </c>
      <c r="AA2930" s="5">
        <f t="shared" si="450"/>
        <v>1</v>
      </c>
      <c r="AB2930" s="6" t="str">
        <f t="shared" si="451"/>
        <v/>
      </c>
      <c r="AF2930">
        <f t="shared" si="446"/>
        <v>0.80095037815921466</v>
      </c>
    </row>
    <row r="2931" spans="2:32">
      <c r="B2931" s="26">
        <v>1</v>
      </c>
      <c r="C2931" s="4">
        <v>17.5</v>
      </c>
      <c r="D2931" s="5">
        <v>0.63900000000000001</v>
      </c>
      <c r="E2931" s="20">
        <v>0</v>
      </c>
      <c r="G2931" s="5"/>
      <c r="H2931" s="11">
        <f>1/(1+EXP(-SUMPRODUCT(betagorros,B2931:D2931)))</f>
        <v>0.72659318277621321</v>
      </c>
      <c r="I2931" s="27">
        <f t="shared" si="442"/>
        <v>0.27340681722378679</v>
      </c>
      <c r="J2931">
        <f t="shared" si="443"/>
        <v>-1.2967944200222274</v>
      </c>
      <c r="K2931" s="5"/>
      <c r="N2931" s="11">
        <f t="shared" si="444"/>
        <v>0.7267729382937006</v>
      </c>
      <c r="O2931" s="71">
        <f t="shared" si="445"/>
        <v>-0.7267729382937006</v>
      </c>
      <c r="U2931" s="4">
        <v>21</v>
      </c>
      <c r="V2931" s="5">
        <v>0.56899999999999995</v>
      </c>
      <c r="W2931" s="37">
        <v>1</v>
      </c>
      <c r="X2931" s="31">
        <f t="shared" si="447"/>
        <v>0.73233583027667692</v>
      </c>
      <c r="Y2931" s="40">
        <f t="shared" si="448"/>
        <v>1</v>
      </c>
      <c r="Z2931" s="4">
        <f t="shared" si="449"/>
        <v>1</v>
      </c>
      <c r="AA2931" s="5">
        <f t="shared" si="450"/>
        <v>1</v>
      </c>
      <c r="AB2931" s="6" t="str">
        <f t="shared" si="451"/>
        <v/>
      </c>
      <c r="AF2931">
        <f t="shared" si="446"/>
        <v>0.80095037815921466</v>
      </c>
    </row>
    <row r="2932" spans="2:32">
      <c r="B2932" s="26">
        <v>1</v>
      </c>
      <c r="C2932" s="4">
        <v>16</v>
      </c>
      <c r="D2932" s="5">
        <v>0.63900000000000001</v>
      </c>
      <c r="E2932" s="20">
        <v>0</v>
      </c>
      <c r="G2932" s="5"/>
      <c r="H2932" s="11">
        <f>1/(1+EXP(-SUMPRODUCT(betagorros,B2932:D2932)))</f>
        <v>0.69682384134548747</v>
      </c>
      <c r="I2932" s="27">
        <f t="shared" si="442"/>
        <v>0.30317615865451253</v>
      </c>
      <c r="J2932">
        <f t="shared" si="443"/>
        <v>-1.1934412607115714</v>
      </c>
      <c r="K2932" s="5"/>
      <c r="N2932" s="11">
        <f t="shared" si="444"/>
        <v>0.69700240780597267</v>
      </c>
      <c r="O2932" s="71">
        <f t="shared" si="445"/>
        <v>-0.69700240780597267</v>
      </c>
      <c r="U2932" s="4">
        <v>9</v>
      </c>
      <c r="V2932" s="5">
        <v>0.56999999999999995</v>
      </c>
      <c r="W2932" s="37">
        <v>1</v>
      </c>
      <c r="X2932" s="31">
        <f t="shared" si="447"/>
        <v>0.46242892964199339</v>
      </c>
      <c r="Y2932" s="40">
        <f t="shared" si="448"/>
        <v>0</v>
      </c>
      <c r="Z2932" s="4">
        <f t="shared" si="449"/>
        <v>0</v>
      </c>
      <c r="AA2932" s="5">
        <f t="shared" si="450"/>
        <v>0</v>
      </c>
      <c r="AB2932" s="6" t="str">
        <f t="shared" si="451"/>
        <v/>
      </c>
      <c r="AF2932">
        <f t="shared" si="446"/>
        <v>0.80095037815921466</v>
      </c>
    </row>
    <row r="2933" spans="2:32">
      <c r="B2933" s="26">
        <v>1</v>
      </c>
      <c r="C2933" s="4">
        <v>27</v>
      </c>
      <c r="D2933" s="5">
        <v>0.64</v>
      </c>
      <c r="E2933" s="20">
        <v>1</v>
      </c>
      <c r="G2933" s="5"/>
      <c r="H2933" s="11">
        <f>1/(1+EXP(-SUMPRODUCT(betagorros,B2933:D2933)))</f>
        <v>0.87004413256283775</v>
      </c>
      <c r="I2933" s="27">
        <f t="shared" si="442"/>
        <v>0.87004413256283775</v>
      </c>
      <c r="J2933">
        <f t="shared" si="443"/>
        <v>-0.13921134153636111</v>
      </c>
      <c r="K2933" s="5"/>
      <c r="N2933" s="11">
        <f t="shared" si="444"/>
        <v>0.87018959650278627</v>
      </c>
      <c r="O2933" s="71">
        <f t="shared" si="445"/>
        <v>0.12981040349721373</v>
      </c>
      <c r="U2933" s="4">
        <v>9</v>
      </c>
      <c r="V2933" s="5">
        <v>0.56999999999999995</v>
      </c>
      <c r="W2933" s="37">
        <v>1</v>
      </c>
      <c r="X2933" s="31">
        <f t="shared" si="447"/>
        <v>0.46242892964199339</v>
      </c>
      <c r="Y2933" s="40">
        <f t="shared" si="448"/>
        <v>0</v>
      </c>
      <c r="Z2933" s="4">
        <f t="shared" si="449"/>
        <v>0</v>
      </c>
      <c r="AA2933" s="5">
        <f t="shared" si="450"/>
        <v>0</v>
      </c>
      <c r="AB2933" s="6" t="str">
        <f t="shared" si="451"/>
        <v/>
      </c>
      <c r="AF2933">
        <f t="shared" si="446"/>
        <v>0.80095037815921466</v>
      </c>
    </row>
    <row r="2934" spans="2:32">
      <c r="B2934" s="26">
        <v>1</v>
      </c>
      <c r="C2934" s="4">
        <v>29</v>
      </c>
      <c r="D2934" s="5">
        <v>0.64</v>
      </c>
      <c r="E2934" s="20">
        <v>1</v>
      </c>
      <c r="G2934" s="5"/>
      <c r="H2934" s="11">
        <f>1/(1+EXP(-SUMPRODUCT(betagorros,B2934:D2934)))</f>
        <v>0.89040962264738632</v>
      </c>
      <c r="I2934" s="27">
        <f t="shared" si="442"/>
        <v>0.89040962264738632</v>
      </c>
      <c r="J2934">
        <f t="shared" si="443"/>
        <v>-0.11607367197296931</v>
      </c>
      <c r="K2934" s="5"/>
      <c r="N2934" s="11">
        <f t="shared" si="444"/>
        <v>0.89054291325621104</v>
      </c>
      <c r="O2934" s="71">
        <f t="shared" si="445"/>
        <v>0.10945708674378896</v>
      </c>
      <c r="U2934" s="4">
        <v>32</v>
      </c>
      <c r="V2934" s="5">
        <v>0.57099999999999995</v>
      </c>
      <c r="W2934" s="37">
        <v>1</v>
      </c>
      <c r="X2934" s="31">
        <f t="shared" si="447"/>
        <v>0.88894999185633838</v>
      </c>
      <c r="Y2934" s="40">
        <f t="shared" si="448"/>
        <v>1</v>
      </c>
      <c r="Z2934" s="4">
        <f t="shared" si="449"/>
        <v>1</v>
      </c>
      <c r="AA2934" s="5">
        <f t="shared" si="450"/>
        <v>1</v>
      </c>
      <c r="AB2934" s="6" t="str">
        <f t="shared" si="451"/>
        <v/>
      </c>
      <c r="AF2934">
        <f t="shared" si="446"/>
        <v>0.80095037815921466</v>
      </c>
    </row>
    <row r="2935" spans="2:32">
      <c r="B2935" s="26">
        <v>1</v>
      </c>
      <c r="C2935" s="4">
        <v>23</v>
      </c>
      <c r="D2935" s="5">
        <v>0.64</v>
      </c>
      <c r="E2935" s="20">
        <v>1</v>
      </c>
      <c r="G2935" s="5"/>
      <c r="H2935" s="11">
        <f>1/(1+EXP(-SUMPRODUCT(betagorros,B2935:D2935)))</f>
        <v>0.81968030141566406</v>
      </c>
      <c r="I2935" s="27">
        <f t="shared" si="442"/>
        <v>0.81968030141566406</v>
      </c>
      <c r="J2935">
        <f t="shared" si="443"/>
        <v>-0.19884089106773251</v>
      </c>
      <c r="K2935" s="5"/>
      <c r="N2935" s="11">
        <f t="shared" si="444"/>
        <v>0.81984697063248813</v>
      </c>
      <c r="O2935" s="71">
        <f t="shared" si="445"/>
        <v>0.18015302936751187</v>
      </c>
      <c r="U2935" s="4">
        <v>10</v>
      </c>
      <c r="V2935" s="5">
        <v>0.57199999999999995</v>
      </c>
      <c r="W2935" s="37">
        <v>1</v>
      </c>
      <c r="X2935" s="31">
        <f t="shared" si="447"/>
        <v>0.48876967009598837</v>
      </c>
      <c r="Y2935" s="40">
        <f t="shared" si="448"/>
        <v>0</v>
      </c>
      <c r="Z2935" s="4">
        <f t="shared" si="449"/>
        <v>0</v>
      </c>
      <c r="AA2935" s="5">
        <f t="shared" si="450"/>
        <v>0</v>
      </c>
      <c r="AB2935" s="6" t="str">
        <f t="shared" si="451"/>
        <v/>
      </c>
      <c r="AF2935">
        <f t="shared" si="446"/>
        <v>0.80095037815921466</v>
      </c>
    </row>
    <row r="2936" spans="2:32">
      <c r="B2936" s="26">
        <v>1</v>
      </c>
      <c r="C2936" s="4">
        <v>24</v>
      </c>
      <c r="D2936" s="5">
        <v>0.64</v>
      </c>
      <c r="E2936" s="20">
        <v>1</v>
      </c>
      <c r="G2936" s="5"/>
      <c r="H2936" s="11">
        <f>1/(1+EXP(-SUMPRODUCT(betagorros,B2936:D2936)))</f>
        <v>0.83354664083018359</v>
      </c>
      <c r="I2936" s="27">
        <f t="shared" si="442"/>
        <v>0.83354664083018359</v>
      </c>
      <c r="J2936">
        <f t="shared" si="443"/>
        <v>-0.18206562055220851</v>
      </c>
      <c r="K2936" s="5"/>
      <c r="N2936" s="11">
        <f t="shared" si="444"/>
        <v>0.83370860801090152</v>
      </c>
      <c r="O2936" s="71">
        <f t="shared" si="445"/>
        <v>0.16629139198909848</v>
      </c>
      <c r="U2936" s="4">
        <v>19</v>
      </c>
      <c r="V2936" s="5">
        <v>0.57199999999999995</v>
      </c>
      <c r="W2936" s="37">
        <v>1</v>
      </c>
      <c r="X2936" s="31">
        <f t="shared" si="447"/>
        <v>0.69554971035914037</v>
      </c>
      <c r="Y2936" s="40">
        <f t="shared" si="448"/>
        <v>1</v>
      </c>
      <c r="Z2936" s="4">
        <f t="shared" si="449"/>
        <v>1</v>
      </c>
      <c r="AA2936" s="5">
        <f t="shared" si="450"/>
        <v>1</v>
      </c>
      <c r="AB2936" s="6" t="str">
        <f t="shared" si="451"/>
        <v/>
      </c>
      <c r="AF2936">
        <f t="shared" si="446"/>
        <v>0.80095037815921466</v>
      </c>
    </row>
    <row r="2937" spans="2:32">
      <c r="B2937" s="26">
        <v>1</v>
      </c>
      <c r="C2937" s="4">
        <v>24</v>
      </c>
      <c r="D2937" s="5">
        <v>0.64</v>
      </c>
      <c r="E2937" s="20">
        <v>1</v>
      </c>
      <c r="G2937" s="5"/>
      <c r="H2937" s="11">
        <f>1/(1+EXP(-SUMPRODUCT(betagorros,B2937:D2937)))</f>
        <v>0.83354664083018359</v>
      </c>
      <c r="I2937" s="27">
        <f t="shared" si="442"/>
        <v>0.83354664083018359</v>
      </c>
      <c r="J2937">
        <f t="shared" si="443"/>
        <v>-0.18206562055220851</v>
      </c>
      <c r="K2937" s="5"/>
      <c r="N2937" s="11">
        <f t="shared" si="444"/>
        <v>0.83370860801090152</v>
      </c>
      <c r="O2937" s="71">
        <f t="shared" si="445"/>
        <v>0.16629139198909848</v>
      </c>
      <c r="U2937" s="4">
        <v>10</v>
      </c>
      <c r="V2937" s="5">
        <v>0.57299999999999995</v>
      </c>
      <c r="W2937" s="37">
        <v>1</v>
      </c>
      <c r="X2937" s="31">
        <f t="shared" si="447"/>
        <v>0.4898751297270923</v>
      </c>
      <c r="Y2937" s="40">
        <f t="shared" si="448"/>
        <v>0</v>
      </c>
      <c r="Z2937" s="4">
        <f t="shared" si="449"/>
        <v>0</v>
      </c>
      <c r="AA2937" s="5">
        <f t="shared" si="450"/>
        <v>0</v>
      </c>
      <c r="AB2937" s="6" t="str">
        <f t="shared" si="451"/>
        <v/>
      </c>
      <c r="AF2937">
        <f t="shared" si="446"/>
        <v>0.80095037815921466</v>
      </c>
    </row>
    <row r="2938" spans="2:32">
      <c r="B2938" s="26">
        <v>1</v>
      </c>
      <c r="C2938" s="4">
        <v>16</v>
      </c>
      <c r="D2938" s="5">
        <v>0.64</v>
      </c>
      <c r="E2938" s="20">
        <v>1</v>
      </c>
      <c r="G2938" s="5"/>
      <c r="H2938" s="11">
        <f>1/(1+EXP(-SUMPRODUCT(betagorros,B2938:D2938)))</f>
        <v>0.69775761262982672</v>
      </c>
      <c r="I2938" s="27">
        <f t="shared" si="442"/>
        <v>0.69775761262982672</v>
      </c>
      <c r="J2938">
        <f t="shared" si="443"/>
        <v>-0.35988349637108114</v>
      </c>
      <c r="K2938" s="5"/>
      <c r="N2938" s="11">
        <f t="shared" si="444"/>
        <v>0.69793676006425087</v>
      </c>
      <c r="O2938" s="71">
        <f t="shared" si="445"/>
        <v>0.30206323993574913</v>
      </c>
      <c r="U2938" s="4">
        <v>10</v>
      </c>
      <c r="V2938" s="5">
        <v>0.57299999999999995</v>
      </c>
      <c r="W2938" s="37">
        <v>1</v>
      </c>
      <c r="X2938" s="31">
        <f t="shared" si="447"/>
        <v>0.4898751297270923</v>
      </c>
      <c r="Y2938" s="40">
        <f t="shared" si="448"/>
        <v>0</v>
      </c>
      <c r="Z2938" s="4">
        <f t="shared" si="449"/>
        <v>0</v>
      </c>
      <c r="AA2938" s="5">
        <f t="shared" si="450"/>
        <v>0</v>
      </c>
      <c r="AB2938" s="6" t="str">
        <f t="shared" si="451"/>
        <v/>
      </c>
      <c r="AF2938">
        <f t="shared" si="446"/>
        <v>0.80095037815921466</v>
      </c>
    </row>
    <row r="2939" spans="2:32">
      <c r="B2939" s="26">
        <v>1</v>
      </c>
      <c r="C2939" s="4">
        <v>15</v>
      </c>
      <c r="D2939" s="5">
        <v>0.64</v>
      </c>
      <c r="E2939" s="20">
        <v>1</v>
      </c>
      <c r="G2939" s="5"/>
      <c r="H2939" s="11">
        <f>1/(1+EXP(-SUMPRODUCT(betagorros,B2939:D2939)))</f>
        <v>0.67696326788809236</v>
      </c>
      <c r="I2939" s="27">
        <f t="shared" si="442"/>
        <v>0.67696326788809236</v>
      </c>
      <c r="J2939">
        <f t="shared" si="443"/>
        <v>-0.39013826472338364</v>
      </c>
      <c r="K2939" s="5"/>
      <c r="N2939" s="11">
        <f t="shared" si="444"/>
        <v>0.67714034227760744</v>
      </c>
      <c r="O2939" s="71">
        <f t="shared" si="445"/>
        <v>0.32285965772239256</v>
      </c>
      <c r="U2939" s="4">
        <v>30</v>
      </c>
      <c r="V2939" s="5">
        <v>0.57299999999999995</v>
      </c>
      <c r="W2939" s="37">
        <v>1</v>
      </c>
      <c r="X2939" s="31">
        <f t="shared" si="447"/>
        <v>0.8693614997607314</v>
      </c>
      <c r="Y2939" s="40">
        <f t="shared" si="448"/>
        <v>1</v>
      </c>
      <c r="Z2939" s="4">
        <f t="shared" si="449"/>
        <v>1</v>
      </c>
      <c r="AA2939" s="5">
        <f t="shared" si="450"/>
        <v>1</v>
      </c>
      <c r="AB2939" s="6" t="str">
        <f t="shared" si="451"/>
        <v/>
      </c>
      <c r="AF2939">
        <f t="shared" si="446"/>
        <v>0.80095037815921466</v>
      </c>
    </row>
    <row r="2940" spans="2:32">
      <c r="B2940" s="26">
        <v>1</v>
      </c>
      <c r="C2940" s="4">
        <v>17</v>
      </c>
      <c r="D2940" s="5">
        <v>0.64</v>
      </c>
      <c r="E2940" s="20">
        <v>1</v>
      </c>
      <c r="G2940" s="5"/>
      <c r="H2940" s="11">
        <f>1/(1+EXP(-SUMPRODUCT(betagorros,B2940:D2940)))</f>
        <v>0.7177714468020836</v>
      </c>
      <c r="I2940" s="27">
        <f t="shared" si="442"/>
        <v>0.7177714468020836</v>
      </c>
      <c r="J2940">
        <f t="shared" si="443"/>
        <v>-0.33160407982538265</v>
      </c>
      <c r="K2940" s="5"/>
      <c r="N2940" s="11">
        <f t="shared" si="444"/>
        <v>0.71795158109502699</v>
      </c>
      <c r="O2940" s="71">
        <f t="shared" si="445"/>
        <v>0.28204841890497301</v>
      </c>
      <c r="U2940" s="4">
        <v>23</v>
      </c>
      <c r="V2940" s="5">
        <v>0.57299999999999995</v>
      </c>
      <c r="W2940" s="37">
        <v>1</v>
      </c>
      <c r="X2940" s="31">
        <f t="shared" si="447"/>
        <v>0.7716734339643746</v>
      </c>
      <c r="Y2940" s="40">
        <f t="shared" si="448"/>
        <v>1</v>
      </c>
      <c r="Z2940" s="4">
        <f t="shared" si="449"/>
        <v>1</v>
      </c>
      <c r="AA2940" s="5">
        <f t="shared" si="450"/>
        <v>1</v>
      </c>
      <c r="AB2940" s="6" t="str">
        <f t="shared" si="451"/>
        <v/>
      </c>
      <c r="AF2940">
        <f t="shared" si="446"/>
        <v>0.80095037815921466</v>
      </c>
    </row>
    <row r="2941" spans="2:32">
      <c r="B2941" s="26">
        <v>1</v>
      </c>
      <c r="C2941" s="4">
        <v>30</v>
      </c>
      <c r="D2941" s="5">
        <v>0.64100000000000001</v>
      </c>
      <c r="E2941" s="20">
        <v>1</v>
      </c>
      <c r="G2941" s="5"/>
      <c r="H2941" s="11">
        <f>1/(1+EXP(-SUMPRODUCT(betagorros,B2941:D2941)))</f>
        <v>0.89990301191828204</v>
      </c>
      <c r="I2941" s="27">
        <f t="shared" si="442"/>
        <v>0.89990301191828204</v>
      </c>
      <c r="J2941">
        <f t="shared" si="443"/>
        <v>-0.10546828600008321</v>
      </c>
      <c r="K2941" s="5"/>
      <c r="N2941" s="11">
        <f t="shared" si="444"/>
        <v>0.90003001224796642</v>
      </c>
      <c r="O2941" s="71">
        <f t="shared" si="445"/>
        <v>9.9969987752033584E-2</v>
      </c>
      <c r="U2941" s="4">
        <v>12</v>
      </c>
      <c r="V2941" s="5">
        <v>0.57299999999999995</v>
      </c>
      <c r="W2941" s="37">
        <v>1</v>
      </c>
      <c r="X2941" s="31">
        <f t="shared" si="447"/>
        <v>0.53819494191581663</v>
      </c>
      <c r="Y2941" s="40">
        <f t="shared" si="448"/>
        <v>1</v>
      </c>
      <c r="Z2941" s="4">
        <f t="shared" si="449"/>
        <v>1</v>
      </c>
      <c r="AA2941" s="5">
        <f t="shared" si="450"/>
        <v>1</v>
      </c>
      <c r="AB2941" s="6" t="str">
        <f t="shared" si="451"/>
        <v/>
      </c>
      <c r="AF2941">
        <f t="shared" si="446"/>
        <v>0.80095037815921466</v>
      </c>
    </row>
    <row r="2942" spans="2:32">
      <c r="B2942" s="26">
        <v>1</v>
      </c>
      <c r="C2942" s="4">
        <v>34</v>
      </c>
      <c r="D2942" s="5">
        <v>0.64100000000000001</v>
      </c>
      <c r="E2942" s="20">
        <v>1</v>
      </c>
      <c r="G2942" s="5"/>
      <c r="H2942" s="11">
        <f>1/(1+EXP(-SUMPRODUCT(betagorros,B2942:D2942)))</f>
        <v>0.92977990759098728</v>
      </c>
      <c r="I2942" s="27">
        <f t="shared" si="442"/>
        <v>0.92977990759098728</v>
      </c>
      <c r="J2942">
        <f t="shared" si="443"/>
        <v>-7.2807379347193002E-2</v>
      </c>
      <c r="K2942" s="5"/>
      <c r="N2942" s="11">
        <f t="shared" si="444"/>
        <v>0.9298823290602638</v>
      </c>
      <c r="O2942" s="71">
        <f t="shared" si="445"/>
        <v>7.0117670939736199E-2</v>
      </c>
      <c r="U2942" s="4">
        <v>19</v>
      </c>
      <c r="V2942" s="5">
        <v>0.57299999999999995</v>
      </c>
      <c r="W2942" s="37">
        <v>1</v>
      </c>
      <c r="X2942" s="31">
        <f t="shared" si="447"/>
        <v>0.6964856966296703</v>
      </c>
      <c r="Y2942" s="40">
        <f t="shared" si="448"/>
        <v>1</v>
      </c>
      <c r="Z2942" s="4">
        <f t="shared" si="449"/>
        <v>1</v>
      </c>
      <c r="AA2942" s="5">
        <f t="shared" si="450"/>
        <v>1</v>
      </c>
      <c r="AB2942" s="6" t="str">
        <f t="shared" si="451"/>
        <v/>
      </c>
      <c r="AF2942">
        <f t="shared" si="446"/>
        <v>0.80095037815921466</v>
      </c>
    </row>
    <row r="2943" spans="2:32">
      <c r="B2943" s="26">
        <v>1</v>
      </c>
      <c r="C2943" s="4">
        <v>5</v>
      </c>
      <c r="D2943" s="5">
        <v>0.64100000000000001</v>
      </c>
      <c r="E2943" s="20">
        <v>0</v>
      </c>
      <c r="G2943" s="5"/>
      <c r="H2943" s="11">
        <f>1/(1+EXP(-SUMPRODUCT(betagorros,B2943:D2943)))</f>
        <v>0.44432181651568103</v>
      </c>
      <c r="I2943" s="27">
        <f t="shared" si="442"/>
        <v>0.55567818348431897</v>
      </c>
      <c r="J2943">
        <f t="shared" si="443"/>
        <v>-0.58756595898768715</v>
      </c>
      <c r="K2943" s="5"/>
      <c r="N2943" s="11">
        <f t="shared" si="444"/>
        <v>0.44442461113864951</v>
      </c>
      <c r="O2943" s="71">
        <f t="shared" si="445"/>
        <v>-0.44442461113864951</v>
      </c>
      <c r="U2943" s="4">
        <v>21</v>
      </c>
      <c r="V2943" s="5">
        <v>0.57299999999999995</v>
      </c>
      <c r="W2943" s="37">
        <v>1</v>
      </c>
      <c r="X2943" s="31">
        <f t="shared" si="447"/>
        <v>0.73579019778260146</v>
      </c>
      <c r="Y2943" s="40">
        <f t="shared" si="448"/>
        <v>1</v>
      </c>
      <c r="Z2943" s="4">
        <f t="shared" si="449"/>
        <v>1</v>
      </c>
      <c r="AA2943" s="5">
        <f t="shared" si="450"/>
        <v>1</v>
      </c>
      <c r="AB2943" s="6" t="str">
        <f t="shared" si="451"/>
        <v/>
      </c>
      <c r="AF2943">
        <f t="shared" si="446"/>
        <v>0.80095037815921466</v>
      </c>
    </row>
    <row r="2944" spans="2:32">
      <c r="B2944" s="26">
        <v>1</v>
      </c>
      <c r="C2944" s="4">
        <v>6</v>
      </c>
      <c r="D2944" s="5">
        <v>0.64100000000000001</v>
      </c>
      <c r="E2944" s="20">
        <v>0</v>
      </c>
      <c r="G2944" s="5"/>
      <c r="H2944" s="11">
        <f>1/(1+EXP(-SUMPRODUCT(betagorros,B2944:D2944)))</f>
        <v>0.46833027801053295</v>
      </c>
      <c r="I2944" s="27">
        <f t="shared" si="442"/>
        <v>0.53166972198946705</v>
      </c>
      <c r="J2944">
        <f t="shared" si="443"/>
        <v>-0.63173280575916124</v>
      </c>
      <c r="K2944" s="5"/>
      <c r="N2944" s="11">
        <f t="shared" si="444"/>
        <v>0.4684438487168826</v>
      </c>
      <c r="O2944" s="71">
        <f t="shared" si="445"/>
        <v>-0.4684438487168826</v>
      </c>
      <c r="U2944" s="4">
        <v>31</v>
      </c>
      <c r="V2944" s="5">
        <v>0.57299999999999995</v>
      </c>
      <c r="W2944" s="37">
        <v>1</v>
      </c>
      <c r="X2944" s="31">
        <f t="shared" si="447"/>
        <v>0.87996688040844318</v>
      </c>
      <c r="Y2944" s="40">
        <f t="shared" si="448"/>
        <v>1</v>
      </c>
      <c r="Z2944" s="4">
        <f t="shared" si="449"/>
        <v>1</v>
      </c>
      <c r="AA2944" s="5">
        <f t="shared" si="450"/>
        <v>1</v>
      </c>
      <c r="AB2944" s="6" t="str">
        <f t="shared" si="451"/>
        <v/>
      </c>
      <c r="AF2944">
        <f t="shared" si="446"/>
        <v>0.80095037815921466</v>
      </c>
    </row>
    <row r="2945" spans="2:32">
      <c r="B2945" s="26">
        <v>1</v>
      </c>
      <c r="C2945" s="4">
        <v>8</v>
      </c>
      <c r="D2945" s="5">
        <v>0.64100000000000001</v>
      </c>
      <c r="E2945" s="20">
        <v>0</v>
      </c>
      <c r="G2945" s="5"/>
      <c r="H2945" s="11">
        <f>1/(1+EXP(-SUMPRODUCT(betagorros,B2945:D2945)))</f>
        <v>0.51667738720492939</v>
      </c>
      <c r="I2945" s="27">
        <f t="shared" si="442"/>
        <v>0.48332261279507061</v>
      </c>
      <c r="J2945">
        <f t="shared" si="443"/>
        <v>-0.72707091290560777</v>
      </c>
      <c r="K2945" s="5"/>
      <c r="N2945" s="11">
        <f t="shared" si="444"/>
        <v>0.51681115082059492</v>
      </c>
      <c r="O2945" s="71">
        <f t="shared" si="445"/>
        <v>-0.51681115082059492</v>
      </c>
      <c r="U2945" s="4">
        <v>29</v>
      </c>
      <c r="V2945" s="5">
        <v>0.57299999999999995</v>
      </c>
      <c r="W2945" s="37">
        <v>1</v>
      </c>
      <c r="X2945" s="31">
        <f t="shared" si="447"/>
        <v>0.85797033270347134</v>
      </c>
      <c r="Y2945" s="40">
        <f t="shared" si="448"/>
        <v>1</v>
      </c>
      <c r="Z2945" s="4">
        <f t="shared" si="449"/>
        <v>1</v>
      </c>
      <c r="AA2945" s="5">
        <f t="shared" si="450"/>
        <v>1</v>
      </c>
      <c r="AB2945" s="6" t="str">
        <f t="shared" si="451"/>
        <v/>
      </c>
      <c r="AF2945">
        <f t="shared" si="446"/>
        <v>0.80095037815921466</v>
      </c>
    </row>
    <row r="2946" spans="2:32">
      <c r="B2946" s="26">
        <v>1</v>
      </c>
      <c r="C2946" s="4">
        <v>16</v>
      </c>
      <c r="D2946" s="5">
        <v>0.64100000000000001</v>
      </c>
      <c r="E2946" s="20">
        <v>1</v>
      </c>
      <c r="G2946" s="5"/>
      <c r="H2946" s="11">
        <f>1/(1+EXP(-SUMPRODUCT(betagorros,B2946:D2946)))</f>
        <v>0.69868975152240198</v>
      </c>
      <c r="I2946" s="27">
        <f t="shared" si="442"/>
        <v>0.69868975152240198</v>
      </c>
      <c r="J2946">
        <f t="shared" si="443"/>
        <v>-0.35854848145401785</v>
      </c>
      <c r="K2946" s="5"/>
      <c r="N2946" s="11">
        <f t="shared" si="444"/>
        <v>0.69886947587350612</v>
      </c>
      <c r="O2946" s="71">
        <f t="shared" si="445"/>
        <v>0.30113052412649388</v>
      </c>
      <c r="U2946" s="4">
        <v>19</v>
      </c>
      <c r="V2946" s="5">
        <v>0.57699999999999996</v>
      </c>
      <c r="W2946" s="37">
        <v>1</v>
      </c>
      <c r="X2946" s="31">
        <f t="shared" si="447"/>
        <v>0.70021333559457855</v>
      </c>
      <c r="Y2946" s="40">
        <f t="shared" si="448"/>
        <v>1</v>
      </c>
      <c r="Z2946" s="4">
        <f t="shared" si="449"/>
        <v>1</v>
      </c>
      <c r="AA2946" s="5">
        <f t="shared" si="450"/>
        <v>1</v>
      </c>
      <c r="AB2946" s="6" t="str">
        <f t="shared" si="451"/>
        <v/>
      </c>
      <c r="AF2946">
        <f t="shared" si="446"/>
        <v>0.80095037815921466</v>
      </c>
    </row>
    <row r="2947" spans="2:32">
      <c r="B2947" s="26">
        <v>1</v>
      </c>
      <c r="C2947" s="4">
        <v>18</v>
      </c>
      <c r="D2947" s="5">
        <v>0.64100000000000001</v>
      </c>
      <c r="E2947" s="20">
        <v>0</v>
      </c>
      <c r="G2947" s="5"/>
      <c r="H2947" s="11">
        <f>1/(1+EXP(-SUMPRODUCT(betagorros,B2947:D2947)))</f>
        <v>0.73781627516307557</v>
      </c>
      <c r="I2947" s="27">
        <f t="shared" si="442"/>
        <v>0.26218372483692443</v>
      </c>
      <c r="J2947">
        <f t="shared" si="443"/>
        <v>-1.3387097811392228</v>
      </c>
      <c r="K2947" s="5"/>
      <c r="N2947" s="11">
        <f t="shared" si="444"/>
        <v>0.73799679527797102</v>
      </c>
      <c r="O2947" s="71">
        <f t="shared" si="445"/>
        <v>-0.73799679527797102</v>
      </c>
      <c r="U2947" s="4">
        <v>27</v>
      </c>
      <c r="V2947" s="5">
        <v>0.57699999999999996</v>
      </c>
      <c r="W2947" s="37">
        <v>1</v>
      </c>
      <c r="X2947" s="31">
        <f t="shared" si="447"/>
        <v>0.83515972016315809</v>
      </c>
      <c r="Y2947" s="40">
        <f t="shared" si="448"/>
        <v>1</v>
      </c>
      <c r="Z2947" s="4">
        <f t="shared" si="449"/>
        <v>1</v>
      </c>
      <c r="AA2947" s="5">
        <f t="shared" si="450"/>
        <v>1</v>
      </c>
      <c r="AB2947" s="6" t="str">
        <f t="shared" si="451"/>
        <v/>
      </c>
      <c r="AF2947">
        <f t="shared" si="446"/>
        <v>0.80095037815921466</v>
      </c>
    </row>
    <row r="2948" spans="2:32">
      <c r="B2948" s="26">
        <v>1</v>
      </c>
      <c r="C2948" s="4">
        <v>12</v>
      </c>
      <c r="D2948" s="5">
        <v>0.64100000000000001</v>
      </c>
      <c r="E2948" s="20">
        <v>0</v>
      </c>
      <c r="G2948" s="5"/>
      <c r="H2948" s="11">
        <f>1/(1+EXP(-SUMPRODUCT(betagorros,B2948:D2948)))</f>
        <v>0.61156616905795047</v>
      </c>
      <c r="I2948" s="27">
        <f t="shared" si="442"/>
        <v>0.38843383094204953</v>
      </c>
      <c r="J2948">
        <f t="shared" si="443"/>
        <v>-0.94563244300590221</v>
      </c>
      <c r="K2948" s="5"/>
      <c r="N2948" s="11">
        <f t="shared" si="444"/>
        <v>0.61173119699482026</v>
      </c>
      <c r="O2948" s="71">
        <f t="shared" si="445"/>
        <v>-0.61173119699482026</v>
      </c>
      <c r="U2948" s="4">
        <v>34</v>
      </c>
      <c r="V2948" s="5">
        <v>0.57699999999999996</v>
      </c>
      <c r="W2948" s="37">
        <v>1</v>
      </c>
      <c r="X2948" s="31">
        <f t="shared" si="447"/>
        <v>0.90889248475894402</v>
      </c>
      <c r="Y2948" s="40">
        <f t="shared" si="448"/>
        <v>1</v>
      </c>
      <c r="Z2948" s="4">
        <f t="shared" si="449"/>
        <v>1</v>
      </c>
      <c r="AA2948" s="5">
        <f t="shared" si="450"/>
        <v>1</v>
      </c>
      <c r="AB2948" s="6" t="str">
        <f t="shared" si="451"/>
        <v/>
      </c>
      <c r="AF2948">
        <f t="shared" si="446"/>
        <v>0.80095037815921466</v>
      </c>
    </row>
    <row r="2949" spans="2:32">
      <c r="B2949" s="26">
        <v>1</v>
      </c>
      <c r="C2949" s="4">
        <v>26</v>
      </c>
      <c r="D2949" s="5">
        <v>0.64100000000000001</v>
      </c>
      <c r="E2949" s="20">
        <v>0</v>
      </c>
      <c r="G2949" s="5"/>
      <c r="H2949" s="11">
        <f>1/(1+EXP(-SUMPRODUCT(betagorros,B2949:D2949)))</f>
        <v>0.85923871969765997</v>
      </c>
      <c r="I2949" s="27">
        <f t="shared" si="442"/>
        <v>0.14076128030234003</v>
      </c>
      <c r="J2949">
        <f t="shared" si="443"/>
        <v>-1.9606898709297367</v>
      </c>
      <c r="K2949" s="5"/>
      <c r="N2949" s="11">
        <f t="shared" si="444"/>
        <v>0.85939002921315355</v>
      </c>
      <c r="O2949" s="71">
        <f t="shared" si="445"/>
        <v>-0.85939002921315355</v>
      </c>
      <c r="U2949" s="4">
        <v>28</v>
      </c>
      <c r="V2949" s="5">
        <v>0.57699999999999996</v>
      </c>
      <c r="W2949" s="37">
        <v>1</v>
      </c>
      <c r="X2949" s="31">
        <f t="shared" si="447"/>
        <v>0.84805636709158938</v>
      </c>
      <c r="Y2949" s="40">
        <f t="shared" si="448"/>
        <v>1</v>
      </c>
      <c r="Z2949" s="4">
        <f t="shared" si="449"/>
        <v>1</v>
      </c>
      <c r="AA2949" s="5">
        <f t="shared" si="450"/>
        <v>1</v>
      </c>
      <c r="AB2949" s="6" t="str">
        <f t="shared" si="451"/>
        <v/>
      </c>
      <c r="AF2949">
        <f t="shared" si="446"/>
        <v>0.80095037815921466</v>
      </c>
    </row>
    <row r="2950" spans="2:32">
      <c r="B2950" s="26">
        <v>1</v>
      </c>
      <c r="C2950" s="4">
        <v>16</v>
      </c>
      <c r="D2950" s="5">
        <v>0.64100000000000001</v>
      </c>
      <c r="E2950" s="20">
        <v>1</v>
      </c>
      <c r="G2950" s="5"/>
      <c r="H2950" s="11">
        <f>1/(1+EXP(-SUMPRODUCT(betagorros,B2950:D2950)))</f>
        <v>0.69868975152240198</v>
      </c>
      <c r="I2950" s="27">
        <f t="shared" si="442"/>
        <v>0.69868975152240198</v>
      </c>
      <c r="J2950">
        <f t="shared" si="443"/>
        <v>-0.35854848145401785</v>
      </c>
      <c r="K2950" s="5"/>
      <c r="N2950" s="11">
        <f t="shared" si="444"/>
        <v>0.69886947587350612</v>
      </c>
      <c r="O2950" s="71">
        <f t="shared" si="445"/>
        <v>0.30113052412649388</v>
      </c>
      <c r="U2950" s="4">
        <v>18</v>
      </c>
      <c r="V2950" s="5">
        <v>0.57699999999999996</v>
      </c>
      <c r="W2950" s="37">
        <v>1</v>
      </c>
      <c r="X2950" s="31">
        <f t="shared" si="447"/>
        <v>0.67951034211970085</v>
      </c>
      <c r="Y2950" s="40">
        <f t="shared" si="448"/>
        <v>1</v>
      </c>
      <c r="Z2950" s="4">
        <f t="shared" si="449"/>
        <v>1</v>
      </c>
      <c r="AA2950" s="5">
        <f t="shared" si="450"/>
        <v>1</v>
      </c>
      <c r="AB2950" s="6" t="str">
        <f t="shared" si="451"/>
        <v/>
      </c>
      <c r="AF2950">
        <f t="shared" si="446"/>
        <v>0.80095037815921466</v>
      </c>
    </row>
    <row r="2951" spans="2:32">
      <c r="B2951" s="26">
        <v>1</v>
      </c>
      <c r="C2951" s="4">
        <v>7</v>
      </c>
      <c r="D2951" s="5">
        <v>0.64100000000000001</v>
      </c>
      <c r="E2951" s="20">
        <v>1</v>
      </c>
      <c r="G2951" s="5"/>
      <c r="H2951" s="11">
        <f>1/(1+EXP(-SUMPRODUCT(betagorros,B2951:D2951)))</f>
        <v>0.49248626572462667</v>
      </c>
      <c r="I2951" s="27">
        <f t="shared" si="442"/>
        <v>0.49248626572462667</v>
      </c>
      <c r="J2951">
        <f t="shared" si="443"/>
        <v>-0.70828870561238888</v>
      </c>
      <c r="K2951" s="5"/>
      <c r="N2951" s="11">
        <f t="shared" si="444"/>
        <v>0.49261020835213004</v>
      </c>
      <c r="O2951" s="71">
        <f t="shared" si="445"/>
        <v>0.50738979164787001</v>
      </c>
      <c r="U2951" s="4">
        <v>14</v>
      </c>
      <c r="V2951" s="5">
        <v>0.57699999999999996</v>
      </c>
      <c r="W2951" s="37">
        <v>1</v>
      </c>
      <c r="X2951" s="31">
        <f t="shared" si="447"/>
        <v>0.59009459230169126</v>
      </c>
      <c r="Y2951" s="40">
        <f t="shared" si="448"/>
        <v>1</v>
      </c>
      <c r="Z2951" s="4">
        <f t="shared" si="449"/>
        <v>1</v>
      </c>
      <c r="AA2951" s="5">
        <f t="shared" si="450"/>
        <v>1</v>
      </c>
      <c r="AB2951" s="6" t="str">
        <f t="shared" si="451"/>
        <v/>
      </c>
      <c r="AF2951">
        <f t="shared" si="446"/>
        <v>0.80095037815921466</v>
      </c>
    </row>
    <row r="2952" spans="2:32">
      <c r="B2952" s="26">
        <v>1</v>
      </c>
      <c r="C2952" s="4">
        <v>17</v>
      </c>
      <c r="D2952" s="5">
        <v>0.64100000000000001</v>
      </c>
      <c r="E2952" s="20">
        <v>1</v>
      </c>
      <c r="G2952" s="5"/>
      <c r="H2952" s="11">
        <f>1/(1+EXP(-SUMPRODUCT(betagorros,B2952:D2952)))</f>
        <v>0.71866674845330347</v>
      </c>
      <c r="I2952" s="27">
        <f t="shared" si="442"/>
        <v>0.71866674845330347</v>
      </c>
      <c r="J2952">
        <f t="shared" si="443"/>
        <v>-0.33035752181806749</v>
      </c>
      <c r="K2952" s="5"/>
      <c r="N2952" s="11">
        <f t="shared" si="444"/>
        <v>0.71884739079229198</v>
      </c>
      <c r="O2952" s="71">
        <f t="shared" si="445"/>
        <v>0.28115260920770802</v>
      </c>
      <c r="U2952" s="4">
        <v>33</v>
      </c>
      <c r="V2952" s="5">
        <v>0.57899999999999996</v>
      </c>
      <c r="W2952" s="37">
        <v>1</v>
      </c>
      <c r="X2952" s="31">
        <f t="shared" si="447"/>
        <v>0.90134353704014381</v>
      </c>
      <c r="Y2952" s="40">
        <f t="shared" si="448"/>
        <v>1</v>
      </c>
      <c r="Z2952" s="4">
        <f t="shared" si="449"/>
        <v>1</v>
      </c>
      <c r="AA2952" s="5">
        <f t="shared" si="450"/>
        <v>1</v>
      </c>
      <c r="AB2952" s="6" t="str">
        <f t="shared" si="451"/>
        <v/>
      </c>
      <c r="AF2952">
        <f t="shared" si="446"/>
        <v>0.80095037815921466</v>
      </c>
    </row>
    <row r="2953" spans="2:32">
      <c r="B2953" s="26">
        <v>1</v>
      </c>
      <c r="C2953" s="4">
        <v>10</v>
      </c>
      <c r="D2953" s="5">
        <v>0.64100000000000001</v>
      </c>
      <c r="E2953" s="20">
        <v>1</v>
      </c>
      <c r="G2953" s="5"/>
      <c r="H2953" s="11">
        <f>1/(1+EXP(-SUMPRODUCT(betagorros,B2953:D2953)))</f>
        <v>0.56471429270002704</v>
      </c>
      <c r="I2953" s="27">
        <f t="shared" si="442"/>
        <v>0.56471429270002704</v>
      </c>
      <c r="J2953">
        <f t="shared" si="443"/>
        <v>-0.57143535237036536</v>
      </c>
      <c r="K2953" s="5"/>
      <c r="N2953" s="11">
        <f t="shared" si="444"/>
        <v>0.56486551130414397</v>
      </c>
      <c r="O2953" s="71">
        <f t="shared" si="445"/>
        <v>0.43513448869585603</v>
      </c>
      <c r="U2953" s="4">
        <v>15</v>
      </c>
      <c r="V2953" s="5">
        <v>0.57899999999999996</v>
      </c>
      <c r="W2953" s="37">
        <v>1</v>
      </c>
      <c r="X2953" s="31">
        <f t="shared" si="447"/>
        <v>0.61538272671429928</v>
      </c>
      <c r="Y2953" s="40">
        <f t="shared" si="448"/>
        <v>1</v>
      </c>
      <c r="Z2953" s="4">
        <f t="shared" si="449"/>
        <v>1</v>
      </c>
      <c r="AA2953" s="5">
        <f t="shared" si="450"/>
        <v>1</v>
      </c>
      <c r="AB2953" s="6" t="str">
        <f t="shared" si="451"/>
        <v/>
      </c>
      <c r="AF2953">
        <f t="shared" si="446"/>
        <v>0.80095037815921466</v>
      </c>
    </row>
    <row r="2954" spans="2:32">
      <c r="B2954" s="26">
        <v>1</v>
      </c>
      <c r="C2954" s="4">
        <v>11</v>
      </c>
      <c r="D2954" s="5">
        <v>0.64100000000000001</v>
      </c>
      <c r="E2954" s="20">
        <v>1</v>
      </c>
      <c r="G2954" s="5"/>
      <c r="H2954" s="11">
        <f>1/(1+EXP(-SUMPRODUCT(betagorros,B2954:D2954)))</f>
        <v>0.58834038043056647</v>
      </c>
      <c r="I2954" s="27">
        <f t="shared" si="442"/>
        <v>0.58834038043056647</v>
      </c>
      <c r="J2954">
        <f t="shared" si="443"/>
        <v>-0.53044962028563458</v>
      </c>
      <c r="K2954" s="5"/>
      <c r="N2954" s="11">
        <f t="shared" si="444"/>
        <v>0.58849900447944659</v>
      </c>
      <c r="O2954" s="71">
        <f t="shared" si="445"/>
        <v>0.41150099552055341</v>
      </c>
      <c r="U2954" s="4">
        <v>20</v>
      </c>
      <c r="V2954" s="5">
        <v>0.57899999999999996</v>
      </c>
      <c r="W2954" s="37">
        <v>1</v>
      </c>
      <c r="X2954" s="31">
        <f t="shared" si="447"/>
        <v>0.72190949718878172</v>
      </c>
      <c r="Y2954" s="40">
        <f t="shared" si="448"/>
        <v>1</v>
      </c>
      <c r="Z2954" s="4">
        <f t="shared" si="449"/>
        <v>1</v>
      </c>
      <c r="AA2954" s="5">
        <f t="shared" si="450"/>
        <v>1</v>
      </c>
      <c r="AB2954" s="6" t="str">
        <f t="shared" si="451"/>
        <v/>
      </c>
      <c r="AF2954">
        <f t="shared" si="446"/>
        <v>0.80095037815921466</v>
      </c>
    </row>
    <row r="2955" spans="2:32">
      <c r="B2955" s="26">
        <v>1</v>
      </c>
      <c r="C2955" s="4">
        <v>17</v>
      </c>
      <c r="D2955" s="5">
        <v>0.64300000000000002</v>
      </c>
      <c r="E2955" s="20">
        <v>1</v>
      </c>
      <c r="G2955" s="5"/>
      <c r="H2955" s="11">
        <f>1/(1+EXP(-SUMPRODUCT(betagorros,B2955:D2955)))</f>
        <v>0.7204521566563058</v>
      </c>
      <c r="I2955" s="27">
        <f t="shared" ref="I2955:I3018" si="452">IF(E2955=1,H2955,1-H2955)</f>
        <v>0.7204521566563058</v>
      </c>
      <c r="J2955">
        <f t="shared" ref="J2955:J3018" si="453">LN(I2955)</f>
        <v>-0.32787626872262232</v>
      </c>
      <c r="K2955" s="5"/>
      <c r="N2955" s="11">
        <f t="shared" si="444"/>
        <v>0.72063380288342804</v>
      </c>
      <c r="O2955" s="71">
        <f t="shared" si="445"/>
        <v>0.27936619711657196</v>
      </c>
      <c r="U2955" s="4">
        <v>27</v>
      </c>
      <c r="V2955" s="5">
        <v>0.57999999999999996</v>
      </c>
      <c r="W2955" s="37">
        <v>1</v>
      </c>
      <c r="X2955" s="31">
        <f t="shared" si="447"/>
        <v>0.83697867305103713</v>
      </c>
      <c r="Y2955" s="40">
        <f t="shared" si="448"/>
        <v>1</v>
      </c>
      <c r="Z2955" s="4">
        <f t="shared" si="449"/>
        <v>1</v>
      </c>
      <c r="AA2955" s="5">
        <f t="shared" si="450"/>
        <v>1</v>
      </c>
      <c r="AB2955" s="6" t="str">
        <f t="shared" si="451"/>
        <v/>
      </c>
      <c r="AF2955">
        <f t="shared" si="446"/>
        <v>0.80095037815921466</v>
      </c>
    </row>
    <row r="2956" spans="2:32">
      <c r="B2956" s="26">
        <v>1</v>
      </c>
      <c r="C2956" s="4">
        <v>17.5</v>
      </c>
      <c r="D2956" s="5">
        <v>0.64300000000000002</v>
      </c>
      <c r="E2956" s="20">
        <v>1</v>
      </c>
      <c r="G2956" s="5"/>
      <c r="H2956" s="11">
        <f>1/(1+EXP(-SUMPRODUCT(betagorros,B2956:D2956)))</f>
        <v>0.73009434817999064</v>
      </c>
      <c r="I2956" s="27">
        <f t="shared" si="452"/>
        <v>0.73009434817999064</v>
      </c>
      <c r="J2956">
        <f t="shared" si="453"/>
        <v>-0.3145815091088181</v>
      </c>
      <c r="K2956" s="5"/>
      <c r="N2956" s="11">
        <f t="shared" ref="N2956:N3019" si="454">1/(1+EXP(-SUMPRODUCT($N$8:$P$8,B2956:D2956)))</f>
        <v>0.73027599198922599</v>
      </c>
      <c r="O2956" s="71">
        <f t="shared" ref="O2956:O3019" si="455">E2956-N2956</f>
        <v>0.26972400801077401</v>
      </c>
      <c r="U2956" s="4">
        <v>11.5</v>
      </c>
      <c r="V2956" s="5">
        <v>0.57999999999999996</v>
      </c>
      <c r="W2956" s="37">
        <v>1</v>
      </c>
      <c r="X2956" s="31">
        <f t="shared" si="447"/>
        <v>0.53386040530930889</v>
      </c>
      <c r="Y2956" s="40">
        <f t="shared" si="448"/>
        <v>1</v>
      </c>
      <c r="Z2956" s="4">
        <f t="shared" si="449"/>
        <v>1</v>
      </c>
      <c r="AA2956" s="5">
        <f t="shared" si="450"/>
        <v>1</v>
      </c>
      <c r="AB2956" s="6" t="str">
        <f t="shared" si="451"/>
        <v/>
      </c>
      <c r="AF2956">
        <f t="shared" si="446"/>
        <v>0.80095037815921466</v>
      </c>
    </row>
    <row r="2957" spans="2:32">
      <c r="B2957" s="26">
        <v>1</v>
      </c>
      <c r="C2957" s="4">
        <v>20</v>
      </c>
      <c r="D2957" s="5">
        <v>0.64300000000000002</v>
      </c>
      <c r="E2957" s="20">
        <v>1</v>
      </c>
      <c r="G2957" s="5"/>
      <c r="H2957" s="11">
        <f>1/(1+EXP(-SUMPRODUCT(betagorros,B2957:D2957)))</f>
        <v>0.77505534927897479</v>
      </c>
      <c r="I2957" s="27">
        <f t="shared" si="452"/>
        <v>0.77505534927897479</v>
      </c>
      <c r="J2957">
        <f t="shared" si="453"/>
        <v>-0.25482083375448072</v>
      </c>
      <c r="K2957" s="5"/>
      <c r="N2957" s="11">
        <f t="shared" si="454"/>
        <v>0.77523337773211343</v>
      </c>
      <c r="O2957" s="71">
        <f t="shared" si="455"/>
        <v>0.22476662226788657</v>
      </c>
      <c r="U2957" s="4">
        <v>11.5</v>
      </c>
      <c r="V2957" s="5">
        <v>0.57999999999999996</v>
      </c>
      <c r="W2957" s="37">
        <v>1</v>
      </c>
      <c r="X2957" s="31">
        <f t="shared" si="447"/>
        <v>0.53386040530930889</v>
      </c>
      <c r="Y2957" s="40">
        <f t="shared" si="448"/>
        <v>1</v>
      </c>
      <c r="Z2957" s="4">
        <f t="shared" si="449"/>
        <v>1</v>
      </c>
      <c r="AA2957" s="5">
        <f t="shared" si="450"/>
        <v>1</v>
      </c>
      <c r="AB2957" s="6" t="str">
        <f t="shared" si="451"/>
        <v/>
      </c>
      <c r="AF2957">
        <f t="shared" ref="AF2957:AF3020" si="456">(-$H$8-$I$8*AE2957)/$J$8</f>
        <v>0.80095037815921466</v>
      </c>
    </row>
    <row r="2958" spans="2:32">
      <c r="B2958" s="26">
        <v>1</v>
      </c>
      <c r="C2958" s="4">
        <v>45</v>
      </c>
      <c r="D2958" s="5">
        <v>0.64300000000000002</v>
      </c>
      <c r="E2958" s="20">
        <v>1</v>
      </c>
      <c r="G2958" s="5"/>
      <c r="H2958" s="11">
        <f>1/(1+EXP(-SUMPRODUCT(betagorros,B2958:D2958)))</f>
        <v>0.97483631459086617</v>
      </c>
      <c r="I2958" s="27">
        <f t="shared" si="452"/>
        <v>0.97483631459086617</v>
      </c>
      <c r="J2958">
        <f t="shared" si="453"/>
        <v>-2.5485704549035815E-2</v>
      </c>
      <c r="K2958" s="5"/>
      <c r="N2958" s="11">
        <f t="shared" si="454"/>
        <v>0.97488571533935064</v>
      </c>
      <c r="O2958" s="71">
        <f t="shared" si="455"/>
        <v>2.5114284660649355E-2</v>
      </c>
      <c r="U2958" s="4">
        <v>25</v>
      </c>
      <c r="V2958" s="5">
        <v>0.57999999999999996</v>
      </c>
      <c r="W2958" s="37">
        <v>1</v>
      </c>
      <c r="X2958" s="31">
        <f t="shared" si="447"/>
        <v>0.80881590944227455</v>
      </c>
      <c r="Y2958" s="40">
        <f t="shared" si="448"/>
        <v>1</v>
      </c>
      <c r="Z2958" s="4">
        <f t="shared" si="449"/>
        <v>1</v>
      </c>
      <c r="AA2958" s="5">
        <f t="shared" si="450"/>
        <v>1</v>
      </c>
      <c r="AB2958" s="6" t="str">
        <f t="shared" si="451"/>
        <v/>
      </c>
      <c r="AF2958">
        <f t="shared" si="456"/>
        <v>0.80095037815921466</v>
      </c>
    </row>
    <row r="2959" spans="2:32">
      <c r="B2959" s="26">
        <v>1</v>
      </c>
      <c r="C2959" s="4">
        <v>48.5</v>
      </c>
      <c r="D2959" s="5">
        <v>0.64300000000000002</v>
      </c>
      <c r="E2959" s="20">
        <v>1</v>
      </c>
      <c r="G2959" s="5"/>
      <c r="H2959" s="11">
        <f>1/(1+EXP(-SUMPRODUCT(betagorros,B2959:D2959)))</f>
        <v>0.98193658202351186</v>
      </c>
      <c r="I2959" s="27">
        <f t="shared" si="452"/>
        <v>0.98193658202351186</v>
      </c>
      <c r="J2959">
        <f t="shared" si="453"/>
        <v>-1.8228553137198879E-2</v>
      </c>
      <c r="K2959" s="5"/>
      <c r="N2959" s="11">
        <f t="shared" si="454"/>
        <v>0.98197476571523423</v>
      </c>
      <c r="O2959" s="71">
        <f t="shared" si="455"/>
        <v>1.8025234284765768E-2</v>
      </c>
      <c r="U2959" s="4">
        <v>14</v>
      </c>
      <c r="V2959" s="5">
        <v>0.57999999999999996</v>
      </c>
      <c r="W2959" s="37">
        <v>1</v>
      </c>
      <c r="X2959" s="31">
        <f t="shared" si="447"/>
        <v>0.59330087901409578</v>
      </c>
      <c r="Y2959" s="40">
        <f t="shared" si="448"/>
        <v>1</v>
      </c>
      <c r="Z2959" s="4">
        <f t="shared" si="449"/>
        <v>1</v>
      </c>
      <c r="AA2959" s="5">
        <f t="shared" si="450"/>
        <v>1</v>
      </c>
      <c r="AB2959" s="6" t="str">
        <f t="shared" si="451"/>
        <v/>
      </c>
      <c r="AF2959">
        <f t="shared" si="456"/>
        <v>0.80095037815921466</v>
      </c>
    </row>
    <row r="2960" spans="2:32">
      <c r="B2960" s="26">
        <v>1</v>
      </c>
      <c r="C2960" s="4">
        <v>20</v>
      </c>
      <c r="D2960" s="5">
        <v>0.64700000000000002</v>
      </c>
      <c r="E2960" s="20">
        <v>1</v>
      </c>
      <c r="G2960" s="5"/>
      <c r="H2960" s="11">
        <f>1/(1+EXP(-SUMPRODUCT(betagorros,B2960:D2960)))</f>
        <v>0.77812542848788391</v>
      </c>
      <c r="I2960" s="27">
        <f t="shared" si="452"/>
        <v>0.77812542848788391</v>
      </c>
      <c r="J2960">
        <f t="shared" si="453"/>
        <v>-0.25086754866205618</v>
      </c>
      <c r="K2960" s="5"/>
      <c r="N2960" s="11">
        <f t="shared" si="454"/>
        <v>0.77830464421567058</v>
      </c>
      <c r="O2960" s="71">
        <f t="shared" si="455"/>
        <v>0.22169535578432942</v>
      </c>
      <c r="U2960" s="4">
        <v>13.5</v>
      </c>
      <c r="V2960" s="5">
        <v>0.57999999999999996</v>
      </c>
      <c r="W2960" s="37">
        <v>1</v>
      </c>
      <c r="X2960" s="31">
        <f t="shared" si="447"/>
        <v>0.58157256000652491</v>
      </c>
      <c r="Y2960" s="40">
        <f t="shared" si="448"/>
        <v>1</v>
      </c>
      <c r="Z2960" s="4">
        <f t="shared" si="449"/>
        <v>1</v>
      </c>
      <c r="AA2960" s="5">
        <f t="shared" si="450"/>
        <v>1</v>
      </c>
      <c r="AB2960" s="6" t="str">
        <f t="shared" si="451"/>
        <v/>
      </c>
      <c r="AF2960">
        <f t="shared" si="456"/>
        <v>0.80095037815921466</v>
      </c>
    </row>
    <row r="2961" spans="2:32">
      <c r="B2961" s="26">
        <v>1</v>
      </c>
      <c r="C2961" s="4">
        <v>13</v>
      </c>
      <c r="D2961" s="5">
        <v>0.64700000000000002</v>
      </c>
      <c r="E2961" s="20">
        <v>1</v>
      </c>
      <c r="G2961" s="5"/>
      <c r="H2961" s="11">
        <f>1/(1+EXP(-SUMPRODUCT(betagorros,B2961:D2961)))</f>
        <v>0.64043092559143411</v>
      </c>
      <c r="I2961" s="27">
        <f t="shared" si="452"/>
        <v>0.64043092559143411</v>
      </c>
      <c r="J2961">
        <f t="shared" si="453"/>
        <v>-0.44561400797084627</v>
      </c>
      <c r="K2961" s="5"/>
      <c r="N2961" s="11">
        <f t="shared" si="454"/>
        <v>0.64060590290138819</v>
      </c>
      <c r="O2961" s="71">
        <f t="shared" si="455"/>
        <v>0.35939409709861181</v>
      </c>
      <c r="U2961" s="4">
        <v>16</v>
      </c>
      <c r="V2961" s="5">
        <v>0.58099999999999996</v>
      </c>
      <c r="W2961" s="37">
        <v>1</v>
      </c>
      <c r="X2961" s="31">
        <f t="shared" si="447"/>
        <v>0.64006237256121712</v>
      </c>
      <c r="Y2961" s="40">
        <f t="shared" si="448"/>
        <v>1</v>
      </c>
      <c r="Z2961" s="4">
        <f t="shared" si="449"/>
        <v>1</v>
      </c>
      <c r="AA2961" s="5">
        <f t="shared" si="450"/>
        <v>1</v>
      </c>
      <c r="AB2961" s="6" t="str">
        <f t="shared" si="451"/>
        <v/>
      </c>
      <c r="AF2961">
        <f t="shared" si="456"/>
        <v>0.80095037815921466</v>
      </c>
    </row>
    <row r="2962" spans="2:32">
      <c r="B2962" s="26">
        <v>1</v>
      </c>
      <c r="C2962" s="4">
        <v>15</v>
      </c>
      <c r="D2962" s="5">
        <v>0.64700000000000002</v>
      </c>
      <c r="E2962" s="20">
        <v>1</v>
      </c>
      <c r="G2962" s="5"/>
      <c r="H2962" s="11">
        <f>1/(1+EXP(-SUMPRODUCT(betagorros,B2962:D2962)))</f>
        <v>0.68369781276260544</v>
      </c>
      <c r="I2962" s="27">
        <f t="shared" si="452"/>
        <v>0.68369781276260544</v>
      </c>
      <c r="J2962">
        <f t="shared" si="453"/>
        <v>-0.38023925318611729</v>
      </c>
      <c r="K2962" s="5"/>
      <c r="N2962" s="11">
        <f t="shared" si="454"/>
        <v>0.68387932635983262</v>
      </c>
      <c r="O2962" s="71">
        <f t="shared" si="455"/>
        <v>0.31612067364016738</v>
      </c>
      <c r="U2962" s="4">
        <v>19</v>
      </c>
      <c r="V2962" s="5">
        <v>0.58099999999999996</v>
      </c>
      <c r="W2962" s="37">
        <v>1</v>
      </c>
      <c r="X2962" s="31">
        <f t="shared" ref="X2962:X3025" si="457">1/(1+EXP(-$H$8-$I$8*U2962-$J$8*V2962))</f>
        <v>0.70391465547538423</v>
      </c>
      <c r="Y2962" s="40">
        <f t="shared" ref="Y2962:Y3025" si="458">IF(X2962&gt;50%,1,0)</f>
        <v>1</v>
      </c>
      <c r="Z2962" s="4">
        <f t="shared" ref="Z2962:Z3025" si="459">IF(W2962=Y2962,1,0)</f>
        <v>1</v>
      </c>
      <c r="AA2962" s="5">
        <f t="shared" ref="AA2962:AA3025" si="460">IF(W2962=1,IF(W2962=Y2962,1,0),"")</f>
        <v>1</v>
      </c>
      <c r="AB2962" s="6" t="str">
        <f t="shared" ref="AB2962:AB3025" si="461">IF(W2962=0,IF(W2962=Y2962,1,0),"")</f>
        <v/>
      </c>
      <c r="AF2962">
        <f t="shared" si="456"/>
        <v>0.80095037815921466</v>
      </c>
    </row>
    <row r="2963" spans="2:32">
      <c r="B2963" s="26">
        <v>1</v>
      </c>
      <c r="C2963" s="4">
        <v>9</v>
      </c>
      <c r="D2963" s="5">
        <v>0.64700000000000002</v>
      </c>
      <c r="E2963" s="20">
        <v>1</v>
      </c>
      <c r="G2963" s="5"/>
      <c r="H2963" s="11">
        <f>1/(1+EXP(-SUMPRODUCT(betagorros,B2963:D2963)))</f>
        <v>0.5473747022861899</v>
      </c>
      <c r="I2963" s="27">
        <f t="shared" si="452"/>
        <v>0.5473747022861899</v>
      </c>
      <c r="J2963">
        <f t="shared" si="453"/>
        <v>-0.60262169775441532</v>
      </c>
      <c r="K2963" s="5"/>
      <c r="N2963" s="11">
        <f t="shared" si="454"/>
        <v>0.54752355747137882</v>
      </c>
      <c r="O2963" s="71">
        <f t="shared" si="455"/>
        <v>0.45247644252862118</v>
      </c>
      <c r="U2963" s="4">
        <v>14</v>
      </c>
      <c r="V2963" s="5">
        <v>0.58099999999999996</v>
      </c>
      <c r="W2963" s="37">
        <v>1</v>
      </c>
      <c r="X2963" s="31">
        <f t="shared" si="457"/>
        <v>0.59436789139508617</v>
      </c>
      <c r="Y2963" s="40">
        <f t="shared" si="458"/>
        <v>1</v>
      </c>
      <c r="Z2963" s="4">
        <f t="shared" si="459"/>
        <v>1</v>
      </c>
      <c r="AA2963" s="5">
        <f t="shared" si="460"/>
        <v>1</v>
      </c>
      <c r="AB2963" s="6" t="str">
        <f t="shared" si="461"/>
        <v/>
      </c>
      <c r="AF2963">
        <f t="shared" si="456"/>
        <v>0.80095037815921466</v>
      </c>
    </row>
    <row r="2964" spans="2:32">
      <c r="B2964" s="26">
        <v>1</v>
      </c>
      <c r="C2964" s="4">
        <v>10</v>
      </c>
      <c r="D2964" s="5">
        <v>0.64700000000000002</v>
      </c>
      <c r="E2964" s="20">
        <v>1</v>
      </c>
      <c r="G2964" s="5"/>
      <c r="H2964" s="11">
        <f>1/(1+EXP(-SUMPRODUCT(betagorros,B2964:D2964)))</f>
        <v>0.57122734831196942</v>
      </c>
      <c r="I2964" s="27">
        <f t="shared" si="452"/>
        <v>0.57122734831196942</v>
      </c>
      <c r="J2964">
        <f t="shared" si="453"/>
        <v>-0.55996799040548517</v>
      </c>
      <c r="K2964" s="5"/>
      <c r="N2964" s="11">
        <f t="shared" si="454"/>
        <v>0.57138424268316157</v>
      </c>
      <c r="O2964" s="71">
        <f t="shared" si="455"/>
        <v>0.42861575731683843</v>
      </c>
      <c r="U2964" s="4">
        <v>6</v>
      </c>
      <c r="V2964" s="5">
        <v>0.58199999999999996</v>
      </c>
      <c r="W2964" s="37">
        <v>1</v>
      </c>
      <c r="X2964" s="31">
        <f t="shared" si="457"/>
        <v>0.40423345567629626</v>
      </c>
      <c r="Y2964" s="40">
        <f t="shared" si="458"/>
        <v>0</v>
      </c>
      <c r="Z2964" s="4">
        <f t="shared" si="459"/>
        <v>0</v>
      </c>
      <c r="AA2964" s="5">
        <f t="shared" si="460"/>
        <v>0</v>
      </c>
      <c r="AB2964" s="6" t="str">
        <f t="shared" si="461"/>
        <v/>
      </c>
      <c r="AF2964">
        <f t="shared" si="456"/>
        <v>0.80095037815921466</v>
      </c>
    </row>
    <row r="2965" spans="2:32">
      <c r="B2965" s="26">
        <v>1</v>
      </c>
      <c r="C2965" s="4">
        <v>12</v>
      </c>
      <c r="D2965" s="5">
        <v>0.64700000000000002</v>
      </c>
      <c r="E2965" s="20">
        <v>0</v>
      </c>
      <c r="G2965" s="5"/>
      <c r="H2965" s="11">
        <f>1/(1+EXP(-SUMPRODUCT(betagorros,B2965:D2965)))</f>
        <v>0.61785258778987928</v>
      </c>
      <c r="I2965" s="27">
        <f t="shared" si="452"/>
        <v>0.38214741221012072</v>
      </c>
      <c r="J2965">
        <f t="shared" si="453"/>
        <v>-0.9619488489761987</v>
      </c>
      <c r="K2965" s="5"/>
      <c r="N2965" s="11">
        <f t="shared" si="454"/>
        <v>0.61802260976316259</v>
      </c>
      <c r="O2965" s="71">
        <f t="shared" si="455"/>
        <v>-0.61802260976316259</v>
      </c>
      <c r="U2965" s="4">
        <v>18</v>
      </c>
      <c r="V2965" s="5">
        <v>0.58199999999999996</v>
      </c>
      <c r="W2965" s="37">
        <v>1</v>
      </c>
      <c r="X2965" s="31">
        <f t="shared" si="457"/>
        <v>0.6843081472510798</v>
      </c>
      <c r="Y2965" s="40">
        <f t="shared" si="458"/>
        <v>1</v>
      </c>
      <c r="Z2965" s="4">
        <f t="shared" si="459"/>
        <v>1</v>
      </c>
      <c r="AA2965" s="5">
        <f t="shared" si="460"/>
        <v>1</v>
      </c>
      <c r="AB2965" s="6" t="str">
        <f t="shared" si="461"/>
        <v/>
      </c>
      <c r="AF2965">
        <f t="shared" si="456"/>
        <v>0.80095037815921466</v>
      </c>
    </row>
    <row r="2966" spans="2:32">
      <c r="B2966" s="26">
        <v>1</v>
      </c>
      <c r="C2966" s="4">
        <v>16</v>
      </c>
      <c r="D2966" s="5">
        <v>0.65100000000000002</v>
      </c>
      <c r="E2966" s="20">
        <v>1</v>
      </c>
      <c r="G2966" s="5"/>
      <c r="H2966" s="11">
        <f>1/(1+EXP(-SUMPRODUCT(betagorros,B2966:D2966)))</f>
        <v>0.70792032260596882</v>
      </c>
      <c r="I2966" s="27">
        <f t="shared" si="452"/>
        <v>0.70792032260596882</v>
      </c>
      <c r="J2966">
        <f t="shared" si="453"/>
        <v>-0.34542373031350548</v>
      </c>
      <c r="K2966" s="5"/>
      <c r="N2966" s="11">
        <f t="shared" si="454"/>
        <v>0.70810559209676183</v>
      </c>
      <c r="O2966" s="71">
        <f t="shared" si="455"/>
        <v>0.29189440790323817</v>
      </c>
      <c r="U2966" s="4">
        <v>20</v>
      </c>
      <c r="V2966" s="5">
        <v>0.58199999999999996</v>
      </c>
      <c r="W2966" s="37">
        <v>1</v>
      </c>
      <c r="X2966" s="31">
        <f t="shared" si="457"/>
        <v>0.72456598492308089</v>
      </c>
      <c r="Y2966" s="40">
        <f t="shared" si="458"/>
        <v>1</v>
      </c>
      <c r="Z2966" s="4">
        <f t="shared" si="459"/>
        <v>1</v>
      </c>
      <c r="AA2966" s="5">
        <f t="shared" si="460"/>
        <v>1</v>
      </c>
      <c r="AB2966" s="6" t="str">
        <f t="shared" si="461"/>
        <v/>
      </c>
      <c r="AF2966">
        <f t="shared" si="456"/>
        <v>0.80095037815921466</v>
      </c>
    </row>
    <row r="2967" spans="2:32">
      <c r="B2967" s="26">
        <v>1</v>
      </c>
      <c r="C2967" s="4">
        <v>6</v>
      </c>
      <c r="D2967" s="5">
        <v>0.65100000000000002</v>
      </c>
      <c r="E2967" s="20">
        <v>0</v>
      </c>
      <c r="G2967" s="5"/>
      <c r="H2967" s="11">
        <f>1/(1+EXP(-SUMPRODUCT(betagorros,B2967:D2967)))</f>
        <v>0.47935920566530177</v>
      </c>
      <c r="I2967" s="27">
        <f t="shared" si="452"/>
        <v>0.52064079433469823</v>
      </c>
      <c r="J2967">
        <f t="shared" si="453"/>
        <v>-0.65269492926367156</v>
      </c>
      <c r="K2967" s="5"/>
      <c r="N2967" s="11">
        <f t="shared" si="454"/>
        <v>0.47948360524344857</v>
      </c>
      <c r="O2967" s="71">
        <f t="shared" si="455"/>
        <v>-0.47948360524344857</v>
      </c>
      <c r="U2967" s="4">
        <v>22</v>
      </c>
      <c r="V2967" s="5">
        <v>0.58199999999999996</v>
      </c>
      <c r="W2967" s="37">
        <v>1</v>
      </c>
      <c r="X2967" s="31">
        <f t="shared" si="457"/>
        <v>0.76147945665400363</v>
      </c>
      <c r="Y2967" s="40">
        <f t="shared" si="458"/>
        <v>1</v>
      </c>
      <c r="Z2967" s="4">
        <f t="shared" si="459"/>
        <v>1</v>
      </c>
      <c r="AA2967" s="5">
        <f t="shared" si="460"/>
        <v>1</v>
      </c>
      <c r="AB2967" s="6" t="str">
        <f t="shared" si="461"/>
        <v/>
      </c>
      <c r="AF2967">
        <f t="shared" si="456"/>
        <v>0.80095037815921466</v>
      </c>
    </row>
    <row r="2968" spans="2:32">
      <c r="B2968" s="26">
        <v>1</v>
      </c>
      <c r="C2968" s="4">
        <v>7</v>
      </c>
      <c r="D2968" s="5">
        <v>0.65100000000000002</v>
      </c>
      <c r="E2968" s="20">
        <v>0</v>
      </c>
      <c r="G2968" s="5"/>
      <c r="H2968" s="11">
        <f>1/(1+EXP(-SUMPRODUCT(betagorros,B2968:D2968)))</f>
        <v>0.5035452851510942</v>
      </c>
      <c r="I2968" s="27">
        <f t="shared" si="452"/>
        <v>0.4964547148489058</v>
      </c>
      <c r="J2968">
        <f t="shared" si="453"/>
        <v>-0.70026300842021516</v>
      </c>
      <c r="K2968" s="5"/>
      <c r="N2968" s="11">
        <f t="shared" si="454"/>
        <v>0.50367983241941905</v>
      </c>
      <c r="O2968" s="71">
        <f t="shared" si="455"/>
        <v>-0.50367983241941905</v>
      </c>
      <c r="U2968" s="4">
        <v>23</v>
      </c>
      <c r="V2968" s="5">
        <v>0.58199999999999996</v>
      </c>
      <c r="W2968" s="37">
        <v>1</v>
      </c>
      <c r="X2968" s="31">
        <f t="shared" si="457"/>
        <v>0.77861255631644288</v>
      </c>
      <c r="Y2968" s="40">
        <f t="shared" si="458"/>
        <v>1</v>
      </c>
      <c r="Z2968" s="4">
        <f t="shared" si="459"/>
        <v>1</v>
      </c>
      <c r="AA2968" s="5">
        <f t="shared" si="460"/>
        <v>1</v>
      </c>
      <c r="AB2968" s="6" t="str">
        <f t="shared" si="461"/>
        <v/>
      </c>
      <c r="AF2968">
        <f t="shared" si="456"/>
        <v>0.80095037815921466</v>
      </c>
    </row>
    <row r="2969" spans="2:32">
      <c r="B2969" s="26">
        <v>1</v>
      </c>
      <c r="C2969" s="4">
        <v>15</v>
      </c>
      <c r="D2969" s="5">
        <v>0.65100000000000002</v>
      </c>
      <c r="E2969" s="20">
        <v>1</v>
      </c>
      <c r="G2969" s="5"/>
      <c r="H2969" s="11">
        <f>1/(1+EXP(-SUMPRODUCT(betagorros,B2969:D2969)))</f>
        <v>0.68751204214408101</v>
      </c>
      <c r="I2969" s="27">
        <f t="shared" si="452"/>
        <v>0.68751204214408101</v>
      </c>
      <c r="J2969">
        <f t="shared" si="453"/>
        <v>-0.37467593374887531</v>
      </c>
      <c r="K2969" s="5"/>
      <c r="N2969" s="11">
        <f t="shared" si="454"/>
        <v>0.68769600380705687</v>
      </c>
      <c r="O2969" s="71">
        <f t="shared" si="455"/>
        <v>0.31230399619294313</v>
      </c>
      <c r="U2969" s="4">
        <v>14</v>
      </c>
      <c r="V2969" s="5">
        <v>0.58199999999999996</v>
      </c>
      <c r="W2969" s="37">
        <v>1</v>
      </c>
      <c r="X2969" s="31">
        <f t="shared" si="457"/>
        <v>0.5954340132576923</v>
      </c>
      <c r="Y2969" s="40">
        <f t="shared" si="458"/>
        <v>1</v>
      </c>
      <c r="Z2969" s="4">
        <f t="shared" si="459"/>
        <v>1</v>
      </c>
      <c r="AA2969" s="5">
        <f t="shared" si="460"/>
        <v>1</v>
      </c>
      <c r="AB2969" s="6" t="str">
        <f t="shared" si="461"/>
        <v/>
      </c>
      <c r="AF2969">
        <f t="shared" si="456"/>
        <v>0.80095037815921466</v>
      </c>
    </row>
    <row r="2970" spans="2:32">
      <c r="B2970" s="26">
        <v>1</v>
      </c>
      <c r="C2970" s="4">
        <v>16</v>
      </c>
      <c r="D2970" s="5">
        <v>0.65100000000000002</v>
      </c>
      <c r="E2970" s="20">
        <v>0</v>
      </c>
      <c r="G2970" s="5"/>
      <c r="H2970" s="11">
        <f>1/(1+EXP(-SUMPRODUCT(betagorros,B2970:D2970)))</f>
        <v>0.70792032260596882</v>
      </c>
      <c r="I2970" s="27">
        <f t="shared" si="452"/>
        <v>0.29207967739403118</v>
      </c>
      <c r="J2970">
        <f t="shared" si="453"/>
        <v>-1.2307286461477212</v>
      </c>
      <c r="K2970" s="5"/>
      <c r="N2970" s="11">
        <f t="shared" si="454"/>
        <v>0.70810559209676183</v>
      </c>
      <c r="O2970" s="71">
        <f t="shared" si="455"/>
        <v>-0.70810559209676183</v>
      </c>
      <c r="U2970" s="4">
        <v>12</v>
      </c>
      <c r="V2970" s="5">
        <v>0.58199999999999996</v>
      </c>
      <c r="W2970" s="37">
        <v>1</v>
      </c>
      <c r="X2970" s="31">
        <f t="shared" si="457"/>
        <v>0.54807420949648467</v>
      </c>
      <c r="Y2970" s="40">
        <f t="shared" si="458"/>
        <v>1</v>
      </c>
      <c r="Z2970" s="4">
        <f t="shared" si="459"/>
        <v>1</v>
      </c>
      <c r="AA2970" s="5">
        <f t="shared" si="460"/>
        <v>1</v>
      </c>
      <c r="AB2970" s="6" t="str">
        <f t="shared" si="461"/>
        <v/>
      </c>
      <c r="AF2970">
        <f t="shared" si="456"/>
        <v>0.80095037815921466</v>
      </c>
    </row>
    <row r="2971" spans="2:32">
      <c r="B2971" s="26">
        <v>1</v>
      </c>
      <c r="C2971" s="4">
        <v>13</v>
      </c>
      <c r="D2971" s="5">
        <v>0.65100000000000002</v>
      </c>
      <c r="E2971" s="20">
        <v>1</v>
      </c>
      <c r="G2971" s="5"/>
      <c r="H2971" s="11">
        <f>1/(1+EXP(-SUMPRODUCT(betagorros,B2971:D2971)))</f>
        <v>0.64449560780270632</v>
      </c>
      <c r="I2971" s="27">
        <f t="shared" si="452"/>
        <v>0.64449560780270632</v>
      </c>
      <c r="J2971">
        <f t="shared" si="453"/>
        <v>-0.439287271517185</v>
      </c>
      <c r="K2971" s="5"/>
      <c r="N2971" s="11">
        <f t="shared" si="454"/>
        <v>0.64467358377938666</v>
      </c>
      <c r="O2971" s="71">
        <f t="shared" si="455"/>
        <v>0.35532641622061334</v>
      </c>
      <c r="U2971" s="4">
        <v>12</v>
      </c>
      <c r="V2971" s="5">
        <v>0.58199999999999996</v>
      </c>
      <c r="W2971" s="37">
        <v>1</v>
      </c>
      <c r="X2971" s="31">
        <f t="shared" si="457"/>
        <v>0.54807420949648467</v>
      </c>
      <c r="Y2971" s="40">
        <f t="shared" si="458"/>
        <v>1</v>
      </c>
      <c r="Z2971" s="4">
        <f t="shared" si="459"/>
        <v>1</v>
      </c>
      <c r="AA2971" s="5">
        <f t="shared" si="460"/>
        <v>1</v>
      </c>
      <c r="AB2971" s="6" t="str">
        <f t="shared" si="461"/>
        <v/>
      </c>
      <c r="AF2971">
        <f t="shared" si="456"/>
        <v>0.80095037815921466</v>
      </c>
    </row>
    <row r="2972" spans="2:32">
      <c r="B2972" s="26">
        <v>1</v>
      </c>
      <c r="C2972" s="4">
        <v>19</v>
      </c>
      <c r="D2972" s="5">
        <v>0.65200000000000002</v>
      </c>
      <c r="E2972" s="20">
        <v>1</v>
      </c>
      <c r="G2972" s="5"/>
      <c r="H2972" s="11">
        <f>1/(1+EXP(-SUMPRODUCT(betagorros,B2972:D2972)))</f>
        <v>0.76496637438233994</v>
      </c>
      <c r="I2972" s="27">
        <f t="shared" si="452"/>
        <v>0.76496637438233994</v>
      </c>
      <c r="J2972">
        <f t="shared" si="453"/>
        <v>-0.26792340117741775</v>
      </c>
      <c r="K2972" s="5"/>
      <c r="N2972" s="11">
        <f t="shared" si="454"/>
        <v>0.76514966772211213</v>
      </c>
      <c r="O2972" s="71">
        <f t="shared" si="455"/>
        <v>0.23485033227788787</v>
      </c>
      <c r="U2972" s="4">
        <v>11</v>
      </c>
      <c r="V2972" s="5">
        <v>0.58199999999999996</v>
      </c>
      <c r="W2972" s="37">
        <v>1</v>
      </c>
      <c r="X2972" s="31">
        <f t="shared" si="457"/>
        <v>0.52400682829034728</v>
      </c>
      <c r="Y2972" s="40">
        <f t="shared" si="458"/>
        <v>1</v>
      </c>
      <c r="Z2972" s="4">
        <f t="shared" si="459"/>
        <v>1</v>
      </c>
      <c r="AA2972" s="5">
        <f t="shared" si="460"/>
        <v>1</v>
      </c>
      <c r="AB2972" s="6" t="str">
        <f t="shared" si="461"/>
        <v/>
      </c>
      <c r="AF2972">
        <f t="shared" si="456"/>
        <v>0.80095037815921466</v>
      </c>
    </row>
    <row r="2973" spans="2:32">
      <c r="B2973" s="26">
        <v>1</v>
      </c>
      <c r="C2973" s="4">
        <v>42</v>
      </c>
      <c r="D2973" s="5">
        <v>0.65200000000000002</v>
      </c>
      <c r="E2973" s="20">
        <v>1</v>
      </c>
      <c r="G2973" s="5"/>
      <c r="H2973" s="11">
        <f>1/(1+EXP(-SUMPRODUCT(betagorros,B2973:D2973)))</f>
        <v>0.9679010916475701</v>
      </c>
      <c r="I2973" s="27">
        <f t="shared" si="452"/>
        <v>0.9679010916475701</v>
      </c>
      <c r="J2973">
        <f t="shared" si="453"/>
        <v>-3.26253749761235E-2</v>
      </c>
      <c r="K2973" s="5"/>
      <c r="N2973" s="11">
        <f t="shared" si="454"/>
        <v>0.96796114127252442</v>
      </c>
      <c r="O2973" s="71">
        <f t="shared" si="455"/>
        <v>3.2038858727475583E-2</v>
      </c>
      <c r="U2973" s="4">
        <v>25</v>
      </c>
      <c r="V2973" s="5">
        <v>0.58199999999999996</v>
      </c>
      <c r="W2973" s="37">
        <v>1</v>
      </c>
      <c r="X2973" s="31">
        <f t="shared" si="457"/>
        <v>0.8101803189998199</v>
      </c>
      <c r="Y2973" s="40">
        <f t="shared" si="458"/>
        <v>1</v>
      </c>
      <c r="Z2973" s="4">
        <f t="shared" si="459"/>
        <v>1</v>
      </c>
      <c r="AA2973" s="5">
        <f t="shared" si="460"/>
        <v>1</v>
      </c>
      <c r="AB2973" s="6" t="str">
        <f t="shared" si="461"/>
        <v/>
      </c>
      <c r="AF2973">
        <f t="shared" si="456"/>
        <v>0.80095037815921466</v>
      </c>
    </row>
    <row r="2974" spans="2:32">
      <c r="B2974" s="26">
        <v>1</v>
      </c>
      <c r="C2974" s="4">
        <v>21</v>
      </c>
      <c r="D2974" s="5">
        <v>0.65200000000000002</v>
      </c>
      <c r="E2974" s="20">
        <v>1</v>
      </c>
      <c r="G2974" s="5"/>
      <c r="H2974" s="11">
        <f>1/(1+EXP(-SUMPRODUCT(betagorros,B2974:D2974)))</f>
        <v>0.7979750770573294</v>
      </c>
      <c r="I2974" s="27">
        <f t="shared" si="452"/>
        <v>0.7979750770573294</v>
      </c>
      <c r="J2974">
        <f t="shared" si="453"/>
        <v>-0.22567791377778237</v>
      </c>
      <c r="K2974" s="5"/>
      <c r="N2974" s="11">
        <f t="shared" si="454"/>
        <v>0.79815223719103046</v>
      </c>
      <c r="O2974" s="71">
        <f t="shared" si="455"/>
        <v>0.20184776280896954</v>
      </c>
      <c r="U2974" s="4">
        <v>15</v>
      </c>
      <c r="V2974" s="5">
        <v>0.58199999999999996</v>
      </c>
      <c r="W2974" s="37">
        <v>1</v>
      </c>
      <c r="X2974" s="31">
        <f t="shared" si="457"/>
        <v>0.61851908453559257</v>
      </c>
      <c r="Y2974" s="40">
        <f t="shared" si="458"/>
        <v>1</v>
      </c>
      <c r="Z2974" s="4">
        <f t="shared" si="459"/>
        <v>1</v>
      </c>
      <c r="AA2974" s="5">
        <f t="shared" si="460"/>
        <v>1</v>
      </c>
      <c r="AB2974" s="6" t="str">
        <f t="shared" si="461"/>
        <v/>
      </c>
      <c r="AF2974">
        <f t="shared" si="456"/>
        <v>0.80095037815921466</v>
      </c>
    </row>
    <row r="2975" spans="2:32">
      <c r="B2975" s="26">
        <v>1</v>
      </c>
      <c r="C2975" s="4">
        <v>10</v>
      </c>
      <c r="D2975" s="5">
        <v>0.65200000000000002</v>
      </c>
      <c r="E2975" s="20">
        <v>1</v>
      </c>
      <c r="G2975" s="5"/>
      <c r="H2975" s="11">
        <f>1/(1+EXP(-SUMPRODUCT(betagorros,B2975:D2975)))</f>
        <v>0.57663620982315245</v>
      </c>
      <c r="I2975" s="27">
        <f t="shared" si="452"/>
        <v>0.57663620982315245</v>
      </c>
      <c r="J2975">
        <f t="shared" si="453"/>
        <v>-0.5505436968887748</v>
      </c>
      <c r="K2975" s="5"/>
      <c r="N2975" s="11">
        <f t="shared" si="454"/>
        <v>0.57679775856097382</v>
      </c>
      <c r="O2975" s="71">
        <f t="shared" si="455"/>
        <v>0.42320224143902618</v>
      </c>
      <c r="U2975" s="4">
        <v>35</v>
      </c>
      <c r="V2975" s="5">
        <v>0.58199999999999996</v>
      </c>
      <c r="W2975" s="37">
        <v>1</v>
      </c>
      <c r="X2975" s="31">
        <f t="shared" si="457"/>
        <v>0.91827202430798804</v>
      </c>
      <c r="Y2975" s="40">
        <f t="shared" si="458"/>
        <v>1</v>
      </c>
      <c r="Z2975" s="4">
        <f t="shared" si="459"/>
        <v>1</v>
      </c>
      <c r="AA2975" s="5">
        <f t="shared" si="460"/>
        <v>1</v>
      </c>
      <c r="AB2975" s="6" t="str">
        <f t="shared" si="461"/>
        <v/>
      </c>
      <c r="AF2975">
        <f t="shared" si="456"/>
        <v>0.80095037815921466</v>
      </c>
    </row>
    <row r="2976" spans="2:32">
      <c r="B2976" s="26">
        <v>1</v>
      </c>
      <c r="C2976" s="4">
        <v>16</v>
      </c>
      <c r="D2976" s="5">
        <v>0.65200000000000002</v>
      </c>
      <c r="E2976" s="20">
        <v>1</v>
      </c>
      <c r="G2976" s="5"/>
      <c r="H2976" s="11">
        <f>1/(1+EXP(-SUMPRODUCT(betagorros,B2976:D2976)))</f>
        <v>0.70883419779567181</v>
      </c>
      <c r="I2976" s="27">
        <f t="shared" si="452"/>
        <v>0.70883419779567181</v>
      </c>
      <c r="J2976">
        <f t="shared" si="453"/>
        <v>-0.3441336334007466</v>
      </c>
      <c r="K2976" s="5"/>
      <c r="N2976" s="11">
        <f t="shared" si="454"/>
        <v>0.70901999932320703</v>
      </c>
      <c r="O2976" s="71">
        <f t="shared" si="455"/>
        <v>0.29098000067679297</v>
      </c>
      <c r="U2976" s="4">
        <v>15</v>
      </c>
      <c r="V2976" s="5">
        <v>0.58699999999999997</v>
      </c>
      <c r="W2976" s="37">
        <v>1</v>
      </c>
      <c r="X2976" s="31">
        <f t="shared" si="457"/>
        <v>0.62372434403670873</v>
      </c>
      <c r="Y2976" s="40">
        <f t="shared" si="458"/>
        <v>1</v>
      </c>
      <c r="Z2976" s="4">
        <f t="shared" si="459"/>
        <v>1</v>
      </c>
      <c r="AA2976" s="5">
        <f t="shared" si="460"/>
        <v>1</v>
      </c>
      <c r="AB2976" s="6" t="str">
        <f t="shared" si="461"/>
        <v/>
      </c>
      <c r="AF2976">
        <f t="shared" si="456"/>
        <v>0.80095037815921466</v>
      </c>
    </row>
    <row r="2977" spans="2:32">
      <c r="B2977" s="26">
        <v>1</v>
      </c>
      <c r="C2977" s="4">
        <v>13</v>
      </c>
      <c r="D2977" s="5">
        <v>0.65200000000000002</v>
      </c>
      <c r="E2977" s="20">
        <v>1</v>
      </c>
      <c r="G2977" s="5"/>
      <c r="H2977" s="11">
        <f>1/(1+EXP(-SUMPRODUCT(betagorros,B2977:D2977)))</f>
        <v>0.64550855745479419</v>
      </c>
      <c r="I2977" s="27">
        <f t="shared" si="452"/>
        <v>0.64550855745479419</v>
      </c>
      <c r="J2977">
        <f t="shared" si="453"/>
        <v>-0.43771681168835824</v>
      </c>
      <c r="K2977" s="5"/>
      <c r="N2977" s="11">
        <f t="shared" si="454"/>
        <v>0.64568727366105494</v>
      </c>
      <c r="O2977" s="71">
        <f t="shared" si="455"/>
        <v>0.35431272633894506</v>
      </c>
      <c r="U2977" s="4">
        <v>11</v>
      </c>
      <c r="V2977" s="5">
        <v>0.58699999999999997</v>
      </c>
      <c r="W2977" s="37">
        <v>1</v>
      </c>
      <c r="X2977" s="31">
        <f t="shared" si="457"/>
        <v>0.52952074980602393</v>
      </c>
      <c r="Y2977" s="40">
        <f t="shared" si="458"/>
        <v>1</v>
      </c>
      <c r="Z2977" s="4">
        <f t="shared" si="459"/>
        <v>1</v>
      </c>
      <c r="AA2977" s="5">
        <f t="shared" si="460"/>
        <v>1</v>
      </c>
      <c r="AB2977" s="6" t="str">
        <f t="shared" si="461"/>
        <v/>
      </c>
      <c r="AF2977">
        <f t="shared" si="456"/>
        <v>0.80095037815921466</v>
      </c>
    </row>
    <row r="2978" spans="2:32">
      <c r="B2978" s="26">
        <v>1</v>
      </c>
      <c r="C2978" s="4">
        <v>27</v>
      </c>
      <c r="D2978" s="5">
        <v>0.65200000000000002</v>
      </c>
      <c r="E2978" s="20">
        <v>1</v>
      </c>
      <c r="G2978" s="5"/>
      <c r="H2978" s="11">
        <f>1/(1+EXP(-SUMPRODUCT(betagorros,B2978:D2978)))</f>
        <v>0.87592946345592282</v>
      </c>
      <c r="I2978" s="27">
        <f t="shared" si="452"/>
        <v>0.87592946345592282</v>
      </c>
      <c r="J2978">
        <f t="shared" si="453"/>
        <v>-0.13246971245678685</v>
      </c>
      <c r="K2978" s="5"/>
      <c r="N2978" s="11">
        <f t="shared" si="454"/>
        <v>0.87607479386733977</v>
      </c>
      <c r="O2978" s="71">
        <f t="shared" si="455"/>
        <v>0.12392520613266023</v>
      </c>
      <c r="U2978" s="4">
        <v>10</v>
      </c>
      <c r="V2978" s="5">
        <v>0.58699999999999997</v>
      </c>
      <c r="W2978" s="37">
        <v>1</v>
      </c>
      <c r="X2978" s="31">
        <f t="shared" si="457"/>
        <v>0.50535704280477844</v>
      </c>
      <c r="Y2978" s="40">
        <f t="shared" si="458"/>
        <v>1</v>
      </c>
      <c r="Z2978" s="4">
        <f t="shared" si="459"/>
        <v>1</v>
      </c>
      <c r="AA2978" s="5">
        <f t="shared" si="460"/>
        <v>1</v>
      </c>
      <c r="AB2978" s="6" t="str">
        <f t="shared" si="461"/>
        <v/>
      </c>
      <c r="AF2978">
        <f t="shared" si="456"/>
        <v>0.80095037815921466</v>
      </c>
    </row>
    <row r="2979" spans="2:32">
      <c r="B2979" s="26">
        <v>1</v>
      </c>
      <c r="C2979" s="4">
        <v>19</v>
      </c>
      <c r="D2979" s="5">
        <v>0.65200000000000002</v>
      </c>
      <c r="E2979" s="20">
        <v>1</v>
      </c>
      <c r="G2979" s="5"/>
      <c r="H2979" s="11">
        <f>1/(1+EXP(-SUMPRODUCT(betagorros,B2979:D2979)))</f>
        <v>0.76496637438233994</v>
      </c>
      <c r="I2979" s="27">
        <f t="shared" si="452"/>
        <v>0.76496637438233994</v>
      </c>
      <c r="J2979">
        <f t="shared" si="453"/>
        <v>-0.26792340117741775</v>
      </c>
      <c r="K2979" s="5"/>
      <c r="N2979" s="11">
        <f t="shared" si="454"/>
        <v>0.76514966772211213</v>
      </c>
      <c r="O2979" s="71">
        <f t="shared" si="455"/>
        <v>0.23485033227788787</v>
      </c>
      <c r="U2979" s="4">
        <v>18</v>
      </c>
      <c r="V2979" s="5">
        <v>0.58799999999999997</v>
      </c>
      <c r="W2979" s="37">
        <v>1</v>
      </c>
      <c r="X2979" s="31">
        <f t="shared" si="457"/>
        <v>0.69001402787604493</v>
      </c>
      <c r="Y2979" s="40">
        <f t="shared" si="458"/>
        <v>1</v>
      </c>
      <c r="Z2979" s="4">
        <f t="shared" si="459"/>
        <v>1</v>
      </c>
      <c r="AA2979" s="5">
        <f t="shared" si="460"/>
        <v>1</v>
      </c>
      <c r="AB2979" s="6" t="str">
        <f t="shared" si="461"/>
        <v/>
      </c>
      <c r="AF2979">
        <f t="shared" si="456"/>
        <v>0.80095037815921466</v>
      </c>
    </row>
    <row r="2980" spans="2:32">
      <c r="B2980" s="26">
        <v>1</v>
      </c>
      <c r="C2980" s="4">
        <v>20</v>
      </c>
      <c r="D2980" s="5">
        <v>0.65200000000000002</v>
      </c>
      <c r="E2980" s="20">
        <v>0</v>
      </c>
      <c r="G2980" s="5"/>
      <c r="H2980" s="11">
        <f>1/(1+EXP(-SUMPRODUCT(betagorros,B2980:D2980)))</f>
        <v>0.78192073746235913</v>
      </c>
      <c r="I2980" s="27">
        <f t="shared" si="452"/>
        <v>0.21807926253764087</v>
      </c>
      <c r="J2980">
        <f t="shared" si="453"/>
        <v>-1.5228966926535314</v>
      </c>
      <c r="K2980" s="5"/>
      <c r="N2980" s="11">
        <f t="shared" si="454"/>
        <v>0.7821013535551965</v>
      </c>
      <c r="O2980" s="71">
        <f t="shared" si="455"/>
        <v>-0.7821013535551965</v>
      </c>
      <c r="U2980" s="4">
        <v>17</v>
      </c>
      <c r="V2980" s="5">
        <v>0.58799999999999997</v>
      </c>
      <c r="W2980" s="37">
        <v>1</v>
      </c>
      <c r="X2980" s="31">
        <f t="shared" si="457"/>
        <v>0.66893969794013608</v>
      </c>
      <c r="Y2980" s="40">
        <f t="shared" si="458"/>
        <v>1</v>
      </c>
      <c r="Z2980" s="4">
        <f t="shared" si="459"/>
        <v>1</v>
      </c>
      <c r="AA2980" s="5">
        <f t="shared" si="460"/>
        <v>1</v>
      </c>
      <c r="AB2980" s="6" t="str">
        <f t="shared" si="461"/>
        <v/>
      </c>
      <c r="AF2980">
        <f t="shared" si="456"/>
        <v>0.80095037815921466</v>
      </c>
    </row>
    <row r="2981" spans="2:32">
      <c r="B2981" s="26">
        <v>1</v>
      </c>
      <c r="C2981" s="4">
        <v>18</v>
      </c>
      <c r="D2981" s="5">
        <v>0.65200000000000002</v>
      </c>
      <c r="E2981" s="20">
        <v>1</v>
      </c>
      <c r="G2981" s="5"/>
      <c r="H2981" s="11">
        <f>1/(1+EXP(-SUMPRODUCT(betagorros,B2981:D2981)))</f>
        <v>0.74712019556201459</v>
      </c>
      <c r="I2981" s="27">
        <f t="shared" si="452"/>
        <v>0.74712019556201459</v>
      </c>
      <c r="J2981">
        <f t="shared" si="453"/>
        <v>-0.29152920242621888</v>
      </c>
      <c r="K2981" s="5"/>
      <c r="N2981" s="11">
        <f t="shared" si="454"/>
        <v>0.74730529817092883</v>
      </c>
      <c r="O2981" s="71">
        <f t="shared" si="455"/>
        <v>0.25269470182907117</v>
      </c>
      <c r="U2981" s="4">
        <v>12</v>
      </c>
      <c r="V2981" s="5">
        <v>0.58799999999999997</v>
      </c>
      <c r="W2981" s="37">
        <v>1</v>
      </c>
      <c r="X2981" s="31">
        <f t="shared" si="457"/>
        <v>0.55463988800248576</v>
      </c>
      <c r="Y2981" s="40">
        <f t="shared" si="458"/>
        <v>1</v>
      </c>
      <c r="Z2981" s="4">
        <f t="shared" si="459"/>
        <v>1</v>
      </c>
      <c r="AA2981" s="5">
        <f t="shared" si="460"/>
        <v>1</v>
      </c>
      <c r="AB2981" s="6" t="str">
        <f t="shared" si="461"/>
        <v/>
      </c>
      <c r="AF2981">
        <f t="shared" si="456"/>
        <v>0.80095037815921466</v>
      </c>
    </row>
    <row r="2982" spans="2:32">
      <c r="B2982" s="26">
        <v>1</v>
      </c>
      <c r="C2982" s="4">
        <v>22</v>
      </c>
      <c r="D2982" s="5">
        <v>0.65200000000000002</v>
      </c>
      <c r="E2982" s="20">
        <v>0</v>
      </c>
      <c r="G2982" s="5"/>
      <c r="H2982" s="11">
        <f>1/(1+EXP(-SUMPRODUCT(betagorros,B2982:D2982)))</f>
        <v>0.81312999821516008</v>
      </c>
      <c r="I2982" s="27">
        <f t="shared" si="452"/>
        <v>0.18687000178483992</v>
      </c>
      <c r="J2982">
        <f t="shared" si="453"/>
        <v>-1.6773420814967348</v>
      </c>
      <c r="K2982" s="5"/>
      <c r="N2982" s="11">
        <f t="shared" si="454"/>
        <v>0.81330301755332257</v>
      </c>
      <c r="O2982" s="71">
        <f t="shared" si="455"/>
        <v>-0.81330301755332257</v>
      </c>
      <c r="U2982" s="4">
        <v>17</v>
      </c>
      <c r="V2982" s="5">
        <v>0.58799999999999997</v>
      </c>
      <c r="W2982" s="37">
        <v>1</v>
      </c>
      <c r="X2982" s="31">
        <f t="shared" si="457"/>
        <v>0.66893969794013608</v>
      </c>
      <c r="Y2982" s="40">
        <f t="shared" si="458"/>
        <v>1</v>
      </c>
      <c r="Z2982" s="4">
        <f t="shared" si="459"/>
        <v>1</v>
      </c>
      <c r="AA2982" s="5">
        <f t="shared" si="460"/>
        <v>1</v>
      </c>
      <c r="AB2982" s="6" t="str">
        <f t="shared" si="461"/>
        <v/>
      </c>
      <c r="AF2982">
        <f t="shared" si="456"/>
        <v>0.80095037815921466</v>
      </c>
    </row>
    <row r="2983" spans="2:32">
      <c r="B2983" s="26">
        <v>1</v>
      </c>
      <c r="C2983" s="4">
        <v>14</v>
      </c>
      <c r="D2983" s="5">
        <v>0.65200000000000002</v>
      </c>
      <c r="E2983" s="20">
        <v>1</v>
      </c>
      <c r="G2983" s="5"/>
      <c r="H2983" s="11">
        <f>1/(1+EXP(-SUMPRODUCT(betagorros,B2983:D2983)))</f>
        <v>0.66733268547812707</v>
      </c>
      <c r="I2983" s="27">
        <f t="shared" si="452"/>
        <v>0.66733268547812707</v>
      </c>
      <c r="J2983">
        <f t="shared" si="453"/>
        <v>-0.40446657858754947</v>
      </c>
      <c r="K2983" s="5"/>
      <c r="N2983" s="11">
        <f t="shared" si="454"/>
        <v>0.6675148939689598</v>
      </c>
      <c r="O2983" s="71">
        <f t="shared" si="455"/>
        <v>0.3324851060310402</v>
      </c>
      <c r="U2983" s="4">
        <v>21</v>
      </c>
      <c r="V2983" s="5">
        <v>0.58799999999999997</v>
      </c>
      <c r="W2983" s="37">
        <v>1</v>
      </c>
      <c r="X2983" s="31">
        <f t="shared" si="457"/>
        <v>0.74848704468109351</v>
      </c>
      <c r="Y2983" s="40">
        <f t="shared" si="458"/>
        <v>1</v>
      </c>
      <c r="Z2983" s="4">
        <f t="shared" si="459"/>
        <v>1</v>
      </c>
      <c r="AA2983" s="5">
        <f t="shared" si="460"/>
        <v>1</v>
      </c>
      <c r="AB2983" s="6" t="str">
        <f t="shared" si="461"/>
        <v/>
      </c>
      <c r="AF2983">
        <f t="shared" si="456"/>
        <v>0.80095037815921466</v>
      </c>
    </row>
    <row r="2984" spans="2:32">
      <c r="B2984" s="26">
        <v>1</v>
      </c>
      <c r="C2984" s="4">
        <v>25</v>
      </c>
      <c r="D2984" s="5">
        <v>0.65200000000000002</v>
      </c>
      <c r="E2984" s="20">
        <v>1</v>
      </c>
      <c r="G2984" s="5"/>
      <c r="H2984" s="11">
        <f>1/(1+EXP(-SUMPRODUCT(betagorros,B2984:D2984)))</f>
        <v>0.85331637402420446</v>
      </c>
      <c r="I2984" s="27">
        <f t="shared" si="452"/>
        <v>0.85331637402420446</v>
      </c>
      <c r="J2984">
        <f t="shared" si="453"/>
        <v>-0.15862490456451833</v>
      </c>
      <c r="K2984" s="5"/>
      <c r="N2984" s="11">
        <f t="shared" si="454"/>
        <v>0.8534738138995458</v>
      </c>
      <c r="O2984" s="71">
        <f t="shared" si="455"/>
        <v>0.1465261861004542</v>
      </c>
      <c r="U2984" s="4">
        <v>42</v>
      </c>
      <c r="V2984" s="5">
        <v>0.58899999999999997</v>
      </c>
      <c r="W2984" s="37">
        <v>1</v>
      </c>
      <c r="X2984" s="31">
        <f t="shared" si="457"/>
        <v>0.95801716456964048</v>
      </c>
      <c r="Y2984" s="40">
        <f t="shared" si="458"/>
        <v>1</v>
      </c>
      <c r="Z2984" s="4">
        <f t="shared" si="459"/>
        <v>1</v>
      </c>
      <c r="AA2984" s="5">
        <f t="shared" si="460"/>
        <v>1</v>
      </c>
      <c r="AB2984" s="6" t="str">
        <f t="shared" si="461"/>
        <v/>
      </c>
      <c r="AF2984">
        <f t="shared" si="456"/>
        <v>0.80095037815921466</v>
      </c>
    </row>
    <row r="2985" spans="2:32">
      <c r="B2985" s="26">
        <v>1</v>
      </c>
      <c r="C2985" s="4">
        <v>32</v>
      </c>
      <c r="D2985" s="5">
        <v>0.65200000000000002</v>
      </c>
      <c r="E2985" s="20">
        <v>1</v>
      </c>
      <c r="G2985" s="5"/>
      <c r="H2985" s="11">
        <f>1/(1+EXP(-SUMPRODUCT(betagorros,B2985:D2985)))</f>
        <v>0.91970848749887979</v>
      </c>
      <c r="I2985" s="27">
        <f t="shared" si="452"/>
        <v>0.91970848749887979</v>
      </c>
      <c r="J2985">
        <f t="shared" si="453"/>
        <v>-8.3698520564497017E-2</v>
      </c>
      <c r="K2985" s="5"/>
      <c r="N2985" s="11">
        <f t="shared" si="454"/>
        <v>0.91982190004528097</v>
      </c>
      <c r="O2985" s="71">
        <f t="shared" si="455"/>
        <v>8.0178099954719029E-2</v>
      </c>
      <c r="U2985" s="4">
        <v>13</v>
      </c>
      <c r="V2985" s="5">
        <v>0.58899999999999997</v>
      </c>
      <c r="W2985" s="37">
        <v>1</v>
      </c>
      <c r="X2985" s="31">
        <f t="shared" si="457"/>
        <v>0.57948295108722681</v>
      </c>
      <c r="Y2985" s="40">
        <f t="shared" si="458"/>
        <v>1</v>
      </c>
      <c r="Z2985" s="4">
        <f t="shared" si="459"/>
        <v>1</v>
      </c>
      <c r="AA2985" s="5">
        <f t="shared" si="460"/>
        <v>1</v>
      </c>
      <c r="AB2985" s="6" t="str">
        <f t="shared" si="461"/>
        <v/>
      </c>
      <c r="AF2985">
        <f t="shared" si="456"/>
        <v>0.80095037815921466</v>
      </c>
    </row>
    <row r="2986" spans="2:32">
      <c r="B2986" s="26">
        <v>1</v>
      </c>
      <c r="C2986" s="4">
        <v>13.5</v>
      </c>
      <c r="D2986" s="5">
        <v>0.65300000000000002</v>
      </c>
      <c r="E2986" s="20">
        <v>1</v>
      </c>
      <c r="G2986" s="5"/>
      <c r="H2986" s="11">
        <f>1/(1+EXP(-SUMPRODUCT(betagorros,B2986:D2986)))</f>
        <v>0.65750017219710954</v>
      </c>
      <c r="I2986" s="27">
        <f t="shared" si="452"/>
        <v>0.65750017219710954</v>
      </c>
      <c r="J2986">
        <f t="shared" si="453"/>
        <v>-0.41931025303350716</v>
      </c>
      <c r="K2986" s="5"/>
      <c r="N2986" s="11">
        <f t="shared" si="454"/>
        <v>0.65768147943075284</v>
      </c>
      <c r="O2986" s="71">
        <f t="shared" si="455"/>
        <v>0.34231852056924716</v>
      </c>
      <c r="U2986" s="4">
        <v>15</v>
      </c>
      <c r="V2986" s="5">
        <v>0.58899999999999997</v>
      </c>
      <c r="W2986" s="37">
        <v>1</v>
      </c>
      <c r="X2986" s="31">
        <f t="shared" si="457"/>
        <v>0.62579855052684408</v>
      </c>
      <c r="Y2986" s="40">
        <f t="shared" si="458"/>
        <v>1</v>
      </c>
      <c r="Z2986" s="4">
        <f t="shared" si="459"/>
        <v>1</v>
      </c>
      <c r="AA2986" s="5">
        <f t="shared" si="460"/>
        <v>1</v>
      </c>
      <c r="AB2986" s="6" t="str">
        <f t="shared" si="461"/>
        <v/>
      </c>
      <c r="AF2986">
        <f t="shared" si="456"/>
        <v>0.80095037815921466</v>
      </c>
    </row>
    <row r="2987" spans="2:32">
      <c r="B2987" s="26">
        <v>1</v>
      </c>
      <c r="C2987" s="4">
        <v>20</v>
      </c>
      <c r="D2987" s="5">
        <v>0.65300000000000002</v>
      </c>
      <c r="E2987" s="20">
        <v>1</v>
      </c>
      <c r="G2987" s="5"/>
      <c r="H2987" s="11">
        <f>1/(1+EXP(-SUMPRODUCT(betagorros,B2987:D2987)))</f>
        <v>0.78267415590729328</v>
      </c>
      <c r="I2987" s="27">
        <f t="shared" si="452"/>
        <v>0.78267415590729328</v>
      </c>
      <c r="J2987">
        <f t="shared" si="453"/>
        <v>-0.24503881787160162</v>
      </c>
      <c r="K2987" s="5"/>
      <c r="N2987" s="11">
        <f t="shared" si="454"/>
        <v>0.78285504098859016</v>
      </c>
      <c r="O2987" s="71">
        <f t="shared" si="455"/>
        <v>0.21714495901140984</v>
      </c>
      <c r="U2987" s="4">
        <v>15</v>
      </c>
      <c r="V2987" s="5">
        <v>0.58899999999999997</v>
      </c>
      <c r="W2987" s="37">
        <v>1</v>
      </c>
      <c r="X2987" s="31">
        <f t="shared" si="457"/>
        <v>0.62579855052684408</v>
      </c>
      <c r="Y2987" s="40">
        <f t="shared" si="458"/>
        <v>1</v>
      </c>
      <c r="Z2987" s="4">
        <f t="shared" si="459"/>
        <v>1</v>
      </c>
      <c r="AA2987" s="5">
        <f t="shared" si="460"/>
        <v>1</v>
      </c>
      <c r="AB2987" s="6" t="str">
        <f t="shared" si="461"/>
        <v/>
      </c>
      <c r="AF2987">
        <f t="shared" si="456"/>
        <v>0.80095037815921466</v>
      </c>
    </row>
    <row r="2988" spans="2:32">
      <c r="B2988" s="26">
        <v>1</v>
      </c>
      <c r="C2988" s="4">
        <v>35</v>
      </c>
      <c r="D2988" s="5">
        <v>0.65300000000000002</v>
      </c>
      <c r="E2988" s="20">
        <v>1</v>
      </c>
      <c r="G2988" s="5"/>
      <c r="H2988" s="11">
        <f>1/(1+EXP(-SUMPRODUCT(betagorros,B2988:D2988)))</f>
        <v>0.93895700343071897</v>
      </c>
      <c r="I2988" s="27">
        <f t="shared" si="452"/>
        <v>0.93895700343071897</v>
      </c>
      <c r="J2988">
        <f t="shared" si="453"/>
        <v>-6.2985590565899724E-2</v>
      </c>
      <c r="K2988" s="5"/>
      <c r="N2988" s="11">
        <f t="shared" si="454"/>
        <v>0.93905210119844895</v>
      </c>
      <c r="O2988" s="71">
        <f t="shared" si="455"/>
        <v>6.0947898801551048E-2</v>
      </c>
      <c r="U2988" s="4">
        <v>14</v>
      </c>
      <c r="V2988" s="5">
        <v>0.58899999999999997</v>
      </c>
      <c r="W2988" s="37">
        <v>1</v>
      </c>
      <c r="X2988" s="31">
        <f t="shared" si="457"/>
        <v>0.60287115441231587</v>
      </c>
      <c r="Y2988" s="40">
        <f t="shared" si="458"/>
        <v>1</v>
      </c>
      <c r="Z2988" s="4">
        <f t="shared" si="459"/>
        <v>1</v>
      </c>
      <c r="AA2988" s="5">
        <f t="shared" si="460"/>
        <v>1</v>
      </c>
      <c r="AB2988" s="6" t="str">
        <f t="shared" si="461"/>
        <v/>
      </c>
      <c r="AF2988">
        <f t="shared" si="456"/>
        <v>0.80095037815921466</v>
      </c>
    </row>
    <row r="2989" spans="2:32">
      <c r="B2989" s="26">
        <v>1</v>
      </c>
      <c r="C2989" s="4">
        <v>34</v>
      </c>
      <c r="D2989" s="5">
        <v>0.65300000000000002</v>
      </c>
      <c r="E2989" s="20">
        <v>1</v>
      </c>
      <c r="G2989" s="5"/>
      <c r="H2989" s="11">
        <f>1/(1+EXP(-SUMPRODUCT(betagorros,B2989:D2989)))</f>
        <v>0.93316777956165053</v>
      </c>
      <c r="I2989" s="27">
        <f t="shared" si="452"/>
        <v>0.93316777956165053</v>
      </c>
      <c r="J2989">
        <f t="shared" si="453"/>
        <v>-6.9170266261562835E-2</v>
      </c>
      <c r="K2989" s="5"/>
      <c r="N2989" s="11">
        <f t="shared" si="454"/>
        <v>0.93326877826580268</v>
      </c>
      <c r="O2989" s="71">
        <f t="shared" si="455"/>
        <v>6.6731221734197321E-2</v>
      </c>
      <c r="U2989" s="4">
        <v>44</v>
      </c>
      <c r="V2989" s="5">
        <v>0.58899999999999997</v>
      </c>
      <c r="W2989" s="37">
        <v>1</v>
      </c>
      <c r="X2989" s="31">
        <f t="shared" si="457"/>
        <v>0.96514856899256196</v>
      </c>
      <c r="Y2989" s="40">
        <f t="shared" si="458"/>
        <v>1</v>
      </c>
      <c r="Z2989" s="4">
        <f t="shared" si="459"/>
        <v>1</v>
      </c>
      <c r="AA2989" s="5">
        <f t="shared" si="460"/>
        <v>1</v>
      </c>
      <c r="AB2989" s="6" t="str">
        <f t="shared" si="461"/>
        <v/>
      </c>
      <c r="AF2989">
        <f t="shared" si="456"/>
        <v>0.80095037815921466</v>
      </c>
    </row>
    <row r="2990" spans="2:32">
      <c r="B2990" s="26">
        <v>1</v>
      </c>
      <c r="C2990" s="4">
        <v>26</v>
      </c>
      <c r="D2990" s="5">
        <v>0.65300000000000002</v>
      </c>
      <c r="E2990" s="20">
        <v>1</v>
      </c>
      <c r="G2990" s="5"/>
      <c r="H2990" s="11">
        <f>1/(1+EXP(-SUMPRODUCT(betagorros,B2990:D2990)))</f>
        <v>0.86553777020571177</v>
      </c>
      <c r="I2990" s="27">
        <f t="shared" si="452"/>
        <v>0.86553777020571177</v>
      </c>
      <c r="J2990">
        <f t="shared" si="453"/>
        <v>-0.14440426556564834</v>
      </c>
      <c r="K2990" s="5"/>
      <c r="N2990" s="11">
        <f t="shared" si="454"/>
        <v>0.8656892742363782</v>
      </c>
      <c r="O2990" s="71">
        <f t="shared" si="455"/>
        <v>0.1343107257636218</v>
      </c>
      <c r="U2990" s="4">
        <v>28</v>
      </c>
      <c r="V2990" s="5">
        <v>0.58899999999999997</v>
      </c>
      <c r="W2990" s="37">
        <v>1</v>
      </c>
      <c r="X2990" s="31">
        <f t="shared" si="457"/>
        <v>0.85477124729466725</v>
      </c>
      <c r="Y2990" s="40">
        <f t="shared" si="458"/>
        <v>1</v>
      </c>
      <c r="Z2990" s="4">
        <f t="shared" si="459"/>
        <v>1</v>
      </c>
      <c r="AA2990" s="5">
        <f t="shared" si="460"/>
        <v>1</v>
      </c>
      <c r="AB2990" s="6" t="str">
        <f t="shared" si="461"/>
        <v/>
      </c>
      <c r="AF2990">
        <f t="shared" si="456"/>
        <v>0.80095037815921466</v>
      </c>
    </row>
    <row r="2991" spans="2:32">
      <c r="B2991" s="26">
        <v>1</v>
      </c>
      <c r="C2991" s="4">
        <v>6</v>
      </c>
      <c r="D2991" s="5">
        <v>0.65300000000000002</v>
      </c>
      <c r="E2991" s="20">
        <v>0</v>
      </c>
      <c r="G2991" s="5"/>
      <c r="H2991" s="11">
        <f>1/(1+EXP(-SUMPRODUCT(betagorros,B2991:D2991)))</f>
        <v>0.48156775399264212</v>
      </c>
      <c r="I2991" s="27">
        <f t="shared" si="452"/>
        <v>0.51843224600735782</v>
      </c>
      <c r="J2991">
        <f t="shared" si="453"/>
        <v>-0.65694593293230308</v>
      </c>
      <c r="K2991" s="5"/>
      <c r="N2991" s="11">
        <f t="shared" si="454"/>
        <v>0.48169431043536898</v>
      </c>
      <c r="O2991" s="71">
        <f t="shared" si="455"/>
        <v>-0.48169431043536898</v>
      </c>
      <c r="U2991" s="4">
        <v>12</v>
      </c>
      <c r="V2991" s="5">
        <v>0.59099999999999997</v>
      </c>
      <c r="W2991" s="37">
        <v>1</v>
      </c>
      <c r="X2991" s="31">
        <f t="shared" si="457"/>
        <v>0.55791573525733373</v>
      </c>
      <c r="Y2991" s="40">
        <f t="shared" si="458"/>
        <v>1</v>
      </c>
      <c r="Z2991" s="4">
        <f t="shared" si="459"/>
        <v>1</v>
      </c>
      <c r="AA2991" s="5">
        <f t="shared" si="460"/>
        <v>1</v>
      </c>
      <c r="AB2991" s="6" t="str">
        <f t="shared" si="461"/>
        <v/>
      </c>
      <c r="AF2991">
        <f t="shared" si="456"/>
        <v>0.80095037815921466</v>
      </c>
    </row>
    <row r="2992" spans="2:32">
      <c r="B2992" s="26">
        <v>1</v>
      </c>
      <c r="C2992" s="4">
        <v>8</v>
      </c>
      <c r="D2992" s="5">
        <v>0.65300000000000002</v>
      </c>
      <c r="E2992" s="20">
        <v>0</v>
      </c>
      <c r="G2992" s="5"/>
      <c r="H2992" s="11">
        <f>1/(1+EXP(-SUMPRODUCT(betagorros,B2992:D2992)))</f>
        <v>0.52991936211336543</v>
      </c>
      <c r="I2992" s="27">
        <f t="shared" si="452"/>
        <v>0.47008063788663457</v>
      </c>
      <c r="J2992">
        <f t="shared" si="453"/>
        <v>-0.75485102902291423</v>
      </c>
      <c r="K2992" s="5"/>
      <c r="N2992" s="11">
        <f t="shared" si="454"/>
        <v>0.53006544932007249</v>
      </c>
      <c r="O2992" s="71">
        <f t="shared" si="455"/>
        <v>-0.53006544932007249</v>
      </c>
      <c r="U2992" s="4">
        <v>20</v>
      </c>
      <c r="V2992" s="5">
        <v>0.59099999999999997</v>
      </c>
      <c r="W2992" s="37">
        <v>1</v>
      </c>
      <c r="X2992" s="31">
        <f t="shared" si="457"/>
        <v>0.73244036806207391</v>
      </c>
      <c r="Y2992" s="40">
        <f t="shared" si="458"/>
        <v>1</v>
      </c>
      <c r="Z2992" s="4">
        <f t="shared" si="459"/>
        <v>1</v>
      </c>
      <c r="AA2992" s="5">
        <f t="shared" si="460"/>
        <v>1</v>
      </c>
      <c r="AB2992" s="6" t="str">
        <f t="shared" si="461"/>
        <v/>
      </c>
      <c r="AF2992">
        <f t="shared" si="456"/>
        <v>0.80095037815921466</v>
      </c>
    </row>
    <row r="2993" spans="2:32">
      <c r="B2993" s="26">
        <v>1</v>
      </c>
      <c r="C2993" s="4">
        <v>12</v>
      </c>
      <c r="D2993" s="5">
        <v>0.65300000000000002</v>
      </c>
      <c r="E2993" s="20">
        <v>1</v>
      </c>
      <c r="G2993" s="5"/>
      <c r="H2993" s="11">
        <f>1/(1+EXP(-SUMPRODUCT(betagorros,B2993:D2993)))</f>
        <v>0.62409980138387078</v>
      </c>
      <c r="I2993" s="27">
        <f t="shared" si="452"/>
        <v>0.62409980138387078</v>
      </c>
      <c r="J2993">
        <f t="shared" si="453"/>
        <v>-0.4714449852862686</v>
      </c>
      <c r="K2993" s="5"/>
      <c r="N2993" s="11">
        <f t="shared" si="454"/>
        <v>0.62427469233888488</v>
      </c>
      <c r="O2993" s="71">
        <f t="shared" si="455"/>
        <v>0.37572530766111512</v>
      </c>
      <c r="U2993" s="4">
        <v>18</v>
      </c>
      <c r="V2993" s="5">
        <v>0.59099999999999997</v>
      </c>
      <c r="W2993" s="37">
        <v>1</v>
      </c>
      <c r="X2993" s="31">
        <f t="shared" si="457"/>
        <v>0.6928455645942293</v>
      </c>
      <c r="Y2993" s="40">
        <f t="shared" si="458"/>
        <v>1</v>
      </c>
      <c r="Z2993" s="4">
        <f t="shared" si="459"/>
        <v>1</v>
      </c>
      <c r="AA2993" s="5">
        <f t="shared" si="460"/>
        <v>1</v>
      </c>
      <c r="AB2993" s="6" t="str">
        <f t="shared" si="461"/>
        <v/>
      </c>
      <c r="AF2993">
        <f t="shared" si="456"/>
        <v>0.80095037815921466</v>
      </c>
    </row>
    <row r="2994" spans="2:32">
      <c r="B2994" s="26">
        <v>1</v>
      </c>
      <c r="C2994" s="4">
        <v>15</v>
      </c>
      <c r="D2994" s="5">
        <v>0.65400000000000003</v>
      </c>
      <c r="E2994" s="20">
        <v>1</v>
      </c>
      <c r="G2994" s="5"/>
      <c r="H2994" s="11">
        <f>1/(1+EXP(-SUMPRODUCT(betagorros,B2994:D2994)))</f>
        <v>0.69035617720897846</v>
      </c>
      <c r="I2994" s="27">
        <f t="shared" si="452"/>
        <v>0.69035617720897846</v>
      </c>
      <c r="J2994">
        <f t="shared" si="453"/>
        <v>-0.37054761572203698</v>
      </c>
      <c r="K2994" s="5"/>
      <c r="N2994" s="11">
        <f t="shared" si="454"/>
        <v>0.69054193230099492</v>
      </c>
      <c r="O2994" s="71">
        <f t="shared" si="455"/>
        <v>0.30945806769900508</v>
      </c>
      <c r="U2994" s="4">
        <v>29</v>
      </c>
      <c r="V2994" s="5">
        <v>0.59299999999999997</v>
      </c>
      <c r="W2994" s="37">
        <v>1</v>
      </c>
      <c r="X2994" s="31">
        <f t="shared" si="457"/>
        <v>0.86841431860091656</v>
      </c>
      <c r="Y2994" s="40">
        <f t="shared" si="458"/>
        <v>1</v>
      </c>
      <c r="Z2994" s="4">
        <f t="shared" si="459"/>
        <v>1</v>
      </c>
      <c r="AA2994" s="5">
        <f t="shared" si="460"/>
        <v>1</v>
      </c>
      <c r="AB2994" s="6" t="str">
        <f t="shared" si="461"/>
        <v/>
      </c>
      <c r="AF2994">
        <f t="shared" si="456"/>
        <v>0.80095037815921466</v>
      </c>
    </row>
    <row r="2995" spans="2:32">
      <c r="B2995" s="26">
        <v>1</v>
      </c>
      <c r="C2995" s="4">
        <v>12</v>
      </c>
      <c r="D2995" s="5">
        <v>0.65400000000000003</v>
      </c>
      <c r="E2995" s="20">
        <v>1</v>
      </c>
      <c r="G2995" s="5"/>
      <c r="H2995" s="11">
        <f>1/(1+EXP(-SUMPRODUCT(betagorros,B2995:D2995)))</f>
        <v>0.62513706391129353</v>
      </c>
      <c r="I2995" s="27">
        <f t="shared" si="452"/>
        <v>0.62513706391129353</v>
      </c>
      <c r="J2995">
        <f t="shared" si="453"/>
        <v>-0.469784351030891</v>
      </c>
      <c r="K2995" s="5"/>
      <c r="N2995" s="11">
        <f t="shared" si="454"/>
        <v>0.62531275393581409</v>
      </c>
      <c r="O2995" s="71">
        <f t="shared" si="455"/>
        <v>0.37468724606418591</v>
      </c>
      <c r="U2995" s="4">
        <v>19</v>
      </c>
      <c r="V2995" s="5">
        <v>0.59399999999999997</v>
      </c>
      <c r="W2995" s="37">
        <v>1</v>
      </c>
      <c r="X2995" s="31">
        <f t="shared" si="457"/>
        <v>0.71575869180584761</v>
      </c>
      <c r="Y2995" s="40">
        <f t="shared" si="458"/>
        <v>1</v>
      </c>
      <c r="Z2995" s="4">
        <f t="shared" si="459"/>
        <v>1</v>
      </c>
      <c r="AA2995" s="5">
        <f t="shared" si="460"/>
        <v>1</v>
      </c>
      <c r="AB2995" s="6" t="str">
        <f t="shared" si="461"/>
        <v/>
      </c>
      <c r="AF2995">
        <f t="shared" si="456"/>
        <v>0.80095037815921466</v>
      </c>
    </row>
    <row r="2996" spans="2:32">
      <c r="B2996" s="26">
        <v>1</v>
      </c>
      <c r="C2996" s="4">
        <v>11</v>
      </c>
      <c r="D2996" s="5">
        <v>0.65400000000000003</v>
      </c>
      <c r="E2996" s="20">
        <v>1</v>
      </c>
      <c r="G2996" s="5"/>
      <c r="H2996" s="11">
        <f>1/(1+EXP(-SUMPRODUCT(betagorros,B2996:D2996)))</f>
        <v>0.6021949019569669</v>
      </c>
      <c r="I2996" s="27">
        <f t="shared" si="452"/>
        <v>0.6021949019569669</v>
      </c>
      <c r="J2996">
        <f t="shared" si="453"/>
        <v>-0.50717412866783551</v>
      </c>
      <c r="K2996" s="5"/>
      <c r="N2996" s="11">
        <f t="shared" si="454"/>
        <v>0.60236497841295122</v>
      </c>
      <c r="O2996" s="71">
        <f t="shared" si="455"/>
        <v>0.39763502158704878</v>
      </c>
      <c r="U2996" s="4">
        <v>26</v>
      </c>
      <c r="V2996" s="5">
        <v>0.59399999999999997</v>
      </c>
      <c r="W2996" s="37">
        <v>1</v>
      </c>
      <c r="X2996" s="31">
        <f t="shared" si="457"/>
        <v>0.83216649136470588</v>
      </c>
      <c r="Y2996" s="40">
        <f t="shared" si="458"/>
        <v>1</v>
      </c>
      <c r="Z2996" s="4">
        <f t="shared" si="459"/>
        <v>1</v>
      </c>
      <c r="AA2996" s="5">
        <f t="shared" si="460"/>
        <v>1</v>
      </c>
      <c r="AB2996" s="6" t="str">
        <f t="shared" si="461"/>
        <v/>
      </c>
      <c r="AF2996">
        <f t="shared" si="456"/>
        <v>0.80095037815921466</v>
      </c>
    </row>
    <row r="2997" spans="2:32">
      <c r="B2997" s="26">
        <v>1</v>
      </c>
      <c r="C2997" s="4">
        <v>19</v>
      </c>
      <c r="D2997" s="5">
        <v>0.65400000000000003</v>
      </c>
      <c r="E2997" s="20">
        <v>0</v>
      </c>
      <c r="G2997" s="5"/>
      <c r="H2997" s="11">
        <f>1/(1+EXP(-SUMPRODUCT(betagorros,B2997:D2997)))</f>
        <v>0.76655339923665755</v>
      </c>
      <c r="I2997" s="27">
        <f t="shared" si="452"/>
        <v>0.23344660076334245</v>
      </c>
      <c r="J2997">
        <f t="shared" si="453"/>
        <v>-1.4548019185478671</v>
      </c>
      <c r="K2997" s="5"/>
      <c r="N2997" s="11">
        <f t="shared" si="454"/>
        <v>0.76673734671348037</v>
      </c>
      <c r="O2997" s="71">
        <f t="shared" si="455"/>
        <v>-0.76673734671348037</v>
      </c>
      <c r="U2997" s="4">
        <v>10</v>
      </c>
      <c r="V2997" s="5">
        <v>0.59399999999999997</v>
      </c>
      <c r="W2997" s="37">
        <v>1</v>
      </c>
      <c r="X2997" s="31">
        <f t="shared" si="457"/>
        <v>0.51309600301572278</v>
      </c>
      <c r="Y2997" s="40">
        <f t="shared" si="458"/>
        <v>1</v>
      </c>
      <c r="Z2997" s="4">
        <f t="shared" si="459"/>
        <v>1</v>
      </c>
      <c r="AA2997" s="5">
        <f t="shared" si="460"/>
        <v>1</v>
      </c>
      <c r="AB2997" s="6" t="str">
        <f t="shared" si="461"/>
        <v/>
      </c>
      <c r="AF2997">
        <f t="shared" si="456"/>
        <v>0.80095037815921466</v>
      </c>
    </row>
    <row r="2998" spans="2:32">
      <c r="B2998" s="26">
        <v>1</v>
      </c>
      <c r="C2998" s="4">
        <v>12</v>
      </c>
      <c r="D2998" s="5">
        <v>0.65400000000000003</v>
      </c>
      <c r="E2998" s="20">
        <v>0</v>
      </c>
      <c r="G2998" s="5"/>
      <c r="H2998" s="11">
        <f>1/(1+EXP(-SUMPRODUCT(betagorros,B2998:D2998)))</f>
        <v>0.62513706391129353</v>
      </c>
      <c r="I2998" s="27">
        <f t="shared" si="452"/>
        <v>0.37486293608870647</v>
      </c>
      <c r="J2998">
        <f t="shared" si="453"/>
        <v>-0.98119482358795695</v>
      </c>
      <c r="K2998" s="5"/>
      <c r="N2998" s="11">
        <f t="shared" si="454"/>
        <v>0.62531275393581409</v>
      </c>
      <c r="O2998" s="71">
        <f t="shared" si="455"/>
        <v>-0.62531275393581409</v>
      </c>
      <c r="U2998" s="4">
        <v>14</v>
      </c>
      <c r="V2998" s="5">
        <v>0.59399999999999997</v>
      </c>
      <c r="W2998" s="37">
        <v>1</v>
      </c>
      <c r="X2998" s="31">
        <f t="shared" si="457"/>
        <v>0.60815466215491387</v>
      </c>
      <c r="Y2998" s="40">
        <f t="shared" si="458"/>
        <v>1</v>
      </c>
      <c r="Z2998" s="4">
        <f t="shared" si="459"/>
        <v>1</v>
      </c>
      <c r="AA2998" s="5">
        <f t="shared" si="460"/>
        <v>1</v>
      </c>
      <c r="AB2998" s="6" t="str">
        <f t="shared" si="461"/>
        <v/>
      </c>
      <c r="AF2998">
        <f t="shared" si="456"/>
        <v>0.80095037815921466</v>
      </c>
    </row>
    <row r="2999" spans="2:32">
      <c r="B2999" s="26">
        <v>1</v>
      </c>
      <c r="C2999" s="4">
        <v>11</v>
      </c>
      <c r="D2999" s="5">
        <v>0.65400000000000003</v>
      </c>
      <c r="E2999" s="20">
        <v>0</v>
      </c>
      <c r="G2999" s="5"/>
      <c r="H2999" s="11">
        <f>1/(1+EXP(-SUMPRODUCT(betagorros,B2999:D2999)))</f>
        <v>0.6021949019569669</v>
      </c>
      <c r="I2999" s="27">
        <f t="shared" si="452"/>
        <v>0.3978050980430331</v>
      </c>
      <c r="J2999">
        <f t="shared" si="453"/>
        <v>-0.92179309705103807</v>
      </c>
      <c r="K2999" s="5"/>
      <c r="N2999" s="11">
        <f t="shared" si="454"/>
        <v>0.60236497841295122</v>
      </c>
      <c r="O2999" s="71">
        <f t="shared" si="455"/>
        <v>-0.60236497841295122</v>
      </c>
      <c r="U2999" s="4">
        <v>27</v>
      </c>
      <c r="V2999" s="5">
        <v>0.59399999999999997</v>
      </c>
      <c r="W2999" s="37">
        <v>1</v>
      </c>
      <c r="X2999" s="31">
        <f t="shared" si="457"/>
        <v>0.84525392884272099</v>
      </c>
      <c r="Y2999" s="40">
        <f t="shared" si="458"/>
        <v>1</v>
      </c>
      <c r="Z2999" s="4">
        <f t="shared" si="459"/>
        <v>1</v>
      </c>
      <c r="AA2999" s="5">
        <f t="shared" si="460"/>
        <v>1</v>
      </c>
      <c r="AB2999" s="6" t="str">
        <f t="shared" si="461"/>
        <v/>
      </c>
      <c r="AF2999">
        <f t="shared" si="456"/>
        <v>0.80095037815921466</v>
      </c>
    </row>
    <row r="3000" spans="2:32">
      <c r="B3000" s="26">
        <v>1</v>
      </c>
      <c r="C3000" s="4">
        <v>12</v>
      </c>
      <c r="D3000" s="5">
        <v>0.65400000000000003</v>
      </c>
      <c r="E3000" s="20">
        <v>1</v>
      </c>
      <c r="G3000" s="5"/>
      <c r="H3000" s="11">
        <f>1/(1+EXP(-SUMPRODUCT(betagorros,B3000:D3000)))</f>
        <v>0.62513706391129353</v>
      </c>
      <c r="I3000" s="27">
        <f t="shared" si="452"/>
        <v>0.62513706391129353</v>
      </c>
      <c r="J3000">
        <f t="shared" si="453"/>
        <v>-0.469784351030891</v>
      </c>
      <c r="K3000" s="5"/>
      <c r="N3000" s="11">
        <f t="shared" si="454"/>
        <v>0.62531275393581409</v>
      </c>
      <c r="O3000" s="71">
        <f t="shared" si="455"/>
        <v>0.37468724606418591</v>
      </c>
      <c r="U3000" s="4">
        <v>17</v>
      </c>
      <c r="V3000" s="5">
        <v>0.59599999999999997</v>
      </c>
      <c r="W3000" s="37">
        <v>1</v>
      </c>
      <c r="X3000" s="31">
        <f t="shared" si="457"/>
        <v>0.67672994596026359</v>
      </c>
      <c r="Y3000" s="40">
        <f t="shared" si="458"/>
        <v>1</v>
      </c>
      <c r="Z3000" s="4">
        <f t="shared" si="459"/>
        <v>1</v>
      </c>
      <c r="AA3000" s="5">
        <f t="shared" si="460"/>
        <v>1</v>
      </c>
      <c r="AB3000" s="6" t="str">
        <f t="shared" si="461"/>
        <v/>
      </c>
      <c r="AF3000">
        <f t="shared" si="456"/>
        <v>0.80095037815921466</v>
      </c>
    </row>
    <row r="3001" spans="2:32">
      <c r="B3001" s="26">
        <v>1</v>
      </c>
      <c r="C3001" s="4">
        <v>14</v>
      </c>
      <c r="D3001" s="5">
        <v>0.65400000000000003</v>
      </c>
      <c r="E3001" s="20">
        <v>1</v>
      </c>
      <c r="G3001" s="5"/>
      <c r="H3001" s="11">
        <f>1/(1+EXP(-SUMPRODUCT(betagorros,B3001:D3001)))</f>
        <v>0.66929395984540563</v>
      </c>
      <c r="I3001" s="27">
        <f t="shared" si="452"/>
        <v>0.66929395984540563</v>
      </c>
      <c r="J3001">
        <f t="shared" si="453"/>
        <v>-0.401531913501044</v>
      </c>
      <c r="K3001" s="5"/>
      <c r="N3001" s="11">
        <f t="shared" si="454"/>
        <v>0.66947749978945426</v>
      </c>
      <c r="O3001" s="71">
        <f t="shared" si="455"/>
        <v>0.33052250021054574</v>
      </c>
      <c r="U3001" s="4">
        <v>23</v>
      </c>
      <c r="V3001" s="5">
        <v>0.59699999999999998</v>
      </c>
      <c r="W3001" s="37">
        <v>1</v>
      </c>
      <c r="X3001" s="31">
        <f t="shared" si="457"/>
        <v>0.7898393153778922</v>
      </c>
      <c r="Y3001" s="40">
        <f t="shared" si="458"/>
        <v>1</v>
      </c>
      <c r="Z3001" s="4">
        <f t="shared" si="459"/>
        <v>1</v>
      </c>
      <c r="AA3001" s="5">
        <f t="shared" si="460"/>
        <v>1</v>
      </c>
      <c r="AB3001" s="6" t="str">
        <f t="shared" si="461"/>
        <v/>
      </c>
      <c r="AF3001">
        <f t="shared" si="456"/>
        <v>0.80095037815921466</v>
      </c>
    </row>
    <row r="3002" spans="2:32">
      <c r="B3002" s="26">
        <v>1</v>
      </c>
      <c r="C3002" s="4">
        <v>9</v>
      </c>
      <c r="D3002" s="5">
        <v>0.65400000000000003</v>
      </c>
      <c r="E3002" s="20">
        <v>1</v>
      </c>
      <c r="G3002" s="5"/>
      <c r="H3002" s="11">
        <f>1/(1+EXP(-SUMPRODUCT(betagorros,B3002:D3002)))</f>
        <v>0.55503510190078986</v>
      </c>
      <c r="I3002" s="27">
        <f t="shared" si="452"/>
        <v>0.55503510190078986</v>
      </c>
      <c r="J3002">
        <f t="shared" si="453"/>
        <v>-0.58872392056759892</v>
      </c>
      <c r="K3002" s="5"/>
      <c r="N3002" s="11">
        <f t="shared" si="454"/>
        <v>0.5551908036959331</v>
      </c>
      <c r="O3002" s="71">
        <f t="shared" si="455"/>
        <v>0.4448091963040669</v>
      </c>
      <c r="U3002" s="4">
        <v>28.5</v>
      </c>
      <c r="V3002" s="5">
        <v>0.59699999999999998</v>
      </c>
      <c r="W3002" s="37">
        <v>1</v>
      </c>
      <c r="X3002" s="31">
        <f t="shared" si="457"/>
        <v>0.86486631480569376</v>
      </c>
      <c r="Y3002" s="40">
        <f t="shared" si="458"/>
        <v>1</v>
      </c>
      <c r="Z3002" s="4">
        <f t="shared" si="459"/>
        <v>1</v>
      </c>
      <c r="AA3002" s="5">
        <f t="shared" si="460"/>
        <v>1</v>
      </c>
      <c r="AB3002" s="6" t="str">
        <f t="shared" si="461"/>
        <v/>
      </c>
      <c r="AF3002">
        <f t="shared" si="456"/>
        <v>0.80095037815921466</v>
      </c>
    </row>
    <row r="3003" spans="2:32">
      <c r="B3003" s="26">
        <v>1</v>
      </c>
      <c r="C3003" s="4">
        <v>16</v>
      </c>
      <c r="D3003" s="5">
        <v>0.65400000000000003</v>
      </c>
      <c r="E3003" s="20">
        <v>1</v>
      </c>
      <c r="G3003" s="5"/>
      <c r="H3003" s="11">
        <f>1/(1+EXP(-SUMPRODUCT(betagorros,B3003:D3003)))</f>
        <v>0.71065688290785722</v>
      </c>
      <c r="I3003" s="27">
        <f t="shared" si="452"/>
        <v>0.71065688290785722</v>
      </c>
      <c r="J3003">
        <f t="shared" si="453"/>
        <v>-0.34156554947448808</v>
      </c>
      <c r="K3003" s="5"/>
      <c r="N3003" s="11">
        <f t="shared" si="454"/>
        <v>0.71084373621290509</v>
      </c>
      <c r="O3003" s="71">
        <f t="shared" si="455"/>
        <v>0.28915626378709491</v>
      </c>
      <c r="U3003" s="4">
        <v>11</v>
      </c>
      <c r="V3003" s="5">
        <v>0.59699999999999998</v>
      </c>
      <c r="W3003" s="37">
        <v>1</v>
      </c>
      <c r="X3003" s="31">
        <f t="shared" si="457"/>
        <v>0.54052567486443237</v>
      </c>
      <c r="Y3003" s="40">
        <f t="shared" si="458"/>
        <v>1</v>
      </c>
      <c r="Z3003" s="4">
        <f t="shared" si="459"/>
        <v>1</v>
      </c>
      <c r="AA3003" s="5">
        <f t="shared" si="460"/>
        <v>1</v>
      </c>
      <c r="AB3003" s="6" t="str">
        <f t="shared" si="461"/>
        <v/>
      </c>
      <c r="AF3003">
        <f t="shared" si="456"/>
        <v>0.80095037815921466</v>
      </c>
    </row>
    <row r="3004" spans="2:32">
      <c r="B3004" s="26">
        <v>1</v>
      </c>
      <c r="C3004" s="4">
        <v>11</v>
      </c>
      <c r="D3004" s="5">
        <v>0.65400000000000003</v>
      </c>
      <c r="E3004" s="20">
        <v>0</v>
      </c>
      <c r="G3004" s="5"/>
      <c r="H3004" s="11">
        <f>1/(1+EXP(-SUMPRODUCT(betagorros,B3004:D3004)))</f>
        <v>0.6021949019569669</v>
      </c>
      <c r="I3004" s="27">
        <f t="shared" si="452"/>
        <v>0.3978050980430331</v>
      </c>
      <c r="J3004">
        <f t="shared" si="453"/>
        <v>-0.92179309705103807</v>
      </c>
      <c r="K3004" s="5"/>
      <c r="N3004" s="11">
        <f t="shared" si="454"/>
        <v>0.60236497841295122</v>
      </c>
      <c r="O3004" s="71">
        <f t="shared" si="455"/>
        <v>-0.60236497841295122</v>
      </c>
      <c r="U3004" s="4">
        <v>35</v>
      </c>
      <c r="V3004" s="5">
        <v>0.59699999999999998</v>
      </c>
      <c r="W3004" s="37">
        <v>1</v>
      </c>
      <c r="X3004" s="31">
        <f t="shared" si="457"/>
        <v>0.92311586247629862</v>
      </c>
      <c r="Y3004" s="40">
        <f t="shared" si="458"/>
        <v>1</v>
      </c>
      <c r="Z3004" s="4">
        <f t="shared" si="459"/>
        <v>1</v>
      </c>
      <c r="AA3004" s="5">
        <f t="shared" si="460"/>
        <v>1</v>
      </c>
      <c r="AB3004" s="6" t="str">
        <f t="shared" si="461"/>
        <v/>
      </c>
      <c r="AF3004">
        <f t="shared" si="456"/>
        <v>0.80095037815921466</v>
      </c>
    </row>
    <row r="3005" spans="2:32">
      <c r="B3005" s="26">
        <v>1</v>
      </c>
      <c r="C3005" s="4">
        <v>14</v>
      </c>
      <c r="D3005" s="5">
        <v>0.65400000000000003</v>
      </c>
      <c r="E3005" s="20">
        <v>1</v>
      </c>
      <c r="G3005" s="5"/>
      <c r="H3005" s="11">
        <f>1/(1+EXP(-SUMPRODUCT(betagorros,B3005:D3005)))</f>
        <v>0.66929395984540563</v>
      </c>
      <c r="I3005" s="27">
        <f t="shared" si="452"/>
        <v>0.66929395984540563</v>
      </c>
      <c r="J3005">
        <f t="shared" si="453"/>
        <v>-0.401531913501044</v>
      </c>
      <c r="K3005" s="5"/>
      <c r="N3005" s="11">
        <f t="shared" si="454"/>
        <v>0.66947749978945426</v>
      </c>
      <c r="O3005" s="71">
        <f t="shared" si="455"/>
        <v>0.33052250021054574</v>
      </c>
      <c r="U3005" s="4">
        <v>11</v>
      </c>
      <c r="V3005" s="5">
        <v>0.6</v>
      </c>
      <c r="W3005" s="37">
        <v>1</v>
      </c>
      <c r="X3005" s="31">
        <f t="shared" si="457"/>
        <v>0.54381995176651976</v>
      </c>
      <c r="Y3005" s="40">
        <f t="shared" si="458"/>
        <v>1</v>
      </c>
      <c r="Z3005" s="4">
        <f t="shared" si="459"/>
        <v>1</v>
      </c>
      <c r="AA3005" s="5">
        <f t="shared" si="460"/>
        <v>1</v>
      </c>
      <c r="AB3005" s="6" t="str">
        <f t="shared" si="461"/>
        <v/>
      </c>
      <c r="AF3005">
        <f t="shared" si="456"/>
        <v>0.80095037815921466</v>
      </c>
    </row>
    <row r="3006" spans="2:32">
      <c r="B3006" s="26">
        <v>1</v>
      </c>
      <c r="C3006" s="4">
        <v>11</v>
      </c>
      <c r="D3006" s="5">
        <v>0.65400000000000003</v>
      </c>
      <c r="E3006" s="20">
        <v>1</v>
      </c>
      <c r="G3006" s="5"/>
      <c r="H3006" s="11">
        <f>1/(1+EXP(-SUMPRODUCT(betagorros,B3006:D3006)))</f>
        <v>0.6021949019569669</v>
      </c>
      <c r="I3006" s="27">
        <f t="shared" si="452"/>
        <v>0.6021949019569669</v>
      </c>
      <c r="J3006">
        <f t="shared" si="453"/>
        <v>-0.50717412866783551</v>
      </c>
      <c r="K3006" s="5"/>
      <c r="N3006" s="11">
        <f t="shared" si="454"/>
        <v>0.60236497841295122</v>
      </c>
      <c r="O3006" s="71">
        <f t="shared" si="455"/>
        <v>0.39763502158704878</v>
      </c>
      <c r="U3006" s="4">
        <v>16</v>
      </c>
      <c r="V3006" s="5">
        <v>0.6</v>
      </c>
      <c r="W3006" s="37">
        <v>1</v>
      </c>
      <c r="X3006" s="31">
        <f t="shared" si="457"/>
        <v>0.65919033617748179</v>
      </c>
      <c r="Y3006" s="40">
        <f t="shared" si="458"/>
        <v>1</v>
      </c>
      <c r="Z3006" s="4">
        <f t="shared" si="459"/>
        <v>1</v>
      </c>
      <c r="AA3006" s="5">
        <f t="shared" si="460"/>
        <v>1</v>
      </c>
      <c r="AB3006" s="6" t="str">
        <f t="shared" si="461"/>
        <v/>
      </c>
      <c r="AF3006">
        <f t="shared" si="456"/>
        <v>0.80095037815921466</v>
      </c>
    </row>
    <row r="3007" spans="2:32">
      <c r="B3007" s="26">
        <v>1</v>
      </c>
      <c r="C3007" s="4">
        <v>8</v>
      </c>
      <c r="D3007" s="5">
        <v>0.65400000000000003</v>
      </c>
      <c r="E3007" s="20">
        <v>0</v>
      </c>
      <c r="G3007" s="5"/>
      <c r="H3007" s="11">
        <f>1/(1+EXP(-SUMPRODUCT(betagorros,B3007:D3007)))</f>
        <v>0.5310212188302833</v>
      </c>
      <c r="I3007" s="27">
        <f t="shared" si="452"/>
        <v>0.4689787811697167</v>
      </c>
      <c r="J3007">
        <f t="shared" si="453"/>
        <v>-0.75719775426783309</v>
      </c>
      <c r="K3007" s="5"/>
      <c r="N3007" s="11">
        <f t="shared" si="454"/>
        <v>0.53116832086412114</v>
      </c>
      <c r="O3007" s="71">
        <f t="shared" si="455"/>
        <v>-0.53116832086412114</v>
      </c>
      <c r="U3007" s="4">
        <v>31</v>
      </c>
      <c r="V3007" s="5">
        <v>0.6</v>
      </c>
      <c r="W3007" s="37">
        <v>1</v>
      </c>
      <c r="X3007" s="31">
        <f t="shared" si="457"/>
        <v>0.89202175313942189</v>
      </c>
      <c r="Y3007" s="40">
        <f t="shared" si="458"/>
        <v>1</v>
      </c>
      <c r="Z3007" s="4">
        <f t="shared" si="459"/>
        <v>1</v>
      </c>
      <c r="AA3007" s="5">
        <f t="shared" si="460"/>
        <v>1</v>
      </c>
      <c r="AB3007" s="6" t="str">
        <f t="shared" si="461"/>
        <v/>
      </c>
      <c r="AF3007">
        <f t="shared" si="456"/>
        <v>0.80095037815921466</v>
      </c>
    </row>
    <row r="3008" spans="2:32">
      <c r="B3008" s="26">
        <v>1</v>
      </c>
      <c r="C3008" s="4">
        <v>9</v>
      </c>
      <c r="D3008" s="5">
        <v>0.65400000000000003</v>
      </c>
      <c r="E3008" s="20">
        <v>1</v>
      </c>
      <c r="G3008" s="5"/>
      <c r="H3008" s="11">
        <f>1/(1+EXP(-SUMPRODUCT(betagorros,B3008:D3008)))</f>
        <v>0.55503510190078986</v>
      </c>
      <c r="I3008" s="27">
        <f t="shared" si="452"/>
        <v>0.55503510190078986</v>
      </c>
      <c r="J3008">
        <f t="shared" si="453"/>
        <v>-0.58872392056759892</v>
      </c>
      <c r="K3008" s="5"/>
      <c r="N3008" s="11">
        <f t="shared" si="454"/>
        <v>0.5551908036959331</v>
      </c>
      <c r="O3008" s="71">
        <f t="shared" si="455"/>
        <v>0.4448091963040669</v>
      </c>
      <c r="U3008" s="4">
        <v>20</v>
      </c>
      <c r="V3008" s="5">
        <v>0.6</v>
      </c>
      <c r="W3008" s="37">
        <v>1</v>
      </c>
      <c r="X3008" s="31">
        <f t="shared" si="457"/>
        <v>0.74017035884388283</v>
      </c>
      <c r="Y3008" s="40">
        <f t="shared" si="458"/>
        <v>1</v>
      </c>
      <c r="Z3008" s="4">
        <f t="shared" si="459"/>
        <v>1</v>
      </c>
      <c r="AA3008" s="5">
        <f t="shared" si="460"/>
        <v>1</v>
      </c>
      <c r="AB3008" s="6" t="str">
        <f t="shared" si="461"/>
        <v/>
      </c>
      <c r="AF3008">
        <f t="shared" si="456"/>
        <v>0.80095037815921466</v>
      </c>
    </row>
    <row r="3009" spans="2:32">
      <c r="B3009" s="26">
        <v>1</v>
      </c>
      <c r="C3009" s="4">
        <v>8</v>
      </c>
      <c r="D3009" s="5">
        <v>0.65400000000000003</v>
      </c>
      <c r="E3009" s="20">
        <v>0</v>
      </c>
      <c r="G3009" s="5"/>
      <c r="H3009" s="11">
        <f>1/(1+EXP(-SUMPRODUCT(betagorros,B3009:D3009)))</f>
        <v>0.5310212188302833</v>
      </c>
      <c r="I3009" s="27">
        <f t="shared" si="452"/>
        <v>0.4689787811697167</v>
      </c>
      <c r="J3009">
        <f t="shared" si="453"/>
        <v>-0.75719775426783309</v>
      </c>
      <c r="K3009" s="5"/>
      <c r="N3009" s="11">
        <f t="shared" si="454"/>
        <v>0.53116832086412114</v>
      </c>
      <c r="O3009" s="71">
        <f t="shared" si="455"/>
        <v>-0.53116832086412114</v>
      </c>
      <c r="U3009" s="4">
        <v>27</v>
      </c>
      <c r="V3009" s="5">
        <v>0.6</v>
      </c>
      <c r="W3009" s="37">
        <v>1</v>
      </c>
      <c r="X3009" s="31">
        <f t="shared" si="457"/>
        <v>0.84869403757872686</v>
      </c>
      <c r="Y3009" s="40">
        <f t="shared" si="458"/>
        <v>1</v>
      </c>
      <c r="Z3009" s="4">
        <f t="shared" si="459"/>
        <v>1</v>
      </c>
      <c r="AA3009" s="5">
        <f t="shared" si="460"/>
        <v>1</v>
      </c>
      <c r="AB3009" s="6" t="str">
        <f t="shared" si="461"/>
        <v/>
      </c>
      <c r="AF3009">
        <f t="shared" si="456"/>
        <v>0.80095037815921466</v>
      </c>
    </row>
    <row r="3010" spans="2:32">
      <c r="B3010" s="26">
        <v>1</v>
      </c>
      <c r="C3010" s="4">
        <v>33</v>
      </c>
      <c r="D3010" s="5">
        <v>0.65400000000000003</v>
      </c>
      <c r="E3010" s="20">
        <v>1</v>
      </c>
      <c r="G3010" s="5"/>
      <c r="H3010" s="11">
        <f>1/(1+EXP(-SUMPRODUCT(betagorros,B3010:D3010)))</f>
        <v>0.92717155864295164</v>
      </c>
      <c r="I3010" s="27">
        <f t="shared" si="452"/>
        <v>0.92717155864295164</v>
      </c>
      <c r="J3010">
        <f t="shared" si="453"/>
        <v>-7.5616661884624514E-2</v>
      </c>
      <c r="K3010" s="5"/>
      <c r="N3010" s="11">
        <f t="shared" si="454"/>
        <v>0.92727851625889146</v>
      </c>
      <c r="O3010" s="71">
        <f t="shared" si="455"/>
        <v>7.2721483741108539E-2</v>
      </c>
      <c r="U3010" s="4">
        <v>28</v>
      </c>
      <c r="V3010" s="5">
        <v>0.6</v>
      </c>
      <c r="W3010" s="37">
        <v>1</v>
      </c>
      <c r="X3010" s="31">
        <f t="shared" si="457"/>
        <v>0.86070840289694872</v>
      </c>
      <c r="Y3010" s="40">
        <f t="shared" si="458"/>
        <v>1</v>
      </c>
      <c r="Z3010" s="4">
        <f t="shared" si="459"/>
        <v>1</v>
      </c>
      <c r="AA3010" s="5">
        <f t="shared" si="460"/>
        <v>1</v>
      </c>
      <c r="AB3010" s="6" t="str">
        <f t="shared" si="461"/>
        <v/>
      </c>
      <c r="AF3010">
        <f t="shared" si="456"/>
        <v>0.80095037815921466</v>
      </c>
    </row>
    <row r="3011" spans="2:32">
      <c r="B3011" s="26">
        <v>1</v>
      </c>
      <c r="C3011" s="4">
        <v>14</v>
      </c>
      <c r="D3011" s="5">
        <v>0.65400000000000003</v>
      </c>
      <c r="E3011" s="20">
        <v>0</v>
      </c>
      <c r="G3011" s="5"/>
      <c r="H3011" s="11">
        <f>1/(1+EXP(-SUMPRODUCT(betagorros,B3011:D3011)))</f>
        <v>0.66929395984540563</v>
      </c>
      <c r="I3011" s="27">
        <f t="shared" si="452"/>
        <v>0.33070604015459437</v>
      </c>
      <c r="J3011">
        <f t="shared" si="453"/>
        <v>-1.1065253944058382</v>
      </c>
      <c r="K3011" s="5"/>
      <c r="N3011" s="11">
        <f t="shared" si="454"/>
        <v>0.66947749978945426</v>
      </c>
      <c r="O3011" s="71">
        <f t="shared" si="455"/>
        <v>-0.66947749978945426</v>
      </c>
      <c r="U3011" s="4">
        <v>28</v>
      </c>
      <c r="V3011" s="5">
        <v>0.60099999999999998</v>
      </c>
      <c r="W3011" s="37">
        <v>1</v>
      </c>
      <c r="X3011" s="31">
        <f t="shared" si="457"/>
        <v>0.86123793092422529</v>
      </c>
      <c r="Y3011" s="40">
        <f t="shared" si="458"/>
        <v>1</v>
      </c>
      <c r="Z3011" s="4">
        <f t="shared" si="459"/>
        <v>1</v>
      </c>
      <c r="AA3011" s="5">
        <f t="shared" si="460"/>
        <v>1</v>
      </c>
      <c r="AB3011" s="6" t="str">
        <f t="shared" si="461"/>
        <v/>
      </c>
      <c r="AF3011">
        <f t="shared" si="456"/>
        <v>0.80095037815921466</v>
      </c>
    </row>
    <row r="3012" spans="2:32">
      <c r="B3012" s="26">
        <v>1</v>
      </c>
      <c r="C3012" s="4">
        <v>17</v>
      </c>
      <c r="D3012" s="5">
        <v>0.65400000000000003</v>
      </c>
      <c r="E3012" s="20">
        <v>0</v>
      </c>
      <c r="G3012" s="5"/>
      <c r="H3012" s="11">
        <f>1/(1+EXP(-SUMPRODUCT(betagorros,B3012:D3012)))</f>
        <v>0.73014689675175359</v>
      </c>
      <c r="I3012" s="27">
        <f t="shared" si="452"/>
        <v>0.26985310324824641</v>
      </c>
      <c r="J3012">
        <f t="shared" si="453"/>
        <v>-1.309877530082751</v>
      </c>
      <c r="K3012" s="5"/>
      <c r="N3012" s="11">
        <f t="shared" si="454"/>
        <v>0.73033377339096162</v>
      </c>
      <c r="O3012" s="71">
        <f t="shared" si="455"/>
        <v>-0.73033377339096162</v>
      </c>
      <c r="U3012" s="4">
        <v>17</v>
      </c>
      <c r="V3012" s="5">
        <v>0.60099999999999998</v>
      </c>
      <c r="W3012" s="37">
        <v>1</v>
      </c>
      <c r="X3012" s="31">
        <f t="shared" si="457"/>
        <v>0.68154986771510939</v>
      </c>
      <c r="Y3012" s="40">
        <f t="shared" si="458"/>
        <v>1</v>
      </c>
      <c r="Z3012" s="4">
        <f t="shared" si="459"/>
        <v>1</v>
      </c>
      <c r="AA3012" s="5">
        <f t="shared" si="460"/>
        <v>1</v>
      </c>
      <c r="AB3012" s="6" t="str">
        <f t="shared" si="461"/>
        <v/>
      </c>
      <c r="AF3012">
        <f t="shared" si="456"/>
        <v>0.80095037815921466</v>
      </c>
    </row>
    <row r="3013" spans="2:32">
      <c r="B3013" s="26">
        <v>1</v>
      </c>
      <c r="C3013" s="4">
        <v>12</v>
      </c>
      <c r="D3013" s="5">
        <v>0.65400000000000003</v>
      </c>
      <c r="E3013" s="20">
        <v>0</v>
      </c>
      <c r="G3013" s="5"/>
      <c r="H3013" s="11">
        <f>1/(1+EXP(-SUMPRODUCT(betagorros,B3013:D3013)))</f>
        <v>0.62513706391129353</v>
      </c>
      <c r="I3013" s="27">
        <f t="shared" si="452"/>
        <v>0.37486293608870647</v>
      </c>
      <c r="J3013">
        <f t="shared" si="453"/>
        <v>-0.98119482358795695</v>
      </c>
      <c r="K3013" s="5"/>
      <c r="N3013" s="11">
        <f t="shared" si="454"/>
        <v>0.62531275393581409</v>
      </c>
      <c r="O3013" s="71">
        <f t="shared" si="455"/>
        <v>-0.62531275393581409</v>
      </c>
      <c r="U3013" s="4">
        <v>10</v>
      </c>
      <c r="V3013" s="5">
        <v>0.60099999999999998</v>
      </c>
      <c r="W3013" s="37">
        <v>1</v>
      </c>
      <c r="X3013" s="31">
        <f t="shared" si="457"/>
        <v>0.52082868929483717</v>
      </c>
      <c r="Y3013" s="40">
        <f t="shared" si="458"/>
        <v>1</v>
      </c>
      <c r="Z3013" s="4">
        <f t="shared" si="459"/>
        <v>1</v>
      </c>
      <c r="AA3013" s="5">
        <f t="shared" si="460"/>
        <v>1</v>
      </c>
      <c r="AB3013" s="6" t="str">
        <f t="shared" si="461"/>
        <v/>
      </c>
      <c r="AF3013">
        <f t="shared" si="456"/>
        <v>0.80095037815921466</v>
      </c>
    </row>
    <row r="3014" spans="2:32">
      <c r="B3014" s="26">
        <v>1</v>
      </c>
      <c r="C3014" s="4">
        <v>16</v>
      </c>
      <c r="D3014" s="5">
        <v>0.65600000000000003</v>
      </c>
      <c r="E3014" s="20">
        <v>1</v>
      </c>
      <c r="G3014" s="5"/>
      <c r="H3014" s="11">
        <f>1/(1+EXP(-SUMPRODUCT(betagorros,B3014:D3014)))</f>
        <v>0.71247278634581057</v>
      </c>
      <c r="I3014" s="27">
        <f t="shared" si="452"/>
        <v>0.71247278634581057</v>
      </c>
      <c r="J3014">
        <f t="shared" si="453"/>
        <v>-0.33901356217113499</v>
      </c>
      <c r="K3014" s="5"/>
      <c r="N3014" s="11">
        <f t="shared" si="454"/>
        <v>0.7126606750199983</v>
      </c>
      <c r="O3014" s="71">
        <f t="shared" si="455"/>
        <v>0.2873393249800017</v>
      </c>
      <c r="U3014" s="4">
        <v>25</v>
      </c>
      <c r="V3014" s="5">
        <v>0.60199999999999998</v>
      </c>
      <c r="W3014" s="37">
        <v>1</v>
      </c>
      <c r="X3014" s="31">
        <f t="shared" si="457"/>
        <v>0.82341520958803338</v>
      </c>
      <c r="Y3014" s="40">
        <f t="shared" si="458"/>
        <v>1</v>
      </c>
      <c r="Z3014" s="4">
        <f t="shared" si="459"/>
        <v>1</v>
      </c>
      <c r="AA3014" s="5">
        <f t="shared" si="460"/>
        <v>1</v>
      </c>
      <c r="AB3014" s="6" t="str">
        <f t="shared" si="461"/>
        <v/>
      </c>
      <c r="AF3014">
        <f t="shared" si="456"/>
        <v>0.80095037815921466</v>
      </c>
    </row>
    <row r="3015" spans="2:32">
      <c r="B3015" s="26">
        <v>1</v>
      </c>
      <c r="C3015" s="4">
        <v>13</v>
      </c>
      <c r="D3015" s="5">
        <v>0.65600000000000003</v>
      </c>
      <c r="E3015" s="20">
        <v>1</v>
      </c>
      <c r="G3015" s="5"/>
      <c r="H3015" s="11">
        <f>1/(1+EXP(-SUMPRODUCT(betagorros,B3015:D3015)))</f>
        <v>0.64954725013201542</v>
      </c>
      <c r="I3015" s="27">
        <f t="shared" si="452"/>
        <v>0.64954725013201542</v>
      </c>
      <c r="J3015">
        <f t="shared" si="453"/>
        <v>-0.43147969704636913</v>
      </c>
      <c r="K3015" s="5"/>
      <c r="N3015" s="11">
        <f t="shared" si="454"/>
        <v>0.64972888910482307</v>
      </c>
      <c r="O3015" s="71">
        <f t="shared" si="455"/>
        <v>0.35027111089517693</v>
      </c>
      <c r="U3015" s="4">
        <v>38</v>
      </c>
      <c r="V3015" s="5">
        <v>0.60199999999999998</v>
      </c>
      <c r="W3015" s="37">
        <v>1</v>
      </c>
      <c r="X3015" s="31">
        <f t="shared" si="457"/>
        <v>0.94256488990286247</v>
      </c>
      <c r="Y3015" s="40">
        <f t="shared" si="458"/>
        <v>1</v>
      </c>
      <c r="Z3015" s="4">
        <f t="shared" si="459"/>
        <v>1</v>
      </c>
      <c r="AA3015" s="5">
        <f t="shared" si="460"/>
        <v>1</v>
      </c>
      <c r="AB3015" s="6" t="str">
        <f t="shared" si="461"/>
        <v/>
      </c>
      <c r="AF3015">
        <f t="shared" si="456"/>
        <v>0.80095037815921466</v>
      </c>
    </row>
    <row r="3016" spans="2:32">
      <c r="B3016" s="26">
        <v>1</v>
      </c>
      <c r="C3016" s="4">
        <v>32</v>
      </c>
      <c r="D3016" s="5">
        <v>0.65600000000000003</v>
      </c>
      <c r="E3016" s="20">
        <v>1</v>
      </c>
      <c r="G3016" s="5"/>
      <c r="H3016" s="11">
        <f>1/(1+EXP(-SUMPRODUCT(betagorros,B3016:D3016)))</f>
        <v>0.92100553589914547</v>
      </c>
      <c r="I3016" s="27">
        <f t="shared" si="452"/>
        <v>0.92100553589914547</v>
      </c>
      <c r="J3016">
        <f t="shared" si="453"/>
        <v>-8.2289231996636847E-2</v>
      </c>
      <c r="K3016" s="5"/>
      <c r="N3016" s="11">
        <f t="shared" si="454"/>
        <v>0.92111850395319839</v>
      </c>
      <c r="O3016" s="71">
        <f t="shared" si="455"/>
        <v>7.8881496046801614E-2</v>
      </c>
      <c r="U3016" s="4">
        <v>34</v>
      </c>
      <c r="V3016" s="5">
        <v>0.60199999999999998</v>
      </c>
      <c r="W3016" s="37">
        <v>1</v>
      </c>
      <c r="X3016" s="31">
        <f t="shared" si="457"/>
        <v>0.91764587090340466</v>
      </c>
      <c r="Y3016" s="40">
        <f t="shared" si="458"/>
        <v>1</v>
      </c>
      <c r="Z3016" s="4">
        <f t="shared" si="459"/>
        <v>1</v>
      </c>
      <c r="AA3016" s="5">
        <f t="shared" si="460"/>
        <v>1</v>
      </c>
      <c r="AB3016" s="6" t="str">
        <f t="shared" si="461"/>
        <v/>
      </c>
      <c r="AF3016">
        <f t="shared" si="456"/>
        <v>0.80095037815921466</v>
      </c>
    </row>
    <row r="3017" spans="2:32">
      <c r="B3017" s="26">
        <v>1</v>
      </c>
      <c r="C3017" s="4">
        <v>9</v>
      </c>
      <c r="D3017" s="5">
        <v>0.65600000000000003</v>
      </c>
      <c r="E3017" s="20">
        <v>1</v>
      </c>
      <c r="G3017" s="5"/>
      <c r="H3017" s="11">
        <f>1/(1+EXP(-SUMPRODUCT(betagorros,B3017:D3017)))</f>
        <v>0.55721915455114535</v>
      </c>
      <c r="I3017" s="27">
        <f t="shared" si="452"/>
        <v>0.55721915455114535</v>
      </c>
      <c r="J3017">
        <f t="shared" si="453"/>
        <v>-0.58479666122953688</v>
      </c>
      <c r="K3017" s="5"/>
      <c r="N3017" s="11">
        <f t="shared" si="454"/>
        <v>0.55737679051805433</v>
      </c>
      <c r="O3017" s="71">
        <f t="shared" si="455"/>
        <v>0.44262320948194567</v>
      </c>
      <c r="U3017" s="4">
        <v>19</v>
      </c>
      <c r="V3017" s="5">
        <v>0.60199999999999998</v>
      </c>
      <c r="W3017" s="37">
        <v>1</v>
      </c>
      <c r="X3017" s="31">
        <f t="shared" si="457"/>
        <v>0.72290359519363478</v>
      </c>
      <c r="Y3017" s="40">
        <f t="shared" si="458"/>
        <v>1</v>
      </c>
      <c r="Z3017" s="4">
        <f t="shared" si="459"/>
        <v>1</v>
      </c>
      <c r="AA3017" s="5">
        <f t="shared" si="460"/>
        <v>1</v>
      </c>
      <c r="AB3017" s="6" t="str">
        <f t="shared" si="461"/>
        <v/>
      </c>
      <c r="AF3017">
        <f t="shared" si="456"/>
        <v>0.80095037815921466</v>
      </c>
    </row>
    <row r="3018" spans="2:32">
      <c r="B3018" s="26">
        <v>1</v>
      </c>
      <c r="C3018" s="4">
        <v>6</v>
      </c>
      <c r="D3018" s="5">
        <v>0.65600000000000003</v>
      </c>
      <c r="E3018" s="20">
        <v>0</v>
      </c>
      <c r="G3018" s="5"/>
      <c r="H3018" s="11">
        <f>1/(1+EXP(-SUMPRODUCT(betagorros,B3018:D3018)))</f>
        <v>0.48488190043900342</v>
      </c>
      <c r="I3018" s="27">
        <f t="shared" si="452"/>
        <v>0.51511809956099652</v>
      </c>
      <c r="J3018">
        <f t="shared" si="453"/>
        <v>-0.66335908507219099</v>
      </c>
      <c r="K3018" s="5"/>
      <c r="N3018" s="11">
        <f t="shared" si="454"/>
        <v>0.48501168541820067</v>
      </c>
      <c r="O3018" s="71">
        <f t="shared" si="455"/>
        <v>-0.48501168541820067</v>
      </c>
      <c r="U3018" s="4">
        <v>15</v>
      </c>
      <c r="V3018" s="5">
        <v>0.60199999999999998</v>
      </c>
      <c r="W3018" s="37">
        <v>1</v>
      </c>
      <c r="X3018" s="31">
        <f t="shared" si="457"/>
        <v>0.63916558402943724</v>
      </c>
      <c r="Y3018" s="40">
        <f t="shared" si="458"/>
        <v>1</v>
      </c>
      <c r="Z3018" s="4">
        <f t="shared" si="459"/>
        <v>1</v>
      </c>
      <c r="AA3018" s="5">
        <f t="shared" si="460"/>
        <v>1</v>
      </c>
      <c r="AB3018" s="6" t="str">
        <f t="shared" si="461"/>
        <v/>
      </c>
      <c r="AF3018">
        <f t="shared" si="456"/>
        <v>0.80095037815921466</v>
      </c>
    </row>
    <row r="3019" spans="2:32">
      <c r="B3019" s="26">
        <v>1</v>
      </c>
      <c r="C3019" s="4">
        <v>7</v>
      </c>
      <c r="D3019" s="5">
        <v>0.65600000000000003</v>
      </c>
      <c r="E3019" s="20">
        <v>0</v>
      </c>
      <c r="G3019" s="5"/>
      <c r="H3019" s="11">
        <f>1/(1+EXP(-SUMPRODUCT(betagorros,B3019:D3019)))</f>
        <v>0.50907417039827085</v>
      </c>
      <c r="I3019" s="27">
        <f t="shared" ref="I3019:I3082" si="462">IF(E3019=1,H3019,1-H3019)</f>
        <v>0.49092582960172915</v>
      </c>
      <c r="J3019">
        <f t="shared" ref="J3019:J3082" si="463">LN(I3019)</f>
        <v>-0.71146222247258717</v>
      </c>
      <c r="K3019" s="5"/>
      <c r="N3019" s="11">
        <f t="shared" si="454"/>
        <v>0.50921396998277857</v>
      </c>
      <c r="O3019" s="71">
        <f t="shared" si="455"/>
        <v>-0.50921396998277857</v>
      </c>
      <c r="U3019" s="4">
        <v>16</v>
      </c>
      <c r="V3019" s="5">
        <v>0.60299999999999998</v>
      </c>
      <c r="W3019" s="37">
        <v>1</v>
      </c>
      <c r="X3019" s="31">
        <f t="shared" si="457"/>
        <v>0.66216557763510397</v>
      </c>
      <c r="Y3019" s="40">
        <f t="shared" si="458"/>
        <v>1</v>
      </c>
      <c r="Z3019" s="4">
        <f t="shared" si="459"/>
        <v>1</v>
      </c>
      <c r="AA3019" s="5">
        <f t="shared" si="460"/>
        <v>1</v>
      </c>
      <c r="AB3019" s="6" t="str">
        <f t="shared" si="461"/>
        <v/>
      </c>
      <c r="AF3019">
        <f t="shared" si="456"/>
        <v>0.80095037815921466</v>
      </c>
    </row>
    <row r="3020" spans="2:32">
      <c r="B3020" s="26">
        <v>1</v>
      </c>
      <c r="C3020" s="4">
        <v>6</v>
      </c>
      <c r="D3020" s="5">
        <v>0.65600000000000003</v>
      </c>
      <c r="E3020" s="20">
        <v>0</v>
      </c>
      <c r="G3020" s="5"/>
      <c r="H3020" s="11">
        <f>1/(1+EXP(-SUMPRODUCT(betagorros,B3020:D3020)))</f>
        <v>0.48488190043900342</v>
      </c>
      <c r="I3020" s="27">
        <f t="shared" si="462"/>
        <v>0.51511809956099652</v>
      </c>
      <c r="J3020">
        <f t="shared" si="463"/>
        <v>-0.66335908507219099</v>
      </c>
      <c r="K3020" s="5"/>
      <c r="N3020" s="11">
        <f t="shared" ref="N3020:N3083" si="464">1/(1+EXP(-SUMPRODUCT($N$8:$P$8,B3020:D3020)))</f>
        <v>0.48501168541820067</v>
      </c>
      <c r="O3020" s="71">
        <f t="shared" ref="O3020:O3083" si="465">E3020-N3020</f>
        <v>-0.48501168541820067</v>
      </c>
      <c r="U3020" s="4">
        <v>12</v>
      </c>
      <c r="V3020" s="5">
        <v>0.60299999999999998</v>
      </c>
      <c r="W3020" s="37">
        <v>1</v>
      </c>
      <c r="X3020" s="31">
        <f t="shared" si="457"/>
        <v>0.57096605660820632</v>
      </c>
      <c r="Y3020" s="40">
        <f t="shared" si="458"/>
        <v>1</v>
      </c>
      <c r="Z3020" s="4">
        <f t="shared" si="459"/>
        <v>1</v>
      </c>
      <c r="AA3020" s="5">
        <f t="shared" si="460"/>
        <v>1</v>
      </c>
      <c r="AB3020" s="6" t="str">
        <f t="shared" si="461"/>
        <v/>
      </c>
      <c r="AF3020">
        <f t="shared" si="456"/>
        <v>0.80095037815921466</v>
      </c>
    </row>
    <row r="3021" spans="2:32">
      <c r="B3021" s="26">
        <v>1</v>
      </c>
      <c r="C3021" s="4">
        <v>5</v>
      </c>
      <c r="D3021" s="5">
        <v>0.65600000000000003</v>
      </c>
      <c r="E3021" s="20">
        <v>0</v>
      </c>
      <c r="G3021" s="5"/>
      <c r="H3021" s="11">
        <f>1/(1+EXP(-SUMPRODUCT(betagorros,B3021:D3021)))</f>
        <v>0.46076027323588742</v>
      </c>
      <c r="I3021" s="27">
        <f t="shared" si="462"/>
        <v>0.53923972676411258</v>
      </c>
      <c r="J3021">
        <f t="shared" si="463"/>
        <v>-0.61759504486492733</v>
      </c>
      <c r="K3021" s="5"/>
      <c r="N3021" s="11">
        <f t="shared" si="464"/>
        <v>0.46087949573605369</v>
      </c>
      <c r="O3021" s="71">
        <f t="shared" si="465"/>
        <v>-0.46087949573605369</v>
      </c>
      <c r="U3021" s="4">
        <v>16</v>
      </c>
      <c r="V3021" s="5">
        <v>0.60299999999999998</v>
      </c>
      <c r="W3021" s="37">
        <v>1</v>
      </c>
      <c r="X3021" s="31">
        <f t="shared" si="457"/>
        <v>0.66216557763510397</v>
      </c>
      <c r="Y3021" s="40">
        <f t="shared" si="458"/>
        <v>1</v>
      </c>
      <c r="Z3021" s="4">
        <f t="shared" si="459"/>
        <v>1</v>
      </c>
      <c r="AA3021" s="5">
        <f t="shared" si="460"/>
        <v>1</v>
      </c>
      <c r="AB3021" s="6" t="str">
        <f t="shared" si="461"/>
        <v/>
      </c>
      <c r="AF3021">
        <f t="shared" ref="AF3021:AF3084" si="466">(-$H$8-$I$8*AE3021)/$J$8</f>
        <v>0.80095037815921466</v>
      </c>
    </row>
    <row r="3022" spans="2:32">
      <c r="B3022" s="26">
        <v>1</v>
      </c>
      <c r="C3022" s="4">
        <v>7</v>
      </c>
      <c r="D3022" s="5">
        <v>0.65600000000000003</v>
      </c>
      <c r="E3022" s="20">
        <v>0</v>
      </c>
      <c r="G3022" s="5"/>
      <c r="H3022" s="11">
        <f>1/(1+EXP(-SUMPRODUCT(betagorros,B3022:D3022)))</f>
        <v>0.50907417039827085</v>
      </c>
      <c r="I3022" s="27">
        <f t="shared" si="462"/>
        <v>0.49092582960172915</v>
      </c>
      <c r="J3022">
        <f t="shared" si="463"/>
        <v>-0.71146222247258717</v>
      </c>
      <c r="K3022" s="5"/>
      <c r="N3022" s="11">
        <f t="shared" si="464"/>
        <v>0.50921396998277857</v>
      </c>
      <c r="O3022" s="71">
        <f t="shared" si="465"/>
        <v>-0.50921396998277857</v>
      </c>
      <c r="U3022" s="4">
        <v>14</v>
      </c>
      <c r="V3022" s="5">
        <v>0.60299999999999998</v>
      </c>
      <c r="W3022" s="37">
        <v>1</v>
      </c>
      <c r="X3022" s="31">
        <f t="shared" si="457"/>
        <v>0.61760068849748029</v>
      </c>
      <c r="Y3022" s="40">
        <f t="shared" si="458"/>
        <v>1</v>
      </c>
      <c r="Z3022" s="4">
        <f t="shared" si="459"/>
        <v>1</v>
      </c>
      <c r="AA3022" s="5">
        <f t="shared" si="460"/>
        <v>1</v>
      </c>
      <c r="AB3022" s="6" t="str">
        <f t="shared" si="461"/>
        <v/>
      </c>
      <c r="AF3022">
        <f t="shared" si="466"/>
        <v>0.80095037815921466</v>
      </c>
    </row>
    <row r="3023" spans="2:32">
      <c r="B3023" s="26">
        <v>1</v>
      </c>
      <c r="C3023" s="4">
        <v>15</v>
      </c>
      <c r="D3023" s="5">
        <v>0.65600000000000003</v>
      </c>
      <c r="E3023" s="20">
        <v>1</v>
      </c>
      <c r="G3023" s="5"/>
      <c r="H3023" s="11">
        <f>1/(1+EXP(-SUMPRODUCT(betagorros,B3023:D3023)))</f>
        <v>0.6922443125936546</v>
      </c>
      <c r="I3023" s="27">
        <f t="shared" si="462"/>
        <v>0.6922443125936546</v>
      </c>
      <c r="J3023">
        <f t="shared" si="463"/>
        <v>-0.36781633279196707</v>
      </c>
      <c r="K3023" s="5"/>
      <c r="N3023" s="11">
        <f t="shared" si="464"/>
        <v>0.69243124292263369</v>
      </c>
      <c r="O3023" s="71">
        <f t="shared" si="465"/>
        <v>0.30756875707736631</v>
      </c>
      <c r="U3023" s="4">
        <v>10</v>
      </c>
      <c r="V3023" s="5">
        <v>0.60299999999999998</v>
      </c>
      <c r="W3023" s="37">
        <v>1</v>
      </c>
      <c r="X3023" s="31">
        <f t="shared" si="457"/>
        <v>0.52303635851044006</v>
      </c>
      <c r="Y3023" s="40">
        <f t="shared" si="458"/>
        <v>1</v>
      </c>
      <c r="Z3023" s="4">
        <f t="shared" si="459"/>
        <v>1</v>
      </c>
      <c r="AA3023" s="5">
        <f t="shared" si="460"/>
        <v>1</v>
      </c>
      <c r="AB3023" s="6" t="str">
        <f t="shared" si="461"/>
        <v/>
      </c>
      <c r="AF3023">
        <f t="shared" si="466"/>
        <v>0.80095037815921466</v>
      </c>
    </row>
    <row r="3024" spans="2:32">
      <c r="B3024" s="26">
        <v>1</v>
      </c>
      <c r="C3024" s="4">
        <v>24</v>
      </c>
      <c r="D3024" s="5">
        <v>0.65700000000000003</v>
      </c>
      <c r="E3024" s="20">
        <v>1</v>
      </c>
      <c r="G3024" s="5"/>
      <c r="H3024" s="11">
        <f>1/(1+EXP(-SUMPRODUCT(betagorros,B3024:D3024)))</f>
        <v>0.84372114454444347</v>
      </c>
      <c r="I3024" s="27">
        <f t="shared" si="462"/>
        <v>0.84372114454444347</v>
      </c>
      <c r="J3024">
        <f t="shared" si="463"/>
        <v>-0.16993323643863598</v>
      </c>
      <c r="K3024" s="5"/>
      <c r="N3024" s="11">
        <f t="shared" si="464"/>
        <v>0.84388454786565481</v>
      </c>
      <c r="O3024" s="71">
        <f t="shared" si="465"/>
        <v>0.15611545213434519</v>
      </c>
      <c r="U3024" s="4">
        <v>20</v>
      </c>
      <c r="V3024" s="5">
        <v>0.60499999999999998</v>
      </c>
      <c r="W3024" s="37">
        <v>1</v>
      </c>
      <c r="X3024" s="31">
        <f t="shared" si="457"/>
        <v>0.74440164985093937</v>
      </c>
      <c r="Y3024" s="40">
        <f t="shared" si="458"/>
        <v>1</v>
      </c>
      <c r="Z3024" s="4">
        <f t="shared" si="459"/>
        <v>1</v>
      </c>
      <c r="AA3024" s="5">
        <f t="shared" si="460"/>
        <v>1</v>
      </c>
      <c r="AB3024" s="6" t="str">
        <f t="shared" si="461"/>
        <v/>
      </c>
      <c r="AF3024">
        <f t="shared" si="466"/>
        <v>0.80095037815921466</v>
      </c>
    </row>
    <row r="3025" spans="2:32">
      <c r="B3025" s="26">
        <v>1</v>
      </c>
      <c r="C3025" s="4">
        <v>29</v>
      </c>
      <c r="D3025" s="5">
        <v>0.65700000000000003</v>
      </c>
      <c r="E3025" s="20">
        <v>0</v>
      </c>
      <c r="G3025" s="5"/>
      <c r="H3025" s="11">
        <f>1/(1+EXP(-SUMPRODUCT(betagorros,B3025:D3025)))</f>
        <v>0.89753562324829972</v>
      </c>
      <c r="I3025" s="27">
        <f t="shared" si="462"/>
        <v>0.10246437675170028</v>
      </c>
      <c r="J3025">
        <f t="shared" si="463"/>
        <v>-2.2782400846968978</v>
      </c>
      <c r="K3025" s="5"/>
      <c r="N3025" s="11">
        <f t="shared" si="464"/>
        <v>0.89766785448466635</v>
      </c>
      <c r="O3025" s="71">
        <f t="shared" si="465"/>
        <v>-0.89766785448466635</v>
      </c>
      <c r="U3025" s="4">
        <v>23</v>
      </c>
      <c r="V3025" s="5">
        <v>0.60499999999999998</v>
      </c>
      <c r="W3025" s="37">
        <v>1</v>
      </c>
      <c r="X3025" s="31">
        <f t="shared" si="457"/>
        <v>0.79565370791730861</v>
      </c>
      <c r="Y3025" s="40">
        <f t="shared" si="458"/>
        <v>1</v>
      </c>
      <c r="Z3025" s="4">
        <f t="shared" si="459"/>
        <v>1</v>
      </c>
      <c r="AA3025" s="5">
        <f t="shared" si="460"/>
        <v>1</v>
      </c>
      <c r="AB3025" s="6" t="str">
        <f t="shared" si="461"/>
        <v/>
      </c>
      <c r="AF3025">
        <f t="shared" si="466"/>
        <v>0.80095037815921466</v>
      </c>
    </row>
    <row r="3026" spans="2:32">
      <c r="B3026" s="26">
        <v>1</v>
      </c>
      <c r="C3026" s="4">
        <v>30</v>
      </c>
      <c r="D3026" s="5">
        <v>0.65700000000000003</v>
      </c>
      <c r="E3026" s="20">
        <v>0</v>
      </c>
      <c r="G3026" s="5"/>
      <c r="H3026" s="11">
        <f>1/(1+EXP(-SUMPRODUCT(betagorros,B3026:D3026)))</f>
        <v>0.90610083653840456</v>
      </c>
      <c r="I3026" s="27">
        <f t="shared" si="462"/>
        <v>9.3899163461595436E-2</v>
      </c>
      <c r="J3026">
        <f t="shared" si="463"/>
        <v>-2.3655338016298035</v>
      </c>
      <c r="K3026" s="5"/>
      <c r="N3026" s="11">
        <f t="shared" si="464"/>
        <v>0.9062265492782936</v>
      </c>
      <c r="O3026" s="71">
        <f t="shared" si="465"/>
        <v>-0.9062265492782936</v>
      </c>
      <c r="U3026" s="4">
        <v>28</v>
      </c>
      <c r="V3026" s="5">
        <v>0.60499999999999998</v>
      </c>
      <c r="W3026" s="37">
        <v>1</v>
      </c>
      <c r="X3026" s="31">
        <f t="shared" ref="X3026:X3089" si="467">1/(1+EXP(-$H$8-$I$8*U3026-$J$8*V3026))</f>
        <v>0.86333917507578095</v>
      </c>
      <c r="Y3026" s="40">
        <f t="shared" ref="Y3026:Y3089" si="468">IF(X3026&gt;50%,1,0)</f>
        <v>1</v>
      </c>
      <c r="Z3026" s="4">
        <f t="shared" ref="Z3026:Z3089" si="469">IF(W3026=Y3026,1,0)</f>
        <v>1</v>
      </c>
      <c r="AA3026" s="5">
        <f t="shared" ref="AA3026:AA3089" si="470">IF(W3026=1,IF(W3026=Y3026,1,0),"")</f>
        <v>1</v>
      </c>
      <c r="AB3026" s="6" t="str">
        <f t="shared" ref="AB3026:AB3089" si="471">IF(W3026=0,IF(W3026=Y3026,1,0),"")</f>
        <v/>
      </c>
      <c r="AF3026">
        <f t="shared" si="466"/>
        <v>0.80095037815921466</v>
      </c>
    </row>
    <row r="3027" spans="2:32">
      <c r="B3027" s="26">
        <v>1</v>
      </c>
      <c r="C3027" s="4">
        <v>15</v>
      </c>
      <c r="D3027" s="5">
        <v>0.65700000000000003</v>
      </c>
      <c r="E3027" s="20">
        <v>1</v>
      </c>
      <c r="G3027" s="5"/>
      <c r="H3027" s="11">
        <f>1/(1+EXP(-SUMPRODUCT(betagorros,B3027:D3027)))</f>
        <v>0.69318597827201089</v>
      </c>
      <c r="I3027" s="27">
        <f t="shared" si="462"/>
        <v>0.69318597827201089</v>
      </c>
      <c r="J3027">
        <f t="shared" si="463"/>
        <v>-0.3664569488813143</v>
      </c>
      <c r="K3027" s="5"/>
      <c r="N3027" s="11">
        <f t="shared" si="464"/>
        <v>0.69337349008878868</v>
      </c>
      <c r="O3027" s="71">
        <f t="shared" si="465"/>
        <v>0.30662650991121132</v>
      </c>
      <c r="U3027" s="4">
        <v>19</v>
      </c>
      <c r="V3027" s="5">
        <v>0.60499999999999998</v>
      </c>
      <c r="W3027" s="37">
        <v>1</v>
      </c>
      <c r="X3027" s="31">
        <f t="shared" si="467"/>
        <v>0.72555419685135325</v>
      </c>
      <c r="Y3027" s="40">
        <f t="shared" si="468"/>
        <v>1</v>
      </c>
      <c r="Z3027" s="4">
        <f t="shared" si="469"/>
        <v>1</v>
      </c>
      <c r="AA3027" s="5">
        <f t="shared" si="470"/>
        <v>1</v>
      </c>
      <c r="AB3027" s="6" t="str">
        <f t="shared" si="471"/>
        <v/>
      </c>
      <c r="AF3027">
        <f t="shared" si="466"/>
        <v>0.80095037815921466</v>
      </c>
    </row>
    <row r="3028" spans="2:32">
      <c r="B3028" s="26">
        <v>1</v>
      </c>
      <c r="C3028" s="4">
        <v>12</v>
      </c>
      <c r="D3028" s="5">
        <v>0.65700000000000003</v>
      </c>
      <c r="E3028" s="20">
        <v>0</v>
      </c>
      <c r="G3028" s="5"/>
      <c r="H3028" s="11">
        <f>1/(1+EXP(-SUMPRODUCT(betagorros,B3028:D3028)))</f>
        <v>0.62824193188733601</v>
      </c>
      <c r="I3028" s="27">
        <f t="shared" si="462"/>
        <v>0.37175806811266399</v>
      </c>
      <c r="J3028">
        <f t="shared" si="463"/>
        <v>-0.98951199081708741</v>
      </c>
      <c r="K3028" s="5"/>
      <c r="N3028" s="11">
        <f t="shared" si="464"/>
        <v>0.62841999747631327</v>
      </c>
      <c r="O3028" s="71">
        <f t="shared" si="465"/>
        <v>-0.62841999747631327</v>
      </c>
      <c r="U3028" s="4">
        <v>11</v>
      </c>
      <c r="V3028" s="5">
        <v>0.60499999999999998</v>
      </c>
      <c r="W3028" s="37">
        <v>1</v>
      </c>
      <c r="X3028" s="31">
        <f t="shared" si="467"/>
        <v>0.54930176398963104</v>
      </c>
      <c r="Y3028" s="40">
        <f t="shared" si="468"/>
        <v>1</v>
      </c>
      <c r="Z3028" s="4">
        <f t="shared" si="469"/>
        <v>1</v>
      </c>
      <c r="AA3028" s="5">
        <f t="shared" si="470"/>
        <v>1</v>
      </c>
      <c r="AB3028" s="6" t="str">
        <f t="shared" si="471"/>
        <v/>
      </c>
      <c r="AF3028">
        <f t="shared" si="466"/>
        <v>0.80095037815921466</v>
      </c>
    </row>
    <row r="3029" spans="2:32">
      <c r="B3029" s="26">
        <v>1</v>
      </c>
      <c r="C3029" s="4">
        <v>9</v>
      </c>
      <c r="D3029" s="5">
        <v>0.65800000000000003</v>
      </c>
      <c r="E3029" s="20">
        <v>0</v>
      </c>
      <c r="G3029" s="5"/>
      <c r="H3029" s="11">
        <f>1/(1+EXP(-SUMPRODUCT(betagorros,B3029:D3029)))</f>
        <v>0.55940099694310386</v>
      </c>
      <c r="I3029" s="27">
        <f t="shared" si="462"/>
        <v>0.44059900305689614</v>
      </c>
      <c r="J3029">
        <f t="shared" si="463"/>
        <v>-0.81962010731074353</v>
      </c>
      <c r="K3029" s="5"/>
      <c r="N3029" s="11">
        <f t="shared" si="464"/>
        <v>0.55956055691112128</v>
      </c>
      <c r="O3029" s="71">
        <f t="shared" si="465"/>
        <v>-0.55956055691112128</v>
      </c>
      <c r="U3029" s="4">
        <v>22</v>
      </c>
      <c r="V3029" s="5">
        <v>0.60599999999999998</v>
      </c>
      <c r="W3029" s="37">
        <v>1</v>
      </c>
      <c r="X3029" s="31">
        <f t="shared" si="467"/>
        <v>0.78022539365506072</v>
      </c>
      <c r="Y3029" s="40">
        <f t="shared" si="468"/>
        <v>1</v>
      </c>
      <c r="Z3029" s="4">
        <f t="shared" si="469"/>
        <v>1</v>
      </c>
      <c r="AA3029" s="5">
        <f t="shared" si="470"/>
        <v>1</v>
      </c>
      <c r="AB3029" s="6" t="str">
        <f t="shared" si="471"/>
        <v/>
      </c>
      <c r="AF3029">
        <f t="shared" si="466"/>
        <v>0.80095037815921466</v>
      </c>
    </row>
    <row r="3030" spans="2:32">
      <c r="B3030" s="26">
        <v>1</v>
      </c>
      <c r="C3030" s="4">
        <v>11</v>
      </c>
      <c r="D3030" s="5">
        <v>0.65800000000000003</v>
      </c>
      <c r="E3030" s="20">
        <v>1</v>
      </c>
      <c r="G3030" s="5"/>
      <c r="H3030" s="11">
        <f>1/(1+EXP(-SUMPRODUCT(betagorros,B3030:D3030)))</f>
        <v>0.60642619005446252</v>
      </c>
      <c r="I3030" s="27">
        <f t="shared" si="462"/>
        <v>0.60642619005446252</v>
      </c>
      <c r="J3030">
        <f t="shared" si="463"/>
        <v>-0.50017225618281358</v>
      </c>
      <c r="K3030" s="5"/>
      <c r="N3030" s="11">
        <f t="shared" si="464"/>
        <v>0.60659968051280433</v>
      </c>
      <c r="O3030" s="71">
        <f t="shared" si="465"/>
        <v>0.39340031948719567</v>
      </c>
      <c r="U3030" s="4">
        <v>24</v>
      </c>
      <c r="V3030" s="5">
        <v>0.60599999999999998</v>
      </c>
      <c r="W3030" s="37">
        <v>1</v>
      </c>
      <c r="X3030" s="31">
        <f t="shared" si="467"/>
        <v>0.81161882226503512</v>
      </c>
      <c r="Y3030" s="40">
        <f t="shared" si="468"/>
        <v>1</v>
      </c>
      <c r="Z3030" s="4">
        <f t="shared" si="469"/>
        <v>1</v>
      </c>
      <c r="AA3030" s="5">
        <f t="shared" si="470"/>
        <v>1</v>
      </c>
      <c r="AB3030" s="6" t="str">
        <f t="shared" si="471"/>
        <v/>
      </c>
      <c r="AF3030">
        <f t="shared" si="466"/>
        <v>0.80095037815921466</v>
      </c>
    </row>
    <row r="3031" spans="2:32">
      <c r="B3031" s="26">
        <v>1</v>
      </c>
      <c r="C3031" s="4">
        <v>18</v>
      </c>
      <c r="D3031" s="5">
        <v>0.65800000000000003</v>
      </c>
      <c r="E3031" s="20">
        <v>1</v>
      </c>
      <c r="G3031" s="5"/>
      <c r="H3031" s="11">
        <f>1/(1+EXP(-SUMPRODUCT(betagorros,B3031:D3031)))</f>
        <v>0.75210206469893548</v>
      </c>
      <c r="I3031" s="27">
        <f t="shared" si="462"/>
        <v>0.75210206469893548</v>
      </c>
      <c r="J3031">
        <f t="shared" si="463"/>
        <v>-0.28488323990832048</v>
      </c>
      <c r="K3031" s="5"/>
      <c r="N3031" s="11">
        <f t="shared" si="464"/>
        <v>0.75228946343758674</v>
      </c>
      <c r="O3031" s="71">
        <f t="shared" si="465"/>
        <v>0.24771053656241326</v>
      </c>
      <c r="U3031" s="4">
        <v>34</v>
      </c>
      <c r="V3031" s="5">
        <v>0.60599999999999998</v>
      </c>
      <c r="W3031" s="37">
        <v>1</v>
      </c>
      <c r="X3031" s="31">
        <f t="shared" si="467"/>
        <v>0.91897330380203657</v>
      </c>
      <c r="Y3031" s="40">
        <f t="shared" si="468"/>
        <v>1</v>
      </c>
      <c r="Z3031" s="4">
        <f t="shared" si="469"/>
        <v>1</v>
      </c>
      <c r="AA3031" s="5">
        <f t="shared" si="470"/>
        <v>1</v>
      </c>
      <c r="AB3031" s="6" t="str">
        <f t="shared" si="471"/>
        <v/>
      </c>
      <c r="AF3031">
        <f t="shared" si="466"/>
        <v>0.80095037815921466</v>
      </c>
    </row>
    <row r="3032" spans="2:32">
      <c r="B3032" s="26">
        <v>1</v>
      </c>
      <c r="C3032" s="4">
        <v>23</v>
      </c>
      <c r="D3032" s="5">
        <v>0.65800000000000003</v>
      </c>
      <c r="E3032" s="20">
        <v>1</v>
      </c>
      <c r="G3032" s="5"/>
      <c r="H3032" s="11">
        <f>1/(1+EXP(-SUMPRODUCT(betagorros,B3032:D3032)))</f>
        <v>0.83115181213452427</v>
      </c>
      <c r="I3032" s="27">
        <f t="shared" si="462"/>
        <v>0.83115181213452427</v>
      </c>
      <c r="J3032">
        <f t="shared" si="463"/>
        <v>-0.18494281472929916</v>
      </c>
      <c r="K3032" s="5"/>
      <c r="N3032" s="11">
        <f t="shared" si="464"/>
        <v>0.83132074670390332</v>
      </c>
      <c r="O3032" s="71">
        <f t="shared" si="465"/>
        <v>0.16867925329609668</v>
      </c>
      <c r="U3032" s="4">
        <v>32</v>
      </c>
      <c r="V3032" s="5">
        <v>0.60599999999999998</v>
      </c>
      <c r="W3032" s="37">
        <v>1</v>
      </c>
      <c r="X3032" s="31">
        <f t="shared" si="467"/>
        <v>0.903339654443576</v>
      </c>
      <c r="Y3032" s="40">
        <f t="shared" si="468"/>
        <v>1</v>
      </c>
      <c r="Z3032" s="4">
        <f t="shared" si="469"/>
        <v>1</v>
      </c>
      <c r="AA3032" s="5">
        <f t="shared" si="470"/>
        <v>1</v>
      </c>
      <c r="AB3032" s="6" t="str">
        <f t="shared" si="471"/>
        <v/>
      </c>
      <c r="AF3032">
        <f t="shared" si="466"/>
        <v>0.80095037815921466</v>
      </c>
    </row>
    <row r="3033" spans="2:32">
      <c r="B3033" s="26">
        <v>1</v>
      </c>
      <c r="C3033" s="4">
        <v>22</v>
      </c>
      <c r="D3033" s="5">
        <v>0.65800000000000003</v>
      </c>
      <c r="E3033" s="20">
        <v>1</v>
      </c>
      <c r="G3033" s="5"/>
      <c r="H3033" s="11">
        <f>1/(1+EXP(-SUMPRODUCT(betagorros,B3033:D3033)))</f>
        <v>0.81712974036438812</v>
      </c>
      <c r="I3033" s="27">
        <f t="shared" si="462"/>
        <v>0.81712974036438812</v>
      </c>
      <c r="J3033">
        <f t="shared" si="463"/>
        <v>-0.20195739579406446</v>
      </c>
      <c r="K3033" s="5"/>
      <c r="N3033" s="11">
        <f t="shared" si="464"/>
        <v>0.81730368150234634</v>
      </c>
      <c r="O3033" s="71">
        <f t="shared" si="465"/>
        <v>0.18269631849765366</v>
      </c>
      <c r="U3033" s="4">
        <v>34</v>
      </c>
      <c r="V3033" s="5">
        <v>0.60699999999999998</v>
      </c>
      <c r="W3033" s="37">
        <v>1</v>
      </c>
      <c r="X3033" s="31">
        <f t="shared" si="467"/>
        <v>0.9193021003645393</v>
      </c>
      <c r="Y3033" s="40">
        <f t="shared" si="468"/>
        <v>1</v>
      </c>
      <c r="Z3033" s="4">
        <f t="shared" si="469"/>
        <v>1</v>
      </c>
      <c r="AA3033" s="5">
        <f t="shared" si="470"/>
        <v>1</v>
      </c>
      <c r="AB3033" s="6" t="str">
        <f t="shared" si="471"/>
        <v/>
      </c>
      <c r="AF3033">
        <f t="shared" si="466"/>
        <v>0.80095037815921466</v>
      </c>
    </row>
    <row r="3034" spans="2:32">
      <c r="B3034" s="26">
        <v>1</v>
      </c>
      <c r="C3034" s="4">
        <v>16</v>
      </c>
      <c r="D3034" s="5">
        <v>0.65800000000000003</v>
      </c>
      <c r="E3034" s="20">
        <v>1</v>
      </c>
      <c r="G3034" s="5"/>
      <c r="H3034" s="11">
        <f>1/(1+EXP(-SUMPRODUCT(betagorros,B3034:D3034)))</f>
        <v>0.71428187520958097</v>
      </c>
      <c r="I3034" s="27">
        <f t="shared" si="462"/>
        <v>0.71428187520958097</v>
      </c>
      <c r="J3034">
        <f t="shared" si="463"/>
        <v>-0.33647761134224335</v>
      </c>
      <c r="K3034" s="5"/>
      <c r="N3034" s="11">
        <f t="shared" si="464"/>
        <v>0.71447078283055843</v>
      </c>
      <c r="O3034" s="71">
        <f t="shared" si="465"/>
        <v>0.28552921716944157</v>
      </c>
      <c r="U3034" s="4">
        <v>20</v>
      </c>
      <c r="V3034" s="5">
        <v>0.60699999999999998</v>
      </c>
      <c r="W3034" s="37">
        <v>1</v>
      </c>
      <c r="X3034" s="31">
        <f t="shared" si="467"/>
        <v>0.74608144219747707</v>
      </c>
      <c r="Y3034" s="40">
        <f t="shared" si="468"/>
        <v>1</v>
      </c>
      <c r="Z3034" s="4">
        <f t="shared" si="469"/>
        <v>1</v>
      </c>
      <c r="AA3034" s="5">
        <f t="shared" si="470"/>
        <v>1</v>
      </c>
      <c r="AB3034" s="6" t="str">
        <f t="shared" si="471"/>
        <v/>
      </c>
      <c r="AF3034">
        <f t="shared" si="466"/>
        <v>0.80095037815921466</v>
      </c>
    </row>
    <row r="3035" spans="2:32">
      <c r="B3035" s="26">
        <v>1</v>
      </c>
      <c r="C3035" s="4">
        <v>17</v>
      </c>
      <c r="D3035" s="5">
        <v>0.65800000000000003</v>
      </c>
      <c r="E3035" s="20">
        <v>1</v>
      </c>
      <c r="G3035" s="5"/>
      <c r="H3035" s="11">
        <f>1/(1+EXP(-SUMPRODUCT(betagorros,B3035:D3035)))</f>
        <v>0.73361923825326103</v>
      </c>
      <c r="I3035" s="27">
        <f t="shared" si="462"/>
        <v>0.73361923825326103</v>
      </c>
      <c r="J3035">
        <f t="shared" si="463"/>
        <v>-0.30976513393817917</v>
      </c>
      <c r="K3035" s="5"/>
      <c r="N3035" s="11">
        <f t="shared" si="464"/>
        <v>0.73380789484657183</v>
      </c>
      <c r="O3035" s="71">
        <f t="shared" si="465"/>
        <v>0.26619210515342817</v>
      </c>
      <c r="U3035" s="4">
        <v>30</v>
      </c>
      <c r="V3035" s="5">
        <v>0.60699999999999998</v>
      </c>
      <c r="W3035" s="37">
        <v>1</v>
      </c>
      <c r="X3035" s="31">
        <f t="shared" si="467"/>
        <v>0.88551607908361474</v>
      </c>
      <c r="Y3035" s="40">
        <f t="shared" si="468"/>
        <v>1</v>
      </c>
      <c r="Z3035" s="4">
        <f t="shared" si="469"/>
        <v>1</v>
      </c>
      <c r="AA3035" s="5">
        <f t="shared" si="470"/>
        <v>1</v>
      </c>
      <c r="AB3035" s="6" t="str">
        <f t="shared" si="471"/>
        <v/>
      </c>
      <c r="AF3035">
        <f t="shared" si="466"/>
        <v>0.80095037815921466</v>
      </c>
    </row>
    <row r="3036" spans="2:32">
      <c r="B3036" s="26">
        <v>1</v>
      </c>
      <c r="C3036" s="4">
        <v>12</v>
      </c>
      <c r="D3036" s="5">
        <v>0.65800000000000003</v>
      </c>
      <c r="E3036" s="20">
        <v>1</v>
      </c>
      <c r="G3036" s="5"/>
      <c r="H3036" s="11">
        <f>1/(1+EXP(-SUMPRODUCT(betagorros,B3036:D3036)))</f>
        <v>0.6292745540884227</v>
      </c>
      <c r="I3036" s="27">
        <f t="shared" si="462"/>
        <v>0.6292745540884227</v>
      </c>
      <c r="J3036">
        <f t="shared" si="463"/>
        <v>-0.46318762453068446</v>
      </c>
      <c r="K3036" s="5"/>
      <c r="N3036" s="11">
        <f t="shared" si="464"/>
        <v>0.62945340426266261</v>
      </c>
      <c r="O3036" s="71">
        <f t="shared" si="465"/>
        <v>0.37054659573733739</v>
      </c>
      <c r="U3036" s="4">
        <v>37</v>
      </c>
      <c r="V3036" s="5">
        <v>0.60699999999999998</v>
      </c>
      <c r="W3036" s="37">
        <v>1</v>
      </c>
      <c r="X3036" s="31">
        <f t="shared" si="467"/>
        <v>0.93838626013550497</v>
      </c>
      <c r="Y3036" s="40">
        <f t="shared" si="468"/>
        <v>1</v>
      </c>
      <c r="Z3036" s="4">
        <f t="shared" si="469"/>
        <v>1</v>
      </c>
      <c r="AA3036" s="5">
        <f t="shared" si="470"/>
        <v>1</v>
      </c>
      <c r="AB3036" s="6" t="str">
        <f t="shared" si="471"/>
        <v/>
      </c>
      <c r="AF3036">
        <f t="shared" si="466"/>
        <v>0.80095037815921466</v>
      </c>
    </row>
    <row r="3037" spans="2:32">
      <c r="B3037" s="26">
        <v>1</v>
      </c>
      <c r="C3037" s="4">
        <v>8</v>
      </c>
      <c r="D3037" s="5">
        <v>0.65800000000000003</v>
      </c>
      <c r="E3037" s="20">
        <v>0</v>
      </c>
      <c r="G3037" s="5"/>
      <c r="H3037" s="11">
        <f>1/(1+EXP(-SUMPRODUCT(betagorros,B3037:D3037)))</f>
        <v>0.53542551544678341</v>
      </c>
      <c r="I3037" s="27">
        <f t="shared" si="462"/>
        <v>0.46457448455321659</v>
      </c>
      <c r="J3037">
        <f t="shared" si="463"/>
        <v>-0.76663337932480513</v>
      </c>
      <c r="K3037" s="5"/>
      <c r="N3037" s="11">
        <f t="shared" si="464"/>
        <v>0.53557665645487029</v>
      </c>
      <c r="O3037" s="71">
        <f t="shared" si="465"/>
        <v>-0.53557665645487029</v>
      </c>
      <c r="U3037" s="4">
        <v>23</v>
      </c>
      <c r="V3037" s="5">
        <v>0.60699999999999998</v>
      </c>
      <c r="W3037" s="37">
        <v>1</v>
      </c>
      <c r="X3037" s="31">
        <f t="shared" si="467"/>
        <v>0.79708848559624401</v>
      </c>
      <c r="Y3037" s="40">
        <f t="shared" si="468"/>
        <v>1</v>
      </c>
      <c r="Z3037" s="4">
        <f t="shared" si="469"/>
        <v>1</v>
      </c>
      <c r="AA3037" s="5">
        <f t="shared" si="470"/>
        <v>1</v>
      </c>
      <c r="AB3037" s="6" t="str">
        <f t="shared" si="471"/>
        <v/>
      </c>
      <c r="AF3037">
        <f t="shared" si="466"/>
        <v>0.80095037815921466</v>
      </c>
    </row>
    <row r="3038" spans="2:32">
      <c r="B3038" s="26">
        <v>1</v>
      </c>
      <c r="C3038" s="4">
        <v>14</v>
      </c>
      <c r="D3038" s="5">
        <v>0.65800000000000003</v>
      </c>
      <c r="E3038" s="20">
        <v>1</v>
      </c>
      <c r="G3038" s="5"/>
      <c r="H3038" s="11">
        <f>1/(1+EXP(-SUMPRODUCT(betagorros,B3038:D3038)))</f>
        <v>0.67319885880549313</v>
      </c>
      <c r="I3038" s="27">
        <f t="shared" si="462"/>
        <v>0.67319885880549313</v>
      </c>
      <c r="J3038">
        <f t="shared" si="463"/>
        <v>-0.39571451184592898</v>
      </c>
      <c r="K3038" s="5"/>
      <c r="N3038" s="11">
        <f t="shared" si="464"/>
        <v>0.67338501372393333</v>
      </c>
      <c r="O3038" s="71">
        <f t="shared" si="465"/>
        <v>0.32661498627606667</v>
      </c>
      <c r="U3038" s="4">
        <v>16</v>
      </c>
      <c r="V3038" s="5">
        <v>0.60699999999999998</v>
      </c>
      <c r="W3038" s="37">
        <v>1</v>
      </c>
      <c r="X3038" s="31">
        <f t="shared" si="467"/>
        <v>0.66611265725532287</v>
      </c>
      <c r="Y3038" s="40">
        <f t="shared" si="468"/>
        <v>1</v>
      </c>
      <c r="Z3038" s="4">
        <f t="shared" si="469"/>
        <v>1</v>
      </c>
      <c r="AA3038" s="5">
        <f t="shared" si="470"/>
        <v>1</v>
      </c>
      <c r="AB3038" s="6" t="str">
        <f t="shared" si="471"/>
        <v/>
      </c>
      <c r="AF3038">
        <f t="shared" si="466"/>
        <v>0.80095037815921466</v>
      </c>
    </row>
    <row r="3039" spans="2:32">
      <c r="B3039" s="26">
        <v>1</v>
      </c>
      <c r="C3039" s="4">
        <v>9</v>
      </c>
      <c r="D3039" s="5">
        <v>0.65800000000000003</v>
      </c>
      <c r="E3039" s="20">
        <v>1</v>
      </c>
      <c r="G3039" s="5"/>
      <c r="H3039" s="11">
        <f>1/(1+EXP(-SUMPRODUCT(betagorros,B3039:D3039)))</f>
        <v>0.55940099694310386</v>
      </c>
      <c r="I3039" s="27">
        <f t="shared" si="462"/>
        <v>0.55940099694310386</v>
      </c>
      <c r="J3039">
        <f t="shared" si="463"/>
        <v>-0.58088871605086068</v>
      </c>
      <c r="K3039" s="5"/>
      <c r="N3039" s="11">
        <f t="shared" si="464"/>
        <v>0.55956055691112128</v>
      </c>
      <c r="O3039" s="71">
        <f t="shared" si="465"/>
        <v>0.44043944308887872</v>
      </c>
      <c r="U3039" s="4">
        <v>26</v>
      </c>
      <c r="V3039" s="5">
        <v>0.60699999999999998</v>
      </c>
      <c r="W3039" s="37">
        <v>1</v>
      </c>
      <c r="X3039" s="31">
        <f t="shared" si="467"/>
        <v>0.84004597793119962</v>
      </c>
      <c r="Y3039" s="40">
        <f t="shared" si="468"/>
        <v>1</v>
      </c>
      <c r="Z3039" s="4">
        <f t="shared" si="469"/>
        <v>1</v>
      </c>
      <c r="AA3039" s="5">
        <f t="shared" si="470"/>
        <v>1</v>
      </c>
      <c r="AB3039" s="6" t="str">
        <f t="shared" si="471"/>
        <v/>
      </c>
      <c r="AF3039">
        <f t="shared" si="466"/>
        <v>0.80095037815921466</v>
      </c>
    </row>
    <row r="3040" spans="2:32">
      <c r="B3040" s="26">
        <v>1</v>
      </c>
      <c r="C3040" s="4">
        <v>10</v>
      </c>
      <c r="D3040" s="5">
        <v>0.65800000000000003</v>
      </c>
      <c r="E3040" s="20">
        <v>0</v>
      </c>
      <c r="G3040" s="5"/>
      <c r="H3040" s="11">
        <f>1/(1+EXP(-SUMPRODUCT(betagorros,B3040:D3040)))</f>
        <v>0.58310257244503172</v>
      </c>
      <c r="I3040" s="27">
        <f t="shared" si="462"/>
        <v>0.41689742755496828</v>
      </c>
      <c r="J3040">
        <f t="shared" si="463"/>
        <v>-0.87491506452706791</v>
      </c>
      <c r="K3040" s="5"/>
      <c r="N3040" s="11">
        <f t="shared" si="464"/>
        <v>0.58326961132147481</v>
      </c>
      <c r="O3040" s="71">
        <f t="shared" si="465"/>
        <v>-0.58326961132147481</v>
      </c>
      <c r="U3040" s="4">
        <v>11</v>
      </c>
      <c r="V3040" s="5">
        <v>0.61</v>
      </c>
      <c r="W3040" s="37">
        <v>1</v>
      </c>
      <c r="X3040" s="31">
        <f t="shared" si="467"/>
        <v>0.55477163367186411</v>
      </c>
      <c r="Y3040" s="40">
        <f t="shared" si="468"/>
        <v>1</v>
      </c>
      <c r="Z3040" s="4">
        <f t="shared" si="469"/>
        <v>1</v>
      </c>
      <c r="AA3040" s="5">
        <f t="shared" si="470"/>
        <v>1</v>
      </c>
      <c r="AB3040" s="6" t="str">
        <f t="shared" si="471"/>
        <v/>
      </c>
      <c r="AF3040">
        <f t="shared" si="466"/>
        <v>0.80095037815921466</v>
      </c>
    </row>
    <row r="3041" spans="2:32">
      <c r="B3041" s="26">
        <v>1</v>
      </c>
      <c r="C3041" s="4">
        <v>8</v>
      </c>
      <c r="D3041" s="5">
        <v>0.65800000000000003</v>
      </c>
      <c r="E3041" s="20">
        <v>1</v>
      </c>
      <c r="G3041" s="5"/>
      <c r="H3041" s="11">
        <f>1/(1+EXP(-SUMPRODUCT(betagorros,B3041:D3041)))</f>
        <v>0.53542551544678341</v>
      </c>
      <c r="I3041" s="27">
        <f t="shared" si="462"/>
        <v>0.53542551544678341</v>
      </c>
      <c r="J3041">
        <f t="shared" si="463"/>
        <v>-0.62469349223878645</v>
      </c>
      <c r="K3041" s="5"/>
      <c r="N3041" s="11">
        <f t="shared" si="464"/>
        <v>0.53557665645487029</v>
      </c>
      <c r="O3041" s="71">
        <f t="shared" si="465"/>
        <v>0.46442334354512971</v>
      </c>
      <c r="U3041" s="4">
        <v>15</v>
      </c>
      <c r="V3041" s="5">
        <v>0.61</v>
      </c>
      <c r="W3041" s="37">
        <v>1</v>
      </c>
      <c r="X3041" s="31">
        <f t="shared" si="467"/>
        <v>0.64728703533421739</v>
      </c>
      <c r="Y3041" s="40">
        <f t="shared" si="468"/>
        <v>1</v>
      </c>
      <c r="Z3041" s="4">
        <f t="shared" si="469"/>
        <v>1</v>
      </c>
      <c r="AA3041" s="5">
        <f t="shared" si="470"/>
        <v>1</v>
      </c>
      <c r="AB3041" s="6" t="str">
        <f t="shared" si="471"/>
        <v/>
      </c>
      <c r="AF3041">
        <f t="shared" si="466"/>
        <v>0.80095037815921466</v>
      </c>
    </row>
    <row r="3042" spans="2:32">
      <c r="B3042" s="26">
        <v>1</v>
      </c>
      <c r="C3042" s="4">
        <v>11</v>
      </c>
      <c r="D3042" s="5">
        <v>0.65800000000000003</v>
      </c>
      <c r="E3042" s="20">
        <v>0</v>
      </c>
      <c r="G3042" s="5"/>
      <c r="H3042" s="11">
        <f>1/(1+EXP(-SUMPRODUCT(betagorros,B3042:D3042)))</f>
        <v>0.60642619005446252</v>
      </c>
      <c r="I3042" s="27">
        <f t="shared" si="462"/>
        <v>0.39357380994553748</v>
      </c>
      <c r="J3042">
        <f t="shared" si="463"/>
        <v>-0.93248665579042411</v>
      </c>
      <c r="K3042" s="5"/>
      <c r="N3042" s="11">
        <f t="shared" si="464"/>
        <v>0.60659968051280433</v>
      </c>
      <c r="O3042" s="71">
        <f t="shared" si="465"/>
        <v>-0.60659968051280433</v>
      </c>
      <c r="U3042" s="4">
        <v>24</v>
      </c>
      <c r="V3042" s="5">
        <v>0.61</v>
      </c>
      <c r="W3042" s="37">
        <v>1</v>
      </c>
      <c r="X3042" s="31">
        <f t="shared" si="467"/>
        <v>0.81430943552070645</v>
      </c>
      <c r="Y3042" s="40">
        <f t="shared" si="468"/>
        <v>1</v>
      </c>
      <c r="Z3042" s="4">
        <f t="shared" si="469"/>
        <v>1</v>
      </c>
      <c r="AA3042" s="5">
        <f t="shared" si="470"/>
        <v>1</v>
      </c>
      <c r="AB3042" s="6" t="str">
        <f t="shared" si="471"/>
        <v/>
      </c>
      <c r="AF3042">
        <f t="shared" si="466"/>
        <v>0.80095037815921466</v>
      </c>
    </row>
    <row r="3043" spans="2:32">
      <c r="B3043" s="26">
        <v>1</v>
      </c>
      <c r="C3043" s="4">
        <v>12</v>
      </c>
      <c r="D3043" s="5">
        <v>0.65800000000000003</v>
      </c>
      <c r="E3043" s="20">
        <v>0</v>
      </c>
      <c r="G3043" s="5"/>
      <c r="H3043" s="11">
        <f>1/(1+EXP(-SUMPRODUCT(betagorros,B3043:D3043)))</f>
        <v>0.6292745540884227</v>
      </c>
      <c r="I3043" s="27">
        <f t="shared" si="462"/>
        <v>0.3707254459115773</v>
      </c>
      <c r="J3043">
        <f t="shared" si="463"/>
        <v>-0.99229352831215922</v>
      </c>
      <c r="K3043" s="5"/>
      <c r="N3043" s="11">
        <f t="shared" si="464"/>
        <v>0.62945340426266261</v>
      </c>
      <c r="O3043" s="71">
        <f t="shared" si="465"/>
        <v>-0.62945340426266261</v>
      </c>
      <c r="U3043" s="4">
        <v>12</v>
      </c>
      <c r="V3043" s="5">
        <v>0.61</v>
      </c>
      <c r="W3043" s="37">
        <v>1</v>
      </c>
      <c r="X3043" s="31">
        <f t="shared" si="467"/>
        <v>0.57853461479601365</v>
      </c>
      <c r="Y3043" s="40">
        <f t="shared" si="468"/>
        <v>1</v>
      </c>
      <c r="Z3043" s="4">
        <f t="shared" si="469"/>
        <v>1</v>
      </c>
      <c r="AA3043" s="5">
        <f t="shared" si="470"/>
        <v>1</v>
      </c>
      <c r="AB3043" s="6" t="str">
        <f t="shared" si="471"/>
        <v/>
      </c>
      <c r="AF3043">
        <f t="shared" si="466"/>
        <v>0.80095037815921466</v>
      </c>
    </row>
    <row r="3044" spans="2:32">
      <c r="B3044" s="26">
        <v>1</v>
      </c>
      <c r="C3044" s="4">
        <v>14</v>
      </c>
      <c r="D3044" s="5">
        <v>0.65800000000000003</v>
      </c>
      <c r="E3044" s="20">
        <v>0</v>
      </c>
      <c r="G3044" s="5"/>
      <c r="H3044" s="11">
        <f>1/(1+EXP(-SUMPRODUCT(betagorros,B3044:D3044)))</f>
        <v>0.67319885880549313</v>
      </c>
      <c r="I3044" s="27">
        <f t="shared" si="462"/>
        <v>0.32680114119450687</v>
      </c>
      <c r="J3044">
        <f t="shared" si="463"/>
        <v>-1.1184034239751315</v>
      </c>
      <c r="K3044" s="5"/>
      <c r="N3044" s="11">
        <f t="shared" si="464"/>
        <v>0.67338501372393333</v>
      </c>
      <c r="O3044" s="71">
        <f t="shared" si="465"/>
        <v>-0.67338501372393333</v>
      </c>
      <c r="U3044" s="4">
        <v>13</v>
      </c>
      <c r="V3044" s="5">
        <v>0.61</v>
      </c>
      <c r="W3044" s="37">
        <v>1</v>
      </c>
      <c r="X3044" s="31">
        <f t="shared" si="467"/>
        <v>0.60193933110608755</v>
      </c>
      <c r="Y3044" s="40">
        <f t="shared" si="468"/>
        <v>1</v>
      </c>
      <c r="Z3044" s="4">
        <f t="shared" si="469"/>
        <v>1</v>
      </c>
      <c r="AA3044" s="5">
        <f t="shared" si="470"/>
        <v>1</v>
      </c>
      <c r="AB3044" s="6" t="str">
        <f t="shared" si="471"/>
        <v/>
      </c>
      <c r="AF3044">
        <f t="shared" si="466"/>
        <v>0.80095037815921466</v>
      </c>
    </row>
    <row r="3045" spans="2:32">
      <c r="B3045" s="26">
        <v>1</v>
      </c>
      <c r="C3045" s="4">
        <v>15</v>
      </c>
      <c r="D3045" s="5">
        <v>0.65900000000000003</v>
      </c>
      <c r="E3045" s="20">
        <v>1</v>
      </c>
      <c r="G3045" s="5"/>
      <c r="H3045" s="11">
        <f>1/(1+EXP(-SUMPRODUCT(betagorros,B3045:D3045)))</f>
        <v>0.6950644800615956</v>
      </c>
      <c r="I3045" s="27">
        <f t="shared" si="462"/>
        <v>0.6950644800615956</v>
      </c>
      <c r="J3045">
        <f t="shared" si="463"/>
        <v>-0.36375066065382677</v>
      </c>
      <c r="K3045" s="5"/>
      <c r="N3045" s="11">
        <f t="shared" si="464"/>
        <v>0.69525314256791437</v>
      </c>
      <c r="O3045" s="71">
        <f t="shared" si="465"/>
        <v>0.30474685743208563</v>
      </c>
      <c r="U3045" s="4">
        <v>20</v>
      </c>
      <c r="V3045" s="5">
        <v>0.61</v>
      </c>
      <c r="W3045" s="37">
        <v>1</v>
      </c>
      <c r="X3045" s="31">
        <f t="shared" si="467"/>
        <v>0.74858744005013944</v>
      </c>
      <c r="Y3045" s="40">
        <f t="shared" si="468"/>
        <v>1</v>
      </c>
      <c r="Z3045" s="4">
        <f t="shared" si="469"/>
        <v>1</v>
      </c>
      <c r="AA3045" s="5">
        <f t="shared" si="470"/>
        <v>1</v>
      </c>
      <c r="AB3045" s="6" t="str">
        <f t="shared" si="471"/>
        <v/>
      </c>
      <c r="AF3045">
        <f t="shared" si="466"/>
        <v>0.80095037815921466</v>
      </c>
    </row>
    <row r="3046" spans="2:32">
      <c r="B3046" s="26">
        <v>1</v>
      </c>
      <c r="C3046" s="4">
        <v>14</v>
      </c>
      <c r="D3046" s="5">
        <v>0.65900000000000003</v>
      </c>
      <c r="E3046" s="20">
        <v>1</v>
      </c>
      <c r="G3046" s="5"/>
      <c r="H3046" s="11">
        <f>1/(1+EXP(-SUMPRODUCT(betagorros,B3046:D3046)))</f>
        <v>0.67417137032631325</v>
      </c>
      <c r="I3046" s="27">
        <f t="shared" si="462"/>
        <v>0.67417137032631325</v>
      </c>
      <c r="J3046">
        <f t="shared" si="463"/>
        <v>-0.39427094174369948</v>
      </c>
      <c r="K3046" s="5"/>
      <c r="N3046" s="11">
        <f t="shared" si="464"/>
        <v>0.67435816895130207</v>
      </c>
      <c r="O3046" s="71">
        <f t="shared" si="465"/>
        <v>0.32564183104869793</v>
      </c>
      <c r="U3046" s="4">
        <v>15</v>
      </c>
      <c r="V3046" s="5">
        <v>0.61299999999999999</v>
      </c>
      <c r="W3046" s="37">
        <v>1</v>
      </c>
      <c r="X3046" s="31">
        <f t="shared" si="467"/>
        <v>0.65031106664555693</v>
      </c>
      <c r="Y3046" s="40">
        <f t="shared" si="468"/>
        <v>1</v>
      </c>
      <c r="Z3046" s="4">
        <f t="shared" si="469"/>
        <v>1</v>
      </c>
      <c r="AA3046" s="5">
        <f t="shared" si="470"/>
        <v>1</v>
      </c>
      <c r="AB3046" s="6" t="str">
        <f t="shared" si="471"/>
        <v/>
      </c>
      <c r="AF3046">
        <f t="shared" si="466"/>
        <v>0.80095037815921466</v>
      </c>
    </row>
    <row r="3047" spans="2:32">
      <c r="B3047" s="26">
        <v>1</v>
      </c>
      <c r="C3047" s="4">
        <v>14</v>
      </c>
      <c r="D3047" s="5">
        <v>0.65900000000000003</v>
      </c>
      <c r="E3047" s="20">
        <v>1</v>
      </c>
      <c r="G3047" s="5"/>
      <c r="H3047" s="11">
        <f>1/(1+EXP(-SUMPRODUCT(betagorros,B3047:D3047)))</f>
        <v>0.67417137032631325</v>
      </c>
      <c r="I3047" s="27">
        <f t="shared" si="462"/>
        <v>0.67417137032631325</v>
      </c>
      <c r="J3047">
        <f t="shared" si="463"/>
        <v>-0.39427094174369948</v>
      </c>
      <c r="K3047" s="5"/>
      <c r="N3047" s="11">
        <f t="shared" si="464"/>
        <v>0.67435816895130207</v>
      </c>
      <c r="O3047" s="71">
        <f t="shared" si="465"/>
        <v>0.32564183104869793</v>
      </c>
      <c r="U3047" s="4">
        <v>30</v>
      </c>
      <c r="V3047" s="5">
        <v>0.61299999999999999</v>
      </c>
      <c r="W3047" s="37">
        <v>1</v>
      </c>
      <c r="X3047" s="31">
        <f t="shared" si="467"/>
        <v>0.88817954196055326</v>
      </c>
      <c r="Y3047" s="40">
        <f t="shared" si="468"/>
        <v>1</v>
      </c>
      <c r="Z3047" s="4">
        <f t="shared" si="469"/>
        <v>1</v>
      </c>
      <c r="AA3047" s="5">
        <f t="shared" si="470"/>
        <v>1</v>
      </c>
      <c r="AB3047" s="6" t="str">
        <f t="shared" si="471"/>
        <v/>
      </c>
      <c r="AF3047">
        <f t="shared" si="466"/>
        <v>0.80095037815921466</v>
      </c>
    </row>
    <row r="3048" spans="2:32">
      <c r="B3048" s="26">
        <v>1</v>
      </c>
      <c r="C3048" s="4">
        <v>37</v>
      </c>
      <c r="D3048" s="5">
        <v>0.65900000000000003</v>
      </c>
      <c r="E3048" s="20">
        <v>1</v>
      </c>
      <c r="G3048" s="5"/>
      <c r="H3048" s="11">
        <f>1/(1+EXP(-SUMPRODUCT(betagorros,B3048:D3048)))</f>
        <v>0.95042004242768185</v>
      </c>
      <c r="I3048" s="27">
        <f t="shared" si="462"/>
        <v>0.95042004242768185</v>
      </c>
      <c r="J3048">
        <f t="shared" si="463"/>
        <v>-5.0851242183149112E-2</v>
      </c>
      <c r="K3048" s="5"/>
      <c r="N3048" s="11">
        <f t="shared" si="464"/>
        <v>0.95050316146503877</v>
      </c>
      <c r="O3048" s="71">
        <f t="shared" si="465"/>
        <v>4.9496838534961229E-2</v>
      </c>
      <c r="U3048" s="4">
        <v>48</v>
      </c>
      <c r="V3048" s="5">
        <v>0.61299999999999999</v>
      </c>
      <c r="W3048" s="37">
        <v>1</v>
      </c>
      <c r="X3048" s="31">
        <f t="shared" si="467"/>
        <v>0.97842748136397528</v>
      </c>
      <c r="Y3048" s="40">
        <f t="shared" si="468"/>
        <v>1</v>
      </c>
      <c r="Z3048" s="4">
        <f t="shared" si="469"/>
        <v>1</v>
      </c>
      <c r="AA3048" s="5">
        <f t="shared" si="470"/>
        <v>1</v>
      </c>
      <c r="AB3048" s="6" t="str">
        <f t="shared" si="471"/>
        <v/>
      </c>
      <c r="AF3048">
        <f t="shared" si="466"/>
        <v>0.80095037815921466</v>
      </c>
    </row>
    <row r="3049" spans="2:32">
      <c r="B3049" s="26">
        <v>1</v>
      </c>
      <c r="C3049" s="4">
        <v>32</v>
      </c>
      <c r="D3049" s="5">
        <v>0.65900000000000003</v>
      </c>
      <c r="E3049" s="20">
        <v>1</v>
      </c>
      <c r="G3049" s="5"/>
      <c r="H3049" s="11">
        <f>1/(1+EXP(-SUMPRODUCT(betagorros,B3049:D3049)))</f>
        <v>0.9219657214076542</v>
      </c>
      <c r="I3049" s="27">
        <f t="shared" si="462"/>
        <v>0.9219657214076542</v>
      </c>
      <c r="J3049">
        <f t="shared" si="463"/>
        <v>-8.1247234633325435E-2</v>
      </c>
      <c r="K3049" s="5"/>
      <c r="N3049" s="11">
        <f t="shared" si="464"/>
        <v>0.92207834506640574</v>
      </c>
      <c r="O3049" s="71">
        <f t="shared" si="465"/>
        <v>7.7921654933594264E-2</v>
      </c>
      <c r="U3049" s="4">
        <v>12</v>
      </c>
      <c r="V3049" s="5">
        <v>0.61599999999999999</v>
      </c>
      <c r="W3049" s="37">
        <v>1</v>
      </c>
      <c r="X3049" s="31">
        <f t="shared" si="467"/>
        <v>0.58499284999713208</v>
      </c>
      <c r="Y3049" s="40">
        <f t="shared" si="468"/>
        <v>1</v>
      </c>
      <c r="Z3049" s="4">
        <f t="shared" si="469"/>
        <v>1</v>
      </c>
      <c r="AA3049" s="5">
        <f t="shared" si="470"/>
        <v>1</v>
      </c>
      <c r="AB3049" s="6" t="str">
        <f t="shared" si="471"/>
        <v/>
      </c>
      <c r="AF3049">
        <f t="shared" si="466"/>
        <v>0.80095037815921466</v>
      </c>
    </row>
    <row r="3050" spans="2:32">
      <c r="B3050" s="26">
        <v>1</v>
      </c>
      <c r="C3050" s="4">
        <v>32</v>
      </c>
      <c r="D3050" s="5">
        <v>0.66</v>
      </c>
      <c r="E3050" s="20">
        <v>1</v>
      </c>
      <c r="G3050" s="5"/>
      <c r="H3050" s="11">
        <f>1/(1+EXP(-SUMPRODUCT(betagorros,B3050:D3050)))</f>
        <v>0.92228340200998127</v>
      </c>
      <c r="I3050" s="27">
        <f t="shared" si="462"/>
        <v>0.92228340200998127</v>
      </c>
      <c r="J3050">
        <f t="shared" si="463"/>
        <v>-8.0902725205141024E-2</v>
      </c>
      <c r="K3050" s="5"/>
      <c r="N3050" s="11">
        <f t="shared" si="464"/>
        <v>0.92239590881874034</v>
      </c>
      <c r="O3050" s="71">
        <f t="shared" si="465"/>
        <v>7.760409118125966E-2</v>
      </c>
      <c r="U3050" s="4">
        <v>28</v>
      </c>
      <c r="V3050" s="5">
        <v>0.61599999999999999</v>
      </c>
      <c r="W3050" s="37">
        <v>1</v>
      </c>
      <c r="X3050" s="31">
        <f t="shared" si="467"/>
        <v>0.86897975133976391</v>
      </c>
      <c r="Y3050" s="40">
        <f t="shared" si="468"/>
        <v>1</v>
      </c>
      <c r="Z3050" s="4">
        <f t="shared" si="469"/>
        <v>1</v>
      </c>
      <c r="AA3050" s="5">
        <f t="shared" si="470"/>
        <v>1</v>
      </c>
      <c r="AB3050" s="6" t="str">
        <f t="shared" si="471"/>
        <v/>
      </c>
      <c r="AF3050">
        <f t="shared" si="466"/>
        <v>0.80095037815921466</v>
      </c>
    </row>
    <row r="3051" spans="2:32">
      <c r="B3051" s="26">
        <v>1</v>
      </c>
      <c r="C3051" s="4">
        <v>16</v>
      </c>
      <c r="D3051" s="5">
        <v>0.66</v>
      </c>
      <c r="E3051" s="20">
        <v>1</v>
      </c>
      <c r="G3051" s="5"/>
      <c r="H3051" s="11">
        <f>1/(1+EXP(-SUMPRODUCT(betagorros,B3051:D3051)))</f>
        <v>0.71608411737712208</v>
      </c>
      <c r="I3051" s="27">
        <f t="shared" si="462"/>
        <v>0.71608411737712208</v>
      </c>
      <c r="J3051">
        <f t="shared" si="463"/>
        <v>-0.33395763655172239</v>
      </c>
      <c r="K3051" s="5"/>
      <c r="N3051" s="11">
        <f t="shared" si="464"/>
        <v>0.71627402751141589</v>
      </c>
      <c r="O3051" s="71">
        <f t="shared" si="465"/>
        <v>0.28372597248858411</v>
      </c>
      <c r="U3051" s="4">
        <v>23</v>
      </c>
      <c r="V3051" s="5">
        <v>0.61599999999999999</v>
      </c>
      <c r="W3051" s="37">
        <v>1</v>
      </c>
      <c r="X3051" s="31">
        <f t="shared" si="467"/>
        <v>0.80345194526224761</v>
      </c>
      <c r="Y3051" s="40">
        <f t="shared" si="468"/>
        <v>1</v>
      </c>
      <c r="Z3051" s="4">
        <f t="shared" si="469"/>
        <v>1</v>
      </c>
      <c r="AA3051" s="5">
        <f t="shared" si="470"/>
        <v>1</v>
      </c>
      <c r="AB3051" s="6" t="str">
        <f t="shared" si="471"/>
        <v/>
      </c>
      <c r="AF3051">
        <f t="shared" si="466"/>
        <v>0.80095037815921466</v>
      </c>
    </row>
    <row r="3052" spans="2:32">
      <c r="B3052" s="26">
        <v>1</v>
      </c>
      <c r="C3052" s="4">
        <v>22</v>
      </c>
      <c r="D3052" s="5">
        <v>0.66</v>
      </c>
      <c r="E3052" s="20">
        <v>0</v>
      </c>
      <c r="G3052" s="5"/>
      <c r="H3052" s="11">
        <f>1/(1+EXP(-SUMPRODUCT(betagorros,B3052:D3052)))</f>
        <v>0.81844813540146755</v>
      </c>
      <c r="I3052" s="27">
        <f t="shared" si="462"/>
        <v>0.18155186459853245</v>
      </c>
      <c r="J3052">
        <f t="shared" si="463"/>
        <v>-1.7062139107337042</v>
      </c>
      <c r="K3052" s="5"/>
      <c r="N3052" s="11">
        <f t="shared" si="464"/>
        <v>0.81862235810132411</v>
      </c>
      <c r="O3052" s="71">
        <f t="shared" si="465"/>
        <v>-0.81862235810132411</v>
      </c>
      <c r="U3052" s="4">
        <v>22</v>
      </c>
      <c r="V3052" s="5">
        <v>0.61599999999999999</v>
      </c>
      <c r="W3052" s="37">
        <v>1</v>
      </c>
      <c r="X3052" s="31">
        <f t="shared" si="467"/>
        <v>0.78771705342726162</v>
      </c>
      <c r="Y3052" s="40">
        <f t="shared" si="468"/>
        <v>1</v>
      </c>
      <c r="Z3052" s="4">
        <f t="shared" si="469"/>
        <v>1</v>
      </c>
      <c r="AA3052" s="5">
        <f t="shared" si="470"/>
        <v>1</v>
      </c>
      <c r="AB3052" s="6" t="str">
        <f t="shared" si="471"/>
        <v/>
      </c>
      <c r="AF3052">
        <f t="shared" si="466"/>
        <v>0.80095037815921466</v>
      </c>
    </row>
    <row r="3053" spans="2:32">
      <c r="B3053" s="26">
        <v>1</v>
      </c>
      <c r="C3053" s="4">
        <v>18</v>
      </c>
      <c r="D3053" s="5">
        <v>0.66</v>
      </c>
      <c r="E3053" s="20">
        <v>1</v>
      </c>
      <c r="G3053" s="5"/>
      <c r="H3053" s="11">
        <f>1/(1+EXP(-SUMPRODUCT(betagorros,B3053:D3053)))</f>
        <v>0.75374799102478673</v>
      </c>
      <c r="I3053" s="27">
        <f t="shared" si="462"/>
        <v>0.75374799102478673</v>
      </c>
      <c r="J3053">
        <f t="shared" si="463"/>
        <v>-0.28269719625137607</v>
      </c>
      <c r="K3053" s="5"/>
      <c r="N3053" s="11">
        <f t="shared" si="464"/>
        <v>0.75393612342924776</v>
      </c>
      <c r="O3053" s="71">
        <f t="shared" si="465"/>
        <v>0.24606387657075224</v>
      </c>
      <c r="U3053" s="4">
        <v>24</v>
      </c>
      <c r="V3053" s="5">
        <v>0.61599999999999999</v>
      </c>
      <c r="W3053" s="37">
        <v>1</v>
      </c>
      <c r="X3053" s="31">
        <f t="shared" si="467"/>
        <v>0.81828957454436524</v>
      </c>
      <c r="Y3053" s="40">
        <f t="shared" si="468"/>
        <v>1</v>
      </c>
      <c r="Z3053" s="4">
        <f t="shared" si="469"/>
        <v>1</v>
      </c>
      <c r="AA3053" s="5">
        <f t="shared" si="470"/>
        <v>1</v>
      </c>
      <c r="AB3053" s="6" t="str">
        <f t="shared" si="471"/>
        <v/>
      </c>
      <c r="AF3053">
        <f t="shared" si="466"/>
        <v>0.80095037815921466</v>
      </c>
    </row>
    <row r="3054" spans="2:32">
      <c r="B3054" s="26">
        <v>1</v>
      </c>
      <c r="C3054" s="4">
        <v>24</v>
      </c>
      <c r="D3054" s="5">
        <v>0.66</v>
      </c>
      <c r="E3054" s="20">
        <v>1</v>
      </c>
      <c r="G3054" s="5"/>
      <c r="H3054" s="11">
        <f>1/(1+EXP(-SUMPRODUCT(betagorros,B3054:D3054)))</f>
        <v>0.84546310622982745</v>
      </c>
      <c r="I3054" s="27">
        <f t="shared" si="462"/>
        <v>0.84546310622982745</v>
      </c>
      <c r="J3054">
        <f t="shared" si="463"/>
        <v>-0.16787074704224131</v>
      </c>
      <c r="K3054" s="5"/>
      <c r="N3054" s="11">
        <f t="shared" si="464"/>
        <v>0.84562667944985448</v>
      </c>
      <c r="O3054" s="71">
        <f t="shared" si="465"/>
        <v>0.15437332055014552</v>
      </c>
      <c r="U3054" s="4">
        <v>28</v>
      </c>
      <c r="V3054" s="5">
        <v>0.62</v>
      </c>
      <c r="W3054" s="37">
        <v>1</v>
      </c>
      <c r="X3054" s="31">
        <f t="shared" si="467"/>
        <v>0.87098132494460812</v>
      </c>
      <c r="Y3054" s="40">
        <f t="shared" si="468"/>
        <v>1</v>
      </c>
      <c r="Z3054" s="4">
        <f t="shared" si="469"/>
        <v>1</v>
      </c>
      <c r="AA3054" s="5">
        <f t="shared" si="470"/>
        <v>1</v>
      </c>
      <c r="AB3054" s="6" t="str">
        <f t="shared" si="471"/>
        <v/>
      </c>
      <c r="AF3054">
        <f t="shared" si="466"/>
        <v>0.80095037815921466</v>
      </c>
    </row>
    <row r="3055" spans="2:32">
      <c r="B3055" s="26">
        <v>1</v>
      </c>
      <c r="C3055" s="4">
        <v>20</v>
      </c>
      <c r="D3055" s="5">
        <v>0.66</v>
      </c>
      <c r="E3055" s="20">
        <v>1</v>
      </c>
      <c r="G3055" s="5"/>
      <c r="H3055" s="11">
        <f>1/(1+EXP(-SUMPRODUCT(betagorros,B3055:D3055)))</f>
        <v>0.78789537695013712</v>
      </c>
      <c r="I3055" s="27">
        <f t="shared" si="462"/>
        <v>0.78789537695013712</v>
      </c>
      <c r="J3055">
        <f t="shared" si="463"/>
        <v>-0.23838996830686976</v>
      </c>
      <c r="K3055" s="5"/>
      <c r="N3055" s="11">
        <f t="shared" si="464"/>
        <v>0.78807804251027802</v>
      </c>
      <c r="O3055" s="71">
        <f t="shared" si="465"/>
        <v>0.21192195748972198</v>
      </c>
      <c r="U3055" s="4">
        <v>12</v>
      </c>
      <c r="V3055" s="5">
        <v>0.62</v>
      </c>
      <c r="W3055" s="37">
        <v>1</v>
      </c>
      <c r="X3055" s="31">
        <f t="shared" si="467"/>
        <v>0.5892823165976887</v>
      </c>
      <c r="Y3055" s="40">
        <f t="shared" si="468"/>
        <v>1</v>
      </c>
      <c r="Z3055" s="4">
        <f t="shared" si="469"/>
        <v>1</v>
      </c>
      <c r="AA3055" s="5">
        <f t="shared" si="470"/>
        <v>1</v>
      </c>
      <c r="AB3055" s="6" t="str">
        <f t="shared" si="471"/>
        <v/>
      </c>
      <c r="AF3055">
        <f t="shared" si="466"/>
        <v>0.80095037815921466</v>
      </c>
    </row>
    <row r="3056" spans="2:32">
      <c r="B3056" s="26">
        <v>1</v>
      </c>
      <c r="C3056" s="4">
        <v>16</v>
      </c>
      <c r="D3056" s="5">
        <v>0.66</v>
      </c>
      <c r="E3056" s="20">
        <v>1</v>
      </c>
      <c r="G3056" s="5"/>
      <c r="H3056" s="11">
        <f>1/(1+EXP(-SUMPRODUCT(betagorros,B3056:D3056)))</f>
        <v>0.71608411737712208</v>
      </c>
      <c r="I3056" s="27">
        <f t="shared" si="462"/>
        <v>0.71608411737712208</v>
      </c>
      <c r="J3056">
        <f t="shared" si="463"/>
        <v>-0.33395763655172239</v>
      </c>
      <c r="K3056" s="5"/>
      <c r="N3056" s="11">
        <f t="shared" si="464"/>
        <v>0.71627402751141589</v>
      </c>
      <c r="O3056" s="71">
        <f t="shared" si="465"/>
        <v>0.28372597248858411</v>
      </c>
      <c r="U3056" s="4">
        <v>36</v>
      </c>
      <c r="V3056" s="5">
        <v>0.622</v>
      </c>
      <c r="W3056" s="37">
        <v>1</v>
      </c>
      <c r="X3056" s="31">
        <f t="shared" si="467"/>
        <v>0.93660300978706157</v>
      </c>
      <c r="Y3056" s="40">
        <f t="shared" si="468"/>
        <v>1</v>
      </c>
      <c r="Z3056" s="4">
        <f t="shared" si="469"/>
        <v>1</v>
      </c>
      <c r="AA3056" s="5">
        <f t="shared" si="470"/>
        <v>1</v>
      </c>
      <c r="AB3056" s="6" t="str">
        <f t="shared" si="471"/>
        <v/>
      </c>
      <c r="AF3056">
        <f t="shared" si="466"/>
        <v>0.80095037815921466</v>
      </c>
    </row>
    <row r="3057" spans="2:32">
      <c r="B3057" s="26">
        <v>1</v>
      </c>
      <c r="C3057" s="4">
        <v>24</v>
      </c>
      <c r="D3057" s="5">
        <v>0.66</v>
      </c>
      <c r="E3057" s="20">
        <v>1</v>
      </c>
      <c r="G3057" s="5"/>
      <c r="H3057" s="11">
        <f>1/(1+EXP(-SUMPRODUCT(betagorros,B3057:D3057)))</f>
        <v>0.84546310622982745</v>
      </c>
      <c r="I3057" s="27">
        <f t="shared" si="462"/>
        <v>0.84546310622982745</v>
      </c>
      <c r="J3057">
        <f t="shared" si="463"/>
        <v>-0.16787074704224131</v>
      </c>
      <c r="K3057" s="5"/>
      <c r="N3057" s="11">
        <f t="shared" si="464"/>
        <v>0.84562667944985448</v>
      </c>
      <c r="O3057" s="71">
        <f t="shared" si="465"/>
        <v>0.15437332055014552</v>
      </c>
      <c r="U3057" s="4">
        <v>18</v>
      </c>
      <c r="V3057" s="5">
        <v>0.623</v>
      </c>
      <c r="W3057" s="37">
        <v>1</v>
      </c>
      <c r="X3057" s="31">
        <f t="shared" si="467"/>
        <v>0.72212360014895882</v>
      </c>
      <c r="Y3057" s="40">
        <f t="shared" si="468"/>
        <v>1</v>
      </c>
      <c r="Z3057" s="4">
        <f t="shared" si="469"/>
        <v>1</v>
      </c>
      <c r="AA3057" s="5">
        <f t="shared" si="470"/>
        <v>1</v>
      </c>
      <c r="AB3057" s="6" t="str">
        <f t="shared" si="471"/>
        <v/>
      </c>
      <c r="AF3057">
        <f t="shared" si="466"/>
        <v>0.80095037815921466</v>
      </c>
    </row>
    <row r="3058" spans="2:32">
      <c r="B3058" s="26">
        <v>1</v>
      </c>
      <c r="C3058" s="4">
        <v>18</v>
      </c>
      <c r="D3058" s="5">
        <v>0.66</v>
      </c>
      <c r="E3058" s="20">
        <v>1</v>
      </c>
      <c r="G3058" s="5"/>
      <c r="H3058" s="11">
        <f>1/(1+EXP(-SUMPRODUCT(betagorros,B3058:D3058)))</f>
        <v>0.75374799102478673</v>
      </c>
      <c r="I3058" s="27">
        <f t="shared" si="462"/>
        <v>0.75374799102478673</v>
      </c>
      <c r="J3058">
        <f t="shared" si="463"/>
        <v>-0.28269719625137607</v>
      </c>
      <c r="K3058" s="5"/>
      <c r="N3058" s="11">
        <f t="shared" si="464"/>
        <v>0.75393612342924776</v>
      </c>
      <c r="O3058" s="71">
        <f t="shared" si="465"/>
        <v>0.24606387657075224</v>
      </c>
      <c r="U3058" s="4">
        <v>32</v>
      </c>
      <c r="V3058" s="5">
        <v>0.623</v>
      </c>
      <c r="W3058" s="37">
        <v>1</v>
      </c>
      <c r="X3058" s="31">
        <f t="shared" si="467"/>
        <v>0.90971014858389976</v>
      </c>
      <c r="Y3058" s="40">
        <f t="shared" si="468"/>
        <v>1</v>
      </c>
      <c r="Z3058" s="4">
        <f t="shared" si="469"/>
        <v>1</v>
      </c>
      <c r="AA3058" s="5">
        <f t="shared" si="470"/>
        <v>1</v>
      </c>
      <c r="AB3058" s="6" t="str">
        <f t="shared" si="471"/>
        <v/>
      </c>
      <c r="AF3058">
        <f t="shared" si="466"/>
        <v>0.80095037815921466</v>
      </c>
    </row>
    <row r="3059" spans="2:32">
      <c r="B3059" s="26">
        <v>1</v>
      </c>
      <c r="C3059" s="4">
        <v>10</v>
      </c>
      <c r="D3059" s="5">
        <v>0.66100000000000003</v>
      </c>
      <c r="E3059" s="20">
        <v>1</v>
      </c>
      <c r="G3059" s="5"/>
      <c r="H3059" s="11">
        <f>1/(1+EXP(-SUMPRODUCT(betagorros,B3059:D3059)))</f>
        <v>0.5863252102605524</v>
      </c>
      <c r="I3059" s="27">
        <f t="shared" si="462"/>
        <v>0.5863252102605524</v>
      </c>
      <c r="J3059">
        <f t="shared" si="463"/>
        <v>-0.53388067702704345</v>
      </c>
      <c r="K3059" s="5"/>
      <c r="N3059" s="11">
        <f t="shared" si="464"/>
        <v>0.58649495380964922</v>
      </c>
      <c r="O3059" s="71">
        <f t="shared" si="465"/>
        <v>0.41350504619035078</v>
      </c>
      <c r="U3059" s="4">
        <v>6</v>
      </c>
      <c r="V3059" s="5">
        <v>0.625</v>
      </c>
      <c r="W3059" s="37">
        <v>1</v>
      </c>
      <c r="X3059" s="31">
        <f t="shared" si="467"/>
        <v>0.45075257980574401</v>
      </c>
      <c r="Y3059" s="40">
        <f t="shared" si="468"/>
        <v>0</v>
      </c>
      <c r="Z3059" s="4">
        <f t="shared" si="469"/>
        <v>0</v>
      </c>
      <c r="AA3059" s="5">
        <f t="shared" si="470"/>
        <v>0</v>
      </c>
      <c r="AB3059" s="6" t="str">
        <f t="shared" si="471"/>
        <v/>
      </c>
      <c r="AF3059">
        <f t="shared" si="466"/>
        <v>0.80095037815921466</v>
      </c>
    </row>
    <row r="3060" spans="2:32">
      <c r="B3060" s="26">
        <v>1</v>
      </c>
      <c r="C3060" s="4">
        <v>12</v>
      </c>
      <c r="D3060" s="5">
        <v>0.66100000000000003</v>
      </c>
      <c r="E3060" s="20">
        <v>1</v>
      </c>
      <c r="G3060" s="5"/>
      <c r="H3060" s="11">
        <f>1/(1+EXP(-SUMPRODUCT(betagorros,B3060:D3060)))</f>
        <v>0.63236530600130003</v>
      </c>
      <c r="I3060" s="27">
        <f t="shared" si="462"/>
        <v>0.63236530600130003</v>
      </c>
      <c r="J3060">
        <f t="shared" si="463"/>
        <v>-0.45828803599724044</v>
      </c>
      <c r="K3060" s="5"/>
      <c r="N3060" s="11">
        <f t="shared" si="464"/>
        <v>0.63254648789767698</v>
      </c>
      <c r="O3060" s="71">
        <f t="shared" si="465"/>
        <v>0.36745351210232302</v>
      </c>
      <c r="U3060" s="4">
        <v>26</v>
      </c>
      <c r="V3060" s="5">
        <v>0.625</v>
      </c>
      <c r="W3060" s="37">
        <v>1</v>
      </c>
      <c r="X3060" s="31">
        <f t="shared" si="467"/>
        <v>0.85045824374435453</v>
      </c>
      <c r="Y3060" s="40">
        <f t="shared" si="468"/>
        <v>1</v>
      </c>
      <c r="Z3060" s="4">
        <f t="shared" si="469"/>
        <v>1</v>
      </c>
      <c r="AA3060" s="5">
        <f t="shared" si="470"/>
        <v>1</v>
      </c>
      <c r="AB3060" s="6" t="str">
        <f t="shared" si="471"/>
        <v/>
      </c>
      <c r="AF3060">
        <f t="shared" si="466"/>
        <v>0.80095037815921466</v>
      </c>
    </row>
    <row r="3061" spans="2:32">
      <c r="B3061" s="26">
        <v>1</v>
      </c>
      <c r="C3061" s="4">
        <v>12</v>
      </c>
      <c r="D3061" s="5">
        <v>0.66100000000000003</v>
      </c>
      <c r="E3061" s="20">
        <v>0</v>
      </c>
      <c r="G3061" s="5"/>
      <c r="H3061" s="11">
        <f>1/(1+EXP(-SUMPRODUCT(betagorros,B3061:D3061)))</f>
        <v>0.63236530600130003</v>
      </c>
      <c r="I3061" s="27">
        <f t="shared" si="462"/>
        <v>0.36763469399869997</v>
      </c>
      <c r="J3061">
        <f t="shared" si="463"/>
        <v>-1.0006655131970212</v>
      </c>
      <c r="K3061" s="5"/>
      <c r="N3061" s="11">
        <f t="shared" si="464"/>
        <v>0.63254648789767698</v>
      </c>
      <c r="O3061" s="71">
        <f t="shared" si="465"/>
        <v>-0.63254648789767698</v>
      </c>
      <c r="U3061" s="4">
        <v>33</v>
      </c>
      <c r="V3061" s="5">
        <v>0.626</v>
      </c>
      <c r="W3061" s="37">
        <v>1</v>
      </c>
      <c r="X3061" s="31">
        <f t="shared" si="467"/>
        <v>0.91835204548142102</v>
      </c>
      <c r="Y3061" s="40">
        <f t="shared" si="468"/>
        <v>1</v>
      </c>
      <c r="Z3061" s="4">
        <f t="shared" si="469"/>
        <v>1</v>
      </c>
      <c r="AA3061" s="5">
        <f t="shared" si="470"/>
        <v>1</v>
      </c>
      <c r="AB3061" s="6" t="str">
        <f t="shared" si="471"/>
        <v/>
      </c>
      <c r="AF3061">
        <f t="shared" si="466"/>
        <v>0.80095037815921466</v>
      </c>
    </row>
    <row r="3062" spans="2:32">
      <c r="B3062" s="26">
        <v>1</v>
      </c>
      <c r="C3062" s="4">
        <v>8</v>
      </c>
      <c r="D3062" s="5">
        <v>0.66200000000000003</v>
      </c>
      <c r="E3062" s="20">
        <v>0</v>
      </c>
      <c r="G3062" s="5"/>
      <c r="H3062" s="11">
        <f>1/(1+EXP(-SUMPRODUCT(betagorros,B3062:D3062)))</f>
        <v>0.539824293825659</v>
      </c>
      <c r="I3062" s="27">
        <f t="shared" si="462"/>
        <v>0.460175706174341</v>
      </c>
      <c r="J3062">
        <f t="shared" si="463"/>
        <v>-0.77614689248672464</v>
      </c>
      <c r="K3062" s="5"/>
      <c r="N3062" s="11">
        <f t="shared" si="464"/>
        <v>0.53997943989271757</v>
      </c>
      <c r="O3062" s="71">
        <f t="shared" si="465"/>
        <v>-0.53997943989271757</v>
      </c>
      <c r="U3062" s="4">
        <v>8</v>
      </c>
      <c r="V3062" s="5">
        <v>0.626</v>
      </c>
      <c r="W3062" s="37">
        <v>1</v>
      </c>
      <c r="X3062" s="31">
        <f t="shared" si="467"/>
        <v>0.50009410932157616</v>
      </c>
      <c r="Y3062" s="40">
        <f t="shared" si="468"/>
        <v>1</v>
      </c>
      <c r="Z3062" s="4">
        <f t="shared" si="469"/>
        <v>1</v>
      </c>
      <c r="AA3062" s="5">
        <f t="shared" si="470"/>
        <v>1</v>
      </c>
      <c r="AB3062" s="6" t="str">
        <f t="shared" si="471"/>
        <v/>
      </c>
      <c r="AF3062">
        <f t="shared" si="466"/>
        <v>0.80095037815921466</v>
      </c>
    </row>
    <row r="3063" spans="2:32">
      <c r="B3063" s="26">
        <v>1</v>
      </c>
      <c r="C3063" s="4">
        <v>15</v>
      </c>
      <c r="D3063" s="5">
        <v>0.66200000000000003</v>
      </c>
      <c r="E3063" s="20">
        <v>1</v>
      </c>
      <c r="G3063" s="5"/>
      <c r="H3063" s="11">
        <f>1/(1+EXP(-SUMPRODUCT(betagorros,B3063:D3063)))</f>
        <v>0.69787008367641612</v>
      </c>
      <c r="I3063" s="27">
        <f t="shared" si="462"/>
        <v>0.69787008367641612</v>
      </c>
      <c r="J3063">
        <f t="shared" si="463"/>
        <v>-0.35972232008154409</v>
      </c>
      <c r="K3063" s="5"/>
      <c r="N3063" s="11">
        <f t="shared" si="464"/>
        <v>0.69806044143354151</v>
      </c>
      <c r="O3063" s="71">
        <f t="shared" si="465"/>
        <v>0.30193955856645849</v>
      </c>
      <c r="U3063" s="4">
        <v>14</v>
      </c>
      <c r="V3063" s="5">
        <v>0.626</v>
      </c>
      <c r="W3063" s="37">
        <v>1</v>
      </c>
      <c r="X3063" s="31">
        <f t="shared" si="467"/>
        <v>0.64132633406681283</v>
      </c>
      <c r="Y3063" s="40">
        <f t="shared" si="468"/>
        <v>1</v>
      </c>
      <c r="Z3063" s="4">
        <f t="shared" si="469"/>
        <v>1</v>
      </c>
      <c r="AA3063" s="5">
        <f t="shared" si="470"/>
        <v>1</v>
      </c>
      <c r="AB3063" s="6" t="str">
        <f t="shared" si="471"/>
        <v/>
      </c>
      <c r="AF3063">
        <f t="shared" si="466"/>
        <v>0.80095037815921466</v>
      </c>
    </row>
    <row r="3064" spans="2:32">
      <c r="B3064" s="26">
        <v>1</v>
      </c>
      <c r="C3064" s="4">
        <v>10</v>
      </c>
      <c r="D3064" s="5">
        <v>0.66200000000000003</v>
      </c>
      <c r="E3064" s="20">
        <v>0</v>
      </c>
      <c r="G3064" s="5"/>
      <c r="H3064" s="11">
        <f>1/(1+EXP(-SUMPRODUCT(betagorros,B3064:D3064)))</f>
        <v>0.58739779657849733</v>
      </c>
      <c r="I3064" s="27">
        <f t="shared" si="462"/>
        <v>0.41260220342150267</v>
      </c>
      <c r="J3064">
        <f t="shared" si="463"/>
        <v>-0.88527133802598612</v>
      </c>
      <c r="K3064" s="5"/>
      <c r="N3064" s="11">
        <f t="shared" si="464"/>
        <v>0.58756843554667992</v>
      </c>
      <c r="O3064" s="71">
        <f t="shared" si="465"/>
        <v>-0.58756843554667992</v>
      </c>
      <c r="U3064" s="4">
        <v>13</v>
      </c>
      <c r="V3064" s="5">
        <v>0.626</v>
      </c>
      <c r="W3064" s="37">
        <v>1</v>
      </c>
      <c r="X3064" s="31">
        <f t="shared" si="467"/>
        <v>0.61877075228743195</v>
      </c>
      <c r="Y3064" s="40">
        <f t="shared" si="468"/>
        <v>1</v>
      </c>
      <c r="Z3064" s="4">
        <f t="shared" si="469"/>
        <v>1</v>
      </c>
      <c r="AA3064" s="5">
        <f t="shared" si="470"/>
        <v>1</v>
      </c>
      <c r="AB3064" s="6" t="str">
        <f t="shared" si="471"/>
        <v/>
      </c>
      <c r="AF3064">
        <f t="shared" si="466"/>
        <v>0.80095037815921466</v>
      </c>
    </row>
    <row r="3065" spans="2:32">
      <c r="B3065" s="26">
        <v>1</v>
      </c>
      <c r="C3065" s="4">
        <v>25</v>
      </c>
      <c r="D3065" s="5">
        <v>0.66200000000000003</v>
      </c>
      <c r="E3065" s="20">
        <v>0</v>
      </c>
      <c r="G3065" s="5"/>
      <c r="H3065" s="11">
        <f>1/(1+EXP(-SUMPRODUCT(betagorros,B3065:D3065)))</f>
        <v>0.85876751649802074</v>
      </c>
      <c r="I3065" s="27">
        <f t="shared" si="462"/>
        <v>0.14123248350197926</v>
      </c>
      <c r="J3065">
        <f t="shared" si="463"/>
        <v>-1.9573479272509942</v>
      </c>
      <c r="K3065" s="5"/>
      <c r="N3065" s="11">
        <f t="shared" si="464"/>
        <v>0.8589252029414246</v>
      </c>
      <c r="O3065" s="71">
        <f t="shared" si="465"/>
        <v>-0.8589252029414246</v>
      </c>
      <c r="U3065" s="4">
        <v>16</v>
      </c>
      <c r="V3065" s="5">
        <v>0.626</v>
      </c>
      <c r="W3065" s="37">
        <v>1</v>
      </c>
      <c r="X3065" s="31">
        <f t="shared" si="467"/>
        <v>0.68453854925918056</v>
      </c>
      <c r="Y3065" s="40">
        <f t="shared" si="468"/>
        <v>1</v>
      </c>
      <c r="Z3065" s="4">
        <f t="shared" si="469"/>
        <v>1</v>
      </c>
      <c r="AA3065" s="5">
        <f t="shared" si="470"/>
        <v>1</v>
      </c>
      <c r="AB3065" s="6" t="str">
        <f t="shared" si="471"/>
        <v/>
      </c>
      <c r="AF3065">
        <f t="shared" si="466"/>
        <v>0.80095037815921466</v>
      </c>
    </row>
    <row r="3066" spans="2:32">
      <c r="B3066" s="26">
        <v>1</v>
      </c>
      <c r="C3066" s="4">
        <v>9</v>
      </c>
      <c r="D3066" s="5">
        <v>0.66200000000000003</v>
      </c>
      <c r="E3066" s="20">
        <v>0</v>
      </c>
      <c r="G3066" s="5"/>
      <c r="H3066" s="11">
        <f>1/(1+EXP(-SUMPRODUCT(betagorros,B3066:D3066)))</f>
        <v>0.56375772364791532</v>
      </c>
      <c r="I3066" s="27">
        <f t="shared" si="462"/>
        <v>0.43624227635208468</v>
      </c>
      <c r="J3066">
        <f t="shared" si="463"/>
        <v>-0.82955751025928426</v>
      </c>
      <c r="K3066" s="5"/>
      <c r="N3066" s="11">
        <f t="shared" si="464"/>
        <v>0.56392110026762243</v>
      </c>
      <c r="O3066" s="71">
        <f t="shared" si="465"/>
        <v>-0.56392110026762243</v>
      </c>
      <c r="U3066" s="4">
        <v>15</v>
      </c>
      <c r="V3066" s="5">
        <v>0.628</v>
      </c>
      <c r="W3066" s="37">
        <v>1</v>
      </c>
      <c r="X3066" s="31">
        <f t="shared" si="467"/>
        <v>0.66524682814706571</v>
      </c>
      <c r="Y3066" s="40">
        <f t="shared" si="468"/>
        <v>1</v>
      </c>
      <c r="Z3066" s="4">
        <f t="shared" si="469"/>
        <v>1</v>
      </c>
      <c r="AA3066" s="5">
        <f t="shared" si="470"/>
        <v>1</v>
      </c>
      <c r="AB3066" s="6" t="str">
        <f t="shared" si="471"/>
        <v/>
      </c>
      <c r="AF3066">
        <f t="shared" si="466"/>
        <v>0.80095037815921466</v>
      </c>
    </row>
    <row r="3067" spans="2:32">
      <c r="B3067" s="26">
        <v>1</v>
      </c>
      <c r="C3067" s="4">
        <v>15</v>
      </c>
      <c r="D3067" s="5">
        <v>0.66300000000000003</v>
      </c>
      <c r="E3067" s="20">
        <v>1</v>
      </c>
      <c r="G3067" s="5"/>
      <c r="H3067" s="11">
        <f>1/(1+EXP(-SUMPRODUCT(betagorros,B3067:D3067)))</f>
        <v>0.69880202543118486</v>
      </c>
      <c r="I3067" s="27">
        <f t="shared" si="462"/>
        <v>0.69880202543118486</v>
      </c>
      <c r="J3067">
        <f t="shared" si="463"/>
        <v>-0.3583878022845573</v>
      </c>
      <c r="K3067" s="5"/>
      <c r="N3067" s="11">
        <f t="shared" si="464"/>
        <v>0.69899294004607337</v>
      </c>
      <c r="O3067" s="71">
        <f t="shared" si="465"/>
        <v>0.30100705995392663</v>
      </c>
      <c r="U3067" s="4">
        <v>14</v>
      </c>
      <c r="V3067" s="5">
        <v>0.628</v>
      </c>
      <c r="W3067" s="37">
        <v>1</v>
      </c>
      <c r="X3067" s="31">
        <f t="shared" si="467"/>
        <v>0.64335899144609887</v>
      </c>
      <c r="Y3067" s="40">
        <f t="shared" si="468"/>
        <v>1</v>
      </c>
      <c r="Z3067" s="4">
        <f t="shared" si="469"/>
        <v>1</v>
      </c>
      <c r="AA3067" s="5">
        <f t="shared" si="470"/>
        <v>1</v>
      </c>
      <c r="AB3067" s="6" t="str">
        <f t="shared" si="471"/>
        <v/>
      </c>
      <c r="AF3067">
        <f t="shared" si="466"/>
        <v>0.80095037815921466</v>
      </c>
    </row>
    <row r="3068" spans="2:32">
      <c r="B3068" s="26">
        <v>1</v>
      </c>
      <c r="C3068" s="4">
        <v>13</v>
      </c>
      <c r="D3068" s="5">
        <v>0.66300000000000003</v>
      </c>
      <c r="E3068" s="20">
        <v>1</v>
      </c>
      <c r="G3068" s="5"/>
      <c r="H3068" s="11">
        <f>1/(1+EXP(-SUMPRODUCT(betagorros,B3068:D3068)))</f>
        <v>0.65656339080054582</v>
      </c>
      <c r="I3068" s="27">
        <f t="shared" si="462"/>
        <v>0.65656339080054582</v>
      </c>
      <c r="J3068">
        <f t="shared" si="463"/>
        <v>-0.42073603117946057</v>
      </c>
      <c r="K3068" s="5"/>
      <c r="N3068" s="11">
        <f t="shared" si="464"/>
        <v>0.65674999578291882</v>
      </c>
      <c r="O3068" s="71">
        <f t="shared" si="465"/>
        <v>0.34325000421708118</v>
      </c>
      <c r="U3068" s="4">
        <v>13</v>
      </c>
      <c r="V3068" s="5">
        <v>0.628</v>
      </c>
      <c r="W3068" s="37">
        <v>1</v>
      </c>
      <c r="X3068" s="31">
        <f t="shared" si="467"/>
        <v>0.62085566643190404</v>
      </c>
      <c r="Y3068" s="40">
        <f t="shared" si="468"/>
        <v>1</v>
      </c>
      <c r="Z3068" s="4">
        <f t="shared" si="469"/>
        <v>1</v>
      </c>
      <c r="AA3068" s="5">
        <f t="shared" si="470"/>
        <v>1</v>
      </c>
      <c r="AB3068" s="6" t="str">
        <f t="shared" si="471"/>
        <v/>
      </c>
      <c r="AF3068">
        <f t="shared" si="466"/>
        <v>0.80095037815921466</v>
      </c>
    </row>
    <row r="3069" spans="2:32">
      <c r="B3069" s="26">
        <v>1</v>
      </c>
      <c r="C3069" s="4">
        <v>19</v>
      </c>
      <c r="D3069" s="5">
        <v>0.66300000000000003</v>
      </c>
      <c r="E3069" s="20">
        <v>1</v>
      </c>
      <c r="G3069" s="5"/>
      <c r="H3069" s="11">
        <f>1/(1+EXP(-SUMPRODUCT(betagorros,B3069:D3069)))</f>
        <v>0.77360247374908975</v>
      </c>
      <c r="I3069" s="27">
        <f t="shared" si="462"/>
        <v>0.77360247374908975</v>
      </c>
      <c r="J3069">
        <f t="shared" si="463"/>
        <v>-0.25669713713734593</v>
      </c>
      <c r="K3069" s="5"/>
      <c r="N3069" s="11">
        <f t="shared" si="464"/>
        <v>0.77378917554891591</v>
      </c>
      <c r="O3069" s="71">
        <f t="shared" si="465"/>
        <v>0.22621082445108409</v>
      </c>
      <c r="U3069" s="4">
        <v>11</v>
      </c>
      <c r="V3069" s="5">
        <v>0.628</v>
      </c>
      <c r="W3069" s="37">
        <v>1</v>
      </c>
      <c r="X3069" s="31">
        <f t="shared" si="467"/>
        <v>0.57434440430899347</v>
      </c>
      <c r="Y3069" s="40">
        <f t="shared" si="468"/>
        <v>1</v>
      </c>
      <c r="Z3069" s="4">
        <f t="shared" si="469"/>
        <v>1</v>
      </c>
      <c r="AA3069" s="5">
        <f t="shared" si="470"/>
        <v>1</v>
      </c>
      <c r="AB3069" s="6" t="str">
        <f t="shared" si="471"/>
        <v/>
      </c>
      <c r="AF3069">
        <f t="shared" si="466"/>
        <v>0.80095037815921466</v>
      </c>
    </row>
    <row r="3070" spans="2:32">
      <c r="B3070" s="26">
        <v>1</v>
      </c>
      <c r="C3070" s="4">
        <v>21</v>
      </c>
      <c r="D3070" s="5">
        <v>0.66300000000000003</v>
      </c>
      <c r="E3070" s="20">
        <v>1</v>
      </c>
      <c r="G3070" s="5"/>
      <c r="H3070" s="11">
        <f>1/(1+EXP(-SUMPRODUCT(betagorros,B3070:D3070)))</f>
        <v>0.80570635919038136</v>
      </c>
      <c r="I3070" s="27">
        <f t="shared" si="462"/>
        <v>0.80570635919038136</v>
      </c>
      <c r="J3070">
        <f t="shared" si="463"/>
        <v>-0.21603592147801653</v>
      </c>
      <c r="K3070" s="5"/>
      <c r="N3070" s="11">
        <f t="shared" si="464"/>
        <v>0.80588567414131007</v>
      </c>
      <c r="O3070" s="71">
        <f t="shared" si="465"/>
        <v>0.19411432585868993</v>
      </c>
      <c r="U3070" s="4">
        <v>11</v>
      </c>
      <c r="V3070" s="5">
        <v>0.628</v>
      </c>
      <c r="W3070" s="37">
        <v>1</v>
      </c>
      <c r="X3070" s="31">
        <f t="shared" si="467"/>
        <v>0.57434440430899347</v>
      </c>
      <c r="Y3070" s="40">
        <f t="shared" si="468"/>
        <v>1</v>
      </c>
      <c r="Z3070" s="4">
        <f t="shared" si="469"/>
        <v>1</v>
      </c>
      <c r="AA3070" s="5">
        <f t="shared" si="470"/>
        <v>1</v>
      </c>
      <c r="AB3070" s="6" t="str">
        <f t="shared" si="471"/>
        <v/>
      </c>
      <c r="AF3070">
        <f t="shared" si="466"/>
        <v>0.80095037815921466</v>
      </c>
    </row>
    <row r="3071" spans="2:32">
      <c r="B3071" s="26">
        <v>1</v>
      </c>
      <c r="C3071" s="4">
        <v>22</v>
      </c>
      <c r="D3071" s="5">
        <v>0.66300000000000003</v>
      </c>
      <c r="E3071" s="20">
        <v>1</v>
      </c>
      <c r="G3071" s="5"/>
      <c r="H3071" s="11">
        <f>1/(1+EXP(-SUMPRODUCT(betagorros,B3071:D3071)))</f>
        <v>0.82041184086795371</v>
      </c>
      <c r="I3071" s="27">
        <f t="shared" si="462"/>
        <v>0.82041184086795371</v>
      </c>
      <c r="J3071">
        <f t="shared" si="463"/>
        <v>-0.19794881984570495</v>
      </c>
      <c r="K3071" s="5"/>
      <c r="N3071" s="11">
        <f t="shared" si="464"/>
        <v>0.8205864621274046</v>
      </c>
      <c r="O3071" s="71">
        <f t="shared" si="465"/>
        <v>0.1794135378725954</v>
      </c>
      <c r="U3071" s="4">
        <v>15</v>
      </c>
      <c r="V3071" s="5">
        <v>0.628</v>
      </c>
      <c r="W3071" s="37">
        <v>1</v>
      </c>
      <c r="X3071" s="31">
        <f t="shared" si="467"/>
        <v>0.66524682814706571</v>
      </c>
      <c r="Y3071" s="40">
        <f t="shared" si="468"/>
        <v>1</v>
      </c>
      <c r="Z3071" s="4">
        <f t="shared" si="469"/>
        <v>1</v>
      </c>
      <c r="AA3071" s="5">
        <f t="shared" si="470"/>
        <v>1</v>
      </c>
      <c r="AB3071" s="6" t="str">
        <f t="shared" si="471"/>
        <v/>
      </c>
      <c r="AF3071">
        <f t="shared" si="466"/>
        <v>0.80095037815921466</v>
      </c>
    </row>
    <row r="3072" spans="2:32">
      <c r="B3072" s="26">
        <v>1</v>
      </c>
      <c r="C3072" s="4">
        <v>20</v>
      </c>
      <c r="D3072" s="5">
        <v>0.66300000000000003</v>
      </c>
      <c r="E3072" s="20">
        <v>1</v>
      </c>
      <c r="G3072" s="5"/>
      <c r="H3072" s="11">
        <f>1/(1+EXP(-SUMPRODUCT(betagorros,B3072:D3072)))</f>
        <v>0.79010479831590619</v>
      </c>
      <c r="I3072" s="27">
        <f t="shared" si="462"/>
        <v>0.79010479831590619</v>
      </c>
      <c r="J3072">
        <f t="shared" si="463"/>
        <v>-0.23558968622302795</v>
      </c>
      <c r="K3072" s="5"/>
      <c r="N3072" s="11">
        <f t="shared" si="464"/>
        <v>0.79028817254213479</v>
      </c>
      <c r="O3072" s="71">
        <f t="shared" si="465"/>
        <v>0.20971182745786521</v>
      </c>
      <c r="U3072" s="4">
        <v>17</v>
      </c>
      <c r="V3072" s="5">
        <v>0.628</v>
      </c>
      <c r="W3072" s="37">
        <v>1</v>
      </c>
      <c r="X3072" s="31">
        <f t="shared" si="467"/>
        <v>0.706894265919363</v>
      </c>
      <c r="Y3072" s="40">
        <f t="shared" si="468"/>
        <v>1</v>
      </c>
      <c r="Z3072" s="4">
        <f t="shared" si="469"/>
        <v>1</v>
      </c>
      <c r="AA3072" s="5">
        <f t="shared" si="470"/>
        <v>1</v>
      </c>
      <c r="AB3072" s="6" t="str">
        <f t="shared" si="471"/>
        <v/>
      </c>
      <c r="AF3072">
        <f t="shared" si="466"/>
        <v>0.80095037815921466</v>
      </c>
    </row>
    <row r="3073" spans="2:32">
      <c r="B3073" s="26">
        <v>1</v>
      </c>
      <c r="C3073" s="4">
        <v>11</v>
      </c>
      <c r="D3073" s="5">
        <v>0.66400000000000003</v>
      </c>
      <c r="E3073" s="20">
        <v>1</v>
      </c>
      <c r="G3073" s="5"/>
      <c r="H3073" s="11">
        <f>1/(1+EXP(-SUMPRODUCT(betagorros,B3073:D3073)))</f>
        <v>0.612743119432692</v>
      </c>
      <c r="I3073" s="27">
        <f t="shared" si="462"/>
        <v>0.612743119432692</v>
      </c>
      <c r="J3073">
        <f t="shared" si="463"/>
        <v>-0.48980948563297544</v>
      </c>
      <c r="K3073" s="5"/>
      <c r="N3073" s="11">
        <f t="shared" si="464"/>
        <v>0.61292162931780481</v>
      </c>
      <c r="O3073" s="71">
        <f t="shared" si="465"/>
        <v>0.38707837068219519</v>
      </c>
      <c r="U3073" s="4">
        <v>13</v>
      </c>
      <c r="V3073" s="5">
        <v>0.628</v>
      </c>
      <c r="W3073" s="37">
        <v>1</v>
      </c>
      <c r="X3073" s="31">
        <f t="shared" si="467"/>
        <v>0.62085566643190404</v>
      </c>
      <c r="Y3073" s="40">
        <f t="shared" si="468"/>
        <v>1</v>
      </c>
      <c r="Z3073" s="4">
        <f t="shared" si="469"/>
        <v>1</v>
      </c>
      <c r="AA3073" s="5">
        <f t="shared" si="470"/>
        <v>1</v>
      </c>
      <c r="AB3073" s="6" t="str">
        <f t="shared" si="471"/>
        <v/>
      </c>
      <c r="AF3073">
        <f t="shared" si="466"/>
        <v>0.80095037815921466</v>
      </c>
    </row>
    <row r="3074" spans="2:32">
      <c r="B3074" s="26">
        <v>1</v>
      </c>
      <c r="C3074" s="4">
        <v>15</v>
      </c>
      <c r="D3074" s="5">
        <v>0.66400000000000003</v>
      </c>
      <c r="E3074" s="20">
        <v>1</v>
      </c>
      <c r="G3074" s="5"/>
      <c r="H3074" s="11">
        <f>1/(1+EXP(-SUMPRODUCT(betagorros,B3074:D3074)))</f>
        <v>0.69973232939585817</v>
      </c>
      <c r="I3074" s="27">
        <f t="shared" si="462"/>
        <v>0.69973232939585817</v>
      </c>
      <c r="J3074">
        <f t="shared" si="463"/>
        <v>-0.35705740364446792</v>
      </c>
      <c r="K3074" s="5"/>
      <c r="N3074" s="11">
        <f t="shared" si="464"/>
        <v>0.69992379674909733</v>
      </c>
      <c r="O3074" s="71">
        <f t="shared" si="465"/>
        <v>0.30007620325090267</v>
      </c>
      <c r="U3074" s="4">
        <v>12</v>
      </c>
      <c r="V3074" s="5">
        <v>0.628</v>
      </c>
      <c r="W3074" s="37">
        <v>1</v>
      </c>
      <c r="X3074" s="31">
        <f t="shared" si="467"/>
        <v>0.59782005142843053</v>
      </c>
      <c r="Y3074" s="40">
        <f t="shared" si="468"/>
        <v>1</v>
      </c>
      <c r="Z3074" s="4">
        <f t="shared" si="469"/>
        <v>1</v>
      </c>
      <c r="AA3074" s="5">
        <f t="shared" si="470"/>
        <v>1</v>
      </c>
      <c r="AB3074" s="6" t="str">
        <f t="shared" si="471"/>
        <v/>
      </c>
      <c r="AF3074">
        <f t="shared" si="466"/>
        <v>0.80095037815921466</v>
      </c>
    </row>
    <row r="3075" spans="2:32">
      <c r="B3075" s="26">
        <v>1</v>
      </c>
      <c r="C3075" s="4">
        <v>20</v>
      </c>
      <c r="D3075" s="5">
        <v>0.66400000000000003</v>
      </c>
      <c r="E3075" s="20">
        <v>1</v>
      </c>
      <c r="G3075" s="5"/>
      <c r="H3075" s="11">
        <f>1/(1+EXP(-SUMPRODUCT(betagorros,B3075:D3075)))</f>
        <v>0.79083750584301837</v>
      </c>
      <c r="I3075" s="27">
        <f t="shared" si="462"/>
        <v>0.79083750584301837</v>
      </c>
      <c r="J3075">
        <f t="shared" si="463"/>
        <v>-0.23466276108775141</v>
      </c>
      <c r="K3075" s="5"/>
      <c r="N3075" s="11">
        <f t="shared" si="464"/>
        <v>0.79102110910491141</v>
      </c>
      <c r="O3075" s="71">
        <f t="shared" si="465"/>
        <v>0.20897889089508859</v>
      </c>
      <c r="U3075" s="4">
        <v>19</v>
      </c>
      <c r="V3075" s="5">
        <v>0.628</v>
      </c>
      <c r="W3075" s="37">
        <v>1</v>
      </c>
      <c r="X3075" s="31">
        <f t="shared" si="467"/>
        <v>0.74534370709937592</v>
      </c>
      <c r="Y3075" s="40">
        <f t="shared" si="468"/>
        <v>1</v>
      </c>
      <c r="Z3075" s="4">
        <f t="shared" si="469"/>
        <v>1</v>
      </c>
      <c r="AA3075" s="5">
        <f t="shared" si="470"/>
        <v>1</v>
      </c>
      <c r="AB3075" s="6" t="str">
        <f t="shared" si="471"/>
        <v/>
      </c>
      <c r="AF3075">
        <f t="shared" si="466"/>
        <v>0.80095037815921466</v>
      </c>
    </row>
    <row r="3076" spans="2:32">
      <c r="B3076" s="26">
        <v>1</v>
      </c>
      <c r="C3076" s="4">
        <v>24</v>
      </c>
      <c r="D3076" s="5">
        <v>0.66400000000000003</v>
      </c>
      <c r="E3076" s="20">
        <v>1</v>
      </c>
      <c r="G3076" s="5"/>
      <c r="H3076" s="11">
        <f>1/(1+EXP(-SUMPRODUCT(betagorros,B3076:D3076)))</f>
        <v>0.84776099982574438</v>
      </c>
      <c r="I3076" s="27">
        <f t="shared" si="462"/>
        <v>0.84776099982574438</v>
      </c>
      <c r="J3076">
        <f t="shared" si="463"/>
        <v>-0.16515652274267409</v>
      </c>
      <c r="K3076" s="5"/>
      <c r="N3076" s="11">
        <f t="shared" si="464"/>
        <v>0.84792476199074596</v>
      </c>
      <c r="O3076" s="71">
        <f t="shared" si="465"/>
        <v>0.15207523800925404</v>
      </c>
      <c r="U3076" s="4">
        <v>30.5</v>
      </c>
      <c r="V3076" s="5">
        <v>0.63</v>
      </c>
      <c r="W3076" s="37">
        <v>1</v>
      </c>
      <c r="X3076" s="31">
        <f t="shared" si="467"/>
        <v>0.89987898712640968</v>
      </c>
      <c r="Y3076" s="40">
        <f t="shared" si="468"/>
        <v>1</v>
      </c>
      <c r="Z3076" s="4">
        <f t="shared" si="469"/>
        <v>1</v>
      </c>
      <c r="AA3076" s="5">
        <f t="shared" si="470"/>
        <v>1</v>
      </c>
      <c r="AB3076" s="6" t="str">
        <f t="shared" si="471"/>
        <v/>
      </c>
      <c r="AF3076">
        <f t="shared" si="466"/>
        <v>0.80095037815921466</v>
      </c>
    </row>
    <row r="3077" spans="2:32">
      <c r="B3077" s="26">
        <v>1</v>
      </c>
      <c r="C3077" s="4">
        <v>11</v>
      </c>
      <c r="D3077" s="5">
        <v>0.66400000000000003</v>
      </c>
      <c r="E3077" s="20">
        <v>1</v>
      </c>
      <c r="G3077" s="5"/>
      <c r="H3077" s="11">
        <f>1/(1+EXP(-SUMPRODUCT(betagorros,B3077:D3077)))</f>
        <v>0.612743119432692</v>
      </c>
      <c r="I3077" s="27">
        <f t="shared" si="462"/>
        <v>0.612743119432692</v>
      </c>
      <c r="J3077">
        <f t="shared" si="463"/>
        <v>-0.48980948563297544</v>
      </c>
      <c r="K3077" s="5"/>
      <c r="N3077" s="11">
        <f t="shared" si="464"/>
        <v>0.61292162931780481</v>
      </c>
      <c r="O3077" s="71">
        <f t="shared" si="465"/>
        <v>0.38707837068219519</v>
      </c>
      <c r="U3077" s="4">
        <v>24</v>
      </c>
      <c r="V3077" s="5">
        <v>0.63100000000000001</v>
      </c>
      <c r="W3077" s="37">
        <v>1</v>
      </c>
      <c r="X3077" s="31">
        <f t="shared" si="467"/>
        <v>0.82794888309287018</v>
      </c>
      <c r="Y3077" s="40">
        <f t="shared" si="468"/>
        <v>1</v>
      </c>
      <c r="Z3077" s="4">
        <f t="shared" si="469"/>
        <v>1</v>
      </c>
      <c r="AA3077" s="5">
        <f t="shared" si="470"/>
        <v>1</v>
      </c>
      <c r="AB3077" s="6" t="str">
        <f t="shared" si="471"/>
        <v/>
      </c>
      <c r="AF3077">
        <f t="shared" si="466"/>
        <v>0.80095037815921466</v>
      </c>
    </row>
    <row r="3078" spans="2:32">
      <c r="B3078" s="26">
        <v>1</v>
      </c>
      <c r="C3078" s="4">
        <v>9</v>
      </c>
      <c r="D3078" s="5">
        <v>0.66400000000000003</v>
      </c>
      <c r="E3078" s="20">
        <v>0</v>
      </c>
      <c r="G3078" s="5"/>
      <c r="H3078" s="11">
        <f>1/(1+EXP(-SUMPRODUCT(betagorros,B3078:D3078)))</f>
        <v>0.56593244519887209</v>
      </c>
      <c r="I3078" s="27">
        <f t="shared" si="462"/>
        <v>0.43406755480112791</v>
      </c>
      <c r="J3078">
        <f t="shared" si="463"/>
        <v>-0.83455510077110817</v>
      </c>
      <c r="K3078" s="5"/>
      <c r="N3078" s="11">
        <f t="shared" si="464"/>
        <v>0.56609771405549414</v>
      </c>
      <c r="O3078" s="71">
        <f t="shared" si="465"/>
        <v>-0.56609771405549414</v>
      </c>
      <c r="U3078" s="4">
        <v>25</v>
      </c>
      <c r="V3078" s="5">
        <v>0.63100000000000001</v>
      </c>
      <c r="W3078" s="37">
        <v>1</v>
      </c>
      <c r="X3078" s="31">
        <f t="shared" si="467"/>
        <v>0.84130248471924507</v>
      </c>
      <c r="Y3078" s="40">
        <f t="shared" si="468"/>
        <v>1</v>
      </c>
      <c r="Z3078" s="4">
        <f t="shared" si="469"/>
        <v>1</v>
      </c>
      <c r="AA3078" s="5">
        <f t="shared" si="470"/>
        <v>1</v>
      </c>
      <c r="AB3078" s="6" t="str">
        <f t="shared" si="471"/>
        <v/>
      </c>
      <c r="AF3078">
        <f t="shared" si="466"/>
        <v>0.80095037815921466</v>
      </c>
    </row>
    <row r="3079" spans="2:32">
      <c r="B3079" s="26">
        <v>1</v>
      </c>
      <c r="C3079" s="4">
        <v>8</v>
      </c>
      <c r="D3079" s="5">
        <v>0.66500000000000004</v>
      </c>
      <c r="E3079" s="20">
        <v>0</v>
      </c>
      <c r="G3079" s="5"/>
      <c r="H3079" s="11">
        <f>1/(1+EXP(-SUMPRODUCT(betagorros,B3079:D3079)))</f>
        <v>0.54311934890163627</v>
      </c>
      <c r="I3079" s="27">
        <f t="shared" si="462"/>
        <v>0.45688065109836373</v>
      </c>
      <c r="J3079">
        <f t="shared" si="463"/>
        <v>-0.78333307952944353</v>
      </c>
      <c r="K3079" s="5"/>
      <c r="N3079" s="11">
        <f t="shared" si="464"/>
        <v>0.54327747541126781</v>
      </c>
      <c r="O3079" s="71">
        <f t="shared" si="465"/>
        <v>-0.54327747541126781</v>
      </c>
      <c r="U3079" s="4">
        <v>25</v>
      </c>
      <c r="V3079" s="5">
        <v>0.63100000000000001</v>
      </c>
      <c r="W3079" s="37">
        <v>1</v>
      </c>
      <c r="X3079" s="31">
        <f t="shared" si="467"/>
        <v>0.84130248471924507</v>
      </c>
      <c r="Y3079" s="40">
        <f t="shared" si="468"/>
        <v>1</v>
      </c>
      <c r="Z3079" s="4">
        <f t="shared" si="469"/>
        <v>1</v>
      </c>
      <c r="AA3079" s="5">
        <f t="shared" si="470"/>
        <v>1</v>
      </c>
      <c r="AB3079" s="6" t="str">
        <f t="shared" si="471"/>
        <v/>
      </c>
      <c r="AF3079">
        <f t="shared" si="466"/>
        <v>0.80095037815921466</v>
      </c>
    </row>
    <row r="3080" spans="2:32">
      <c r="B3080" s="26">
        <v>1</v>
      </c>
      <c r="C3080" s="4">
        <v>18</v>
      </c>
      <c r="D3080" s="5">
        <v>0.66700000000000004</v>
      </c>
      <c r="E3080" s="20">
        <v>1</v>
      </c>
      <c r="G3080" s="5"/>
      <c r="H3080" s="11">
        <f>1/(1+EXP(-SUMPRODUCT(betagorros,B3080:D3080)))</f>
        <v>0.75945057183152975</v>
      </c>
      <c r="I3080" s="27">
        <f t="shared" si="462"/>
        <v>0.75945057183152975</v>
      </c>
      <c r="J3080">
        <f t="shared" si="463"/>
        <v>-0.2751600389435836</v>
      </c>
      <c r="K3080" s="5"/>
      <c r="N3080" s="11">
        <f t="shared" si="464"/>
        <v>0.75964114796386872</v>
      </c>
      <c r="O3080" s="71">
        <f t="shared" si="465"/>
        <v>0.24035885203613128</v>
      </c>
      <c r="U3080" s="4">
        <v>15</v>
      </c>
      <c r="V3080" s="5">
        <v>0.63100000000000001</v>
      </c>
      <c r="W3080" s="37">
        <v>1</v>
      </c>
      <c r="X3080" s="31">
        <f t="shared" si="467"/>
        <v>0.66819581043872123</v>
      </c>
      <c r="Y3080" s="40">
        <f t="shared" si="468"/>
        <v>1</v>
      </c>
      <c r="Z3080" s="4">
        <f t="shared" si="469"/>
        <v>1</v>
      </c>
      <c r="AA3080" s="5">
        <f t="shared" si="470"/>
        <v>1</v>
      </c>
      <c r="AB3080" s="6" t="str">
        <f t="shared" si="471"/>
        <v/>
      </c>
      <c r="AF3080">
        <f t="shared" si="466"/>
        <v>0.80095037815921466</v>
      </c>
    </row>
    <row r="3081" spans="2:32">
      <c r="B3081" s="26">
        <v>1</v>
      </c>
      <c r="C3081" s="4">
        <v>12</v>
      </c>
      <c r="D3081" s="5">
        <v>0.66900000000000004</v>
      </c>
      <c r="E3081" s="20">
        <v>1</v>
      </c>
      <c r="G3081" s="5"/>
      <c r="H3081" s="11">
        <f>1/(1+EXP(-SUMPRODUCT(betagorros,B3081:D3081)))</f>
        <v>0.64055373982075992</v>
      </c>
      <c r="I3081" s="27">
        <f t="shared" si="462"/>
        <v>0.64055373982075992</v>
      </c>
      <c r="J3081">
        <f t="shared" si="463"/>
        <v>-0.44542225824422077</v>
      </c>
      <c r="K3081" s="5"/>
      <c r="N3081" s="11">
        <f t="shared" si="464"/>
        <v>0.64074097536420316</v>
      </c>
      <c r="O3081" s="71">
        <f t="shared" si="465"/>
        <v>0.35925902463579684</v>
      </c>
      <c r="U3081" s="4">
        <v>22</v>
      </c>
      <c r="V3081" s="5">
        <v>0.63100000000000001</v>
      </c>
      <c r="W3081" s="37">
        <v>1</v>
      </c>
      <c r="X3081" s="31">
        <f t="shared" si="467"/>
        <v>0.79860153928169986</v>
      </c>
      <c r="Y3081" s="40">
        <f t="shared" si="468"/>
        <v>1</v>
      </c>
      <c r="Z3081" s="4">
        <f t="shared" si="469"/>
        <v>1</v>
      </c>
      <c r="AA3081" s="5">
        <f t="shared" si="470"/>
        <v>1</v>
      </c>
      <c r="AB3081" s="6" t="str">
        <f t="shared" si="471"/>
        <v/>
      </c>
      <c r="AF3081">
        <f t="shared" si="466"/>
        <v>0.80095037815921466</v>
      </c>
    </row>
    <row r="3082" spans="2:32">
      <c r="B3082" s="26">
        <v>1</v>
      </c>
      <c r="C3082" s="4">
        <v>30</v>
      </c>
      <c r="D3082" s="5">
        <v>0.66900000000000004</v>
      </c>
      <c r="E3082" s="20">
        <v>1</v>
      </c>
      <c r="G3082" s="5"/>
      <c r="H3082" s="11">
        <f>1/(1+EXP(-SUMPRODUCT(betagorros,B3082:D3082)))</f>
        <v>0.91052119655254316</v>
      </c>
      <c r="I3082" s="27">
        <f t="shared" si="462"/>
        <v>0.91052119655254316</v>
      </c>
      <c r="J3082">
        <f t="shared" si="463"/>
        <v>-9.3738099961846399E-2</v>
      </c>
      <c r="K3082" s="5"/>
      <c r="N3082" s="11">
        <f t="shared" si="464"/>
        <v>0.91064570891277064</v>
      </c>
      <c r="O3082" s="71">
        <f t="shared" si="465"/>
        <v>8.9354291087229365E-2</v>
      </c>
      <c r="U3082" s="4">
        <v>22</v>
      </c>
      <c r="V3082" s="5">
        <v>0.63100000000000001</v>
      </c>
      <c r="W3082" s="37">
        <v>1</v>
      </c>
      <c r="X3082" s="31">
        <f t="shared" si="467"/>
        <v>0.79860153928169986</v>
      </c>
      <c r="Y3082" s="40">
        <f t="shared" si="468"/>
        <v>1</v>
      </c>
      <c r="Z3082" s="4">
        <f t="shared" si="469"/>
        <v>1</v>
      </c>
      <c r="AA3082" s="5">
        <f t="shared" si="470"/>
        <v>1</v>
      </c>
      <c r="AB3082" s="6" t="str">
        <f t="shared" si="471"/>
        <v/>
      </c>
      <c r="AF3082">
        <f t="shared" si="466"/>
        <v>0.80095037815921466</v>
      </c>
    </row>
    <row r="3083" spans="2:32">
      <c r="B3083" s="26">
        <v>1</v>
      </c>
      <c r="C3083" s="4">
        <v>28</v>
      </c>
      <c r="D3083" s="5">
        <v>0.66900000000000004</v>
      </c>
      <c r="E3083" s="20">
        <v>1</v>
      </c>
      <c r="G3083" s="5"/>
      <c r="H3083" s="11">
        <f>1/(1+EXP(-SUMPRODUCT(betagorros,B3083:D3083)))</f>
        <v>0.8934458485404605</v>
      </c>
      <c r="I3083" s="27">
        <f t="shared" ref="I3083:I3146" si="472">IF(E3083=1,H3083,1-H3083)</f>
        <v>0.8934458485404605</v>
      </c>
      <c r="J3083">
        <f t="shared" ref="J3083:J3146" si="473">LN(I3083)</f>
        <v>-0.11266955221763747</v>
      </c>
      <c r="K3083" s="5"/>
      <c r="N3083" s="11">
        <f t="shared" si="464"/>
        <v>0.8935837806893544</v>
      </c>
      <c r="O3083" s="71">
        <f t="shared" si="465"/>
        <v>0.1064162193106456</v>
      </c>
      <c r="U3083" s="4">
        <v>29</v>
      </c>
      <c r="V3083" s="5">
        <v>0.63100000000000001</v>
      </c>
      <c r="W3083" s="37">
        <v>1</v>
      </c>
      <c r="X3083" s="31">
        <f t="shared" si="467"/>
        <v>0.88646367447826613</v>
      </c>
      <c r="Y3083" s="40">
        <f t="shared" si="468"/>
        <v>1</v>
      </c>
      <c r="Z3083" s="4">
        <f t="shared" si="469"/>
        <v>1</v>
      </c>
      <c r="AA3083" s="5">
        <f t="shared" si="470"/>
        <v>1</v>
      </c>
      <c r="AB3083" s="6" t="str">
        <f t="shared" si="471"/>
        <v/>
      </c>
      <c r="AF3083">
        <f t="shared" si="466"/>
        <v>0.80095037815921466</v>
      </c>
    </row>
    <row r="3084" spans="2:32">
      <c r="B3084" s="26">
        <v>1</v>
      </c>
      <c r="C3084" s="4">
        <v>27</v>
      </c>
      <c r="D3084" s="5">
        <v>0.66900000000000004</v>
      </c>
      <c r="E3084" s="20">
        <v>1</v>
      </c>
      <c r="G3084" s="5"/>
      <c r="H3084" s="11">
        <f>1/(1+EXP(-SUMPRODUCT(betagorros,B3084:D3084)))</f>
        <v>0.88387422501107804</v>
      </c>
      <c r="I3084" s="27">
        <f t="shared" si="472"/>
        <v>0.88387422501107804</v>
      </c>
      <c r="J3084">
        <f t="shared" si="473"/>
        <v>-0.1234405058664005</v>
      </c>
      <c r="K3084" s="5"/>
      <c r="N3084" s="11">
        <f t="shared" ref="N3084:N3147" si="474">1/(1+EXP(-SUMPRODUCT($N$8:$P$8,B3084:D3084)))</f>
        <v>0.88401886106221816</v>
      </c>
      <c r="O3084" s="71">
        <f t="shared" ref="O3084:O3147" si="475">E3084-N3084</f>
        <v>0.11598113893778184</v>
      </c>
      <c r="U3084" s="4">
        <v>25.5</v>
      </c>
      <c r="V3084" s="5">
        <v>0.63100000000000001</v>
      </c>
      <c r="W3084" s="37">
        <v>1</v>
      </c>
      <c r="X3084" s="31">
        <f t="shared" si="467"/>
        <v>0.84765771463882944</v>
      </c>
      <c r="Y3084" s="40">
        <f t="shared" si="468"/>
        <v>1</v>
      </c>
      <c r="Z3084" s="4">
        <f t="shared" si="469"/>
        <v>1</v>
      </c>
      <c r="AA3084" s="5">
        <f t="shared" si="470"/>
        <v>1</v>
      </c>
      <c r="AB3084" s="6" t="str">
        <f t="shared" si="471"/>
        <v/>
      </c>
      <c r="AF3084">
        <f t="shared" si="466"/>
        <v>0.80095037815921466</v>
      </c>
    </row>
    <row r="3085" spans="2:32">
      <c r="B3085" s="26">
        <v>1</v>
      </c>
      <c r="C3085" s="4">
        <v>26</v>
      </c>
      <c r="D3085" s="5">
        <v>0.66900000000000004</v>
      </c>
      <c r="E3085" s="20">
        <v>0</v>
      </c>
      <c r="G3085" s="5"/>
      <c r="H3085" s="11">
        <f>1/(1+EXP(-SUMPRODUCT(betagorros,B3085:D3085)))</f>
        <v>0.87356446985560898</v>
      </c>
      <c r="I3085" s="27">
        <f t="shared" si="472"/>
        <v>0.12643553014439102</v>
      </c>
      <c r="J3085">
        <f t="shared" si="473"/>
        <v>-2.0680227438541054</v>
      </c>
      <c r="K3085" s="5"/>
      <c r="N3085" s="11">
        <f t="shared" si="474"/>
        <v>0.87371572371637962</v>
      </c>
      <c r="O3085" s="71">
        <f t="shared" si="475"/>
        <v>-0.87371572371637962</v>
      </c>
      <c r="U3085" s="4">
        <v>21</v>
      </c>
      <c r="V3085" s="5">
        <v>0.63100000000000001</v>
      </c>
      <c r="W3085" s="37">
        <v>1</v>
      </c>
      <c r="X3085" s="31">
        <f t="shared" si="467"/>
        <v>0.78258341890239169</v>
      </c>
      <c r="Y3085" s="40">
        <f t="shared" si="468"/>
        <v>1</v>
      </c>
      <c r="Z3085" s="4">
        <f t="shared" si="469"/>
        <v>1</v>
      </c>
      <c r="AA3085" s="5">
        <f t="shared" si="470"/>
        <v>1</v>
      </c>
      <c r="AB3085" s="6" t="str">
        <f t="shared" si="471"/>
        <v/>
      </c>
      <c r="AF3085">
        <f t="shared" ref="AF3085:AF3148" si="476">(-$H$8-$I$8*AE3085)/$J$8</f>
        <v>0.80095037815921466</v>
      </c>
    </row>
    <row r="3086" spans="2:32">
      <c r="B3086" s="26">
        <v>1</v>
      </c>
      <c r="C3086" s="4">
        <v>21</v>
      </c>
      <c r="D3086" s="5">
        <v>0.67</v>
      </c>
      <c r="E3086" s="20">
        <v>1</v>
      </c>
      <c r="G3086" s="5"/>
      <c r="H3086" s="11">
        <f>1/(1+EXP(-SUMPRODUCT(betagorros,B3086:D3086)))</f>
        <v>0.81050820437743121</v>
      </c>
      <c r="I3086" s="27">
        <f t="shared" si="472"/>
        <v>0.81050820437743121</v>
      </c>
      <c r="J3086">
        <f t="shared" si="473"/>
        <v>-0.21009381524513962</v>
      </c>
      <c r="K3086" s="5"/>
      <c r="N3086" s="11">
        <f t="shared" si="474"/>
        <v>0.81068867726019067</v>
      </c>
      <c r="O3086" s="71">
        <f t="shared" si="475"/>
        <v>0.18931132273980933</v>
      </c>
      <c r="U3086" s="4">
        <v>25</v>
      </c>
      <c r="V3086" s="5">
        <v>0.63200000000000001</v>
      </c>
      <c r="W3086" s="37">
        <v>1</v>
      </c>
      <c r="X3086" s="31">
        <f t="shared" si="467"/>
        <v>0.84189223412965841</v>
      </c>
      <c r="Y3086" s="40">
        <f t="shared" si="468"/>
        <v>1</v>
      </c>
      <c r="Z3086" s="4">
        <f t="shared" si="469"/>
        <v>1</v>
      </c>
      <c r="AA3086" s="5">
        <f t="shared" si="470"/>
        <v>1</v>
      </c>
      <c r="AB3086" s="6" t="str">
        <f t="shared" si="471"/>
        <v/>
      </c>
      <c r="AF3086">
        <f t="shared" si="476"/>
        <v>0.80095037815921466</v>
      </c>
    </row>
    <row r="3087" spans="2:32">
      <c r="B3087" s="26">
        <v>1</v>
      </c>
      <c r="C3087" s="4">
        <v>21</v>
      </c>
      <c r="D3087" s="5">
        <v>0.67</v>
      </c>
      <c r="E3087" s="20">
        <v>1</v>
      </c>
      <c r="G3087" s="5"/>
      <c r="H3087" s="11">
        <f>1/(1+EXP(-SUMPRODUCT(betagorros,B3087:D3087)))</f>
        <v>0.81050820437743121</v>
      </c>
      <c r="I3087" s="27">
        <f t="shared" si="472"/>
        <v>0.81050820437743121</v>
      </c>
      <c r="J3087">
        <f t="shared" si="473"/>
        <v>-0.21009381524513962</v>
      </c>
      <c r="K3087" s="5"/>
      <c r="N3087" s="11">
        <f t="shared" si="474"/>
        <v>0.81068867726019067</v>
      </c>
      <c r="O3087" s="71">
        <f t="shared" si="475"/>
        <v>0.18931132273980933</v>
      </c>
      <c r="U3087" s="4">
        <v>11</v>
      </c>
      <c r="V3087" s="5">
        <v>0.63400000000000001</v>
      </c>
      <c r="W3087" s="37">
        <v>1</v>
      </c>
      <c r="X3087" s="31">
        <f t="shared" si="467"/>
        <v>0.58082032527989824</v>
      </c>
      <c r="Y3087" s="40">
        <f t="shared" si="468"/>
        <v>1</v>
      </c>
      <c r="Z3087" s="4">
        <f t="shared" si="469"/>
        <v>1</v>
      </c>
      <c r="AA3087" s="5">
        <f t="shared" si="470"/>
        <v>1</v>
      </c>
      <c r="AB3087" s="6" t="str">
        <f t="shared" si="471"/>
        <v/>
      </c>
      <c r="AF3087">
        <f t="shared" si="476"/>
        <v>0.80095037815921466</v>
      </c>
    </row>
    <row r="3088" spans="2:32">
      <c r="B3088" s="26">
        <v>1</v>
      </c>
      <c r="C3088" s="4">
        <v>14</v>
      </c>
      <c r="D3088" s="5">
        <v>0.67</v>
      </c>
      <c r="E3088" s="20">
        <v>1</v>
      </c>
      <c r="G3088" s="5"/>
      <c r="H3088" s="11">
        <f>1/(1+EXP(-SUMPRODUCT(betagorros,B3088:D3088)))</f>
        <v>0.68476886057414388</v>
      </c>
      <c r="I3088" s="27">
        <f t="shared" si="472"/>
        <v>0.68476886057414388</v>
      </c>
      <c r="J3088">
        <f t="shared" si="473"/>
        <v>-0.37867392748093082</v>
      </c>
      <c r="K3088" s="5"/>
      <c r="N3088" s="11">
        <f t="shared" si="474"/>
        <v>0.68496247221697093</v>
      </c>
      <c r="O3088" s="71">
        <f t="shared" si="475"/>
        <v>0.31503752778302907</v>
      </c>
      <c r="U3088" s="4">
        <v>9</v>
      </c>
      <c r="V3088" s="5">
        <v>0.63400000000000001</v>
      </c>
      <c r="W3088" s="37">
        <v>1</v>
      </c>
      <c r="X3088" s="31">
        <f t="shared" si="467"/>
        <v>0.53309125898080667</v>
      </c>
      <c r="Y3088" s="40">
        <f t="shared" si="468"/>
        <v>1</v>
      </c>
      <c r="Z3088" s="4">
        <f t="shared" si="469"/>
        <v>1</v>
      </c>
      <c r="AA3088" s="5">
        <f t="shared" si="470"/>
        <v>1</v>
      </c>
      <c r="AB3088" s="6" t="str">
        <f t="shared" si="471"/>
        <v/>
      </c>
      <c r="AF3088">
        <f t="shared" si="476"/>
        <v>0.80095037815921466</v>
      </c>
    </row>
    <row r="3089" spans="2:32">
      <c r="B3089" s="26">
        <v>1</v>
      </c>
      <c r="C3089" s="4">
        <v>15</v>
      </c>
      <c r="D3089" s="5">
        <v>0.67</v>
      </c>
      <c r="E3089" s="20">
        <v>1</v>
      </c>
      <c r="G3089" s="5"/>
      <c r="H3089" s="11">
        <f>1/(1+EXP(-SUMPRODUCT(betagorros,B3089:D3089)))</f>
        <v>0.70527949613824947</v>
      </c>
      <c r="I3089" s="27">
        <f t="shared" si="472"/>
        <v>0.70527949613824947</v>
      </c>
      <c r="J3089">
        <f t="shared" si="473"/>
        <v>-0.34916110631173164</v>
      </c>
      <c r="K3089" s="5"/>
      <c r="N3089" s="11">
        <f t="shared" si="474"/>
        <v>0.70547419322457838</v>
      </c>
      <c r="O3089" s="71">
        <f t="shared" si="475"/>
        <v>0.29452580677542162</v>
      </c>
      <c r="U3089" s="4">
        <v>14</v>
      </c>
      <c r="V3089" s="5">
        <v>0.63400000000000001</v>
      </c>
      <c r="W3089" s="37">
        <v>1</v>
      </c>
      <c r="X3089" s="31">
        <f t="shared" si="467"/>
        <v>0.64942582699445728</v>
      </c>
      <c r="Y3089" s="40">
        <f t="shared" si="468"/>
        <v>1</v>
      </c>
      <c r="Z3089" s="4">
        <f t="shared" si="469"/>
        <v>1</v>
      </c>
      <c r="AA3089" s="5">
        <f t="shared" si="470"/>
        <v>1</v>
      </c>
      <c r="AB3089" s="6" t="str">
        <f t="shared" si="471"/>
        <v/>
      </c>
      <c r="AF3089">
        <f t="shared" si="476"/>
        <v>0.80095037815921466</v>
      </c>
    </row>
    <row r="3090" spans="2:32">
      <c r="B3090" s="26">
        <v>1</v>
      </c>
      <c r="C3090" s="4">
        <v>22</v>
      </c>
      <c r="D3090" s="5">
        <v>0.67</v>
      </c>
      <c r="E3090" s="20">
        <v>1</v>
      </c>
      <c r="G3090" s="5"/>
      <c r="H3090" s="11">
        <f>1/(1+EXP(-SUMPRODUCT(betagorros,B3090:D3090)))</f>
        <v>0.82492921996738877</v>
      </c>
      <c r="I3090" s="27">
        <f t="shared" si="472"/>
        <v>0.82492921996738877</v>
      </c>
      <c r="J3090">
        <f t="shared" si="473"/>
        <v>-0.19245769030689269</v>
      </c>
      <c r="K3090" s="5"/>
      <c r="N3090" s="11">
        <f t="shared" si="474"/>
        <v>0.82510466184792364</v>
      </c>
      <c r="O3090" s="71">
        <f t="shared" si="475"/>
        <v>0.17489533815207636</v>
      </c>
      <c r="U3090" s="4">
        <v>33</v>
      </c>
      <c r="V3090" s="5">
        <v>0.63400000000000001</v>
      </c>
      <c r="W3090" s="37">
        <v>1</v>
      </c>
      <c r="X3090" s="31">
        <f t="shared" ref="X3090:X3153" si="477">1/(1+EXP(-$H$8-$I$8*U3090-$J$8*V3090))</f>
        <v>0.92096672238030075</v>
      </c>
      <c r="Y3090" s="40">
        <f t="shared" ref="Y3090:Y3153" si="478">IF(X3090&gt;50%,1,0)</f>
        <v>1</v>
      </c>
      <c r="Z3090" s="4">
        <f t="shared" ref="Z3090:Z3153" si="479">IF(W3090=Y3090,1,0)</f>
        <v>1</v>
      </c>
      <c r="AA3090" s="5">
        <f t="shared" ref="AA3090:AA3153" si="480">IF(W3090=1,IF(W3090=Y3090,1,0),"")</f>
        <v>1</v>
      </c>
      <c r="AB3090" s="6" t="str">
        <f t="shared" ref="AB3090:AB3153" si="481">IF(W3090=0,IF(W3090=Y3090,1,0),"")</f>
        <v/>
      </c>
      <c r="AF3090">
        <f t="shared" si="476"/>
        <v>0.80095037815921466</v>
      </c>
    </row>
    <row r="3091" spans="2:32">
      <c r="B3091" s="26">
        <v>1</v>
      </c>
      <c r="C3091" s="4">
        <v>23</v>
      </c>
      <c r="D3091" s="5">
        <v>0.67</v>
      </c>
      <c r="E3091" s="20">
        <v>1</v>
      </c>
      <c r="G3091" s="5"/>
      <c r="H3091" s="11">
        <f>1/(1+EXP(-SUMPRODUCT(betagorros,B3091:D3091)))</f>
        <v>0.83847146609062184</v>
      </c>
      <c r="I3091" s="27">
        <f t="shared" si="472"/>
        <v>0.83847146609062184</v>
      </c>
      <c r="J3091">
        <f t="shared" si="473"/>
        <v>-0.17617472800496708</v>
      </c>
      <c r="K3091" s="5"/>
      <c r="N3091" s="11">
        <f t="shared" si="474"/>
        <v>0.8386413740700579</v>
      </c>
      <c r="O3091" s="71">
        <f t="shared" si="475"/>
        <v>0.1613586259299421</v>
      </c>
      <c r="U3091" s="4">
        <v>18</v>
      </c>
      <c r="V3091" s="5">
        <v>0.63500000000000001</v>
      </c>
      <c r="W3091" s="37">
        <v>1</v>
      </c>
      <c r="X3091" s="31">
        <f t="shared" si="477"/>
        <v>0.73264936587613139</v>
      </c>
      <c r="Y3091" s="40">
        <f t="shared" si="478"/>
        <v>1</v>
      </c>
      <c r="Z3091" s="4">
        <f t="shared" si="479"/>
        <v>1</v>
      </c>
      <c r="AA3091" s="5">
        <f t="shared" si="480"/>
        <v>1</v>
      </c>
      <c r="AB3091" s="6" t="str">
        <f t="shared" si="481"/>
        <v/>
      </c>
      <c r="AF3091">
        <f t="shared" si="476"/>
        <v>0.80095037815921466</v>
      </c>
    </row>
    <row r="3092" spans="2:32">
      <c r="B3092" s="26">
        <v>1</v>
      </c>
      <c r="C3092" s="4">
        <v>25</v>
      </c>
      <c r="D3092" s="5">
        <v>0.67</v>
      </c>
      <c r="E3092" s="20">
        <v>1</v>
      </c>
      <c r="G3092" s="5"/>
      <c r="H3092" s="11">
        <f>1/(1+EXP(-SUMPRODUCT(betagorros,B3092:D3092)))</f>
        <v>0.86300567338828216</v>
      </c>
      <c r="I3092" s="27">
        <f t="shared" si="472"/>
        <v>0.86300567338828216</v>
      </c>
      <c r="J3092">
        <f t="shared" si="473"/>
        <v>-0.14733401388986353</v>
      </c>
      <c r="K3092" s="5"/>
      <c r="N3092" s="11">
        <f t="shared" si="474"/>
        <v>0.86316338234862711</v>
      </c>
      <c r="O3092" s="71">
        <f t="shared" si="475"/>
        <v>0.13683661765137289</v>
      </c>
      <c r="U3092" s="4">
        <v>24</v>
      </c>
      <c r="V3092" s="5">
        <v>0.63500000000000001</v>
      </c>
      <c r="W3092" s="37">
        <v>1</v>
      </c>
      <c r="X3092" s="31">
        <f t="shared" si="477"/>
        <v>0.83045498018660102</v>
      </c>
      <c r="Y3092" s="40">
        <f t="shared" si="478"/>
        <v>1</v>
      </c>
      <c r="Z3092" s="4">
        <f t="shared" si="479"/>
        <v>1</v>
      </c>
      <c r="AA3092" s="5">
        <f t="shared" si="480"/>
        <v>1</v>
      </c>
      <c r="AB3092" s="6" t="str">
        <f t="shared" si="481"/>
        <v/>
      </c>
      <c r="AF3092">
        <f t="shared" si="476"/>
        <v>0.80095037815921466</v>
      </c>
    </row>
    <row r="3093" spans="2:32">
      <c r="B3093" s="26">
        <v>1</v>
      </c>
      <c r="C3093" s="4">
        <v>23</v>
      </c>
      <c r="D3093" s="5">
        <v>0.67</v>
      </c>
      <c r="E3093" s="20">
        <v>1</v>
      </c>
      <c r="G3093" s="5"/>
      <c r="H3093" s="11">
        <f>1/(1+EXP(-SUMPRODUCT(betagorros,B3093:D3093)))</f>
        <v>0.83847146609062184</v>
      </c>
      <c r="I3093" s="27">
        <f t="shared" si="472"/>
        <v>0.83847146609062184</v>
      </c>
      <c r="J3093">
        <f t="shared" si="473"/>
        <v>-0.17617472800496708</v>
      </c>
      <c r="K3093" s="5"/>
      <c r="N3093" s="11">
        <f t="shared" si="474"/>
        <v>0.8386413740700579</v>
      </c>
      <c r="O3093" s="71">
        <f t="shared" si="475"/>
        <v>0.1613586259299421</v>
      </c>
      <c r="U3093" s="4">
        <v>16</v>
      </c>
      <c r="V3093" s="5">
        <v>0.63500000000000001</v>
      </c>
      <c r="W3093" s="37">
        <v>1</v>
      </c>
      <c r="X3093" s="31">
        <f t="shared" si="477"/>
        <v>0.69307253041092398</v>
      </c>
      <c r="Y3093" s="40">
        <f t="shared" si="478"/>
        <v>1</v>
      </c>
      <c r="Z3093" s="4">
        <f t="shared" si="479"/>
        <v>1</v>
      </c>
      <c r="AA3093" s="5">
        <f t="shared" si="480"/>
        <v>1</v>
      </c>
      <c r="AB3093" s="6" t="str">
        <f t="shared" si="481"/>
        <v/>
      </c>
      <c r="AF3093">
        <f t="shared" si="476"/>
        <v>0.80095037815921466</v>
      </c>
    </row>
    <row r="3094" spans="2:32">
      <c r="B3094" s="26">
        <v>1</v>
      </c>
      <c r="C3094" s="4">
        <v>15</v>
      </c>
      <c r="D3094" s="5">
        <v>0.67</v>
      </c>
      <c r="E3094" s="20">
        <v>1</v>
      </c>
      <c r="G3094" s="5"/>
      <c r="H3094" s="11">
        <f>1/(1+EXP(-SUMPRODUCT(betagorros,B3094:D3094)))</f>
        <v>0.70527949613824947</v>
      </c>
      <c r="I3094" s="27">
        <f t="shared" si="472"/>
        <v>0.70527949613824947</v>
      </c>
      <c r="J3094">
        <f t="shared" si="473"/>
        <v>-0.34916110631173164</v>
      </c>
      <c r="K3094" s="5"/>
      <c r="N3094" s="11">
        <f t="shared" si="474"/>
        <v>0.70547419322457838</v>
      </c>
      <c r="O3094" s="71">
        <f t="shared" si="475"/>
        <v>0.29452580677542162</v>
      </c>
      <c r="U3094" s="4">
        <v>17</v>
      </c>
      <c r="V3094" s="5">
        <v>0.63500000000000001</v>
      </c>
      <c r="W3094" s="37">
        <v>1</v>
      </c>
      <c r="X3094" s="31">
        <f t="shared" si="477"/>
        <v>0.71326911468285514</v>
      </c>
      <c r="Y3094" s="40">
        <f t="shared" si="478"/>
        <v>1</v>
      </c>
      <c r="Z3094" s="4">
        <f t="shared" si="479"/>
        <v>1</v>
      </c>
      <c r="AA3094" s="5">
        <f t="shared" si="480"/>
        <v>1</v>
      </c>
      <c r="AB3094" s="6" t="str">
        <f t="shared" si="481"/>
        <v/>
      </c>
      <c r="AF3094">
        <f t="shared" si="476"/>
        <v>0.80095037815921466</v>
      </c>
    </row>
    <row r="3095" spans="2:32">
      <c r="B3095" s="26">
        <v>1</v>
      </c>
      <c r="C3095" s="4">
        <v>12</v>
      </c>
      <c r="D3095" s="5">
        <v>0.67</v>
      </c>
      <c r="E3095" s="20">
        <v>1</v>
      </c>
      <c r="G3095" s="5"/>
      <c r="H3095" s="11">
        <f>1/(1+EXP(-SUMPRODUCT(betagorros,B3095:D3095)))</f>
        <v>0.64157167479459631</v>
      </c>
      <c r="I3095" s="27">
        <f t="shared" si="472"/>
        <v>0.64157167479459631</v>
      </c>
      <c r="J3095">
        <f t="shared" si="473"/>
        <v>-0.44383437116840668</v>
      </c>
      <c r="K3095" s="5"/>
      <c r="N3095" s="11">
        <f t="shared" si="474"/>
        <v>0.6417596499783017</v>
      </c>
      <c r="O3095" s="71">
        <f t="shared" si="475"/>
        <v>0.3582403500216983</v>
      </c>
      <c r="U3095" s="4">
        <v>17</v>
      </c>
      <c r="V3095" s="5">
        <v>0.63500000000000001</v>
      </c>
      <c r="W3095" s="37">
        <v>1</v>
      </c>
      <c r="X3095" s="31">
        <f t="shared" si="477"/>
        <v>0.71326911468285514</v>
      </c>
      <c r="Y3095" s="40">
        <f t="shared" si="478"/>
        <v>1</v>
      </c>
      <c r="Z3095" s="4">
        <f t="shared" si="479"/>
        <v>1</v>
      </c>
      <c r="AA3095" s="5">
        <f t="shared" si="480"/>
        <v>1</v>
      </c>
      <c r="AB3095" s="6" t="str">
        <f t="shared" si="481"/>
        <v/>
      </c>
      <c r="AF3095">
        <f t="shared" si="476"/>
        <v>0.80095037815921466</v>
      </c>
    </row>
    <row r="3096" spans="2:32">
      <c r="B3096" s="26">
        <v>1</v>
      </c>
      <c r="C3096" s="4">
        <v>25.5</v>
      </c>
      <c r="D3096" s="5">
        <v>0.67</v>
      </c>
      <c r="E3096" s="20">
        <v>1</v>
      </c>
      <c r="G3096" s="5"/>
      <c r="H3096" s="11">
        <f>1/(1+EXP(-SUMPRODUCT(betagorros,B3096:D3096)))</f>
        <v>0.86862749127941319</v>
      </c>
      <c r="I3096" s="27">
        <f t="shared" si="472"/>
        <v>0.86862749127941319</v>
      </c>
      <c r="J3096">
        <f t="shared" si="473"/>
        <v>-0.14084090927933007</v>
      </c>
      <c r="K3096" s="5"/>
      <c r="N3096" s="11">
        <f t="shared" si="474"/>
        <v>0.86878197957222902</v>
      </c>
      <c r="O3096" s="71">
        <f t="shared" si="475"/>
        <v>0.13121802042777098</v>
      </c>
      <c r="U3096" s="4">
        <v>30.5</v>
      </c>
      <c r="V3096" s="5">
        <v>0.63500000000000001</v>
      </c>
      <c r="W3096" s="37">
        <v>1</v>
      </c>
      <c r="X3096" s="31">
        <f t="shared" si="477"/>
        <v>0.9018543118292871</v>
      </c>
      <c r="Y3096" s="40">
        <f t="shared" si="478"/>
        <v>1</v>
      </c>
      <c r="Z3096" s="4">
        <f t="shared" si="479"/>
        <v>1</v>
      </c>
      <c r="AA3096" s="5">
        <f t="shared" si="480"/>
        <v>1</v>
      </c>
      <c r="AB3096" s="6" t="str">
        <f t="shared" si="481"/>
        <v/>
      </c>
      <c r="AF3096">
        <f t="shared" si="476"/>
        <v>0.80095037815921466</v>
      </c>
    </row>
    <row r="3097" spans="2:32">
      <c r="B3097" s="26">
        <v>1</v>
      </c>
      <c r="C3097" s="4">
        <v>24</v>
      </c>
      <c r="D3097" s="5">
        <v>0.67</v>
      </c>
      <c r="E3097" s="20">
        <v>1</v>
      </c>
      <c r="G3097" s="5"/>
      <c r="H3097" s="11">
        <f>1/(1+EXP(-SUMPRODUCT(betagorros,B3097:D3097)))</f>
        <v>0.85115518913905019</v>
      </c>
      <c r="I3097" s="27">
        <f t="shared" si="472"/>
        <v>0.85115518913905019</v>
      </c>
      <c r="J3097">
        <f t="shared" si="473"/>
        <v>-0.16116080611904079</v>
      </c>
      <c r="K3097" s="5"/>
      <c r="N3097" s="11">
        <f t="shared" si="474"/>
        <v>0.8513191558219142</v>
      </c>
      <c r="O3097" s="71">
        <f t="shared" si="475"/>
        <v>0.1486808441780858</v>
      </c>
      <c r="U3097" s="4">
        <v>19.5</v>
      </c>
      <c r="V3097" s="5">
        <v>0.63500000000000001</v>
      </c>
      <c r="W3097" s="37">
        <v>1</v>
      </c>
      <c r="X3097" s="31">
        <f t="shared" si="477"/>
        <v>0.7601119658025115</v>
      </c>
      <c r="Y3097" s="40">
        <f t="shared" si="478"/>
        <v>1</v>
      </c>
      <c r="Z3097" s="4">
        <f t="shared" si="479"/>
        <v>1</v>
      </c>
      <c r="AA3097" s="5">
        <f t="shared" si="480"/>
        <v>1</v>
      </c>
      <c r="AB3097" s="6" t="str">
        <f t="shared" si="481"/>
        <v/>
      </c>
      <c r="AF3097">
        <f t="shared" si="476"/>
        <v>0.80095037815921466</v>
      </c>
    </row>
    <row r="3098" spans="2:32">
      <c r="B3098" s="26">
        <v>1</v>
      </c>
      <c r="C3098" s="4">
        <v>24</v>
      </c>
      <c r="D3098" s="5">
        <v>0.67</v>
      </c>
      <c r="E3098" s="20">
        <v>1</v>
      </c>
      <c r="G3098" s="5"/>
      <c r="H3098" s="11">
        <f>1/(1+EXP(-SUMPRODUCT(betagorros,B3098:D3098)))</f>
        <v>0.85115518913905019</v>
      </c>
      <c r="I3098" s="27">
        <f t="shared" si="472"/>
        <v>0.85115518913905019</v>
      </c>
      <c r="J3098">
        <f t="shared" si="473"/>
        <v>-0.16116080611904079</v>
      </c>
      <c r="K3098" s="5"/>
      <c r="N3098" s="11">
        <f t="shared" si="474"/>
        <v>0.8513191558219142</v>
      </c>
      <c r="O3098" s="71">
        <f t="shared" si="475"/>
        <v>0.1486808441780858</v>
      </c>
      <c r="U3098" s="4">
        <v>12</v>
      </c>
      <c r="V3098" s="5">
        <v>0.63500000000000001</v>
      </c>
      <c r="W3098" s="37">
        <v>1</v>
      </c>
      <c r="X3098" s="31">
        <f t="shared" si="477"/>
        <v>0.60524240978119292</v>
      </c>
      <c r="Y3098" s="40">
        <f t="shared" si="478"/>
        <v>1</v>
      </c>
      <c r="Z3098" s="4">
        <f t="shared" si="479"/>
        <v>1</v>
      </c>
      <c r="AA3098" s="5">
        <f t="shared" si="480"/>
        <v>1</v>
      </c>
      <c r="AB3098" s="6" t="str">
        <f t="shared" si="481"/>
        <v/>
      </c>
      <c r="AF3098">
        <f t="shared" si="476"/>
        <v>0.80095037815921466</v>
      </c>
    </row>
    <row r="3099" spans="2:32">
      <c r="B3099" s="26">
        <v>1</v>
      </c>
      <c r="C3099" s="4">
        <v>11</v>
      </c>
      <c r="D3099" s="5">
        <v>0.67</v>
      </c>
      <c r="E3099" s="20">
        <v>1</v>
      </c>
      <c r="G3099" s="5"/>
      <c r="H3099" s="11">
        <f>1/(1+EXP(-SUMPRODUCT(betagorros,B3099:D3099)))</f>
        <v>0.61902235627629176</v>
      </c>
      <c r="I3099" s="27">
        <f t="shared" si="472"/>
        <v>0.61902235627629176</v>
      </c>
      <c r="J3099">
        <f t="shared" si="473"/>
        <v>-0.479613890186744</v>
      </c>
      <c r="K3099" s="5"/>
      <c r="N3099" s="11">
        <f t="shared" si="474"/>
        <v>0.6192057600437546</v>
      </c>
      <c r="O3099" s="71">
        <f t="shared" si="475"/>
        <v>0.3807942399562454</v>
      </c>
      <c r="U3099" s="4">
        <v>19</v>
      </c>
      <c r="V3099" s="5">
        <v>0.63800000000000001</v>
      </c>
      <c r="W3099" s="37">
        <v>1</v>
      </c>
      <c r="X3099" s="31">
        <f t="shared" si="477"/>
        <v>0.75364897822993837</v>
      </c>
      <c r="Y3099" s="40">
        <f t="shared" si="478"/>
        <v>1</v>
      </c>
      <c r="Z3099" s="4">
        <f t="shared" si="479"/>
        <v>1</v>
      </c>
      <c r="AA3099" s="5">
        <f t="shared" si="480"/>
        <v>1</v>
      </c>
      <c r="AB3099" s="6" t="str">
        <f t="shared" si="481"/>
        <v/>
      </c>
      <c r="AF3099">
        <f t="shared" si="476"/>
        <v>0.80095037815921466</v>
      </c>
    </row>
    <row r="3100" spans="2:32">
      <c r="B3100" s="26">
        <v>1</v>
      </c>
      <c r="C3100" s="4">
        <v>14</v>
      </c>
      <c r="D3100" s="5">
        <v>0.67</v>
      </c>
      <c r="E3100" s="20">
        <v>1</v>
      </c>
      <c r="G3100" s="5"/>
      <c r="H3100" s="11">
        <f>1/(1+EXP(-SUMPRODUCT(betagorros,B3100:D3100)))</f>
        <v>0.68476886057414388</v>
      </c>
      <c r="I3100" s="27">
        <f t="shared" si="472"/>
        <v>0.68476886057414388</v>
      </c>
      <c r="J3100">
        <f t="shared" si="473"/>
        <v>-0.37867392748093082</v>
      </c>
      <c r="K3100" s="5"/>
      <c r="N3100" s="11">
        <f t="shared" si="474"/>
        <v>0.68496247221697093</v>
      </c>
      <c r="O3100" s="71">
        <f t="shared" si="475"/>
        <v>0.31503752778302907</v>
      </c>
      <c r="U3100" s="4">
        <v>20</v>
      </c>
      <c r="V3100" s="5">
        <v>0.63800000000000001</v>
      </c>
      <c r="W3100" s="37">
        <v>1</v>
      </c>
      <c r="X3100" s="31">
        <f t="shared" si="477"/>
        <v>0.77117552490317132</v>
      </c>
      <c r="Y3100" s="40">
        <f t="shared" si="478"/>
        <v>1</v>
      </c>
      <c r="Z3100" s="4">
        <f t="shared" si="479"/>
        <v>1</v>
      </c>
      <c r="AA3100" s="5">
        <f t="shared" si="480"/>
        <v>1</v>
      </c>
      <c r="AB3100" s="6" t="str">
        <f t="shared" si="481"/>
        <v/>
      </c>
      <c r="AF3100">
        <f t="shared" si="476"/>
        <v>0.80095037815921466</v>
      </c>
    </row>
    <row r="3101" spans="2:32">
      <c r="B3101" s="26">
        <v>1</v>
      </c>
      <c r="C3101" s="4">
        <v>35</v>
      </c>
      <c r="D3101" s="5">
        <v>0.67</v>
      </c>
      <c r="E3101" s="20">
        <v>1</v>
      </c>
      <c r="G3101" s="5"/>
      <c r="H3101" s="11">
        <f>1/(1+EXP(-SUMPRODUCT(betagorros,B3101:D3101)))</f>
        <v>0.9431278879858217</v>
      </c>
      <c r="I3101" s="27">
        <f t="shared" si="472"/>
        <v>0.9431278879858217</v>
      </c>
      <c r="J3101">
        <f t="shared" si="473"/>
        <v>-5.8553387319374275E-2</v>
      </c>
      <c r="K3101" s="5"/>
      <c r="N3101" s="11">
        <f t="shared" si="474"/>
        <v>0.94322073557281394</v>
      </c>
      <c r="O3101" s="71">
        <f t="shared" si="475"/>
        <v>5.677926442718606E-2</v>
      </c>
      <c r="U3101" s="4">
        <v>21</v>
      </c>
      <c r="V3101" s="5">
        <v>0.63800000000000001</v>
      </c>
      <c r="W3101" s="37">
        <v>1</v>
      </c>
      <c r="X3101" s="31">
        <f t="shared" si="477"/>
        <v>0.78780622887560958</v>
      </c>
      <c r="Y3101" s="40">
        <f t="shared" si="478"/>
        <v>1</v>
      </c>
      <c r="Z3101" s="4">
        <f t="shared" si="479"/>
        <v>1</v>
      </c>
      <c r="AA3101" s="5">
        <f t="shared" si="480"/>
        <v>1</v>
      </c>
      <c r="AB3101" s="6" t="str">
        <f t="shared" si="481"/>
        <v/>
      </c>
      <c r="AF3101">
        <f t="shared" si="476"/>
        <v>0.80095037815921466</v>
      </c>
    </row>
    <row r="3102" spans="2:32">
      <c r="B3102" s="26">
        <v>1</v>
      </c>
      <c r="C3102" s="4">
        <v>18</v>
      </c>
      <c r="D3102" s="5">
        <v>0.67</v>
      </c>
      <c r="E3102" s="20">
        <v>1</v>
      </c>
      <c r="G3102" s="5"/>
      <c r="H3102" s="11">
        <f>1/(1+EXP(-SUMPRODUCT(betagorros,B3102:D3102)))</f>
        <v>0.76186673944447914</v>
      </c>
      <c r="I3102" s="27">
        <f t="shared" si="472"/>
        <v>0.76186673944447914</v>
      </c>
      <c r="J3102">
        <f t="shared" si="473"/>
        <v>-0.27198362120803282</v>
      </c>
      <c r="K3102" s="5"/>
      <c r="N3102" s="11">
        <f t="shared" si="474"/>
        <v>0.76205830411833353</v>
      </c>
      <c r="O3102" s="71">
        <f t="shared" si="475"/>
        <v>0.23794169588166647</v>
      </c>
      <c r="U3102" s="4">
        <v>25</v>
      </c>
      <c r="V3102" s="5">
        <v>0.63800000000000001</v>
      </c>
      <c r="W3102" s="37">
        <v>1</v>
      </c>
      <c r="X3102" s="31">
        <f t="shared" si="477"/>
        <v>0.84539340612081892</v>
      </c>
      <c r="Y3102" s="40">
        <f t="shared" si="478"/>
        <v>1</v>
      </c>
      <c r="Z3102" s="4">
        <f t="shared" si="479"/>
        <v>1</v>
      </c>
      <c r="AA3102" s="5">
        <f t="shared" si="480"/>
        <v>1</v>
      </c>
      <c r="AB3102" s="6" t="str">
        <f t="shared" si="481"/>
        <v/>
      </c>
      <c r="AF3102">
        <f t="shared" si="476"/>
        <v>0.80095037815921466</v>
      </c>
    </row>
    <row r="3103" spans="2:32">
      <c r="B3103" s="26">
        <v>1</v>
      </c>
      <c r="C3103" s="4">
        <v>23</v>
      </c>
      <c r="D3103" s="5">
        <v>0.67</v>
      </c>
      <c r="E3103" s="20">
        <v>1</v>
      </c>
      <c r="G3103" s="5"/>
      <c r="H3103" s="11">
        <f>1/(1+EXP(-SUMPRODUCT(betagorros,B3103:D3103)))</f>
        <v>0.83847146609062184</v>
      </c>
      <c r="I3103" s="27">
        <f t="shared" si="472"/>
        <v>0.83847146609062184</v>
      </c>
      <c r="J3103">
        <f t="shared" si="473"/>
        <v>-0.17617472800496708</v>
      </c>
      <c r="K3103" s="5"/>
      <c r="N3103" s="11">
        <f t="shared" si="474"/>
        <v>0.8386413740700579</v>
      </c>
      <c r="O3103" s="71">
        <f t="shared" si="475"/>
        <v>0.1613586259299421</v>
      </c>
      <c r="U3103" s="4">
        <v>26</v>
      </c>
      <c r="V3103" s="5">
        <v>0.63800000000000001</v>
      </c>
      <c r="W3103" s="37">
        <v>1</v>
      </c>
      <c r="X3103" s="31">
        <f t="shared" si="477"/>
        <v>0.85762588975381038</v>
      </c>
      <c r="Y3103" s="40">
        <f t="shared" si="478"/>
        <v>1</v>
      </c>
      <c r="Z3103" s="4">
        <f t="shared" si="479"/>
        <v>1</v>
      </c>
      <c r="AA3103" s="5">
        <f t="shared" si="480"/>
        <v>1</v>
      </c>
      <c r="AB3103" s="6" t="str">
        <f t="shared" si="481"/>
        <v/>
      </c>
      <c r="AF3103">
        <f t="shared" si="476"/>
        <v>0.80095037815921466</v>
      </c>
    </row>
    <row r="3104" spans="2:32">
      <c r="B3104" s="26">
        <v>1</v>
      </c>
      <c r="C3104" s="4">
        <v>11</v>
      </c>
      <c r="D3104" s="5">
        <v>0.67</v>
      </c>
      <c r="E3104" s="20">
        <v>1</v>
      </c>
      <c r="G3104" s="5"/>
      <c r="H3104" s="11">
        <f>1/(1+EXP(-SUMPRODUCT(betagorros,B3104:D3104)))</f>
        <v>0.61902235627629176</v>
      </c>
      <c r="I3104" s="27">
        <f t="shared" si="472"/>
        <v>0.61902235627629176</v>
      </c>
      <c r="J3104">
        <f t="shared" si="473"/>
        <v>-0.479613890186744</v>
      </c>
      <c r="K3104" s="5"/>
      <c r="N3104" s="11">
        <f t="shared" si="474"/>
        <v>0.6192057600437546</v>
      </c>
      <c r="O3104" s="71">
        <f t="shared" si="475"/>
        <v>0.3807942399562454</v>
      </c>
      <c r="U3104" s="4">
        <v>18</v>
      </c>
      <c r="V3104" s="5">
        <v>0.63900000000000001</v>
      </c>
      <c r="W3104" s="37">
        <v>1</v>
      </c>
      <c r="X3104" s="31">
        <f t="shared" si="477"/>
        <v>0.73610114513311853</v>
      </c>
      <c r="Y3104" s="40">
        <f t="shared" si="478"/>
        <v>1</v>
      </c>
      <c r="Z3104" s="4">
        <f t="shared" si="479"/>
        <v>1</v>
      </c>
      <c r="AA3104" s="5">
        <f t="shared" si="480"/>
        <v>1</v>
      </c>
      <c r="AB3104" s="6" t="str">
        <f t="shared" si="481"/>
        <v/>
      </c>
      <c r="AF3104">
        <f t="shared" si="476"/>
        <v>0.80095037815921466</v>
      </c>
    </row>
    <row r="3105" spans="2:32">
      <c r="B3105" s="26">
        <v>1</v>
      </c>
      <c r="C3105" s="4">
        <v>14</v>
      </c>
      <c r="D3105" s="5">
        <v>0.67</v>
      </c>
      <c r="E3105" s="20">
        <v>0</v>
      </c>
      <c r="G3105" s="5"/>
      <c r="H3105" s="11">
        <f>1/(1+EXP(-SUMPRODUCT(betagorros,B3105:D3105)))</f>
        <v>0.68476886057414388</v>
      </c>
      <c r="I3105" s="27">
        <f t="shared" si="472"/>
        <v>0.31523113942585612</v>
      </c>
      <c r="J3105">
        <f t="shared" si="473"/>
        <v>-1.1544491332833589</v>
      </c>
      <c r="K3105" s="5"/>
      <c r="N3105" s="11">
        <f t="shared" si="474"/>
        <v>0.68496247221697093</v>
      </c>
      <c r="O3105" s="71">
        <f t="shared" si="475"/>
        <v>-0.68496247221697093</v>
      </c>
      <c r="U3105" s="4">
        <v>34</v>
      </c>
      <c r="V3105" s="5">
        <v>0.63900000000000001</v>
      </c>
      <c r="W3105" s="37">
        <v>1</v>
      </c>
      <c r="X3105" s="31">
        <f t="shared" si="477"/>
        <v>0.92920004585995786</v>
      </c>
      <c r="Y3105" s="40">
        <f t="shared" si="478"/>
        <v>1</v>
      </c>
      <c r="Z3105" s="4">
        <f t="shared" si="479"/>
        <v>1</v>
      </c>
      <c r="AA3105" s="5">
        <f t="shared" si="480"/>
        <v>1</v>
      </c>
      <c r="AB3105" s="6" t="str">
        <f t="shared" si="481"/>
        <v/>
      </c>
      <c r="AF3105">
        <f t="shared" si="476"/>
        <v>0.80095037815921466</v>
      </c>
    </row>
    <row r="3106" spans="2:32">
      <c r="B3106" s="26">
        <v>1</v>
      </c>
      <c r="C3106" s="4">
        <v>15</v>
      </c>
      <c r="D3106" s="5">
        <v>0.67</v>
      </c>
      <c r="E3106" s="20">
        <v>1</v>
      </c>
      <c r="G3106" s="5"/>
      <c r="H3106" s="11">
        <f>1/(1+EXP(-SUMPRODUCT(betagorros,B3106:D3106)))</f>
        <v>0.70527949613824947</v>
      </c>
      <c r="I3106" s="27">
        <f t="shared" si="472"/>
        <v>0.70527949613824947</v>
      </c>
      <c r="J3106">
        <f t="shared" si="473"/>
        <v>-0.34916110631173164</v>
      </c>
      <c r="K3106" s="5"/>
      <c r="N3106" s="11">
        <f t="shared" si="474"/>
        <v>0.70547419322457838</v>
      </c>
      <c r="O3106" s="71">
        <f t="shared" si="475"/>
        <v>0.29452580677542162</v>
      </c>
      <c r="U3106" s="4">
        <v>26</v>
      </c>
      <c r="V3106" s="5">
        <v>0.63900000000000001</v>
      </c>
      <c r="W3106" s="37">
        <v>1</v>
      </c>
      <c r="X3106" s="31">
        <f t="shared" si="477"/>
        <v>0.85816520513893768</v>
      </c>
      <c r="Y3106" s="40">
        <f t="shared" si="478"/>
        <v>1</v>
      </c>
      <c r="Z3106" s="4">
        <f t="shared" si="479"/>
        <v>1</v>
      </c>
      <c r="AA3106" s="5">
        <f t="shared" si="480"/>
        <v>1</v>
      </c>
      <c r="AB3106" s="6" t="str">
        <f t="shared" si="481"/>
        <v/>
      </c>
      <c r="AF3106">
        <f t="shared" si="476"/>
        <v>0.80095037815921466</v>
      </c>
    </row>
    <row r="3107" spans="2:32">
      <c r="B3107" s="26">
        <v>1</v>
      </c>
      <c r="C3107" s="4">
        <v>12</v>
      </c>
      <c r="D3107" s="5">
        <v>0.67100000000000004</v>
      </c>
      <c r="E3107" s="20">
        <v>1</v>
      </c>
      <c r="G3107" s="5"/>
      <c r="H3107" s="11">
        <f>1/(1+EXP(-SUMPRODUCT(betagorros,B3107:D3107)))</f>
        <v>0.64258833551755223</v>
      </c>
      <c r="I3107" s="27">
        <f t="shared" si="472"/>
        <v>0.64258833551755223</v>
      </c>
      <c r="J3107">
        <f t="shared" si="473"/>
        <v>-0.44225098447640754</v>
      </c>
      <c r="K3107" s="5"/>
      <c r="N3107" s="11">
        <f t="shared" si="474"/>
        <v>0.64277704650235401</v>
      </c>
      <c r="O3107" s="71">
        <f t="shared" si="475"/>
        <v>0.35722295349764599</v>
      </c>
      <c r="U3107" s="4">
        <v>19</v>
      </c>
      <c r="V3107" s="5">
        <v>0.63900000000000001</v>
      </c>
      <c r="W3107" s="37">
        <v>1</v>
      </c>
      <c r="X3107" s="31">
        <f t="shared" si="477"/>
        <v>0.75446939944591129</v>
      </c>
      <c r="Y3107" s="40">
        <f t="shared" si="478"/>
        <v>1</v>
      </c>
      <c r="Z3107" s="4">
        <f t="shared" si="479"/>
        <v>1</v>
      </c>
      <c r="AA3107" s="5">
        <f t="shared" si="480"/>
        <v>1</v>
      </c>
      <c r="AB3107" s="6" t="str">
        <f t="shared" si="481"/>
        <v/>
      </c>
      <c r="AF3107">
        <f t="shared" si="476"/>
        <v>0.80095037815921466</v>
      </c>
    </row>
    <row r="3108" spans="2:32">
      <c r="B3108" s="26">
        <v>1</v>
      </c>
      <c r="C3108" s="4">
        <v>6</v>
      </c>
      <c r="D3108" s="5">
        <v>0.67100000000000004</v>
      </c>
      <c r="E3108" s="20">
        <v>0</v>
      </c>
      <c r="G3108" s="5"/>
      <c r="H3108" s="11">
        <f>1/(1+EXP(-SUMPRODUCT(betagorros,B3108:D3108)))</f>
        <v>0.50146675334701973</v>
      </c>
      <c r="I3108" s="27">
        <f t="shared" si="472"/>
        <v>0.49853324665298027</v>
      </c>
      <c r="J3108">
        <f t="shared" si="473"/>
        <v>-0.69608499841803018</v>
      </c>
      <c r="K3108" s="5"/>
      <c r="N3108" s="11">
        <f t="shared" si="474"/>
        <v>0.50161253088107516</v>
      </c>
      <c r="O3108" s="71">
        <f t="shared" si="475"/>
        <v>-0.50161253088107516</v>
      </c>
      <c r="U3108" s="4">
        <v>10</v>
      </c>
      <c r="V3108" s="5">
        <v>0.63900000000000001</v>
      </c>
      <c r="W3108" s="37">
        <v>1</v>
      </c>
      <c r="X3108" s="31">
        <f t="shared" si="477"/>
        <v>0.56253818571055225</v>
      </c>
      <c r="Y3108" s="40">
        <f t="shared" si="478"/>
        <v>1</v>
      </c>
      <c r="Z3108" s="4">
        <f t="shared" si="479"/>
        <v>1</v>
      </c>
      <c r="AA3108" s="5">
        <f t="shared" si="480"/>
        <v>1</v>
      </c>
      <c r="AB3108" s="6" t="str">
        <f t="shared" si="481"/>
        <v/>
      </c>
      <c r="AF3108">
        <f t="shared" si="476"/>
        <v>0.80095037815921466</v>
      </c>
    </row>
    <row r="3109" spans="2:32">
      <c r="B3109" s="26">
        <v>1</v>
      </c>
      <c r="C3109" s="4">
        <v>8</v>
      </c>
      <c r="D3109" s="5">
        <v>0.67100000000000004</v>
      </c>
      <c r="E3109" s="20">
        <v>0</v>
      </c>
      <c r="G3109" s="5"/>
      <c r="H3109" s="11">
        <f>1/(1+EXP(-SUMPRODUCT(betagorros,B3109:D3109)))</f>
        <v>0.54969786901564199</v>
      </c>
      <c r="I3109" s="27">
        <f t="shared" si="472"/>
        <v>0.45030213098435801</v>
      </c>
      <c r="J3109">
        <f t="shared" si="473"/>
        <v>-0.79783651931992372</v>
      </c>
      <c r="K3109" s="5"/>
      <c r="N3109" s="11">
        <f t="shared" si="474"/>
        <v>0.54986189309324041</v>
      </c>
      <c r="O3109" s="71">
        <f t="shared" si="475"/>
        <v>-0.54986189309324041</v>
      </c>
      <c r="U3109" s="4">
        <v>27</v>
      </c>
      <c r="V3109" s="5">
        <v>0.64</v>
      </c>
      <c r="W3109" s="37">
        <v>1</v>
      </c>
      <c r="X3109" s="31">
        <f t="shared" si="477"/>
        <v>0.87004413256283775</v>
      </c>
      <c r="Y3109" s="40">
        <f t="shared" si="478"/>
        <v>1</v>
      </c>
      <c r="Z3109" s="4">
        <f t="shared" si="479"/>
        <v>1</v>
      </c>
      <c r="AA3109" s="5">
        <f t="shared" si="480"/>
        <v>1</v>
      </c>
      <c r="AB3109" s="6" t="str">
        <f t="shared" si="481"/>
        <v/>
      </c>
      <c r="AF3109">
        <f t="shared" si="476"/>
        <v>0.80095037815921466</v>
      </c>
    </row>
    <row r="3110" spans="2:32">
      <c r="B3110" s="26">
        <v>1</v>
      </c>
      <c r="C3110" s="4">
        <v>27</v>
      </c>
      <c r="D3110" s="5">
        <v>0.67200000000000004</v>
      </c>
      <c r="E3110" s="20">
        <v>1</v>
      </c>
      <c r="G3110" s="5"/>
      <c r="H3110" s="11">
        <f>1/(1+EXP(-SUMPRODUCT(betagorros,B3110:D3110)))</f>
        <v>0.88522950248645782</v>
      </c>
      <c r="I3110" s="27">
        <f t="shared" si="472"/>
        <v>0.88522950248645782</v>
      </c>
      <c r="J3110">
        <f t="shared" si="473"/>
        <v>-0.12190834274962757</v>
      </c>
      <c r="K3110" s="5"/>
      <c r="N3110" s="11">
        <f t="shared" si="474"/>
        <v>0.88537395842438782</v>
      </c>
      <c r="O3110" s="71">
        <f t="shared" si="475"/>
        <v>0.11462604157561218</v>
      </c>
      <c r="U3110" s="4">
        <v>29</v>
      </c>
      <c r="V3110" s="5">
        <v>0.64</v>
      </c>
      <c r="W3110" s="37">
        <v>1</v>
      </c>
      <c r="X3110" s="31">
        <f t="shared" si="477"/>
        <v>0.89040962264738632</v>
      </c>
      <c r="Y3110" s="40">
        <f t="shared" si="478"/>
        <v>1</v>
      </c>
      <c r="Z3110" s="4">
        <f t="shared" si="479"/>
        <v>1</v>
      </c>
      <c r="AA3110" s="5">
        <f t="shared" si="480"/>
        <v>1</v>
      </c>
      <c r="AB3110" s="6" t="str">
        <f t="shared" si="481"/>
        <v/>
      </c>
      <c r="AF3110">
        <f t="shared" si="476"/>
        <v>0.80095037815921466</v>
      </c>
    </row>
    <row r="3111" spans="2:32">
      <c r="B3111" s="26">
        <v>1</v>
      </c>
      <c r="C3111" s="4">
        <v>17.5</v>
      </c>
      <c r="D3111" s="5">
        <v>0.67300000000000004</v>
      </c>
      <c r="E3111" s="20">
        <v>1</v>
      </c>
      <c r="G3111" s="5"/>
      <c r="H3111" s="11">
        <f>1/(1+EXP(-SUMPRODUCT(betagorros,B3111:D3111)))</f>
        <v>0.75543581731104603</v>
      </c>
      <c r="I3111" s="27">
        <f t="shared" si="472"/>
        <v>0.75543581731104603</v>
      </c>
      <c r="J3111">
        <f t="shared" si="473"/>
        <v>-0.28046045480130044</v>
      </c>
      <c r="K3111" s="5"/>
      <c r="N3111" s="11">
        <f t="shared" si="474"/>
        <v>0.75562956897852329</v>
      </c>
      <c r="O3111" s="71">
        <f t="shared" si="475"/>
        <v>0.24437043102147671</v>
      </c>
      <c r="U3111" s="4">
        <v>23</v>
      </c>
      <c r="V3111" s="5">
        <v>0.64</v>
      </c>
      <c r="W3111" s="37">
        <v>1</v>
      </c>
      <c r="X3111" s="31">
        <f t="shared" si="477"/>
        <v>0.81968030141566406</v>
      </c>
      <c r="Y3111" s="40">
        <f t="shared" si="478"/>
        <v>1</v>
      </c>
      <c r="Z3111" s="4">
        <f t="shared" si="479"/>
        <v>1</v>
      </c>
      <c r="AA3111" s="5">
        <f t="shared" si="480"/>
        <v>1</v>
      </c>
      <c r="AB3111" s="6" t="str">
        <f t="shared" si="481"/>
        <v/>
      </c>
      <c r="AF3111">
        <f t="shared" si="476"/>
        <v>0.80095037815921466</v>
      </c>
    </row>
    <row r="3112" spans="2:32">
      <c r="B3112" s="26">
        <v>1</v>
      </c>
      <c r="C3112" s="4">
        <v>18</v>
      </c>
      <c r="D3112" s="5">
        <v>0.67300000000000004</v>
      </c>
      <c r="E3112" s="20">
        <v>1</v>
      </c>
      <c r="G3112" s="5"/>
      <c r="H3112" s="11">
        <f>1/(1+EXP(-SUMPRODUCT(betagorros,B3112:D3112)))</f>
        <v>0.76426617124755836</v>
      </c>
      <c r="I3112" s="27">
        <f t="shared" si="472"/>
        <v>0.76426617124755836</v>
      </c>
      <c r="J3112">
        <f t="shared" si="473"/>
        <v>-0.26883915880462206</v>
      </c>
      <c r="K3112" s="5"/>
      <c r="N3112" s="11">
        <f t="shared" si="474"/>
        <v>0.76445868943193007</v>
      </c>
      <c r="O3112" s="71">
        <f t="shared" si="475"/>
        <v>0.23554131056806993</v>
      </c>
      <c r="U3112" s="4">
        <v>24</v>
      </c>
      <c r="V3112" s="5">
        <v>0.64</v>
      </c>
      <c r="W3112" s="37">
        <v>1</v>
      </c>
      <c r="X3112" s="31">
        <f t="shared" si="477"/>
        <v>0.83354664083018359</v>
      </c>
      <c r="Y3112" s="40">
        <f t="shared" si="478"/>
        <v>1</v>
      </c>
      <c r="Z3112" s="4">
        <f t="shared" si="479"/>
        <v>1</v>
      </c>
      <c r="AA3112" s="5">
        <f t="shared" si="480"/>
        <v>1</v>
      </c>
      <c r="AB3112" s="6" t="str">
        <f t="shared" si="481"/>
        <v/>
      </c>
      <c r="AF3112">
        <f t="shared" si="476"/>
        <v>0.80095037815921466</v>
      </c>
    </row>
    <row r="3113" spans="2:32">
      <c r="B3113" s="26">
        <v>1</v>
      </c>
      <c r="C3113" s="4">
        <v>15</v>
      </c>
      <c r="D3113" s="5">
        <v>0.67300000000000004</v>
      </c>
      <c r="E3113" s="20">
        <v>1</v>
      </c>
      <c r="G3113" s="5"/>
      <c r="H3113" s="11">
        <f>1/(1+EXP(-SUMPRODUCT(betagorros,B3113:D3113)))</f>
        <v>0.70803059432591586</v>
      </c>
      <c r="I3113" s="27">
        <f t="shared" si="472"/>
        <v>0.70803059432591586</v>
      </c>
      <c r="J3113">
        <f t="shared" si="473"/>
        <v>-0.34526797389730296</v>
      </c>
      <c r="K3113" s="5"/>
      <c r="N3113" s="11">
        <f t="shared" si="474"/>
        <v>0.70822685041580624</v>
      </c>
      <c r="O3113" s="71">
        <f t="shared" si="475"/>
        <v>0.29177314958419376</v>
      </c>
      <c r="U3113" s="4">
        <v>24</v>
      </c>
      <c r="V3113" s="5">
        <v>0.64</v>
      </c>
      <c r="W3113" s="37">
        <v>1</v>
      </c>
      <c r="X3113" s="31">
        <f t="shared" si="477"/>
        <v>0.83354664083018359</v>
      </c>
      <c r="Y3113" s="40">
        <f t="shared" si="478"/>
        <v>1</v>
      </c>
      <c r="Z3113" s="4">
        <f t="shared" si="479"/>
        <v>1</v>
      </c>
      <c r="AA3113" s="5">
        <f t="shared" si="480"/>
        <v>1</v>
      </c>
      <c r="AB3113" s="6" t="str">
        <f t="shared" si="481"/>
        <v/>
      </c>
      <c r="AF3113">
        <f t="shared" si="476"/>
        <v>0.80095037815921466</v>
      </c>
    </row>
    <row r="3114" spans="2:32">
      <c r="B3114" s="26">
        <v>1</v>
      </c>
      <c r="C3114" s="4">
        <v>21</v>
      </c>
      <c r="D3114" s="5">
        <v>0.67300000000000004</v>
      </c>
      <c r="E3114" s="20">
        <v>1</v>
      </c>
      <c r="G3114" s="5"/>
      <c r="H3114" s="11">
        <f>1/(1+EXP(-SUMPRODUCT(betagorros,B3114:D3114)))</f>
        <v>0.81253811946468302</v>
      </c>
      <c r="I3114" s="27">
        <f t="shared" si="472"/>
        <v>0.81253811946468302</v>
      </c>
      <c r="J3114">
        <f t="shared" si="473"/>
        <v>-0.20759244961455275</v>
      </c>
      <c r="K3114" s="5"/>
      <c r="N3114" s="11">
        <f t="shared" si="474"/>
        <v>0.81271903895103215</v>
      </c>
      <c r="O3114" s="71">
        <f t="shared" si="475"/>
        <v>0.18728096104896785</v>
      </c>
      <c r="U3114" s="4">
        <v>16</v>
      </c>
      <c r="V3114" s="5">
        <v>0.64</v>
      </c>
      <c r="W3114" s="37">
        <v>1</v>
      </c>
      <c r="X3114" s="31">
        <f t="shared" si="477"/>
        <v>0.69775761262982672</v>
      </c>
      <c r="Y3114" s="40">
        <f t="shared" si="478"/>
        <v>1</v>
      </c>
      <c r="Z3114" s="4">
        <f t="shared" si="479"/>
        <v>1</v>
      </c>
      <c r="AA3114" s="5">
        <f t="shared" si="480"/>
        <v>1</v>
      </c>
      <c r="AB3114" s="6" t="str">
        <f t="shared" si="481"/>
        <v/>
      </c>
      <c r="AF3114">
        <f t="shared" si="476"/>
        <v>0.80095037815921466</v>
      </c>
    </row>
    <row r="3115" spans="2:32">
      <c r="B3115" s="26">
        <v>1</v>
      </c>
      <c r="C3115" s="4">
        <v>12</v>
      </c>
      <c r="D3115" s="5">
        <v>0.67300000000000004</v>
      </c>
      <c r="E3115" s="20">
        <v>1</v>
      </c>
      <c r="G3115" s="5"/>
      <c r="H3115" s="11">
        <f>1/(1+EXP(-SUMPRODUCT(betagorros,B3115:D3115)))</f>
        <v>0.64461780410134006</v>
      </c>
      <c r="I3115" s="27">
        <f t="shared" si="472"/>
        <v>0.64461780410134006</v>
      </c>
      <c r="J3115">
        <f t="shared" si="473"/>
        <v>-0.43909768959542184</v>
      </c>
      <c r="K3115" s="5"/>
      <c r="N3115" s="11">
        <f t="shared" si="474"/>
        <v>0.644807975117073</v>
      </c>
      <c r="O3115" s="71">
        <f t="shared" si="475"/>
        <v>0.355192024882927</v>
      </c>
      <c r="U3115" s="4">
        <v>15</v>
      </c>
      <c r="V3115" s="5">
        <v>0.64</v>
      </c>
      <c r="W3115" s="37">
        <v>1</v>
      </c>
      <c r="X3115" s="31">
        <f t="shared" si="477"/>
        <v>0.67696326788809236</v>
      </c>
      <c r="Y3115" s="40">
        <f t="shared" si="478"/>
        <v>1</v>
      </c>
      <c r="Z3115" s="4">
        <f t="shared" si="479"/>
        <v>1</v>
      </c>
      <c r="AA3115" s="5">
        <f t="shared" si="480"/>
        <v>1</v>
      </c>
      <c r="AB3115" s="6" t="str">
        <f t="shared" si="481"/>
        <v/>
      </c>
      <c r="AF3115">
        <f t="shared" si="476"/>
        <v>0.80095037815921466</v>
      </c>
    </row>
    <row r="3116" spans="2:32">
      <c r="B3116" s="26">
        <v>1</v>
      </c>
      <c r="C3116" s="4">
        <v>19</v>
      </c>
      <c r="D3116" s="5">
        <v>0.67300000000000004</v>
      </c>
      <c r="E3116" s="20">
        <v>1</v>
      </c>
      <c r="G3116" s="5"/>
      <c r="H3116" s="11">
        <f>1/(1+EXP(-SUMPRODUCT(betagorros,B3116:D3116)))</f>
        <v>0.78125660075691217</v>
      </c>
      <c r="I3116" s="27">
        <f t="shared" si="472"/>
        <v>0.78125660075691217</v>
      </c>
      <c r="J3116">
        <f t="shared" si="473"/>
        <v>-0.24685162899837057</v>
      </c>
      <c r="K3116" s="5"/>
      <c r="N3116" s="11">
        <f t="shared" si="474"/>
        <v>0.78144600445206791</v>
      </c>
      <c r="O3116" s="71">
        <f t="shared" si="475"/>
        <v>0.21855399554793209</v>
      </c>
      <c r="U3116" s="4">
        <v>17</v>
      </c>
      <c r="V3116" s="5">
        <v>0.64</v>
      </c>
      <c r="W3116" s="37">
        <v>1</v>
      </c>
      <c r="X3116" s="31">
        <f t="shared" si="477"/>
        <v>0.7177714468020836</v>
      </c>
      <c r="Y3116" s="40">
        <f t="shared" si="478"/>
        <v>1</v>
      </c>
      <c r="Z3116" s="4">
        <f t="shared" si="479"/>
        <v>1</v>
      </c>
      <c r="AA3116" s="5">
        <f t="shared" si="480"/>
        <v>1</v>
      </c>
      <c r="AB3116" s="6" t="str">
        <f t="shared" si="481"/>
        <v/>
      </c>
      <c r="AF3116">
        <f t="shared" si="476"/>
        <v>0.80095037815921466</v>
      </c>
    </row>
    <row r="3117" spans="2:32">
      <c r="B3117" s="26">
        <v>1</v>
      </c>
      <c r="C3117" s="4">
        <v>13.5</v>
      </c>
      <c r="D3117" s="5">
        <v>0.67300000000000004</v>
      </c>
      <c r="E3117" s="20">
        <v>1</v>
      </c>
      <c r="G3117" s="5"/>
      <c r="H3117" s="11">
        <f>1/(1+EXP(-SUMPRODUCT(betagorros,B3117:D3117)))</f>
        <v>0.6771382015405244</v>
      </c>
      <c r="I3117" s="27">
        <f t="shared" si="472"/>
        <v>0.6771382015405244</v>
      </c>
      <c r="J3117">
        <f t="shared" si="473"/>
        <v>-0.38987988873405838</v>
      </c>
      <c r="K3117" s="5"/>
      <c r="N3117" s="11">
        <f t="shared" si="474"/>
        <v>0.67733272088744856</v>
      </c>
      <c r="O3117" s="71">
        <f t="shared" si="475"/>
        <v>0.32266727911255144</v>
      </c>
      <c r="U3117" s="4">
        <v>30</v>
      </c>
      <c r="V3117" s="5">
        <v>0.64100000000000001</v>
      </c>
      <c r="W3117" s="37">
        <v>1</v>
      </c>
      <c r="X3117" s="31">
        <f t="shared" si="477"/>
        <v>0.89990301191828204</v>
      </c>
      <c r="Y3117" s="40">
        <f t="shared" si="478"/>
        <v>1</v>
      </c>
      <c r="Z3117" s="4">
        <f t="shared" si="479"/>
        <v>1</v>
      </c>
      <c r="AA3117" s="5">
        <f t="shared" si="480"/>
        <v>1</v>
      </c>
      <c r="AB3117" s="6" t="str">
        <f t="shared" si="481"/>
        <v/>
      </c>
      <c r="AF3117">
        <f t="shared" si="476"/>
        <v>0.80095037815921466</v>
      </c>
    </row>
    <row r="3118" spans="2:32">
      <c r="B3118" s="26">
        <v>1</v>
      </c>
      <c r="C3118" s="4">
        <v>11.5</v>
      </c>
      <c r="D3118" s="5">
        <v>0.67300000000000004</v>
      </c>
      <c r="E3118" s="20">
        <v>1</v>
      </c>
      <c r="G3118" s="5"/>
      <c r="H3118" s="11">
        <f>1/(1+EXP(-SUMPRODUCT(betagorros,B3118:D3118)))</f>
        <v>0.63345508181415988</v>
      </c>
      <c r="I3118" s="27">
        <f t="shared" si="472"/>
        <v>0.63345508181415988</v>
      </c>
      <c r="J3118">
        <f t="shared" si="473"/>
        <v>-0.45656618652697756</v>
      </c>
      <c r="K3118" s="5"/>
      <c r="N3118" s="11">
        <f t="shared" si="474"/>
        <v>0.63364321477458363</v>
      </c>
      <c r="O3118" s="71">
        <f t="shared" si="475"/>
        <v>0.36635678522541637</v>
      </c>
      <c r="U3118" s="4">
        <v>34</v>
      </c>
      <c r="V3118" s="5">
        <v>0.64100000000000001</v>
      </c>
      <c r="W3118" s="37">
        <v>1</v>
      </c>
      <c r="X3118" s="31">
        <f t="shared" si="477"/>
        <v>0.92977990759098728</v>
      </c>
      <c r="Y3118" s="40">
        <f t="shared" si="478"/>
        <v>1</v>
      </c>
      <c r="Z3118" s="4">
        <f t="shared" si="479"/>
        <v>1</v>
      </c>
      <c r="AA3118" s="5">
        <f t="shared" si="480"/>
        <v>1</v>
      </c>
      <c r="AB3118" s="6" t="str">
        <f t="shared" si="481"/>
        <v/>
      </c>
      <c r="AF3118">
        <f t="shared" si="476"/>
        <v>0.80095037815921466</v>
      </c>
    </row>
    <row r="3119" spans="2:32">
      <c r="B3119" s="26">
        <v>1</v>
      </c>
      <c r="C3119" s="4">
        <v>12</v>
      </c>
      <c r="D3119" s="5">
        <v>0.67300000000000004</v>
      </c>
      <c r="E3119" s="20">
        <v>1</v>
      </c>
      <c r="G3119" s="5"/>
      <c r="H3119" s="11">
        <f>1/(1+EXP(-SUMPRODUCT(betagorros,B3119:D3119)))</f>
        <v>0.64461780410134006</v>
      </c>
      <c r="I3119" s="27">
        <f t="shared" si="472"/>
        <v>0.64461780410134006</v>
      </c>
      <c r="J3119">
        <f t="shared" si="473"/>
        <v>-0.43909768959542184</v>
      </c>
      <c r="K3119" s="5"/>
      <c r="N3119" s="11">
        <f t="shared" si="474"/>
        <v>0.644807975117073</v>
      </c>
      <c r="O3119" s="71">
        <f t="shared" si="475"/>
        <v>0.355192024882927</v>
      </c>
      <c r="U3119" s="4">
        <v>16</v>
      </c>
      <c r="V3119" s="5">
        <v>0.64100000000000001</v>
      </c>
      <c r="W3119" s="37">
        <v>1</v>
      </c>
      <c r="X3119" s="31">
        <f t="shared" si="477"/>
        <v>0.69868975152240198</v>
      </c>
      <c r="Y3119" s="40">
        <f t="shared" si="478"/>
        <v>1</v>
      </c>
      <c r="Z3119" s="4">
        <f t="shared" si="479"/>
        <v>1</v>
      </c>
      <c r="AA3119" s="5">
        <f t="shared" si="480"/>
        <v>1</v>
      </c>
      <c r="AB3119" s="6" t="str">
        <f t="shared" si="481"/>
        <v/>
      </c>
      <c r="AF3119">
        <f t="shared" si="476"/>
        <v>0.80095037815921466</v>
      </c>
    </row>
    <row r="3120" spans="2:32">
      <c r="B3120" s="26">
        <v>1</v>
      </c>
      <c r="C3120" s="4">
        <v>17</v>
      </c>
      <c r="D3120" s="5">
        <v>0.67300000000000004</v>
      </c>
      <c r="E3120" s="20">
        <v>0</v>
      </c>
      <c r="G3120" s="5"/>
      <c r="H3120" s="11">
        <f>1/(1+EXP(-SUMPRODUCT(betagorros,B3120:D3120)))</f>
        <v>0.74638445255121955</v>
      </c>
      <c r="I3120" s="27">
        <f t="shared" si="472"/>
        <v>0.25361554744878045</v>
      </c>
      <c r="J3120">
        <f t="shared" si="473"/>
        <v>-1.3719357513235757</v>
      </c>
      <c r="K3120" s="5"/>
      <c r="N3120" s="11">
        <f t="shared" si="474"/>
        <v>0.74657920687874224</v>
      </c>
      <c r="O3120" s="71">
        <f t="shared" si="475"/>
        <v>-0.74657920687874224</v>
      </c>
      <c r="U3120" s="4">
        <v>16</v>
      </c>
      <c r="V3120" s="5">
        <v>0.64100000000000001</v>
      </c>
      <c r="W3120" s="37">
        <v>1</v>
      </c>
      <c r="X3120" s="31">
        <f t="shared" si="477"/>
        <v>0.69868975152240198</v>
      </c>
      <c r="Y3120" s="40">
        <f t="shared" si="478"/>
        <v>1</v>
      </c>
      <c r="Z3120" s="4">
        <f t="shared" si="479"/>
        <v>1</v>
      </c>
      <c r="AA3120" s="5">
        <f t="shared" si="480"/>
        <v>1</v>
      </c>
      <c r="AB3120" s="6" t="str">
        <f t="shared" si="481"/>
        <v/>
      </c>
      <c r="AF3120">
        <f t="shared" si="476"/>
        <v>0.80095037815921466</v>
      </c>
    </row>
    <row r="3121" spans="2:32">
      <c r="B3121" s="26">
        <v>1</v>
      </c>
      <c r="C3121" s="4">
        <v>24</v>
      </c>
      <c r="D3121" s="5">
        <v>0.67600000000000005</v>
      </c>
      <c r="E3121" s="20">
        <v>1</v>
      </c>
      <c r="G3121" s="5"/>
      <c r="H3121" s="11">
        <f>1/(1+EXP(-SUMPRODUCT(betagorros,B3121:D3121)))</f>
        <v>0.85448669353057949</v>
      </c>
      <c r="I3121" s="27">
        <f t="shared" si="472"/>
        <v>0.85448669353057949</v>
      </c>
      <c r="J3121">
        <f t="shared" si="473"/>
        <v>-0.15725434877643563</v>
      </c>
      <c r="K3121" s="5"/>
      <c r="N3121" s="11">
        <f t="shared" si="474"/>
        <v>0.85465077249397514</v>
      </c>
      <c r="O3121" s="71">
        <f t="shared" si="475"/>
        <v>0.14534922750602486</v>
      </c>
      <c r="U3121" s="4">
        <v>7</v>
      </c>
      <c r="V3121" s="5">
        <v>0.64100000000000001</v>
      </c>
      <c r="W3121" s="37">
        <v>1</v>
      </c>
      <c r="X3121" s="31">
        <f t="shared" si="477"/>
        <v>0.49248626572462667</v>
      </c>
      <c r="Y3121" s="40">
        <f t="shared" si="478"/>
        <v>0</v>
      </c>
      <c r="Z3121" s="4">
        <f t="shared" si="479"/>
        <v>0</v>
      </c>
      <c r="AA3121" s="5">
        <f t="shared" si="480"/>
        <v>0</v>
      </c>
      <c r="AB3121" s="6" t="str">
        <f t="shared" si="481"/>
        <v/>
      </c>
      <c r="AF3121">
        <f t="shared" si="476"/>
        <v>0.80095037815921466</v>
      </c>
    </row>
    <row r="3122" spans="2:32">
      <c r="B3122" s="26">
        <v>1</v>
      </c>
      <c r="C3122" s="4">
        <v>20</v>
      </c>
      <c r="D3122" s="5">
        <v>0.67600000000000005</v>
      </c>
      <c r="E3122" s="20">
        <v>1</v>
      </c>
      <c r="G3122" s="5"/>
      <c r="H3122" s="11">
        <f>1/(1+EXP(-SUMPRODUCT(betagorros,B3122:D3122)))</f>
        <v>0.79948318277026764</v>
      </c>
      <c r="I3122" s="27">
        <f t="shared" si="472"/>
        <v>0.79948318277026764</v>
      </c>
      <c r="J3122">
        <f t="shared" si="473"/>
        <v>-0.22378978161320304</v>
      </c>
      <c r="K3122" s="5"/>
      <c r="N3122" s="11">
        <f t="shared" si="474"/>
        <v>0.79966925818286583</v>
      </c>
      <c r="O3122" s="71">
        <f t="shared" si="475"/>
        <v>0.20033074181713417</v>
      </c>
      <c r="U3122" s="4">
        <v>17</v>
      </c>
      <c r="V3122" s="5">
        <v>0.64100000000000001</v>
      </c>
      <c r="W3122" s="37">
        <v>1</v>
      </c>
      <c r="X3122" s="31">
        <f t="shared" si="477"/>
        <v>0.71866674845330347</v>
      </c>
      <c r="Y3122" s="40">
        <f t="shared" si="478"/>
        <v>1</v>
      </c>
      <c r="Z3122" s="4">
        <f t="shared" si="479"/>
        <v>1</v>
      </c>
      <c r="AA3122" s="5">
        <f t="shared" si="480"/>
        <v>1</v>
      </c>
      <c r="AB3122" s="6" t="str">
        <f t="shared" si="481"/>
        <v/>
      </c>
      <c r="AF3122">
        <f t="shared" si="476"/>
        <v>0.80095037815921466</v>
      </c>
    </row>
    <row r="3123" spans="2:32">
      <c r="B3123" s="26">
        <v>1</v>
      </c>
      <c r="C3123" s="4">
        <v>22</v>
      </c>
      <c r="D3123" s="5">
        <v>0.67600000000000005</v>
      </c>
      <c r="E3123" s="20">
        <v>1</v>
      </c>
      <c r="G3123" s="5"/>
      <c r="H3123" s="11">
        <f>1/(1+EXP(-SUMPRODUCT(betagorros,B3123:D3123)))</f>
        <v>0.82872960771464743</v>
      </c>
      <c r="I3123" s="27">
        <f t="shared" si="472"/>
        <v>0.82872960771464743</v>
      </c>
      <c r="J3123">
        <f t="shared" si="473"/>
        <v>-0.18786134386063943</v>
      </c>
      <c r="K3123" s="5"/>
      <c r="N3123" s="11">
        <f t="shared" si="474"/>
        <v>0.82890563361477587</v>
      </c>
      <c r="O3123" s="71">
        <f t="shared" si="475"/>
        <v>0.17109436638522413</v>
      </c>
      <c r="U3123" s="4">
        <v>10</v>
      </c>
      <c r="V3123" s="5">
        <v>0.64100000000000001</v>
      </c>
      <c r="W3123" s="37">
        <v>1</v>
      </c>
      <c r="X3123" s="31">
        <f t="shared" si="477"/>
        <v>0.56471429270002704</v>
      </c>
      <c r="Y3123" s="40">
        <f t="shared" si="478"/>
        <v>1</v>
      </c>
      <c r="Z3123" s="4">
        <f t="shared" si="479"/>
        <v>1</v>
      </c>
      <c r="AA3123" s="5">
        <f t="shared" si="480"/>
        <v>1</v>
      </c>
      <c r="AB3123" s="6" t="str">
        <f t="shared" si="481"/>
        <v/>
      </c>
      <c r="AF3123">
        <f t="shared" si="476"/>
        <v>0.80095037815921466</v>
      </c>
    </row>
    <row r="3124" spans="2:32">
      <c r="B3124" s="26">
        <v>1</v>
      </c>
      <c r="C3124" s="4">
        <v>31</v>
      </c>
      <c r="D3124" s="5">
        <v>0.67600000000000005</v>
      </c>
      <c r="E3124" s="20">
        <v>1</v>
      </c>
      <c r="G3124" s="5"/>
      <c r="H3124" s="11">
        <f>1/(1+EXP(-SUMPRODUCT(betagorros,B3124:D3124)))</f>
        <v>0.92039850967501835</v>
      </c>
      <c r="I3124" s="27">
        <f t="shared" si="472"/>
        <v>0.92039850967501835</v>
      </c>
      <c r="J3124">
        <f t="shared" si="473"/>
        <v>-8.2948540036689195E-2</v>
      </c>
      <c r="K3124" s="5"/>
      <c r="N3124" s="11">
        <f t="shared" si="474"/>
        <v>0.92051555603671353</v>
      </c>
      <c r="O3124" s="71">
        <f t="shared" si="475"/>
        <v>7.9484443963286466E-2</v>
      </c>
      <c r="U3124" s="4">
        <v>11</v>
      </c>
      <c r="V3124" s="5">
        <v>0.64100000000000001</v>
      </c>
      <c r="W3124" s="37">
        <v>1</v>
      </c>
      <c r="X3124" s="31">
        <f t="shared" si="477"/>
        <v>0.58834038043056647</v>
      </c>
      <c r="Y3124" s="40">
        <f t="shared" si="478"/>
        <v>1</v>
      </c>
      <c r="Z3124" s="4">
        <f t="shared" si="479"/>
        <v>1</v>
      </c>
      <c r="AA3124" s="5">
        <f t="shared" si="480"/>
        <v>1</v>
      </c>
      <c r="AB3124" s="6" t="str">
        <f t="shared" si="481"/>
        <v/>
      </c>
      <c r="AF3124">
        <f t="shared" si="476"/>
        <v>0.80095037815921466</v>
      </c>
    </row>
    <row r="3125" spans="2:32">
      <c r="B3125" s="26">
        <v>1</v>
      </c>
      <c r="C3125" s="4">
        <v>16</v>
      </c>
      <c r="D3125" s="5">
        <v>0.67600000000000005</v>
      </c>
      <c r="E3125" s="20">
        <v>1</v>
      </c>
      <c r="G3125" s="5"/>
      <c r="H3125" s="11">
        <f>1/(1+EXP(-SUMPRODUCT(betagorros,B3125:D3125)))</f>
        <v>0.73025197454431945</v>
      </c>
      <c r="I3125" s="27">
        <f t="shared" si="472"/>
        <v>0.73025197454431945</v>
      </c>
      <c r="J3125">
        <f t="shared" si="473"/>
        <v>-0.31436563378871335</v>
      </c>
      <c r="K3125" s="5"/>
      <c r="N3125" s="11">
        <f t="shared" si="474"/>
        <v>0.73044931276859548</v>
      </c>
      <c r="O3125" s="71">
        <f t="shared" si="475"/>
        <v>0.26955068723140452</v>
      </c>
      <c r="U3125" s="4">
        <v>17</v>
      </c>
      <c r="V3125" s="5">
        <v>0.64300000000000002</v>
      </c>
      <c r="W3125" s="37">
        <v>1</v>
      </c>
      <c r="X3125" s="31">
        <f t="shared" si="477"/>
        <v>0.7204521566563058</v>
      </c>
      <c r="Y3125" s="40">
        <f t="shared" si="478"/>
        <v>1</v>
      </c>
      <c r="Z3125" s="4">
        <f t="shared" si="479"/>
        <v>1</v>
      </c>
      <c r="AA3125" s="5">
        <f t="shared" si="480"/>
        <v>1</v>
      </c>
      <c r="AB3125" s="6" t="str">
        <f t="shared" si="481"/>
        <v/>
      </c>
      <c r="AF3125">
        <f t="shared" si="476"/>
        <v>0.80095037815921466</v>
      </c>
    </row>
    <row r="3126" spans="2:32">
      <c r="B3126" s="26">
        <v>1</v>
      </c>
      <c r="C3126" s="4">
        <v>14</v>
      </c>
      <c r="D3126" s="5">
        <v>0.67600000000000005</v>
      </c>
      <c r="E3126" s="20">
        <v>1</v>
      </c>
      <c r="G3126" s="5"/>
      <c r="H3126" s="11">
        <f>1/(1+EXP(-SUMPRODUCT(betagorros,B3126:D3126)))</f>
        <v>0.69047018069514499</v>
      </c>
      <c r="I3126" s="27">
        <f t="shared" si="472"/>
        <v>0.69047018069514499</v>
      </c>
      <c r="J3126">
        <f t="shared" si="473"/>
        <v>-0.37038249215559726</v>
      </c>
      <c r="K3126" s="5"/>
      <c r="N3126" s="11">
        <f t="shared" si="474"/>
        <v>0.69066729954668737</v>
      </c>
      <c r="O3126" s="71">
        <f t="shared" si="475"/>
        <v>0.30933270045331263</v>
      </c>
      <c r="U3126" s="4">
        <v>17.5</v>
      </c>
      <c r="V3126" s="5">
        <v>0.64300000000000002</v>
      </c>
      <c r="W3126" s="37">
        <v>1</v>
      </c>
      <c r="X3126" s="31">
        <f t="shared" si="477"/>
        <v>0.73009434817999064</v>
      </c>
      <c r="Y3126" s="40">
        <f t="shared" si="478"/>
        <v>1</v>
      </c>
      <c r="Z3126" s="4">
        <f t="shared" si="479"/>
        <v>1</v>
      </c>
      <c r="AA3126" s="5">
        <f t="shared" si="480"/>
        <v>1</v>
      </c>
      <c r="AB3126" s="6" t="str">
        <f t="shared" si="481"/>
        <v/>
      </c>
      <c r="AF3126">
        <f t="shared" si="476"/>
        <v>0.80095037815921466</v>
      </c>
    </row>
    <row r="3127" spans="2:32">
      <c r="B3127" s="26">
        <v>1</v>
      </c>
      <c r="C3127" s="4">
        <v>14</v>
      </c>
      <c r="D3127" s="5">
        <v>0.67600000000000005</v>
      </c>
      <c r="E3127" s="20">
        <v>1</v>
      </c>
      <c r="G3127" s="5"/>
      <c r="H3127" s="11">
        <f>1/(1+EXP(-SUMPRODUCT(betagorros,B3127:D3127)))</f>
        <v>0.69047018069514499</v>
      </c>
      <c r="I3127" s="27">
        <f t="shared" si="472"/>
        <v>0.69047018069514499</v>
      </c>
      <c r="J3127">
        <f t="shared" si="473"/>
        <v>-0.37038249215559726</v>
      </c>
      <c r="K3127" s="5"/>
      <c r="N3127" s="11">
        <f t="shared" si="474"/>
        <v>0.69066729954668737</v>
      </c>
      <c r="O3127" s="71">
        <f t="shared" si="475"/>
        <v>0.30933270045331263</v>
      </c>
      <c r="U3127" s="4">
        <v>20</v>
      </c>
      <c r="V3127" s="5">
        <v>0.64300000000000002</v>
      </c>
      <c r="W3127" s="37">
        <v>1</v>
      </c>
      <c r="X3127" s="31">
        <f t="shared" si="477"/>
        <v>0.77505534927897479</v>
      </c>
      <c r="Y3127" s="40">
        <f t="shared" si="478"/>
        <v>1</v>
      </c>
      <c r="Z3127" s="4">
        <f t="shared" si="479"/>
        <v>1</v>
      </c>
      <c r="AA3127" s="5">
        <f t="shared" si="480"/>
        <v>1</v>
      </c>
      <c r="AB3127" s="6" t="str">
        <f t="shared" si="481"/>
        <v/>
      </c>
      <c r="AF3127">
        <f t="shared" si="476"/>
        <v>0.80095037815921466</v>
      </c>
    </row>
    <row r="3128" spans="2:32">
      <c r="B3128" s="26">
        <v>1</v>
      </c>
      <c r="C3128" s="4">
        <v>15</v>
      </c>
      <c r="D3128" s="5">
        <v>0.67600000000000005</v>
      </c>
      <c r="E3128" s="20">
        <v>1</v>
      </c>
      <c r="G3128" s="5"/>
      <c r="H3128" s="11">
        <f>1/(1+EXP(-SUMPRODUCT(betagorros,B3128:D3128)))</f>
        <v>0.71076654358337599</v>
      </c>
      <c r="I3128" s="27">
        <f t="shared" si="472"/>
        <v>0.71076654358337599</v>
      </c>
      <c r="J3128">
        <f t="shared" si="473"/>
        <v>-0.34141125248783011</v>
      </c>
      <c r="K3128" s="5"/>
      <c r="N3128" s="11">
        <f t="shared" si="474"/>
        <v>0.71096432135299659</v>
      </c>
      <c r="O3128" s="71">
        <f t="shared" si="475"/>
        <v>0.28903567864700341</v>
      </c>
      <c r="U3128" s="4">
        <v>45</v>
      </c>
      <c r="V3128" s="5">
        <v>0.64300000000000002</v>
      </c>
      <c r="W3128" s="37">
        <v>1</v>
      </c>
      <c r="X3128" s="31">
        <f t="shared" si="477"/>
        <v>0.97483631459086617</v>
      </c>
      <c r="Y3128" s="40">
        <f t="shared" si="478"/>
        <v>1</v>
      </c>
      <c r="Z3128" s="4">
        <f t="shared" si="479"/>
        <v>1</v>
      </c>
      <c r="AA3128" s="5">
        <f t="shared" si="480"/>
        <v>1</v>
      </c>
      <c r="AB3128" s="6" t="str">
        <f t="shared" si="481"/>
        <v/>
      </c>
      <c r="AF3128">
        <f t="shared" si="476"/>
        <v>0.80095037815921466</v>
      </c>
    </row>
    <row r="3129" spans="2:32">
      <c r="B3129" s="26">
        <v>1</v>
      </c>
      <c r="C3129" s="4">
        <v>19</v>
      </c>
      <c r="D3129" s="5">
        <v>0.67600000000000005</v>
      </c>
      <c r="E3129" s="20">
        <v>1</v>
      </c>
      <c r="G3129" s="5"/>
      <c r="H3129" s="11">
        <f>1/(1+EXP(-SUMPRODUCT(betagorros,B3129:D3129)))</f>
        <v>0.78351617512158012</v>
      </c>
      <c r="I3129" s="27">
        <f t="shared" si="472"/>
        <v>0.78351617512158012</v>
      </c>
      <c r="J3129">
        <f t="shared" si="473"/>
        <v>-0.24396357270027064</v>
      </c>
      <c r="K3129" s="5"/>
      <c r="N3129" s="11">
        <f t="shared" si="474"/>
        <v>0.78370631694114823</v>
      </c>
      <c r="O3129" s="71">
        <f t="shared" si="475"/>
        <v>0.21629368305885177</v>
      </c>
      <c r="U3129" s="4">
        <v>48.5</v>
      </c>
      <c r="V3129" s="5">
        <v>0.64300000000000002</v>
      </c>
      <c r="W3129" s="37">
        <v>1</v>
      </c>
      <c r="X3129" s="31">
        <f t="shared" si="477"/>
        <v>0.98193658202351186</v>
      </c>
      <c r="Y3129" s="40">
        <f t="shared" si="478"/>
        <v>1</v>
      </c>
      <c r="Z3129" s="4">
        <f t="shared" si="479"/>
        <v>1</v>
      </c>
      <c r="AA3129" s="5">
        <f t="shared" si="480"/>
        <v>1</v>
      </c>
      <c r="AB3129" s="6" t="str">
        <f t="shared" si="481"/>
        <v/>
      </c>
      <c r="AF3129">
        <f t="shared" si="476"/>
        <v>0.80095037815921466</v>
      </c>
    </row>
    <row r="3130" spans="2:32">
      <c r="B3130" s="26">
        <v>1</v>
      </c>
      <c r="C3130" s="4">
        <v>17</v>
      </c>
      <c r="D3130" s="5">
        <v>0.67600000000000005</v>
      </c>
      <c r="E3130" s="20">
        <v>1</v>
      </c>
      <c r="G3130" s="5"/>
      <c r="H3130" s="11">
        <f>1/(1+EXP(-SUMPRODUCT(betagorros,B3130:D3130)))</f>
        <v>0.74888846642849671</v>
      </c>
      <c r="I3130" s="27">
        <f t="shared" si="472"/>
        <v>0.74888846642849671</v>
      </c>
      <c r="J3130">
        <f t="shared" si="473"/>
        <v>-0.28916521652841354</v>
      </c>
      <c r="K3130" s="5"/>
      <c r="N3130" s="11">
        <f t="shared" si="474"/>
        <v>0.74908433155934995</v>
      </c>
      <c r="O3130" s="71">
        <f t="shared" si="475"/>
        <v>0.25091566844065005</v>
      </c>
      <c r="U3130" s="4">
        <v>20</v>
      </c>
      <c r="V3130" s="5">
        <v>0.64700000000000002</v>
      </c>
      <c r="W3130" s="37">
        <v>1</v>
      </c>
      <c r="X3130" s="31">
        <f t="shared" si="477"/>
        <v>0.77812542848788391</v>
      </c>
      <c r="Y3130" s="40">
        <f t="shared" si="478"/>
        <v>1</v>
      </c>
      <c r="Z3130" s="4">
        <f t="shared" si="479"/>
        <v>1</v>
      </c>
      <c r="AA3130" s="5">
        <f t="shared" si="480"/>
        <v>1</v>
      </c>
      <c r="AB3130" s="6" t="str">
        <f t="shared" si="481"/>
        <v/>
      </c>
      <c r="AF3130">
        <f t="shared" si="476"/>
        <v>0.80095037815921466</v>
      </c>
    </row>
    <row r="3131" spans="2:32">
      <c r="B3131" s="26">
        <v>1</v>
      </c>
      <c r="C3131" s="4">
        <v>26</v>
      </c>
      <c r="D3131" s="5">
        <v>0.67600000000000005</v>
      </c>
      <c r="E3131" s="20">
        <v>1</v>
      </c>
      <c r="G3131" s="5"/>
      <c r="H3131" s="11">
        <f>1/(1+EXP(-SUMPRODUCT(betagorros,B3131:D3131)))</f>
        <v>0.87694538157981428</v>
      </c>
      <c r="I3131" s="27">
        <f t="shared" si="472"/>
        <v>0.87694538157981428</v>
      </c>
      <c r="J3131">
        <f t="shared" si="473"/>
        <v>-0.1313105672496786</v>
      </c>
      <c r="K3131" s="5"/>
      <c r="N3131" s="11">
        <f t="shared" si="474"/>
        <v>0.87709635463416868</v>
      </c>
      <c r="O3131" s="71">
        <f t="shared" si="475"/>
        <v>0.12290364536583132</v>
      </c>
      <c r="U3131" s="4">
        <v>13</v>
      </c>
      <c r="V3131" s="5">
        <v>0.64700000000000002</v>
      </c>
      <c r="W3131" s="37">
        <v>1</v>
      </c>
      <c r="X3131" s="31">
        <f t="shared" si="477"/>
        <v>0.64043092559143411</v>
      </c>
      <c r="Y3131" s="40">
        <f t="shared" si="478"/>
        <v>1</v>
      </c>
      <c r="Z3131" s="4">
        <f t="shared" si="479"/>
        <v>1</v>
      </c>
      <c r="AA3131" s="5">
        <f t="shared" si="480"/>
        <v>1</v>
      </c>
      <c r="AB3131" s="6" t="str">
        <f t="shared" si="481"/>
        <v/>
      </c>
      <c r="AF3131">
        <f t="shared" si="476"/>
        <v>0.80095037815921466</v>
      </c>
    </row>
    <row r="3132" spans="2:32">
      <c r="B3132" s="26">
        <v>1</v>
      </c>
      <c r="C3132" s="4">
        <v>19</v>
      </c>
      <c r="D3132" s="5">
        <v>0.67600000000000005</v>
      </c>
      <c r="E3132" s="20">
        <v>1</v>
      </c>
      <c r="G3132" s="5"/>
      <c r="H3132" s="11">
        <f>1/(1+EXP(-SUMPRODUCT(betagorros,B3132:D3132)))</f>
        <v>0.78351617512158012</v>
      </c>
      <c r="I3132" s="27">
        <f t="shared" si="472"/>
        <v>0.78351617512158012</v>
      </c>
      <c r="J3132">
        <f t="shared" si="473"/>
        <v>-0.24396357270027064</v>
      </c>
      <c r="K3132" s="5"/>
      <c r="N3132" s="11">
        <f t="shared" si="474"/>
        <v>0.78370631694114823</v>
      </c>
      <c r="O3132" s="71">
        <f t="shared" si="475"/>
        <v>0.21629368305885177</v>
      </c>
      <c r="U3132" s="4">
        <v>15</v>
      </c>
      <c r="V3132" s="5">
        <v>0.64700000000000002</v>
      </c>
      <c r="W3132" s="37">
        <v>1</v>
      </c>
      <c r="X3132" s="31">
        <f t="shared" si="477"/>
        <v>0.68369781276260544</v>
      </c>
      <c r="Y3132" s="40">
        <f t="shared" si="478"/>
        <v>1</v>
      </c>
      <c r="Z3132" s="4">
        <f t="shared" si="479"/>
        <v>1</v>
      </c>
      <c r="AA3132" s="5">
        <f t="shared" si="480"/>
        <v>1</v>
      </c>
      <c r="AB3132" s="6" t="str">
        <f t="shared" si="481"/>
        <v/>
      </c>
      <c r="AF3132">
        <f t="shared" si="476"/>
        <v>0.80095037815921466</v>
      </c>
    </row>
    <row r="3133" spans="2:32">
      <c r="B3133" s="26">
        <v>1</v>
      </c>
      <c r="C3133" s="4">
        <v>32</v>
      </c>
      <c r="D3133" s="5">
        <v>0.67700000000000005</v>
      </c>
      <c r="E3133" s="20">
        <v>1</v>
      </c>
      <c r="G3133" s="5"/>
      <c r="H3133" s="11">
        <f>1/(1+EXP(-SUMPRODUCT(betagorros,B3133:D3133)))</f>
        <v>0.92750558459377275</v>
      </c>
      <c r="I3133" s="27">
        <f t="shared" si="472"/>
        <v>0.92750558459377275</v>
      </c>
      <c r="J3133">
        <f t="shared" si="473"/>
        <v>-7.5256463393312295E-2</v>
      </c>
      <c r="K3133" s="5"/>
      <c r="N3133" s="11">
        <f t="shared" si="474"/>
        <v>0.92761595753793946</v>
      </c>
      <c r="O3133" s="71">
        <f t="shared" si="475"/>
        <v>7.2384042462060538E-2</v>
      </c>
      <c r="U3133" s="4">
        <v>9</v>
      </c>
      <c r="V3133" s="5">
        <v>0.64700000000000002</v>
      </c>
      <c r="W3133" s="37">
        <v>1</v>
      </c>
      <c r="X3133" s="31">
        <f t="shared" si="477"/>
        <v>0.5473747022861899</v>
      </c>
      <c r="Y3133" s="40">
        <f t="shared" si="478"/>
        <v>1</v>
      </c>
      <c r="Z3133" s="4">
        <f t="shared" si="479"/>
        <v>1</v>
      </c>
      <c r="AA3133" s="5">
        <f t="shared" si="480"/>
        <v>1</v>
      </c>
      <c r="AB3133" s="6" t="str">
        <f t="shared" si="481"/>
        <v/>
      </c>
      <c r="AF3133">
        <f t="shared" si="476"/>
        <v>0.80095037815921466</v>
      </c>
    </row>
    <row r="3134" spans="2:32">
      <c r="B3134" s="26">
        <v>1</v>
      </c>
      <c r="C3134" s="4">
        <v>32</v>
      </c>
      <c r="D3134" s="5">
        <v>0.67700000000000005</v>
      </c>
      <c r="E3134" s="20">
        <v>1</v>
      </c>
      <c r="G3134" s="5"/>
      <c r="H3134" s="11">
        <f>1/(1+EXP(-SUMPRODUCT(betagorros,B3134:D3134)))</f>
        <v>0.92750558459377275</v>
      </c>
      <c r="I3134" s="27">
        <f t="shared" si="472"/>
        <v>0.92750558459377275</v>
      </c>
      <c r="J3134">
        <f t="shared" si="473"/>
        <v>-7.5256463393312295E-2</v>
      </c>
      <c r="K3134" s="5"/>
      <c r="N3134" s="11">
        <f t="shared" si="474"/>
        <v>0.92761595753793946</v>
      </c>
      <c r="O3134" s="71">
        <f t="shared" si="475"/>
        <v>7.2384042462060538E-2</v>
      </c>
      <c r="U3134" s="4">
        <v>10</v>
      </c>
      <c r="V3134" s="5">
        <v>0.64700000000000002</v>
      </c>
      <c r="W3134" s="37">
        <v>1</v>
      </c>
      <c r="X3134" s="31">
        <f t="shared" si="477"/>
        <v>0.57122734831196942</v>
      </c>
      <c r="Y3134" s="40">
        <f t="shared" si="478"/>
        <v>1</v>
      </c>
      <c r="Z3134" s="4">
        <f t="shared" si="479"/>
        <v>1</v>
      </c>
      <c r="AA3134" s="5">
        <f t="shared" si="480"/>
        <v>1</v>
      </c>
      <c r="AB3134" s="6" t="str">
        <f t="shared" si="481"/>
        <v/>
      </c>
      <c r="AF3134">
        <f t="shared" si="476"/>
        <v>0.80095037815921466</v>
      </c>
    </row>
    <row r="3135" spans="2:32">
      <c r="B3135" s="26">
        <v>1</v>
      </c>
      <c r="C3135" s="4">
        <v>9.5</v>
      </c>
      <c r="D3135" s="5">
        <v>0.67700000000000005</v>
      </c>
      <c r="E3135" s="20">
        <v>1</v>
      </c>
      <c r="G3135" s="5"/>
      <c r="H3135" s="11">
        <f>1/(1+EXP(-SUMPRODUCT(betagorros,B3135:D3135)))</f>
        <v>0.59174418393081341</v>
      </c>
      <c r="I3135" s="27">
        <f t="shared" si="472"/>
        <v>0.59174418393081341</v>
      </c>
      <c r="J3135">
        <f t="shared" si="473"/>
        <v>-0.52468085922812602</v>
      </c>
      <c r="K3135" s="5"/>
      <c r="N3135" s="11">
        <f t="shared" si="474"/>
        <v>0.59192481002072084</v>
      </c>
      <c r="O3135" s="71">
        <f t="shared" si="475"/>
        <v>0.40807518997927916</v>
      </c>
      <c r="U3135" s="4">
        <v>16</v>
      </c>
      <c r="V3135" s="5">
        <v>0.65100000000000002</v>
      </c>
      <c r="W3135" s="37">
        <v>1</v>
      </c>
      <c r="X3135" s="31">
        <f t="shared" si="477"/>
        <v>0.70792032260596882</v>
      </c>
      <c r="Y3135" s="40">
        <f t="shared" si="478"/>
        <v>1</v>
      </c>
      <c r="Z3135" s="4">
        <f t="shared" si="479"/>
        <v>1</v>
      </c>
      <c r="AA3135" s="5">
        <f t="shared" si="480"/>
        <v>1</v>
      </c>
      <c r="AB3135" s="6" t="str">
        <f t="shared" si="481"/>
        <v/>
      </c>
      <c r="AF3135">
        <f t="shared" si="476"/>
        <v>0.80095037815921466</v>
      </c>
    </row>
    <row r="3136" spans="2:32">
      <c r="B3136" s="26">
        <v>1</v>
      </c>
      <c r="C3136" s="4">
        <v>23</v>
      </c>
      <c r="D3136" s="5">
        <v>0.67700000000000005</v>
      </c>
      <c r="E3136" s="20">
        <v>0</v>
      </c>
      <c r="G3136" s="5"/>
      <c r="H3136" s="11">
        <f>1/(1+EXP(-SUMPRODUCT(betagorros,B3136:D3136)))</f>
        <v>0.84262171410239273</v>
      </c>
      <c r="I3136" s="27">
        <f t="shared" si="472"/>
        <v>0.15737828589760727</v>
      </c>
      <c r="J3136">
        <f t="shared" si="473"/>
        <v>-1.8491029074226841</v>
      </c>
      <c r="K3136" s="5"/>
      <c r="N3136" s="11">
        <f t="shared" si="474"/>
        <v>0.84279200163150225</v>
      </c>
      <c r="O3136" s="71">
        <f t="shared" si="475"/>
        <v>-0.84279200163150225</v>
      </c>
      <c r="U3136" s="4">
        <v>15</v>
      </c>
      <c r="V3136" s="5">
        <v>0.65100000000000002</v>
      </c>
      <c r="W3136" s="37">
        <v>1</v>
      </c>
      <c r="X3136" s="31">
        <f t="shared" si="477"/>
        <v>0.68751204214408101</v>
      </c>
      <c r="Y3136" s="40">
        <f t="shared" si="478"/>
        <v>1</v>
      </c>
      <c r="Z3136" s="4">
        <f t="shared" si="479"/>
        <v>1</v>
      </c>
      <c r="AA3136" s="5">
        <f t="shared" si="480"/>
        <v>1</v>
      </c>
      <c r="AB3136" s="6" t="str">
        <f t="shared" si="481"/>
        <v/>
      </c>
      <c r="AF3136">
        <f t="shared" si="476"/>
        <v>0.80095037815921466</v>
      </c>
    </row>
    <row r="3137" spans="2:32">
      <c r="B3137" s="26">
        <v>1</v>
      </c>
      <c r="C3137" s="4">
        <v>28</v>
      </c>
      <c r="D3137" s="5">
        <v>0.67700000000000005</v>
      </c>
      <c r="E3137" s="20">
        <v>1</v>
      </c>
      <c r="G3137" s="5"/>
      <c r="H3137" s="11">
        <f>1/(1+EXP(-SUMPRODUCT(betagorros,B3137:D3137)))</f>
        <v>0.89676845942061612</v>
      </c>
      <c r="I3137" s="27">
        <f t="shared" si="472"/>
        <v>0.89676845942061612</v>
      </c>
      <c r="J3137">
        <f t="shared" si="473"/>
        <v>-0.10895757798025307</v>
      </c>
      <c r="K3137" s="5"/>
      <c r="N3137" s="11">
        <f t="shared" si="474"/>
        <v>0.89690571861739687</v>
      </c>
      <c r="O3137" s="71">
        <f t="shared" si="475"/>
        <v>0.10309428138260313</v>
      </c>
      <c r="U3137" s="4">
        <v>13</v>
      </c>
      <c r="V3137" s="5">
        <v>0.65100000000000002</v>
      </c>
      <c r="W3137" s="37">
        <v>1</v>
      </c>
      <c r="X3137" s="31">
        <f t="shared" si="477"/>
        <v>0.64449560780270632</v>
      </c>
      <c r="Y3137" s="40">
        <f t="shared" si="478"/>
        <v>1</v>
      </c>
      <c r="Z3137" s="4">
        <f t="shared" si="479"/>
        <v>1</v>
      </c>
      <c r="AA3137" s="5">
        <f t="shared" si="480"/>
        <v>1</v>
      </c>
      <c r="AB3137" s="6" t="str">
        <f t="shared" si="481"/>
        <v/>
      </c>
      <c r="AF3137">
        <f t="shared" si="476"/>
        <v>0.80095037815921466</v>
      </c>
    </row>
    <row r="3138" spans="2:32">
      <c r="B3138" s="26">
        <v>1</v>
      </c>
      <c r="C3138" s="4">
        <v>26</v>
      </c>
      <c r="D3138" s="5">
        <v>0.67700000000000005</v>
      </c>
      <c r="E3138" s="20">
        <v>1</v>
      </c>
      <c r="G3138" s="5"/>
      <c r="H3138" s="11">
        <f>1/(1+EXP(-SUMPRODUCT(betagorros,B3138:D3138)))</f>
        <v>0.87742197419600898</v>
      </c>
      <c r="I3138" s="27">
        <f t="shared" si="472"/>
        <v>0.87742197419600898</v>
      </c>
      <c r="J3138">
        <f t="shared" si="473"/>
        <v>-0.13076724589072861</v>
      </c>
      <c r="K3138" s="5"/>
      <c r="N3138" s="11">
        <f t="shared" si="474"/>
        <v>0.87757289901903246</v>
      </c>
      <c r="O3138" s="71">
        <f t="shared" si="475"/>
        <v>0.12242710098096754</v>
      </c>
      <c r="U3138" s="4">
        <v>19</v>
      </c>
      <c r="V3138" s="5">
        <v>0.65200000000000002</v>
      </c>
      <c r="W3138" s="37">
        <v>1</v>
      </c>
      <c r="X3138" s="31">
        <f t="shared" si="477"/>
        <v>0.76496637438233994</v>
      </c>
      <c r="Y3138" s="40">
        <f t="shared" si="478"/>
        <v>1</v>
      </c>
      <c r="Z3138" s="4">
        <f t="shared" si="479"/>
        <v>1</v>
      </c>
      <c r="AA3138" s="5">
        <f t="shared" si="480"/>
        <v>1</v>
      </c>
      <c r="AB3138" s="6" t="str">
        <f t="shared" si="481"/>
        <v/>
      </c>
      <c r="AF3138">
        <f t="shared" si="476"/>
        <v>0.80095037815921466</v>
      </c>
    </row>
    <row r="3139" spans="2:32">
      <c r="B3139" s="26">
        <v>1</v>
      </c>
      <c r="C3139" s="4">
        <v>22</v>
      </c>
      <c r="D3139" s="5">
        <v>0.67700000000000005</v>
      </c>
      <c r="E3139" s="20">
        <v>0</v>
      </c>
      <c r="G3139" s="5"/>
      <c r="H3139" s="11">
        <f>1/(1+EXP(-SUMPRODUCT(betagorros,B3139:D3139)))</f>
        <v>0.82935660330163496</v>
      </c>
      <c r="I3139" s="27">
        <f t="shared" si="472"/>
        <v>0.17064339669836504</v>
      </c>
      <c r="J3139">
        <f t="shared" si="473"/>
        <v>-1.7681792993774177</v>
      </c>
      <c r="K3139" s="5"/>
      <c r="N3139" s="11">
        <f t="shared" si="474"/>
        <v>0.82953271602349832</v>
      </c>
      <c r="O3139" s="71">
        <f t="shared" si="475"/>
        <v>-0.82953271602349832</v>
      </c>
      <c r="U3139" s="4">
        <v>42</v>
      </c>
      <c r="V3139" s="5">
        <v>0.65200000000000002</v>
      </c>
      <c r="W3139" s="37">
        <v>1</v>
      </c>
      <c r="X3139" s="31">
        <f t="shared" si="477"/>
        <v>0.9679010916475701</v>
      </c>
      <c r="Y3139" s="40">
        <f t="shared" si="478"/>
        <v>1</v>
      </c>
      <c r="Z3139" s="4">
        <f t="shared" si="479"/>
        <v>1</v>
      </c>
      <c r="AA3139" s="5">
        <f t="shared" si="480"/>
        <v>1</v>
      </c>
      <c r="AB3139" s="6" t="str">
        <f t="shared" si="481"/>
        <v/>
      </c>
      <c r="AF3139">
        <f t="shared" si="476"/>
        <v>0.80095037815921466</v>
      </c>
    </row>
    <row r="3140" spans="2:32">
      <c r="B3140" s="26">
        <v>1</v>
      </c>
      <c r="C3140" s="4">
        <v>7</v>
      </c>
      <c r="D3140" s="5">
        <v>0.68100000000000005</v>
      </c>
      <c r="E3140" s="20">
        <v>1</v>
      </c>
      <c r="G3140" s="5"/>
      <c r="H3140" s="11">
        <f>1/(1+EXP(-SUMPRODUCT(betagorros,B3140:D3140)))</f>
        <v>0.5366583816023125</v>
      </c>
      <c r="I3140" s="27">
        <f t="shared" si="472"/>
        <v>0.5366583816023125</v>
      </c>
      <c r="J3140">
        <f t="shared" si="473"/>
        <v>-0.62239354779901868</v>
      </c>
      <c r="K3140" s="5"/>
      <c r="N3140" s="11">
        <f t="shared" si="474"/>
        <v>0.53682379028767391</v>
      </c>
      <c r="O3140" s="71">
        <f t="shared" si="475"/>
        <v>0.46317620971232609</v>
      </c>
      <c r="U3140" s="4">
        <v>21</v>
      </c>
      <c r="V3140" s="5">
        <v>0.65200000000000002</v>
      </c>
      <c r="W3140" s="37">
        <v>1</v>
      </c>
      <c r="X3140" s="31">
        <f t="shared" si="477"/>
        <v>0.7979750770573294</v>
      </c>
      <c r="Y3140" s="40">
        <f t="shared" si="478"/>
        <v>1</v>
      </c>
      <c r="Z3140" s="4">
        <f t="shared" si="479"/>
        <v>1</v>
      </c>
      <c r="AA3140" s="5">
        <f t="shared" si="480"/>
        <v>1</v>
      </c>
      <c r="AB3140" s="6" t="str">
        <f t="shared" si="481"/>
        <v/>
      </c>
      <c r="AF3140">
        <f t="shared" si="476"/>
        <v>0.80095037815921466</v>
      </c>
    </row>
    <row r="3141" spans="2:32">
      <c r="B3141" s="26">
        <v>1</v>
      </c>
      <c r="C3141" s="4">
        <v>9</v>
      </c>
      <c r="D3141" s="5">
        <v>0.68100000000000005</v>
      </c>
      <c r="E3141" s="20">
        <v>1</v>
      </c>
      <c r="G3141" s="5"/>
      <c r="H3141" s="11">
        <f>1/(1+EXP(-SUMPRODUCT(betagorros,B3141:D3141)))</f>
        <v>0.58430714530172956</v>
      </c>
      <c r="I3141" s="27">
        <f t="shared" si="472"/>
        <v>0.58430714530172956</v>
      </c>
      <c r="J3141">
        <f t="shared" si="473"/>
        <v>-0.53732850067274585</v>
      </c>
      <c r="K3141" s="5"/>
      <c r="N3141" s="11">
        <f t="shared" si="474"/>
        <v>0.58448803424694096</v>
      </c>
      <c r="O3141" s="71">
        <f t="shared" si="475"/>
        <v>0.41551196575305904</v>
      </c>
      <c r="U3141" s="4">
        <v>10</v>
      </c>
      <c r="V3141" s="5">
        <v>0.65200000000000002</v>
      </c>
      <c r="W3141" s="37">
        <v>1</v>
      </c>
      <c r="X3141" s="31">
        <f t="shared" si="477"/>
        <v>0.57663620982315245</v>
      </c>
      <c r="Y3141" s="40">
        <f t="shared" si="478"/>
        <v>1</v>
      </c>
      <c r="Z3141" s="4">
        <f t="shared" si="479"/>
        <v>1</v>
      </c>
      <c r="AA3141" s="5">
        <f t="shared" si="480"/>
        <v>1</v>
      </c>
      <c r="AB3141" s="6" t="str">
        <f t="shared" si="481"/>
        <v/>
      </c>
      <c r="AF3141">
        <f t="shared" si="476"/>
        <v>0.80095037815921466</v>
      </c>
    </row>
    <row r="3142" spans="2:32">
      <c r="B3142" s="26">
        <v>1</v>
      </c>
      <c r="C3142" s="4">
        <v>5</v>
      </c>
      <c r="D3142" s="5">
        <v>0.68100000000000005</v>
      </c>
      <c r="E3142" s="20">
        <v>0</v>
      </c>
      <c r="G3142" s="5"/>
      <c r="H3142" s="11">
        <f>1/(1+EXP(-SUMPRODUCT(betagorros,B3142:D3142)))</f>
        <v>0.4883306454665885</v>
      </c>
      <c r="I3142" s="27">
        <f t="shared" si="472"/>
        <v>0.51166935453341145</v>
      </c>
      <c r="J3142">
        <f t="shared" si="473"/>
        <v>-0.67007665448298526</v>
      </c>
      <c r="K3142" s="5"/>
      <c r="N3142" s="11">
        <f t="shared" si="474"/>
        <v>0.4884769861207362</v>
      </c>
      <c r="O3142" s="71">
        <f t="shared" si="475"/>
        <v>-0.4884769861207362</v>
      </c>
      <c r="U3142" s="4">
        <v>16</v>
      </c>
      <c r="V3142" s="5">
        <v>0.65200000000000002</v>
      </c>
      <c r="W3142" s="37">
        <v>1</v>
      </c>
      <c r="X3142" s="31">
        <f t="shared" si="477"/>
        <v>0.70883419779567181</v>
      </c>
      <c r="Y3142" s="40">
        <f t="shared" si="478"/>
        <v>1</v>
      </c>
      <c r="Z3142" s="4">
        <f t="shared" si="479"/>
        <v>1</v>
      </c>
      <c r="AA3142" s="5">
        <f t="shared" si="480"/>
        <v>1</v>
      </c>
      <c r="AB3142" s="6" t="str">
        <f t="shared" si="481"/>
        <v/>
      </c>
      <c r="AF3142">
        <f t="shared" si="476"/>
        <v>0.80095037815921466</v>
      </c>
    </row>
    <row r="3143" spans="2:32">
      <c r="B3143" s="26">
        <v>1</v>
      </c>
      <c r="C3143" s="4">
        <v>7</v>
      </c>
      <c r="D3143" s="5">
        <v>0.68100000000000005</v>
      </c>
      <c r="E3143" s="20">
        <v>1</v>
      </c>
      <c r="G3143" s="5"/>
      <c r="H3143" s="11">
        <f>1/(1+EXP(-SUMPRODUCT(betagorros,B3143:D3143)))</f>
        <v>0.5366583816023125</v>
      </c>
      <c r="I3143" s="27">
        <f t="shared" si="472"/>
        <v>0.5366583816023125</v>
      </c>
      <c r="J3143">
        <f t="shared" si="473"/>
        <v>-0.62239354779901868</v>
      </c>
      <c r="K3143" s="5"/>
      <c r="N3143" s="11">
        <f t="shared" si="474"/>
        <v>0.53682379028767391</v>
      </c>
      <c r="O3143" s="71">
        <f t="shared" si="475"/>
        <v>0.46317620971232609</v>
      </c>
      <c r="U3143" s="4">
        <v>13</v>
      </c>
      <c r="V3143" s="5">
        <v>0.65200000000000002</v>
      </c>
      <c r="W3143" s="37">
        <v>1</v>
      </c>
      <c r="X3143" s="31">
        <f t="shared" si="477"/>
        <v>0.64550855745479419</v>
      </c>
      <c r="Y3143" s="40">
        <f t="shared" si="478"/>
        <v>1</v>
      </c>
      <c r="Z3143" s="4">
        <f t="shared" si="479"/>
        <v>1</v>
      </c>
      <c r="AA3143" s="5">
        <f t="shared" si="480"/>
        <v>1</v>
      </c>
      <c r="AB3143" s="6" t="str">
        <f t="shared" si="481"/>
        <v/>
      </c>
      <c r="AF3143">
        <f t="shared" si="476"/>
        <v>0.80095037815921466</v>
      </c>
    </row>
    <row r="3144" spans="2:32">
      <c r="B3144" s="26">
        <v>1</v>
      </c>
      <c r="C3144" s="4">
        <v>11</v>
      </c>
      <c r="D3144" s="5">
        <v>0.68200000000000005</v>
      </c>
      <c r="E3144" s="20">
        <v>0</v>
      </c>
      <c r="G3144" s="5"/>
      <c r="H3144" s="11">
        <f>1/(1+EXP(-SUMPRODUCT(betagorros,B3144:D3144)))</f>
        <v>0.63146038219949752</v>
      </c>
      <c r="I3144" s="27">
        <f t="shared" si="472"/>
        <v>0.36853961780050248</v>
      </c>
      <c r="J3144">
        <f t="shared" si="473"/>
        <v>-0.99820706213977262</v>
      </c>
      <c r="K3144" s="5"/>
      <c r="N3144" s="11">
        <f t="shared" si="474"/>
        <v>0.6316531818116401</v>
      </c>
      <c r="O3144" s="71">
        <f t="shared" si="475"/>
        <v>-0.6316531818116401</v>
      </c>
      <c r="U3144" s="4">
        <v>27</v>
      </c>
      <c r="V3144" s="5">
        <v>0.65200000000000002</v>
      </c>
      <c r="W3144" s="37">
        <v>1</v>
      </c>
      <c r="X3144" s="31">
        <f t="shared" si="477"/>
        <v>0.87592946345592282</v>
      </c>
      <c r="Y3144" s="40">
        <f t="shared" si="478"/>
        <v>1</v>
      </c>
      <c r="Z3144" s="4">
        <f t="shared" si="479"/>
        <v>1</v>
      </c>
      <c r="AA3144" s="5">
        <f t="shared" si="480"/>
        <v>1</v>
      </c>
      <c r="AB3144" s="6" t="str">
        <f t="shared" si="481"/>
        <v/>
      </c>
      <c r="AF3144">
        <f t="shared" si="476"/>
        <v>0.80095037815921466</v>
      </c>
    </row>
    <row r="3145" spans="2:32">
      <c r="B3145" s="26">
        <v>1</v>
      </c>
      <c r="C3145" s="4">
        <v>29</v>
      </c>
      <c r="D3145" s="5">
        <v>0.68200000000000005</v>
      </c>
      <c r="E3145" s="20">
        <v>1</v>
      </c>
      <c r="G3145" s="5"/>
      <c r="H3145" s="11">
        <f>1/(1+EXP(-SUMPRODUCT(betagorros,B3145:D3145)))</f>
        <v>0.90726882353742488</v>
      </c>
      <c r="I3145" s="27">
        <f t="shared" si="472"/>
        <v>0.90726882353742488</v>
      </c>
      <c r="J3145">
        <f t="shared" si="473"/>
        <v>-9.7316485198515795E-2</v>
      </c>
      <c r="K3145" s="5"/>
      <c r="N3145" s="11">
        <f t="shared" si="474"/>
        <v>0.90739868388159062</v>
      </c>
      <c r="O3145" s="71">
        <f t="shared" si="475"/>
        <v>9.2601316118409382E-2</v>
      </c>
      <c r="U3145" s="4">
        <v>19</v>
      </c>
      <c r="V3145" s="5">
        <v>0.65200000000000002</v>
      </c>
      <c r="W3145" s="37">
        <v>1</v>
      </c>
      <c r="X3145" s="31">
        <f t="shared" si="477"/>
        <v>0.76496637438233994</v>
      </c>
      <c r="Y3145" s="40">
        <f t="shared" si="478"/>
        <v>1</v>
      </c>
      <c r="Z3145" s="4">
        <f t="shared" si="479"/>
        <v>1</v>
      </c>
      <c r="AA3145" s="5">
        <f t="shared" si="480"/>
        <v>1</v>
      </c>
      <c r="AB3145" s="6" t="str">
        <f t="shared" si="481"/>
        <v/>
      </c>
      <c r="AF3145">
        <f t="shared" si="476"/>
        <v>0.80095037815921466</v>
      </c>
    </row>
    <row r="3146" spans="2:32">
      <c r="B3146" s="26">
        <v>1</v>
      </c>
      <c r="C3146" s="4">
        <v>15</v>
      </c>
      <c r="D3146" s="5">
        <v>0.68200000000000005</v>
      </c>
      <c r="E3146" s="20">
        <v>1</v>
      </c>
      <c r="G3146" s="5"/>
      <c r="H3146" s="11">
        <f>1/(1+EXP(-SUMPRODUCT(betagorros,B3146:D3146)))</f>
        <v>0.71619254258583853</v>
      </c>
      <c r="I3146" s="27">
        <f t="shared" si="472"/>
        <v>0.71619254258583853</v>
      </c>
      <c r="J3146">
        <f t="shared" si="473"/>
        <v>-0.33380623394640957</v>
      </c>
      <c r="K3146" s="5"/>
      <c r="N3146" s="11">
        <f t="shared" si="474"/>
        <v>0.71639325158603007</v>
      </c>
      <c r="O3146" s="71">
        <f t="shared" si="475"/>
        <v>0.28360674841396993</v>
      </c>
      <c r="U3146" s="4">
        <v>18</v>
      </c>
      <c r="V3146" s="5">
        <v>0.65200000000000002</v>
      </c>
      <c r="W3146" s="37">
        <v>1</v>
      </c>
      <c r="X3146" s="31">
        <f t="shared" si="477"/>
        <v>0.74712019556201459</v>
      </c>
      <c r="Y3146" s="40">
        <f t="shared" si="478"/>
        <v>1</v>
      </c>
      <c r="Z3146" s="4">
        <f t="shared" si="479"/>
        <v>1</v>
      </c>
      <c r="AA3146" s="5">
        <f t="shared" si="480"/>
        <v>1</v>
      </c>
      <c r="AB3146" s="6" t="str">
        <f t="shared" si="481"/>
        <v/>
      </c>
      <c r="AF3146">
        <f t="shared" si="476"/>
        <v>0.80095037815921466</v>
      </c>
    </row>
    <row r="3147" spans="2:32">
      <c r="B3147" s="26">
        <v>1</v>
      </c>
      <c r="C3147" s="4">
        <v>14</v>
      </c>
      <c r="D3147" s="5">
        <v>0.68200000000000005</v>
      </c>
      <c r="E3147" s="20">
        <v>0</v>
      </c>
      <c r="G3147" s="5"/>
      <c r="H3147" s="11">
        <f>1/(1+EXP(-SUMPRODUCT(betagorros,B3147:D3147)))</f>
        <v>0.69611414607348265</v>
      </c>
      <c r="I3147" s="27">
        <f t="shared" ref="I3147:I3210" si="482">IF(E3147=1,H3147,1-H3147)</f>
        <v>0.30388585392651735</v>
      </c>
      <c r="J3147">
        <f t="shared" ref="J3147:J3210" si="483">LN(I3147)</f>
        <v>-1.1911031285912481</v>
      </c>
      <c r="K3147" s="5"/>
      <c r="N3147" s="11">
        <f t="shared" si="474"/>
        <v>0.69631462306174563</v>
      </c>
      <c r="O3147" s="71">
        <f t="shared" si="475"/>
        <v>-0.69631462306174563</v>
      </c>
      <c r="U3147" s="4">
        <v>14</v>
      </c>
      <c r="V3147" s="5">
        <v>0.65200000000000002</v>
      </c>
      <c r="W3147" s="37">
        <v>1</v>
      </c>
      <c r="X3147" s="31">
        <f t="shared" si="477"/>
        <v>0.66733268547812707</v>
      </c>
      <c r="Y3147" s="40">
        <f t="shared" si="478"/>
        <v>1</v>
      </c>
      <c r="Z3147" s="4">
        <f t="shared" si="479"/>
        <v>1</v>
      </c>
      <c r="AA3147" s="5">
        <f t="shared" si="480"/>
        <v>1</v>
      </c>
      <c r="AB3147" s="6" t="str">
        <f t="shared" si="481"/>
        <v/>
      </c>
      <c r="AF3147">
        <f t="shared" si="476"/>
        <v>0.80095037815921466</v>
      </c>
    </row>
    <row r="3148" spans="2:32">
      <c r="B3148" s="26">
        <v>1</v>
      </c>
      <c r="C3148" s="4">
        <v>17</v>
      </c>
      <c r="D3148" s="5">
        <v>0.68200000000000005</v>
      </c>
      <c r="E3148" s="20">
        <v>0</v>
      </c>
      <c r="G3148" s="5"/>
      <c r="H3148" s="11">
        <f>1/(1+EXP(-SUMPRODUCT(betagorros,B3148:D3148)))</f>
        <v>0.75384697702229164</v>
      </c>
      <c r="I3148" s="27">
        <f t="shared" si="482"/>
        <v>0.24615302297770836</v>
      </c>
      <c r="J3148">
        <f t="shared" si="483"/>
        <v>-1.4018018918145074</v>
      </c>
      <c r="K3148" s="5"/>
      <c r="N3148" s="11">
        <f t="shared" ref="N3148:N3211" si="484">1/(1+EXP(-SUMPRODUCT($N$8:$P$8,B3148:D3148)))</f>
        <v>0.75404495589822462</v>
      </c>
      <c r="O3148" s="71">
        <f t="shared" ref="O3148:O3211" si="485">E3148-N3148</f>
        <v>-0.75404495589822462</v>
      </c>
      <c r="U3148" s="4">
        <v>25</v>
      </c>
      <c r="V3148" s="5">
        <v>0.65200000000000002</v>
      </c>
      <c r="W3148" s="37">
        <v>1</v>
      </c>
      <c r="X3148" s="31">
        <f t="shared" si="477"/>
        <v>0.85331637402420446</v>
      </c>
      <c r="Y3148" s="40">
        <f t="shared" si="478"/>
        <v>1</v>
      </c>
      <c r="Z3148" s="4">
        <f t="shared" si="479"/>
        <v>1</v>
      </c>
      <c r="AA3148" s="5">
        <f t="shared" si="480"/>
        <v>1</v>
      </c>
      <c r="AB3148" s="6" t="str">
        <f t="shared" si="481"/>
        <v/>
      </c>
      <c r="AF3148">
        <f t="shared" si="476"/>
        <v>0.80095037815921466</v>
      </c>
    </row>
    <row r="3149" spans="2:32">
      <c r="B3149" s="26">
        <v>1</v>
      </c>
      <c r="C3149" s="4">
        <v>14</v>
      </c>
      <c r="D3149" s="5">
        <v>0.68200000000000005</v>
      </c>
      <c r="E3149" s="20">
        <v>0</v>
      </c>
      <c r="G3149" s="5"/>
      <c r="H3149" s="11">
        <f>1/(1+EXP(-SUMPRODUCT(betagorros,B3149:D3149)))</f>
        <v>0.69611414607348265</v>
      </c>
      <c r="I3149" s="27">
        <f t="shared" si="482"/>
        <v>0.30388585392651735</v>
      </c>
      <c r="J3149">
        <f t="shared" si="483"/>
        <v>-1.1911031285912481</v>
      </c>
      <c r="K3149" s="5"/>
      <c r="N3149" s="11">
        <f t="shared" si="484"/>
        <v>0.69631462306174563</v>
      </c>
      <c r="O3149" s="71">
        <f t="shared" si="485"/>
        <v>-0.69631462306174563</v>
      </c>
      <c r="U3149" s="4">
        <v>32</v>
      </c>
      <c r="V3149" s="5">
        <v>0.65200000000000002</v>
      </c>
      <c r="W3149" s="37">
        <v>1</v>
      </c>
      <c r="X3149" s="31">
        <f t="shared" si="477"/>
        <v>0.91970848749887979</v>
      </c>
      <c r="Y3149" s="40">
        <f t="shared" si="478"/>
        <v>1</v>
      </c>
      <c r="Z3149" s="4">
        <f t="shared" si="479"/>
        <v>1</v>
      </c>
      <c r="AA3149" s="5">
        <f t="shared" si="480"/>
        <v>1</v>
      </c>
      <c r="AB3149" s="6" t="str">
        <f t="shared" si="481"/>
        <v/>
      </c>
      <c r="AF3149">
        <f t="shared" ref="AF3149:AF3212" si="486">(-$H$8-$I$8*AE3149)/$J$8</f>
        <v>0.80095037815921466</v>
      </c>
    </row>
    <row r="3150" spans="2:32">
      <c r="B3150" s="26">
        <v>1</v>
      </c>
      <c r="C3150" s="4">
        <v>14</v>
      </c>
      <c r="D3150" s="5">
        <v>0.68300000000000005</v>
      </c>
      <c r="E3150" s="20">
        <v>1</v>
      </c>
      <c r="G3150" s="5"/>
      <c r="H3150" s="11">
        <f>1/(1+EXP(-SUMPRODUCT(betagorros,B3150:D3150)))</f>
        <v>0.6970491528801076</v>
      </c>
      <c r="I3150" s="27">
        <f t="shared" si="482"/>
        <v>0.6970491528801076</v>
      </c>
      <c r="J3150">
        <f t="shared" si="483"/>
        <v>-0.3608993500766447</v>
      </c>
      <c r="K3150" s="5"/>
      <c r="N3150" s="11">
        <f t="shared" si="484"/>
        <v>0.69725017499684916</v>
      </c>
      <c r="O3150" s="71">
        <f t="shared" si="485"/>
        <v>0.30274982500315084</v>
      </c>
      <c r="U3150" s="4">
        <v>13.5</v>
      </c>
      <c r="V3150" s="5">
        <v>0.65300000000000002</v>
      </c>
      <c r="W3150" s="37">
        <v>1</v>
      </c>
      <c r="X3150" s="31">
        <f t="shared" si="477"/>
        <v>0.65750017219710954</v>
      </c>
      <c r="Y3150" s="40">
        <f t="shared" si="478"/>
        <v>1</v>
      </c>
      <c r="Z3150" s="4">
        <f t="shared" si="479"/>
        <v>1</v>
      </c>
      <c r="AA3150" s="5">
        <f t="shared" si="480"/>
        <v>1</v>
      </c>
      <c r="AB3150" s="6" t="str">
        <f t="shared" si="481"/>
        <v/>
      </c>
      <c r="AF3150">
        <f t="shared" si="486"/>
        <v>0.80095037815921466</v>
      </c>
    </row>
    <row r="3151" spans="2:32">
      <c r="B3151" s="26">
        <v>1</v>
      </c>
      <c r="C3151" s="4">
        <v>32</v>
      </c>
      <c r="D3151" s="5">
        <v>0.68300000000000005</v>
      </c>
      <c r="E3151" s="20">
        <v>0</v>
      </c>
      <c r="G3151" s="5"/>
      <c r="H3151" s="11">
        <f>1/(1+EXP(-SUMPRODUCT(betagorros,B3151:D3151)))</f>
        <v>0.92927019138310718</v>
      </c>
      <c r="I3151" s="27">
        <f t="shared" si="482"/>
        <v>7.072980861689282E-2</v>
      </c>
      <c r="J3151">
        <f t="shared" si="483"/>
        <v>-2.6488881737643828</v>
      </c>
      <c r="K3151" s="5"/>
      <c r="N3151" s="11">
        <f t="shared" si="484"/>
        <v>0.9293797494951096</v>
      </c>
      <c r="O3151" s="71">
        <f t="shared" si="485"/>
        <v>-0.9293797494951096</v>
      </c>
      <c r="U3151" s="4">
        <v>20</v>
      </c>
      <c r="V3151" s="5">
        <v>0.65300000000000002</v>
      </c>
      <c r="W3151" s="37">
        <v>1</v>
      </c>
      <c r="X3151" s="31">
        <f t="shared" si="477"/>
        <v>0.78267415590729328</v>
      </c>
      <c r="Y3151" s="40">
        <f t="shared" si="478"/>
        <v>1</v>
      </c>
      <c r="Z3151" s="4">
        <f t="shared" si="479"/>
        <v>1</v>
      </c>
      <c r="AA3151" s="5">
        <f t="shared" si="480"/>
        <v>1</v>
      </c>
      <c r="AB3151" s="6" t="str">
        <f t="shared" si="481"/>
        <v/>
      </c>
      <c r="AF3151">
        <f t="shared" si="486"/>
        <v>0.80095037815921466</v>
      </c>
    </row>
    <row r="3152" spans="2:32">
      <c r="B3152" s="26">
        <v>1</v>
      </c>
      <c r="C3152" s="4">
        <v>12</v>
      </c>
      <c r="D3152" s="5">
        <v>0.68300000000000005</v>
      </c>
      <c r="E3152" s="20">
        <v>1</v>
      </c>
      <c r="G3152" s="5"/>
      <c r="H3152" s="11">
        <f>1/(1+EXP(-SUMPRODUCT(betagorros,B3152:D3152)))</f>
        <v>0.65468617307719956</v>
      </c>
      <c r="I3152" s="27">
        <f t="shared" si="482"/>
        <v>0.65468617307719956</v>
      </c>
      <c r="J3152">
        <f t="shared" si="483"/>
        <v>-0.42359928323695667</v>
      </c>
      <c r="K3152" s="5"/>
      <c r="N3152" s="11">
        <f t="shared" si="484"/>
        <v>0.65488340951068857</v>
      </c>
      <c r="O3152" s="71">
        <f t="shared" si="485"/>
        <v>0.34511659048931143</v>
      </c>
      <c r="U3152" s="4">
        <v>35</v>
      </c>
      <c r="V3152" s="5">
        <v>0.65300000000000002</v>
      </c>
      <c r="W3152" s="37">
        <v>1</v>
      </c>
      <c r="X3152" s="31">
        <f t="shared" si="477"/>
        <v>0.93895700343071897</v>
      </c>
      <c r="Y3152" s="40">
        <f t="shared" si="478"/>
        <v>1</v>
      </c>
      <c r="Z3152" s="4">
        <f t="shared" si="479"/>
        <v>1</v>
      </c>
      <c r="AA3152" s="5">
        <f t="shared" si="480"/>
        <v>1</v>
      </c>
      <c r="AB3152" s="6" t="str">
        <f t="shared" si="481"/>
        <v/>
      </c>
      <c r="AF3152">
        <f t="shared" si="486"/>
        <v>0.80095037815921466</v>
      </c>
    </row>
    <row r="3153" spans="2:32">
      <c r="B3153" s="26">
        <v>1</v>
      </c>
      <c r="C3153" s="4">
        <v>11</v>
      </c>
      <c r="D3153" s="5">
        <v>0.68300000000000005</v>
      </c>
      <c r="E3153" s="20">
        <v>1</v>
      </c>
      <c r="G3153" s="5"/>
      <c r="H3153" s="11">
        <f>1/(1+EXP(-SUMPRODUCT(betagorros,B3153:D3153)))</f>
        <v>0.63248929422903188</v>
      </c>
      <c r="I3153" s="27">
        <f t="shared" si="482"/>
        <v>0.63248929422903188</v>
      </c>
      <c r="J3153">
        <f t="shared" si="483"/>
        <v>-0.45809198464381784</v>
      </c>
      <c r="K3153" s="5"/>
      <c r="N3153" s="11">
        <f t="shared" si="484"/>
        <v>0.6326828525619449</v>
      </c>
      <c r="O3153" s="71">
        <f t="shared" si="485"/>
        <v>0.3673171474380551</v>
      </c>
      <c r="U3153" s="4">
        <v>34</v>
      </c>
      <c r="V3153" s="5">
        <v>0.65300000000000002</v>
      </c>
      <c r="W3153" s="37">
        <v>1</v>
      </c>
      <c r="X3153" s="31">
        <f t="shared" si="477"/>
        <v>0.93316777956165053</v>
      </c>
      <c r="Y3153" s="40">
        <f t="shared" si="478"/>
        <v>1</v>
      </c>
      <c r="Z3153" s="4">
        <f t="shared" si="479"/>
        <v>1</v>
      </c>
      <c r="AA3153" s="5">
        <f t="shared" si="480"/>
        <v>1</v>
      </c>
      <c r="AB3153" s="6" t="str">
        <f t="shared" si="481"/>
        <v/>
      </c>
      <c r="AF3153">
        <f t="shared" si="486"/>
        <v>0.80095037815921466</v>
      </c>
    </row>
    <row r="3154" spans="2:32">
      <c r="B3154" s="26">
        <v>1</v>
      </c>
      <c r="C3154" s="4">
        <v>16</v>
      </c>
      <c r="D3154" s="5">
        <v>0.68300000000000005</v>
      </c>
      <c r="E3154" s="20">
        <v>1</v>
      </c>
      <c r="G3154" s="5"/>
      <c r="H3154" s="11">
        <f>1/(1+EXP(-SUMPRODUCT(betagorros,B3154:D3154)))</f>
        <v>0.73630831290026288</v>
      </c>
      <c r="I3154" s="27">
        <f t="shared" si="482"/>
        <v>0.73630831290026288</v>
      </c>
      <c r="J3154">
        <f t="shared" si="483"/>
        <v>-0.30610634457169716</v>
      </c>
      <c r="K3154" s="5"/>
      <c r="N3154" s="11">
        <f t="shared" si="484"/>
        <v>0.73650857044374907</v>
      </c>
      <c r="O3154" s="71">
        <f t="shared" si="485"/>
        <v>0.26349142955625093</v>
      </c>
      <c r="U3154" s="4">
        <v>26</v>
      </c>
      <c r="V3154" s="5">
        <v>0.65300000000000002</v>
      </c>
      <c r="W3154" s="37">
        <v>1</v>
      </c>
      <c r="X3154" s="31">
        <f t="shared" ref="X3154:X3217" si="487">1/(1+EXP(-$H$8-$I$8*U3154-$J$8*V3154))</f>
        <v>0.86553777020571177</v>
      </c>
      <c r="Y3154" s="40">
        <f t="shared" ref="Y3154:Y3217" si="488">IF(X3154&gt;50%,1,0)</f>
        <v>1</v>
      </c>
      <c r="Z3154" s="4">
        <f t="shared" ref="Z3154:Z3217" si="489">IF(W3154=Y3154,1,0)</f>
        <v>1</v>
      </c>
      <c r="AA3154" s="5">
        <f t="shared" ref="AA3154:AA3217" si="490">IF(W3154=1,IF(W3154=Y3154,1,0),"")</f>
        <v>1</v>
      </c>
      <c r="AB3154" s="6" t="str">
        <f t="shared" ref="AB3154:AB3217" si="491">IF(W3154=0,IF(W3154=Y3154,1,0),"")</f>
        <v/>
      </c>
      <c r="AF3154">
        <f t="shared" si="486"/>
        <v>0.80095037815921466</v>
      </c>
    </row>
    <row r="3155" spans="2:32">
      <c r="B3155" s="26">
        <v>1</v>
      </c>
      <c r="C3155" s="4">
        <v>15</v>
      </c>
      <c r="D3155" s="5">
        <v>0.68300000000000005</v>
      </c>
      <c r="E3155" s="20">
        <v>1</v>
      </c>
      <c r="G3155" s="5"/>
      <c r="H3155" s="11">
        <f>1/(1+EXP(-SUMPRODUCT(betagorros,B3155:D3155)))</f>
        <v>0.71709087875581745</v>
      </c>
      <c r="I3155" s="27">
        <f t="shared" si="482"/>
        <v>0.71709087875581745</v>
      </c>
      <c r="J3155">
        <f t="shared" si="483"/>
        <v>-0.33255269780103003</v>
      </c>
      <c r="K3155" s="5"/>
      <c r="N3155" s="11">
        <f t="shared" si="484"/>
        <v>0.71729206174898419</v>
      </c>
      <c r="O3155" s="71">
        <f t="shared" si="485"/>
        <v>0.28270793825101581</v>
      </c>
      <c r="U3155" s="4">
        <v>12</v>
      </c>
      <c r="V3155" s="5">
        <v>0.65300000000000002</v>
      </c>
      <c r="W3155" s="37">
        <v>1</v>
      </c>
      <c r="X3155" s="31">
        <f t="shared" si="487"/>
        <v>0.62409980138387078</v>
      </c>
      <c r="Y3155" s="40">
        <f t="shared" si="488"/>
        <v>1</v>
      </c>
      <c r="Z3155" s="4">
        <f t="shared" si="489"/>
        <v>1</v>
      </c>
      <c r="AA3155" s="5">
        <f t="shared" si="490"/>
        <v>1</v>
      </c>
      <c r="AB3155" s="6" t="str">
        <f t="shared" si="491"/>
        <v/>
      </c>
      <c r="AF3155">
        <f t="shared" si="486"/>
        <v>0.80095037815921466</v>
      </c>
    </row>
    <row r="3156" spans="2:32">
      <c r="B3156" s="26">
        <v>1</v>
      </c>
      <c r="C3156" s="4">
        <v>16</v>
      </c>
      <c r="D3156" s="5">
        <v>0.68300000000000005</v>
      </c>
      <c r="E3156" s="20">
        <v>1</v>
      </c>
      <c r="G3156" s="5"/>
      <c r="H3156" s="11">
        <f>1/(1+EXP(-SUMPRODUCT(betagorros,B3156:D3156)))</f>
        <v>0.73630831290026288</v>
      </c>
      <c r="I3156" s="27">
        <f t="shared" si="482"/>
        <v>0.73630831290026288</v>
      </c>
      <c r="J3156">
        <f t="shared" si="483"/>
        <v>-0.30610634457169716</v>
      </c>
      <c r="K3156" s="5"/>
      <c r="N3156" s="11">
        <f t="shared" si="484"/>
        <v>0.73650857044374907</v>
      </c>
      <c r="O3156" s="71">
        <f t="shared" si="485"/>
        <v>0.26349142955625093</v>
      </c>
      <c r="U3156" s="4">
        <v>15</v>
      </c>
      <c r="V3156" s="5">
        <v>0.65400000000000003</v>
      </c>
      <c r="W3156" s="37">
        <v>1</v>
      </c>
      <c r="X3156" s="31">
        <f t="shared" si="487"/>
        <v>0.69035617720897846</v>
      </c>
      <c r="Y3156" s="40">
        <f t="shared" si="488"/>
        <v>1</v>
      </c>
      <c r="Z3156" s="4">
        <f t="shared" si="489"/>
        <v>1</v>
      </c>
      <c r="AA3156" s="5">
        <f t="shared" si="490"/>
        <v>1</v>
      </c>
      <c r="AB3156" s="6" t="str">
        <f t="shared" si="491"/>
        <v/>
      </c>
      <c r="AF3156">
        <f t="shared" si="486"/>
        <v>0.80095037815921466</v>
      </c>
    </row>
    <row r="3157" spans="2:32">
      <c r="B3157" s="26">
        <v>1</v>
      </c>
      <c r="C3157" s="4">
        <v>19</v>
      </c>
      <c r="D3157" s="5">
        <v>0.68400000000000005</v>
      </c>
      <c r="E3157" s="20">
        <v>1</v>
      </c>
      <c r="G3157" s="5"/>
      <c r="H3157" s="11">
        <f>1/(1+EXP(-SUMPRODUCT(betagorros,B3157:D3157)))</f>
        <v>0.7894588742952755</v>
      </c>
      <c r="I3157" s="27">
        <f t="shared" si="482"/>
        <v>0.7894588742952755</v>
      </c>
      <c r="J3157">
        <f t="shared" si="483"/>
        <v>-0.23640753746617124</v>
      </c>
      <c r="K3157" s="5"/>
      <c r="N3157" s="11">
        <f t="shared" si="484"/>
        <v>0.7896508236731602</v>
      </c>
      <c r="O3157" s="71">
        <f t="shared" si="485"/>
        <v>0.2103491763268398</v>
      </c>
      <c r="U3157" s="4">
        <v>12</v>
      </c>
      <c r="V3157" s="5">
        <v>0.65400000000000003</v>
      </c>
      <c r="W3157" s="37">
        <v>1</v>
      </c>
      <c r="X3157" s="31">
        <f t="shared" si="487"/>
        <v>0.62513706391129353</v>
      </c>
      <c r="Y3157" s="40">
        <f t="shared" si="488"/>
        <v>1</v>
      </c>
      <c r="Z3157" s="4">
        <f t="shared" si="489"/>
        <v>1</v>
      </c>
      <c r="AA3157" s="5">
        <f t="shared" si="490"/>
        <v>1</v>
      </c>
      <c r="AB3157" s="6" t="str">
        <f t="shared" si="491"/>
        <v/>
      </c>
      <c r="AF3157">
        <f t="shared" si="486"/>
        <v>0.80095037815921466</v>
      </c>
    </row>
    <row r="3158" spans="2:32">
      <c r="B3158" s="26">
        <v>1</v>
      </c>
      <c r="C3158" s="4">
        <v>12</v>
      </c>
      <c r="D3158" s="5">
        <v>0.68400000000000005</v>
      </c>
      <c r="E3158" s="20">
        <v>1</v>
      </c>
      <c r="G3158" s="5"/>
      <c r="H3158" s="11">
        <f>1/(1+EXP(-SUMPRODUCT(betagorros,B3158:D3158)))</f>
        <v>0.6556855987436494</v>
      </c>
      <c r="I3158" s="27">
        <f t="shared" si="482"/>
        <v>0.6556855987436494</v>
      </c>
      <c r="J3158">
        <f t="shared" si="483"/>
        <v>-0.42207387513257488</v>
      </c>
      <c r="K3158" s="5"/>
      <c r="N3158" s="11">
        <f t="shared" si="484"/>
        <v>0.65588351991462368</v>
      </c>
      <c r="O3158" s="71">
        <f t="shared" si="485"/>
        <v>0.34411648008537632</v>
      </c>
      <c r="U3158" s="4">
        <v>11</v>
      </c>
      <c r="V3158" s="5">
        <v>0.65400000000000003</v>
      </c>
      <c r="W3158" s="37">
        <v>1</v>
      </c>
      <c r="X3158" s="31">
        <f t="shared" si="487"/>
        <v>0.6021949019569669</v>
      </c>
      <c r="Y3158" s="40">
        <f t="shared" si="488"/>
        <v>1</v>
      </c>
      <c r="Z3158" s="4">
        <f t="shared" si="489"/>
        <v>1</v>
      </c>
      <c r="AA3158" s="5">
        <f t="shared" si="490"/>
        <v>1</v>
      </c>
      <c r="AB3158" s="6" t="str">
        <f t="shared" si="491"/>
        <v/>
      </c>
      <c r="AF3158">
        <f t="shared" si="486"/>
        <v>0.80095037815921466</v>
      </c>
    </row>
    <row r="3159" spans="2:32">
      <c r="B3159" s="26">
        <v>1</v>
      </c>
      <c r="C3159" s="4">
        <v>19</v>
      </c>
      <c r="D3159" s="5">
        <v>0.68400000000000005</v>
      </c>
      <c r="E3159" s="20">
        <v>1</v>
      </c>
      <c r="G3159" s="5"/>
      <c r="H3159" s="11">
        <f>1/(1+EXP(-SUMPRODUCT(betagorros,B3159:D3159)))</f>
        <v>0.7894588742952755</v>
      </c>
      <c r="I3159" s="27">
        <f t="shared" si="482"/>
        <v>0.7894588742952755</v>
      </c>
      <c r="J3159">
        <f t="shared" si="483"/>
        <v>-0.23640753746617124</v>
      </c>
      <c r="K3159" s="5"/>
      <c r="N3159" s="11">
        <f t="shared" si="484"/>
        <v>0.7896508236731602</v>
      </c>
      <c r="O3159" s="71">
        <f t="shared" si="485"/>
        <v>0.2103491763268398</v>
      </c>
      <c r="U3159" s="4">
        <v>12</v>
      </c>
      <c r="V3159" s="5">
        <v>0.65400000000000003</v>
      </c>
      <c r="W3159" s="37">
        <v>1</v>
      </c>
      <c r="X3159" s="31">
        <f t="shared" si="487"/>
        <v>0.62513706391129353</v>
      </c>
      <c r="Y3159" s="40">
        <f t="shared" si="488"/>
        <v>1</v>
      </c>
      <c r="Z3159" s="4">
        <f t="shared" si="489"/>
        <v>1</v>
      </c>
      <c r="AA3159" s="5">
        <f t="shared" si="490"/>
        <v>1</v>
      </c>
      <c r="AB3159" s="6" t="str">
        <f t="shared" si="491"/>
        <v/>
      </c>
      <c r="AF3159">
        <f t="shared" si="486"/>
        <v>0.80095037815921466</v>
      </c>
    </row>
    <row r="3160" spans="2:32">
      <c r="B3160" s="26">
        <v>1</v>
      </c>
      <c r="C3160" s="4">
        <v>25.5</v>
      </c>
      <c r="D3160" s="5">
        <v>0.68400000000000005</v>
      </c>
      <c r="E3160" s="20">
        <v>1</v>
      </c>
      <c r="G3160" s="5"/>
      <c r="H3160" s="11">
        <f>1/(1+EXP(-SUMPRODUCT(betagorros,B3160:D3160)))</f>
        <v>0.87553510209593965</v>
      </c>
      <c r="I3160" s="27">
        <f t="shared" si="482"/>
        <v>0.87553510209593965</v>
      </c>
      <c r="J3160">
        <f t="shared" si="483"/>
        <v>-0.13292003428961627</v>
      </c>
      <c r="K3160" s="5"/>
      <c r="N3160" s="11">
        <f t="shared" si="484"/>
        <v>0.87568908216984009</v>
      </c>
      <c r="O3160" s="71">
        <f t="shared" si="485"/>
        <v>0.12431091783015991</v>
      </c>
      <c r="U3160" s="4">
        <v>14</v>
      </c>
      <c r="V3160" s="5">
        <v>0.65400000000000003</v>
      </c>
      <c r="W3160" s="37">
        <v>1</v>
      </c>
      <c r="X3160" s="31">
        <f t="shared" si="487"/>
        <v>0.66929395984540563</v>
      </c>
      <c r="Y3160" s="40">
        <f t="shared" si="488"/>
        <v>1</v>
      </c>
      <c r="Z3160" s="4">
        <f t="shared" si="489"/>
        <v>1</v>
      </c>
      <c r="AA3160" s="5">
        <f t="shared" si="490"/>
        <v>1</v>
      </c>
      <c r="AB3160" s="6" t="str">
        <f t="shared" si="491"/>
        <v/>
      </c>
      <c r="AF3160">
        <f t="shared" si="486"/>
        <v>0.80095037815921466</v>
      </c>
    </row>
    <row r="3161" spans="2:32">
      <c r="B3161" s="26">
        <v>1</v>
      </c>
      <c r="C3161" s="4">
        <v>18.5</v>
      </c>
      <c r="D3161" s="5">
        <v>0.68400000000000005</v>
      </c>
      <c r="E3161" s="20">
        <v>1</v>
      </c>
      <c r="G3161" s="5"/>
      <c r="H3161" s="11">
        <f>1/(1+EXP(-SUMPRODUCT(betagorros,B3161:D3161)))</f>
        <v>0.7813021721896376</v>
      </c>
      <c r="I3161" s="27">
        <f t="shared" si="482"/>
        <v>0.7813021721896376</v>
      </c>
      <c r="J3161">
        <f t="shared" si="483"/>
        <v>-0.24679329975850151</v>
      </c>
      <c r="K3161" s="5"/>
      <c r="N3161" s="11">
        <f t="shared" si="484"/>
        <v>0.78149610386675417</v>
      </c>
      <c r="O3161" s="71">
        <f t="shared" si="485"/>
        <v>0.21850389613324583</v>
      </c>
      <c r="U3161" s="4">
        <v>9</v>
      </c>
      <c r="V3161" s="5">
        <v>0.65400000000000003</v>
      </c>
      <c r="W3161" s="37">
        <v>1</v>
      </c>
      <c r="X3161" s="31">
        <f t="shared" si="487"/>
        <v>0.55503510190078986</v>
      </c>
      <c r="Y3161" s="40">
        <f t="shared" si="488"/>
        <v>1</v>
      </c>
      <c r="Z3161" s="4">
        <f t="shared" si="489"/>
        <v>1</v>
      </c>
      <c r="AA3161" s="5">
        <f t="shared" si="490"/>
        <v>1</v>
      </c>
      <c r="AB3161" s="6" t="str">
        <f t="shared" si="491"/>
        <v/>
      </c>
      <c r="AF3161">
        <f t="shared" si="486"/>
        <v>0.80095037815921466</v>
      </c>
    </row>
    <row r="3162" spans="2:32">
      <c r="B3162" s="26">
        <v>1</v>
      </c>
      <c r="C3162" s="4">
        <v>9</v>
      </c>
      <c r="D3162" s="5">
        <v>0.68400000000000005</v>
      </c>
      <c r="E3162" s="20">
        <v>0</v>
      </c>
      <c r="G3162" s="5"/>
      <c r="H3162" s="11">
        <f>1/(1+EXP(-SUMPRODUCT(betagorros,B3162:D3162)))</f>
        <v>0.58752705837861319</v>
      </c>
      <c r="I3162" s="27">
        <f t="shared" si="482"/>
        <v>0.41247294162138681</v>
      </c>
      <c r="J3162">
        <f t="shared" si="483"/>
        <v>-0.8855846714282829</v>
      </c>
      <c r="K3162" s="5"/>
      <c r="N3162" s="11">
        <f t="shared" si="484"/>
        <v>0.58771061237091871</v>
      </c>
      <c r="O3162" s="71">
        <f t="shared" si="485"/>
        <v>-0.58771061237091871</v>
      </c>
      <c r="U3162" s="4">
        <v>16</v>
      </c>
      <c r="V3162" s="5">
        <v>0.65400000000000003</v>
      </c>
      <c r="W3162" s="37">
        <v>1</v>
      </c>
      <c r="X3162" s="31">
        <f t="shared" si="487"/>
        <v>0.71065688290785722</v>
      </c>
      <c r="Y3162" s="40">
        <f t="shared" si="488"/>
        <v>1</v>
      </c>
      <c r="Z3162" s="4">
        <f t="shared" si="489"/>
        <v>1</v>
      </c>
      <c r="AA3162" s="5">
        <f t="shared" si="490"/>
        <v>1</v>
      </c>
      <c r="AB3162" s="6" t="str">
        <f t="shared" si="491"/>
        <v/>
      </c>
      <c r="AF3162">
        <f t="shared" si="486"/>
        <v>0.80095037815921466</v>
      </c>
    </row>
    <row r="3163" spans="2:32">
      <c r="B3163" s="26">
        <v>1</v>
      </c>
      <c r="C3163" s="4">
        <v>10</v>
      </c>
      <c r="D3163" s="5">
        <v>0.68400000000000005</v>
      </c>
      <c r="E3163" s="20">
        <v>0</v>
      </c>
      <c r="G3163" s="5"/>
      <c r="H3163" s="11">
        <f>1/(1+EXP(-SUMPRODUCT(betagorros,B3163:D3163)))</f>
        <v>0.61076837646950621</v>
      </c>
      <c r="I3163" s="27">
        <f t="shared" si="482"/>
        <v>0.38923162353049379</v>
      </c>
      <c r="J3163">
        <f t="shared" si="483"/>
        <v>-0.94358067932338163</v>
      </c>
      <c r="K3163" s="5"/>
      <c r="N3163" s="11">
        <f t="shared" si="484"/>
        <v>0.61095789056652061</v>
      </c>
      <c r="O3163" s="71">
        <f t="shared" si="485"/>
        <v>-0.61095789056652061</v>
      </c>
      <c r="U3163" s="4">
        <v>14</v>
      </c>
      <c r="V3163" s="5">
        <v>0.65400000000000003</v>
      </c>
      <c r="W3163" s="37">
        <v>1</v>
      </c>
      <c r="X3163" s="31">
        <f t="shared" si="487"/>
        <v>0.66929395984540563</v>
      </c>
      <c r="Y3163" s="40">
        <f t="shared" si="488"/>
        <v>1</v>
      </c>
      <c r="Z3163" s="4">
        <f t="shared" si="489"/>
        <v>1</v>
      </c>
      <c r="AA3163" s="5">
        <f t="shared" si="490"/>
        <v>1</v>
      </c>
      <c r="AB3163" s="6" t="str">
        <f t="shared" si="491"/>
        <v/>
      </c>
      <c r="AF3163">
        <f t="shared" si="486"/>
        <v>0.80095037815921466</v>
      </c>
    </row>
    <row r="3164" spans="2:32">
      <c r="B3164" s="26">
        <v>1</v>
      </c>
      <c r="C3164" s="4">
        <v>7</v>
      </c>
      <c r="D3164" s="5">
        <v>0.68400000000000005</v>
      </c>
      <c r="E3164" s="20">
        <v>0</v>
      </c>
      <c r="G3164" s="5"/>
      <c r="H3164" s="11">
        <f>1/(1+EXP(-SUMPRODUCT(betagorros,B3164:D3164)))</f>
        <v>0.53995678699104288</v>
      </c>
      <c r="I3164" s="27">
        <f t="shared" si="482"/>
        <v>0.46004321300895712</v>
      </c>
      <c r="J3164">
        <f t="shared" si="483"/>
        <v>-0.77643485258738643</v>
      </c>
      <c r="K3164" s="5"/>
      <c r="N3164" s="11">
        <f t="shared" si="484"/>
        <v>0.54012518200141824</v>
      </c>
      <c r="O3164" s="71">
        <f t="shared" si="485"/>
        <v>-0.54012518200141824</v>
      </c>
      <c r="U3164" s="4">
        <v>11</v>
      </c>
      <c r="V3164" s="5">
        <v>0.65400000000000003</v>
      </c>
      <c r="W3164" s="37">
        <v>1</v>
      </c>
      <c r="X3164" s="31">
        <f t="shared" si="487"/>
        <v>0.6021949019569669</v>
      </c>
      <c r="Y3164" s="40">
        <f t="shared" si="488"/>
        <v>1</v>
      </c>
      <c r="Z3164" s="4">
        <f t="shared" si="489"/>
        <v>1</v>
      </c>
      <c r="AA3164" s="5">
        <f t="shared" si="490"/>
        <v>1</v>
      </c>
      <c r="AB3164" s="6" t="str">
        <f t="shared" si="491"/>
        <v/>
      </c>
      <c r="AF3164">
        <f t="shared" si="486"/>
        <v>0.80095037815921466</v>
      </c>
    </row>
    <row r="3165" spans="2:32">
      <c r="B3165" s="26">
        <v>1</v>
      </c>
      <c r="C3165" s="4">
        <v>8.5</v>
      </c>
      <c r="D3165" s="5">
        <v>0.68400000000000005</v>
      </c>
      <c r="E3165" s="20">
        <v>1</v>
      </c>
      <c r="G3165" s="5"/>
      <c r="H3165" s="11">
        <f>1/(1+EXP(-SUMPRODUCT(betagorros,B3165:D3165)))</f>
        <v>0.57575129643073963</v>
      </c>
      <c r="I3165" s="27">
        <f t="shared" si="482"/>
        <v>0.57575129643073963</v>
      </c>
      <c r="J3165">
        <f t="shared" si="483"/>
        <v>-0.55207948855875444</v>
      </c>
      <c r="K3165" s="5"/>
      <c r="N3165" s="11">
        <f t="shared" si="484"/>
        <v>0.57593145124940648</v>
      </c>
      <c r="O3165" s="71">
        <f t="shared" si="485"/>
        <v>0.42406854875059352</v>
      </c>
      <c r="U3165" s="4">
        <v>9</v>
      </c>
      <c r="V3165" s="5">
        <v>0.65400000000000003</v>
      </c>
      <c r="W3165" s="37">
        <v>1</v>
      </c>
      <c r="X3165" s="31">
        <f t="shared" si="487"/>
        <v>0.55503510190078986</v>
      </c>
      <c r="Y3165" s="40">
        <f t="shared" si="488"/>
        <v>1</v>
      </c>
      <c r="Z3165" s="4">
        <f t="shared" si="489"/>
        <v>1</v>
      </c>
      <c r="AA3165" s="5">
        <f t="shared" si="490"/>
        <v>1</v>
      </c>
      <c r="AB3165" s="6" t="str">
        <f t="shared" si="491"/>
        <v/>
      </c>
      <c r="AF3165">
        <f t="shared" si="486"/>
        <v>0.80095037815921466</v>
      </c>
    </row>
    <row r="3166" spans="2:32">
      <c r="B3166" s="26">
        <v>1</v>
      </c>
      <c r="C3166" s="4">
        <v>6</v>
      </c>
      <c r="D3166" s="5">
        <v>0.68400000000000005</v>
      </c>
      <c r="E3166" s="20">
        <v>0</v>
      </c>
      <c r="G3166" s="5"/>
      <c r="H3166" s="11">
        <f>1/(1+EXP(-SUMPRODUCT(betagorros,B3166:D3166)))</f>
        <v>0.51583899411516054</v>
      </c>
      <c r="I3166" s="27">
        <f t="shared" si="482"/>
        <v>0.48416100588483946</v>
      </c>
      <c r="J3166">
        <f t="shared" si="483"/>
        <v>-0.7253377707966483</v>
      </c>
      <c r="K3166" s="5"/>
      <c r="N3166" s="11">
        <f t="shared" si="484"/>
        <v>0.51599837068854326</v>
      </c>
      <c r="O3166" s="71">
        <f t="shared" si="485"/>
        <v>-0.51599837068854326</v>
      </c>
      <c r="U3166" s="4">
        <v>33</v>
      </c>
      <c r="V3166" s="5">
        <v>0.65400000000000003</v>
      </c>
      <c r="W3166" s="37">
        <v>1</v>
      </c>
      <c r="X3166" s="31">
        <f t="shared" si="487"/>
        <v>0.92717155864295164</v>
      </c>
      <c r="Y3166" s="40">
        <f t="shared" si="488"/>
        <v>1</v>
      </c>
      <c r="Z3166" s="4">
        <f t="shared" si="489"/>
        <v>1</v>
      </c>
      <c r="AA3166" s="5">
        <f t="shared" si="490"/>
        <v>1</v>
      </c>
      <c r="AB3166" s="6" t="str">
        <f t="shared" si="491"/>
        <v/>
      </c>
      <c r="AF3166">
        <f t="shared" si="486"/>
        <v>0.80095037815921466</v>
      </c>
    </row>
    <row r="3167" spans="2:32">
      <c r="B3167" s="26">
        <v>1</v>
      </c>
      <c r="C3167" s="4">
        <v>23</v>
      </c>
      <c r="D3167" s="5">
        <v>0.68500000000000005</v>
      </c>
      <c r="E3167" s="20">
        <v>1</v>
      </c>
      <c r="G3167" s="5"/>
      <c r="H3167" s="11">
        <f>1/(1+EXP(-SUMPRODUCT(betagorros,B3167:D3167)))</f>
        <v>0.84725820462908819</v>
      </c>
      <c r="I3167" s="27">
        <f t="shared" si="482"/>
        <v>0.84725820462908819</v>
      </c>
      <c r="J3167">
        <f t="shared" si="483"/>
        <v>-0.16574978470700075</v>
      </c>
      <c r="K3167" s="5"/>
      <c r="N3167" s="11">
        <f t="shared" si="484"/>
        <v>0.8474287628692605</v>
      </c>
      <c r="O3167" s="71">
        <f t="shared" si="485"/>
        <v>0.1525712371307395</v>
      </c>
      <c r="U3167" s="4">
        <v>16</v>
      </c>
      <c r="V3167" s="5">
        <v>0.65600000000000003</v>
      </c>
      <c r="W3167" s="37">
        <v>1</v>
      </c>
      <c r="X3167" s="31">
        <f t="shared" si="487"/>
        <v>0.71247278634581057</v>
      </c>
      <c r="Y3167" s="40">
        <f t="shared" si="488"/>
        <v>1</v>
      </c>
      <c r="Z3167" s="4">
        <f t="shared" si="489"/>
        <v>1</v>
      </c>
      <c r="AA3167" s="5">
        <f t="shared" si="490"/>
        <v>1</v>
      </c>
      <c r="AB3167" s="6" t="str">
        <f t="shared" si="491"/>
        <v/>
      </c>
      <c r="AF3167">
        <f t="shared" si="486"/>
        <v>0.80095037815921466</v>
      </c>
    </row>
    <row r="3168" spans="2:32">
      <c r="B3168" s="26">
        <v>1</v>
      </c>
      <c r="C3168" s="4">
        <v>22</v>
      </c>
      <c r="D3168" s="5">
        <v>0.68500000000000005</v>
      </c>
      <c r="E3168" s="20">
        <v>1</v>
      </c>
      <c r="G3168" s="5"/>
      <c r="H3168" s="11">
        <f>1/(1+EXP(-SUMPRODUCT(betagorros,B3168:D3168)))</f>
        <v>0.83430704764591501</v>
      </c>
      <c r="I3168" s="27">
        <f t="shared" si="482"/>
        <v>0.83430704764591501</v>
      </c>
      <c r="J3168">
        <f t="shared" si="483"/>
        <v>-0.18115378173364538</v>
      </c>
      <c r="K3168" s="5"/>
      <c r="N3168" s="11">
        <f t="shared" si="484"/>
        <v>0.83448374900954025</v>
      </c>
      <c r="O3168" s="71">
        <f t="shared" si="485"/>
        <v>0.16551625099045975</v>
      </c>
      <c r="U3168" s="4">
        <v>13</v>
      </c>
      <c r="V3168" s="5">
        <v>0.65600000000000003</v>
      </c>
      <c r="W3168" s="37">
        <v>1</v>
      </c>
      <c r="X3168" s="31">
        <f t="shared" si="487"/>
        <v>0.64954725013201542</v>
      </c>
      <c r="Y3168" s="40">
        <f t="shared" si="488"/>
        <v>1</v>
      </c>
      <c r="Z3168" s="4">
        <f t="shared" si="489"/>
        <v>1</v>
      </c>
      <c r="AA3168" s="5">
        <f t="shared" si="490"/>
        <v>1</v>
      </c>
      <c r="AB3168" s="6" t="str">
        <f t="shared" si="491"/>
        <v/>
      </c>
      <c r="AF3168">
        <f t="shared" si="486"/>
        <v>0.80095037815921466</v>
      </c>
    </row>
    <row r="3169" spans="2:32">
      <c r="B3169" s="26">
        <v>1</v>
      </c>
      <c r="C3169" s="4">
        <v>22</v>
      </c>
      <c r="D3169" s="5">
        <v>0.68500000000000005</v>
      </c>
      <c r="E3169" s="20">
        <v>1</v>
      </c>
      <c r="G3169" s="5"/>
      <c r="H3169" s="11">
        <f>1/(1+EXP(-SUMPRODUCT(betagorros,B3169:D3169)))</f>
        <v>0.83430704764591501</v>
      </c>
      <c r="I3169" s="27">
        <f t="shared" si="482"/>
        <v>0.83430704764591501</v>
      </c>
      <c r="J3169">
        <f t="shared" si="483"/>
        <v>-0.18115378173364538</v>
      </c>
      <c r="K3169" s="5"/>
      <c r="N3169" s="11">
        <f t="shared" si="484"/>
        <v>0.83448374900954025</v>
      </c>
      <c r="O3169" s="71">
        <f t="shared" si="485"/>
        <v>0.16551625099045975</v>
      </c>
      <c r="U3169" s="4">
        <v>32</v>
      </c>
      <c r="V3169" s="5">
        <v>0.65600000000000003</v>
      </c>
      <c r="W3169" s="37">
        <v>1</v>
      </c>
      <c r="X3169" s="31">
        <f t="shared" si="487"/>
        <v>0.92100553589914547</v>
      </c>
      <c r="Y3169" s="40">
        <f t="shared" si="488"/>
        <v>1</v>
      </c>
      <c r="Z3169" s="4">
        <f t="shared" si="489"/>
        <v>1</v>
      </c>
      <c r="AA3169" s="5">
        <f t="shared" si="490"/>
        <v>1</v>
      </c>
      <c r="AB3169" s="6" t="str">
        <f t="shared" si="491"/>
        <v/>
      </c>
      <c r="AF3169">
        <f t="shared" si="486"/>
        <v>0.80095037815921466</v>
      </c>
    </row>
    <row r="3170" spans="2:32">
      <c r="B3170" s="26">
        <v>1</v>
      </c>
      <c r="C3170" s="4">
        <v>20</v>
      </c>
      <c r="D3170" s="5">
        <v>0.68500000000000005</v>
      </c>
      <c r="E3170" s="20">
        <v>1</v>
      </c>
      <c r="G3170" s="5"/>
      <c r="H3170" s="11">
        <f>1/(1+EXP(-SUMPRODUCT(betagorros,B3170:D3170)))</f>
        <v>0.80578984086612659</v>
      </c>
      <c r="I3170" s="27">
        <f t="shared" si="482"/>
        <v>0.80578984086612659</v>
      </c>
      <c r="J3170">
        <f t="shared" si="483"/>
        <v>-0.21593231381723896</v>
      </c>
      <c r="K3170" s="5"/>
      <c r="N3170" s="11">
        <f t="shared" si="484"/>
        <v>0.80597744268842453</v>
      </c>
      <c r="O3170" s="71">
        <f t="shared" si="485"/>
        <v>0.19402255731157547</v>
      </c>
      <c r="U3170" s="4">
        <v>9</v>
      </c>
      <c r="V3170" s="5">
        <v>0.65600000000000003</v>
      </c>
      <c r="W3170" s="37">
        <v>1</v>
      </c>
      <c r="X3170" s="31">
        <f t="shared" si="487"/>
        <v>0.55721915455114535</v>
      </c>
      <c r="Y3170" s="40">
        <f t="shared" si="488"/>
        <v>1</v>
      </c>
      <c r="Z3170" s="4">
        <f t="shared" si="489"/>
        <v>1</v>
      </c>
      <c r="AA3170" s="5">
        <f t="shared" si="490"/>
        <v>1</v>
      </c>
      <c r="AB3170" s="6" t="str">
        <f t="shared" si="491"/>
        <v/>
      </c>
      <c r="AF3170">
        <f t="shared" si="486"/>
        <v>0.80095037815921466</v>
      </c>
    </row>
    <row r="3171" spans="2:32">
      <c r="B3171" s="26">
        <v>1</v>
      </c>
      <c r="C3171" s="4">
        <v>10</v>
      </c>
      <c r="D3171" s="5">
        <v>0.68500000000000005</v>
      </c>
      <c r="E3171" s="20">
        <v>1</v>
      </c>
      <c r="G3171" s="5"/>
      <c r="H3171" s="11">
        <f>1/(1+EXP(-SUMPRODUCT(betagorros,B3171:D3171)))</f>
        <v>0.6118195449966527</v>
      </c>
      <c r="I3171" s="27">
        <f t="shared" si="482"/>
        <v>0.6118195449966527</v>
      </c>
      <c r="J3171">
        <f t="shared" si="483"/>
        <v>-0.49131790106647782</v>
      </c>
      <c r="K3171" s="5"/>
      <c r="N3171" s="11">
        <f t="shared" si="484"/>
        <v>0.61200987770981974</v>
      </c>
      <c r="O3171" s="71">
        <f t="shared" si="485"/>
        <v>0.38799012229018026</v>
      </c>
      <c r="U3171" s="4">
        <v>15</v>
      </c>
      <c r="V3171" s="5">
        <v>0.65600000000000003</v>
      </c>
      <c r="W3171" s="37">
        <v>1</v>
      </c>
      <c r="X3171" s="31">
        <f t="shared" si="487"/>
        <v>0.6922443125936546</v>
      </c>
      <c r="Y3171" s="40">
        <f t="shared" si="488"/>
        <v>1</v>
      </c>
      <c r="Z3171" s="4">
        <f t="shared" si="489"/>
        <v>1</v>
      </c>
      <c r="AA3171" s="5">
        <f t="shared" si="490"/>
        <v>1</v>
      </c>
      <c r="AB3171" s="6" t="str">
        <f t="shared" si="491"/>
        <v/>
      </c>
      <c r="AF3171">
        <f t="shared" si="486"/>
        <v>0.80095037815921466</v>
      </c>
    </row>
    <row r="3172" spans="2:32">
      <c r="B3172" s="26">
        <v>1</v>
      </c>
      <c r="C3172" s="4">
        <v>10</v>
      </c>
      <c r="D3172" s="5">
        <v>0.68500000000000005</v>
      </c>
      <c r="E3172" s="20">
        <v>1</v>
      </c>
      <c r="G3172" s="5"/>
      <c r="H3172" s="11">
        <f>1/(1+EXP(-SUMPRODUCT(betagorros,B3172:D3172)))</f>
        <v>0.6118195449966527</v>
      </c>
      <c r="I3172" s="27">
        <f t="shared" si="482"/>
        <v>0.6118195449966527</v>
      </c>
      <c r="J3172">
        <f t="shared" si="483"/>
        <v>-0.49131790106647782</v>
      </c>
      <c r="K3172" s="5"/>
      <c r="N3172" s="11">
        <f t="shared" si="484"/>
        <v>0.61200987770981974</v>
      </c>
      <c r="O3172" s="71">
        <f t="shared" si="485"/>
        <v>0.38799012229018026</v>
      </c>
      <c r="U3172" s="4">
        <v>24</v>
      </c>
      <c r="V3172" s="5">
        <v>0.65700000000000003</v>
      </c>
      <c r="W3172" s="37">
        <v>1</v>
      </c>
      <c r="X3172" s="31">
        <f t="shared" si="487"/>
        <v>0.84372114454444347</v>
      </c>
      <c r="Y3172" s="40">
        <f t="shared" si="488"/>
        <v>1</v>
      </c>
      <c r="Z3172" s="4">
        <f t="shared" si="489"/>
        <v>1</v>
      </c>
      <c r="AA3172" s="5">
        <f t="shared" si="490"/>
        <v>1</v>
      </c>
      <c r="AB3172" s="6" t="str">
        <f t="shared" si="491"/>
        <v/>
      </c>
      <c r="AF3172">
        <f t="shared" si="486"/>
        <v>0.80095037815921466</v>
      </c>
    </row>
    <row r="3173" spans="2:32">
      <c r="B3173" s="26">
        <v>1</v>
      </c>
      <c r="C3173" s="4">
        <v>20</v>
      </c>
      <c r="D3173" s="5">
        <v>0.68600000000000005</v>
      </c>
      <c r="E3173" s="20">
        <v>1</v>
      </c>
      <c r="G3173" s="5"/>
      <c r="H3173" s="11">
        <f>1/(1+EXP(-SUMPRODUCT(betagorros,B3173:D3173)))</f>
        <v>0.80648120537254775</v>
      </c>
      <c r="I3173" s="27">
        <f t="shared" si="482"/>
        <v>0.80648120537254775</v>
      </c>
      <c r="J3173">
        <f t="shared" si="483"/>
        <v>-0.21507468562821894</v>
      </c>
      <c r="K3173" s="5"/>
      <c r="N3173" s="11">
        <f t="shared" si="484"/>
        <v>0.80666895984518472</v>
      </c>
      <c r="O3173" s="71">
        <f t="shared" si="485"/>
        <v>0.19333104015481528</v>
      </c>
      <c r="U3173" s="4">
        <v>15</v>
      </c>
      <c r="V3173" s="5">
        <v>0.65700000000000003</v>
      </c>
      <c r="W3173" s="37">
        <v>1</v>
      </c>
      <c r="X3173" s="31">
        <f t="shared" si="487"/>
        <v>0.69318597827201089</v>
      </c>
      <c r="Y3173" s="40">
        <f t="shared" si="488"/>
        <v>1</v>
      </c>
      <c r="Z3173" s="4">
        <f t="shared" si="489"/>
        <v>1</v>
      </c>
      <c r="AA3173" s="5">
        <f t="shared" si="490"/>
        <v>1</v>
      </c>
      <c r="AB3173" s="6" t="str">
        <f t="shared" si="491"/>
        <v/>
      </c>
      <c r="AF3173">
        <f t="shared" si="486"/>
        <v>0.80095037815921466</v>
      </c>
    </row>
    <row r="3174" spans="2:32">
      <c r="B3174" s="26">
        <v>1</v>
      </c>
      <c r="C3174" s="4">
        <v>28</v>
      </c>
      <c r="D3174" s="5">
        <v>0.68600000000000005</v>
      </c>
      <c r="E3174" s="20">
        <v>1</v>
      </c>
      <c r="G3174" s="5"/>
      <c r="H3174" s="11">
        <f>1/(1+EXP(-SUMPRODUCT(betagorros,B3174:D3174)))</f>
        <v>0.90039650643973235</v>
      </c>
      <c r="I3174" s="27">
        <f t="shared" si="482"/>
        <v>0.90039650643973235</v>
      </c>
      <c r="J3174">
        <f t="shared" si="483"/>
        <v>-0.10492004996626933</v>
      </c>
      <c r="K3174" s="5"/>
      <c r="N3174" s="11">
        <f t="shared" si="484"/>
        <v>0.90053288982808977</v>
      </c>
      <c r="O3174" s="71">
        <f t="shared" si="485"/>
        <v>9.9467110171910234E-2</v>
      </c>
      <c r="U3174" s="4">
        <v>11</v>
      </c>
      <c r="V3174" s="5">
        <v>0.65800000000000003</v>
      </c>
      <c r="W3174" s="37">
        <v>1</v>
      </c>
      <c r="X3174" s="31">
        <f t="shared" si="487"/>
        <v>0.60642619005446252</v>
      </c>
      <c r="Y3174" s="40">
        <f t="shared" si="488"/>
        <v>1</v>
      </c>
      <c r="Z3174" s="4">
        <f t="shared" si="489"/>
        <v>1</v>
      </c>
      <c r="AA3174" s="5">
        <f t="shared" si="490"/>
        <v>1</v>
      </c>
      <c r="AB3174" s="6" t="str">
        <f t="shared" si="491"/>
        <v/>
      </c>
      <c r="AF3174">
        <f t="shared" si="486"/>
        <v>0.80095037815921466</v>
      </c>
    </row>
    <row r="3175" spans="2:32">
      <c r="B3175" s="26">
        <v>1</v>
      </c>
      <c r="C3175" s="4">
        <v>14</v>
      </c>
      <c r="D3175" s="5">
        <v>0.68600000000000005</v>
      </c>
      <c r="E3175" s="20">
        <v>1</v>
      </c>
      <c r="G3175" s="5"/>
      <c r="H3175" s="11">
        <f>1/(1+EXP(-SUMPRODUCT(betagorros,B3175:D3175)))</f>
        <v>0.69984438171237773</v>
      </c>
      <c r="I3175" s="27">
        <f t="shared" si="482"/>
        <v>0.69984438171237773</v>
      </c>
      <c r="J3175">
        <f t="shared" si="483"/>
        <v>-0.35689728049313274</v>
      </c>
      <c r="K3175" s="5"/>
      <c r="N3175" s="11">
        <f t="shared" si="484"/>
        <v>0.70004701417863491</v>
      </c>
      <c r="O3175" s="71">
        <f t="shared" si="485"/>
        <v>0.29995298582136509</v>
      </c>
      <c r="U3175" s="4">
        <v>18</v>
      </c>
      <c r="V3175" s="5">
        <v>0.65800000000000003</v>
      </c>
      <c r="W3175" s="37">
        <v>1</v>
      </c>
      <c r="X3175" s="31">
        <f t="shared" si="487"/>
        <v>0.75210206469893548</v>
      </c>
      <c r="Y3175" s="40">
        <f t="shared" si="488"/>
        <v>1</v>
      </c>
      <c r="Z3175" s="4">
        <f t="shared" si="489"/>
        <v>1</v>
      </c>
      <c r="AA3175" s="5">
        <f t="shared" si="490"/>
        <v>1</v>
      </c>
      <c r="AB3175" s="6" t="str">
        <f t="shared" si="491"/>
        <v/>
      </c>
      <c r="AF3175">
        <f t="shared" si="486"/>
        <v>0.80095037815921466</v>
      </c>
    </row>
    <row r="3176" spans="2:32">
      <c r="B3176" s="26">
        <v>1</v>
      </c>
      <c r="C3176" s="4">
        <v>18</v>
      </c>
      <c r="D3176" s="5">
        <v>0.68600000000000005</v>
      </c>
      <c r="E3176" s="20">
        <v>1</v>
      </c>
      <c r="G3176" s="5"/>
      <c r="H3176" s="11">
        <f>1/(1+EXP(-SUMPRODUCT(betagorros,B3176:D3176)))</f>
        <v>0.77446951281088794</v>
      </c>
      <c r="I3176" s="27">
        <f t="shared" si="482"/>
        <v>0.77446951281088794</v>
      </c>
      <c r="J3176">
        <f t="shared" si="483"/>
        <v>-0.25557698360445474</v>
      </c>
      <c r="K3176" s="5"/>
      <c r="N3176" s="11">
        <f t="shared" si="484"/>
        <v>0.77466576251916075</v>
      </c>
      <c r="O3176" s="71">
        <f t="shared" si="485"/>
        <v>0.22533423748083925</v>
      </c>
      <c r="U3176" s="4">
        <v>23</v>
      </c>
      <c r="V3176" s="5">
        <v>0.65800000000000003</v>
      </c>
      <c r="W3176" s="37">
        <v>1</v>
      </c>
      <c r="X3176" s="31">
        <f t="shared" si="487"/>
        <v>0.83115181213452427</v>
      </c>
      <c r="Y3176" s="40">
        <f t="shared" si="488"/>
        <v>1</v>
      </c>
      <c r="Z3176" s="4">
        <f t="shared" si="489"/>
        <v>1</v>
      </c>
      <c r="AA3176" s="5">
        <f t="shared" si="490"/>
        <v>1</v>
      </c>
      <c r="AB3176" s="6" t="str">
        <f t="shared" si="491"/>
        <v/>
      </c>
      <c r="AF3176">
        <f t="shared" si="486"/>
        <v>0.80095037815921466</v>
      </c>
    </row>
    <row r="3177" spans="2:32">
      <c r="B3177" s="26">
        <v>1</v>
      </c>
      <c r="C3177" s="4">
        <v>21</v>
      </c>
      <c r="D3177" s="5">
        <v>0.68600000000000005</v>
      </c>
      <c r="E3177" s="20">
        <v>1</v>
      </c>
      <c r="G3177" s="5"/>
      <c r="H3177" s="11">
        <f>1/(1+EXP(-SUMPRODUCT(betagorros,B3177:D3177)))</f>
        <v>0.82114106012348864</v>
      </c>
      <c r="I3177" s="27">
        <f t="shared" si="482"/>
        <v>0.82114106012348864</v>
      </c>
      <c r="J3177">
        <f t="shared" si="483"/>
        <v>-0.19706036927787787</v>
      </c>
      <c r="K3177" s="5"/>
      <c r="N3177" s="11">
        <f t="shared" si="484"/>
        <v>0.82132357970511805</v>
      </c>
      <c r="O3177" s="71">
        <f t="shared" si="485"/>
        <v>0.17867642029488195</v>
      </c>
      <c r="U3177" s="4">
        <v>22</v>
      </c>
      <c r="V3177" s="5">
        <v>0.65800000000000003</v>
      </c>
      <c r="W3177" s="37">
        <v>1</v>
      </c>
      <c r="X3177" s="31">
        <f t="shared" si="487"/>
        <v>0.81712974036438812</v>
      </c>
      <c r="Y3177" s="40">
        <f t="shared" si="488"/>
        <v>1</v>
      </c>
      <c r="Z3177" s="4">
        <f t="shared" si="489"/>
        <v>1</v>
      </c>
      <c r="AA3177" s="5">
        <f t="shared" si="490"/>
        <v>1</v>
      </c>
      <c r="AB3177" s="6" t="str">
        <f t="shared" si="491"/>
        <v/>
      </c>
      <c r="AF3177">
        <f t="shared" si="486"/>
        <v>0.80095037815921466</v>
      </c>
    </row>
    <row r="3178" spans="2:32">
      <c r="B3178" s="26">
        <v>1</v>
      </c>
      <c r="C3178" s="4">
        <v>20</v>
      </c>
      <c r="D3178" s="5">
        <v>0.68600000000000005</v>
      </c>
      <c r="E3178" s="20">
        <v>1</v>
      </c>
      <c r="G3178" s="5"/>
      <c r="H3178" s="11">
        <f>1/(1+EXP(-SUMPRODUCT(betagorros,B3178:D3178)))</f>
        <v>0.80648120537254775</v>
      </c>
      <c r="I3178" s="27">
        <f t="shared" si="482"/>
        <v>0.80648120537254775</v>
      </c>
      <c r="J3178">
        <f t="shared" si="483"/>
        <v>-0.21507468562821894</v>
      </c>
      <c r="K3178" s="5"/>
      <c r="N3178" s="11">
        <f t="shared" si="484"/>
        <v>0.80666895984518472</v>
      </c>
      <c r="O3178" s="71">
        <f t="shared" si="485"/>
        <v>0.19333104015481528</v>
      </c>
      <c r="U3178" s="4">
        <v>16</v>
      </c>
      <c r="V3178" s="5">
        <v>0.65800000000000003</v>
      </c>
      <c r="W3178" s="37">
        <v>1</v>
      </c>
      <c r="X3178" s="31">
        <f t="shared" si="487"/>
        <v>0.71428187520958097</v>
      </c>
      <c r="Y3178" s="40">
        <f t="shared" si="488"/>
        <v>1</v>
      </c>
      <c r="Z3178" s="4">
        <f t="shared" si="489"/>
        <v>1</v>
      </c>
      <c r="AA3178" s="5">
        <f t="shared" si="490"/>
        <v>1</v>
      </c>
      <c r="AB3178" s="6" t="str">
        <f t="shared" si="491"/>
        <v/>
      </c>
      <c r="AF3178">
        <f t="shared" si="486"/>
        <v>0.80095037815921466</v>
      </c>
    </row>
    <row r="3179" spans="2:32">
      <c r="B3179" s="26">
        <v>1</v>
      </c>
      <c r="C3179" s="4">
        <v>10</v>
      </c>
      <c r="D3179" s="5">
        <v>0.68600000000000005</v>
      </c>
      <c r="E3179" s="20">
        <v>0</v>
      </c>
      <c r="G3179" s="5"/>
      <c r="H3179" s="11">
        <f>1/(1+EXP(-SUMPRODUCT(betagorros,B3179:D3179)))</f>
        <v>0.61286967406869541</v>
      </c>
      <c r="I3179" s="27">
        <f t="shared" si="482"/>
        <v>0.38713032593130459</v>
      </c>
      <c r="J3179">
        <f t="shared" si="483"/>
        <v>-0.94899388313069777</v>
      </c>
      <c r="K3179" s="5"/>
      <c r="N3179" s="11">
        <f t="shared" si="484"/>
        <v>0.61306082182198618</v>
      </c>
      <c r="O3179" s="71">
        <f t="shared" si="485"/>
        <v>-0.61306082182198618</v>
      </c>
      <c r="U3179" s="4">
        <v>17</v>
      </c>
      <c r="V3179" s="5">
        <v>0.65800000000000003</v>
      </c>
      <c r="W3179" s="37">
        <v>1</v>
      </c>
      <c r="X3179" s="31">
        <f t="shared" si="487"/>
        <v>0.73361923825326103</v>
      </c>
      <c r="Y3179" s="40">
        <f t="shared" si="488"/>
        <v>1</v>
      </c>
      <c r="Z3179" s="4">
        <f t="shared" si="489"/>
        <v>1</v>
      </c>
      <c r="AA3179" s="5">
        <f t="shared" si="490"/>
        <v>1</v>
      </c>
      <c r="AB3179" s="6" t="str">
        <f t="shared" si="491"/>
        <v/>
      </c>
      <c r="AF3179">
        <f t="shared" si="486"/>
        <v>0.80095037815921466</v>
      </c>
    </row>
    <row r="3180" spans="2:32">
      <c r="B3180" s="26">
        <v>1</v>
      </c>
      <c r="C3180" s="4">
        <v>16</v>
      </c>
      <c r="D3180" s="5">
        <v>0.68600000000000005</v>
      </c>
      <c r="E3180" s="20">
        <v>0</v>
      </c>
      <c r="G3180" s="5"/>
      <c r="H3180" s="11">
        <f>1/(1+EXP(-SUMPRODUCT(betagorros,B3180:D3180)))</f>
        <v>0.73887700651540378</v>
      </c>
      <c r="I3180" s="27">
        <f t="shared" si="482"/>
        <v>0.26112299348459622</v>
      </c>
      <c r="J3180">
        <f t="shared" si="483"/>
        <v>-1.3427637432532789</v>
      </c>
      <c r="K3180" s="5"/>
      <c r="N3180" s="11">
        <f t="shared" si="484"/>
        <v>0.7390784538614974</v>
      </c>
      <c r="O3180" s="71">
        <f t="shared" si="485"/>
        <v>-0.7390784538614974</v>
      </c>
      <c r="U3180" s="4">
        <v>12</v>
      </c>
      <c r="V3180" s="5">
        <v>0.65800000000000003</v>
      </c>
      <c r="W3180" s="37">
        <v>1</v>
      </c>
      <c r="X3180" s="31">
        <f t="shared" si="487"/>
        <v>0.6292745540884227</v>
      </c>
      <c r="Y3180" s="40">
        <f t="shared" si="488"/>
        <v>1</v>
      </c>
      <c r="Z3180" s="4">
        <f t="shared" si="489"/>
        <v>1</v>
      </c>
      <c r="AA3180" s="5">
        <f t="shared" si="490"/>
        <v>1</v>
      </c>
      <c r="AB3180" s="6" t="str">
        <f t="shared" si="491"/>
        <v/>
      </c>
      <c r="AF3180">
        <f t="shared" si="486"/>
        <v>0.80095037815921466</v>
      </c>
    </row>
    <row r="3181" spans="2:32">
      <c r="B3181" s="26">
        <v>1</v>
      </c>
      <c r="C3181" s="4">
        <v>15</v>
      </c>
      <c r="D3181" s="5">
        <v>0.68899999999999995</v>
      </c>
      <c r="E3181" s="20">
        <v>1</v>
      </c>
      <c r="G3181" s="5"/>
      <c r="H3181" s="11">
        <f>1/(1+EXP(-SUMPRODUCT(betagorros,B3181:D3181)))</f>
        <v>0.72244456437731297</v>
      </c>
      <c r="I3181" s="27">
        <f t="shared" si="482"/>
        <v>0.72244456437731297</v>
      </c>
      <c r="J3181">
        <f t="shared" si="483"/>
        <v>-0.32511458944470462</v>
      </c>
      <c r="K3181" s="5"/>
      <c r="N3181" s="11">
        <f t="shared" si="484"/>
        <v>0.72264850403986314</v>
      </c>
      <c r="O3181" s="71">
        <f t="shared" si="485"/>
        <v>0.27735149596013686</v>
      </c>
      <c r="U3181" s="4">
        <v>14</v>
      </c>
      <c r="V3181" s="5">
        <v>0.65800000000000003</v>
      </c>
      <c r="W3181" s="37">
        <v>1</v>
      </c>
      <c r="X3181" s="31">
        <f t="shared" si="487"/>
        <v>0.67319885880549313</v>
      </c>
      <c r="Y3181" s="40">
        <f t="shared" si="488"/>
        <v>1</v>
      </c>
      <c r="Z3181" s="4">
        <f t="shared" si="489"/>
        <v>1</v>
      </c>
      <c r="AA3181" s="5">
        <f t="shared" si="490"/>
        <v>1</v>
      </c>
      <c r="AB3181" s="6" t="str">
        <f t="shared" si="491"/>
        <v/>
      </c>
      <c r="AF3181">
        <f t="shared" si="486"/>
        <v>0.80095037815921466</v>
      </c>
    </row>
    <row r="3182" spans="2:32">
      <c r="B3182" s="26">
        <v>1</v>
      </c>
      <c r="C3182" s="4">
        <v>14</v>
      </c>
      <c r="D3182" s="5">
        <v>0.68899999999999995</v>
      </c>
      <c r="E3182" s="20">
        <v>1</v>
      </c>
      <c r="G3182" s="5"/>
      <c r="H3182" s="11">
        <f>1/(1+EXP(-SUMPRODUCT(betagorros,B3182:D3182)))</f>
        <v>0.70262482269486914</v>
      </c>
      <c r="I3182" s="27">
        <f t="shared" si="482"/>
        <v>0.70262482269486914</v>
      </c>
      <c r="J3182">
        <f t="shared" si="483"/>
        <v>-0.35293221000667363</v>
      </c>
      <c r="K3182" s="5"/>
      <c r="N3182" s="11">
        <f t="shared" si="484"/>
        <v>0.70282902789166612</v>
      </c>
      <c r="O3182" s="71">
        <f t="shared" si="485"/>
        <v>0.29717097210833388</v>
      </c>
      <c r="U3182" s="4">
        <v>9</v>
      </c>
      <c r="V3182" s="5">
        <v>0.65800000000000003</v>
      </c>
      <c r="W3182" s="37">
        <v>1</v>
      </c>
      <c r="X3182" s="31">
        <f t="shared" si="487"/>
        <v>0.55940099694310386</v>
      </c>
      <c r="Y3182" s="40">
        <f t="shared" si="488"/>
        <v>1</v>
      </c>
      <c r="Z3182" s="4">
        <f t="shared" si="489"/>
        <v>1</v>
      </c>
      <c r="AA3182" s="5">
        <f t="shared" si="490"/>
        <v>1</v>
      </c>
      <c r="AB3182" s="6" t="str">
        <f t="shared" si="491"/>
        <v/>
      </c>
      <c r="AF3182">
        <f t="shared" si="486"/>
        <v>0.80095037815921466</v>
      </c>
    </row>
    <row r="3183" spans="2:32">
      <c r="B3183" s="26">
        <v>1</v>
      </c>
      <c r="C3183" s="4">
        <v>14</v>
      </c>
      <c r="D3183" s="5">
        <v>0.68899999999999995</v>
      </c>
      <c r="E3183" s="20">
        <v>1</v>
      </c>
      <c r="G3183" s="5"/>
      <c r="H3183" s="11">
        <f>1/(1+EXP(-SUMPRODUCT(betagorros,B3183:D3183)))</f>
        <v>0.70262482269486914</v>
      </c>
      <c r="I3183" s="27">
        <f t="shared" si="482"/>
        <v>0.70262482269486914</v>
      </c>
      <c r="J3183">
        <f t="shared" si="483"/>
        <v>-0.35293221000667363</v>
      </c>
      <c r="K3183" s="5"/>
      <c r="N3183" s="11">
        <f t="shared" si="484"/>
        <v>0.70282902789166612</v>
      </c>
      <c r="O3183" s="71">
        <f t="shared" si="485"/>
        <v>0.29717097210833388</v>
      </c>
      <c r="U3183" s="4">
        <v>8</v>
      </c>
      <c r="V3183" s="5">
        <v>0.65800000000000003</v>
      </c>
      <c r="W3183" s="37">
        <v>1</v>
      </c>
      <c r="X3183" s="31">
        <f t="shared" si="487"/>
        <v>0.53542551544678341</v>
      </c>
      <c r="Y3183" s="40">
        <f t="shared" si="488"/>
        <v>1</v>
      </c>
      <c r="Z3183" s="4">
        <f t="shared" si="489"/>
        <v>1</v>
      </c>
      <c r="AA3183" s="5">
        <f t="shared" si="490"/>
        <v>1</v>
      </c>
      <c r="AB3183" s="6" t="str">
        <f t="shared" si="491"/>
        <v/>
      </c>
      <c r="AF3183">
        <f t="shared" si="486"/>
        <v>0.80095037815921466</v>
      </c>
    </row>
    <row r="3184" spans="2:32">
      <c r="B3184" s="26">
        <v>1</v>
      </c>
      <c r="C3184" s="4">
        <v>11</v>
      </c>
      <c r="D3184" s="5">
        <v>0.68899999999999995</v>
      </c>
      <c r="E3184" s="20">
        <v>1</v>
      </c>
      <c r="G3184" s="5"/>
      <c r="H3184" s="11">
        <f>1/(1+EXP(-SUMPRODUCT(betagorros,B3184:D3184)))</f>
        <v>0.63863717701606781</v>
      </c>
      <c r="I3184" s="27">
        <f t="shared" si="482"/>
        <v>0.63863717701606781</v>
      </c>
      <c r="J3184">
        <f t="shared" si="483"/>
        <v>-0.44841878395990653</v>
      </c>
      <c r="K3184" s="5"/>
      <c r="N3184" s="11">
        <f t="shared" si="484"/>
        <v>0.6388352072466672</v>
      </c>
      <c r="O3184" s="71">
        <f t="shared" si="485"/>
        <v>0.3611647927533328</v>
      </c>
      <c r="U3184" s="4">
        <v>15</v>
      </c>
      <c r="V3184" s="5">
        <v>0.65900000000000003</v>
      </c>
      <c r="W3184" s="37">
        <v>1</v>
      </c>
      <c r="X3184" s="31">
        <f t="shared" si="487"/>
        <v>0.6950644800615956</v>
      </c>
      <c r="Y3184" s="40">
        <f t="shared" si="488"/>
        <v>1</v>
      </c>
      <c r="Z3184" s="4">
        <f t="shared" si="489"/>
        <v>1</v>
      </c>
      <c r="AA3184" s="5">
        <f t="shared" si="490"/>
        <v>1</v>
      </c>
      <c r="AB3184" s="6" t="str">
        <f t="shared" si="491"/>
        <v/>
      </c>
      <c r="AF3184">
        <f t="shared" si="486"/>
        <v>0.80095037815921466</v>
      </c>
    </row>
    <row r="3185" spans="2:32">
      <c r="B3185" s="26">
        <v>1</v>
      </c>
      <c r="C3185" s="4">
        <v>24</v>
      </c>
      <c r="D3185" s="5">
        <v>0.68899999999999995</v>
      </c>
      <c r="E3185" s="20">
        <v>1</v>
      </c>
      <c r="G3185" s="5"/>
      <c r="H3185" s="11">
        <f>1/(1+EXP(-SUMPRODUCT(betagorros,B3185:D3185)))</f>
        <v>0.86149269944361118</v>
      </c>
      <c r="I3185" s="27">
        <f t="shared" si="482"/>
        <v>0.86149269944361118</v>
      </c>
      <c r="J3185">
        <f t="shared" si="483"/>
        <v>-0.14908869728846769</v>
      </c>
      <c r="K3185" s="5"/>
      <c r="N3185" s="11">
        <f t="shared" si="484"/>
        <v>0.86165671843314207</v>
      </c>
      <c r="O3185" s="71">
        <f t="shared" si="485"/>
        <v>0.13834328156685793</v>
      </c>
      <c r="U3185" s="4">
        <v>14</v>
      </c>
      <c r="V3185" s="5">
        <v>0.65900000000000003</v>
      </c>
      <c r="W3185" s="37">
        <v>1</v>
      </c>
      <c r="X3185" s="31">
        <f t="shared" si="487"/>
        <v>0.67417137032631325</v>
      </c>
      <c r="Y3185" s="40">
        <f t="shared" si="488"/>
        <v>1</v>
      </c>
      <c r="Z3185" s="4">
        <f t="shared" si="489"/>
        <v>1</v>
      </c>
      <c r="AA3185" s="5">
        <f t="shared" si="490"/>
        <v>1</v>
      </c>
      <c r="AB3185" s="6" t="str">
        <f t="shared" si="491"/>
        <v/>
      </c>
      <c r="AF3185">
        <f t="shared" si="486"/>
        <v>0.80095037815921466</v>
      </c>
    </row>
    <row r="3186" spans="2:32">
      <c r="B3186" s="26">
        <v>1</v>
      </c>
      <c r="C3186" s="4">
        <v>16</v>
      </c>
      <c r="D3186" s="5">
        <v>0.69</v>
      </c>
      <c r="E3186" s="20">
        <v>1</v>
      </c>
      <c r="G3186" s="5"/>
      <c r="H3186" s="11">
        <f>1/(1+EXP(-SUMPRODUCT(betagorros,B3186:D3186)))</f>
        <v>0.74227666448482921</v>
      </c>
      <c r="I3186" s="27">
        <f t="shared" si="482"/>
        <v>0.74227666448482921</v>
      </c>
      <c r="J3186">
        <f t="shared" si="483"/>
        <v>-0.2980332421238589</v>
      </c>
      <c r="K3186" s="5"/>
      <c r="N3186" s="11">
        <f t="shared" si="484"/>
        <v>0.74247964119002052</v>
      </c>
      <c r="O3186" s="71">
        <f t="shared" si="485"/>
        <v>0.25752035880997948</v>
      </c>
      <c r="U3186" s="4">
        <v>14</v>
      </c>
      <c r="V3186" s="5">
        <v>0.65900000000000003</v>
      </c>
      <c r="W3186" s="37">
        <v>1</v>
      </c>
      <c r="X3186" s="31">
        <f t="shared" si="487"/>
        <v>0.67417137032631325</v>
      </c>
      <c r="Y3186" s="40">
        <f t="shared" si="488"/>
        <v>1</v>
      </c>
      <c r="Z3186" s="4">
        <f t="shared" si="489"/>
        <v>1</v>
      </c>
      <c r="AA3186" s="5">
        <f t="shared" si="490"/>
        <v>1</v>
      </c>
      <c r="AB3186" s="6" t="str">
        <f t="shared" si="491"/>
        <v/>
      </c>
      <c r="AF3186">
        <f t="shared" si="486"/>
        <v>0.80095037815921466</v>
      </c>
    </row>
    <row r="3187" spans="2:32">
      <c r="B3187" s="26">
        <v>1</v>
      </c>
      <c r="C3187" s="4">
        <v>15</v>
      </c>
      <c r="D3187" s="5">
        <v>0.69099999999999995</v>
      </c>
      <c r="E3187" s="20">
        <v>1</v>
      </c>
      <c r="G3187" s="5"/>
      <c r="H3187" s="11">
        <f>1/(1+EXP(-SUMPRODUCT(betagorros,B3187:D3187)))</f>
        <v>0.72421519791407774</v>
      </c>
      <c r="I3187" s="27">
        <f t="shared" si="482"/>
        <v>0.72421519791407774</v>
      </c>
      <c r="J3187">
        <f t="shared" si="483"/>
        <v>-0.32266669607394644</v>
      </c>
      <c r="K3187" s="5"/>
      <c r="N3187" s="11">
        <f t="shared" si="484"/>
        <v>0.72442002322509702</v>
      </c>
      <c r="O3187" s="71">
        <f t="shared" si="485"/>
        <v>0.27557997677490298</v>
      </c>
      <c r="U3187" s="4">
        <v>37</v>
      </c>
      <c r="V3187" s="5">
        <v>0.65900000000000003</v>
      </c>
      <c r="W3187" s="37">
        <v>1</v>
      </c>
      <c r="X3187" s="31">
        <f t="shared" si="487"/>
        <v>0.95042004242768185</v>
      </c>
      <c r="Y3187" s="40">
        <f t="shared" si="488"/>
        <v>1</v>
      </c>
      <c r="Z3187" s="4">
        <f t="shared" si="489"/>
        <v>1</v>
      </c>
      <c r="AA3187" s="5">
        <f t="shared" si="490"/>
        <v>1</v>
      </c>
      <c r="AB3187" s="6" t="str">
        <f t="shared" si="491"/>
        <v/>
      </c>
      <c r="AF3187">
        <f t="shared" si="486"/>
        <v>0.80095037815921466</v>
      </c>
    </row>
    <row r="3188" spans="2:32">
      <c r="B3188" s="26">
        <v>1</v>
      </c>
      <c r="C3188" s="4">
        <v>17</v>
      </c>
      <c r="D3188" s="5">
        <v>0.69099999999999995</v>
      </c>
      <c r="E3188" s="20">
        <v>1</v>
      </c>
      <c r="G3188" s="5"/>
      <c r="H3188" s="11">
        <f>1/(1+EXP(-SUMPRODUCT(betagorros,B3188:D3188)))</f>
        <v>0.76116018515810302</v>
      </c>
      <c r="I3188" s="27">
        <f t="shared" si="482"/>
        <v>0.76116018515810302</v>
      </c>
      <c r="J3188">
        <f t="shared" si="483"/>
        <v>-0.27291145029056585</v>
      </c>
      <c r="K3188" s="5"/>
      <c r="N3188" s="11">
        <f t="shared" si="484"/>
        <v>0.76136106712794382</v>
      </c>
      <c r="O3188" s="71">
        <f t="shared" si="485"/>
        <v>0.23863893287205618</v>
      </c>
      <c r="U3188" s="4">
        <v>32</v>
      </c>
      <c r="V3188" s="5">
        <v>0.65900000000000003</v>
      </c>
      <c r="W3188" s="37">
        <v>1</v>
      </c>
      <c r="X3188" s="31">
        <f t="shared" si="487"/>
        <v>0.9219657214076542</v>
      </c>
      <c r="Y3188" s="40">
        <f t="shared" si="488"/>
        <v>1</v>
      </c>
      <c r="Z3188" s="4">
        <f t="shared" si="489"/>
        <v>1</v>
      </c>
      <c r="AA3188" s="5">
        <f t="shared" si="490"/>
        <v>1</v>
      </c>
      <c r="AB3188" s="6" t="str">
        <f t="shared" si="491"/>
        <v/>
      </c>
      <c r="AF3188">
        <f t="shared" si="486"/>
        <v>0.80095037815921466</v>
      </c>
    </row>
    <row r="3189" spans="2:32">
      <c r="B3189" s="26">
        <v>1</v>
      </c>
      <c r="C3189" s="4">
        <v>15</v>
      </c>
      <c r="D3189" s="5">
        <v>0.69099999999999995</v>
      </c>
      <c r="E3189" s="20">
        <v>1</v>
      </c>
      <c r="G3189" s="5"/>
      <c r="H3189" s="11">
        <f>1/(1+EXP(-SUMPRODUCT(betagorros,B3189:D3189)))</f>
        <v>0.72421519791407774</v>
      </c>
      <c r="I3189" s="27">
        <f t="shared" si="482"/>
        <v>0.72421519791407774</v>
      </c>
      <c r="J3189">
        <f t="shared" si="483"/>
        <v>-0.32266669607394644</v>
      </c>
      <c r="K3189" s="5"/>
      <c r="N3189" s="11">
        <f t="shared" si="484"/>
        <v>0.72442002322509702</v>
      </c>
      <c r="O3189" s="71">
        <f t="shared" si="485"/>
        <v>0.27557997677490298</v>
      </c>
      <c r="U3189" s="4">
        <v>32</v>
      </c>
      <c r="V3189" s="5">
        <v>0.66</v>
      </c>
      <c r="W3189" s="37">
        <v>1</v>
      </c>
      <c r="X3189" s="31">
        <f t="shared" si="487"/>
        <v>0.92228340200998127</v>
      </c>
      <c r="Y3189" s="40">
        <f t="shared" si="488"/>
        <v>1</v>
      </c>
      <c r="Z3189" s="4">
        <f t="shared" si="489"/>
        <v>1</v>
      </c>
      <c r="AA3189" s="5">
        <f t="shared" si="490"/>
        <v>1</v>
      </c>
      <c r="AB3189" s="6" t="str">
        <f t="shared" si="491"/>
        <v/>
      </c>
      <c r="AF3189">
        <f t="shared" si="486"/>
        <v>0.80095037815921466</v>
      </c>
    </row>
    <row r="3190" spans="2:32">
      <c r="B3190" s="26">
        <v>1</v>
      </c>
      <c r="C3190" s="4">
        <v>14</v>
      </c>
      <c r="D3190" s="5">
        <v>0.69099999999999995</v>
      </c>
      <c r="E3190" s="20">
        <v>1</v>
      </c>
      <c r="G3190" s="5"/>
      <c r="H3190" s="11">
        <f>1/(1+EXP(-SUMPRODUCT(betagorros,B3190:D3190)))</f>
        <v>0.70447017222197006</v>
      </c>
      <c r="I3190" s="27">
        <f t="shared" si="482"/>
        <v>0.70447017222197006</v>
      </c>
      <c r="J3190">
        <f t="shared" si="483"/>
        <v>-0.35030928747233886</v>
      </c>
      <c r="K3190" s="5"/>
      <c r="N3190" s="11">
        <f t="shared" si="484"/>
        <v>0.70467540497063341</v>
      </c>
      <c r="O3190" s="71">
        <f t="shared" si="485"/>
        <v>0.29532459502936659</v>
      </c>
      <c r="U3190" s="4">
        <v>16</v>
      </c>
      <c r="V3190" s="5">
        <v>0.66</v>
      </c>
      <c r="W3190" s="37">
        <v>1</v>
      </c>
      <c r="X3190" s="31">
        <f t="shared" si="487"/>
        <v>0.71608411737712208</v>
      </c>
      <c r="Y3190" s="40">
        <f t="shared" si="488"/>
        <v>1</v>
      </c>
      <c r="Z3190" s="4">
        <f t="shared" si="489"/>
        <v>1</v>
      </c>
      <c r="AA3190" s="5">
        <f t="shared" si="490"/>
        <v>1</v>
      </c>
      <c r="AB3190" s="6" t="str">
        <f t="shared" si="491"/>
        <v/>
      </c>
      <c r="AF3190">
        <f t="shared" si="486"/>
        <v>0.80095037815921466</v>
      </c>
    </row>
    <row r="3191" spans="2:32">
      <c r="B3191" s="26">
        <v>1</v>
      </c>
      <c r="C3191" s="4">
        <v>20</v>
      </c>
      <c r="D3191" s="5">
        <v>0.69099999999999995</v>
      </c>
      <c r="E3191" s="20">
        <v>1</v>
      </c>
      <c r="G3191" s="5"/>
      <c r="H3191" s="11">
        <f>1/(1+EXP(-SUMPRODUCT(betagorros,B3191:D3191)))</f>
        <v>0.80990996283656902</v>
      </c>
      <c r="I3191" s="27">
        <f t="shared" si="482"/>
        <v>0.80990996283656902</v>
      </c>
      <c r="J3191">
        <f t="shared" si="483"/>
        <v>-0.21083219448593898</v>
      </c>
      <c r="K3191" s="5"/>
      <c r="N3191" s="11">
        <f t="shared" si="484"/>
        <v>0.81009843053973196</v>
      </c>
      <c r="O3191" s="71">
        <f t="shared" si="485"/>
        <v>0.18990156946026804</v>
      </c>
      <c r="U3191" s="4">
        <v>18</v>
      </c>
      <c r="V3191" s="5">
        <v>0.66</v>
      </c>
      <c r="W3191" s="37">
        <v>1</v>
      </c>
      <c r="X3191" s="31">
        <f t="shared" si="487"/>
        <v>0.75374799102478673</v>
      </c>
      <c r="Y3191" s="40">
        <f t="shared" si="488"/>
        <v>1</v>
      </c>
      <c r="Z3191" s="4">
        <f t="shared" si="489"/>
        <v>1</v>
      </c>
      <c r="AA3191" s="5">
        <f t="shared" si="490"/>
        <v>1</v>
      </c>
      <c r="AB3191" s="6" t="str">
        <f t="shared" si="491"/>
        <v/>
      </c>
      <c r="AF3191">
        <f t="shared" si="486"/>
        <v>0.80095037815921466</v>
      </c>
    </row>
    <row r="3192" spans="2:32">
      <c r="B3192" s="26">
        <v>1</v>
      </c>
      <c r="C3192" s="4">
        <v>16</v>
      </c>
      <c r="D3192" s="5">
        <v>0.69299999999999995</v>
      </c>
      <c r="E3192" s="20">
        <v>1</v>
      </c>
      <c r="G3192" s="5"/>
      <c r="H3192" s="11">
        <f>1/(1+EXP(-SUMPRODUCT(betagorros,B3192:D3192)))</f>
        <v>0.74480736890633736</v>
      </c>
      <c r="I3192" s="27">
        <f t="shared" si="482"/>
        <v>0.74480736890633736</v>
      </c>
      <c r="J3192">
        <f t="shared" si="483"/>
        <v>-0.29462965926272183</v>
      </c>
      <c r="K3192" s="5"/>
      <c r="N3192" s="11">
        <f t="shared" si="484"/>
        <v>0.74501144997800117</v>
      </c>
      <c r="O3192" s="71">
        <f t="shared" si="485"/>
        <v>0.25498855002199883</v>
      </c>
      <c r="U3192" s="4">
        <v>24</v>
      </c>
      <c r="V3192" s="5">
        <v>0.66</v>
      </c>
      <c r="W3192" s="37">
        <v>1</v>
      </c>
      <c r="X3192" s="31">
        <f t="shared" si="487"/>
        <v>0.84546310622982745</v>
      </c>
      <c r="Y3192" s="40">
        <f t="shared" si="488"/>
        <v>1</v>
      </c>
      <c r="Z3192" s="4">
        <f t="shared" si="489"/>
        <v>1</v>
      </c>
      <c r="AA3192" s="5">
        <f t="shared" si="490"/>
        <v>1</v>
      </c>
      <c r="AB3192" s="6" t="str">
        <f t="shared" si="491"/>
        <v/>
      </c>
      <c r="AF3192">
        <f t="shared" si="486"/>
        <v>0.80095037815921466</v>
      </c>
    </row>
    <row r="3193" spans="2:32">
      <c r="B3193" s="26">
        <v>1</v>
      </c>
      <c r="C3193" s="4">
        <v>21</v>
      </c>
      <c r="D3193" s="5">
        <v>0.69399999999999995</v>
      </c>
      <c r="E3193" s="20">
        <v>1</v>
      </c>
      <c r="G3193" s="5"/>
      <c r="H3193" s="11">
        <f>1/(1+EXP(-SUMPRODUCT(betagorros,B3193:D3193)))</f>
        <v>0.82627991831095426</v>
      </c>
      <c r="I3193" s="27">
        <f t="shared" si="482"/>
        <v>0.82627991831095426</v>
      </c>
      <c r="J3193">
        <f t="shared" si="483"/>
        <v>-0.19082167871572667</v>
      </c>
      <c r="K3193" s="5"/>
      <c r="N3193" s="11">
        <f t="shared" si="484"/>
        <v>0.8264631597819293</v>
      </c>
      <c r="O3193" s="71">
        <f t="shared" si="485"/>
        <v>0.1735368402180707</v>
      </c>
      <c r="U3193" s="4">
        <v>20</v>
      </c>
      <c r="V3193" s="5">
        <v>0.66</v>
      </c>
      <c r="W3193" s="37">
        <v>1</v>
      </c>
      <c r="X3193" s="31">
        <f t="shared" si="487"/>
        <v>0.78789537695013712</v>
      </c>
      <c r="Y3193" s="40">
        <f t="shared" si="488"/>
        <v>1</v>
      </c>
      <c r="Z3193" s="4">
        <f t="shared" si="489"/>
        <v>1</v>
      </c>
      <c r="AA3193" s="5">
        <f t="shared" si="490"/>
        <v>1</v>
      </c>
      <c r="AB3193" s="6" t="str">
        <f t="shared" si="491"/>
        <v/>
      </c>
      <c r="AF3193">
        <f t="shared" si="486"/>
        <v>0.80095037815921466</v>
      </c>
    </row>
    <row r="3194" spans="2:32">
      <c r="B3194" s="26">
        <v>1</v>
      </c>
      <c r="C3194" s="4">
        <v>13</v>
      </c>
      <c r="D3194" s="5">
        <v>0.69399999999999995</v>
      </c>
      <c r="E3194" s="20">
        <v>1</v>
      </c>
      <c r="G3194" s="5"/>
      <c r="H3194" s="11">
        <f>1/(1+EXP(-SUMPRODUCT(betagorros,B3194:D3194)))</f>
        <v>0.68679034684769613</v>
      </c>
      <c r="I3194" s="27">
        <f t="shared" si="482"/>
        <v>0.68679034684769613</v>
      </c>
      <c r="J3194">
        <f t="shared" si="483"/>
        <v>-0.37572620531720807</v>
      </c>
      <c r="K3194" s="5"/>
      <c r="N3194" s="11">
        <f t="shared" si="484"/>
        <v>0.68699658072217418</v>
      </c>
      <c r="O3194" s="71">
        <f t="shared" si="485"/>
        <v>0.31300341927782582</v>
      </c>
      <c r="U3194" s="4">
        <v>16</v>
      </c>
      <c r="V3194" s="5">
        <v>0.66</v>
      </c>
      <c r="W3194" s="37">
        <v>1</v>
      </c>
      <c r="X3194" s="31">
        <f t="shared" si="487"/>
        <v>0.71608411737712208</v>
      </c>
      <c r="Y3194" s="40">
        <f t="shared" si="488"/>
        <v>1</v>
      </c>
      <c r="Z3194" s="4">
        <f t="shared" si="489"/>
        <v>1</v>
      </c>
      <c r="AA3194" s="5">
        <f t="shared" si="490"/>
        <v>1</v>
      </c>
      <c r="AB3194" s="6" t="str">
        <f t="shared" si="491"/>
        <v/>
      </c>
      <c r="AF3194">
        <f t="shared" si="486"/>
        <v>0.80095037815921466</v>
      </c>
    </row>
    <row r="3195" spans="2:32">
      <c r="B3195" s="26">
        <v>1</v>
      </c>
      <c r="C3195" s="4">
        <v>9</v>
      </c>
      <c r="D3195" s="5">
        <v>0.69399999999999995</v>
      </c>
      <c r="E3195" s="20">
        <v>0</v>
      </c>
      <c r="G3195" s="5"/>
      <c r="H3195" s="11">
        <f>1/(1+EXP(-SUMPRODUCT(betagorros,B3195:D3195)))</f>
        <v>0.59820470580725638</v>
      </c>
      <c r="I3195" s="27">
        <f t="shared" si="482"/>
        <v>0.40179529419274362</v>
      </c>
      <c r="J3195">
        <f t="shared" si="483"/>
        <v>-0.91181253848486044</v>
      </c>
      <c r="K3195" s="5"/>
      <c r="N3195" s="11">
        <f t="shared" si="484"/>
        <v>0.59839693048690612</v>
      </c>
      <c r="O3195" s="71">
        <f t="shared" si="485"/>
        <v>-0.59839693048690612</v>
      </c>
      <c r="U3195" s="4">
        <v>24</v>
      </c>
      <c r="V3195" s="5">
        <v>0.66</v>
      </c>
      <c r="W3195" s="37">
        <v>1</v>
      </c>
      <c r="X3195" s="31">
        <f t="shared" si="487"/>
        <v>0.84546310622982745</v>
      </c>
      <c r="Y3195" s="40">
        <f t="shared" si="488"/>
        <v>1</v>
      </c>
      <c r="Z3195" s="4">
        <f t="shared" si="489"/>
        <v>1</v>
      </c>
      <c r="AA3195" s="5">
        <f t="shared" si="490"/>
        <v>1</v>
      </c>
      <c r="AB3195" s="6" t="str">
        <f t="shared" si="491"/>
        <v/>
      </c>
      <c r="AF3195">
        <f t="shared" si="486"/>
        <v>0.80095037815921466</v>
      </c>
    </row>
    <row r="3196" spans="2:32">
      <c r="B3196" s="26">
        <v>1</v>
      </c>
      <c r="C3196" s="4">
        <v>13</v>
      </c>
      <c r="D3196" s="5">
        <v>0.69599999999999995</v>
      </c>
      <c r="E3196" s="20">
        <v>1</v>
      </c>
      <c r="G3196" s="5"/>
      <c r="H3196" s="11">
        <f>1/(1+EXP(-SUMPRODUCT(betagorros,B3196:D3196)))</f>
        <v>0.68869042076022746</v>
      </c>
      <c r="I3196" s="27">
        <f t="shared" si="482"/>
        <v>0.68869042076022746</v>
      </c>
      <c r="J3196">
        <f t="shared" si="483"/>
        <v>-0.37296342569007712</v>
      </c>
      <c r="K3196" s="5"/>
      <c r="N3196" s="11">
        <f t="shared" si="484"/>
        <v>0.68889778495119636</v>
      </c>
      <c r="O3196" s="71">
        <f t="shared" si="485"/>
        <v>0.31110221504880364</v>
      </c>
      <c r="U3196" s="4">
        <v>18</v>
      </c>
      <c r="V3196" s="5">
        <v>0.66</v>
      </c>
      <c r="W3196" s="37">
        <v>1</v>
      </c>
      <c r="X3196" s="31">
        <f t="shared" si="487"/>
        <v>0.75374799102478673</v>
      </c>
      <c r="Y3196" s="40">
        <f t="shared" si="488"/>
        <v>1</v>
      </c>
      <c r="Z3196" s="4">
        <f t="shared" si="489"/>
        <v>1</v>
      </c>
      <c r="AA3196" s="5">
        <f t="shared" si="490"/>
        <v>1</v>
      </c>
      <c r="AB3196" s="6" t="str">
        <f t="shared" si="491"/>
        <v/>
      </c>
      <c r="AF3196">
        <f t="shared" si="486"/>
        <v>0.80095037815921466</v>
      </c>
    </row>
    <row r="3197" spans="2:32">
      <c r="B3197" s="26">
        <v>1</v>
      </c>
      <c r="C3197" s="4">
        <v>20</v>
      </c>
      <c r="D3197" s="5">
        <v>0.69599999999999995</v>
      </c>
      <c r="E3197" s="20">
        <v>1</v>
      </c>
      <c r="G3197" s="5"/>
      <c r="H3197" s="11">
        <f>1/(1+EXP(-SUMPRODUCT(betagorros,B3197:D3197)))</f>
        <v>0.81329203405489259</v>
      </c>
      <c r="I3197" s="27">
        <f t="shared" si="482"/>
        <v>0.81329203405489259</v>
      </c>
      <c r="J3197">
        <f t="shared" si="483"/>
        <v>-0.20666502845359697</v>
      </c>
      <c r="K3197" s="5"/>
      <c r="N3197" s="11">
        <f t="shared" si="484"/>
        <v>0.81348113266637789</v>
      </c>
      <c r="O3197" s="71">
        <f t="shared" si="485"/>
        <v>0.18651886733362211</v>
      </c>
      <c r="U3197" s="4">
        <v>10</v>
      </c>
      <c r="V3197" s="5">
        <v>0.66100000000000003</v>
      </c>
      <c r="W3197" s="37">
        <v>1</v>
      </c>
      <c r="X3197" s="31">
        <f t="shared" si="487"/>
        <v>0.5863252102605524</v>
      </c>
      <c r="Y3197" s="40">
        <f t="shared" si="488"/>
        <v>1</v>
      </c>
      <c r="Z3197" s="4">
        <f t="shared" si="489"/>
        <v>1</v>
      </c>
      <c r="AA3197" s="5">
        <f t="shared" si="490"/>
        <v>1</v>
      </c>
      <c r="AB3197" s="6" t="str">
        <f t="shared" si="491"/>
        <v/>
      </c>
      <c r="AF3197">
        <f t="shared" si="486"/>
        <v>0.80095037815921466</v>
      </c>
    </row>
    <row r="3198" spans="2:32">
      <c r="B3198" s="26">
        <v>1</v>
      </c>
      <c r="C3198" s="4">
        <v>13</v>
      </c>
      <c r="D3198" s="5">
        <v>0.69599999999999995</v>
      </c>
      <c r="E3198" s="20">
        <v>1</v>
      </c>
      <c r="G3198" s="5"/>
      <c r="H3198" s="11">
        <f>1/(1+EXP(-SUMPRODUCT(betagorros,B3198:D3198)))</f>
        <v>0.68869042076022746</v>
      </c>
      <c r="I3198" s="27">
        <f t="shared" si="482"/>
        <v>0.68869042076022746</v>
      </c>
      <c r="J3198">
        <f t="shared" si="483"/>
        <v>-0.37296342569007712</v>
      </c>
      <c r="K3198" s="5"/>
      <c r="N3198" s="11">
        <f t="shared" si="484"/>
        <v>0.68889778495119636</v>
      </c>
      <c r="O3198" s="71">
        <f t="shared" si="485"/>
        <v>0.31110221504880364</v>
      </c>
      <c r="U3198" s="4">
        <v>12</v>
      </c>
      <c r="V3198" s="5">
        <v>0.66100000000000003</v>
      </c>
      <c r="W3198" s="37">
        <v>1</v>
      </c>
      <c r="X3198" s="31">
        <f t="shared" si="487"/>
        <v>0.63236530600130003</v>
      </c>
      <c r="Y3198" s="40">
        <f t="shared" si="488"/>
        <v>1</v>
      </c>
      <c r="Z3198" s="4">
        <f t="shared" si="489"/>
        <v>1</v>
      </c>
      <c r="AA3198" s="5">
        <f t="shared" si="490"/>
        <v>1</v>
      </c>
      <c r="AB3198" s="6" t="str">
        <f t="shared" si="491"/>
        <v/>
      </c>
      <c r="AF3198">
        <f t="shared" si="486"/>
        <v>0.80095037815921466</v>
      </c>
    </row>
    <row r="3199" spans="2:32">
      <c r="B3199" s="26">
        <v>1</v>
      </c>
      <c r="C3199" s="4">
        <v>22</v>
      </c>
      <c r="D3199" s="5">
        <v>0.69599999999999995</v>
      </c>
      <c r="E3199" s="20">
        <v>1</v>
      </c>
      <c r="G3199" s="5"/>
      <c r="H3199" s="11">
        <f>1/(1+EXP(-SUMPRODUCT(betagorros,B3199:D3199)))</f>
        <v>0.84092511434973505</v>
      </c>
      <c r="I3199" s="27">
        <f t="shared" si="482"/>
        <v>0.84092511434973505</v>
      </c>
      <c r="J3199">
        <f t="shared" si="483"/>
        <v>-0.17325266655319144</v>
      </c>
      <c r="K3199" s="5"/>
      <c r="N3199" s="11">
        <f t="shared" si="484"/>
        <v>0.841102326352693</v>
      </c>
      <c r="O3199" s="71">
        <f t="shared" si="485"/>
        <v>0.158897673647307</v>
      </c>
      <c r="U3199" s="4">
        <v>15</v>
      </c>
      <c r="V3199" s="5">
        <v>0.66200000000000003</v>
      </c>
      <c r="W3199" s="37">
        <v>1</v>
      </c>
      <c r="X3199" s="31">
        <f t="shared" si="487"/>
        <v>0.69787008367641612</v>
      </c>
      <c r="Y3199" s="40">
        <f t="shared" si="488"/>
        <v>1</v>
      </c>
      <c r="Z3199" s="4">
        <f t="shared" si="489"/>
        <v>1</v>
      </c>
      <c r="AA3199" s="5">
        <f t="shared" si="490"/>
        <v>1</v>
      </c>
      <c r="AB3199" s="6" t="str">
        <f t="shared" si="491"/>
        <v/>
      </c>
      <c r="AF3199">
        <f t="shared" si="486"/>
        <v>0.80095037815921466</v>
      </c>
    </row>
    <row r="3200" spans="2:32">
      <c r="B3200" s="26">
        <v>1</v>
      </c>
      <c r="C3200" s="4">
        <v>20</v>
      </c>
      <c r="D3200" s="5">
        <v>0.69599999999999995</v>
      </c>
      <c r="E3200" s="20">
        <v>1</v>
      </c>
      <c r="G3200" s="5"/>
      <c r="H3200" s="11">
        <f>1/(1+EXP(-SUMPRODUCT(betagorros,B3200:D3200)))</f>
        <v>0.81329203405489259</v>
      </c>
      <c r="I3200" s="27">
        <f t="shared" si="482"/>
        <v>0.81329203405489259</v>
      </c>
      <c r="J3200">
        <f t="shared" si="483"/>
        <v>-0.20666502845359697</v>
      </c>
      <c r="K3200" s="5"/>
      <c r="N3200" s="11">
        <f t="shared" si="484"/>
        <v>0.81348113266637789</v>
      </c>
      <c r="O3200" s="71">
        <f t="shared" si="485"/>
        <v>0.18651886733362211</v>
      </c>
      <c r="U3200" s="4">
        <v>15</v>
      </c>
      <c r="V3200" s="5">
        <v>0.66300000000000003</v>
      </c>
      <c r="W3200" s="37">
        <v>1</v>
      </c>
      <c r="X3200" s="31">
        <f t="shared" si="487"/>
        <v>0.69880202543118486</v>
      </c>
      <c r="Y3200" s="40">
        <f t="shared" si="488"/>
        <v>1</v>
      </c>
      <c r="Z3200" s="4">
        <f t="shared" si="489"/>
        <v>1</v>
      </c>
      <c r="AA3200" s="5">
        <f t="shared" si="490"/>
        <v>1</v>
      </c>
      <c r="AB3200" s="6" t="str">
        <f t="shared" si="491"/>
        <v/>
      </c>
      <c r="AF3200">
        <f t="shared" si="486"/>
        <v>0.80095037815921466</v>
      </c>
    </row>
    <row r="3201" spans="2:32">
      <c r="B3201" s="26">
        <v>1</v>
      </c>
      <c r="C3201" s="4">
        <v>21</v>
      </c>
      <c r="D3201" s="5">
        <v>0.69599999999999995</v>
      </c>
      <c r="E3201" s="20">
        <v>1</v>
      </c>
      <c r="G3201" s="5"/>
      <c r="H3201" s="11">
        <f>1/(1+EXP(-SUMPRODUCT(betagorros,B3201:D3201)))</f>
        <v>0.82754626792908781</v>
      </c>
      <c r="I3201" s="27">
        <f t="shared" si="482"/>
        <v>0.82754626792908781</v>
      </c>
      <c r="J3201">
        <f t="shared" si="483"/>
        <v>-0.18929026038874525</v>
      </c>
      <c r="K3201" s="5"/>
      <c r="N3201" s="11">
        <f t="shared" si="484"/>
        <v>0.82772965951983368</v>
      </c>
      <c r="O3201" s="71">
        <f t="shared" si="485"/>
        <v>0.17227034048016632</v>
      </c>
      <c r="U3201" s="4">
        <v>13</v>
      </c>
      <c r="V3201" s="5">
        <v>0.66300000000000003</v>
      </c>
      <c r="W3201" s="37">
        <v>1</v>
      </c>
      <c r="X3201" s="31">
        <f t="shared" si="487"/>
        <v>0.65656339080054582</v>
      </c>
      <c r="Y3201" s="40">
        <f t="shared" si="488"/>
        <v>1</v>
      </c>
      <c r="Z3201" s="4">
        <f t="shared" si="489"/>
        <v>1</v>
      </c>
      <c r="AA3201" s="5">
        <f t="shared" si="490"/>
        <v>1</v>
      </c>
      <c r="AB3201" s="6" t="str">
        <f t="shared" si="491"/>
        <v/>
      </c>
      <c r="AF3201">
        <f t="shared" si="486"/>
        <v>0.80095037815921466</v>
      </c>
    </row>
    <row r="3202" spans="2:32">
      <c r="B3202" s="26">
        <v>1</v>
      </c>
      <c r="C3202" s="4">
        <v>11</v>
      </c>
      <c r="D3202" s="5">
        <v>0.69599999999999995</v>
      </c>
      <c r="E3202" s="20">
        <v>1</v>
      </c>
      <c r="G3202" s="5"/>
      <c r="H3202" s="11">
        <f>1/(1+EXP(-SUMPRODUCT(betagorros,B3202:D3202)))</f>
        <v>0.64575261762337233</v>
      </c>
      <c r="I3202" s="27">
        <f t="shared" si="482"/>
        <v>0.64575261762337233</v>
      </c>
      <c r="J3202">
        <f t="shared" si="483"/>
        <v>-0.43733879339710174</v>
      </c>
      <c r="K3202" s="5"/>
      <c r="N3202" s="11">
        <f t="shared" si="484"/>
        <v>0.6459556878476993</v>
      </c>
      <c r="O3202" s="71">
        <f t="shared" si="485"/>
        <v>0.3540443121523007</v>
      </c>
      <c r="U3202" s="4">
        <v>19</v>
      </c>
      <c r="V3202" s="5">
        <v>0.66300000000000003</v>
      </c>
      <c r="W3202" s="37">
        <v>1</v>
      </c>
      <c r="X3202" s="31">
        <f t="shared" si="487"/>
        <v>0.77360247374908975</v>
      </c>
      <c r="Y3202" s="40">
        <f t="shared" si="488"/>
        <v>1</v>
      </c>
      <c r="Z3202" s="4">
        <f t="shared" si="489"/>
        <v>1</v>
      </c>
      <c r="AA3202" s="5">
        <f t="shared" si="490"/>
        <v>1</v>
      </c>
      <c r="AB3202" s="6" t="str">
        <f t="shared" si="491"/>
        <v/>
      </c>
      <c r="AF3202">
        <f t="shared" si="486"/>
        <v>0.80095037815921466</v>
      </c>
    </row>
    <row r="3203" spans="2:32">
      <c r="B3203" s="26">
        <v>1</v>
      </c>
      <c r="C3203" s="4">
        <v>14</v>
      </c>
      <c r="D3203" s="5">
        <v>0.69599999999999995</v>
      </c>
      <c r="E3203" s="20">
        <v>1</v>
      </c>
      <c r="G3203" s="5"/>
      <c r="H3203" s="11">
        <f>1/(1+EXP(-SUMPRODUCT(betagorros,B3203:D3203)))</f>
        <v>0.70905431036462863</v>
      </c>
      <c r="I3203" s="27">
        <f t="shared" si="482"/>
        <v>0.70905431036462863</v>
      </c>
      <c r="J3203">
        <f t="shared" si="483"/>
        <v>-0.3438231540231958</v>
      </c>
      <c r="K3203" s="5"/>
      <c r="N3203" s="11">
        <f t="shared" si="484"/>
        <v>0.70926203859866011</v>
      </c>
      <c r="O3203" s="71">
        <f t="shared" si="485"/>
        <v>0.29073796140133989</v>
      </c>
      <c r="U3203" s="4">
        <v>21</v>
      </c>
      <c r="V3203" s="5">
        <v>0.66300000000000003</v>
      </c>
      <c r="W3203" s="37">
        <v>1</v>
      </c>
      <c r="X3203" s="31">
        <f t="shared" si="487"/>
        <v>0.80570635919038136</v>
      </c>
      <c r="Y3203" s="40">
        <f t="shared" si="488"/>
        <v>1</v>
      </c>
      <c r="Z3203" s="4">
        <f t="shared" si="489"/>
        <v>1</v>
      </c>
      <c r="AA3203" s="5">
        <f t="shared" si="490"/>
        <v>1</v>
      </c>
      <c r="AB3203" s="6" t="str">
        <f t="shared" si="491"/>
        <v/>
      </c>
      <c r="AF3203">
        <f t="shared" si="486"/>
        <v>0.80095037815921466</v>
      </c>
    </row>
    <row r="3204" spans="2:32">
      <c r="B3204" s="26">
        <v>1</v>
      </c>
      <c r="C3204" s="4">
        <v>14</v>
      </c>
      <c r="D3204" s="5">
        <v>0.69599999999999995</v>
      </c>
      <c r="E3204" s="20">
        <v>1</v>
      </c>
      <c r="G3204" s="5"/>
      <c r="H3204" s="11">
        <f>1/(1+EXP(-SUMPRODUCT(betagorros,B3204:D3204)))</f>
        <v>0.70905431036462863</v>
      </c>
      <c r="I3204" s="27">
        <f t="shared" si="482"/>
        <v>0.70905431036462863</v>
      </c>
      <c r="J3204">
        <f t="shared" si="483"/>
        <v>-0.3438231540231958</v>
      </c>
      <c r="K3204" s="5"/>
      <c r="N3204" s="11">
        <f t="shared" si="484"/>
        <v>0.70926203859866011</v>
      </c>
      <c r="O3204" s="71">
        <f t="shared" si="485"/>
        <v>0.29073796140133989</v>
      </c>
      <c r="U3204" s="4">
        <v>22</v>
      </c>
      <c r="V3204" s="5">
        <v>0.66300000000000003</v>
      </c>
      <c r="W3204" s="37">
        <v>1</v>
      </c>
      <c r="X3204" s="31">
        <f t="shared" si="487"/>
        <v>0.82041184086795371</v>
      </c>
      <c r="Y3204" s="40">
        <f t="shared" si="488"/>
        <v>1</v>
      </c>
      <c r="Z3204" s="4">
        <f t="shared" si="489"/>
        <v>1</v>
      </c>
      <c r="AA3204" s="5">
        <f t="shared" si="490"/>
        <v>1</v>
      </c>
      <c r="AB3204" s="6" t="str">
        <f t="shared" si="491"/>
        <v/>
      </c>
      <c r="AF3204">
        <f t="shared" si="486"/>
        <v>0.80095037815921466</v>
      </c>
    </row>
    <row r="3205" spans="2:32">
      <c r="B3205" s="26">
        <v>1</v>
      </c>
      <c r="C3205" s="4">
        <v>8</v>
      </c>
      <c r="D3205" s="5">
        <v>0.69599999999999995</v>
      </c>
      <c r="E3205" s="20">
        <v>0</v>
      </c>
      <c r="G3205" s="5"/>
      <c r="H3205" s="11">
        <f>1/(1+EXP(-SUMPRODUCT(betagorros,B3205:D3205)))</f>
        <v>0.57689660723975111</v>
      </c>
      <c r="I3205" s="27">
        <f t="shared" si="482"/>
        <v>0.42310339276024889</v>
      </c>
      <c r="J3205">
        <f t="shared" si="483"/>
        <v>-0.86013870247415825</v>
      </c>
      <c r="K3205" s="5"/>
      <c r="N3205" s="11">
        <f t="shared" si="484"/>
        <v>0.57708417841201709</v>
      </c>
      <c r="O3205" s="71">
        <f t="shared" si="485"/>
        <v>-0.57708417841201709</v>
      </c>
      <c r="U3205" s="4">
        <v>20</v>
      </c>
      <c r="V3205" s="5">
        <v>0.66300000000000003</v>
      </c>
      <c r="W3205" s="37">
        <v>1</v>
      </c>
      <c r="X3205" s="31">
        <f t="shared" si="487"/>
        <v>0.79010479831590619</v>
      </c>
      <c r="Y3205" s="40">
        <f t="shared" si="488"/>
        <v>1</v>
      </c>
      <c r="Z3205" s="4">
        <f t="shared" si="489"/>
        <v>1</v>
      </c>
      <c r="AA3205" s="5">
        <f t="shared" si="490"/>
        <v>1</v>
      </c>
      <c r="AB3205" s="6" t="str">
        <f t="shared" si="491"/>
        <v/>
      </c>
      <c r="AF3205">
        <f t="shared" si="486"/>
        <v>0.80095037815921466</v>
      </c>
    </row>
    <row r="3206" spans="2:32">
      <c r="B3206" s="26">
        <v>1</v>
      </c>
      <c r="C3206" s="4">
        <v>15</v>
      </c>
      <c r="D3206" s="5">
        <v>0.69699999999999995</v>
      </c>
      <c r="E3206" s="20">
        <v>1</v>
      </c>
      <c r="G3206" s="5"/>
      <c r="H3206" s="11">
        <f>1/(1+EXP(-SUMPRODUCT(betagorros,B3206:D3206)))</f>
        <v>0.72948492395287656</v>
      </c>
      <c r="I3206" s="27">
        <f t="shared" si="482"/>
        <v>0.72948492395287656</v>
      </c>
      <c r="J3206">
        <f t="shared" si="483"/>
        <v>-0.31541657750717672</v>
      </c>
      <c r="K3206" s="5"/>
      <c r="N3206" s="11">
        <f t="shared" si="484"/>
        <v>0.72969230660989759</v>
      </c>
      <c r="O3206" s="71">
        <f t="shared" si="485"/>
        <v>0.27030769339010241</v>
      </c>
      <c r="U3206" s="4">
        <v>11</v>
      </c>
      <c r="V3206" s="5">
        <v>0.66400000000000003</v>
      </c>
      <c r="W3206" s="37">
        <v>1</v>
      </c>
      <c r="X3206" s="31">
        <f t="shared" si="487"/>
        <v>0.612743119432692</v>
      </c>
      <c r="Y3206" s="40">
        <f t="shared" si="488"/>
        <v>1</v>
      </c>
      <c r="Z3206" s="4">
        <f t="shared" si="489"/>
        <v>1</v>
      </c>
      <c r="AA3206" s="5">
        <f t="shared" si="490"/>
        <v>1</v>
      </c>
      <c r="AB3206" s="6" t="str">
        <f t="shared" si="491"/>
        <v/>
      </c>
      <c r="AF3206">
        <f t="shared" si="486"/>
        <v>0.80095037815921466</v>
      </c>
    </row>
    <row r="3207" spans="2:32">
      <c r="B3207" s="26">
        <v>1</v>
      </c>
      <c r="C3207" s="4">
        <v>16</v>
      </c>
      <c r="D3207" s="5">
        <v>0.69699999999999995</v>
      </c>
      <c r="E3207" s="20">
        <v>1</v>
      </c>
      <c r="G3207" s="5"/>
      <c r="H3207" s="11">
        <f>1/(1+EXP(-SUMPRODUCT(betagorros,B3207:D3207)))</f>
        <v>0.74815613391638558</v>
      </c>
      <c r="I3207" s="27">
        <f t="shared" si="482"/>
        <v>0.74815613391638558</v>
      </c>
      <c r="J3207">
        <f t="shared" si="483"/>
        <v>-0.29014358760748321</v>
      </c>
      <c r="K3207" s="5"/>
      <c r="N3207" s="11">
        <f t="shared" si="484"/>
        <v>0.74836163082434659</v>
      </c>
      <c r="O3207" s="71">
        <f t="shared" si="485"/>
        <v>0.25163836917565341</v>
      </c>
      <c r="U3207" s="4">
        <v>15</v>
      </c>
      <c r="V3207" s="5">
        <v>0.66400000000000003</v>
      </c>
      <c r="W3207" s="37">
        <v>1</v>
      </c>
      <c r="X3207" s="31">
        <f t="shared" si="487"/>
        <v>0.69973232939585817</v>
      </c>
      <c r="Y3207" s="40">
        <f t="shared" si="488"/>
        <v>1</v>
      </c>
      <c r="Z3207" s="4">
        <f t="shared" si="489"/>
        <v>1</v>
      </c>
      <c r="AA3207" s="5">
        <f t="shared" si="490"/>
        <v>1</v>
      </c>
      <c r="AB3207" s="6" t="str">
        <f t="shared" si="491"/>
        <v/>
      </c>
      <c r="AF3207">
        <f t="shared" si="486"/>
        <v>0.80095037815921466</v>
      </c>
    </row>
    <row r="3208" spans="2:32">
      <c r="B3208" s="26">
        <v>1</v>
      </c>
      <c r="C3208" s="4">
        <v>17</v>
      </c>
      <c r="D3208" s="5">
        <v>0.69699999999999995</v>
      </c>
      <c r="E3208" s="20">
        <v>1</v>
      </c>
      <c r="G3208" s="5"/>
      <c r="H3208" s="11">
        <f>1/(1+EXP(-SUMPRODUCT(betagorros,B3208:D3208)))</f>
        <v>0.76595210702817929</v>
      </c>
      <c r="I3208" s="27">
        <f t="shared" si="482"/>
        <v>0.76595210702817929</v>
      </c>
      <c r="J3208">
        <f t="shared" si="483"/>
        <v>-0.26663563465812579</v>
      </c>
      <c r="K3208" s="5"/>
      <c r="N3208" s="11">
        <f t="shared" si="484"/>
        <v>0.76615474795609861</v>
      </c>
      <c r="O3208" s="71">
        <f t="shared" si="485"/>
        <v>0.23384525204390139</v>
      </c>
      <c r="U3208" s="4">
        <v>20</v>
      </c>
      <c r="V3208" s="5">
        <v>0.66400000000000003</v>
      </c>
      <c r="W3208" s="37">
        <v>1</v>
      </c>
      <c r="X3208" s="31">
        <f t="shared" si="487"/>
        <v>0.79083750584301837</v>
      </c>
      <c r="Y3208" s="40">
        <f t="shared" si="488"/>
        <v>1</v>
      </c>
      <c r="Z3208" s="4">
        <f t="shared" si="489"/>
        <v>1</v>
      </c>
      <c r="AA3208" s="5">
        <f t="shared" si="490"/>
        <v>1</v>
      </c>
      <c r="AB3208" s="6" t="str">
        <f t="shared" si="491"/>
        <v/>
      </c>
      <c r="AF3208">
        <f t="shared" si="486"/>
        <v>0.80095037815921466</v>
      </c>
    </row>
    <row r="3209" spans="2:32">
      <c r="B3209" s="26">
        <v>1</v>
      </c>
      <c r="C3209" s="4">
        <v>22</v>
      </c>
      <c r="D3209" s="5">
        <v>0.69699999999999995</v>
      </c>
      <c r="E3209" s="20">
        <v>1</v>
      </c>
      <c r="G3209" s="5"/>
      <c r="H3209" s="11">
        <f>1/(1+EXP(-SUMPRODUCT(betagorros,B3209:D3209)))</f>
        <v>0.8415160019593706</v>
      </c>
      <c r="I3209" s="27">
        <f t="shared" si="482"/>
        <v>0.8415160019593706</v>
      </c>
      <c r="J3209">
        <f t="shared" si="483"/>
        <v>-0.17255024953757947</v>
      </c>
      <c r="K3209" s="5"/>
      <c r="N3209" s="11">
        <f t="shared" si="484"/>
        <v>0.84169324374039001</v>
      </c>
      <c r="O3209" s="71">
        <f t="shared" si="485"/>
        <v>0.15830675625960999</v>
      </c>
      <c r="U3209" s="4">
        <v>24</v>
      </c>
      <c r="V3209" s="5">
        <v>0.66400000000000003</v>
      </c>
      <c r="W3209" s="37">
        <v>1</v>
      </c>
      <c r="X3209" s="31">
        <f t="shared" si="487"/>
        <v>0.84776099982574438</v>
      </c>
      <c r="Y3209" s="40">
        <f t="shared" si="488"/>
        <v>1</v>
      </c>
      <c r="Z3209" s="4">
        <f t="shared" si="489"/>
        <v>1</v>
      </c>
      <c r="AA3209" s="5">
        <f t="shared" si="490"/>
        <v>1</v>
      </c>
      <c r="AB3209" s="6" t="str">
        <f t="shared" si="491"/>
        <v/>
      </c>
      <c r="AF3209">
        <f t="shared" si="486"/>
        <v>0.80095037815921466</v>
      </c>
    </row>
    <row r="3210" spans="2:32">
      <c r="B3210" s="26">
        <v>1</v>
      </c>
      <c r="C3210" s="4">
        <v>26</v>
      </c>
      <c r="D3210" s="5">
        <v>0.69699999999999995</v>
      </c>
      <c r="E3210" s="20">
        <v>1</v>
      </c>
      <c r="G3210" s="5"/>
      <c r="H3210" s="11">
        <f>1/(1+EXP(-SUMPRODUCT(betagorros,B3210:D3210)))</f>
        <v>0.88662461857878594</v>
      </c>
      <c r="I3210" s="27">
        <f t="shared" si="482"/>
        <v>0.88662461857878594</v>
      </c>
      <c r="J3210">
        <f t="shared" si="483"/>
        <v>-0.12033358965449624</v>
      </c>
      <c r="K3210" s="5"/>
      <c r="N3210" s="11">
        <f t="shared" si="484"/>
        <v>0.88677417681470061</v>
      </c>
      <c r="O3210" s="71">
        <f t="shared" si="485"/>
        <v>0.11322582318529939</v>
      </c>
      <c r="U3210" s="4">
        <v>11</v>
      </c>
      <c r="V3210" s="5">
        <v>0.66400000000000003</v>
      </c>
      <c r="W3210" s="37">
        <v>1</v>
      </c>
      <c r="X3210" s="31">
        <f t="shared" si="487"/>
        <v>0.612743119432692</v>
      </c>
      <c r="Y3210" s="40">
        <f t="shared" si="488"/>
        <v>1</v>
      </c>
      <c r="Z3210" s="4">
        <f t="shared" si="489"/>
        <v>1</v>
      </c>
      <c r="AA3210" s="5">
        <f t="shared" si="490"/>
        <v>1</v>
      </c>
      <c r="AB3210" s="6" t="str">
        <f t="shared" si="491"/>
        <v/>
      </c>
      <c r="AF3210">
        <f t="shared" si="486"/>
        <v>0.80095037815921466</v>
      </c>
    </row>
    <row r="3211" spans="2:32">
      <c r="B3211" s="26">
        <v>1</v>
      </c>
      <c r="C3211" s="4">
        <v>21</v>
      </c>
      <c r="D3211" s="5">
        <v>0.69699999999999995</v>
      </c>
      <c r="E3211" s="20">
        <v>1</v>
      </c>
      <c r="G3211" s="5"/>
      <c r="H3211" s="11">
        <f>1/(1+EXP(-SUMPRODUCT(betagorros,B3211:D3211)))</f>
        <v>0.82817669737329647</v>
      </c>
      <c r="I3211" s="27">
        <f t="shared" ref="I3211:I3274" si="492">IF(E3211=1,H3211,1-H3211)</f>
        <v>0.82817669737329647</v>
      </c>
      <c r="J3211">
        <f t="shared" ref="J3211:J3274" si="493">LN(I3211)</f>
        <v>-0.18852874473922432</v>
      </c>
      <c r="K3211" s="5"/>
      <c r="N3211" s="11">
        <f t="shared" si="484"/>
        <v>0.82836015953934561</v>
      </c>
      <c r="O3211" s="71">
        <f t="shared" si="485"/>
        <v>0.17163984046065439</v>
      </c>
      <c r="U3211" s="4">
        <v>18</v>
      </c>
      <c r="V3211" s="5">
        <v>0.66700000000000004</v>
      </c>
      <c r="W3211" s="37">
        <v>1</v>
      </c>
      <c r="X3211" s="31">
        <f t="shared" si="487"/>
        <v>0.75945057183152975</v>
      </c>
      <c r="Y3211" s="40">
        <f t="shared" si="488"/>
        <v>1</v>
      </c>
      <c r="Z3211" s="4">
        <f t="shared" si="489"/>
        <v>1</v>
      </c>
      <c r="AA3211" s="5">
        <f t="shared" si="490"/>
        <v>1</v>
      </c>
      <c r="AB3211" s="6" t="str">
        <f t="shared" si="491"/>
        <v/>
      </c>
      <c r="AF3211">
        <f t="shared" si="486"/>
        <v>0.80095037815921466</v>
      </c>
    </row>
    <row r="3212" spans="2:32">
      <c r="B3212" s="26">
        <v>1</v>
      </c>
      <c r="C3212" s="4">
        <v>17</v>
      </c>
      <c r="D3212" s="5">
        <v>0.69699999999999995</v>
      </c>
      <c r="E3212" s="20">
        <v>1</v>
      </c>
      <c r="G3212" s="5"/>
      <c r="H3212" s="11">
        <f>1/(1+EXP(-SUMPRODUCT(betagorros,B3212:D3212)))</f>
        <v>0.76595210702817929</v>
      </c>
      <c r="I3212" s="27">
        <f t="shared" si="492"/>
        <v>0.76595210702817929</v>
      </c>
      <c r="J3212">
        <f t="shared" si="493"/>
        <v>-0.26663563465812579</v>
      </c>
      <c r="K3212" s="5"/>
      <c r="N3212" s="11">
        <f t="shared" ref="N3212:N3275" si="494">1/(1+EXP(-SUMPRODUCT($N$8:$P$8,B3212:D3212)))</f>
        <v>0.76615474795609861</v>
      </c>
      <c r="O3212" s="71">
        <f t="shared" ref="O3212:O3275" si="495">E3212-N3212</f>
        <v>0.23384525204390139</v>
      </c>
      <c r="U3212" s="4">
        <v>12</v>
      </c>
      <c r="V3212" s="5">
        <v>0.66900000000000004</v>
      </c>
      <c r="W3212" s="37">
        <v>1</v>
      </c>
      <c r="X3212" s="31">
        <f t="shared" si="487"/>
        <v>0.64055373982075992</v>
      </c>
      <c r="Y3212" s="40">
        <f t="shared" si="488"/>
        <v>1</v>
      </c>
      <c r="Z3212" s="4">
        <f t="shared" si="489"/>
        <v>1</v>
      </c>
      <c r="AA3212" s="5">
        <f t="shared" si="490"/>
        <v>1</v>
      </c>
      <c r="AB3212" s="6" t="str">
        <f t="shared" si="491"/>
        <v/>
      </c>
      <c r="AF3212">
        <f t="shared" si="486"/>
        <v>0.80095037815921466</v>
      </c>
    </row>
    <row r="3213" spans="2:32">
      <c r="B3213" s="26">
        <v>1</v>
      </c>
      <c r="C3213" s="4">
        <v>16</v>
      </c>
      <c r="D3213" s="5">
        <v>0.69699999999999995</v>
      </c>
      <c r="E3213" s="20">
        <v>0</v>
      </c>
      <c r="G3213" s="5"/>
      <c r="H3213" s="11">
        <f>1/(1+EXP(-SUMPRODUCT(betagorros,B3213:D3213)))</f>
        <v>0.74815613391638558</v>
      </c>
      <c r="I3213" s="27">
        <f t="shared" si="492"/>
        <v>0.25184386608361442</v>
      </c>
      <c r="J3213">
        <f t="shared" si="493"/>
        <v>-1.378945962522397</v>
      </c>
      <c r="K3213" s="5"/>
      <c r="N3213" s="11">
        <f t="shared" si="494"/>
        <v>0.74836163082434659</v>
      </c>
      <c r="O3213" s="71">
        <f t="shared" si="495"/>
        <v>-0.74836163082434659</v>
      </c>
      <c r="U3213" s="4">
        <v>30</v>
      </c>
      <c r="V3213" s="5">
        <v>0.66900000000000004</v>
      </c>
      <c r="W3213" s="37">
        <v>1</v>
      </c>
      <c r="X3213" s="31">
        <f t="shared" si="487"/>
        <v>0.91052119655254316</v>
      </c>
      <c r="Y3213" s="40">
        <f t="shared" si="488"/>
        <v>1</v>
      </c>
      <c r="Z3213" s="4">
        <f t="shared" si="489"/>
        <v>1</v>
      </c>
      <c r="AA3213" s="5">
        <f t="shared" si="490"/>
        <v>1</v>
      </c>
      <c r="AB3213" s="6" t="str">
        <f t="shared" si="491"/>
        <v/>
      </c>
      <c r="AF3213">
        <f t="shared" ref="AF3213:AF3276" si="496">(-$H$8-$I$8*AE3213)/$J$8</f>
        <v>0.80095037815921466</v>
      </c>
    </row>
    <row r="3214" spans="2:32">
      <c r="B3214" s="26">
        <v>1</v>
      </c>
      <c r="C3214" s="4">
        <v>21</v>
      </c>
      <c r="D3214" s="5">
        <v>0.69699999999999995</v>
      </c>
      <c r="E3214" s="20">
        <v>1</v>
      </c>
      <c r="G3214" s="5"/>
      <c r="H3214" s="11">
        <f>1/(1+EXP(-SUMPRODUCT(betagorros,B3214:D3214)))</f>
        <v>0.82817669737329647</v>
      </c>
      <c r="I3214" s="27">
        <f t="shared" si="492"/>
        <v>0.82817669737329647</v>
      </c>
      <c r="J3214">
        <f t="shared" si="493"/>
        <v>-0.18852874473922432</v>
      </c>
      <c r="K3214" s="5"/>
      <c r="N3214" s="11">
        <f t="shared" si="494"/>
        <v>0.82836015953934561</v>
      </c>
      <c r="O3214" s="71">
        <f t="shared" si="495"/>
        <v>0.17163984046065439</v>
      </c>
      <c r="U3214" s="4">
        <v>28</v>
      </c>
      <c r="V3214" s="5">
        <v>0.66900000000000004</v>
      </c>
      <c r="W3214" s="37">
        <v>1</v>
      </c>
      <c r="X3214" s="31">
        <f t="shared" si="487"/>
        <v>0.8934458485404605</v>
      </c>
      <c r="Y3214" s="40">
        <f t="shared" si="488"/>
        <v>1</v>
      </c>
      <c r="Z3214" s="4">
        <f t="shared" si="489"/>
        <v>1</v>
      </c>
      <c r="AA3214" s="5">
        <f t="shared" si="490"/>
        <v>1</v>
      </c>
      <c r="AB3214" s="6" t="str">
        <f t="shared" si="491"/>
        <v/>
      </c>
      <c r="AF3214">
        <f t="shared" si="496"/>
        <v>0.80095037815921466</v>
      </c>
    </row>
    <row r="3215" spans="2:32">
      <c r="B3215" s="26">
        <v>1</v>
      </c>
      <c r="C3215" s="4">
        <v>15</v>
      </c>
      <c r="D3215" s="5">
        <v>0.69699999999999995</v>
      </c>
      <c r="E3215" s="20">
        <v>1</v>
      </c>
      <c r="G3215" s="5"/>
      <c r="H3215" s="11">
        <f>1/(1+EXP(-SUMPRODUCT(betagorros,B3215:D3215)))</f>
        <v>0.72948492395287656</v>
      </c>
      <c r="I3215" s="27">
        <f t="shared" si="492"/>
        <v>0.72948492395287656</v>
      </c>
      <c r="J3215">
        <f t="shared" si="493"/>
        <v>-0.31541657750717672</v>
      </c>
      <c r="K3215" s="5"/>
      <c r="N3215" s="11">
        <f t="shared" si="494"/>
        <v>0.72969230660989759</v>
      </c>
      <c r="O3215" s="71">
        <f t="shared" si="495"/>
        <v>0.27030769339010241</v>
      </c>
      <c r="U3215" s="4">
        <v>27</v>
      </c>
      <c r="V3215" s="5">
        <v>0.66900000000000004</v>
      </c>
      <c r="W3215" s="37">
        <v>1</v>
      </c>
      <c r="X3215" s="31">
        <f t="shared" si="487"/>
        <v>0.88387422501107804</v>
      </c>
      <c r="Y3215" s="40">
        <f t="shared" si="488"/>
        <v>1</v>
      </c>
      <c r="Z3215" s="4">
        <f t="shared" si="489"/>
        <v>1</v>
      </c>
      <c r="AA3215" s="5">
        <f t="shared" si="490"/>
        <v>1</v>
      </c>
      <c r="AB3215" s="6" t="str">
        <f t="shared" si="491"/>
        <v/>
      </c>
      <c r="AF3215">
        <f t="shared" si="496"/>
        <v>0.80095037815921466</v>
      </c>
    </row>
    <row r="3216" spans="2:32">
      <c r="B3216" s="26">
        <v>1</v>
      </c>
      <c r="C3216" s="4">
        <v>6</v>
      </c>
      <c r="D3216" s="5">
        <v>0.69699999999999995</v>
      </c>
      <c r="E3216" s="20">
        <v>0</v>
      </c>
      <c r="G3216" s="5"/>
      <c r="H3216" s="11">
        <f>1/(1+EXP(-SUMPRODUCT(betagorros,B3216:D3216)))</f>
        <v>0.53018508248022977</v>
      </c>
      <c r="I3216" s="27">
        <f t="shared" si="492"/>
        <v>0.46981491751977023</v>
      </c>
      <c r="J3216">
        <f t="shared" si="493"/>
        <v>-0.7554164543457923</v>
      </c>
      <c r="K3216" s="5"/>
      <c r="N3216" s="11">
        <f t="shared" si="494"/>
        <v>0.53035774492118504</v>
      </c>
      <c r="O3216" s="71">
        <f t="shared" si="495"/>
        <v>-0.53035774492118504</v>
      </c>
      <c r="U3216" s="4">
        <v>21</v>
      </c>
      <c r="V3216" s="5">
        <v>0.67</v>
      </c>
      <c r="W3216" s="37">
        <v>1</v>
      </c>
      <c r="X3216" s="31">
        <f t="shared" si="487"/>
        <v>0.81050820437743121</v>
      </c>
      <c r="Y3216" s="40">
        <f t="shared" si="488"/>
        <v>1</v>
      </c>
      <c r="Z3216" s="4">
        <f t="shared" si="489"/>
        <v>1</v>
      </c>
      <c r="AA3216" s="5">
        <f t="shared" si="490"/>
        <v>1</v>
      </c>
      <c r="AB3216" s="6" t="str">
        <f t="shared" si="491"/>
        <v/>
      </c>
      <c r="AF3216">
        <f t="shared" si="496"/>
        <v>0.80095037815921466</v>
      </c>
    </row>
    <row r="3217" spans="2:32">
      <c r="B3217" s="26">
        <v>1</v>
      </c>
      <c r="C3217" s="4">
        <v>14</v>
      </c>
      <c r="D3217" s="5">
        <v>0.69699999999999995</v>
      </c>
      <c r="E3217" s="20">
        <v>1</v>
      </c>
      <c r="G3217" s="5"/>
      <c r="H3217" s="11">
        <f>1/(1+EXP(-SUMPRODUCT(betagorros,B3217:D3217)))</f>
        <v>0.70996609111500064</v>
      </c>
      <c r="I3217" s="27">
        <f t="shared" si="492"/>
        <v>0.70996609111500064</v>
      </c>
      <c r="J3217">
        <f t="shared" si="493"/>
        <v>-0.34253806908022982</v>
      </c>
      <c r="K3217" s="5"/>
      <c r="N3217" s="11">
        <f t="shared" si="494"/>
        <v>0.71017430585162822</v>
      </c>
      <c r="O3217" s="71">
        <f t="shared" si="495"/>
        <v>0.28982569414837178</v>
      </c>
      <c r="U3217" s="4">
        <v>21</v>
      </c>
      <c r="V3217" s="5">
        <v>0.67</v>
      </c>
      <c r="W3217" s="37">
        <v>1</v>
      </c>
      <c r="X3217" s="31">
        <f t="shared" si="487"/>
        <v>0.81050820437743121</v>
      </c>
      <c r="Y3217" s="40">
        <f t="shared" si="488"/>
        <v>1</v>
      </c>
      <c r="Z3217" s="4">
        <f t="shared" si="489"/>
        <v>1</v>
      </c>
      <c r="AA3217" s="5">
        <f t="shared" si="490"/>
        <v>1</v>
      </c>
      <c r="AB3217" s="6" t="str">
        <f t="shared" si="491"/>
        <v/>
      </c>
      <c r="AF3217">
        <f t="shared" si="496"/>
        <v>0.80095037815921466</v>
      </c>
    </row>
    <row r="3218" spans="2:32">
      <c r="B3218" s="26">
        <v>1</v>
      </c>
      <c r="C3218" s="4">
        <v>18</v>
      </c>
      <c r="D3218" s="5">
        <v>0.69799999999999995</v>
      </c>
      <c r="E3218" s="20">
        <v>1</v>
      </c>
      <c r="G3218" s="5"/>
      <c r="H3218" s="11">
        <f>1/(1+EXP(-SUMPRODUCT(betagorros,B3218:D3218)))</f>
        <v>0.78360663048830659</v>
      </c>
      <c r="I3218" s="27">
        <f t="shared" si="492"/>
        <v>0.78360663048830659</v>
      </c>
      <c r="J3218">
        <f t="shared" si="493"/>
        <v>-0.24384813137492828</v>
      </c>
      <c r="K3218" s="5"/>
      <c r="N3218" s="11">
        <f t="shared" si="494"/>
        <v>0.7838057579831107</v>
      </c>
      <c r="O3218" s="71">
        <f t="shared" si="495"/>
        <v>0.2161942420168893</v>
      </c>
      <c r="U3218" s="4">
        <v>14</v>
      </c>
      <c r="V3218" s="5">
        <v>0.67</v>
      </c>
      <c r="W3218" s="37">
        <v>1</v>
      </c>
      <c r="X3218" s="31">
        <f t="shared" ref="X3218:X3281" si="497">1/(1+EXP(-$H$8-$I$8*U3218-$J$8*V3218))</f>
        <v>0.68476886057414388</v>
      </c>
      <c r="Y3218" s="40">
        <f t="shared" ref="Y3218:Y3281" si="498">IF(X3218&gt;50%,1,0)</f>
        <v>1</v>
      </c>
      <c r="Z3218" s="4">
        <f t="shared" ref="Z3218:Z3281" si="499">IF(W3218=Y3218,1,0)</f>
        <v>1</v>
      </c>
      <c r="AA3218" s="5">
        <f t="shared" ref="AA3218:AA3281" si="500">IF(W3218=1,IF(W3218=Y3218,1,0),"")</f>
        <v>1</v>
      </c>
      <c r="AB3218" s="6" t="str">
        <f t="shared" ref="AB3218:AB3281" si="501">IF(W3218=0,IF(W3218=Y3218,1,0),"")</f>
        <v/>
      </c>
      <c r="AF3218">
        <f t="shared" si="496"/>
        <v>0.80095037815921466</v>
      </c>
    </row>
    <row r="3219" spans="2:32">
      <c r="B3219" s="26">
        <v>1</v>
      </c>
      <c r="C3219" s="4">
        <v>13</v>
      </c>
      <c r="D3219" s="5">
        <v>0.69799999999999995</v>
      </c>
      <c r="E3219" s="20">
        <v>1</v>
      </c>
      <c r="G3219" s="5"/>
      <c r="H3219" s="11">
        <f>1/(1+EXP(-SUMPRODUCT(betagorros,B3219:D3219)))</f>
        <v>0.69058416102029629</v>
      </c>
      <c r="I3219" s="27">
        <f t="shared" si="492"/>
        <v>0.69058416102029629</v>
      </c>
      <c r="J3219">
        <f t="shared" si="493"/>
        <v>-0.37021742938874258</v>
      </c>
      <c r="K3219" s="5"/>
      <c r="N3219" s="11">
        <f t="shared" si="494"/>
        <v>0.69079263874563368</v>
      </c>
      <c r="O3219" s="71">
        <f t="shared" si="495"/>
        <v>0.30920736125436632</v>
      </c>
      <c r="U3219" s="4">
        <v>15</v>
      </c>
      <c r="V3219" s="5">
        <v>0.67</v>
      </c>
      <c r="W3219" s="37">
        <v>1</v>
      </c>
      <c r="X3219" s="31">
        <f t="shared" si="497"/>
        <v>0.70527949613824947</v>
      </c>
      <c r="Y3219" s="40">
        <f t="shared" si="498"/>
        <v>1</v>
      </c>
      <c r="Z3219" s="4">
        <f t="shared" si="499"/>
        <v>1</v>
      </c>
      <c r="AA3219" s="5">
        <f t="shared" si="500"/>
        <v>1</v>
      </c>
      <c r="AB3219" s="6" t="str">
        <f t="shared" si="501"/>
        <v/>
      </c>
      <c r="AF3219">
        <f t="shared" si="496"/>
        <v>0.80095037815921466</v>
      </c>
    </row>
    <row r="3220" spans="2:32">
      <c r="B3220" s="26">
        <v>1</v>
      </c>
      <c r="C3220" s="4">
        <v>15</v>
      </c>
      <c r="D3220" s="5">
        <v>0.69899999999999995</v>
      </c>
      <c r="E3220" s="20">
        <v>1</v>
      </c>
      <c r="G3220" s="5"/>
      <c r="H3220" s="11">
        <f>1/(1+EXP(-SUMPRODUCT(betagorros,B3220:D3220)))</f>
        <v>0.7312273534602225</v>
      </c>
      <c r="I3220" s="27">
        <f t="shared" si="492"/>
        <v>0.7312273534602225</v>
      </c>
      <c r="J3220">
        <f t="shared" si="493"/>
        <v>-0.31303085054268576</v>
      </c>
      <c r="K3220" s="5"/>
      <c r="N3220" s="11">
        <f t="shared" si="494"/>
        <v>0.73143555541355576</v>
      </c>
      <c r="O3220" s="71">
        <f t="shared" si="495"/>
        <v>0.26856444458644424</v>
      </c>
      <c r="U3220" s="4">
        <v>22</v>
      </c>
      <c r="V3220" s="5">
        <v>0.67</v>
      </c>
      <c r="W3220" s="37">
        <v>1</v>
      </c>
      <c r="X3220" s="31">
        <f t="shared" si="497"/>
        <v>0.82492921996738877</v>
      </c>
      <c r="Y3220" s="40">
        <f t="shared" si="498"/>
        <v>1</v>
      </c>
      <c r="Z3220" s="4">
        <f t="shared" si="499"/>
        <v>1</v>
      </c>
      <c r="AA3220" s="5">
        <f t="shared" si="500"/>
        <v>1</v>
      </c>
      <c r="AB3220" s="6" t="str">
        <f t="shared" si="501"/>
        <v/>
      </c>
      <c r="AF3220">
        <f t="shared" si="496"/>
        <v>0.80095037815921466</v>
      </c>
    </row>
    <row r="3221" spans="2:32">
      <c r="B3221" s="26">
        <v>1</v>
      </c>
      <c r="C3221" s="4">
        <v>14</v>
      </c>
      <c r="D3221" s="5">
        <v>0.69899999999999995</v>
      </c>
      <c r="E3221" s="20">
        <v>1</v>
      </c>
      <c r="G3221" s="5"/>
      <c r="H3221" s="11">
        <f>1/(1+EXP(-SUMPRODUCT(betagorros,B3221:D3221)))</f>
        <v>0.71178457166515419</v>
      </c>
      <c r="I3221" s="27">
        <f t="shared" si="492"/>
        <v>0.71178457166515419</v>
      </c>
      <c r="J3221">
        <f t="shared" si="493"/>
        <v>-0.33997998123907869</v>
      </c>
      <c r="K3221" s="5"/>
      <c r="N3221" s="11">
        <f t="shared" si="494"/>
        <v>0.71199374680352734</v>
      </c>
      <c r="O3221" s="71">
        <f t="shared" si="495"/>
        <v>0.28800625319647266</v>
      </c>
      <c r="U3221" s="4">
        <v>23</v>
      </c>
      <c r="V3221" s="5">
        <v>0.67</v>
      </c>
      <c r="W3221" s="37">
        <v>1</v>
      </c>
      <c r="X3221" s="31">
        <f t="shared" si="497"/>
        <v>0.83847146609062184</v>
      </c>
      <c r="Y3221" s="40">
        <f t="shared" si="498"/>
        <v>1</v>
      </c>
      <c r="Z3221" s="4">
        <f t="shared" si="499"/>
        <v>1</v>
      </c>
      <c r="AA3221" s="5">
        <f t="shared" si="500"/>
        <v>1</v>
      </c>
      <c r="AB3221" s="6" t="str">
        <f t="shared" si="501"/>
        <v/>
      </c>
      <c r="AF3221">
        <f t="shared" si="496"/>
        <v>0.80095037815921466</v>
      </c>
    </row>
    <row r="3222" spans="2:32">
      <c r="B3222" s="26">
        <v>1</v>
      </c>
      <c r="C3222" s="4">
        <v>23</v>
      </c>
      <c r="D3222" s="5">
        <v>0.69899999999999995</v>
      </c>
      <c r="E3222" s="20">
        <v>1</v>
      </c>
      <c r="G3222" s="5"/>
      <c r="H3222" s="11">
        <f>1/(1+EXP(-SUMPRODUCT(betagorros,B3222:D3222)))</f>
        <v>0.85510198838861196</v>
      </c>
      <c r="I3222" s="27">
        <f t="shared" si="492"/>
        <v>0.85510198838861196</v>
      </c>
      <c r="J3222">
        <f t="shared" si="493"/>
        <v>-0.15653453249418356</v>
      </c>
      <c r="K3222" s="5"/>
      <c r="N3222" s="11">
        <f t="shared" si="494"/>
        <v>0.85527262095487488</v>
      </c>
      <c r="O3222" s="71">
        <f t="shared" si="495"/>
        <v>0.14472737904512512</v>
      </c>
      <c r="U3222" s="4">
        <v>25</v>
      </c>
      <c r="V3222" s="5">
        <v>0.67</v>
      </c>
      <c r="W3222" s="37">
        <v>1</v>
      </c>
      <c r="X3222" s="31">
        <f t="shared" si="497"/>
        <v>0.86300567338828216</v>
      </c>
      <c r="Y3222" s="40">
        <f t="shared" si="498"/>
        <v>1</v>
      </c>
      <c r="Z3222" s="4">
        <f t="shared" si="499"/>
        <v>1</v>
      </c>
      <c r="AA3222" s="5">
        <f t="shared" si="500"/>
        <v>1</v>
      </c>
      <c r="AB3222" s="6" t="str">
        <f t="shared" si="501"/>
        <v/>
      </c>
      <c r="AF3222">
        <f t="shared" si="496"/>
        <v>0.80095037815921466</v>
      </c>
    </row>
    <row r="3223" spans="2:32">
      <c r="B3223" s="26">
        <v>1</v>
      </c>
      <c r="C3223" s="4">
        <v>24</v>
      </c>
      <c r="D3223" s="5">
        <v>0.69899999999999995</v>
      </c>
      <c r="E3223" s="20">
        <v>1</v>
      </c>
      <c r="G3223" s="5"/>
      <c r="H3223" s="11">
        <f>1/(1+EXP(-SUMPRODUCT(betagorros,B3223:D3223)))</f>
        <v>0.86668745917216439</v>
      </c>
      <c r="I3223" s="27">
        <f t="shared" si="492"/>
        <v>0.86668745917216439</v>
      </c>
      <c r="J3223">
        <f t="shared" si="493"/>
        <v>-0.14307685257596386</v>
      </c>
      <c r="K3223" s="5"/>
      <c r="N3223" s="11">
        <f t="shared" si="494"/>
        <v>0.86685116394313211</v>
      </c>
      <c r="O3223" s="71">
        <f t="shared" si="495"/>
        <v>0.13314883605686789</v>
      </c>
      <c r="U3223" s="4">
        <v>23</v>
      </c>
      <c r="V3223" s="5">
        <v>0.67</v>
      </c>
      <c r="W3223" s="37">
        <v>1</v>
      </c>
      <c r="X3223" s="31">
        <f t="shared" si="497"/>
        <v>0.83847146609062184</v>
      </c>
      <c r="Y3223" s="40">
        <f t="shared" si="498"/>
        <v>1</v>
      </c>
      <c r="Z3223" s="4">
        <f t="shared" si="499"/>
        <v>1</v>
      </c>
      <c r="AA3223" s="5">
        <f t="shared" si="500"/>
        <v>1</v>
      </c>
      <c r="AB3223" s="6" t="str">
        <f t="shared" si="501"/>
        <v/>
      </c>
      <c r="AF3223">
        <f t="shared" si="496"/>
        <v>0.80095037815921466</v>
      </c>
    </row>
    <row r="3224" spans="2:32">
      <c r="B3224" s="26">
        <v>1</v>
      </c>
      <c r="C3224" s="4">
        <v>13</v>
      </c>
      <c r="D3224" s="5">
        <v>0.7</v>
      </c>
      <c r="E3224" s="20">
        <v>1</v>
      </c>
      <c r="G3224" s="5"/>
      <c r="H3224" s="11">
        <f>1/(1+EXP(-SUMPRODUCT(betagorros,B3224:D3224)))</f>
        <v>0.69247152549287228</v>
      </c>
      <c r="I3224" s="27">
        <f t="shared" si="492"/>
        <v>0.69247152549287228</v>
      </c>
      <c r="J3224">
        <f t="shared" si="493"/>
        <v>-0.36748816018787406</v>
      </c>
      <c r="K3224" s="5"/>
      <c r="N3224" s="11">
        <f t="shared" si="494"/>
        <v>0.69268109993530336</v>
      </c>
      <c r="O3224" s="71">
        <f t="shared" si="495"/>
        <v>0.30731890006469664</v>
      </c>
      <c r="U3224" s="4">
        <v>15</v>
      </c>
      <c r="V3224" s="5">
        <v>0.67</v>
      </c>
      <c r="W3224" s="37">
        <v>1</v>
      </c>
      <c r="X3224" s="31">
        <f t="shared" si="497"/>
        <v>0.70527949613824947</v>
      </c>
      <c r="Y3224" s="40">
        <f t="shared" si="498"/>
        <v>1</v>
      </c>
      <c r="Z3224" s="4">
        <f t="shared" si="499"/>
        <v>1</v>
      </c>
      <c r="AA3224" s="5">
        <f t="shared" si="500"/>
        <v>1</v>
      </c>
      <c r="AB3224" s="6" t="str">
        <f t="shared" si="501"/>
        <v/>
      </c>
      <c r="AF3224">
        <f t="shared" si="496"/>
        <v>0.80095037815921466</v>
      </c>
    </row>
    <row r="3225" spans="2:32">
      <c r="B3225" s="26">
        <v>1</v>
      </c>
      <c r="C3225" s="4">
        <v>10</v>
      </c>
      <c r="D3225" s="5">
        <v>0.7</v>
      </c>
      <c r="E3225" s="20">
        <v>1</v>
      </c>
      <c r="G3225" s="5"/>
      <c r="H3225" s="11">
        <f>1/(1+EXP(-SUMPRODUCT(betagorros,B3225:D3225)))</f>
        <v>0.62745752546349576</v>
      </c>
      <c r="I3225" s="27">
        <f t="shared" si="492"/>
        <v>0.62745752546349576</v>
      </c>
      <c r="J3225">
        <f t="shared" si="493"/>
        <v>-0.46607929877155752</v>
      </c>
      <c r="K3225" s="5"/>
      <c r="N3225" s="11">
        <f t="shared" si="494"/>
        <v>0.62765969847049086</v>
      </c>
      <c r="O3225" s="71">
        <f t="shared" si="495"/>
        <v>0.37234030152950914</v>
      </c>
      <c r="U3225" s="4">
        <v>12</v>
      </c>
      <c r="V3225" s="5">
        <v>0.67</v>
      </c>
      <c r="W3225" s="37">
        <v>1</v>
      </c>
      <c r="X3225" s="31">
        <f t="shared" si="497"/>
        <v>0.64157167479459631</v>
      </c>
      <c r="Y3225" s="40">
        <f t="shared" si="498"/>
        <v>1</v>
      </c>
      <c r="Z3225" s="4">
        <f t="shared" si="499"/>
        <v>1</v>
      </c>
      <c r="AA3225" s="5">
        <f t="shared" si="500"/>
        <v>1</v>
      </c>
      <c r="AB3225" s="6" t="str">
        <f t="shared" si="501"/>
        <v/>
      </c>
      <c r="AF3225">
        <f t="shared" si="496"/>
        <v>0.80095037815921466</v>
      </c>
    </row>
    <row r="3226" spans="2:32">
      <c r="B3226" s="26">
        <v>1</v>
      </c>
      <c r="C3226" s="4">
        <v>14</v>
      </c>
      <c r="D3226" s="5">
        <v>0.7</v>
      </c>
      <c r="E3226" s="20">
        <v>0</v>
      </c>
      <c r="G3226" s="5"/>
      <c r="H3226" s="11">
        <f>1/(1+EXP(-SUMPRODUCT(betagorros,B3226:D3226)))</f>
        <v>0.71269126316609743</v>
      </c>
      <c r="I3226" s="27">
        <f t="shared" si="492"/>
        <v>0.28730873683390257</v>
      </c>
      <c r="J3226">
        <f t="shared" si="493"/>
        <v>-1.2471979033169034</v>
      </c>
      <c r="K3226" s="5"/>
      <c r="N3226" s="11">
        <f t="shared" si="494"/>
        <v>0.71290091220218654</v>
      </c>
      <c r="O3226" s="71">
        <f t="shared" si="495"/>
        <v>-0.71290091220218654</v>
      </c>
      <c r="U3226" s="4">
        <v>25.5</v>
      </c>
      <c r="V3226" s="5">
        <v>0.67</v>
      </c>
      <c r="W3226" s="37">
        <v>1</v>
      </c>
      <c r="X3226" s="31">
        <f t="shared" si="497"/>
        <v>0.86862749127941319</v>
      </c>
      <c r="Y3226" s="40">
        <f t="shared" si="498"/>
        <v>1</v>
      </c>
      <c r="Z3226" s="4">
        <f t="shared" si="499"/>
        <v>1</v>
      </c>
      <c r="AA3226" s="5">
        <f t="shared" si="500"/>
        <v>1</v>
      </c>
      <c r="AB3226" s="6" t="str">
        <f t="shared" si="501"/>
        <v/>
      </c>
      <c r="AF3226">
        <f t="shared" si="496"/>
        <v>0.80095037815921466</v>
      </c>
    </row>
    <row r="3227" spans="2:32">
      <c r="B3227" s="26">
        <v>1</v>
      </c>
      <c r="C3227" s="4">
        <v>25</v>
      </c>
      <c r="D3227" s="5">
        <v>0.7</v>
      </c>
      <c r="E3227" s="20">
        <v>1</v>
      </c>
      <c r="G3227" s="5"/>
      <c r="H3227" s="11">
        <f>1/(1+EXP(-SUMPRODUCT(betagorros,B3227:D3227)))</f>
        <v>0.87795414018350171</v>
      </c>
      <c r="I3227" s="27">
        <f t="shared" si="492"/>
        <v>0.87795414018350171</v>
      </c>
      <c r="J3227">
        <f t="shared" si="493"/>
        <v>-0.13016091884840778</v>
      </c>
      <c r="K3227" s="5"/>
      <c r="N3227" s="11">
        <f t="shared" si="494"/>
        <v>0.87811066593977727</v>
      </c>
      <c r="O3227" s="71">
        <f t="shared" si="495"/>
        <v>0.12188933406022273</v>
      </c>
      <c r="U3227" s="4">
        <v>24</v>
      </c>
      <c r="V3227" s="5">
        <v>0.67</v>
      </c>
      <c r="W3227" s="37">
        <v>1</v>
      </c>
      <c r="X3227" s="31">
        <f t="shared" si="497"/>
        <v>0.85115518913905019</v>
      </c>
      <c r="Y3227" s="40">
        <f t="shared" si="498"/>
        <v>1</v>
      </c>
      <c r="Z3227" s="4">
        <f t="shared" si="499"/>
        <v>1</v>
      </c>
      <c r="AA3227" s="5">
        <f t="shared" si="500"/>
        <v>1</v>
      </c>
      <c r="AB3227" s="6" t="str">
        <f t="shared" si="501"/>
        <v/>
      </c>
      <c r="AF3227">
        <f t="shared" si="496"/>
        <v>0.80095037815921466</v>
      </c>
    </row>
    <row r="3228" spans="2:32">
      <c r="B3228" s="26">
        <v>1</v>
      </c>
      <c r="C3228" s="4">
        <v>11</v>
      </c>
      <c r="D3228" s="5">
        <v>0.7</v>
      </c>
      <c r="E3228" s="20">
        <v>1</v>
      </c>
      <c r="G3228" s="5"/>
      <c r="H3228" s="11">
        <f>1/(1+EXP(-SUMPRODUCT(betagorros,B3228:D3228)))</f>
        <v>0.64979003828822057</v>
      </c>
      <c r="I3228" s="27">
        <f t="shared" si="492"/>
        <v>0.64979003828822057</v>
      </c>
      <c r="J3228">
        <f t="shared" si="493"/>
        <v>-0.43110598629213381</v>
      </c>
      <c r="K3228" s="5"/>
      <c r="N3228" s="11">
        <f t="shared" si="494"/>
        <v>0.64999590119437456</v>
      </c>
      <c r="O3228" s="71">
        <f t="shared" si="495"/>
        <v>0.35000409880562544</v>
      </c>
      <c r="U3228" s="4">
        <v>24</v>
      </c>
      <c r="V3228" s="5">
        <v>0.67</v>
      </c>
      <c r="W3228" s="37">
        <v>1</v>
      </c>
      <c r="X3228" s="31">
        <f t="shared" si="497"/>
        <v>0.85115518913905019</v>
      </c>
      <c r="Y3228" s="40">
        <f t="shared" si="498"/>
        <v>1</v>
      </c>
      <c r="Z3228" s="4">
        <f t="shared" si="499"/>
        <v>1</v>
      </c>
      <c r="AA3228" s="5">
        <f t="shared" si="500"/>
        <v>1</v>
      </c>
      <c r="AB3228" s="6" t="str">
        <f t="shared" si="501"/>
        <v/>
      </c>
      <c r="AF3228">
        <f t="shared" si="496"/>
        <v>0.80095037815921466</v>
      </c>
    </row>
    <row r="3229" spans="2:32">
      <c r="B3229" s="26">
        <v>1</v>
      </c>
      <c r="C3229" s="4">
        <v>15</v>
      </c>
      <c r="D3229" s="5">
        <v>0.7</v>
      </c>
      <c r="E3229" s="20">
        <v>1</v>
      </c>
      <c r="G3229" s="5"/>
      <c r="H3229" s="11">
        <f>1/(1+EXP(-SUMPRODUCT(betagorros,B3229:D3229)))</f>
        <v>0.73209590166745342</v>
      </c>
      <c r="I3229" s="27">
        <f t="shared" si="492"/>
        <v>0.73209590166745342</v>
      </c>
      <c r="J3229">
        <f t="shared" si="493"/>
        <v>-0.31184376039540257</v>
      </c>
      <c r="K3229" s="5"/>
      <c r="N3229" s="11">
        <f t="shared" si="494"/>
        <v>0.73230450706290973</v>
      </c>
      <c r="O3229" s="71">
        <f t="shared" si="495"/>
        <v>0.26769549293709027</v>
      </c>
      <c r="U3229" s="4">
        <v>11</v>
      </c>
      <c r="V3229" s="5">
        <v>0.67</v>
      </c>
      <c r="W3229" s="37">
        <v>1</v>
      </c>
      <c r="X3229" s="31">
        <f t="shared" si="497"/>
        <v>0.61902235627629176</v>
      </c>
      <c r="Y3229" s="40">
        <f t="shared" si="498"/>
        <v>1</v>
      </c>
      <c r="Z3229" s="4">
        <f t="shared" si="499"/>
        <v>1</v>
      </c>
      <c r="AA3229" s="5">
        <f t="shared" si="500"/>
        <v>1</v>
      </c>
      <c r="AB3229" s="6" t="str">
        <f t="shared" si="501"/>
        <v/>
      </c>
      <c r="AF3229">
        <f t="shared" si="496"/>
        <v>0.80095037815921466</v>
      </c>
    </row>
    <row r="3230" spans="2:32">
      <c r="B3230" s="26">
        <v>1</v>
      </c>
      <c r="C3230" s="4">
        <v>20</v>
      </c>
      <c r="D3230" s="5">
        <v>0.7</v>
      </c>
      <c r="E3230" s="20">
        <v>1</v>
      </c>
      <c r="G3230" s="5"/>
      <c r="H3230" s="11">
        <f>1/(1+EXP(-SUMPRODUCT(betagorros,B3230:D3230)))</f>
        <v>0.81596416808614192</v>
      </c>
      <c r="I3230" s="27">
        <f t="shared" si="492"/>
        <v>0.81596416808614192</v>
      </c>
      <c r="J3230">
        <f t="shared" si="493"/>
        <v>-0.20338483664131499</v>
      </c>
      <c r="K3230" s="5"/>
      <c r="N3230" s="11">
        <f t="shared" si="494"/>
        <v>0.81615371313071594</v>
      </c>
      <c r="O3230" s="71">
        <f t="shared" si="495"/>
        <v>0.18384628686928406</v>
      </c>
      <c r="U3230" s="4">
        <v>14</v>
      </c>
      <c r="V3230" s="5">
        <v>0.67</v>
      </c>
      <c r="W3230" s="37">
        <v>1</v>
      </c>
      <c r="X3230" s="31">
        <f t="shared" si="497"/>
        <v>0.68476886057414388</v>
      </c>
      <c r="Y3230" s="40">
        <f t="shared" si="498"/>
        <v>1</v>
      </c>
      <c r="Z3230" s="4">
        <f t="shared" si="499"/>
        <v>1</v>
      </c>
      <c r="AA3230" s="5">
        <f t="shared" si="500"/>
        <v>1</v>
      </c>
      <c r="AB3230" s="6" t="str">
        <f t="shared" si="501"/>
        <v/>
      </c>
      <c r="AF3230">
        <f t="shared" si="496"/>
        <v>0.80095037815921466</v>
      </c>
    </row>
    <row r="3231" spans="2:32">
      <c r="B3231" s="26">
        <v>1</v>
      </c>
      <c r="C3231" s="4">
        <v>24</v>
      </c>
      <c r="D3231" s="5">
        <v>0.7</v>
      </c>
      <c r="E3231" s="20">
        <v>1</v>
      </c>
      <c r="G3231" s="5"/>
      <c r="H3231" s="11">
        <f>1/(1+EXP(-SUMPRODUCT(betagorros,B3231:D3231)))</f>
        <v>0.8671977644267288</v>
      </c>
      <c r="I3231" s="27">
        <f t="shared" si="492"/>
        <v>0.8671977644267288</v>
      </c>
      <c r="J3231">
        <f t="shared" si="493"/>
        <v>-0.14248822622128571</v>
      </c>
      <c r="K3231" s="5"/>
      <c r="N3231" s="11">
        <f t="shared" si="494"/>
        <v>0.86736142552049311</v>
      </c>
      <c r="O3231" s="71">
        <f t="shared" si="495"/>
        <v>0.13263857447950689</v>
      </c>
      <c r="U3231" s="4">
        <v>35</v>
      </c>
      <c r="V3231" s="5">
        <v>0.67</v>
      </c>
      <c r="W3231" s="37">
        <v>1</v>
      </c>
      <c r="X3231" s="31">
        <f t="shared" si="497"/>
        <v>0.9431278879858217</v>
      </c>
      <c r="Y3231" s="40">
        <f t="shared" si="498"/>
        <v>1</v>
      </c>
      <c r="Z3231" s="4">
        <f t="shared" si="499"/>
        <v>1</v>
      </c>
      <c r="AA3231" s="5">
        <f t="shared" si="500"/>
        <v>1</v>
      </c>
      <c r="AB3231" s="6" t="str">
        <f t="shared" si="501"/>
        <v/>
      </c>
      <c r="AF3231">
        <f t="shared" si="496"/>
        <v>0.80095037815921466</v>
      </c>
    </row>
    <row r="3232" spans="2:32">
      <c r="B3232" s="26">
        <v>1</v>
      </c>
      <c r="C3232" s="4">
        <v>6</v>
      </c>
      <c r="D3232" s="5">
        <v>0.7</v>
      </c>
      <c r="E3232" s="20">
        <v>0</v>
      </c>
      <c r="G3232" s="5"/>
      <c r="H3232" s="11">
        <f>1/(1+EXP(-SUMPRODUCT(betagorros,B3232:D3232)))</f>
        <v>0.53348951131618272</v>
      </c>
      <c r="I3232" s="27">
        <f t="shared" si="492"/>
        <v>0.46651048868381728</v>
      </c>
      <c r="J3232">
        <f t="shared" si="493"/>
        <v>-0.76247477516653617</v>
      </c>
      <c r="K3232" s="5"/>
      <c r="N3232" s="11">
        <f t="shared" si="494"/>
        <v>0.53366518835768284</v>
      </c>
      <c r="O3232" s="71">
        <f t="shared" si="495"/>
        <v>-0.53366518835768284</v>
      </c>
      <c r="U3232" s="4">
        <v>18</v>
      </c>
      <c r="V3232" s="5">
        <v>0.67</v>
      </c>
      <c r="W3232" s="37">
        <v>1</v>
      </c>
      <c r="X3232" s="31">
        <f t="shared" si="497"/>
        <v>0.76186673944447914</v>
      </c>
      <c r="Y3232" s="40">
        <f t="shared" si="498"/>
        <v>1</v>
      </c>
      <c r="Z3232" s="4">
        <f t="shared" si="499"/>
        <v>1</v>
      </c>
      <c r="AA3232" s="5">
        <f t="shared" si="500"/>
        <v>1</v>
      </c>
      <c r="AB3232" s="6" t="str">
        <f t="shared" si="501"/>
        <v/>
      </c>
      <c r="AF3232">
        <f t="shared" si="496"/>
        <v>0.80095037815921466</v>
      </c>
    </row>
    <row r="3233" spans="2:32">
      <c r="B3233" s="26">
        <v>1</v>
      </c>
      <c r="C3233" s="4">
        <v>13</v>
      </c>
      <c r="D3233" s="5">
        <v>0.7</v>
      </c>
      <c r="E3233" s="20">
        <v>1</v>
      </c>
      <c r="G3233" s="5"/>
      <c r="H3233" s="11">
        <f>1/(1+EXP(-SUMPRODUCT(betagorros,B3233:D3233)))</f>
        <v>0.69247152549287228</v>
      </c>
      <c r="I3233" s="27">
        <f t="shared" si="492"/>
        <v>0.69247152549287228</v>
      </c>
      <c r="J3233">
        <f t="shared" si="493"/>
        <v>-0.36748816018787406</v>
      </c>
      <c r="K3233" s="5"/>
      <c r="N3233" s="11">
        <f t="shared" si="494"/>
        <v>0.69268109993530336</v>
      </c>
      <c r="O3233" s="71">
        <f t="shared" si="495"/>
        <v>0.30731890006469664</v>
      </c>
      <c r="U3233" s="4">
        <v>23</v>
      </c>
      <c r="V3233" s="5">
        <v>0.67</v>
      </c>
      <c r="W3233" s="37">
        <v>1</v>
      </c>
      <c r="X3233" s="31">
        <f t="shared" si="497"/>
        <v>0.83847146609062184</v>
      </c>
      <c r="Y3233" s="40">
        <f t="shared" si="498"/>
        <v>1</v>
      </c>
      <c r="Z3233" s="4">
        <f t="shared" si="499"/>
        <v>1</v>
      </c>
      <c r="AA3233" s="5">
        <f t="shared" si="500"/>
        <v>1</v>
      </c>
      <c r="AB3233" s="6" t="str">
        <f t="shared" si="501"/>
        <v/>
      </c>
      <c r="AF3233">
        <f t="shared" si="496"/>
        <v>0.80095037815921466</v>
      </c>
    </row>
    <row r="3234" spans="2:32">
      <c r="B3234" s="26">
        <v>1</v>
      </c>
      <c r="C3234" s="4">
        <v>13</v>
      </c>
      <c r="D3234" s="5">
        <v>0.7</v>
      </c>
      <c r="E3234" s="20">
        <v>1</v>
      </c>
      <c r="G3234" s="5"/>
      <c r="H3234" s="11">
        <f>1/(1+EXP(-SUMPRODUCT(betagorros,B3234:D3234)))</f>
        <v>0.69247152549287228</v>
      </c>
      <c r="I3234" s="27">
        <f t="shared" si="492"/>
        <v>0.69247152549287228</v>
      </c>
      <c r="J3234">
        <f t="shared" si="493"/>
        <v>-0.36748816018787406</v>
      </c>
      <c r="K3234" s="5"/>
      <c r="N3234" s="11">
        <f t="shared" si="494"/>
        <v>0.69268109993530336</v>
      </c>
      <c r="O3234" s="71">
        <f t="shared" si="495"/>
        <v>0.30731890006469664</v>
      </c>
      <c r="U3234" s="4">
        <v>11</v>
      </c>
      <c r="V3234" s="5">
        <v>0.67</v>
      </c>
      <c r="W3234" s="37">
        <v>1</v>
      </c>
      <c r="X3234" s="31">
        <f t="shared" si="497"/>
        <v>0.61902235627629176</v>
      </c>
      <c r="Y3234" s="40">
        <f t="shared" si="498"/>
        <v>1</v>
      </c>
      <c r="Z3234" s="4">
        <f t="shared" si="499"/>
        <v>1</v>
      </c>
      <c r="AA3234" s="5">
        <f t="shared" si="500"/>
        <v>1</v>
      </c>
      <c r="AB3234" s="6" t="str">
        <f t="shared" si="501"/>
        <v/>
      </c>
      <c r="AF3234">
        <f t="shared" si="496"/>
        <v>0.80095037815921466</v>
      </c>
    </row>
    <row r="3235" spans="2:32">
      <c r="B3235" s="26">
        <v>1</v>
      </c>
      <c r="C3235" s="4">
        <v>11</v>
      </c>
      <c r="D3235" s="5">
        <v>0.7</v>
      </c>
      <c r="E3235" s="20">
        <v>1</v>
      </c>
      <c r="G3235" s="5"/>
      <c r="H3235" s="11">
        <f>1/(1+EXP(-SUMPRODUCT(betagorros,B3235:D3235)))</f>
        <v>0.64979003828822057</v>
      </c>
      <c r="I3235" s="27">
        <f t="shared" si="492"/>
        <v>0.64979003828822057</v>
      </c>
      <c r="J3235">
        <f t="shared" si="493"/>
        <v>-0.43110598629213381</v>
      </c>
      <c r="K3235" s="5"/>
      <c r="N3235" s="11">
        <f t="shared" si="494"/>
        <v>0.64999590119437456</v>
      </c>
      <c r="O3235" s="71">
        <f t="shared" si="495"/>
        <v>0.35000409880562544</v>
      </c>
      <c r="U3235" s="4">
        <v>15</v>
      </c>
      <c r="V3235" s="5">
        <v>0.67</v>
      </c>
      <c r="W3235" s="37">
        <v>1</v>
      </c>
      <c r="X3235" s="31">
        <f t="shared" si="497"/>
        <v>0.70527949613824947</v>
      </c>
      <c r="Y3235" s="40">
        <f t="shared" si="498"/>
        <v>1</v>
      </c>
      <c r="Z3235" s="4">
        <f t="shared" si="499"/>
        <v>1</v>
      </c>
      <c r="AA3235" s="5">
        <f t="shared" si="500"/>
        <v>1</v>
      </c>
      <c r="AB3235" s="6" t="str">
        <f t="shared" si="501"/>
        <v/>
      </c>
      <c r="AF3235">
        <f t="shared" si="496"/>
        <v>0.80095037815921466</v>
      </c>
    </row>
    <row r="3236" spans="2:32">
      <c r="B3236" s="26">
        <v>1</v>
      </c>
      <c r="C3236" s="4">
        <v>13</v>
      </c>
      <c r="D3236" s="5">
        <v>0.7</v>
      </c>
      <c r="E3236" s="20">
        <v>1</v>
      </c>
      <c r="G3236" s="5"/>
      <c r="H3236" s="11">
        <f>1/(1+EXP(-SUMPRODUCT(betagorros,B3236:D3236)))</f>
        <v>0.69247152549287228</v>
      </c>
      <c r="I3236" s="27">
        <f t="shared" si="492"/>
        <v>0.69247152549287228</v>
      </c>
      <c r="J3236">
        <f t="shared" si="493"/>
        <v>-0.36748816018787406</v>
      </c>
      <c r="K3236" s="5"/>
      <c r="N3236" s="11">
        <f t="shared" si="494"/>
        <v>0.69268109993530336</v>
      </c>
      <c r="O3236" s="71">
        <f t="shared" si="495"/>
        <v>0.30731890006469664</v>
      </c>
      <c r="U3236" s="4">
        <v>12</v>
      </c>
      <c r="V3236" s="5">
        <v>0.67100000000000004</v>
      </c>
      <c r="W3236" s="37">
        <v>1</v>
      </c>
      <c r="X3236" s="31">
        <f t="shared" si="497"/>
        <v>0.64258833551755223</v>
      </c>
      <c r="Y3236" s="40">
        <f t="shared" si="498"/>
        <v>1</v>
      </c>
      <c r="Z3236" s="4">
        <f t="shared" si="499"/>
        <v>1</v>
      </c>
      <c r="AA3236" s="5">
        <f t="shared" si="500"/>
        <v>1</v>
      </c>
      <c r="AB3236" s="6" t="str">
        <f t="shared" si="501"/>
        <v/>
      </c>
      <c r="AF3236">
        <f t="shared" si="496"/>
        <v>0.80095037815921466</v>
      </c>
    </row>
    <row r="3237" spans="2:32">
      <c r="B3237" s="26">
        <v>1</v>
      </c>
      <c r="C3237" s="4">
        <v>6</v>
      </c>
      <c r="D3237" s="5">
        <v>0.7</v>
      </c>
      <c r="E3237" s="20">
        <v>1</v>
      </c>
      <c r="G3237" s="5"/>
      <c r="H3237" s="11">
        <f>1/(1+EXP(-SUMPRODUCT(betagorros,B3237:D3237)))</f>
        <v>0.53348951131618272</v>
      </c>
      <c r="I3237" s="27">
        <f t="shared" si="492"/>
        <v>0.53348951131618272</v>
      </c>
      <c r="J3237">
        <f t="shared" si="493"/>
        <v>-0.6283158685719562</v>
      </c>
      <c r="K3237" s="5"/>
      <c r="N3237" s="11">
        <f t="shared" si="494"/>
        <v>0.53366518835768284</v>
      </c>
      <c r="O3237" s="71">
        <f t="shared" si="495"/>
        <v>0.46633481164231716</v>
      </c>
      <c r="U3237" s="4">
        <v>27</v>
      </c>
      <c r="V3237" s="5">
        <v>0.67200000000000004</v>
      </c>
      <c r="W3237" s="37">
        <v>1</v>
      </c>
      <c r="X3237" s="31">
        <f t="shared" si="497"/>
        <v>0.88522950248645782</v>
      </c>
      <c r="Y3237" s="40">
        <f t="shared" si="498"/>
        <v>1</v>
      </c>
      <c r="Z3237" s="4">
        <f t="shared" si="499"/>
        <v>1</v>
      </c>
      <c r="AA3237" s="5">
        <f t="shared" si="500"/>
        <v>1</v>
      </c>
      <c r="AB3237" s="6" t="str">
        <f t="shared" si="501"/>
        <v/>
      </c>
      <c r="AF3237">
        <f t="shared" si="496"/>
        <v>0.80095037815921466</v>
      </c>
    </row>
    <row r="3238" spans="2:32">
      <c r="B3238" s="26">
        <v>1</v>
      </c>
      <c r="C3238" s="4">
        <v>27</v>
      </c>
      <c r="D3238" s="5">
        <v>0.7</v>
      </c>
      <c r="E3238" s="20">
        <v>1</v>
      </c>
      <c r="G3238" s="5"/>
      <c r="H3238" s="11">
        <f>1/(1+EXP(-SUMPRODUCT(betagorros,B3238:D3238)))</f>
        <v>0.89722647172705428</v>
      </c>
      <c r="I3238" s="27">
        <f t="shared" si="492"/>
        <v>0.89722647172705428</v>
      </c>
      <c r="J3238">
        <f t="shared" si="493"/>
        <v>-0.10844697194850005</v>
      </c>
      <c r="K3238" s="5"/>
      <c r="N3238" s="11">
        <f t="shared" si="494"/>
        <v>0.89736849657055351</v>
      </c>
      <c r="O3238" s="71">
        <f t="shared" si="495"/>
        <v>0.10263150342944649</v>
      </c>
      <c r="U3238" s="4">
        <v>17.5</v>
      </c>
      <c r="V3238" s="5">
        <v>0.67300000000000004</v>
      </c>
      <c r="W3238" s="37">
        <v>1</v>
      </c>
      <c r="X3238" s="31">
        <f t="shared" si="497"/>
        <v>0.75543581731104603</v>
      </c>
      <c r="Y3238" s="40">
        <f t="shared" si="498"/>
        <v>1</v>
      </c>
      <c r="Z3238" s="4">
        <f t="shared" si="499"/>
        <v>1</v>
      </c>
      <c r="AA3238" s="5">
        <f t="shared" si="500"/>
        <v>1</v>
      </c>
      <c r="AB3238" s="6" t="str">
        <f t="shared" si="501"/>
        <v/>
      </c>
      <c r="AF3238">
        <f t="shared" si="496"/>
        <v>0.80095037815921466</v>
      </c>
    </row>
    <row r="3239" spans="2:32">
      <c r="B3239" s="26">
        <v>1</v>
      </c>
      <c r="C3239" s="4">
        <v>9</v>
      </c>
      <c r="D3239" s="5">
        <v>0.7</v>
      </c>
      <c r="E3239" s="20">
        <v>0</v>
      </c>
      <c r="G3239" s="5"/>
      <c r="H3239" s="11">
        <f>1/(1+EXP(-SUMPRODUCT(betagorros,B3239:D3239)))</f>
        <v>0.60456754670579793</v>
      </c>
      <c r="I3239" s="27">
        <f t="shared" si="492"/>
        <v>0.39543245329420207</v>
      </c>
      <c r="J3239">
        <f t="shared" si="493"/>
        <v>-0.92777529449135032</v>
      </c>
      <c r="K3239" s="5"/>
      <c r="N3239" s="11">
        <f t="shared" si="494"/>
        <v>0.60476481025940865</v>
      </c>
      <c r="O3239" s="71">
        <f t="shared" si="495"/>
        <v>-0.60476481025940865</v>
      </c>
      <c r="U3239" s="4">
        <v>18</v>
      </c>
      <c r="V3239" s="5">
        <v>0.67300000000000004</v>
      </c>
      <c r="W3239" s="37">
        <v>1</v>
      </c>
      <c r="X3239" s="31">
        <f t="shared" si="497"/>
        <v>0.76426617124755836</v>
      </c>
      <c r="Y3239" s="40">
        <f t="shared" si="498"/>
        <v>1</v>
      </c>
      <c r="Z3239" s="4">
        <f t="shared" si="499"/>
        <v>1</v>
      </c>
      <c r="AA3239" s="5">
        <f t="shared" si="500"/>
        <v>1</v>
      </c>
      <c r="AB3239" s="6" t="str">
        <f t="shared" si="501"/>
        <v/>
      </c>
      <c r="AF3239">
        <f t="shared" si="496"/>
        <v>0.80095037815921466</v>
      </c>
    </row>
    <row r="3240" spans="2:32">
      <c r="B3240" s="26">
        <v>1</v>
      </c>
      <c r="C3240" s="4">
        <v>6</v>
      </c>
      <c r="D3240" s="5">
        <v>0.70099999999999996</v>
      </c>
      <c r="E3240" s="20">
        <v>0</v>
      </c>
      <c r="G3240" s="5"/>
      <c r="H3240" s="11">
        <f>1/(1+EXP(-SUMPRODUCT(betagorros,B3240:D3240)))</f>
        <v>0.53459034931402682</v>
      </c>
      <c r="I3240" s="27">
        <f t="shared" si="492"/>
        <v>0.46540965068597318</v>
      </c>
      <c r="J3240">
        <f t="shared" si="493"/>
        <v>-0.76483729200325667</v>
      </c>
      <c r="K3240" s="5"/>
      <c r="N3240" s="11">
        <f t="shared" si="494"/>
        <v>0.534767026613024</v>
      </c>
      <c r="O3240" s="71">
        <f t="shared" si="495"/>
        <v>-0.534767026613024</v>
      </c>
      <c r="U3240" s="4">
        <v>15</v>
      </c>
      <c r="V3240" s="5">
        <v>0.67300000000000004</v>
      </c>
      <c r="W3240" s="37">
        <v>1</v>
      </c>
      <c r="X3240" s="31">
        <f t="shared" si="497"/>
        <v>0.70803059432591586</v>
      </c>
      <c r="Y3240" s="40">
        <f t="shared" si="498"/>
        <v>1</v>
      </c>
      <c r="Z3240" s="4">
        <f t="shared" si="499"/>
        <v>1</v>
      </c>
      <c r="AA3240" s="5">
        <f t="shared" si="500"/>
        <v>1</v>
      </c>
      <c r="AB3240" s="6" t="str">
        <f t="shared" si="501"/>
        <v/>
      </c>
      <c r="AF3240">
        <f t="shared" si="496"/>
        <v>0.80095037815921466</v>
      </c>
    </row>
    <row r="3241" spans="2:32">
      <c r="B3241" s="26">
        <v>1</v>
      </c>
      <c r="C3241" s="4">
        <v>7</v>
      </c>
      <c r="D3241" s="5">
        <v>0.70099999999999996</v>
      </c>
      <c r="E3241" s="20">
        <v>0</v>
      </c>
      <c r="G3241" s="5"/>
      <c r="H3241" s="11">
        <f>1/(1+EXP(-SUMPRODUCT(betagorros,B3241:D3241)))</f>
        <v>0.55857339754712987</v>
      </c>
      <c r="I3241" s="27">
        <f t="shared" si="492"/>
        <v>0.44142660245287013</v>
      </c>
      <c r="J3241">
        <f t="shared" si="493"/>
        <v>-0.81774351861836081</v>
      </c>
      <c r="K3241" s="5"/>
      <c r="N3241" s="11">
        <f t="shared" si="494"/>
        <v>0.55875829156906842</v>
      </c>
      <c r="O3241" s="71">
        <f t="shared" si="495"/>
        <v>-0.55875829156906842</v>
      </c>
      <c r="U3241" s="4">
        <v>21</v>
      </c>
      <c r="V3241" s="5">
        <v>0.67300000000000004</v>
      </c>
      <c r="W3241" s="37">
        <v>1</v>
      </c>
      <c r="X3241" s="31">
        <f t="shared" si="497"/>
        <v>0.81253811946468302</v>
      </c>
      <c r="Y3241" s="40">
        <f t="shared" si="498"/>
        <v>1</v>
      </c>
      <c r="Z3241" s="4">
        <f t="shared" si="499"/>
        <v>1</v>
      </c>
      <c r="AA3241" s="5">
        <f t="shared" si="500"/>
        <v>1</v>
      </c>
      <c r="AB3241" s="6" t="str">
        <f t="shared" si="501"/>
        <v/>
      </c>
      <c r="AF3241">
        <f t="shared" si="496"/>
        <v>0.80095037815921466</v>
      </c>
    </row>
    <row r="3242" spans="2:32">
      <c r="B3242" s="26">
        <v>1</v>
      </c>
      <c r="C3242" s="4">
        <v>10</v>
      </c>
      <c r="D3242" s="5">
        <v>0.70099999999999996</v>
      </c>
      <c r="E3242" s="20">
        <v>0</v>
      </c>
      <c r="G3242" s="5"/>
      <c r="H3242" s="11">
        <f>1/(1+EXP(-SUMPRODUCT(betagorros,B3242:D3242)))</f>
        <v>0.62849103804771034</v>
      </c>
      <c r="I3242" s="27">
        <f t="shared" si="492"/>
        <v>0.37150896195228966</v>
      </c>
      <c r="J3242">
        <f t="shared" si="493"/>
        <v>-0.99018229142137915</v>
      </c>
      <c r="K3242" s="5"/>
      <c r="N3242" s="11">
        <f t="shared" si="494"/>
        <v>0.62869397038225883</v>
      </c>
      <c r="O3242" s="71">
        <f t="shared" si="495"/>
        <v>-0.62869397038225883</v>
      </c>
      <c r="U3242" s="4">
        <v>12</v>
      </c>
      <c r="V3242" s="5">
        <v>0.67300000000000004</v>
      </c>
      <c r="W3242" s="37">
        <v>1</v>
      </c>
      <c r="X3242" s="31">
        <f t="shared" si="497"/>
        <v>0.64461780410134006</v>
      </c>
      <c r="Y3242" s="40">
        <f t="shared" si="498"/>
        <v>1</v>
      </c>
      <c r="Z3242" s="4">
        <f t="shared" si="499"/>
        <v>1</v>
      </c>
      <c r="AA3242" s="5">
        <f t="shared" si="500"/>
        <v>1</v>
      </c>
      <c r="AB3242" s="6" t="str">
        <f t="shared" si="501"/>
        <v/>
      </c>
      <c r="AF3242">
        <f t="shared" si="496"/>
        <v>0.80095037815921466</v>
      </c>
    </row>
    <row r="3243" spans="2:32">
      <c r="B3243" s="26">
        <v>1</v>
      </c>
      <c r="C3243" s="4">
        <v>12</v>
      </c>
      <c r="D3243" s="5">
        <v>0.70099999999999996</v>
      </c>
      <c r="E3243" s="20">
        <v>0</v>
      </c>
      <c r="G3243" s="5"/>
      <c r="H3243" s="11">
        <f>1/(1+EXP(-SUMPRODUCT(betagorros,B3243:D3243)))</f>
        <v>0.67245985557985688</v>
      </c>
      <c r="I3243" s="27">
        <f t="shared" si="492"/>
        <v>0.32754014442014312</v>
      </c>
      <c r="J3243">
        <f t="shared" si="493"/>
        <v>-1.11614465303683</v>
      </c>
      <c r="K3243" s="5"/>
      <c r="N3243" s="11">
        <f t="shared" si="494"/>
        <v>0.67266879571812299</v>
      </c>
      <c r="O3243" s="71">
        <f t="shared" si="495"/>
        <v>-0.67266879571812299</v>
      </c>
      <c r="U3243" s="4">
        <v>19</v>
      </c>
      <c r="V3243" s="5">
        <v>0.67300000000000004</v>
      </c>
      <c r="W3243" s="37">
        <v>1</v>
      </c>
      <c r="X3243" s="31">
        <f t="shared" si="497"/>
        <v>0.78125660075691217</v>
      </c>
      <c r="Y3243" s="40">
        <f t="shared" si="498"/>
        <v>1</v>
      </c>
      <c r="Z3243" s="4">
        <f t="shared" si="499"/>
        <v>1</v>
      </c>
      <c r="AA3243" s="5">
        <f t="shared" si="500"/>
        <v>1</v>
      </c>
      <c r="AB3243" s="6" t="str">
        <f t="shared" si="501"/>
        <v/>
      </c>
      <c r="AF3243">
        <f t="shared" si="496"/>
        <v>0.80095037815921466</v>
      </c>
    </row>
    <row r="3244" spans="2:32">
      <c r="B3244" s="26">
        <v>1</v>
      </c>
      <c r="C3244" s="4">
        <v>8</v>
      </c>
      <c r="D3244" s="5">
        <v>0.70099999999999996</v>
      </c>
      <c r="E3244" s="20">
        <v>0</v>
      </c>
      <c r="G3244" s="5"/>
      <c r="H3244" s="11">
        <f>1/(1+EXP(-SUMPRODUCT(betagorros,B3244:D3244)))</f>
        <v>0.58228624921332384</v>
      </c>
      <c r="I3244" s="27">
        <f t="shared" si="492"/>
        <v>0.41771375078667616</v>
      </c>
      <c r="J3244">
        <f t="shared" si="493"/>
        <v>-0.87295888777505359</v>
      </c>
      <c r="K3244" s="5"/>
      <c r="N3244" s="11">
        <f t="shared" si="494"/>
        <v>0.58247830839242953</v>
      </c>
      <c r="O3244" s="71">
        <f t="shared" si="495"/>
        <v>-0.58247830839242953</v>
      </c>
      <c r="U3244" s="4">
        <v>13.5</v>
      </c>
      <c r="V3244" s="5">
        <v>0.67300000000000004</v>
      </c>
      <c r="W3244" s="37">
        <v>1</v>
      </c>
      <c r="X3244" s="31">
        <f t="shared" si="497"/>
        <v>0.6771382015405244</v>
      </c>
      <c r="Y3244" s="40">
        <f t="shared" si="498"/>
        <v>1</v>
      </c>
      <c r="Z3244" s="4">
        <f t="shared" si="499"/>
        <v>1</v>
      </c>
      <c r="AA3244" s="5">
        <f t="shared" si="500"/>
        <v>1</v>
      </c>
      <c r="AB3244" s="6" t="str">
        <f t="shared" si="501"/>
        <v/>
      </c>
      <c r="AF3244">
        <f t="shared" si="496"/>
        <v>0.80095037815921466</v>
      </c>
    </row>
    <row r="3245" spans="2:32">
      <c r="B3245" s="26">
        <v>1</v>
      </c>
      <c r="C3245" s="4">
        <v>15</v>
      </c>
      <c r="D3245" s="5">
        <v>0.70099999999999996</v>
      </c>
      <c r="E3245" s="20">
        <v>0</v>
      </c>
      <c r="G3245" s="5"/>
      <c r="H3245" s="11">
        <f>1/(1+EXP(-SUMPRODUCT(betagorros,B3245:D3245)))</f>
        <v>0.7329626681271757</v>
      </c>
      <c r="I3245" s="27">
        <f t="shared" si="492"/>
        <v>0.2670373318728243</v>
      </c>
      <c r="J3245">
        <f t="shared" si="493"/>
        <v>-1.3203668106073518</v>
      </c>
      <c r="K3245" s="5"/>
      <c r="N3245" s="11">
        <f t="shared" si="494"/>
        <v>0.733171672830911</v>
      </c>
      <c r="O3245" s="71">
        <f t="shared" si="495"/>
        <v>-0.733171672830911</v>
      </c>
      <c r="U3245" s="4">
        <v>11.5</v>
      </c>
      <c r="V3245" s="5">
        <v>0.67300000000000004</v>
      </c>
      <c r="W3245" s="37">
        <v>1</v>
      </c>
      <c r="X3245" s="31">
        <f t="shared" si="497"/>
        <v>0.63345508181415988</v>
      </c>
      <c r="Y3245" s="40">
        <f t="shared" si="498"/>
        <v>1</v>
      </c>
      <c r="Z3245" s="4">
        <f t="shared" si="499"/>
        <v>1</v>
      </c>
      <c r="AA3245" s="5">
        <f t="shared" si="500"/>
        <v>1</v>
      </c>
      <c r="AB3245" s="6" t="str">
        <f t="shared" si="501"/>
        <v/>
      </c>
      <c r="AF3245">
        <f t="shared" si="496"/>
        <v>0.80095037815921466</v>
      </c>
    </row>
    <row r="3246" spans="2:32">
      <c r="B3246" s="26">
        <v>1</v>
      </c>
      <c r="C3246" s="4">
        <v>9</v>
      </c>
      <c r="D3246" s="5">
        <v>0.70099999999999996</v>
      </c>
      <c r="E3246" s="20">
        <v>0</v>
      </c>
      <c r="G3246" s="5"/>
      <c r="H3246" s="11">
        <f>1/(1+EXP(-SUMPRODUCT(betagorros,B3246:D3246)))</f>
        <v>0.60562464832046747</v>
      </c>
      <c r="I3246" s="27">
        <f t="shared" si="492"/>
        <v>0.39437535167953253</v>
      </c>
      <c r="J3246">
        <f t="shared" si="493"/>
        <v>-0.93045215394814729</v>
      </c>
      <c r="K3246" s="5"/>
      <c r="N3246" s="11">
        <f t="shared" si="494"/>
        <v>0.60582273936276776</v>
      </c>
      <c r="O3246" s="71">
        <f t="shared" si="495"/>
        <v>-0.60582273936276776</v>
      </c>
      <c r="U3246" s="4">
        <v>12</v>
      </c>
      <c r="V3246" s="5">
        <v>0.67300000000000004</v>
      </c>
      <c r="W3246" s="37">
        <v>1</v>
      </c>
      <c r="X3246" s="31">
        <f t="shared" si="497"/>
        <v>0.64461780410134006</v>
      </c>
      <c r="Y3246" s="40">
        <f t="shared" si="498"/>
        <v>1</v>
      </c>
      <c r="Z3246" s="4">
        <f t="shared" si="499"/>
        <v>1</v>
      </c>
      <c r="AA3246" s="5">
        <f t="shared" si="500"/>
        <v>1</v>
      </c>
      <c r="AB3246" s="6" t="str">
        <f t="shared" si="501"/>
        <v/>
      </c>
      <c r="AF3246">
        <f t="shared" si="496"/>
        <v>0.80095037815921466</v>
      </c>
    </row>
    <row r="3247" spans="2:32">
      <c r="B3247" s="26">
        <v>1</v>
      </c>
      <c r="C3247" s="4">
        <v>5</v>
      </c>
      <c r="D3247" s="5">
        <v>0.70599999999999996</v>
      </c>
      <c r="E3247" s="20">
        <v>0</v>
      </c>
      <c r="G3247" s="5"/>
      <c r="H3247" s="11">
        <f>1/(1+EXP(-SUMPRODUCT(betagorros,B3247:D3247)))</f>
        <v>0.51597220106885355</v>
      </c>
      <c r="I3247" s="27">
        <f t="shared" si="492"/>
        <v>0.48402779893114645</v>
      </c>
      <c r="J3247">
        <f t="shared" si="493"/>
        <v>-0.72561293810672445</v>
      </c>
      <c r="K3247" s="5"/>
      <c r="N3247" s="11">
        <f t="shared" si="494"/>
        <v>0.51614490247588218</v>
      </c>
      <c r="O3247" s="71">
        <f t="shared" si="495"/>
        <v>-0.51614490247588218</v>
      </c>
      <c r="U3247" s="4">
        <v>24</v>
      </c>
      <c r="V3247" s="5">
        <v>0.67600000000000005</v>
      </c>
      <c r="W3247" s="37">
        <v>1</v>
      </c>
      <c r="X3247" s="31">
        <f t="shared" si="497"/>
        <v>0.85448669353057949</v>
      </c>
      <c r="Y3247" s="40">
        <f t="shared" si="498"/>
        <v>1</v>
      </c>
      <c r="Z3247" s="4">
        <f t="shared" si="499"/>
        <v>1</v>
      </c>
      <c r="AA3247" s="5">
        <f t="shared" si="500"/>
        <v>1</v>
      </c>
      <c r="AB3247" s="6" t="str">
        <f t="shared" si="501"/>
        <v/>
      </c>
      <c r="AF3247">
        <f t="shared" si="496"/>
        <v>0.80095037815921466</v>
      </c>
    </row>
    <row r="3248" spans="2:32">
      <c r="B3248" s="26">
        <v>1</v>
      </c>
      <c r="C3248" s="4">
        <v>5</v>
      </c>
      <c r="D3248" s="5">
        <v>0.70599999999999996</v>
      </c>
      <c r="E3248" s="20">
        <v>0</v>
      </c>
      <c r="G3248" s="5"/>
      <c r="H3248" s="11">
        <f>1/(1+EXP(-SUMPRODUCT(betagorros,B3248:D3248)))</f>
        <v>0.51597220106885355</v>
      </c>
      <c r="I3248" s="27">
        <f t="shared" si="492"/>
        <v>0.48402779893114645</v>
      </c>
      <c r="J3248">
        <f t="shared" si="493"/>
        <v>-0.72561293810672445</v>
      </c>
      <c r="K3248" s="5"/>
      <c r="N3248" s="11">
        <f t="shared" si="494"/>
        <v>0.51614490247588218</v>
      </c>
      <c r="O3248" s="71">
        <f t="shared" si="495"/>
        <v>-0.51614490247588218</v>
      </c>
      <c r="U3248" s="4">
        <v>20</v>
      </c>
      <c r="V3248" s="5">
        <v>0.67600000000000005</v>
      </c>
      <c r="W3248" s="37">
        <v>1</v>
      </c>
      <c r="X3248" s="31">
        <f t="shared" si="497"/>
        <v>0.79948318277026764</v>
      </c>
      <c r="Y3248" s="40">
        <f t="shared" si="498"/>
        <v>1</v>
      </c>
      <c r="Z3248" s="4">
        <f t="shared" si="499"/>
        <v>1</v>
      </c>
      <c r="AA3248" s="5">
        <f t="shared" si="500"/>
        <v>1</v>
      </c>
      <c r="AB3248" s="6" t="str">
        <f t="shared" si="501"/>
        <v/>
      </c>
      <c r="AF3248">
        <f t="shared" si="496"/>
        <v>0.80095037815921466</v>
      </c>
    </row>
    <row r="3249" spans="2:32">
      <c r="B3249" s="26">
        <v>1</v>
      </c>
      <c r="C3249" s="4">
        <v>5</v>
      </c>
      <c r="D3249" s="5">
        <v>0.70599999999999996</v>
      </c>
      <c r="E3249" s="20">
        <v>0</v>
      </c>
      <c r="G3249" s="5"/>
      <c r="H3249" s="11">
        <f>1/(1+EXP(-SUMPRODUCT(betagorros,B3249:D3249)))</f>
        <v>0.51597220106885355</v>
      </c>
      <c r="I3249" s="27">
        <f t="shared" si="492"/>
        <v>0.48402779893114645</v>
      </c>
      <c r="J3249">
        <f t="shared" si="493"/>
        <v>-0.72561293810672445</v>
      </c>
      <c r="K3249" s="5"/>
      <c r="N3249" s="11">
        <f t="shared" si="494"/>
        <v>0.51614490247588218</v>
      </c>
      <c r="O3249" s="71">
        <f t="shared" si="495"/>
        <v>-0.51614490247588218</v>
      </c>
      <c r="U3249" s="4">
        <v>22</v>
      </c>
      <c r="V3249" s="5">
        <v>0.67600000000000005</v>
      </c>
      <c r="W3249" s="37">
        <v>1</v>
      </c>
      <c r="X3249" s="31">
        <f t="shared" si="497"/>
        <v>0.82872960771464743</v>
      </c>
      <c r="Y3249" s="40">
        <f t="shared" si="498"/>
        <v>1</v>
      </c>
      <c r="Z3249" s="4">
        <f t="shared" si="499"/>
        <v>1</v>
      </c>
      <c r="AA3249" s="5">
        <f t="shared" si="500"/>
        <v>1</v>
      </c>
      <c r="AB3249" s="6" t="str">
        <f t="shared" si="501"/>
        <v/>
      </c>
      <c r="AF3249">
        <f t="shared" si="496"/>
        <v>0.80095037815921466</v>
      </c>
    </row>
    <row r="3250" spans="2:32">
      <c r="B3250" s="26">
        <v>1</v>
      </c>
      <c r="C3250" s="4">
        <v>24</v>
      </c>
      <c r="D3250" s="5">
        <v>0.70599999999999996</v>
      </c>
      <c r="E3250" s="20">
        <v>0</v>
      </c>
      <c r="G3250" s="5"/>
      <c r="H3250" s="11">
        <f>1/(1+EXP(-SUMPRODUCT(betagorros,B3250:D3250)))</f>
        <v>0.87022494481758061</v>
      </c>
      <c r="I3250" s="27">
        <f t="shared" si="492"/>
        <v>0.12977505518241939</v>
      </c>
      <c r="J3250">
        <f t="shared" si="493"/>
        <v>-2.0419526720528345</v>
      </c>
      <c r="K3250" s="5"/>
      <c r="N3250" s="11">
        <f t="shared" si="494"/>
        <v>0.87038829858309352</v>
      </c>
      <c r="O3250" s="71">
        <f t="shared" si="495"/>
        <v>-0.87038829858309352</v>
      </c>
      <c r="U3250" s="4">
        <v>31</v>
      </c>
      <c r="V3250" s="5">
        <v>0.67600000000000005</v>
      </c>
      <c r="W3250" s="37">
        <v>1</v>
      </c>
      <c r="X3250" s="31">
        <f t="shared" si="497"/>
        <v>0.92039850967501835</v>
      </c>
      <c r="Y3250" s="40">
        <f t="shared" si="498"/>
        <v>1</v>
      </c>
      <c r="Z3250" s="4">
        <f t="shared" si="499"/>
        <v>1</v>
      </c>
      <c r="AA3250" s="5">
        <f t="shared" si="500"/>
        <v>1</v>
      </c>
      <c r="AB3250" s="6" t="str">
        <f t="shared" si="501"/>
        <v/>
      </c>
      <c r="AF3250">
        <f t="shared" si="496"/>
        <v>0.80095037815921466</v>
      </c>
    </row>
    <row r="3251" spans="2:32">
      <c r="B3251" s="26">
        <v>1</v>
      </c>
      <c r="C3251" s="4">
        <v>20.5</v>
      </c>
      <c r="D3251" s="5">
        <v>0.70699999999999996</v>
      </c>
      <c r="E3251" s="20">
        <v>1</v>
      </c>
      <c r="G3251" s="5"/>
      <c r="H3251" s="11">
        <f>1/(1+EXP(-SUMPRODUCT(betagorros,B3251:D3251)))</f>
        <v>0.82758432396491299</v>
      </c>
      <c r="I3251" s="27">
        <f t="shared" si="492"/>
        <v>0.82758432396491299</v>
      </c>
      <c r="J3251">
        <f t="shared" si="493"/>
        <v>-0.18924427485018017</v>
      </c>
      <c r="K3251" s="5"/>
      <c r="N3251" s="11">
        <f t="shared" si="494"/>
        <v>0.82777148761230712</v>
      </c>
      <c r="O3251" s="71">
        <f t="shared" si="495"/>
        <v>0.17222851238769288</v>
      </c>
      <c r="U3251" s="4">
        <v>16</v>
      </c>
      <c r="V3251" s="5">
        <v>0.67600000000000005</v>
      </c>
      <c r="W3251" s="37">
        <v>1</v>
      </c>
      <c r="X3251" s="31">
        <f t="shared" si="497"/>
        <v>0.73025197454431945</v>
      </c>
      <c r="Y3251" s="40">
        <f t="shared" si="498"/>
        <v>1</v>
      </c>
      <c r="Z3251" s="4">
        <f t="shared" si="499"/>
        <v>1</v>
      </c>
      <c r="AA3251" s="5">
        <f t="shared" si="500"/>
        <v>1</v>
      </c>
      <c r="AB3251" s="6" t="str">
        <f t="shared" si="501"/>
        <v/>
      </c>
      <c r="AF3251">
        <f t="shared" si="496"/>
        <v>0.80095037815921466</v>
      </c>
    </row>
    <row r="3252" spans="2:32">
      <c r="B3252" s="26">
        <v>1</v>
      </c>
      <c r="C3252" s="4">
        <v>10</v>
      </c>
      <c r="D3252" s="5">
        <v>0.70699999999999996</v>
      </c>
      <c r="E3252" s="20">
        <v>1</v>
      </c>
      <c r="G3252" s="5"/>
      <c r="H3252" s="11">
        <f>1/(1+EXP(-SUMPRODUCT(betagorros,B3252:D3252)))</f>
        <v>0.63466717215270496</v>
      </c>
      <c r="I3252" s="27">
        <f t="shared" si="492"/>
        <v>0.63466717215270496</v>
      </c>
      <c r="J3252">
        <f t="shared" si="493"/>
        <v>-0.45465455584015935</v>
      </c>
      <c r="K3252" s="5"/>
      <c r="N3252" s="11">
        <f t="shared" si="494"/>
        <v>0.63487457922208812</v>
      </c>
      <c r="O3252" s="71">
        <f t="shared" si="495"/>
        <v>0.36512542077791188</v>
      </c>
      <c r="U3252" s="4">
        <v>14</v>
      </c>
      <c r="V3252" s="5">
        <v>0.67600000000000005</v>
      </c>
      <c r="W3252" s="37">
        <v>1</v>
      </c>
      <c r="X3252" s="31">
        <f t="shared" si="497"/>
        <v>0.69047018069514499</v>
      </c>
      <c r="Y3252" s="40">
        <f t="shared" si="498"/>
        <v>1</v>
      </c>
      <c r="Z3252" s="4">
        <f t="shared" si="499"/>
        <v>1</v>
      </c>
      <c r="AA3252" s="5">
        <f t="shared" si="500"/>
        <v>1</v>
      </c>
      <c r="AB3252" s="6" t="str">
        <f t="shared" si="501"/>
        <v/>
      </c>
      <c r="AF3252">
        <f t="shared" si="496"/>
        <v>0.80095037815921466</v>
      </c>
    </row>
    <row r="3253" spans="2:32">
      <c r="B3253" s="26">
        <v>1</v>
      </c>
      <c r="C3253" s="4">
        <v>24</v>
      </c>
      <c r="D3253" s="5">
        <v>0.70699999999999996</v>
      </c>
      <c r="E3253" s="20">
        <v>0</v>
      </c>
      <c r="G3253" s="5"/>
      <c r="H3253" s="11">
        <f>1/(1+EXP(-SUMPRODUCT(betagorros,B3253:D3253)))</f>
        <v>0.87072372878685778</v>
      </c>
      <c r="I3253" s="27">
        <f t="shared" si="492"/>
        <v>0.12927627121314222</v>
      </c>
      <c r="J3253">
        <f t="shared" si="493"/>
        <v>-2.045803527345436</v>
      </c>
      <c r="K3253" s="5"/>
      <c r="N3253" s="11">
        <f t="shared" si="494"/>
        <v>0.87088702390638306</v>
      </c>
      <c r="O3253" s="71">
        <f t="shared" si="495"/>
        <v>-0.87088702390638306</v>
      </c>
      <c r="U3253" s="4">
        <v>14</v>
      </c>
      <c r="V3253" s="5">
        <v>0.67600000000000005</v>
      </c>
      <c r="W3253" s="37">
        <v>1</v>
      </c>
      <c r="X3253" s="31">
        <f t="shared" si="497"/>
        <v>0.69047018069514499</v>
      </c>
      <c r="Y3253" s="40">
        <f t="shared" si="498"/>
        <v>1</v>
      </c>
      <c r="Z3253" s="4">
        <f t="shared" si="499"/>
        <v>1</v>
      </c>
      <c r="AA3253" s="5">
        <f t="shared" si="500"/>
        <v>1</v>
      </c>
      <c r="AB3253" s="6" t="str">
        <f t="shared" si="501"/>
        <v/>
      </c>
      <c r="AF3253">
        <f t="shared" si="496"/>
        <v>0.80095037815921466</v>
      </c>
    </row>
    <row r="3254" spans="2:32">
      <c r="B3254" s="26">
        <v>1</v>
      </c>
      <c r="C3254" s="4">
        <v>14</v>
      </c>
      <c r="D3254" s="5">
        <v>0.70699999999999996</v>
      </c>
      <c r="E3254" s="20">
        <v>1</v>
      </c>
      <c r="G3254" s="5"/>
      <c r="H3254" s="11">
        <f>1/(1+EXP(-SUMPRODUCT(betagorros,B3254:D3254)))</f>
        <v>0.71899015175452941</v>
      </c>
      <c r="I3254" s="27">
        <f t="shared" si="492"/>
        <v>0.71899015175452941</v>
      </c>
      <c r="J3254">
        <f t="shared" si="493"/>
        <v>-0.32990761849741529</v>
      </c>
      <c r="K3254" s="5"/>
      <c r="N3254" s="11">
        <f t="shared" si="494"/>
        <v>0.71920300039435869</v>
      </c>
      <c r="O3254" s="71">
        <f t="shared" si="495"/>
        <v>0.28079699960564131</v>
      </c>
      <c r="U3254" s="4">
        <v>15</v>
      </c>
      <c r="V3254" s="5">
        <v>0.67600000000000005</v>
      </c>
      <c r="W3254" s="37">
        <v>1</v>
      </c>
      <c r="X3254" s="31">
        <f t="shared" si="497"/>
        <v>0.71076654358337599</v>
      </c>
      <c r="Y3254" s="40">
        <f t="shared" si="498"/>
        <v>1</v>
      </c>
      <c r="Z3254" s="4">
        <f t="shared" si="499"/>
        <v>1</v>
      </c>
      <c r="AA3254" s="5">
        <f t="shared" si="500"/>
        <v>1</v>
      </c>
      <c r="AB3254" s="6" t="str">
        <f t="shared" si="501"/>
        <v/>
      </c>
      <c r="AF3254">
        <f t="shared" si="496"/>
        <v>0.80095037815921466</v>
      </c>
    </row>
    <row r="3255" spans="2:32">
      <c r="B3255" s="26">
        <v>1</v>
      </c>
      <c r="C3255" s="4">
        <v>13</v>
      </c>
      <c r="D3255" s="5">
        <v>0.70699999999999996</v>
      </c>
      <c r="E3255" s="20">
        <v>1</v>
      </c>
      <c r="G3255" s="5"/>
      <c r="H3255" s="11">
        <f>1/(1+EXP(-SUMPRODUCT(betagorros,B3255:D3255)))</f>
        <v>0.69902650181845416</v>
      </c>
      <c r="I3255" s="27">
        <f t="shared" si="492"/>
        <v>0.69902650181845416</v>
      </c>
      <c r="J3255">
        <f t="shared" si="493"/>
        <v>-0.35806662356367275</v>
      </c>
      <c r="K3255" s="5"/>
      <c r="N3255" s="11">
        <f t="shared" si="494"/>
        <v>0.69923978189921621</v>
      </c>
      <c r="O3255" s="71">
        <f t="shared" si="495"/>
        <v>0.30076021810078379</v>
      </c>
      <c r="U3255" s="4">
        <v>19</v>
      </c>
      <c r="V3255" s="5">
        <v>0.67600000000000005</v>
      </c>
      <c r="W3255" s="37">
        <v>1</v>
      </c>
      <c r="X3255" s="31">
        <f t="shared" si="497"/>
        <v>0.78351617512158012</v>
      </c>
      <c r="Y3255" s="40">
        <f t="shared" si="498"/>
        <v>1</v>
      </c>
      <c r="Z3255" s="4">
        <f t="shared" si="499"/>
        <v>1</v>
      </c>
      <c r="AA3255" s="5">
        <f t="shared" si="500"/>
        <v>1</v>
      </c>
      <c r="AB3255" s="6" t="str">
        <f t="shared" si="501"/>
        <v/>
      </c>
      <c r="AF3255">
        <f t="shared" si="496"/>
        <v>0.80095037815921466</v>
      </c>
    </row>
    <row r="3256" spans="2:32">
      <c r="B3256" s="26">
        <v>1</v>
      </c>
      <c r="C3256" s="4">
        <v>10.5</v>
      </c>
      <c r="D3256" s="5">
        <v>0.70799999999999996</v>
      </c>
      <c r="E3256" s="20">
        <v>1</v>
      </c>
      <c r="G3256" s="5"/>
      <c r="H3256" s="11">
        <f>1/(1+EXP(-SUMPRODUCT(betagorros,B3256:D3256)))</f>
        <v>0.64682487295017499</v>
      </c>
      <c r="I3256" s="27">
        <f t="shared" si="492"/>
        <v>0.64682487295017499</v>
      </c>
      <c r="J3256">
        <f t="shared" si="493"/>
        <v>-0.43567969662250983</v>
      </c>
      <c r="K3256" s="5"/>
      <c r="N3256" s="11">
        <f t="shared" si="494"/>
        <v>0.64703472526821249</v>
      </c>
      <c r="O3256" s="71">
        <f t="shared" si="495"/>
        <v>0.35296527473178751</v>
      </c>
      <c r="U3256" s="4">
        <v>17</v>
      </c>
      <c r="V3256" s="5">
        <v>0.67600000000000005</v>
      </c>
      <c r="W3256" s="37">
        <v>1</v>
      </c>
      <c r="X3256" s="31">
        <f t="shared" si="497"/>
        <v>0.74888846642849671</v>
      </c>
      <c r="Y3256" s="40">
        <f t="shared" si="498"/>
        <v>1</v>
      </c>
      <c r="Z3256" s="4">
        <f t="shared" si="499"/>
        <v>1</v>
      </c>
      <c r="AA3256" s="5">
        <f t="shared" si="500"/>
        <v>1</v>
      </c>
      <c r="AB3256" s="6" t="str">
        <f t="shared" si="501"/>
        <v/>
      </c>
      <c r="AF3256">
        <f t="shared" si="496"/>
        <v>0.80095037815921466</v>
      </c>
    </row>
    <row r="3257" spans="2:32">
      <c r="B3257" s="26">
        <v>1</v>
      </c>
      <c r="C3257" s="4">
        <v>18</v>
      </c>
      <c r="D3257" s="5">
        <v>0.70799999999999996</v>
      </c>
      <c r="E3257" s="20">
        <v>1</v>
      </c>
      <c r="G3257" s="5"/>
      <c r="H3257" s="11">
        <f>1/(1+EXP(-SUMPRODUCT(betagorros,B3257:D3257)))</f>
        <v>0.79101390353761925</v>
      </c>
      <c r="I3257" s="27">
        <f t="shared" si="492"/>
        <v>0.79101390353761925</v>
      </c>
      <c r="J3257">
        <f t="shared" si="493"/>
        <v>-0.23443973420382794</v>
      </c>
      <c r="K3257" s="5"/>
      <c r="N3257" s="11">
        <f t="shared" si="494"/>
        <v>0.79121502478749939</v>
      </c>
      <c r="O3257" s="71">
        <f t="shared" si="495"/>
        <v>0.20878497521250061</v>
      </c>
      <c r="U3257" s="4">
        <v>26</v>
      </c>
      <c r="V3257" s="5">
        <v>0.67600000000000005</v>
      </c>
      <c r="W3257" s="37">
        <v>1</v>
      </c>
      <c r="X3257" s="31">
        <f t="shared" si="497"/>
        <v>0.87694538157981428</v>
      </c>
      <c r="Y3257" s="40">
        <f t="shared" si="498"/>
        <v>1</v>
      </c>
      <c r="Z3257" s="4">
        <f t="shared" si="499"/>
        <v>1</v>
      </c>
      <c r="AA3257" s="5">
        <f t="shared" si="500"/>
        <v>1</v>
      </c>
      <c r="AB3257" s="6" t="str">
        <f t="shared" si="501"/>
        <v/>
      </c>
      <c r="AF3257">
        <f t="shared" si="496"/>
        <v>0.80095037815921466</v>
      </c>
    </row>
    <row r="3258" spans="2:32">
      <c r="B3258" s="26">
        <v>1</v>
      </c>
      <c r="C3258" s="4">
        <v>8</v>
      </c>
      <c r="D3258" s="5">
        <v>0.71299999999999997</v>
      </c>
      <c r="E3258" s="20">
        <v>0</v>
      </c>
      <c r="G3258" s="5"/>
      <c r="H3258" s="11">
        <f>1/(1+EXP(-SUMPRODUCT(betagorros,B3258:D3258)))</f>
        <v>0.59513921035627859</v>
      </c>
      <c r="I3258" s="27">
        <f t="shared" si="492"/>
        <v>0.40486078964372141</v>
      </c>
      <c r="J3258">
        <f t="shared" si="493"/>
        <v>-0.90421200023880766</v>
      </c>
      <c r="K3258" s="5"/>
      <c r="N3258" s="11">
        <f t="shared" si="494"/>
        <v>0.59534170612045934</v>
      </c>
      <c r="O3258" s="71">
        <f t="shared" si="495"/>
        <v>-0.59534170612045934</v>
      </c>
      <c r="U3258" s="4">
        <v>19</v>
      </c>
      <c r="V3258" s="5">
        <v>0.67600000000000005</v>
      </c>
      <c r="W3258" s="37">
        <v>1</v>
      </c>
      <c r="X3258" s="31">
        <f t="shared" si="497"/>
        <v>0.78351617512158012</v>
      </c>
      <c r="Y3258" s="40">
        <f t="shared" si="498"/>
        <v>1</v>
      </c>
      <c r="Z3258" s="4">
        <f t="shared" si="499"/>
        <v>1</v>
      </c>
      <c r="AA3258" s="5">
        <f t="shared" si="500"/>
        <v>1</v>
      </c>
      <c r="AB3258" s="6" t="str">
        <f t="shared" si="501"/>
        <v/>
      </c>
      <c r="AF3258">
        <f t="shared" si="496"/>
        <v>0.80095037815921466</v>
      </c>
    </row>
    <row r="3259" spans="2:32">
      <c r="B3259" s="26">
        <v>1</v>
      </c>
      <c r="C3259" s="4">
        <v>8</v>
      </c>
      <c r="D3259" s="5">
        <v>0.71299999999999997</v>
      </c>
      <c r="E3259" s="20">
        <v>0</v>
      </c>
      <c r="G3259" s="5"/>
      <c r="H3259" s="11">
        <f>1/(1+EXP(-SUMPRODUCT(betagorros,B3259:D3259)))</f>
        <v>0.59513921035627859</v>
      </c>
      <c r="I3259" s="27">
        <f t="shared" si="492"/>
        <v>0.40486078964372141</v>
      </c>
      <c r="J3259">
        <f t="shared" si="493"/>
        <v>-0.90421200023880766</v>
      </c>
      <c r="K3259" s="5"/>
      <c r="N3259" s="11">
        <f t="shared" si="494"/>
        <v>0.59534170612045934</v>
      </c>
      <c r="O3259" s="71">
        <f t="shared" si="495"/>
        <v>-0.59534170612045934</v>
      </c>
      <c r="U3259" s="4">
        <v>32</v>
      </c>
      <c r="V3259" s="5">
        <v>0.67700000000000005</v>
      </c>
      <c r="W3259" s="37">
        <v>1</v>
      </c>
      <c r="X3259" s="31">
        <f t="shared" si="497"/>
        <v>0.92750558459377275</v>
      </c>
      <c r="Y3259" s="40">
        <f t="shared" si="498"/>
        <v>1</v>
      </c>
      <c r="Z3259" s="4">
        <f t="shared" si="499"/>
        <v>1</v>
      </c>
      <c r="AA3259" s="5">
        <f t="shared" si="500"/>
        <v>1</v>
      </c>
      <c r="AB3259" s="6" t="str">
        <f t="shared" si="501"/>
        <v/>
      </c>
      <c r="AF3259">
        <f t="shared" si="496"/>
        <v>0.80095037815921466</v>
      </c>
    </row>
    <row r="3260" spans="2:32">
      <c r="B3260" s="26">
        <v>1</v>
      </c>
      <c r="C3260" s="4">
        <v>12</v>
      </c>
      <c r="D3260" s="5">
        <v>0.71299999999999997</v>
      </c>
      <c r="E3260" s="20">
        <v>0</v>
      </c>
      <c r="G3260" s="5"/>
      <c r="H3260" s="11">
        <f>1/(1+EXP(-SUMPRODUCT(betagorros,B3260:D3260)))</f>
        <v>0.68404374139520119</v>
      </c>
      <c r="I3260" s="27">
        <f t="shared" si="492"/>
        <v>0.31595625860479881</v>
      </c>
      <c r="J3260">
        <f t="shared" si="493"/>
        <v>-1.1521514971131657</v>
      </c>
      <c r="K3260" s="5"/>
      <c r="N3260" s="11">
        <f t="shared" si="494"/>
        <v>0.68425973796356743</v>
      </c>
      <c r="O3260" s="71">
        <f t="shared" si="495"/>
        <v>-0.68425973796356743</v>
      </c>
      <c r="U3260" s="4">
        <v>32</v>
      </c>
      <c r="V3260" s="5">
        <v>0.67700000000000005</v>
      </c>
      <c r="W3260" s="37">
        <v>1</v>
      </c>
      <c r="X3260" s="31">
        <f t="shared" si="497"/>
        <v>0.92750558459377275</v>
      </c>
      <c r="Y3260" s="40">
        <f t="shared" si="498"/>
        <v>1</v>
      </c>
      <c r="Z3260" s="4">
        <f t="shared" si="499"/>
        <v>1</v>
      </c>
      <c r="AA3260" s="5">
        <f t="shared" si="500"/>
        <v>1</v>
      </c>
      <c r="AB3260" s="6" t="str">
        <f t="shared" si="501"/>
        <v/>
      </c>
      <c r="AF3260">
        <f t="shared" si="496"/>
        <v>0.80095037815921466</v>
      </c>
    </row>
    <row r="3261" spans="2:32">
      <c r="B3261" s="26">
        <v>1</v>
      </c>
      <c r="C3261" s="4">
        <v>19</v>
      </c>
      <c r="D3261" s="5">
        <v>0.71299999999999997</v>
      </c>
      <c r="E3261" s="20">
        <v>0</v>
      </c>
      <c r="G3261" s="5"/>
      <c r="H3261" s="11">
        <f>1/(1+EXP(-SUMPRODUCT(betagorros,B3261:D3261)))</f>
        <v>0.8099920643010039</v>
      </c>
      <c r="I3261" s="27">
        <f t="shared" si="492"/>
        <v>0.1900079356989961</v>
      </c>
      <c r="J3261">
        <f t="shared" si="493"/>
        <v>-1.6606894408570394</v>
      </c>
      <c r="K3261" s="5"/>
      <c r="N3261" s="11">
        <f t="shared" si="494"/>
        <v>0.81018867656929705</v>
      </c>
      <c r="O3261" s="71">
        <f t="shared" si="495"/>
        <v>-0.81018867656929705</v>
      </c>
      <c r="U3261" s="4">
        <v>9.5</v>
      </c>
      <c r="V3261" s="5">
        <v>0.67700000000000005</v>
      </c>
      <c r="W3261" s="37">
        <v>1</v>
      </c>
      <c r="X3261" s="31">
        <f t="shared" si="497"/>
        <v>0.59174418393081341</v>
      </c>
      <c r="Y3261" s="40">
        <f t="shared" si="498"/>
        <v>1</v>
      </c>
      <c r="Z3261" s="4">
        <f t="shared" si="499"/>
        <v>1</v>
      </c>
      <c r="AA3261" s="5">
        <f t="shared" si="500"/>
        <v>1</v>
      </c>
      <c r="AB3261" s="6" t="str">
        <f t="shared" si="501"/>
        <v/>
      </c>
      <c r="AF3261">
        <f t="shared" si="496"/>
        <v>0.80095037815921466</v>
      </c>
    </row>
    <row r="3262" spans="2:32">
      <c r="B3262" s="26">
        <v>1</v>
      </c>
      <c r="C3262" s="4">
        <v>21</v>
      </c>
      <c r="D3262" s="5">
        <v>0.71599999999999997</v>
      </c>
      <c r="E3262" s="20">
        <v>1</v>
      </c>
      <c r="G3262" s="5"/>
      <c r="H3262" s="11">
        <f>1/(1+EXP(-SUMPRODUCT(betagorros,B3262:D3262)))</f>
        <v>0.83980974830079524</v>
      </c>
      <c r="I3262" s="27">
        <f t="shared" si="492"/>
        <v>0.83980974830079524</v>
      </c>
      <c r="J3262">
        <f t="shared" si="493"/>
        <v>-0.17457990291563893</v>
      </c>
      <c r="K3262" s="5"/>
      <c r="N3262" s="11">
        <f t="shared" si="494"/>
        <v>0.83999400104194222</v>
      </c>
      <c r="O3262" s="71">
        <f t="shared" si="495"/>
        <v>0.16000599895805778</v>
      </c>
      <c r="U3262" s="4">
        <v>28</v>
      </c>
      <c r="V3262" s="5">
        <v>0.67700000000000005</v>
      </c>
      <c r="W3262" s="37">
        <v>1</v>
      </c>
      <c r="X3262" s="31">
        <f t="shared" si="497"/>
        <v>0.89676845942061612</v>
      </c>
      <c r="Y3262" s="40">
        <f t="shared" si="498"/>
        <v>1</v>
      </c>
      <c r="Z3262" s="4">
        <f t="shared" si="499"/>
        <v>1</v>
      </c>
      <c r="AA3262" s="5">
        <f t="shared" si="500"/>
        <v>1</v>
      </c>
      <c r="AB3262" s="6" t="str">
        <f t="shared" si="501"/>
        <v/>
      </c>
      <c r="AF3262">
        <f t="shared" si="496"/>
        <v>0.80095037815921466</v>
      </c>
    </row>
    <row r="3263" spans="2:32">
      <c r="B3263" s="26">
        <v>1</v>
      </c>
      <c r="C3263" s="4">
        <v>8</v>
      </c>
      <c r="D3263" s="5">
        <v>0.71599999999999997</v>
      </c>
      <c r="E3263" s="20">
        <v>0</v>
      </c>
      <c r="G3263" s="5"/>
      <c r="H3263" s="11">
        <f>1/(1+EXP(-SUMPRODUCT(betagorros,B3263:D3263)))</f>
        <v>0.59833289709540138</v>
      </c>
      <c r="I3263" s="27">
        <f t="shared" si="492"/>
        <v>0.40166710290459862</v>
      </c>
      <c r="J3263">
        <f t="shared" si="493"/>
        <v>-0.91213163565654098</v>
      </c>
      <c r="K3263" s="5"/>
      <c r="N3263" s="11">
        <f t="shared" si="494"/>
        <v>0.5985379249564764</v>
      </c>
      <c r="O3263" s="71">
        <f t="shared" si="495"/>
        <v>-0.5985379249564764</v>
      </c>
      <c r="U3263" s="4">
        <v>26</v>
      </c>
      <c r="V3263" s="5">
        <v>0.67700000000000005</v>
      </c>
      <c r="W3263" s="37">
        <v>1</v>
      </c>
      <c r="X3263" s="31">
        <f t="shared" si="497"/>
        <v>0.87742197419600898</v>
      </c>
      <c r="Y3263" s="40">
        <f t="shared" si="498"/>
        <v>1</v>
      </c>
      <c r="Z3263" s="4">
        <f t="shared" si="499"/>
        <v>1</v>
      </c>
      <c r="AA3263" s="5">
        <f t="shared" si="500"/>
        <v>1</v>
      </c>
      <c r="AB3263" s="6" t="str">
        <f t="shared" si="501"/>
        <v/>
      </c>
      <c r="AF3263">
        <f t="shared" si="496"/>
        <v>0.80095037815921466</v>
      </c>
    </row>
    <row r="3264" spans="2:32">
      <c r="B3264" s="26">
        <v>1</v>
      </c>
      <c r="C3264" s="4">
        <v>16</v>
      </c>
      <c r="D3264" s="5">
        <v>0.71599999999999997</v>
      </c>
      <c r="E3264" s="20">
        <v>1</v>
      </c>
      <c r="G3264" s="5"/>
      <c r="H3264" s="11">
        <f>1/(1+EXP(-SUMPRODUCT(betagorros,B3264:D3264)))</f>
        <v>0.76366080414408233</v>
      </c>
      <c r="I3264" s="27">
        <f t="shared" si="492"/>
        <v>0.76366080414408233</v>
      </c>
      <c r="J3264">
        <f t="shared" si="493"/>
        <v>-0.2696315620344909</v>
      </c>
      <c r="K3264" s="5"/>
      <c r="N3264" s="11">
        <f t="shared" si="494"/>
        <v>0.76387215216632975</v>
      </c>
      <c r="O3264" s="71">
        <f t="shared" si="495"/>
        <v>0.23612784783367025</v>
      </c>
      <c r="U3264" s="4">
        <v>7</v>
      </c>
      <c r="V3264" s="5">
        <v>0.68100000000000005</v>
      </c>
      <c r="W3264" s="37">
        <v>1</v>
      </c>
      <c r="X3264" s="31">
        <f t="shared" si="497"/>
        <v>0.5366583816023125</v>
      </c>
      <c r="Y3264" s="40">
        <f t="shared" si="498"/>
        <v>1</v>
      </c>
      <c r="Z3264" s="4">
        <f t="shared" si="499"/>
        <v>1</v>
      </c>
      <c r="AA3264" s="5">
        <f t="shared" si="500"/>
        <v>1</v>
      </c>
      <c r="AB3264" s="6" t="str">
        <f t="shared" si="501"/>
        <v/>
      </c>
      <c r="AF3264">
        <f t="shared" si="496"/>
        <v>0.80095037815921466</v>
      </c>
    </row>
    <row r="3265" spans="2:32">
      <c r="B3265" s="26">
        <v>1</v>
      </c>
      <c r="C3265" s="4">
        <v>9</v>
      </c>
      <c r="D3265" s="5">
        <v>0.71599999999999997</v>
      </c>
      <c r="E3265" s="20">
        <v>1</v>
      </c>
      <c r="G3265" s="5"/>
      <c r="H3265" s="11">
        <f>1/(1+EXP(-SUMPRODUCT(betagorros,B3265:D3265)))</f>
        <v>0.6213577426826582</v>
      </c>
      <c r="I3265" s="27">
        <f t="shared" si="492"/>
        <v>0.6213577426826582</v>
      </c>
      <c r="J3265">
        <f t="shared" si="493"/>
        <v>-0.47584828774289989</v>
      </c>
      <c r="K3265" s="5"/>
      <c r="N3265" s="11">
        <f t="shared" si="494"/>
        <v>0.62156780715375026</v>
      </c>
      <c r="O3265" s="71">
        <f t="shared" si="495"/>
        <v>0.37843219284624974</v>
      </c>
      <c r="U3265" s="4">
        <v>9</v>
      </c>
      <c r="V3265" s="5">
        <v>0.68100000000000005</v>
      </c>
      <c r="W3265" s="37">
        <v>1</v>
      </c>
      <c r="X3265" s="31">
        <f t="shared" si="497"/>
        <v>0.58430714530172956</v>
      </c>
      <c r="Y3265" s="40">
        <f t="shared" si="498"/>
        <v>1</v>
      </c>
      <c r="Z3265" s="4">
        <f t="shared" si="499"/>
        <v>1</v>
      </c>
      <c r="AA3265" s="5">
        <f t="shared" si="500"/>
        <v>1</v>
      </c>
      <c r="AB3265" s="6" t="str">
        <f t="shared" si="501"/>
        <v/>
      </c>
      <c r="AF3265">
        <f t="shared" si="496"/>
        <v>0.80095037815921466</v>
      </c>
    </row>
    <row r="3266" spans="2:32">
      <c r="B3266" s="26">
        <v>1</v>
      </c>
      <c r="C3266" s="4">
        <v>15</v>
      </c>
      <c r="D3266" s="5">
        <v>0.71699999999999997</v>
      </c>
      <c r="E3266" s="20">
        <v>1</v>
      </c>
      <c r="G3266" s="5"/>
      <c r="H3266" s="11">
        <f>1/(1+EXP(-SUMPRODUCT(betagorros,B3266:D3266)))</f>
        <v>0.74658632678039749</v>
      </c>
      <c r="I3266" s="27">
        <f t="shared" si="492"/>
        <v>0.74658632678039749</v>
      </c>
      <c r="J3266">
        <f t="shared" si="493"/>
        <v>-0.2922440266522156</v>
      </c>
      <c r="K3266" s="5"/>
      <c r="N3266" s="11">
        <f t="shared" si="494"/>
        <v>0.74680116100226701</v>
      </c>
      <c r="O3266" s="71">
        <f t="shared" si="495"/>
        <v>0.25319883899773299</v>
      </c>
      <c r="U3266" s="4">
        <v>7</v>
      </c>
      <c r="V3266" s="5">
        <v>0.68100000000000005</v>
      </c>
      <c r="W3266" s="37">
        <v>1</v>
      </c>
      <c r="X3266" s="31">
        <f t="shared" si="497"/>
        <v>0.5366583816023125</v>
      </c>
      <c r="Y3266" s="40">
        <f t="shared" si="498"/>
        <v>1</v>
      </c>
      <c r="Z3266" s="4">
        <f t="shared" si="499"/>
        <v>1</v>
      </c>
      <c r="AA3266" s="5">
        <f t="shared" si="500"/>
        <v>1</v>
      </c>
      <c r="AB3266" s="6" t="str">
        <f t="shared" si="501"/>
        <v/>
      </c>
      <c r="AF3266">
        <f t="shared" si="496"/>
        <v>0.80095037815921466</v>
      </c>
    </row>
    <row r="3267" spans="2:32">
      <c r="B3267" s="26">
        <v>1</v>
      </c>
      <c r="C3267" s="4">
        <v>22</v>
      </c>
      <c r="D3267" s="5">
        <v>0.71699999999999997</v>
      </c>
      <c r="E3267" s="20">
        <v>1</v>
      </c>
      <c r="G3267" s="5"/>
      <c r="H3267" s="11">
        <f>1/(1+EXP(-SUMPRODUCT(betagorros,B3267:D3267)))</f>
        <v>0.85296257880313553</v>
      </c>
      <c r="I3267" s="27">
        <f t="shared" si="492"/>
        <v>0.85296257880313553</v>
      </c>
      <c r="J3267">
        <f t="shared" si="493"/>
        <v>-0.15903960255461308</v>
      </c>
      <c r="K3267" s="5"/>
      <c r="N3267" s="11">
        <f t="shared" si="494"/>
        <v>0.85313986264638897</v>
      </c>
      <c r="O3267" s="71">
        <f t="shared" si="495"/>
        <v>0.14686013735361103</v>
      </c>
      <c r="U3267" s="4">
        <v>29</v>
      </c>
      <c r="V3267" s="5">
        <v>0.68200000000000005</v>
      </c>
      <c r="W3267" s="37">
        <v>1</v>
      </c>
      <c r="X3267" s="31">
        <f t="shared" si="497"/>
        <v>0.90726882353742488</v>
      </c>
      <c r="Y3267" s="40">
        <f t="shared" si="498"/>
        <v>1</v>
      </c>
      <c r="Z3267" s="4">
        <f t="shared" si="499"/>
        <v>1</v>
      </c>
      <c r="AA3267" s="5">
        <f t="shared" si="500"/>
        <v>1</v>
      </c>
      <c r="AB3267" s="6" t="str">
        <f t="shared" si="501"/>
        <v/>
      </c>
      <c r="AF3267">
        <f t="shared" si="496"/>
        <v>0.80095037815921466</v>
      </c>
    </row>
    <row r="3268" spans="2:32">
      <c r="B3268" s="26">
        <v>1</v>
      </c>
      <c r="C3268" s="4">
        <v>20</v>
      </c>
      <c r="D3268" s="5">
        <v>0.71699999999999997</v>
      </c>
      <c r="E3268" s="20">
        <v>0</v>
      </c>
      <c r="G3268" s="5"/>
      <c r="H3268" s="11">
        <f>1/(1+EXP(-SUMPRODUCT(betagorros,B3268:D3268)))</f>
        <v>0.82699033494078611</v>
      </c>
      <c r="I3268" s="27">
        <f t="shared" si="492"/>
        <v>0.17300966505921389</v>
      </c>
      <c r="J3268">
        <f t="shared" si="493"/>
        <v>-1.7544078186505829</v>
      </c>
      <c r="K3268" s="5"/>
      <c r="N3268" s="11">
        <f t="shared" si="494"/>
        <v>0.82718121793295596</v>
      </c>
      <c r="O3268" s="71">
        <f t="shared" si="495"/>
        <v>-0.82718121793295596</v>
      </c>
      <c r="U3268" s="4">
        <v>15</v>
      </c>
      <c r="V3268" s="5">
        <v>0.68200000000000005</v>
      </c>
      <c r="W3268" s="37">
        <v>1</v>
      </c>
      <c r="X3268" s="31">
        <f t="shared" si="497"/>
        <v>0.71619254258583853</v>
      </c>
      <c r="Y3268" s="40">
        <f t="shared" si="498"/>
        <v>1</v>
      </c>
      <c r="Z3268" s="4">
        <f t="shared" si="499"/>
        <v>1</v>
      </c>
      <c r="AA3268" s="5">
        <f t="shared" si="500"/>
        <v>1</v>
      </c>
      <c r="AB3268" s="6" t="str">
        <f t="shared" si="501"/>
        <v/>
      </c>
      <c r="AF3268">
        <f t="shared" si="496"/>
        <v>0.80095037815921466</v>
      </c>
    </row>
    <row r="3269" spans="2:32">
      <c r="B3269" s="26">
        <v>1</v>
      </c>
      <c r="C3269" s="4">
        <v>25</v>
      </c>
      <c r="D3269" s="5">
        <v>0.71699999999999997</v>
      </c>
      <c r="E3269" s="20">
        <v>1</v>
      </c>
      <c r="G3269" s="5"/>
      <c r="H3269" s="11">
        <f>1/(1+EXP(-SUMPRODUCT(betagorros,B3269:D3269)))</f>
        <v>0.88578615820942697</v>
      </c>
      <c r="I3269" s="27">
        <f t="shared" si="492"/>
        <v>0.88578615820942697</v>
      </c>
      <c r="J3269">
        <f t="shared" si="493"/>
        <v>-0.12127971393097359</v>
      </c>
      <c r="K3269" s="5"/>
      <c r="N3269" s="11">
        <f t="shared" si="494"/>
        <v>0.88594121724547359</v>
      </c>
      <c r="O3269" s="71">
        <f t="shared" si="495"/>
        <v>0.11405878275452641</v>
      </c>
      <c r="U3269" s="4">
        <v>14</v>
      </c>
      <c r="V3269" s="5">
        <v>0.68300000000000005</v>
      </c>
      <c r="W3269" s="37">
        <v>1</v>
      </c>
      <c r="X3269" s="31">
        <f t="shared" si="497"/>
        <v>0.6970491528801076</v>
      </c>
      <c r="Y3269" s="40">
        <f t="shared" si="498"/>
        <v>1</v>
      </c>
      <c r="Z3269" s="4">
        <f t="shared" si="499"/>
        <v>1</v>
      </c>
      <c r="AA3269" s="5">
        <f t="shared" si="500"/>
        <v>1</v>
      </c>
      <c r="AB3269" s="6" t="str">
        <f t="shared" si="501"/>
        <v/>
      </c>
      <c r="AF3269">
        <f t="shared" si="496"/>
        <v>0.80095037815921466</v>
      </c>
    </row>
    <row r="3270" spans="2:32">
      <c r="B3270" s="26">
        <v>1</v>
      </c>
      <c r="C3270" s="4">
        <v>32</v>
      </c>
      <c r="D3270" s="5">
        <v>0.71699999999999997</v>
      </c>
      <c r="E3270" s="20">
        <v>1</v>
      </c>
      <c r="G3270" s="5"/>
      <c r="H3270" s="11">
        <f>1/(1+EXP(-SUMPRODUCT(betagorros,B3270:D3270)))</f>
        <v>0.93854026985043437</v>
      </c>
      <c r="I3270" s="27">
        <f t="shared" si="492"/>
        <v>0.93854026985043437</v>
      </c>
      <c r="J3270">
        <f t="shared" si="493"/>
        <v>-6.3429515138317433E-2</v>
      </c>
      <c r="K3270" s="5"/>
      <c r="N3270" s="11">
        <f t="shared" si="494"/>
        <v>0.93864470749350937</v>
      </c>
      <c r="O3270" s="71">
        <f t="shared" si="495"/>
        <v>6.1355292506490633E-2</v>
      </c>
      <c r="U3270" s="4">
        <v>12</v>
      </c>
      <c r="V3270" s="5">
        <v>0.68300000000000005</v>
      </c>
      <c r="W3270" s="37">
        <v>1</v>
      </c>
      <c r="X3270" s="31">
        <f t="shared" si="497"/>
        <v>0.65468617307719956</v>
      </c>
      <c r="Y3270" s="40">
        <f t="shared" si="498"/>
        <v>1</v>
      </c>
      <c r="Z3270" s="4">
        <f t="shared" si="499"/>
        <v>1</v>
      </c>
      <c r="AA3270" s="5">
        <f t="shared" si="500"/>
        <v>1</v>
      </c>
      <c r="AB3270" s="6" t="str">
        <f t="shared" si="501"/>
        <v/>
      </c>
      <c r="AF3270">
        <f t="shared" si="496"/>
        <v>0.80095037815921466</v>
      </c>
    </row>
    <row r="3271" spans="2:32">
      <c r="B3271" s="26">
        <v>1</v>
      </c>
      <c r="C3271" s="4">
        <v>5.5</v>
      </c>
      <c r="D3271" s="5">
        <v>0.71699999999999997</v>
      </c>
      <c r="E3271" s="20">
        <v>0</v>
      </c>
      <c r="G3271" s="5"/>
      <c r="H3271" s="11">
        <f>1/(1+EXP(-SUMPRODUCT(betagorros,B3271:D3271)))</f>
        <v>0.54015551614488699</v>
      </c>
      <c r="I3271" s="27">
        <f t="shared" si="492"/>
        <v>0.45984448385511301</v>
      </c>
      <c r="J3271">
        <f t="shared" si="493"/>
        <v>-0.77686692523628309</v>
      </c>
      <c r="K3271" s="5"/>
      <c r="N3271" s="11">
        <f t="shared" si="494"/>
        <v>0.54034378229017976</v>
      </c>
      <c r="O3271" s="71">
        <f t="shared" si="495"/>
        <v>-0.54034378229017976</v>
      </c>
      <c r="U3271" s="4">
        <v>11</v>
      </c>
      <c r="V3271" s="5">
        <v>0.68300000000000005</v>
      </c>
      <c r="W3271" s="37">
        <v>1</v>
      </c>
      <c r="X3271" s="31">
        <f t="shared" si="497"/>
        <v>0.63248929422903188</v>
      </c>
      <c r="Y3271" s="40">
        <f t="shared" si="498"/>
        <v>1</v>
      </c>
      <c r="Z3271" s="4">
        <f t="shared" si="499"/>
        <v>1</v>
      </c>
      <c r="AA3271" s="5">
        <f t="shared" si="500"/>
        <v>1</v>
      </c>
      <c r="AB3271" s="6" t="str">
        <f t="shared" si="501"/>
        <v/>
      </c>
      <c r="AF3271">
        <f t="shared" si="496"/>
        <v>0.80095037815921466</v>
      </c>
    </row>
    <row r="3272" spans="2:32">
      <c r="B3272" s="26">
        <v>1</v>
      </c>
      <c r="C3272" s="4">
        <v>12</v>
      </c>
      <c r="D3272" s="5">
        <v>0.71899999999999997</v>
      </c>
      <c r="E3272" s="20">
        <v>0</v>
      </c>
      <c r="G3272" s="5"/>
      <c r="H3272" s="11">
        <f>1/(1+EXP(-SUMPRODUCT(betagorros,B3272:D3272)))</f>
        <v>0.6897522343040956</v>
      </c>
      <c r="I3272" s="27">
        <f t="shared" si="492"/>
        <v>0.3102477656959044</v>
      </c>
      <c r="J3272">
        <f t="shared" si="493"/>
        <v>-1.1703840565481569</v>
      </c>
      <c r="K3272" s="5"/>
      <c r="N3272" s="11">
        <f t="shared" si="494"/>
        <v>0.68997153090700514</v>
      </c>
      <c r="O3272" s="71">
        <f t="shared" si="495"/>
        <v>-0.68997153090700514</v>
      </c>
      <c r="U3272" s="4">
        <v>16</v>
      </c>
      <c r="V3272" s="5">
        <v>0.68300000000000005</v>
      </c>
      <c r="W3272" s="37">
        <v>1</v>
      </c>
      <c r="X3272" s="31">
        <f t="shared" si="497"/>
        <v>0.73630831290026288</v>
      </c>
      <c r="Y3272" s="40">
        <f t="shared" si="498"/>
        <v>1</v>
      </c>
      <c r="Z3272" s="4">
        <f t="shared" si="499"/>
        <v>1</v>
      </c>
      <c r="AA3272" s="5">
        <f t="shared" si="500"/>
        <v>1</v>
      </c>
      <c r="AB3272" s="6" t="str">
        <f t="shared" si="501"/>
        <v/>
      </c>
      <c r="AF3272">
        <f t="shared" si="496"/>
        <v>0.80095037815921466</v>
      </c>
    </row>
    <row r="3273" spans="2:32">
      <c r="B3273" s="26">
        <v>1</v>
      </c>
      <c r="C3273" s="4">
        <v>10</v>
      </c>
      <c r="D3273" s="5">
        <v>0.71899999999999997</v>
      </c>
      <c r="E3273" s="20">
        <v>1</v>
      </c>
      <c r="G3273" s="5"/>
      <c r="H3273" s="11">
        <f>1/(1+EXP(-SUMPRODUCT(betagorros,B3273:D3273)))</f>
        <v>0.64688579246236544</v>
      </c>
      <c r="I3273" s="27">
        <f t="shared" si="492"/>
        <v>0.64688579246236544</v>
      </c>
      <c r="J3273">
        <f t="shared" si="493"/>
        <v>-0.43558551866778755</v>
      </c>
      <c r="K3273" s="5"/>
      <c r="N3273" s="11">
        <f t="shared" si="494"/>
        <v>0.64710172169191649</v>
      </c>
      <c r="O3273" s="71">
        <f t="shared" si="495"/>
        <v>0.35289827830808351</v>
      </c>
      <c r="U3273" s="4">
        <v>15</v>
      </c>
      <c r="V3273" s="5">
        <v>0.68300000000000005</v>
      </c>
      <c r="W3273" s="37">
        <v>1</v>
      </c>
      <c r="X3273" s="31">
        <f t="shared" si="497"/>
        <v>0.71709087875581745</v>
      </c>
      <c r="Y3273" s="40">
        <f t="shared" si="498"/>
        <v>1</v>
      </c>
      <c r="Z3273" s="4">
        <f t="shared" si="499"/>
        <v>1</v>
      </c>
      <c r="AA3273" s="5">
        <f t="shared" si="500"/>
        <v>1</v>
      </c>
      <c r="AB3273" s="6" t="str">
        <f t="shared" si="501"/>
        <v/>
      </c>
      <c r="AF3273">
        <f t="shared" si="496"/>
        <v>0.80095037815921466</v>
      </c>
    </row>
    <row r="3274" spans="2:32">
      <c r="B3274" s="26">
        <v>1</v>
      </c>
      <c r="C3274" s="4">
        <v>11</v>
      </c>
      <c r="D3274" s="5">
        <v>0.71899999999999997</v>
      </c>
      <c r="E3274" s="20">
        <v>1</v>
      </c>
      <c r="G3274" s="5"/>
      <c r="H3274" s="11">
        <f>1/(1+EXP(-SUMPRODUCT(betagorros,B3274:D3274)))</f>
        <v>0.6686686526328729</v>
      </c>
      <c r="I3274" s="27">
        <f t="shared" si="492"/>
        <v>0.6686686526328729</v>
      </c>
      <c r="J3274">
        <f t="shared" si="493"/>
        <v>-0.40246662909358472</v>
      </c>
      <c r="K3274" s="5"/>
      <c r="N3274" s="11">
        <f t="shared" si="494"/>
        <v>0.66888688909060401</v>
      </c>
      <c r="O3274" s="71">
        <f t="shared" si="495"/>
        <v>0.33111311090939599</v>
      </c>
      <c r="U3274" s="4">
        <v>16</v>
      </c>
      <c r="V3274" s="5">
        <v>0.68300000000000005</v>
      </c>
      <c r="W3274" s="37">
        <v>1</v>
      </c>
      <c r="X3274" s="31">
        <f t="shared" si="497"/>
        <v>0.73630831290026288</v>
      </c>
      <c r="Y3274" s="40">
        <f t="shared" si="498"/>
        <v>1</v>
      </c>
      <c r="Z3274" s="4">
        <f t="shared" si="499"/>
        <v>1</v>
      </c>
      <c r="AA3274" s="5">
        <f t="shared" si="500"/>
        <v>1</v>
      </c>
      <c r="AB3274" s="6" t="str">
        <f t="shared" si="501"/>
        <v/>
      </c>
      <c r="AF3274">
        <f t="shared" si="496"/>
        <v>0.80095037815921466</v>
      </c>
    </row>
    <row r="3275" spans="2:32">
      <c r="B3275" s="26">
        <v>1</v>
      </c>
      <c r="C3275" s="4">
        <v>31</v>
      </c>
      <c r="D3275" s="5">
        <v>0.72199999999999998</v>
      </c>
      <c r="E3275" s="20">
        <v>1</v>
      </c>
      <c r="G3275" s="5"/>
      <c r="H3275" s="11">
        <f>1/(1+EXP(-SUMPRODUCT(betagorros,B3275:D3275)))</f>
        <v>0.93408930826776071</v>
      </c>
      <c r="I3275" s="27">
        <f t="shared" ref="I3275:I3338" si="502">IF(E3275=1,H3275,1-H3275)</f>
        <v>0.93408930826776071</v>
      </c>
      <c r="J3275">
        <f t="shared" ref="J3275:J3338" si="503">LN(I3275)</f>
        <v>-6.8183226194147295E-2</v>
      </c>
      <c r="K3275" s="5"/>
      <c r="N3275" s="11">
        <f t="shared" si="494"/>
        <v>0.93419963537596207</v>
      </c>
      <c r="O3275" s="71">
        <f t="shared" si="495"/>
        <v>6.5800364624037933E-2</v>
      </c>
      <c r="U3275" s="4">
        <v>19</v>
      </c>
      <c r="V3275" s="5">
        <v>0.68400000000000005</v>
      </c>
      <c r="W3275" s="37">
        <v>1</v>
      </c>
      <c r="X3275" s="31">
        <f t="shared" si="497"/>
        <v>0.7894588742952755</v>
      </c>
      <c r="Y3275" s="40">
        <f t="shared" si="498"/>
        <v>1</v>
      </c>
      <c r="Z3275" s="4">
        <f t="shared" si="499"/>
        <v>1</v>
      </c>
      <c r="AA3275" s="5">
        <f t="shared" si="500"/>
        <v>1</v>
      </c>
      <c r="AB3275" s="6" t="str">
        <f t="shared" si="501"/>
        <v/>
      </c>
      <c r="AF3275">
        <f t="shared" si="496"/>
        <v>0.80095037815921466</v>
      </c>
    </row>
    <row r="3276" spans="2:32">
      <c r="B3276" s="26">
        <v>1</v>
      </c>
      <c r="C3276" s="4">
        <v>31</v>
      </c>
      <c r="D3276" s="5">
        <v>0.72199999999999998</v>
      </c>
      <c r="E3276" s="20">
        <v>1</v>
      </c>
      <c r="G3276" s="5"/>
      <c r="H3276" s="11">
        <f>1/(1+EXP(-SUMPRODUCT(betagorros,B3276:D3276)))</f>
        <v>0.93408930826776071</v>
      </c>
      <c r="I3276" s="27">
        <f t="shared" si="502"/>
        <v>0.93408930826776071</v>
      </c>
      <c r="J3276">
        <f t="shared" si="503"/>
        <v>-6.8183226194147295E-2</v>
      </c>
      <c r="K3276" s="5"/>
      <c r="N3276" s="11">
        <f t="shared" ref="N3276:N3339" si="504">1/(1+EXP(-SUMPRODUCT($N$8:$P$8,B3276:D3276)))</f>
        <v>0.93419963537596207</v>
      </c>
      <c r="O3276" s="71">
        <f t="shared" ref="O3276:O3339" si="505">E3276-N3276</f>
        <v>6.5800364624037933E-2</v>
      </c>
      <c r="U3276" s="4">
        <v>12</v>
      </c>
      <c r="V3276" s="5">
        <v>0.68400000000000005</v>
      </c>
      <c r="W3276" s="37">
        <v>1</v>
      </c>
      <c r="X3276" s="31">
        <f t="shared" si="497"/>
        <v>0.6556855987436494</v>
      </c>
      <c r="Y3276" s="40">
        <f t="shared" si="498"/>
        <v>1</v>
      </c>
      <c r="Z3276" s="4">
        <f t="shared" si="499"/>
        <v>1</v>
      </c>
      <c r="AA3276" s="5">
        <f t="shared" si="500"/>
        <v>1</v>
      </c>
      <c r="AB3276" s="6" t="str">
        <f t="shared" si="501"/>
        <v/>
      </c>
      <c r="AF3276">
        <f t="shared" si="496"/>
        <v>0.80095037815921466</v>
      </c>
    </row>
    <row r="3277" spans="2:32">
      <c r="B3277" s="26">
        <v>1</v>
      </c>
      <c r="C3277" s="4">
        <v>14</v>
      </c>
      <c r="D3277" s="5">
        <v>0.72199999999999998</v>
      </c>
      <c r="E3277" s="20">
        <v>1</v>
      </c>
      <c r="G3277" s="5"/>
      <c r="H3277" s="11">
        <f>1/(1+EXP(-SUMPRODUCT(betagorros,B3277:D3277)))</f>
        <v>0.7322004988922608</v>
      </c>
      <c r="I3277" s="27">
        <f t="shared" si="502"/>
        <v>0.7322004988922608</v>
      </c>
      <c r="J3277">
        <f t="shared" si="503"/>
        <v>-0.31170089693559311</v>
      </c>
      <c r="K3277" s="5"/>
      <c r="N3277" s="11">
        <f t="shared" si="504"/>
        <v>0.73241951143346473</v>
      </c>
      <c r="O3277" s="71">
        <f t="shared" si="505"/>
        <v>0.26758048856653527</v>
      </c>
      <c r="U3277" s="4">
        <v>19</v>
      </c>
      <c r="V3277" s="5">
        <v>0.68400000000000005</v>
      </c>
      <c r="W3277" s="37">
        <v>1</v>
      </c>
      <c r="X3277" s="31">
        <f t="shared" si="497"/>
        <v>0.7894588742952755</v>
      </c>
      <c r="Y3277" s="40">
        <f t="shared" si="498"/>
        <v>1</v>
      </c>
      <c r="Z3277" s="4">
        <f t="shared" si="499"/>
        <v>1</v>
      </c>
      <c r="AA3277" s="5">
        <f t="shared" si="500"/>
        <v>1</v>
      </c>
      <c r="AB3277" s="6" t="str">
        <f t="shared" si="501"/>
        <v/>
      </c>
      <c r="AF3277">
        <f t="shared" ref="AF3277:AF3340" si="506">(-$H$8-$I$8*AE3277)/$J$8</f>
        <v>0.80095037815921466</v>
      </c>
    </row>
    <row r="3278" spans="2:32">
      <c r="B3278" s="26">
        <v>1</v>
      </c>
      <c r="C3278" s="4">
        <v>25</v>
      </c>
      <c r="D3278" s="5">
        <v>0.72199999999999998</v>
      </c>
      <c r="E3278" s="20">
        <v>1</v>
      </c>
      <c r="G3278" s="5"/>
      <c r="H3278" s="11">
        <f>1/(1+EXP(-SUMPRODUCT(betagorros,B3278:D3278)))</f>
        <v>0.88800492157866995</v>
      </c>
      <c r="I3278" s="27">
        <f t="shared" si="502"/>
        <v>0.88800492157866995</v>
      </c>
      <c r="J3278">
        <f t="shared" si="503"/>
        <v>-0.11877799368700356</v>
      </c>
      <c r="K3278" s="5"/>
      <c r="N3278" s="11">
        <f t="shared" si="504"/>
        <v>0.888159451420658</v>
      </c>
      <c r="O3278" s="71">
        <f t="shared" si="505"/>
        <v>0.111840548579342</v>
      </c>
      <c r="U3278" s="4">
        <v>25.5</v>
      </c>
      <c r="V3278" s="5">
        <v>0.68400000000000005</v>
      </c>
      <c r="W3278" s="37">
        <v>1</v>
      </c>
      <c r="X3278" s="31">
        <f t="shared" si="497"/>
        <v>0.87553510209593965</v>
      </c>
      <c r="Y3278" s="40">
        <f t="shared" si="498"/>
        <v>1</v>
      </c>
      <c r="Z3278" s="4">
        <f t="shared" si="499"/>
        <v>1</v>
      </c>
      <c r="AA3278" s="5">
        <f t="shared" si="500"/>
        <v>1</v>
      </c>
      <c r="AB3278" s="6" t="str">
        <f t="shared" si="501"/>
        <v/>
      </c>
      <c r="AF3278">
        <f t="shared" si="506"/>
        <v>0.80095037815921466</v>
      </c>
    </row>
    <row r="3279" spans="2:32">
      <c r="B3279" s="26">
        <v>1</v>
      </c>
      <c r="C3279" s="4">
        <v>15</v>
      </c>
      <c r="D3279" s="5">
        <v>0.72199999999999998</v>
      </c>
      <c r="E3279" s="20">
        <v>1</v>
      </c>
      <c r="G3279" s="5"/>
      <c r="H3279" s="11">
        <f>1/(1+EXP(-SUMPRODUCT(betagorros,B3279:D3279)))</f>
        <v>0.75074831922058582</v>
      </c>
      <c r="I3279" s="27">
        <f t="shared" si="502"/>
        <v>0.75074831922058582</v>
      </c>
      <c r="J3279">
        <f t="shared" si="503"/>
        <v>-0.28668481092162201</v>
      </c>
      <c r="K3279" s="5"/>
      <c r="N3279" s="11">
        <f t="shared" si="504"/>
        <v>0.75096476086824293</v>
      </c>
      <c r="O3279" s="71">
        <f t="shared" si="505"/>
        <v>0.24903523913175707</v>
      </c>
      <c r="U3279" s="4">
        <v>18.5</v>
      </c>
      <c r="V3279" s="5">
        <v>0.68400000000000005</v>
      </c>
      <c r="W3279" s="37">
        <v>1</v>
      </c>
      <c r="X3279" s="31">
        <f t="shared" si="497"/>
        <v>0.7813021721896376</v>
      </c>
      <c r="Y3279" s="40">
        <f t="shared" si="498"/>
        <v>1</v>
      </c>
      <c r="Z3279" s="4">
        <f t="shared" si="499"/>
        <v>1</v>
      </c>
      <c r="AA3279" s="5">
        <f t="shared" si="500"/>
        <v>1</v>
      </c>
      <c r="AB3279" s="6" t="str">
        <f t="shared" si="501"/>
        <v/>
      </c>
      <c r="AF3279">
        <f t="shared" si="506"/>
        <v>0.80095037815921466</v>
      </c>
    </row>
    <row r="3280" spans="2:32">
      <c r="B3280" s="26">
        <v>1</v>
      </c>
      <c r="C3280" s="4">
        <v>19</v>
      </c>
      <c r="D3280" s="5">
        <v>0.72199999999999998</v>
      </c>
      <c r="E3280" s="20">
        <v>1</v>
      </c>
      <c r="G3280" s="5"/>
      <c r="H3280" s="11">
        <f>1/(1+EXP(-SUMPRODUCT(betagorros,B3280:D3280)))</f>
        <v>0.81604424860549118</v>
      </c>
      <c r="I3280" s="27">
        <f t="shared" si="502"/>
        <v>0.81604424860549118</v>
      </c>
      <c r="J3280">
        <f t="shared" si="503"/>
        <v>-0.20328669925599943</v>
      </c>
      <c r="K3280" s="5"/>
      <c r="N3280" s="11">
        <f t="shared" si="504"/>
        <v>0.81624173428107438</v>
      </c>
      <c r="O3280" s="71">
        <f t="shared" si="505"/>
        <v>0.18375826571892562</v>
      </c>
      <c r="U3280" s="4">
        <v>8.5</v>
      </c>
      <c r="V3280" s="5">
        <v>0.68400000000000005</v>
      </c>
      <c r="W3280" s="37">
        <v>1</v>
      </c>
      <c r="X3280" s="31">
        <f t="shared" si="497"/>
        <v>0.57575129643073963</v>
      </c>
      <c r="Y3280" s="40">
        <f t="shared" si="498"/>
        <v>1</v>
      </c>
      <c r="Z3280" s="4">
        <f t="shared" si="499"/>
        <v>1</v>
      </c>
      <c r="AA3280" s="5">
        <f t="shared" si="500"/>
        <v>1</v>
      </c>
      <c r="AB3280" s="6" t="str">
        <f t="shared" si="501"/>
        <v/>
      </c>
      <c r="AF3280">
        <f t="shared" si="506"/>
        <v>0.80095037815921466</v>
      </c>
    </row>
    <row r="3281" spans="2:32">
      <c r="B3281" s="26">
        <v>1</v>
      </c>
      <c r="C3281" s="4">
        <v>24</v>
      </c>
      <c r="D3281" s="5">
        <v>0.72199999999999998</v>
      </c>
      <c r="E3281" s="20">
        <v>1</v>
      </c>
      <c r="G3281" s="5"/>
      <c r="H3281" s="11">
        <f>1/(1+EXP(-SUMPRODUCT(betagorros,B3281:D3281)))</f>
        <v>0.87801127935388967</v>
      </c>
      <c r="I3281" s="27">
        <f t="shared" si="502"/>
        <v>0.87801127935388967</v>
      </c>
      <c r="J3281">
        <f t="shared" si="503"/>
        <v>-0.13009583878501654</v>
      </c>
      <c r="K3281" s="5"/>
      <c r="N3281" s="11">
        <f t="shared" si="504"/>
        <v>0.87817345144433601</v>
      </c>
      <c r="O3281" s="71">
        <f t="shared" si="505"/>
        <v>0.12182654855566399</v>
      </c>
      <c r="U3281" s="4">
        <v>23</v>
      </c>
      <c r="V3281" s="5">
        <v>0.68500000000000005</v>
      </c>
      <c r="W3281" s="37">
        <v>1</v>
      </c>
      <c r="X3281" s="31">
        <f t="shared" si="497"/>
        <v>0.84725820462908819</v>
      </c>
      <c r="Y3281" s="40">
        <f t="shared" si="498"/>
        <v>1</v>
      </c>
      <c r="Z3281" s="4">
        <f t="shared" si="499"/>
        <v>1</v>
      </c>
      <c r="AA3281" s="5">
        <f t="shared" si="500"/>
        <v>1</v>
      </c>
      <c r="AB3281" s="6" t="str">
        <f t="shared" si="501"/>
        <v/>
      </c>
      <c r="AF3281">
        <f t="shared" si="506"/>
        <v>0.80095037815921466</v>
      </c>
    </row>
    <row r="3282" spans="2:32">
      <c r="B3282" s="26">
        <v>1</v>
      </c>
      <c r="C3282" s="4">
        <v>18</v>
      </c>
      <c r="D3282" s="5">
        <v>0.72699999999999998</v>
      </c>
      <c r="E3282" s="20">
        <v>1</v>
      </c>
      <c r="G3282" s="5"/>
      <c r="H3282" s="11">
        <f>1/(1+EXP(-SUMPRODUCT(betagorros,B3282:D3282)))</f>
        <v>0.80456927722319194</v>
      </c>
      <c r="I3282" s="27">
        <f t="shared" si="502"/>
        <v>0.80456927722319194</v>
      </c>
      <c r="J3282">
        <f t="shared" si="503"/>
        <v>-0.2174482041089808</v>
      </c>
      <c r="K3282" s="5"/>
      <c r="N3282" s="11">
        <f t="shared" si="504"/>
        <v>0.80477321148817971</v>
      </c>
      <c r="O3282" s="71">
        <f t="shared" si="505"/>
        <v>0.19522678851182029</v>
      </c>
      <c r="U3282" s="4">
        <v>22</v>
      </c>
      <c r="V3282" s="5">
        <v>0.68500000000000005</v>
      </c>
      <c r="W3282" s="37">
        <v>1</v>
      </c>
      <c r="X3282" s="31">
        <f t="shared" ref="X3282:X3345" si="507">1/(1+EXP(-$H$8-$I$8*U3282-$J$8*V3282))</f>
        <v>0.83430704764591501</v>
      </c>
      <c r="Y3282" s="40">
        <f t="shared" ref="Y3282:Y3345" si="508">IF(X3282&gt;50%,1,0)</f>
        <v>1</v>
      </c>
      <c r="Z3282" s="4">
        <f t="shared" ref="Z3282:Z3345" si="509">IF(W3282=Y3282,1,0)</f>
        <v>1</v>
      </c>
      <c r="AA3282" s="5">
        <f t="shared" ref="AA3282:AA3345" si="510">IF(W3282=1,IF(W3282=Y3282,1,0),"")</f>
        <v>1</v>
      </c>
      <c r="AB3282" s="6" t="str">
        <f t="shared" ref="AB3282:AB3345" si="511">IF(W3282=0,IF(W3282=Y3282,1,0),"")</f>
        <v/>
      </c>
      <c r="AF3282">
        <f t="shared" si="506"/>
        <v>0.80095037815921466</v>
      </c>
    </row>
    <row r="3283" spans="2:32">
      <c r="B3283" s="26">
        <v>1</v>
      </c>
      <c r="C3283" s="4">
        <v>12</v>
      </c>
      <c r="D3283" s="5">
        <v>0.72699999999999998</v>
      </c>
      <c r="E3283" s="20">
        <v>1</v>
      </c>
      <c r="G3283" s="5"/>
      <c r="H3283" s="11">
        <f>1/(1+EXP(-SUMPRODUCT(betagorros,B3283:D3283)))</f>
        <v>0.69727436971401058</v>
      </c>
      <c r="I3283" s="27">
        <f t="shared" si="502"/>
        <v>0.69727436971401058</v>
      </c>
      <c r="J3283">
        <f t="shared" si="503"/>
        <v>-0.3605763018999309</v>
      </c>
      <c r="K3283" s="5"/>
      <c r="N3283" s="11">
        <f t="shared" si="504"/>
        <v>0.69749782751466483</v>
      </c>
      <c r="O3283" s="71">
        <f t="shared" si="505"/>
        <v>0.30250217248533517</v>
      </c>
      <c r="U3283" s="4">
        <v>22</v>
      </c>
      <c r="V3283" s="5">
        <v>0.68500000000000005</v>
      </c>
      <c r="W3283" s="37">
        <v>1</v>
      </c>
      <c r="X3283" s="31">
        <f t="shared" si="507"/>
        <v>0.83430704764591501</v>
      </c>
      <c r="Y3283" s="40">
        <f t="shared" si="508"/>
        <v>1</v>
      </c>
      <c r="Z3283" s="4">
        <f t="shared" si="509"/>
        <v>1</v>
      </c>
      <c r="AA3283" s="5">
        <f t="shared" si="510"/>
        <v>1</v>
      </c>
      <c r="AB3283" s="6" t="str">
        <f t="shared" si="511"/>
        <v/>
      </c>
      <c r="AF3283">
        <f t="shared" si="506"/>
        <v>0.80095037815921466</v>
      </c>
    </row>
    <row r="3284" spans="2:32">
      <c r="B3284" s="26">
        <v>1</v>
      </c>
      <c r="C3284" s="4">
        <v>23</v>
      </c>
      <c r="D3284" s="5">
        <v>0.72699999999999998</v>
      </c>
      <c r="E3284" s="20">
        <v>1</v>
      </c>
      <c r="G3284" s="5"/>
      <c r="H3284" s="11">
        <f>1/(1+EXP(-SUMPRODUCT(betagorros,B3284:D3284)))</f>
        <v>0.86978494497373904</v>
      </c>
      <c r="I3284" s="27">
        <f t="shared" si="502"/>
        <v>0.86978494497373904</v>
      </c>
      <c r="J3284">
        <f t="shared" si="503"/>
        <v>-0.13950928757527095</v>
      </c>
      <c r="K3284" s="5"/>
      <c r="N3284" s="11">
        <f t="shared" si="504"/>
        <v>0.86995432842443265</v>
      </c>
      <c r="O3284" s="71">
        <f t="shared" si="505"/>
        <v>0.13004567157556735</v>
      </c>
      <c r="U3284" s="4">
        <v>20</v>
      </c>
      <c r="V3284" s="5">
        <v>0.68500000000000005</v>
      </c>
      <c r="W3284" s="37">
        <v>1</v>
      </c>
      <c r="X3284" s="31">
        <f t="shared" si="507"/>
        <v>0.80578984086612659</v>
      </c>
      <c r="Y3284" s="40">
        <f t="shared" si="508"/>
        <v>1</v>
      </c>
      <c r="Z3284" s="4">
        <f t="shared" si="509"/>
        <v>1</v>
      </c>
      <c r="AA3284" s="5">
        <f t="shared" si="510"/>
        <v>1</v>
      </c>
      <c r="AB3284" s="6" t="str">
        <f t="shared" si="511"/>
        <v/>
      </c>
      <c r="AF3284">
        <f t="shared" si="506"/>
        <v>0.80095037815921466</v>
      </c>
    </row>
    <row r="3285" spans="2:32">
      <c r="B3285" s="26">
        <v>1</v>
      </c>
      <c r="C3285" s="4">
        <v>16</v>
      </c>
      <c r="D3285" s="5">
        <v>0.72699999999999998</v>
      </c>
      <c r="E3285" s="20">
        <v>0</v>
      </c>
      <c r="G3285" s="5"/>
      <c r="H3285" s="11">
        <f>1/(1+EXP(-SUMPRODUCT(betagorros,B3285:D3285)))</f>
        <v>0.77233059808096549</v>
      </c>
      <c r="I3285" s="27">
        <f t="shared" si="502"/>
        <v>0.22766940191903451</v>
      </c>
      <c r="J3285">
        <f t="shared" si="503"/>
        <v>-1.4798606938659709</v>
      </c>
      <c r="K3285" s="5"/>
      <c r="N3285" s="11">
        <f t="shared" si="504"/>
        <v>0.77254468577456348</v>
      </c>
      <c r="O3285" s="71">
        <f t="shared" si="505"/>
        <v>-0.77254468577456348</v>
      </c>
      <c r="U3285" s="4">
        <v>10</v>
      </c>
      <c r="V3285" s="5">
        <v>0.68500000000000005</v>
      </c>
      <c r="W3285" s="37">
        <v>1</v>
      </c>
      <c r="X3285" s="31">
        <f t="shared" si="507"/>
        <v>0.6118195449966527</v>
      </c>
      <c r="Y3285" s="40">
        <f t="shared" si="508"/>
        <v>1</v>
      </c>
      <c r="Z3285" s="4">
        <f t="shared" si="509"/>
        <v>1</v>
      </c>
      <c r="AA3285" s="5">
        <f t="shared" si="510"/>
        <v>1</v>
      </c>
      <c r="AB3285" s="6" t="str">
        <f t="shared" si="511"/>
        <v/>
      </c>
      <c r="AF3285">
        <f t="shared" si="506"/>
        <v>0.80095037815921466</v>
      </c>
    </row>
    <row r="3286" spans="2:32">
      <c r="B3286" s="26">
        <v>1</v>
      </c>
      <c r="C3286" s="4">
        <v>15</v>
      </c>
      <c r="D3286" s="5">
        <v>0.72699999999999998</v>
      </c>
      <c r="E3286" s="20">
        <v>1</v>
      </c>
      <c r="G3286" s="5"/>
      <c r="H3286" s="11">
        <f>1/(1+EXP(-SUMPRODUCT(betagorros,B3286:D3286)))</f>
        <v>0.75486440023674073</v>
      </c>
      <c r="I3286" s="27">
        <f t="shared" si="502"/>
        <v>0.75486440023674073</v>
      </c>
      <c r="J3286">
        <f t="shared" si="503"/>
        <v>-0.28121714819898597</v>
      </c>
      <c r="K3286" s="5"/>
      <c r="N3286" s="11">
        <f t="shared" si="504"/>
        <v>0.75508234840659227</v>
      </c>
      <c r="O3286" s="71">
        <f t="shared" si="505"/>
        <v>0.24491765159340773</v>
      </c>
      <c r="U3286" s="4">
        <v>10</v>
      </c>
      <c r="V3286" s="5">
        <v>0.68500000000000005</v>
      </c>
      <c r="W3286" s="37">
        <v>1</v>
      </c>
      <c r="X3286" s="31">
        <f t="shared" si="507"/>
        <v>0.6118195449966527</v>
      </c>
      <c r="Y3286" s="40">
        <f t="shared" si="508"/>
        <v>1</v>
      </c>
      <c r="Z3286" s="4">
        <f t="shared" si="509"/>
        <v>1</v>
      </c>
      <c r="AA3286" s="5">
        <f t="shared" si="510"/>
        <v>1</v>
      </c>
      <c r="AB3286" s="6" t="str">
        <f t="shared" si="511"/>
        <v/>
      </c>
      <c r="AF3286">
        <f t="shared" si="506"/>
        <v>0.80095037815921466</v>
      </c>
    </row>
    <row r="3287" spans="2:32">
      <c r="B3287" s="26">
        <v>1</v>
      </c>
      <c r="C3287" s="4">
        <v>9</v>
      </c>
      <c r="D3287" s="5">
        <v>0.72699999999999998</v>
      </c>
      <c r="E3287" s="20">
        <v>0</v>
      </c>
      <c r="G3287" s="5"/>
      <c r="H3287" s="11">
        <f>1/(1+EXP(-SUMPRODUCT(betagorros,B3287:D3287)))</f>
        <v>0.63273721810416106</v>
      </c>
      <c r="I3287" s="27">
        <f t="shared" si="502"/>
        <v>0.36726278189583894</v>
      </c>
      <c r="J3287">
        <f t="shared" si="503"/>
        <v>-1.0016776601884325</v>
      </c>
      <c r="K3287" s="5"/>
      <c r="N3287" s="11">
        <f t="shared" si="504"/>
        <v>0.6329555181814458</v>
      </c>
      <c r="O3287" s="71">
        <f t="shared" si="505"/>
        <v>-0.6329555181814458</v>
      </c>
      <c r="U3287" s="4">
        <v>20</v>
      </c>
      <c r="V3287" s="5">
        <v>0.68600000000000005</v>
      </c>
      <c r="W3287" s="37">
        <v>1</v>
      </c>
      <c r="X3287" s="31">
        <f t="shared" si="507"/>
        <v>0.80648120537254775</v>
      </c>
      <c r="Y3287" s="40">
        <f t="shared" si="508"/>
        <v>1</v>
      </c>
      <c r="Z3287" s="4">
        <f t="shared" si="509"/>
        <v>1</v>
      </c>
      <c r="AA3287" s="5">
        <f t="shared" si="510"/>
        <v>1</v>
      </c>
      <c r="AB3287" s="6" t="str">
        <f t="shared" si="511"/>
        <v/>
      </c>
      <c r="AF3287">
        <f t="shared" si="506"/>
        <v>0.80095037815921466</v>
      </c>
    </row>
    <row r="3288" spans="2:32">
      <c r="B3288" s="26">
        <v>1</v>
      </c>
      <c r="C3288" s="4">
        <v>15</v>
      </c>
      <c r="D3288" s="5">
        <v>0.72699999999999998</v>
      </c>
      <c r="E3288" s="20">
        <v>1</v>
      </c>
      <c r="G3288" s="5"/>
      <c r="H3288" s="11">
        <f>1/(1+EXP(-SUMPRODUCT(betagorros,B3288:D3288)))</f>
        <v>0.75486440023674073</v>
      </c>
      <c r="I3288" s="27">
        <f t="shared" si="502"/>
        <v>0.75486440023674073</v>
      </c>
      <c r="J3288">
        <f t="shared" si="503"/>
        <v>-0.28121714819898597</v>
      </c>
      <c r="K3288" s="5"/>
      <c r="N3288" s="11">
        <f t="shared" si="504"/>
        <v>0.75508234840659227</v>
      </c>
      <c r="O3288" s="71">
        <f t="shared" si="505"/>
        <v>0.24491765159340773</v>
      </c>
      <c r="U3288" s="4">
        <v>28</v>
      </c>
      <c r="V3288" s="5">
        <v>0.68600000000000005</v>
      </c>
      <c r="W3288" s="37">
        <v>1</v>
      </c>
      <c r="X3288" s="31">
        <f t="shared" si="507"/>
        <v>0.90039650643973235</v>
      </c>
      <c r="Y3288" s="40">
        <f t="shared" si="508"/>
        <v>1</v>
      </c>
      <c r="Z3288" s="4">
        <f t="shared" si="509"/>
        <v>1</v>
      </c>
      <c r="AA3288" s="5">
        <f t="shared" si="510"/>
        <v>1</v>
      </c>
      <c r="AB3288" s="6" t="str">
        <f t="shared" si="511"/>
        <v/>
      </c>
      <c r="AF3288">
        <f t="shared" si="506"/>
        <v>0.80095037815921466</v>
      </c>
    </row>
    <row r="3289" spans="2:32">
      <c r="B3289" s="26">
        <v>1</v>
      </c>
      <c r="C3289" s="4">
        <v>35.5</v>
      </c>
      <c r="D3289" s="5">
        <v>0.72799999999999998</v>
      </c>
      <c r="E3289" s="20">
        <v>1</v>
      </c>
      <c r="G3289" s="5"/>
      <c r="H3289" s="11">
        <f>1/(1+EXP(-SUMPRODUCT(betagorros,B3289:D3289)))</f>
        <v>0.95744114450971474</v>
      </c>
      <c r="I3289" s="27">
        <f t="shared" si="502"/>
        <v>0.95744114450971474</v>
      </c>
      <c r="J3289">
        <f t="shared" si="503"/>
        <v>-4.3491027691534796E-2</v>
      </c>
      <c r="K3289" s="5"/>
      <c r="N3289" s="11">
        <f t="shared" si="504"/>
        <v>0.95752247500651488</v>
      </c>
      <c r="O3289" s="71">
        <f t="shared" si="505"/>
        <v>4.2477524993485116E-2</v>
      </c>
      <c r="U3289" s="4">
        <v>14</v>
      </c>
      <c r="V3289" s="5">
        <v>0.68600000000000005</v>
      </c>
      <c r="W3289" s="37">
        <v>1</v>
      </c>
      <c r="X3289" s="31">
        <f t="shared" si="507"/>
        <v>0.69984438171237773</v>
      </c>
      <c r="Y3289" s="40">
        <f t="shared" si="508"/>
        <v>1</v>
      </c>
      <c r="Z3289" s="4">
        <f t="shared" si="509"/>
        <v>1</v>
      </c>
      <c r="AA3289" s="5">
        <f t="shared" si="510"/>
        <v>1</v>
      </c>
      <c r="AB3289" s="6" t="str">
        <f t="shared" si="511"/>
        <v/>
      </c>
      <c r="AF3289">
        <f t="shared" si="506"/>
        <v>0.80095037815921466</v>
      </c>
    </row>
    <row r="3290" spans="2:32">
      <c r="B3290" s="26">
        <v>1</v>
      </c>
      <c r="C3290" s="4">
        <v>16.5</v>
      </c>
      <c r="D3290" s="5">
        <v>0.72799999999999998</v>
      </c>
      <c r="E3290" s="20">
        <v>1</v>
      </c>
      <c r="G3290" s="5"/>
      <c r="H3290" s="11">
        <f>1/(1+EXP(-SUMPRODUCT(betagorros,B3290:D3290)))</f>
        <v>0.78148438955063981</v>
      </c>
      <c r="I3290" s="27">
        <f t="shared" si="502"/>
        <v>0.78148438955063981</v>
      </c>
      <c r="J3290">
        <f t="shared" si="503"/>
        <v>-0.24656010430329481</v>
      </c>
      <c r="K3290" s="5"/>
      <c r="N3290" s="11">
        <f t="shared" si="504"/>
        <v>0.78169641878550677</v>
      </c>
      <c r="O3290" s="71">
        <f t="shared" si="505"/>
        <v>0.21830358121449323</v>
      </c>
      <c r="U3290" s="4">
        <v>18</v>
      </c>
      <c r="V3290" s="5">
        <v>0.68600000000000005</v>
      </c>
      <c r="W3290" s="37">
        <v>1</v>
      </c>
      <c r="X3290" s="31">
        <f t="shared" si="507"/>
        <v>0.77446951281088794</v>
      </c>
      <c r="Y3290" s="40">
        <f t="shared" si="508"/>
        <v>1</v>
      </c>
      <c r="Z3290" s="4">
        <f t="shared" si="509"/>
        <v>1</v>
      </c>
      <c r="AA3290" s="5">
        <f t="shared" si="510"/>
        <v>1</v>
      </c>
      <c r="AB3290" s="6" t="str">
        <f t="shared" si="511"/>
        <v/>
      </c>
      <c r="AF3290">
        <f t="shared" si="506"/>
        <v>0.80095037815921466</v>
      </c>
    </row>
    <row r="3291" spans="2:32">
      <c r="B3291" s="26">
        <v>1</v>
      </c>
      <c r="C3291" s="4">
        <v>34.5</v>
      </c>
      <c r="D3291" s="5">
        <v>0.72799999999999998</v>
      </c>
      <c r="E3291" s="20">
        <v>1</v>
      </c>
      <c r="G3291" s="5"/>
      <c r="H3291" s="11">
        <f>1/(1+EXP(-SUMPRODUCT(betagorros,B3291:D3291)))</f>
        <v>0.95331777367707315</v>
      </c>
      <c r="I3291" s="27">
        <f t="shared" si="502"/>
        <v>0.95331777367707315</v>
      </c>
      <c r="J3291">
        <f t="shared" si="503"/>
        <v>-4.7806985287298057E-2</v>
      </c>
      <c r="K3291" s="5"/>
      <c r="N3291" s="11">
        <f t="shared" si="504"/>
        <v>0.95340483360463146</v>
      </c>
      <c r="O3291" s="71">
        <f t="shared" si="505"/>
        <v>4.6595166395368537E-2</v>
      </c>
      <c r="U3291" s="4">
        <v>21</v>
      </c>
      <c r="V3291" s="5">
        <v>0.68600000000000005</v>
      </c>
      <c r="W3291" s="37">
        <v>1</v>
      </c>
      <c r="X3291" s="31">
        <f t="shared" si="507"/>
        <v>0.82114106012348864</v>
      </c>
      <c r="Y3291" s="40">
        <f t="shared" si="508"/>
        <v>1</v>
      </c>
      <c r="Z3291" s="4">
        <f t="shared" si="509"/>
        <v>1</v>
      </c>
      <c r="AA3291" s="5">
        <f t="shared" si="510"/>
        <v>1</v>
      </c>
      <c r="AB3291" s="6" t="str">
        <f t="shared" si="511"/>
        <v/>
      </c>
      <c r="AF3291">
        <f t="shared" si="506"/>
        <v>0.80095037815921466</v>
      </c>
    </row>
    <row r="3292" spans="2:32">
      <c r="B3292" s="26">
        <v>1</v>
      </c>
      <c r="C3292" s="4">
        <v>16</v>
      </c>
      <c r="D3292" s="5">
        <v>0.73099999999999998</v>
      </c>
      <c r="E3292" s="20">
        <v>1</v>
      </c>
      <c r="G3292" s="5"/>
      <c r="H3292" s="11">
        <f>1/(1+EXP(-SUMPRODUCT(betagorros,B3292:D3292)))</f>
        <v>0.7754270899117488</v>
      </c>
      <c r="I3292" s="27">
        <f t="shared" si="502"/>
        <v>0.7754270899117488</v>
      </c>
      <c r="J3292">
        <f t="shared" si="503"/>
        <v>-0.25434131766258472</v>
      </c>
      <c r="K3292" s="5"/>
      <c r="N3292" s="11">
        <f t="shared" si="504"/>
        <v>0.77564205869935265</v>
      </c>
      <c r="O3292" s="71">
        <f t="shared" si="505"/>
        <v>0.22435794130064735</v>
      </c>
      <c r="U3292" s="4">
        <v>20</v>
      </c>
      <c r="V3292" s="5">
        <v>0.68600000000000005</v>
      </c>
      <c r="W3292" s="37">
        <v>1</v>
      </c>
      <c r="X3292" s="31">
        <f t="shared" si="507"/>
        <v>0.80648120537254775</v>
      </c>
      <c r="Y3292" s="40">
        <f t="shared" si="508"/>
        <v>1</v>
      </c>
      <c r="Z3292" s="4">
        <f t="shared" si="509"/>
        <v>1</v>
      </c>
      <c r="AA3292" s="5">
        <f t="shared" si="510"/>
        <v>1</v>
      </c>
      <c r="AB3292" s="6" t="str">
        <f t="shared" si="511"/>
        <v/>
      </c>
      <c r="AF3292">
        <f t="shared" si="506"/>
        <v>0.80095037815921466</v>
      </c>
    </row>
    <row r="3293" spans="2:32">
      <c r="B3293" s="26">
        <v>1</v>
      </c>
      <c r="C3293" s="4">
        <v>24</v>
      </c>
      <c r="D3293" s="5">
        <v>0.73099999999999998</v>
      </c>
      <c r="E3293" s="20">
        <v>1</v>
      </c>
      <c r="G3293" s="5"/>
      <c r="H3293" s="11">
        <f>1/(1+EXP(-SUMPRODUCT(betagorros,B3293:D3293)))</f>
        <v>0.8822119565882317</v>
      </c>
      <c r="I3293" s="27">
        <f t="shared" si="502"/>
        <v>0.8822119565882317</v>
      </c>
      <c r="J3293">
        <f t="shared" si="503"/>
        <v>-0.12532293825393234</v>
      </c>
      <c r="K3293" s="5"/>
      <c r="N3293" s="11">
        <f t="shared" si="504"/>
        <v>0.88237324723250998</v>
      </c>
      <c r="O3293" s="71">
        <f t="shared" si="505"/>
        <v>0.11762675276749002</v>
      </c>
      <c r="U3293" s="4">
        <v>15</v>
      </c>
      <c r="V3293" s="5">
        <v>0.68899999999999995</v>
      </c>
      <c r="W3293" s="37">
        <v>1</v>
      </c>
      <c r="X3293" s="31">
        <f t="shared" si="507"/>
        <v>0.72244456437731297</v>
      </c>
      <c r="Y3293" s="40">
        <f t="shared" si="508"/>
        <v>1</v>
      </c>
      <c r="Z3293" s="4">
        <f t="shared" si="509"/>
        <v>1</v>
      </c>
      <c r="AA3293" s="5">
        <f t="shared" si="510"/>
        <v>1</v>
      </c>
      <c r="AB3293" s="6" t="str">
        <f t="shared" si="511"/>
        <v/>
      </c>
      <c r="AF3293">
        <f t="shared" si="506"/>
        <v>0.80095037815921466</v>
      </c>
    </row>
    <row r="3294" spans="2:32">
      <c r="B3294" s="26">
        <v>1</v>
      </c>
      <c r="C3294" s="4">
        <v>17</v>
      </c>
      <c r="D3294" s="5">
        <v>0.73099999999999998</v>
      </c>
      <c r="E3294" s="20">
        <v>1</v>
      </c>
      <c r="G3294" s="5"/>
      <c r="H3294" s="11">
        <f>1/(1+EXP(-SUMPRODUCT(betagorros,B3294:D3294)))</f>
        <v>0.79183220478912242</v>
      </c>
      <c r="I3294" s="27">
        <f t="shared" si="502"/>
        <v>0.79183220478912242</v>
      </c>
      <c r="J3294">
        <f t="shared" si="503"/>
        <v>-0.23340577225376763</v>
      </c>
      <c r="K3294" s="5"/>
      <c r="N3294" s="11">
        <f t="shared" si="504"/>
        <v>0.79204223302028143</v>
      </c>
      <c r="O3294" s="71">
        <f t="shared" si="505"/>
        <v>0.20795776697971857</v>
      </c>
      <c r="U3294" s="4">
        <v>14</v>
      </c>
      <c r="V3294" s="5">
        <v>0.68899999999999995</v>
      </c>
      <c r="W3294" s="37">
        <v>1</v>
      </c>
      <c r="X3294" s="31">
        <f t="shared" si="507"/>
        <v>0.70262482269486914</v>
      </c>
      <c r="Y3294" s="40">
        <f t="shared" si="508"/>
        <v>1</v>
      </c>
      <c r="Z3294" s="4">
        <f t="shared" si="509"/>
        <v>1</v>
      </c>
      <c r="AA3294" s="5">
        <f t="shared" si="510"/>
        <v>1</v>
      </c>
      <c r="AB3294" s="6" t="str">
        <f t="shared" si="511"/>
        <v/>
      </c>
      <c r="AF3294">
        <f t="shared" si="506"/>
        <v>0.80095037815921466</v>
      </c>
    </row>
    <row r="3295" spans="2:32">
      <c r="B3295" s="26">
        <v>1</v>
      </c>
      <c r="C3295" s="4">
        <v>10</v>
      </c>
      <c r="D3295" s="5">
        <v>0.73099999999999998</v>
      </c>
      <c r="E3295" s="20">
        <v>1</v>
      </c>
      <c r="G3295" s="5"/>
      <c r="H3295" s="11">
        <f>1/(1+EXP(-SUMPRODUCT(betagorros,B3295:D3295)))</f>
        <v>0.65891537880654749</v>
      </c>
      <c r="I3295" s="27">
        <f t="shared" si="502"/>
        <v>0.65891537880654749</v>
      </c>
      <c r="J3295">
        <f t="shared" si="503"/>
        <v>-0.41716016121249389</v>
      </c>
      <c r="K3295" s="5"/>
      <c r="N3295" s="11">
        <f t="shared" si="504"/>
        <v>0.65913924261526924</v>
      </c>
      <c r="O3295" s="71">
        <f t="shared" si="505"/>
        <v>0.34086075738473076</v>
      </c>
      <c r="U3295" s="4">
        <v>14</v>
      </c>
      <c r="V3295" s="5">
        <v>0.68899999999999995</v>
      </c>
      <c r="W3295" s="37">
        <v>1</v>
      </c>
      <c r="X3295" s="31">
        <f t="shared" si="507"/>
        <v>0.70262482269486914</v>
      </c>
      <c r="Y3295" s="40">
        <f t="shared" si="508"/>
        <v>1</v>
      </c>
      <c r="Z3295" s="4">
        <f t="shared" si="509"/>
        <v>1</v>
      </c>
      <c r="AA3295" s="5">
        <f t="shared" si="510"/>
        <v>1</v>
      </c>
      <c r="AB3295" s="6" t="str">
        <f t="shared" si="511"/>
        <v/>
      </c>
      <c r="AF3295">
        <f t="shared" si="506"/>
        <v>0.80095037815921466</v>
      </c>
    </row>
    <row r="3296" spans="2:32">
      <c r="B3296" s="26">
        <v>1</v>
      </c>
      <c r="C3296" s="4">
        <v>11</v>
      </c>
      <c r="D3296" s="5">
        <v>0.73099999999999998</v>
      </c>
      <c r="E3296" s="20">
        <v>0</v>
      </c>
      <c r="G3296" s="5"/>
      <c r="H3296" s="11">
        <f>1/(1+EXP(-SUMPRODUCT(betagorros,B3296:D3296)))</f>
        <v>0.68032287931647517</v>
      </c>
      <c r="I3296" s="27">
        <f t="shared" si="502"/>
        <v>0.31967712068352483</v>
      </c>
      <c r="J3296">
        <f t="shared" si="503"/>
        <v>-1.1404437904333662</v>
      </c>
      <c r="K3296" s="5"/>
      <c r="N3296" s="11">
        <f t="shared" si="504"/>
        <v>0.68054815190683582</v>
      </c>
      <c r="O3296" s="71">
        <f t="shared" si="505"/>
        <v>-0.68054815190683582</v>
      </c>
      <c r="U3296" s="4">
        <v>11</v>
      </c>
      <c r="V3296" s="5">
        <v>0.68899999999999995</v>
      </c>
      <c r="W3296" s="37">
        <v>1</v>
      </c>
      <c r="X3296" s="31">
        <f t="shared" si="507"/>
        <v>0.63863717701606781</v>
      </c>
      <c r="Y3296" s="40">
        <f t="shared" si="508"/>
        <v>1</v>
      </c>
      <c r="Z3296" s="4">
        <f t="shared" si="509"/>
        <v>1</v>
      </c>
      <c r="AA3296" s="5">
        <f t="shared" si="510"/>
        <v>1</v>
      </c>
      <c r="AB3296" s="6" t="str">
        <f t="shared" si="511"/>
        <v/>
      </c>
      <c r="AF3296">
        <f t="shared" si="506"/>
        <v>0.80095037815921466</v>
      </c>
    </row>
    <row r="3297" spans="2:32">
      <c r="B3297" s="26">
        <v>1</v>
      </c>
      <c r="C3297" s="4">
        <v>10</v>
      </c>
      <c r="D3297" s="5">
        <v>0.73099999999999998</v>
      </c>
      <c r="E3297" s="20">
        <v>1</v>
      </c>
      <c r="G3297" s="5"/>
      <c r="H3297" s="11">
        <f>1/(1+EXP(-SUMPRODUCT(betagorros,B3297:D3297)))</f>
        <v>0.65891537880654749</v>
      </c>
      <c r="I3297" s="27">
        <f t="shared" si="502"/>
        <v>0.65891537880654749</v>
      </c>
      <c r="J3297">
        <f t="shared" si="503"/>
        <v>-0.41716016121249389</v>
      </c>
      <c r="K3297" s="5"/>
      <c r="N3297" s="11">
        <f t="shared" si="504"/>
        <v>0.65913924261526924</v>
      </c>
      <c r="O3297" s="71">
        <f t="shared" si="505"/>
        <v>0.34086075738473076</v>
      </c>
      <c r="U3297" s="4">
        <v>24</v>
      </c>
      <c r="V3297" s="5">
        <v>0.68899999999999995</v>
      </c>
      <c r="W3297" s="37">
        <v>1</v>
      </c>
      <c r="X3297" s="31">
        <f t="shared" si="507"/>
        <v>0.86149269944361118</v>
      </c>
      <c r="Y3297" s="40">
        <f t="shared" si="508"/>
        <v>1</v>
      </c>
      <c r="Z3297" s="4">
        <f t="shared" si="509"/>
        <v>1</v>
      </c>
      <c r="AA3297" s="5">
        <f t="shared" si="510"/>
        <v>1</v>
      </c>
      <c r="AB3297" s="6" t="str">
        <f t="shared" si="511"/>
        <v/>
      </c>
      <c r="AF3297">
        <f t="shared" si="506"/>
        <v>0.80095037815921466</v>
      </c>
    </row>
    <row r="3298" spans="2:32">
      <c r="B3298" s="26">
        <v>1</v>
      </c>
      <c r="C3298" s="4">
        <v>14</v>
      </c>
      <c r="D3298" s="5">
        <v>0.73099999999999998</v>
      </c>
      <c r="E3298" s="20">
        <v>1</v>
      </c>
      <c r="G3298" s="5"/>
      <c r="H3298" s="11">
        <f>1/(1+EXP(-SUMPRODUCT(betagorros,B3298:D3298)))</f>
        <v>0.73993495905891105</v>
      </c>
      <c r="I3298" s="27">
        <f t="shared" si="502"/>
        <v>0.73993495905891105</v>
      </c>
      <c r="J3298">
        <f t="shared" si="503"/>
        <v>-0.30119298981038578</v>
      </c>
      <c r="K3298" s="5"/>
      <c r="N3298" s="11">
        <f t="shared" si="504"/>
        <v>0.74015721918724842</v>
      </c>
      <c r="O3298" s="71">
        <f t="shared" si="505"/>
        <v>0.25984278081275158</v>
      </c>
      <c r="U3298" s="4">
        <v>16</v>
      </c>
      <c r="V3298" s="5">
        <v>0.69</v>
      </c>
      <c r="W3298" s="37">
        <v>1</v>
      </c>
      <c r="X3298" s="31">
        <f t="shared" si="507"/>
        <v>0.74227666448482921</v>
      </c>
      <c r="Y3298" s="40">
        <f t="shared" si="508"/>
        <v>1</v>
      </c>
      <c r="Z3298" s="4">
        <f t="shared" si="509"/>
        <v>1</v>
      </c>
      <c r="AA3298" s="5">
        <f t="shared" si="510"/>
        <v>1</v>
      </c>
      <c r="AB3298" s="6" t="str">
        <f t="shared" si="511"/>
        <v/>
      </c>
      <c r="AF3298">
        <f t="shared" si="506"/>
        <v>0.80095037815921466</v>
      </c>
    </row>
    <row r="3299" spans="2:32">
      <c r="B3299" s="26">
        <v>1</v>
      </c>
      <c r="C3299" s="4">
        <v>10</v>
      </c>
      <c r="D3299" s="5">
        <v>0.73099999999999998</v>
      </c>
      <c r="E3299" s="20">
        <v>1</v>
      </c>
      <c r="G3299" s="5"/>
      <c r="H3299" s="11">
        <f>1/(1+EXP(-SUMPRODUCT(betagorros,B3299:D3299)))</f>
        <v>0.65891537880654749</v>
      </c>
      <c r="I3299" s="27">
        <f t="shared" si="502"/>
        <v>0.65891537880654749</v>
      </c>
      <c r="J3299">
        <f t="shared" si="503"/>
        <v>-0.41716016121249389</v>
      </c>
      <c r="K3299" s="5"/>
      <c r="N3299" s="11">
        <f t="shared" si="504"/>
        <v>0.65913924261526924</v>
      </c>
      <c r="O3299" s="71">
        <f t="shared" si="505"/>
        <v>0.34086075738473076</v>
      </c>
      <c r="U3299" s="4">
        <v>15</v>
      </c>
      <c r="V3299" s="5">
        <v>0.69099999999999995</v>
      </c>
      <c r="W3299" s="37">
        <v>1</v>
      </c>
      <c r="X3299" s="31">
        <f t="shared" si="507"/>
        <v>0.72421519791407774</v>
      </c>
      <c r="Y3299" s="40">
        <f t="shared" si="508"/>
        <v>1</v>
      </c>
      <c r="Z3299" s="4">
        <f t="shared" si="509"/>
        <v>1</v>
      </c>
      <c r="AA3299" s="5">
        <f t="shared" si="510"/>
        <v>1</v>
      </c>
      <c r="AB3299" s="6" t="str">
        <f t="shared" si="511"/>
        <v/>
      </c>
      <c r="AF3299">
        <f t="shared" si="506"/>
        <v>0.80095037815921466</v>
      </c>
    </row>
    <row r="3300" spans="2:32">
      <c r="B3300" s="26">
        <v>1</v>
      </c>
      <c r="C3300" s="4">
        <v>21</v>
      </c>
      <c r="D3300" s="5">
        <v>0.73099999999999998</v>
      </c>
      <c r="E3300" s="20">
        <v>1</v>
      </c>
      <c r="G3300" s="5"/>
      <c r="H3300" s="11">
        <f>1/(1+EXP(-SUMPRODUCT(betagorros,B3300:D3300)))</f>
        <v>0.84853683829402671</v>
      </c>
      <c r="I3300" s="27">
        <f t="shared" si="502"/>
        <v>0.84853683829402671</v>
      </c>
      <c r="J3300">
        <f t="shared" si="503"/>
        <v>-0.16424177946475868</v>
      </c>
      <c r="K3300" s="5"/>
      <c r="N3300" s="11">
        <f t="shared" si="504"/>
        <v>0.84872101511427833</v>
      </c>
      <c r="O3300" s="71">
        <f t="shared" si="505"/>
        <v>0.15127898488572167</v>
      </c>
      <c r="U3300" s="4">
        <v>17</v>
      </c>
      <c r="V3300" s="5">
        <v>0.69099999999999995</v>
      </c>
      <c r="W3300" s="37">
        <v>1</v>
      </c>
      <c r="X3300" s="31">
        <f t="shared" si="507"/>
        <v>0.76116018515810302</v>
      </c>
      <c r="Y3300" s="40">
        <f t="shared" si="508"/>
        <v>1</v>
      </c>
      <c r="Z3300" s="4">
        <f t="shared" si="509"/>
        <v>1</v>
      </c>
      <c r="AA3300" s="5">
        <f t="shared" si="510"/>
        <v>1</v>
      </c>
      <c r="AB3300" s="6" t="str">
        <f t="shared" si="511"/>
        <v/>
      </c>
      <c r="AF3300">
        <f t="shared" si="506"/>
        <v>0.80095037815921466</v>
      </c>
    </row>
    <row r="3301" spans="2:32">
      <c r="B3301" s="26">
        <v>1</v>
      </c>
      <c r="C3301" s="4">
        <v>9</v>
      </c>
      <c r="D3301" s="5">
        <v>0.73099999999999998</v>
      </c>
      <c r="E3301" s="20">
        <v>1</v>
      </c>
      <c r="G3301" s="5"/>
      <c r="H3301" s="11">
        <f>1/(1+EXP(-SUMPRODUCT(betagorros,B3301:D3301)))</f>
        <v>0.6368395543289419</v>
      </c>
      <c r="I3301" s="27">
        <f t="shared" si="502"/>
        <v>0.6368395543289419</v>
      </c>
      <c r="J3301">
        <f t="shared" si="503"/>
        <v>-0.45123753217094964</v>
      </c>
      <c r="K3301" s="5"/>
      <c r="N3301" s="11">
        <f t="shared" si="504"/>
        <v>0.63706073021770604</v>
      </c>
      <c r="O3301" s="71">
        <f t="shared" si="505"/>
        <v>0.36293926978229396</v>
      </c>
      <c r="U3301" s="4">
        <v>15</v>
      </c>
      <c r="V3301" s="5">
        <v>0.69099999999999995</v>
      </c>
      <c r="W3301" s="37">
        <v>1</v>
      </c>
      <c r="X3301" s="31">
        <f t="shared" si="507"/>
        <v>0.72421519791407774</v>
      </c>
      <c r="Y3301" s="40">
        <f t="shared" si="508"/>
        <v>1</v>
      </c>
      <c r="Z3301" s="4">
        <f t="shared" si="509"/>
        <v>1</v>
      </c>
      <c r="AA3301" s="5">
        <f t="shared" si="510"/>
        <v>1</v>
      </c>
      <c r="AB3301" s="6" t="str">
        <f t="shared" si="511"/>
        <v/>
      </c>
      <c r="AF3301">
        <f t="shared" si="506"/>
        <v>0.80095037815921466</v>
      </c>
    </row>
    <row r="3302" spans="2:32">
      <c r="B3302" s="26">
        <v>1</v>
      </c>
      <c r="C3302" s="4">
        <v>9</v>
      </c>
      <c r="D3302" s="5">
        <v>0.73099999999999998</v>
      </c>
      <c r="E3302" s="20">
        <v>1</v>
      </c>
      <c r="G3302" s="5"/>
      <c r="H3302" s="11">
        <f>1/(1+EXP(-SUMPRODUCT(betagorros,B3302:D3302)))</f>
        <v>0.6368395543289419</v>
      </c>
      <c r="I3302" s="27">
        <f t="shared" si="502"/>
        <v>0.6368395543289419</v>
      </c>
      <c r="J3302">
        <f t="shared" si="503"/>
        <v>-0.45123753217094964</v>
      </c>
      <c r="K3302" s="5"/>
      <c r="N3302" s="11">
        <f t="shared" si="504"/>
        <v>0.63706073021770604</v>
      </c>
      <c r="O3302" s="71">
        <f t="shared" si="505"/>
        <v>0.36293926978229396</v>
      </c>
      <c r="U3302" s="4">
        <v>14</v>
      </c>
      <c r="V3302" s="5">
        <v>0.69099999999999995</v>
      </c>
      <c r="W3302" s="37">
        <v>1</v>
      </c>
      <c r="X3302" s="31">
        <f t="shared" si="507"/>
        <v>0.70447017222197006</v>
      </c>
      <c r="Y3302" s="40">
        <f t="shared" si="508"/>
        <v>1</v>
      </c>
      <c r="Z3302" s="4">
        <f t="shared" si="509"/>
        <v>1</v>
      </c>
      <c r="AA3302" s="5">
        <f t="shared" si="510"/>
        <v>1</v>
      </c>
      <c r="AB3302" s="6" t="str">
        <f t="shared" si="511"/>
        <v/>
      </c>
      <c r="AF3302">
        <f t="shared" si="506"/>
        <v>0.80095037815921466</v>
      </c>
    </row>
    <row r="3303" spans="2:32">
      <c r="B3303" s="26">
        <v>1</v>
      </c>
      <c r="C3303" s="4">
        <v>9</v>
      </c>
      <c r="D3303" s="5">
        <v>0.73099999999999998</v>
      </c>
      <c r="E3303" s="20">
        <v>1</v>
      </c>
      <c r="G3303" s="5"/>
      <c r="H3303" s="11">
        <f>1/(1+EXP(-SUMPRODUCT(betagorros,B3303:D3303)))</f>
        <v>0.6368395543289419</v>
      </c>
      <c r="I3303" s="27">
        <f t="shared" si="502"/>
        <v>0.6368395543289419</v>
      </c>
      <c r="J3303">
        <f t="shared" si="503"/>
        <v>-0.45123753217094964</v>
      </c>
      <c r="K3303" s="5"/>
      <c r="N3303" s="11">
        <f t="shared" si="504"/>
        <v>0.63706073021770604</v>
      </c>
      <c r="O3303" s="71">
        <f t="shared" si="505"/>
        <v>0.36293926978229396</v>
      </c>
      <c r="U3303" s="4">
        <v>20</v>
      </c>
      <c r="V3303" s="5">
        <v>0.69099999999999995</v>
      </c>
      <c r="W3303" s="37">
        <v>1</v>
      </c>
      <c r="X3303" s="31">
        <f t="shared" si="507"/>
        <v>0.80990996283656902</v>
      </c>
      <c r="Y3303" s="40">
        <f t="shared" si="508"/>
        <v>1</v>
      </c>
      <c r="Z3303" s="4">
        <f t="shared" si="509"/>
        <v>1</v>
      </c>
      <c r="AA3303" s="5">
        <f t="shared" si="510"/>
        <v>1</v>
      </c>
      <c r="AB3303" s="6" t="str">
        <f t="shared" si="511"/>
        <v/>
      </c>
      <c r="AF3303">
        <f t="shared" si="506"/>
        <v>0.80095037815921466</v>
      </c>
    </row>
    <row r="3304" spans="2:32">
      <c r="B3304" s="26">
        <v>1</v>
      </c>
      <c r="C3304" s="4">
        <v>8</v>
      </c>
      <c r="D3304" s="5">
        <v>0.73099999999999998</v>
      </c>
      <c r="E3304" s="20">
        <v>1</v>
      </c>
      <c r="G3304" s="5"/>
      <c r="H3304" s="11">
        <f>1/(1+EXP(-SUMPRODUCT(betagorros,B3304:D3304)))</f>
        <v>0.61417156446411902</v>
      </c>
      <c r="I3304" s="27">
        <f t="shared" si="502"/>
        <v>0.61417156446411902</v>
      </c>
      <c r="J3304">
        <f t="shared" si="503"/>
        <v>-0.48748096891442416</v>
      </c>
      <c r="K3304" s="5"/>
      <c r="N3304" s="11">
        <f t="shared" si="504"/>
        <v>0.61438876357206906</v>
      </c>
      <c r="O3304" s="71">
        <f t="shared" si="505"/>
        <v>0.38561123642793094</v>
      </c>
      <c r="U3304" s="4">
        <v>16</v>
      </c>
      <c r="V3304" s="5">
        <v>0.69299999999999995</v>
      </c>
      <c r="W3304" s="37">
        <v>1</v>
      </c>
      <c r="X3304" s="31">
        <f t="shared" si="507"/>
        <v>0.74480736890633736</v>
      </c>
      <c r="Y3304" s="40">
        <f t="shared" si="508"/>
        <v>1</v>
      </c>
      <c r="Z3304" s="4">
        <f t="shared" si="509"/>
        <v>1</v>
      </c>
      <c r="AA3304" s="5">
        <f t="shared" si="510"/>
        <v>1</v>
      </c>
      <c r="AB3304" s="6" t="str">
        <f t="shared" si="511"/>
        <v/>
      </c>
      <c r="AF3304">
        <f t="shared" si="506"/>
        <v>0.80095037815921466</v>
      </c>
    </row>
    <row r="3305" spans="2:32">
      <c r="B3305" s="26">
        <v>1</v>
      </c>
      <c r="C3305" s="4">
        <v>14</v>
      </c>
      <c r="D3305" s="5">
        <v>0.73099999999999998</v>
      </c>
      <c r="E3305" s="20">
        <v>1</v>
      </c>
      <c r="G3305" s="5"/>
      <c r="H3305" s="11">
        <f>1/(1+EXP(-SUMPRODUCT(betagorros,B3305:D3305)))</f>
        <v>0.73993495905891105</v>
      </c>
      <c r="I3305" s="27">
        <f t="shared" si="502"/>
        <v>0.73993495905891105</v>
      </c>
      <c r="J3305">
        <f t="shared" si="503"/>
        <v>-0.30119298981038578</v>
      </c>
      <c r="K3305" s="5"/>
      <c r="N3305" s="11">
        <f t="shared" si="504"/>
        <v>0.74015721918724842</v>
      </c>
      <c r="O3305" s="71">
        <f t="shared" si="505"/>
        <v>0.25984278081275158</v>
      </c>
      <c r="U3305" s="4">
        <v>21</v>
      </c>
      <c r="V3305" s="5">
        <v>0.69399999999999995</v>
      </c>
      <c r="W3305" s="37">
        <v>1</v>
      </c>
      <c r="X3305" s="31">
        <f t="shared" si="507"/>
        <v>0.82627991831095426</v>
      </c>
      <c r="Y3305" s="40">
        <f t="shared" si="508"/>
        <v>1</v>
      </c>
      <c r="Z3305" s="4">
        <f t="shared" si="509"/>
        <v>1</v>
      </c>
      <c r="AA3305" s="5">
        <f t="shared" si="510"/>
        <v>1</v>
      </c>
      <c r="AB3305" s="6" t="str">
        <f t="shared" si="511"/>
        <v/>
      </c>
      <c r="AF3305">
        <f t="shared" si="506"/>
        <v>0.80095037815921466</v>
      </c>
    </row>
    <row r="3306" spans="2:32">
      <c r="B3306" s="26">
        <v>1</v>
      </c>
      <c r="C3306" s="4">
        <v>16</v>
      </c>
      <c r="D3306" s="5">
        <v>0.73499999999999999</v>
      </c>
      <c r="E3306" s="20">
        <v>1</v>
      </c>
      <c r="G3306" s="5"/>
      <c r="H3306" s="11">
        <f>1/(1+EXP(-SUMPRODUCT(betagorros,B3306:D3306)))</f>
        <v>0.77849354554599337</v>
      </c>
      <c r="I3306" s="27">
        <f t="shared" si="502"/>
        <v>0.77849354554599337</v>
      </c>
      <c r="J3306">
        <f t="shared" si="503"/>
        <v>-0.25039457862749742</v>
      </c>
      <c r="K3306" s="5"/>
      <c r="N3306" s="11">
        <f t="shared" si="504"/>
        <v>0.7787093349110622</v>
      </c>
      <c r="O3306" s="71">
        <f t="shared" si="505"/>
        <v>0.2212906650889378</v>
      </c>
      <c r="U3306" s="4">
        <v>13</v>
      </c>
      <c r="V3306" s="5">
        <v>0.69399999999999995</v>
      </c>
      <c r="W3306" s="37">
        <v>1</v>
      </c>
      <c r="X3306" s="31">
        <f t="shared" si="507"/>
        <v>0.68679034684769613</v>
      </c>
      <c r="Y3306" s="40">
        <f t="shared" si="508"/>
        <v>1</v>
      </c>
      <c r="Z3306" s="4">
        <f t="shared" si="509"/>
        <v>1</v>
      </c>
      <c r="AA3306" s="5">
        <f t="shared" si="510"/>
        <v>1</v>
      </c>
      <c r="AB3306" s="6" t="str">
        <f t="shared" si="511"/>
        <v/>
      </c>
      <c r="AF3306">
        <f t="shared" si="506"/>
        <v>0.80095037815921466</v>
      </c>
    </row>
    <row r="3307" spans="2:32">
      <c r="B3307" s="26">
        <v>1</v>
      </c>
      <c r="C3307" s="4">
        <v>19</v>
      </c>
      <c r="D3307" s="5">
        <v>0.73499999999999999</v>
      </c>
      <c r="E3307" s="20">
        <v>0</v>
      </c>
      <c r="G3307" s="5"/>
      <c r="H3307" s="11">
        <f>1/(1+EXP(-SUMPRODUCT(betagorros,B3307:D3307)))</f>
        <v>0.82452103617701655</v>
      </c>
      <c r="I3307" s="27">
        <f t="shared" si="502"/>
        <v>0.17547896382298345</v>
      </c>
      <c r="J3307">
        <f t="shared" si="503"/>
        <v>-1.7402361075170152</v>
      </c>
      <c r="K3307" s="5"/>
      <c r="N3307" s="11">
        <f t="shared" si="504"/>
        <v>0.82471933257247165</v>
      </c>
      <c r="O3307" s="71">
        <f t="shared" si="505"/>
        <v>-0.82471933257247165</v>
      </c>
      <c r="U3307" s="4">
        <v>13</v>
      </c>
      <c r="V3307" s="5">
        <v>0.69599999999999995</v>
      </c>
      <c r="W3307" s="37">
        <v>1</v>
      </c>
      <c r="X3307" s="31">
        <f t="shared" si="507"/>
        <v>0.68869042076022746</v>
      </c>
      <c r="Y3307" s="40">
        <f t="shared" si="508"/>
        <v>1</v>
      </c>
      <c r="Z3307" s="4">
        <f t="shared" si="509"/>
        <v>1</v>
      </c>
      <c r="AA3307" s="5">
        <f t="shared" si="510"/>
        <v>1</v>
      </c>
      <c r="AB3307" s="6" t="str">
        <f t="shared" si="511"/>
        <v/>
      </c>
      <c r="AF3307">
        <f t="shared" si="506"/>
        <v>0.80095037815921466</v>
      </c>
    </row>
    <row r="3308" spans="2:32">
      <c r="B3308" s="26">
        <v>1</v>
      </c>
      <c r="C3308" s="4">
        <v>15</v>
      </c>
      <c r="D3308" s="5">
        <v>0.73499999999999999</v>
      </c>
      <c r="E3308" s="20">
        <v>0</v>
      </c>
      <c r="G3308" s="5"/>
      <c r="H3308" s="11">
        <f>1/(1+EXP(-SUMPRODUCT(betagorros,B3308:D3308)))</f>
        <v>0.76135405862159256</v>
      </c>
      <c r="I3308" s="27">
        <f t="shared" si="502"/>
        <v>0.23864594137840744</v>
      </c>
      <c r="J3308">
        <f t="shared" si="503"/>
        <v>-1.4327742422601899</v>
      </c>
      <c r="K3308" s="5"/>
      <c r="N3308" s="11">
        <f t="shared" si="504"/>
        <v>0.76157420936235165</v>
      </c>
      <c r="O3308" s="71">
        <f t="shared" si="505"/>
        <v>-0.76157420936235165</v>
      </c>
      <c r="U3308" s="4">
        <v>20</v>
      </c>
      <c r="V3308" s="5">
        <v>0.69599999999999995</v>
      </c>
      <c r="W3308" s="37">
        <v>1</v>
      </c>
      <c r="X3308" s="31">
        <f t="shared" si="507"/>
        <v>0.81329203405489259</v>
      </c>
      <c r="Y3308" s="40">
        <f t="shared" si="508"/>
        <v>1</v>
      </c>
      <c r="Z3308" s="4">
        <f t="shared" si="509"/>
        <v>1</v>
      </c>
      <c r="AA3308" s="5">
        <f t="shared" si="510"/>
        <v>1</v>
      </c>
      <c r="AB3308" s="6" t="str">
        <f t="shared" si="511"/>
        <v/>
      </c>
      <c r="AF3308">
        <f t="shared" si="506"/>
        <v>0.80095037815921466</v>
      </c>
    </row>
    <row r="3309" spans="2:32">
      <c r="B3309" s="26">
        <v>1</v>
      </c>
      <c r="C3309" s="4">
        <v>20</v>
      </c>
      <c r="D3309" s="5">
        <v>0.73499999999999999</v>
      </c>
      <c r="E3309" s="20">
        <v>1</v>
      </c>
      <c r="G3309" s="5"/>
      <c r="H3309" s="11">
        <f>1/(1+EXP(-SUMPRODUCT(betagorros,B3309:D3309)))</f>
        <v>0.83808865936237953</v>
      </c>
      <c r="I3309" s="27">
        <f t="shared" si="502"/>
        <v>0.83808865936237953</v>
      </c>
      <c r="J3309">
        <f t="shared" si="503"/>
        <v>-0.17663138533455888</v>
      </c>
      <c r="K3309" s="5"/>
      <c r="N3309" s="11">
        <f t="shared" si="504"/>
        <v>0.83828002336953988</v>
      </c>
      <c r="O3309" s="71">
        <f t="shared" si="505"/>
        <v>0.16171997663046012</v>
      </c>
      <c r="U3309" s="4">
        <v>13</v>
      </c>
      <c r="V3309" s="5">
        <v>0.69599999999999995</v>
      </c>
      <c r="W3309" s="37">
        <v>1</v>
      </c>
      <c r="X3309" s="31">
        <f t="shared" si="507"/>
        <v>0.68869042076022746</v>
      </c>
      <c r="Y3309" s="40">
        <f t="shared" si="508"/>
        <v>1</v>
      </c>
      <c r="Z3309" s="4">
        <f t="shared" si="509"/>
        <v>1</v>
      </c>
      <c r="AA3309" s="5">
        <f t="shared" si="510"/>
        <v>1</v>
      </c>
      <c r="AB3309" s="6" t="str">
        <f t="shared" si="511"/>
        <v/>
      </c>
      <c r="AF3309">
        <f t="shared" si="506"/>
        <v>0.80095037815921466</v>
      </c>
    </row>
    <row r="3310" spans="2:32">
      <c r="B3310" s="26">
        <v>1</v>
      </c>
      <c r="C3310" s="4">
        <v>20.5</v>
      </c>
      <c r="D3310" s="5">
        <v>0.73499999999999999</v>
      </c>
      <c r="E3310" s="20">
        <v>1</v>
      </c>
      <c r="G3310" s="5"/>
      <c r="H3310" s="11">
        <f>1/(1+EXP(-SUMPRODUCT(betagorros,B3310:D3310)))</f>
        <v>0.84454880998795812</v>
      </c>
      <c r="I3310" s="27">
        <f t="shared" si="502"/>
        <v>0.84454880998795812</v>
      </c>
      <c r="J3310">
        <f t="shared" si="503"/>
        <v>-0.16895274690543108</v>
      </c>
      <c r="K3310" s="5"/>
      <c r="N3310" s="11">
        <f t="shared" si="504"/>
        <v>0.84473656160000121</v>
      </c>
      <c r="O3310" s="71">
        <f t="shared" si="505"/>
        <v>0.15526343839999879</v>
      </c>
      <c r="U3310" s="4">
        <v>22</v>
      </c>
      <c r="V3310" s="5">
        <v>0.69599999999999995</v>
      </c>
      <c r="W3310" s="37">
        <v>1</v>
      </c>
      <c r="X3310" s="31">
        <f t="shared" si="507"/>
        <v>0.84092511434973505</v>
      </c>
      <c r="Y3310" s="40">
        <f t="shared" si="508"/>
        <v>1</v>
      </c>
      <c r="Z3310" s="4">
        <f t="shared" si="509"/>
        <v>1</v>
      </c>
      <c r="AA3310" s="5">
        <f t="shared" si="510"/>
        <v>1</v>
      </c>
      <c r="AB3310" s="6" t="str">
        <f t="shared" si="511"/>
        <v/>
      </c>
      <c r="AF3310">
        <f t="shared" si="506"/>
        <v>0.80095037815921466</v>
      </c>
    </row>
    <row r="3311" spans="2:32">
      <c r="B3311" s="26">
        <v>1</v>
      </c>
      <c r="C3311" s="4">
        <v>18</v>
      </c>
      <c r="D3311" s="5">
        <v>0.73499999999999999</v>
      </c>
      <c r="E3311" s="20">
        <v>1</v>
      </c>
      <c r="G3311" s="5"/>
      <c r="H3311" s="11">
        <f>1/(1+EXP(-SUMPRODUCT(betagorros,B3311:D3311)))</f>
        <v>0.81007413862066291</v>
      </c>
      <c r="I3311" s="27">
        <f t="shared" si="502"/>
        <v>0.81007413862066291</v>
      </c>
      <c r="J3311">
        <f t="shared" si="503"/>
        <v>-0.21062950634287847</v>
      </c>
      <c r="K3311" s="5"/>
      <c r="N3311" s="11">
        <f t="shared" si="504"/>
        <v>0.81027888975563855</v>
      </c>
      <c r="O3311" s="71">
        <f t="shared" si="505"/>
        <v>0.18972111024436145</v>
      </c>
      <c r="U3311" s="4">
        <v>20</v>
      </c>
      <c r="V3311" s="5">
        <v>0.69599999999999995</v>
      </c>
      <c r="W3311" s="37">
        <v>1</v>
      </c>
      <c r="X3311" s="31">
        <f t="shared" si="507"/>
        <v>0.81329203405489259</v>
      </c>
      <c r="Y3311" s="40">
        <f t="shared" si="508"/>
        <v>1</v>
      </c>
      <c r="Z3311" s="4">
        <f t="shared" si="509"/>
        <v>1</v>
      </c>
      <c r="AA3311" s="5">
        <f t="shared" si="510"/>
        <v>1</v>
      </c>
      <c r="AB3311" s="6" t="str">
        <f t="shared" si="511"/>
        <v/>
      </c>
      <c r="AF3311">
        <f t="shared" si="506"/>
        <v>0.80095037815921466</v>
      </c>
    </row>
    <row r="3312" spans="2:32">
      <c r="B3312" s="26">
        <v>1</v>
      </c>
      <c r="C3312" s="4">
        <v>17</v>
      </c>
      <c r="D3312" s="5">
        <v>0.73499999999999999</v>
      </c>
      <c r="E3312" s="20">
        <v>1</v>
      </c>
      <c r="G3312" s="5"/>
      <c r="H3312" s="11">
        <f>1/(1+EXP(-SUMPRODUCT(betagorros,B3312:D3312)))</f>
        <v>0.79473395224456123</v>
      </c>
      <c r="I3312" s="27">
        <f t="shared" si="502"/>
        <v>0.79473395224456123</v>
      </c>
      <c r="J3312">
        <f t="shared" si="503"/>
        <v>-0.22974787160073834</v>
      </c>
      <c r="K3312" s="5"/>
      <c r="N3312" s="11">
        <f t="shared" si="504"/>
        <v>0.79494457145184316</v>
      </c>
      <c r="O3312" s="71">
        <f t="shared" si="505"/>
        <v>0.20505542854815684</v>
      </c>
      <c r="U3312" s="4">
        <v>21</v>
      </c>
      <c r="V3312" s="5">
        <v>0.69599999999999995</v>
      </c>
      <c r="W3312" s="37">
        <v>1</v>
      </c>
      <c r="X3312" s="31">
        <f t="shared" si="507"/>
        <v>0.82754626792908781</v>
      </c>
      <c r="Y3312" s="40">
        <f t="shared" si="508"/>
        <v>1</v>
      </c>
      <c r="Z3312" s="4">
        <f t="shared" si="509"/>
        <v>1</v>
      </c>
      <c r="AA3312" s="5">
        <f t="shared" si="510"/>
        <v>1</v>
      </c>
      <c r="AB3312" s="6" t="str">
        <f t="shared" si="511"/>
        <v/>
      </c>
      <c r="AF3312">
        <f t="shared" si="506"/>
        <v>0.80095037815921466</v>
      </c>
    </row>
    <row r="3313" spans="2:32">
      <c r="B3313" s="26">
        <v>1</v>
      </c>
      <c r="C3313" s="4">
        <v>10</v>
      </c>
      <c r="D3313" s="5">
        <v>0.73599999999999999</v>
      </c>
      <c r="E3313" s="20">
        <v>1</v>
      </c>
      <c r="G3313" s="5"/>
      <c r="H3313" s="11">
        <f>1/(1+EXP(-SUMPRODUCT(betagorros,B3313:D3313)))</f>
        <v>0.66386898401949312</v>
      </c>
      <c r="I3313" s="27">
        <f t="shared" si="502"/>
        <v>0.66386898401949312</v>
      </c>
      <c r="J3313">
        <f t="shared" si="503"/>
        <v>-0.40967046219817327</v>
      </c>
      <c r="K3313" s="5"/>
      <c r="N3313" s="11">
        <f t="shared" si="504"/>
        <v>0.66409597613385718</v>
      </c>
      <c r="O3313" s="71">
        <f t="shared" si="505"/>
        <v>0.33590402386614282</v>
      </c>
      <c r="U3313" s="4">
        <v>11</v>
      </c>
      <c r="V3313" s="5">
        <v>0.69599999999999995</v>
      </c>
      <c r="W3313" s="37">
        <v>1</v>
      </c>
      <c r="X3313" s="31">
        <f t="shared" si="507"/>
        <v>0.64575261762337233</v>
      </c>
      <c r="Y3313" s="40">
        <f t="shared" si="508"/>
        <v>1</v>
      </c>
      <c r="Z3313" s="4">
        <f t="shared" si="509"/>
        <v>1</v>
      </c>
      <c r="AA3313" s="5">
        <f t="shared" si="510"/>
        <v>1</v>
      </c>
      <c r="AB3313" s="6" t="str">
        <f t="shared" si="511"/>
        <v/>
      </c>
      <c r="AF3313">
        <f t="shared" si="506"/>
        <v>0.80095037815921466</v>
      </c>
    </row>
    <row r="3314" spans="2:32">
      <c r="B3314" s="26">
        <v>1</v>
      </c>
      <c r="C3314" s="4">
        <v>23</v>
      </c>
      <c r="D3314" s="5">
        <v>0.73599999999999999</v>
      </c>
      <c r="E3314" s="20">
        <v>1</v>
      </c>
      <c r="G3314" s="5"/>
      <c r="H3314" s="11">
        <f>1/(1+EXP(-SUMPRODUCT(betagorros,B3314:D3314)))</f>
        <v>0.87422831791296685</v>
      </c>
      <c r="I3314" s="27">
        <f t="shared" si="502"/>
        <v>0.87422831791296685</v>
      </c>
      <c r="J3314">
        <f t="shared" si="503"/>
        <v>-0.13441370413205073</v>
      </c>
      <c r="K3314" s="5"/>
      <c r="N3314" s="11">
        <f t="shared" si="504"/>
        <v>0.87439694090489251</v>
      </c>
      <c r="O3314" s="71">
        <f t="shared" si="505"/>
        <v>0.12560305909510749</v>
      </c>
      <c r="U3314" s="4">
        <v>14</v>
      </c>
      <c r="V3314" s="5">
        <v>0.69599999999999995</v>
      </c>
      <c r="W3314" s="37">
        <v>1</v>
      </c>
      <c r="X3314" s="31">
        <f t="shared" si="507"/>
        <v>0.70905431036462863</v>
      </c>
      <c r="Y3314" s="40">
        <f t="shared" si="508"/>
        <v>1</v>
      </c>
      <c r="Z3314" s="4">
        <f t="shared" si="509"/>
        <v>1</v>
      </c>
      <c r="AA3314" s="5">
        <f t="shared" si="510"/>
        <v>1</v>
      </c>
      <c r="AB3314" s="6" t="str">
        <f t="shared" si="511"/>
        <v/>
      </c>
      <c r="AF3314">
        <f t="shared" si="506"/>
        <v>0.80095037815921466</v>
      </c>
    </row>
    <row r="3315" spans="2:32">
      <c r="B3315" s="26">
        <v>1</v>
      </c>
      <c r="C3315" s="4">
        <v>22</v>
      </c>
      <c r="D3315" s="5">
        <v>0.73599999999999999</v>
      </c>
      <c r="E3315" s="20">
        <v>1</v>
      </c>
      <c r="G3315" s="5"/>
      <c r="H3315" s="11">
        <f>1/(1+EXP(-SUMPRODUCT(betagorros,B3315:D3315)))</f>
        <v>0.86319473867947116</v>
      </c>
      <c r="I3315" s="27">
        <f t="shared" si="502"/>
        <v>0.86319473867947116</v>
      </c>
      <c r="J3315">
        <f t="shared" si="503"/>
        <v>-0.14711496019178388</v>
      </c>
      <c r="K3315" s="5"/>
      <c r="N3315" s="11">
        <f t="shared" si="504"/>
        <v>0.86337115086272243</v>
      </c>
      <c r="O3315" s="71">
        <f t="shared" si="505"/>
        <v>0.13662884913727757</v>
      </c>
      <c r="U3315" s="4">
        <v>14</v>
      </c>
      <c r="V3315" s="5">
        <v>0.69599999999999995</v>
      </c>
      <c r="W3315" s="37">
        <v>1</v>
      </c>
      <c r="X3315" s="31">
        <f t="shared" si="507"/>
        <v>0.70905431036462863</v>
      </c>
      <c r="Y3315" s="40">
        <f t="shared" si="508"/>
        <v>1</v>
      </c>
      <c r="Z3315" s="4">
        <f t="shared" si="509"/>
        <v>1</v>
      </c>
      <c r="AA3315" s="5">
        <f t="shared" si="510"/>
        <v>1</v>
      </c>
      <c r="AB3315" s="6" t="str">
        <f t="shared" si="511"/>
        <v/>
      </c>
      <c r="AF3315">
        <f t="shared" si="506"/>
        <v>0.80095037815921466</v>
      </c>
    </row>
    <row r="3316" spans="2:32">
      <c r="B3316" s="26">
        <v>1</v>
      </c>
      <c r="C3316" s="4">
        <v>26</v>
      </c>
      <c r="D3316" s="5">
        <v>0.73599999999999999</v>
      </c>
      <c r="E3316" s="20">
        <v>1</v>
      </c>
      <c r="G3316" s="5"/>
      <c r="H3316" s="11">
        <f>1/(1+EXP(-SUMPRODUCT(betagorros,B3316:D3316)))</f>
        <v>0.90284540557710946</v>
      </c>
      <c r="I3316" s="27">
        <f t="shared" si="502"/>
        <v>0.90284540557710946</v>
      </c>
      <c r="J3316">
        <f t="shared" si="503"/>
        <v>-0.10220394113298568</v>
      </c>
      <c r="K3316" s="5"/>
      <c r="N3316" s="11">
        <f t="shared" si="504"/>
        <v>0.90299037244516089</v>
      </c>
      <c r="O3316" s="71">
        <f t="shared" si="505"/>
        <v>9.7009627554839106E-2</v>
      </c>
      <c r="U3316" s="4">
        <v>15</v>
      </c>
      <c r="V3316" s="5">
        <v>0.69699999999999995</v>
      </c>
      <c r="W3316" s="37">
        <v>1</v>
      </c>
      <c r="X3316" s="31">
        <f t="shared" si="507"/>
        <v>0.72948492395287656</v>
      </c>
      <c r="Y3316" s="40">
        <f t="shared" si="508"/>
        <v>1</v>
      </c>
      <c r="Z3316" s="4">
        <f t="shared" si="509"/>
        <v>1</v>
      </c>
      <c r="AA3316" s="5">
        <f t="shared" si="510"/>
        <v>1</v>
      </c>
      <c r="AB3316" s="6" t="str">
        <f t="shared" si="511"/>
        <v/>
      </c>
      <c r="AF3316">
        <f t="shared" si="506"/>
        <v>0.80095037815921466</v>
      </c>
    </row>
    <row r="3317" spans="2:32">
      <c r="B3317" s="26">
        <v>1</v>
      </c>
      <c r="C3317" s="4">
        <v>25</v>
      </c>
      <c r="D3317" s="5">
        <v>0.73599999999999999</v>
      </c>
      <c r="E3317" s="20">
        <v>1</v>
      </c>
      <c r="G3317" s="5"/>
      <c r="H3317" s="11">
        <f>1/(1+EXP(-SUMPRODUCT(betagorros,B3317:D3317)))</f>
        <v>0.89401797404711303</v>
      </c>
      <c r="I3317" s="27">
        <f t="shared" si="502"/>
        <v>0.89401797404711303</v>
      </c>
      <c r="J3317">
        <f t="shared" si="503"/>
        <v>-0.11202939881261668</v>
      </c>
      <c r="K3317" s="5"/>
      <c r="N3317" s="11">
        <f t="shared" si="504"/>
        <v>0.89417080488166478</v>
      </c>
      <c r="O3317" s="71">
        <f t="shared" si="505"/>
        <v>0.10582919511833522</v>
      </c>
      <c r="U3317" s="4">
        <v>16</v>
      </c>
      <c r="V3317" s="5">
        <v>0.69699999999999995</v>
      </c>
      <c r="W3317" s="37">
        <v>1</v>
      </c>
      <c r="X3317" s="31">
        <f t="shared" si="507"/>
        <v>0.74815613391638558</v>
      </c>
      <c r="Y3317" s="40">
        <f t="shared" si="508"/>
        <v>1</v>
      </c>
      <c r="Z3317" s="4">
        <f t="shared" si="509"/>
        <v>1</v>
      </c>
      <c r="AA3317" s="5">
        <f t="shared" si="510"/>
        <v>1</v>
      </c>
      <c r="AB3317" s="6" t="str">
        <f t="shared" si="511"/>
        <v/>
      </c>
      <c r="AF3317">
        <f t="shared" si="506"/>
        <v>0.80095037815921466</v>
      </c>
    </row>
    <row r="3318" spans="2:32">
      <c r="B3318" s="26">
        <v>1</v>
      </c>
      <c r="C3318" s="4">
        <v>16</v>
      </c>
      <c r="D3318" s="5">
        <v>0.73699999999999999</v>
      </c>
      <c r="E3318" s="20">
        <v>1</v>
      </c>
      <c r="G3318" s="5"/>
      <c r="H3318" s="11">
        <f>1/(1+EXP(-SUMPRODUCT(betagorros,B3318:D3318)))</f>
        <v>0.78001549746092902</v>
      </c>
      <c r="I3318" s="27">
        <f t="shared" si="502"/>
        <v>0.78001549746092902</v>
      </c>
      <c r="J3318">
        <f t="shared" si="503"/>
        <v>-0.24844149095622386</v>
      </c>
      <c r="K3318" s="5"/>
      <c r="N3318" s="11">
        <f t="shared" si="504"/>
        <v>0.78023167460928033</v>
      </c>
      <c r="O3318" s="71">
        <f t="shared" si="505"/>
        <v>0.21976832539071967</v>
      </c>
      <c r="U3318" s="4">
        <v>17</v>
      </c>
      <c r="V3318" s="5">
        <v>0.69699999999999995</v>
      </c>
      <c r="W3318" s="37">
        <v>1</v>
      </c>
      <c r="X3318" s="31">
        <f t="shared" si="507"/>
        <v>0.76595210702817929</v>
      </c>
      <c r="Y3318" s="40">
        <f t="shared" si="508"/>
        <v>1</v>
      </c>
      <c r="Z3318" s="4">
        <f t="shared" si="509"/>
        <v>1</v>
      </c>
      <c r="AA3318" s="5">
        <f t="shared" si="510"/>
        <v>1</v>
      </c>
      <c r="AB3318" s="6" t="str">
        <f t="shared" si="511"/>
        <v/>
      </c>
      <c r="AF3318">
        <f t="shared" si="506"/>
        <v>0.80095037815921466</v>
      </c>
    </row>
    <row r="3319" spans="2:32">
      <c r="B3319" s="26">
        <v>1</v>
      </c>
      <c r="C3319" s="4">
        <v>28</v>
      </c>
      <c r="D3319" s="5">
        <v>0.73699999999999999</v>
      </c>
      <c r="E3319" s="20">
        <v>1</v>
      </c>
      <c r="G3319" s="5"/>
      <c r="H3319" s="11">
        <f>1/(1+EXP(-SUMPRODUCT(betagorros,B3319:D3319)))</f>
        <v>0.91888214223868259</v>
      </c>
      <c r="I3319" s="27">
        <f t="shared" si="502"/>
        <v>0.91888214223868259</v>
      </c>
      <c r="J3319">
        <f t="shared" si="503"/>
        <v>-8.4597410510385565E-2</v>
      </c>
      <c r="K3319" s="5"/>
      <c r="N3319" s="11">
        <f t="shared" si="504"/>
        <v>0.91901156305527976</v>
      </c>
      <c r="O3319" s="71">
        <f t="shared" si="505"/>
        <v>8.0988436944720243E-2</v>
      </c>
      <c r="U3319" s="4">
        <v>22</v>
      </c>
      <c r="V3319" s="5">
        <v>0.69699999999999995</v>
      </c>
      <c r="W3319" s="37">
        <v>1</v>
      </c>
      <c r="X3319" s="31">
        <f t="shared" si="507"/>
        <v>0.8415160019593706</v>
      </c>
      <c r="Y3319" s="40">
        <f t="shared" si="508"/>
        <v>1</v>
      </c>
      <c r="Z3319" s="4">
        <f t="shared" si="509"/>
        <v>1</v>
      </c>
      <c r="AA3319" s="5">
        <f t="shared" si="510"/>
        <v>1</v>
      </c>
      <c r="AB3319" s="6" t="str">
        <f t="shared" si="511"/>
        <v/>
      </c>
      <c r="AF3319">
        <f t="shared" si="506"/>
        <v>0.80095037815921466</v>
      </c>
    </row>
    <row r="3320" spans="2:32">
      <c r="B3320" s="26">
        <v>1</v>
      </c>
      <c r="C3320" s="4">
        <v>33</v>
      </c>
      <c r="D3320" s="5">
        <v>0.73699999999999999</v>
      </c>
      <c r="E3320" s="20">
        <v>1</v>
      </c>
      <c r="G3320" s="5"/>
      <c r="H3320" s="11">
        <f>1/(1+EXP(-SUMPRODUCT(betagorros,B3320:D3320)))</f>
        <v>0.94839792385866284</v>
      </c>
      <c r="I3320" s="27">
        <f t="shared" si="502"/>
        <v>0.94839792385866284</v>
      </c>
      <c r="J3320">
        <f t="shared" si="503"/>
        <v>-5.2981113892119874E-2</v>
      </c>
      <c r="K3320" s="5"/>
      <c r="N3320" s="11">
        <f t="shared" si="504"/>
        <v>0.94849261008623964</v>
      </c>
      <c r="O3320" s="71">
        <f t="shared" si="505"/>
        <v>5.150738991376036E-2</v>
      </c>
      <c r="U3320" s="4">
        <v>26</v>
      </c>
      <c r="V3320" s="5">
        <v>0.69699999999999995</v>
      </c>
      <c r="W3320" s="37">
        <v>1</v>
      </c>
      <c r="X3320" s="31">
        <f t="shared" si="507"/>
        <v>0.88662461857878594</v>
      </c>
      <c r="Y3320" s="40">
        <f t="shared" si="508"/>
        <v>1</v>
      </c>
      <c r="Z3320" s="4">
        <f t="shared" si="509"/>
        <v>1</v>
      </c>
      <c r="AA3320" s="5">
        <f t="shared" si="510"/>
        <v>1</v>
      </c>
      <c r="AB3320" s="6" t="str">
        <f t="shared" si="511"/>
        <v/>
      </c>
      <c r="AF3320">
        <f t="shared" si="506"/>
        <v>0.80095037815921466</v>
      </c>
    </row>
    <row r="3321" spans="2:32">
      <c r="B3321" s="26">
        <v>1</v>
      </c>
      <c r="C3321" s="4">
        <v>25</v>
      </c>
      <c r="D3321" s="5">
        <v>0.73699999999999999</v>
      </c>
      <c r="E3321" s="20">
        <v>1</v>
      </c>
      <c r="G3321" s="5"/>
      <c r="H3321" s="11">
        <f>1/(1+EXP(-SUMPRODUCT(betagorros,B3321:D3321)))</f>
        <v>0.89443640381054823</v>
      </c>
      <c r="I3321" s="27">
        <f t="shared" si="502"/>
        <v>0.89443640381054823</v>
      </c>
      <c r="J3321">
        <f t="shared" si="503"/>
        <v>-0.11156147547473305</v>
      </c>
      <c r="K3321" s="5"/>
      <c r="N3321" s="11">
        <f t="shared" si="504"/>
        <v>0.89458910162692562</v>
      </c>
      <c r="O3321" s="71">
        <f t="shared" si="505"/>
        <v>0.10541089837307438</v>
      </c>
      <c r="U3321" s="4">
        <v>21</v>
      </c>
      <c r="V3321" s="5">
        <v>0.69699999999999995</v>
      </c>
      <c r="W3321" s="37">
        <v>1</v>
      </c>
      <c r="X3321" s="31">
        <f t="shared" si="507"/>
        <v>0.82817669737329647</v>
      </c>
      <c r="Y3321" s="40">
        <f t="shared" si="508"/>
        <v>1</v>
      </c>
      <c r="Z3321" s="4">
        <f t="shared" si="509"/>
        <v>1</v>
      </c>
      <c r="AA3321" s="5">
        <f t="shared" si="510"/>
        <v>1</v>
      </c>
      <c r="AB3321" s="6" t="str">
        <f t="shared" si="511"/>
        <v/>
      </c>
      <c r="AF3321">
        <f t="shared" si="506"/>
        <v>0.80095037815921466</v>
      </c>
    </row>
    <row r="3322" spans="2:32">
      <c r="B3322" s="26">
        <v>1</v>
      </c>
      <c r="C3322" s="4">
        <v>24</v>
      </c>
      <c r="D3322" s="5">
        <v>0.73699999999999999</v>
      </c>
      <c r="E3322" s="20">
        <v>1</v>
      </c>
      <c r="G3322" s="5"/>
      <c r="H3322" s="11">
        <f>1/(1+EXP(-SUMPRODUCT(betagorros,B3322:D3322)))</f>
        <v>0.88494230173828714</v>
      </c>
      <c r="I3322" s="27">
        <f t="shared" si="502"/>
        <v>0.88494230173828714</v>
      </c>
      <c r="J3322">
        <f t="shared" si="503"/>
        <v>-0.12223283187549125</v>
      </c>
      <c r="K3322" s="5"/>
      <c r="N3322" s="11">
        <f t="shared" si="504"/>
        <v>0.88510292386704936</v>
      </c>
      <c r="O3322" s="71">
        <f t="shared" si="505"/>
        <v>0.11489707613295064</v>
      </c>
      <c r="U3322" s="4">
        <v>17</v>
      </c>
      <c r="V3322" s="5">
        <v>0.69699999999999995</v>
      </c>
      <c r="W3322" s="37">
        <v>1</v>
      </c>
      <c r="X3322" s="31">
        <f t="shared" si="507"/>
        <v>0.76595210702817929</v>
      </c>
      <c r="Y3322" s="40">
        <f t="shared" si="508"/>
        <v>1</v>
      </c>
      <c r="Z3322" s="4">
        <f t="shared" si="509"/>
        <v>1</v>
      </c>
      <c r="AA3322" s="5">
        <f t="shared" si="510"/>
        <v>1</v>
      </c>
      <c r="AB3322" s="6" t="str">
        <f t="shared" si="511"/>
        <v/>
      </c>
      <c r="AF3322">
        <f t="shared" si="506"/>
        <v>0.80095037815921466</v>
      </c>
    </row>
    <row r="3323" spans="2:32">
      <c r="B3323" s="26">
        <v>1</v>
      </c>
      <c r="C3323" s="4">
        <v>15</v>
      </c>
      <c r="D3323" s="5">
        <v>0.73699999999999999</v>
      </c>
      <c r="E3323" s="20">
        <v>1</v>
      </c>
      <c r="G3323" s="5"/>
      <c r="H3323" s="11">
        <f>1/(1+EXP(-SUMPRODUCT(betagorros,B3323:D3323)))</f>
        <v>0.76295791675540414</v>
      </c>
      <c r="I3323" s="27">
        <f t="shared" si="502"/>
        <v>0.76295791675540414</v>
      </c>
      <c r="J3323">
        <f t="shared" si="503"/>
        <v>-0.27055240419202953</v>
      </c>
      <c r="K3323" s="5"/>
      <c r="N3323" s="11">
        <f t="shared" si="504"/>
        <v>0.76317857852063065</v>
      </c>
      <c r="O3323" s="71">
        <f t="shared" si="505"/>
        <v>0.23682142147936935</v>
      </c>
      <c r="U3323" s="4">
        <v>21</v>
      </c>
      <c r="V3323" s="5">
        <v>0.69699999999999995</v>
      </c>
      <c r="W3323" s="37">
        <v>1</v>
      </c>
      <c r="X3323" s="31">
        <f t="shared" si="507"/>
        <v>0.82817669737329647</v>
      </c>
      <c r="Y3323" s="40">
        <f t="shared" si="508"/>
        <v>1</v>
      </c>
      <c r="Z3323" s="4">
        <f t="shared" si="509"/>
        <v>1</v>
      </c>
      <c r="AA3323" s="5">
        <f t="shared" si="510"/>
        <v>1</v>
      </c>
      <c r="AB3323" s="6" t="str">
        <f t="shared" si="511"/>
        <v/>
      </c>
      <c r="AF3323">
        <f t="shared" si="506"/>
        <v>0.80095037815921466</v>
      </c>
    </row>
    <row r="3324" spans="2:32">
      <c r="B3324" s="26">
        <v>1</v>
      </c>
      <c r="C3324" s="4">
        <v>11</v>
      </c>
      <c r="D3324" s="5">
        <v>0.73699999999999999</v>
      </c>
      <c r="E3324" s="20">
        <v>1</v>
      </c>
      <c r="G3324" s="5"/>
      <c r="H3324" s="11">
        <f>1/(1+EXP(-SUMPRODUCT(betagorros,B3324:D3324)))</f>
        <v>0.68606774586558017</v>
      </c>
      <c r="I3324" s="27">
        <f t="shared" si="502"/>
        <v>0.68606774586558017</v>
      </c>
      <c r="J3324">
        <f t="shared" si="503"/>
        <v>-0.37677890122610302</v>
      </c>
      <c r="K3324" s="5"/>
      <c r="N3324" s="11">
        <f t="shared" si="504"/>
        <v>0.68629630577664735</v>
      </c>
      <c r="O3324" s="71">
        <f t="shared" si="505"/>
        <v>0.31370369422335265</v>
      </c>
      <c r="U3324" s="4">
        <v>15</v>
      </c>
      <c r="V3324" s="5">
        <v>0.69699999999999995</v>
      </c>
      <c r="W3324" s="37">
        <v>1</v>
      </c>
      <c r="X3324" s="31">
        <f t="shared" si="507"/>
        <v>0.72948492395287656</v>
      </c>
      <c r="Y3324" s="40">
        <f t="shared" si="508"/>
        <v>1</v>
      </c>
      <c r="Z3324" s="4">
        <f t="shared" si="509"/>
        <v>1</v>
      </c>
      <c r="AA3324" s="5">
        <f t="shared" si="510"/>
        <v>1</v>
      </c>
      <c r="AB3324" s="6" t="str">
        <f t="shared" si="511"/>
        <v/>
      </c>
      <c r="AF3324">
        <f t="shared" si="506"/>
        <v>0.80095037815921466</v>
      </c>
    </row>
    <row r="3325" spans="2:32">
      <c r="B3325" s="26">
        <v>1</v>
      </c>
      <c r="C3325" s="4">
        <v>16</v>
      </c>
      <c r="D3325" s="5">
        <v>0.73699999999999999</v>
      </c>
      <c r="E3325" s="20">
        <v>1</v>
      </c>
      <c r="G3325" s="5"/>
      <c r="H3325" s="11">
        <f>1/(1+EXP(-SUMPRODUCT(betagorros,B3325:D3325)))</f>
        <v>0.78001549746092902</v>
      </c>
      <c r="I3325" s="27">
        <f t="shared" si="502"/>
        <v>0.78001549746092902</v>
      </c>
      <c r="J3325">
        <f t="shared" si="503"/>
        <v>-0.24844149095622386</v>
      </c>
      <c r="K3325" s="5"/>
      <c r="N3325" s="11">
        <f t="shared" si="504"/>
        <v>0.78023167460928033</v>
      </c>
      <c r="O3325" s="71">
        <f t="shared" si="505"/>
        <v>0.21976832539071967</v>
      </c>
      <c r="U3325" s="4">
        <v>14</v>
      </c>
      <c r="V3325" s="5">
        <v>0.69699999999999995</v>
      </c>
      <c r="W3325" s="37">
        <v>1</v>
      </c>
      <c r="X3325" s="31">
        <f t="shared" si="507"/>
        <v>0.70996609111500064</v>
      </c>
      <c r="Y3325" s="40">
        <f t="shared" si="508"/>
        <v>1</v>
      </c>
      <c r="Z3325" s="4">
        <f t="shared" si="509"/>
        <v>1</v>
      </c>
      <c r="AA3325" s="5">
        <f t="shared" si="510"/>
        <v>1</v>
      </c>
      <c r="AB3325" s="6" t="str">
        <f t="shared" si="511"/>
        <v/>
      </c>
      <c r="AF3325">
        <f t="shared" si="506"/>
        <v>0.80095037815921466</v>
      </c>
    </row>
    <row r="3326" spans="2:32">
      <c r="B3326" s="26">
        <v>1</v>
      </c>
      <c r="C3326" s="4">
        <v>15</v>
      </c>
      <c r="D3326" s="5">
        <v>0.73699999999999999</v>
      </c>
      <c r="E3326" s="20">
        <v>1</v>
      </c>
      <c r="G3326" s="5"/>
      <c r="H3326" s="11">
        <f>1/(1+EXP(-SUMPRODUCT(betagorros,B3326:D3326)))</f>
        <v>0.76295791675540414</v>
      </c>
      <c r="I3326" s="27">
        <f t="shared" si="502"/>
        <v>0.76295791675540414</v>
      </c>
      <c r="J3326">
        <f t="shared" si="503"/>
        <v>-0.27055240419202953</v>
      </c>
      <c r="K3326" s="5"/>
      <c r="N3326" s="11">
        <f t="shared" si="504"/>
        <v>0.76317857852063065</v>
      </c>
      <c r="O3326" s="71">
        <f t="shared" si="505"/>
        <v>0.23682142147936935</v>
      </c>
      <c r="U3326" s="4">
        <v>18</v>
      </c>
      <c r="V3326" s="5">
        <v>0.69799999999999995</v>
      </c>
      <c r="W3326" s="37">
        <v>1</v>
      </c>
      <c r="X3326" s="31">
        <f t="shared" si="507"/>
        <v>0.78360663048830659</v>
      </c>
      <c r="Y3326" s="40">
        <f t="shared" si="508"/>
        <v>1</v>
      </c>
      <c r="Z3326" s="4">
        <f t="shared" si="509"/>
        <v>1</v>
      </c>
      <c r="AA3326" s="5">
        <f t="shared" si="510"/>
        <v>1</v>
      </c>
      <c r="AB3326" s="6" t="str">
        <f t="shared" si="511"/>
        <v/>
      </c>
      <c r="AF3326">
        <f t="shared" si="506"/>
        <v>0.80095037815921466</v>
      </c>
    </row>
    <row r="3327" spans="2:32">
      <c r="B3327" s="26">
        <v>1</v>
      </c>
      <c r="C3327" s="4">
        <v>21</v>
      </c>
      <c r="D3327" s="5">
        <v>0.73699999999999999</v>
      </c>
      <c r="E3327" s="20">
        <v>1</v>
      </c>
      <c r="G3327" s="5"/>
      <c r="H3327" s="11">
        <f>1/(1+EXP(-SUMPRODUCT(betagorros,B3327:D3327)))</f>
        <v>0.85191675162246894</v>
      </c>
      <c r="I3327" s="27">
        <f t="shared" si="502"/>
        <v>0.85191675162246894</v>
      </c>
      <c r="J3327">
        <f t="shared" si="503"/>
        <v>-0.1602664662899915</v>
      </c>
      <c r="K3327" s="5"/>
      <c r="N3327" s="11">
        <f t="shared" si="504"/>
        <v>0.85210073619893067</v>
      </c>
      <c r="O3327" s="71">
        <f t="shared" si="505"/>
        <v>0.14789926380106933</v>
      </c>
      <c r="U3327" s="4">
        <v>13</v>
      </c>
      <c r="V3327" s="5">
        <v>0.69799999999999995</v>
      </c>
      <c r="W3327" s="37">
        <v>1</v>
      </c>
      <c r="X3327" s="31">
        <f t="shared" si="507"/>
        <v>0.69058416102029629</v>
      </c>
      <c r="Y3327" s="40">
        <f t="shared" si="508"/>
        <v>1</v>
      </c>
      <c r="Z3327" s="4">
        <f t="shared" si="509"/>
        <v>1</v>
      </c>
      <c r="AA3327" s="5">
        <f t="shared" si="510"/>
        <v>1</v>
      </c>
      <c r="AB3327" s="6" t="str">
        <f t="shared" si="511"/>
        <v/>
      </c>
      <c r="AF3327">
        <f t="shared" si="506"/>
        <v>0.80095037815921466</v>
      </c>
    </row>
    <row r="3328" spans="2:32">
      <c r="B3328" s="26">
        <v>1</v>
      </c>
      <c r="C3328" s="4">
        <v>9</v>
      </c>
      <c r="D3328" s="5">
        <v>0.73699999999999999</v>
      </c>
      <c r="E3328" s="20">
        <v>1</v>
      </c>
      <c r="G3328" s="5"/>
      <c r="H3328" s="11">
        <f>1/(1+EXP(-SUMPRODUCT(betagorros,B3328:D3328)))</f>
        <v>0.64295574490166518</v>
      </c>
      <c r="I3328" s="27">
        <f t="shared" si="502"/>
        <v>0.64295574490166518</v>
      </c>
      <c r="J3328">
        <f t="shared" si="503"/>
        <v>-0.44167938308254989</v>
      </c>
      <c r="K3328" s="5"/>
      <c r="N3328" s="11">
        <f t="shared" si="504"/>
        <v>0.64318111268978617</v>
      </c>
      <c r="O3328" s="71">
        <f t="shared" si="505"/>
        <v>0.35681888731021383</v>
      </c>
      <c r="U3328" s="4">
        <v>15</v>
      </c>
      <c r="V3328" s="5">
        <v>0.69899999999999995</v>
      </c>
      <c r="W3328" s="37">
        <v>1</v>
      </c>
      <c r="X3328" s="31">
        <f t="shared" si="507"/>
        <v>0.7312273534602225</v>
      </c>
      <c r="Y3328" s="40">
        <f t="shared" si="508"/>
        <v>1</v>
      </c>
      <c r="Z3328" s="4">
        <f t="shared" si="509"/>
        <v>1</v>
      </c>
      <c r="AA3328" s="5">
        <f t="shared" si="510"/>
        <v>1</v>
      </c>
      <c r="AB3328" s="6" t="str">
        <f t="shared" si="511"/>
        <v/>
      </c>
      <c r="AF3328">
        <f t="shared" si="506"/>
        <v>0.80095037815921466</v>
      </c>
    </row>
    <row r="3329" spans="2:32">
      <c r="B3329" s="26">
        <v>1</v>
      </c>
      <c r="C3329" s="4">
        <v>18</v>
      </c>
      <c r="D3329" s="5">
        <v>0.73699999999999999</v>
      </c>
      <c r="E3329" s="20">
        <v>1</v>
      </c>
      <c r="G3329" s="5"/>
      <c r="H3329" s="11">
        <f>1/(1+EXP(-SUMPRODUCT(betagorros,B3329:D3329)))</f>
        <v>0.81143166216037577</v>
      </c>
      <c r="I3329" s="27">
        <f t="shared" si="502"/>
        <v>0.81143166216037577</v>
      </c>
      <c r="J3329">
        <f t="shared" si="503"/>
        <v>-0.20895510732904446</v>
      </c>
      <c r="K3329" s="5"/>
      <c r="N3329" s="11">
        <f t="shared" si="504"/>
        <v>0.81163658461495836</v>
      </c>
      <c r="O3329" s="71">
        <f t="shared" si="505"/>
        <v>0.18836341538504164</v>
      </c>
      <c r="U3329" s="4">
        <v>14</v>
      </c>
      <c r="V3329" s="5">
        <v>0.69899999999999995</v>
      </c>
      <c r="W3329" s="37">
        <v>1</v>
      </c>
      <c r="X3329" s="31">
        <f t="shared" si="507"/>
        <v>0.71178457166515419</v>
      </c>
      <c r="Y3329" s="40">
        <f t="shared" si="508"/>
        <v>1</v>
      </c>
      <c r="Z3329" s="4">
        <f t="shared" si="509"/>
        <v>1</v>
      </c>
      <c r="AA3329" s="5">
        <f t="shared" si="510"/>
        <v>1</v>
      </c>
      <c r="AB3329" s="6" t="str">
        <f t="shared" si="511"/>
        <v/>
      </c>
      <c r="AF3329">
        <f t="shared" si="506"/>
        <v>0.80095037815921466</v>
      </c>
    </row>
    <row r="3330" spans="2:32">
      <c r="B3330" s="26">
        <v>1</v>
      </c>
      <c r="C3330" s="4">
        <v>32</v>
      </c>
      <c r="D3330" s="5">
        <v>0.73699999999999999</v>
      </c>
      <c r="E3330" s="20">
        <v>1</v>
      </c>
      <c r="G3330" s="5"/>
      <c r="H3330" s="11">
        <f>1/(1+EXP(-SUMPRODUCT(betagorros,B3330:D3330)))</f>
        <v>0.94345013803608191</v>
      </c>
      <c r="I3330" s="27">
        <f t="shared" si="502"/>
        <v>0.94345013803608191</v>
      </c>
      <c r="J3330">
        <f t="shared" si="503"/>
        <v>-5.821176343851759E-2</v>
      </c>
      <c r="K3330" s="5"/>
      <c r="N3330" s="11">
        <f t="shared" si="504"/>
        <v>0.9435512443078472</v>
      </c>
      <c r="O3330" s="71">
        <f t="shared" si="505"/>
        <v>5.6448755692152797E-2</v>
      </c>
      <c r="U3330" s="4">
        <v>23</v>
      </c>
      <c r="V3330" s="5">
        <v>0.69899999999999995</v>
      </c>
      <c r="W3330" s="37">
        <v>1</v>
      </c>
      <c r="X3330" s="31">
        <f t="shared" si="507"/>
        <v>0.85510198838861196</v>
      </c>
      <c r="Y3330" s="40">
        <f t="shared" si="508"/>
        <v>1</v>
      </c>
      <c r="Z3330" s="4">
        <f t="shared" si="509"/>
        <v>1</v>
      </c>
      <c r="AA3330" s="5">
        <f t="shared" si="510"/>
        <v>1</v>
      </c>
      <c r="AB3330" s="6" t="str">
        <f t="shared" si="511"/>
        <v/>
      </c>
      <c r="AF3330">
        <f t="shared" si="506"/>
        <v>0.80095037815921466</v>
      </c>
    </row>
    <row r="3331" spans="2:32">
      <c r="B3331" s="26">
        <v>1</v>
      </c>
      <c r="C3331" s="4">
        <v>28.5</v>
      </c>
      <c r="D3331" s="5">
        <v>0.73799999999999999</v>
      </c>
      <c r="E3331" s="20">
        <v>1</v>
      </c>
      <c r="G3331" s="5"/>
      <c r="H3331" s="11">
        <f>1/(1+EXP(-SUMPRODUCT(betagorros,B3331:D3331)))</f>
        <v>0.92273309873758591</v>
      </c>
      <c r="I3331" s="27">
        <f t="shared" si="502"/>
        <v>0.92273309873758591</v>
      </c>
      <c r="J3331">
        <f t="shared" si="503"/>
        <v>-8.0415253427704336E-2</v>
      </c>
      <c r="K3331" s="5"/>
      <c r="N3331" s="11">
        <f t="shared" si="504"/>
        <v>0.92285860849732759</v>
      </c>
      <c r="O3331" s="71">
        <f t="shared" si="505"/>
        <v>7.7141391502672407E-2</v>
      </c>
      <c r="U3331" s="4">
        <v>24</v>
      </c>
      <c r="V3331" s="5">
        <v>0.69899999999999995</v>
      </c>
      <c r="W3331" s="37">
        <v>1</v>
      </c>
      <c r="X3331" s="31">
        <f t="shared" si="507"/>
        <v>0.86668745917216439</v>
      </c>
      <c r="Y3331" s="40">
        <f t="shared" si="508"/>
        <v>1</v>
      </c>
      <c r="Z3331" s="4">
        <f t="shared" si="509"/>
        <v>1</v>
      </c>
      <c r="AA3331" s="5">
        <f t="shared" si="510"/>
        <v>1</v>
      </c>
      <c r="AB3331" s="6" t="str">
        <f t="shared" si="511"/>
        <v/>
      </c>
      <c r="AF3331">
        <f t="shared" si="506"/>
        <v>0.80095037815921466</v>
      </c>
    </row>
    <row r="3332" spans="2:32">
      <c r="B3332" s="26">
        <v>1</v>
      </c>
      <c r="C3332" s="4">
        <v>8</v>
      </c>
      <c r="D3332" s="5">
        <v>0.73899999999999999</v>
      </c>
      <c r="E3332" s="20">
        <v>1</v>
      </c>
      <c r="G3332" s="5"/>
      <c r="H3332" s="11">
        <f>1/(1+EXP(-SUMPRODUCT(betagorros,B3332:D3332)))</f>
        <v>0.62252333688206096</v>
      </c>
      <c r="I3332" s="27">
        <f t="shared" si="502"/>
        <v>0.62252333688206096</v>
      </c>
      <c r="J3332">
        <f t="shared" si="503"/>
        <v>-0.47397416237880191</v>
      </c>
      <c r="K3332" s="5"/>
      <c r="N3332" s="11">
        <f t="shared" si="504"/>
        <v>0.62274667944791973</v>
      </c>
      <c r="O3332" s="71">
        <f t="shared" si="505"/>
        <v>0.37725332055208027</v>
      </c>
      <c r="U3332" s="4">
        <v>13</v>
      </c>
      <c r="V3332" s="5">
        <v>0.7</v>
      </c>
      <c r="W3332" s="37">
        <v>1</v>
      </c>
      <c r="X3332" s="31">
        <f t="shared" si="507"/>
        <v>0.69247152549287228</v>
      </c>
      <c r="Y3332" s="40">
        <f t="shared" si="508"/>
        <v>1</v>
      </c>
      <c r="Z3332" s="4">
        <f t="shared" si="509"/>
        <v>1</v>
      </c>
      <c r="AA3332" s="5">
        <f t="shared" si="510"/>
        <v>1</v>
      </c>
      <c r="AB3332" s="6" t="str">
        <f t="shared" si="511"/>
        <v/>
      </c>
      <c r="AF3332">
        <f t="shared" si="506"/>
        <v>0.80095037815921466</v>
      </c>
    </row>
    <row r="3333" spans="2:32">
      <c r="B3333" s="26">
        <v>1</v>
      </c>
      <c r="C3333" s="4">
        <v>6</v>
      </c>
      <c r="D3333" s="5">
        <v>0.73899999999999999</v>
      </c>
      <c r="E3333" s="20">
        <v>1</v>
      </c>
      <c r="G3333" s="5"/>
      <c r="H3333" s="11">
        <f>1/(1+EXP(-SUMPRODUCT(betagorros,B3333:D3333)))</f>
        <v>0.57607696670946307</v>
      </c>
      <c r="I3333" s="27">
        <f t="shared" si="502"/>
        <v>0.57607696670946307</v>
      </c>
      <c r="J3333">
        <f t="shared" si="503"/>
        <v>-0.55151400445348708</v>
      </c>
      <c r="K3333" s="5"/>
      <c r="N3333" s="11">
        <f t="shared" si="504"/>
        <v>0.57628966248535163</v>
      </c>
      <c r="O3333" s="71">
        <f t="shared" si="505"/>
        <v>0.42371033751464837</v>
      </c>
      <c r="U3333" s="4">
        <v>10</v>
      </c>
      <c r="V3333" s="5">
        <v>0.7</v>
      </c>
      <c r="W3333" s="37">
        <v>1</v>
      </c>
      <c r="X3333" s="31">
        <f t="shared" si="507"/>
        <v>0.62745752546349576</v>
      </c>
      <c r="Y3333" s="40">
        <f t="shared" si="508"/>
        <v>1</v>
      </c>
      <c r="Z3333" s="4">
        <f t="shared" si="509"/>
        <v>1</v>
      </c>
      <c r="AA3333" s="5">
        <f t="shared" si="510"/>
        <v>1</v>
      </c>
      <c r="AB3333" s="6" t="str">
        <f t="shared" si="511"/>
        <v/>
      </c>
      <c r="AF3333">
        <f t="shared" si="506"/>
        <v>0.80095037815921466</v>
      </c>
    </row>
    <row r="3334" spans="2:32">
      <c r="B3334" s="26">
        <v>1</v>
      </c>
      <c r="C3334" s="4">
        <v>9</v>
      </c>
      <c r="D3334" s="5">
        <v>0.73899999999999999</v>
      </c>
      <c r="E3334" s="20">
        <v>1</v>
      </c>
      <c r="G3334" s="5"/>
      <c r="H3334" s="11">
        <f>1/(1+EXP(-SUMPRODUCT(betagorros,B3334:D3334)))</f>
        <v>0.64498427984739937</v>
      </c>
      <c r="I3334" s="27">
        <f t="shared" si="502"/>
        <v>0.64498427984739937</v>
      </c>
      <c r="J3334">
        <f t="shared" si="503"/>
        <v>-0.438529334812988</v>
      </c>
      <c r="K3334" s="5"/>
      <c r="N3334" s="11">
        <f t="shared" si="504"/>
        <v>0.64521101205200182</v>
      </c>
      <c r="O3334" s="71">
        <f t="shared" si="505"/>
        <v>0.35478898794799818</v>
      </c>
      <c r="U3334" s="4">
        <v>25</v>
      </c>
      <c r="V3334" s="5">
        <v>0.7</v>
      </c>
      <c r="W3334" s="37">
        <v>1</v>
      </c>
      <c r="X3334" s="31">
        <f t="shared" si="507"/>
        <v>0.87795414018350171</v>
      </c>
      <c r="Y3334" s="40">
        <f t="shared" si="508"/>
        <v>1</v>
      </c>
      <c r="Z3334" s="4">
        <f t="shared" si="509"/>
        <v>1</v>
      </c>
      <c r="AA3334" s="5">
        <f t="shared" si="510"/>
        <v>1</v>
      </c>
      <c r="AB3334" s="6" t="str">
        <f t="shared" si="511"/>
        <v/>
      </c>
      <c r="AF3334">
        <f t="shared" si="506"/>
        <v>0.80095037815921466</v>
      </c>
    </row>
    <row r="3335" spans="2:32">
      <c r="B3335" s="26">
        <v>1</v>
      </c>
      <c r="C3335" s="4">
        <v>20</v>
      </c>
      <c r="D3335" s="5">
        <v>0.73899999999999999</v>
      </c>
      <c r="E3335" s="20">
        <v>0</v>
      </c>
      <c r="G3335" s="5"/>
      <c r="H3335" s="11">
        <f>1/(1+EXP(-SUMPRODUCT(betagorros,B3335:D3335)))</f>
        <v>0.84047551767170936</v>
      </c>
      <c r="I3335" s="27">
        <f t="shared" si="502"/>
        <v>0.15952448232829064</v>
      </c>
      <c r="J3335">
        <f t="shared" si="503"/>
        <v>-1.8355578743150125</v>
      </c>
      <c r="K3335" s="5"/>
      <c r="N3335" s="11">
        <f t="shared" si="504"/>
        <v>0.84066686530363965</v>
      </c>
      <c r="O3335" s="71">
        <f t="shared" si="505"/>
        <v>-0.84066686530363965</v>
      </c>
      <c r="U3335" s="4">
        <v>11</v>
      </c>
      <c r="V3335" s="5">
        <v>0.7</v>
      </c>
      <c r="W3335" s="37">
        <v>1</v>
      </c>
      <c r="X3335" s="31">
        <f t="shared" si="507"/>
        <v>0.64979003828822057</v>
      </c>
      <c r="Y3335" s="40">
        <f t="shared" si="508"/>
        <v>1</v>
      </c>
      <c r="Z3335" s="4">
        <f t="shared" si="509"/>
        <v>1</v>
      </c>
      <c r="AA3335" s="5">
        <f t="shared" si="510"/>
        <v>1</v>
      </c>
      <c r="AB3335" s="6" t="str">
        <f t="shared" si="511"/>
        <v/>
      </c>
      <c r="AF3335">
        <f t="shared" si="506"/>
        <v>0.80095037815921466</v>
      </c>
    </row>
    <row r="3336" spans="2:32">
      <c r="B3336" s="26">
        <v>1</v>
      </c>
      <c r="C3336" s="4">
        <v>12</v>
      </c>
      <c r="D3336" s="5">
        <v>0.73899999999999999</v>
      </c>
      <c r="E3336" s="20">
        <v>1</v>
      </c>
      <c r="G3336" s="5"/>
      <c r="H3336" s="11">
        <f>1/(1+EXP(-SUMPRODUCT(betagorros,B3336:D3336)))</f>
        <v>0.70836126264719912</v>
      </c>
      <c r="I3336" s="27">
        <f t="shared" si="502"/>
        <v>0.70836126264719912</v>
      </c>
      <c r="J3336">
        <f t="shared" si="503"/>
        <v>-0.34480105744948131</v>
      </c>
      <c r="K3336" s="5"/>
      <c r="N3336" s="11">
        <f t="shared" si="504"/>
        <v>0.70859044757982093</v>
      </c>
      <c r="O3336" s="71">
        <f t="shared" si="505"/>
        <v>0.29140955242017907</v>
      </c>
      <c r="U3336" s="4">
        <v>15</v>
      </c>
      <c r="V3336" s="5">
        <v>0.7</v>
      </c>
      <c r="W3336" s="37">
        <v>1</v>
      </c>
      <c r="X3336" s="31">
        <f t="shared" si="507"/>
        <v>0.73209590166745342</v>
      </c>
      <c r="Y3336" s="40">
        <f t="shared" si="508"/>
        <v>1</v>
      </c>
      <c r="Z3336" s="4">
        <f t="shared" si="509"/>
        <v>1</v>
      </c>
      <c r="AA3336" s="5">
        <f t="shared" si="510"/>
        <v>1</v>
      </c>
      <c r="AB3336" s="6" t="str">
        <f t="shared" si="511"/>
        <v/>
      </c>
      <c r="AF3336">
        <f t="shared" si="506"/>
        <v>0.80095037815921466</v>
      </c>
    </row>
    <row r="3337" spans="2:32">
      <c r="B3337" s="26">
        <v>1</v>
      </c>
      <c r="C3337" s="4">
        <v>13</v>
      </c>
      <c r="D3337" s="5">
        <v>0.73899999999999999</v>
      </c>
      <c r="E3337" s="20">
        <v>1</v>
      </c>
      <c r="G3337" s="5"/>
      <c r="H3337" s="11">
        <f>1/(1+EXP(-SUMPRODUCT(betagorros,B3337:D3337)))</f>
        <v>0.72794671227858576</v>
      </c>
      <c r="I3337" s="27">
        <f t="shared" si="502"/>
        <v>0.72794671227858576</v>
      </c>
      <c r="J3337">
        <f t="shared" si="503"/>
        <v>-0.31752743088403801</v>
      </c>
      <c r="K3337" s="5"/>
      <c r="N3337" s="11">
        <f t="shared" si="504"/>
        <v>0.7281742852455203</v>
      </c>
      <c r="O3337" s="71">
        <f t="shared" si="505"/>
        <v>0.2718257147544797</v>
      </c>
      <c r="U3337" s="4">
        <v>20</v>
      </c>
      <c r="V3337" s="5">
        <v>0.7</v>
      </c>
      <c r="W3337" s="37">
        <v>1</v>
      </c>
      <c r="X3337" s="31">
        <f t="shared" si="507"/>
        <v>0.81596416808614192</v>
      </c>
      <c r="Y3337" s="40">
        <f t="shared" si="508"/>
        <v>1</v>
      </c>
      <c r="Z3337" s="4">
        <f t="shared" si="509"/>
        <v>1</v>
      </c>
      <c r="AA3337" s="5">
        <f t="shared" si="510"/>
        <v>1</v>
      </c>
      <c r="AB3337" s="6" t="str">
        <f t="shared" si="511"/>
        <v/>
      </c>
      <c r="AF3337">
        <f t="shared" si="506"/>
        <v>0.80095037815921466</v>
      </c>
    </row>
    <row r="3338" spans="2:32">
      <c r="B3338" s="26">
        <v>1</v>
      </c>
      <c r="C3338" s="4">
        <v>5</v>
      </c>
      <c r="D3338" s="5">
        <v>0.73899999999999999</v>
      </c>
      <c r="E3338" s="20">
        <v>0</v>
      </c>
      <c r="G3338" s="5"/>
      <c r="H3338" s="11">
        <f>1/(1+EXP(-SUMPRODUCT(betagorros,B3338:D3338)))</f>
        <v>0.55228265312970626</v>
      </c>
      <c r="I3338" s="27">
        <f t="shared" si="502"/>
        <v>0.44771734687029374</v>
      </c>
      <c r="J3338">
        <f t="shared" si="503"/>
        <v>-0.80359316784681878</v>
      </c>
      <c r="K3338" s="5"/>
      <c r="N3338" s="11">
        <f t="shared" si="504"/>
        <v>0.55248817940299622</v>
      </c>
      <c r="O3338" s="71">
        <f t="shared" si="505"/>
        <v>-0.55248817940299622</v>
      </c>
      <c r="U3338" s="4">
        <v>24</v>
      </c>
      <c r="V3338" s="5">
        <v>0.7</v>
      </c>
      <c r="W3338" s="37">
        <v>1</v>
      </c>
      <c r="X3338" s="31">
        <f t="shared" si="507"/>
        <v>0.8671977644267288</v>
      </c>
      <c r="Y3338" s="40">
        <f t="shared" si="508"/>
        <v>1</v>
      </c>
      <c r="Z3338" s="4">
        <f t="shared" si="509"/>
        <v>1</v>
      </c>
      <c r="AA3338" s="5">
        <f t="shared" si="510"/>
        <v>1</v>
      </c>
      <c r="AB3338" s="6" t="str">
        <f t="shared" si="511"/>
        <v/>
      </c>
      <c r="AF3338">
        <f t="shared" si="506"/>
        <v>0.80095037815921466</v>
      </c>
    </row>
    <row r="3339" spans="2:32">
      <c r="B3339" s="26">
        <v>1</v>
      </c>
      <c r="C3339" s="4">
        <v>17</v>
      </c>
      <c r="D3339" s="5">
        <v>0.74</v>
      </c>
      <c r="E3339" s="20">
        <v>1</v>
      </c>
      <c r="G3339" s="5"/>
      <c r="H3339" s="11">
        <f>1/(1+EXP(-SUMPRODUCT(betagorros,B3339:D3339)))</f>
        <v>0.79831879697545083</v>
      </c>
      <c r="I3339" s="27">
        <f t="shared" ref="I3339:I3402" si="512">IF(E3339=1,H3339,1-H3339)</f>
        <v>0.79831879697545083</v>
      </c>
      <c r="J3339">
        <f t="shared" ref="J3339:J3402" si="513">LN(I3339)</f>
        <v>-0.22524726635248693</v>
      </c>
      <c r="K3339" s="5"/>
      <c r="N3339" s="11">
        <f t="shared" si="504"/>
        <v>0.79853007591105774</v>
      </c>
      <c r="O3339" s="71">
        <f t="shared" si="505"/>
        <v>0.20146992408894226</v>
      </c>
      <c r="U3339" s="4">
        <v>13</v>
      </c>
      <c r="V3339" s="5">
        <v>0.7</v>
      </c>
      <c r="W3339" s="37">
        <v>1</v>
      </c>
      <c r="X3339" s="31">
        <f t="shared" si="507"/>
        <v>0.69247152549287228</v>
      </c>
      <c r="Y3339" s="40">
        <f t="shared" si="508"/>
        <v>1</v>
      </c>
      <c r="Z3339" s="4">
        <f t="shared" si="509"/>
        <v>1</v>
      </c>
      <c r="AA3339" s="5">
        <f t="shared" si="510"/>
        <v>1</v>
      </c>
      <c r="AB3339" s="6" t="str">
        <f t="shared" si="511"/>
        <v/>
      </c>
      <c r="AF3339">
        <f t="shared" si="506"/>
        <v>0.80095037815921466</v>
      </c>
    </row>
    <row r="3340" spans="2:32">
      <c r="B3340" s="26">
        <v>1</v>
      </c>
      <c r="C3340" s="4">
        <v>12.5</v>
      </c>
      <c r="D3340" s="5">
        <v>0.745</v>
      </c>
      <c r="E3340" s="20">
        <v>1</v>
      </c>
      <c r="G3340" s="5"/>
      <c r="H3340" s="11">
        <f>1/(1+EXP(-SUMPRODUCT(betagorros,B3340:D3340)))</f>
        <v>0.72359752462985816</v>
      </c>
      <c r="I3340" s="27">
        <f t="shared" si="512"/>
        <v>0.72359752462985816</v>
      </c>
      <c r="J3340">
        <f t="shared" si="513"/>
        <v>-0.32351994637638654</v>
      </c>
      <c r="K3340" s="5"/>
      <c r="N3340" s="11">
        <f t="shared" ref="N3340:N3403" si="514">1/(1+EXP(-SUMPRODUCT($N$8:$P$8,B3340:D3340)))</f>
        <v>0.72382845783708394</v>
      </c>
      <c r="O3340" s="71">
        <f t="shared" ref="O3340:O3403" si="515">E3340-N3340</f>
        <v>0.27617154216291606</v>
      </c>
      <c r="U3340" s="4">
        <v>13</v>
      </c>
      <c r="V3340" s="5">
        <v>0.7</v>
      </c>
      <c r="W3340" s="37">
        <v>1</v>
      </c>
      <c r="X3340" s="31">
        <f t="shared" si="507"/>
        <v>0.69247152549287228</v>
      </c>
      <c r="Y3340" s="40">
        <f t="shared" si="508"/>
        <v>1</v>
      </c>
      <c r="Z3340" s="4">
        <f t="shared" si="509"/>
        <v>1</v>
      </c>
      <c r="AA3340" s="5">
        <f t="shared" si="510"/>
        <v>1</v>
      </c>
      <c r="AB3340" s="6" t="str">
        <f t="shared" si="511"/>
        <v/>
      </c>
      <c r="AF3340">
        <f t="shared" si="506"/>
        <v>0.80095037815921466</v>
      </c>
    </row>
    <row r="3341" spans="2:32">
      <c r="B3341" s="26">
        <v>1</v>
      </c>
      <c r="C3341" s="4">
        <v>20.5</v>
      </c>
      <c r="D3341" s="5">
        <v>0.745</v>
      </c>
      <c r="E3341" s="20">
        <v>1</v>
      </c>
      <c r="G3341" s="5"/>
      <c r="H3341" s="11">
        <f>1/(1+EXP(-SUMPRODUCT(betagorros,B3341:D3341)))</f>
        <v>0.85026860523161152</v>
      </c>
      <c r="I3341" s="27">
        <f t="shared" si="512"/>
        <v>0.85026860523161152</v>
      </c>
      <c r="J3341">
        <f t="shared" si="513"/>
        <v>-0.16220297326236649</v>
      </c>
      <c r="K3341" s="5"/>
      <c r="N3341" s="11">
        <f t="shared" si="514"/>
        <v>0.85045605631358234</v>
      </c>
      <c r="O3341" s="71">
        <f t="shared" si="515"/>
        <v>0.14954394368641766</v>
      </c>
      <c r="U3341" s="4">
        <v>11</v>
      </c>
      <c r="V3341" s="5">
        <v>0.7</v>
      </c>
      <c r="W3341" s="37">
        <v>1</v>
      </c>
      <c r="X3341" s="31">
        <f t="shared" si="507"/>
        <v>0.64979003828822057</v>
      </c>
      <c r="Y3341" s="40">
        <f t="shared" si="508"/>
        <v>1</v>
      </c>
      <c r="Z3341" s="4">
        <f t="shared" si="509"/>
        <v>1</v>
      </c>
      <c r="AA3341" s="5">
        <f t="shared" si="510"/>
        <v>1</v>
      </c>
      <c r="AB3341" s="6" t="str">
        <f t="shared" si="511"/>
        <v/>
      </c>
      <c r="AF3341">
        <f t="shared" ref="AF3341:AF3404" si="516">(-$H$8-$I$8*AE3341)/$J$8</f>
        <v>0.80095037815921466</v>
      </c>
    </row>
    <row r="3342" spans="2:32">
      <c r="B3342" s="26">
        <v>1</v>
      </c>
      <c r="C3342" s="4">
        <v>17.5</v>
      </c>
      <c r="D3342" s="5">
        <v>0.745</v>
      </c>
      <c r="E3342" s="20">
        <v>1</v>
      </c>
      <c r="G3342" s="5"/>
      <c r="H3342" s="11">
        <f>1/(1+EXP(-SUMPRODUCT(betagorros,B3342:D3342)))</f>
        <v>0.80943371604638603</v>
      </c>
      <c r="I3342" s="27">
        <f t="shared" si="512"/>
        <v>0.80943371604638603</v>
      </c>
      <c r="J3342">
        <f t="shared" si="513"/>
        <v>-0.21142039180331429</v>
      </c>
      <c r="K3342" s="5"/>
      <c r="N3342" s="11">
        <f t="shared" si="514"/>
        <v>0.80964245528963785</v>
      </c>
      <c r="O3342" s="71">
        <f t="shared" si="515"/>
        <v>0.19035754471036215</v>
      </c>
      <c r="U3342" s="4">
        <v>13</v>
      </c>
      <c r="V3342" s="5">
        <v>0.7</v>
      </c>
      <c r="W3342" s="37">
        <v>1</v>
      </c>
      <c r="X3342" s="31">
        <f t="shared" si="507"/>
        <v>0.69247152549287228</v>
      </c>
      <c r="Y3342" s="40">
        <f t="shared" si="508"/>
        <v>1</v>
      </c>
      <c r="Z3342" s="4">
        <f t="shared" si="509"/>
        <v>1</v>
      </c>
      <c r="AA3342" s="5">
        <f t="shared" si="510"/>
        <v>1</v>
      </c>
      <c r="AB3342" s="6" t="str">
        <f t="shared" si="511"/>
        <v/>
      </c>
      <c r="AF3342">
        <f t="shared" si="516"/>
        <v>0.80095037815921466</v>
      </c>
    </row>
    <row r="3343" spans="2:32">
      <c r="B3343" s="26">
        <v>1</v>
      </c>
      <c r="C3343" s="4">
        <v>20.5</v>
      </c>
      <c r="D3343" s="5">
        <v>0.745</v>
      </c>
      <c r="E3343" s="20">
        <v>1</v>
      </c>
      <c r="G3343" s="5"/>
      <c r="H3343" s="11">
        <f>1/(1+EXP(-SUMPRODUCT(betagorros,B3343:D3343)))</f>
        <v>0.85026860523161152</v>
      </c>
      <c r="I3343" s="27">
        <f t="shared" si="512"/>
        <v>0.85026860523161152</v>
      </c>
      <c r="J3343">
        <f t="shared" si="513"/>
        <v>-0.16220297326236649</v>
      </c>
      <c r="K3343" s="5"/>
      <c r="N3343" s="11">
        <f t="shared" si="514"/>
        <v>0.85045605631358234</v>
      </c>
      <c r="O3343" s="71">
        <f t="shared" si="515"/>
        <v>0.14954394368641766</v>
      </c>
      <c r="U3343" s="4">
        <v>6</v>
      </c>
      <c r="V3343" s="5">
        <v>0.7</v>
      </c>
      <c r="W3343" s="37">
        <v>1</v>
      </c>
      <c r="X3343" s="31">
        <f t="shared" si="507"/>
        <v>0.53348951131618272</v>
      </c>
      <c r="Y3343" s="40">
        <f t="shared" si="508"/>
        <v>1</v>
      </c>
      <c r="Z3343" s="4">
        <f t="shared" si="509"/>
        <v>1</v>
      </c>
      <c r="AA3343" s="5">
        <f t="shared" si="510"/>
        <v>1</v>
      </c>
      <c r="AB3343" s="6" t="str">
        <f t="shared" si="511"/>
        <v/>
      </c>
      <c r="AF3343">
        <f t="shared" si="516"/>
        <v>0.80095037815921466</v>
      </c>
    </row>
    <row r="3344" spans="2:32">
      <c r="B3344" s="26">
        <v>1</v>
      </c>
      <c r="C3344" s="4">
        <v>25</v>
      </c>
      <c r="D3344" s="5">
        <v>0.745</v>
      </c>
      <c r="E3344" s="20">
        <v>1</v>
      </c>
      <c r="G3344" s="5"/>
      <c r="H3344" s="11">
        <f>1/(1+EXP(-SUMPRODUCT(betagorros,B3344:D3344)))</f>
        <v>0.8977316624115802</v>
      </c>
      <c r="I3344" s="27">
        <f t="shared" si="512"/>
        <v>0.8977316624115802</v>
      </c>
      <c r="J3344">
        <f t="shared" si="513"/>
        <v>-0.10788407224821511</v>
      </c>
      <c r="K3344" s="5"/>
      <c r="N3344" s="11">
        <f t="shared" si="514"/>
        <v>0.897883243320726</v>
      </c>
      <c r="O3344" s="71">
        <f t="shared" si="515"/>
        <v>0.102116756679274</v>
      </c>
      <c r="U3344" s="4">
        <v>27</v>
      </c>
      <c r="V3344" s="5">
        <v>0.7</v>
      </c>
      <c r="W3344" s="37">
        <v>1</v>
      </c>
      <c r="X3344" s="31">
        <f t="shared" si="507"/>
        <v>0.89722647172705428</v>
      </c>
      <c r="Y3344" s="40">
        <f t="shared" si="508"/>
        <v>1</v>
      </c>
      <c r="Z3344" s="4">
        <f t="shared" si="509"/>
        <v>1</v>
      </c>
      <c r="AA3344" s="5">
        <f t="shared" si="510"/>
        <v>1</v>
      </c>
      <c r="AB3344" s="6" t="str">
        <f t="shared" si="511"/>
        <v/>
      </c>
      <c r="AF3344">
        <f t="shared" si="516"/>
        <v>0.80095037815921466</v>
      </c>
    </row>
    <row r="3345" spans="2:32">
      <c r="B3345" s="26">
        <v>1</v>
      </c>
      <c r="C3345" s="4">
        <v>21</v>
      </c>
      <c r="D3345" s="5">
        <v>0.745</v>
      </c>
      <c r="E3345" s="20">
        <v>0</v>
      </c>
      <c r="G3345" s="5"/>
      <c r="H3345" s="11">
        <f>1/(1+EXP(-SUMPRODUCT(betagorros,B3345:D3345)))</f>
        <v>0.85632609472607146</v>
      </c>
      <c r="I3345" s="27">
        <f t="shared" si="512"/>
        <v>0.14367390527392854</v>
      </c>
      <c r="J3345">
        <f t="shared" si="513"/>
        <v>-1.9402090940784456</v>
      </c>
      <c r="K3345" s="5"/>
      <c r="N3345" s="11">
        <f t="shared" si="514"/>
        <v>0.85650968631989455</v>
      </c>
      <c r="O3345" s="71">
        <f t="shared" si="515"/>
        <v>-0.85650968631989455</v>
      </c>
      <c r="U3345" s="4">
        <v>20.5</v>
      </c>
      <c r="V3345" s="5">
        <v>0.70699999999999996</v>
      </c>
      <c r="W3345" s="37">
        <v>1</v>
      </c>
      <c r="X3345" s="31">
        <f t="shared" si="507"/>
        <v>0.82758432396491299</v>
      </c>
      <c r="Y3345" s="40">
        <f t="shared" si="508"/>
        <v>1</v>
      </c>
      <c r="Z3345" s="4">
        <f t="shared" si="509"/>
        <v>1</v>
      </c>
      <c r="AA3345" s="5">
        <f t="shared" si="510"/>
        <v>1</v>
      </c>
      <c r="AB3345" s="6" t="str">
        <f t="shared" si="511"/>
        <v/>
      </c>
      <c r="AF3345">
        <f t="shared" si="516"/>
        <v>0.80095037815921466</v>
      </c>
    </row>
    <row r="3346" spans="2:32">
      <c r="B3346" s="26">
        <v>1</v>
      </c>
      <c r="C3346" s="4">
        <v>28.5</v>
      </c>
      <c r="D3346" s="5">
        <v>0.75</v>
      </c>
      <c r="E3346" s="20">
        <v>1</v>
      </c>
      <c r="G3346" s="5"/>
      <c r="H3346" s="11">
        <f>1/(1+EXP(-SUMPRODUCT(betagorros,B3346:D3346)))</f>
        <v>0.9264340542462175</v>
      </c>
      <c r="I3346" s="27">
        <f t="shared" si="512"/>
        <v>0.9264340542462175</v>
      </c>
      <c r="J3346">
        <f t="shared" si="513"/>
        <v>-7.6412413074114602E-2</v>
      </c>
      <c r="K3346" s="5"/>
      <c r="N3346" s="11">
        <f t="shared" si="514"/>
        <v>0.92655748801607696</v>
      </c>
      <c r="O3346" s="71">
        <f t="shared" si="515"/>
        <v>7.3442511983923042E-2</v>
      </c>
      <c r="U3346" s="4">
        <v>10</v>
      </c>
      <c r="V3346" s="5">
        <v>0.70699999999999996</v>
      </c>
      <c r="W3346" s="37">
        <v>1</v>
      </c>
      <c r="X3346" s="31">
        <f t="shared" ref="X3346:X3409" si="517">1/(1+EXP(-$H$8-$I$8*U3346-$J$8*V3346))</f>
        <v>0.63466717215270496</v>
      </c>
      <c r="Y3346" s="40">
        <f t="shared" ref="Y3346:Y3409" si="518">IF(X3346&gt;50%,1,0)</f>
        <v>1</v>
      </c>
      <c r="Z3346" s="4">
        <f t="shared" ref="Z3346:Z3409" si="519">IF(W3346=Y3346,1,0)</f>
        <v>1</v>
      </c>
      <c r="AA3346" s="5">
        <f t="shared" ref="AA3346:AA3409" si="520">IF(W3346=1,IF(W3346=Y3346,1,0),"")</f>
        <v>1</v>
      </c>
      <c r="AB3346" s="6" t="str">
        <f t="shared" ref="AB3346:AB3409" si="521">IF(W3346=0,IF(W3346=Y3346,1,0),"")</f>
        <v/>
      </c>
      <c r="AF3346">
        <f t="shared" si="516"/>
        <v>0.80095037815921466</v>
      </c>
    </row>
    <row r="3347" spans="2:32">
      <c r="B3347" s="26">
        <v>1</v>
      </c>
      <c r="C3347" s="4">
        <v>11.5</v>
      </c>
      <c r="D3347" s="5">
        <v>0.75</v>
      </c>
      <c r="E3347" s="20">
        <v>0</v>
      </c>
      <c r="G3347" s="5"/>
      <c r="H3347" s="11">
        <f>1/(1+EXP(-SUMPRODUCT(betagorros,B3347:D3347)))</f>
        <v>0.70841635261024749</v>
      </c>
      <c r="I3347" s="27">
        <f t="shared" si="512"/>
        <v>0.29158364738975251</v>
      </c>
      <c r="J3347">
        <f t="shared" si="513"/>
        <v>-1.2324283593304286</v>
      </c>
      <c r="K3347" s="5"/>
      <c r="N3347" s="11">
        <f t="shared" si="514"/>
        <v>0.70865102116588119</v>
      </c>
      <c r="O3347" s="71">
        <f t="shared" si="515"/>
        <v>-0.70865102116588119</v>
      </c>
      <c r="U3347" s="4">
        <v>14</v>
      </c>
      <c r="V3347" s="5">
        <v>0.70699999999999996</v>
      </c>
      <c r="W3347" s="37">
        <v>1</v>
      </c>
      <c r="X3347" s="31">
        <f t="shared" si="517"/>
        <v>0.71899015175452941</v>
      </c>
      <c r="Y3347" s="40">
        <f t="shared" si="518"/>
        <v>1</v>
      </c>
      <c r="Z3347" s="4">
        <f t="shared" si="519"/>
        <v>1</v>
      </c>
      <c r="AA3347" s="5">
        <f t="shared" si="520"/>
        <v>1</v>
      </c>
      <c r="AB3347" s="6" t="str">
        <f t="shared" si="521"/>
        <v/>
      </c>
      <c r="AF3347">
        <f t="shared" si="516"/>
        <v>0.80095037815921466</v>
      </c>
    </row>
    <row r="3348" spans="2:32">
      <c r="B3348" s="26">
        <v>1</v>
      </c>
      <c r="C3348" s="4">
        <v>14</v>
      </c>
      <c r="D3348" s="5">
        <v>0.75</v>
      </c>
      <c r="E3348" s="20">
        <v>0</v>
      </c>
      <c r="G3348" s="5"/>
      <c r="H3348" s="11">
        <f>1/(1+EXP(-SUMPRODUCT(betagorros,B3348:D3348)))</f>
        <v>0.75578054637531344</v>
      </c>
      <c r="I3348" s="27">
        <f t="shared" si="512"/>
        <v>0.24421945362468656</v>
      </c>
      <c r="J3348">
        <f t="shared" si="513"/>
        <v>-1.4096880578056807</v>
      </c>
      <c r="K3348" s="5"/>
      <c r="N3348" s="11">
        <f t="shared" si="514"/>
        <v>0.75600856822707507</v>
      </c>
      <c r="O3348" s="71">
        <f t="shared" si="515"/>
        <v>-0.75600856822707507</v>
      </c>
      <c r="U3348" s="4">
        <v>13</v>
      </c>
      <c r="V3348" s="5">
        <v>0.70699999999999996</v>
      </c>
      <c r="W3348" s="37">
        <v>1</v>
      </c>
      <c r="X3348" s="31">
        <f t="shared" si="517"/>
        <v>0.69902650181845416</v>
      </c>
      <c r="Y3348" s="40">
        <f t="shared" si="518"/>
        <v>1</v>
      </c>
      <c r="Z3348" s="4">
        <f t="shared" si="519"/>
        <v>1</v>
      </c>
      <c r="AA3348" s="5">
        <f t="shared" si="520"/>
        <v>1</v>
      </c>
      <c r="AB3348" s="6" t="str">
        <f t="shared" si="521"/>
        <v/>
      </c>
      <c r="AF3348">
        <f t="shared" si="516"/>
        <v>0.80095037815921466</v>
      </c>
    </row>
    <row r="3349" spans="2:32">
      <c r="B3349" s="26">
        <v>1</v>
      </c>
      <c r="C3349" s="4">
        <v>21</v>
      </c>
      <c r="D3349" s="5">
        <v>0.75</v>
      </c>
      <c r="E3349" s="20">
        <v>0</v>
      </c>
      <c r="G3349" s="5"/>
      <c r="H3349" s="11">
        <f>1/(1+EXP(-SUMPRODUCT(betagorros,B3349:D3349)))</f>
        <v>0.85902607828408606</v>
      </c>
      <c r="I3349" s="27">
        <f t="shared" si="512"/>
        <v>0.14097392171591394</v>
      </c>
      <c r="J3349">
        <f t="shared" si="513"/>
        <v>-1.9591803580791722</v>
      </c>
      <c r="K3349" s="5"/>
      <c r="N3349" s="11">
        <f t="shared" si="514"/>
        <v>0.85920934771383473</v>
      </c>
      <c r="O3349" s="71">
        <f t="shared" si="515"/>
        <v>-0.85920934771383473</v>
      </c>
      <c r="U3349" s="4">
        <v>10.5</v>
      </c>
      <c r="V3349" s="5">
        <v>0.70799999999999996</v>
      </c>
      <c r="W3349" s="37">
        <v>1</v>
      </c>
      <c r="X3349" s="31">
        <f t="shared" si="517"/>
        <v>0.64682487295017499</v>
      </c>
      <c r="Y3349" s="40">
        <f t="shared" si="518"/>
        <v>1</v>
      </c>
      <c r="Z3349" s="4">
        <f t="shared" si="519"/>
        <v>1</v>
      </c>
      <c r="AA3349" s="5">
        <f t="shared" si="520"/>
        <v>1</v>
      </c>
      <c r="AB3349" s="6" t="str">
        <f t="shared" si="521"/>
        <v/>
      </c>
      <c r="AF3349">
        <f t="shared" si="516"/>
        <v>0.80095037815921466</v>
      </c>
    </row>
    <row r="3350" spans="2:32">
      <c r="B3350" s="26">
        <v>1</v>
      </c>
      <c r="C3350" s="4">
        <v>12</v>
      </c>
      <c r="D3350" s="5">
        <v>0.75</v>
      </c>
      <c r="E3350" s="20">
        <v>1</v>
      </c>
      <c r="G3350" s="5"/>
      <c r="H3350" s="11">
        <f>1/(1+EXP(-SUMPRODUCT(betagorros,B3350:D3350)))</f>
        <v>0.7183113691758749</v>
      </c>
      <c r="I3350" s="27">
        <f t="shared" si="512"/>
        <v>0.7183113691758749</v>
      </c>
      <c r="J3350">
        <f t="shared" si="513"/>
        <v>-0.33085214213317732</v>
      </c>
      <c r="K3350" s="5"/>
      <c r="N3350" s="11">
        <f t="shared" si="514"/>
        <v>0.71854526011680386</v>
      </c>
      <c r="O3350" s="71">
        <f t="shared" si="515"/>
        <v>0.28145473988319614</v>
      </c>
      <c r="U3350" s="4">
        <v>18</v>
      </c>
      <c r="V3350" s="5">
        <v>0.70799999999999996</v>
      </c>
      <c r="W3350" s="37">
        <v>1</v>
      </c>
      <c r="X3350" s="31">
        <f t="shared" si="517"/>
        <v>0.79101390353761925</v>
      </c>
      <c r="Y3350" s="40">
        <f t="shared" si="518"/>
        <v>1</v>
      </c>
      <c r="Z3350" s="4">
        <f t="shared" si="519"/>
        <v>1</v>
      </c>
      <c r="AA3350" s="5">
        <f t="shared" si="520"/>
        <v>1</v>
      </c>
      <c r="AB3350" s="6" t="str">
        <f t="shared" si="521"/>
        <v/>
      </c>
      <c r="AF3350">
        <f t="shared" si="516"/>
        <v>0.80095037815921466</v>
      </c>
    </row>
    <row r="3351" spans="2:32">
      <c r="B3351" s="26">
        <v>1</v>
      </c>
      <c r="C3351" s="4">
        <v>15</v>
      </c>
      <c r="D3351" s="5">
        <v>0.75</v>
      </c>
      <c r="E3351" s="20">
        <v>0</v>
      </c>
      <c r="G3351" s="5"/>
      <c r="H3351" s="11">
        <f>1/(1+EXP(-SUMPRODUCT(betagorros,B3351:D3351)))</f>
        <v>0.77320108004843646</v>
      </c>
      <c r="I3351" s="27">
        <f t="shared" si="512"/>
        <v>0.22679891995156354</v>
      </c>
      <c r="J3351">
        <f t="shared" si="513"/>
        <v>-1.4836914692582055</v>
      </c>
      <c r="K3351" s="5"/>
      <c r="N3351" s="11">
        <f t="shared" si="514"/>
        <v>0.77342468316113278</v>
      </c>
      <c r="O3351" s="71">
        <f t="shared" si="515"/>
        <v>-0.77342468316113278</v>
      </c>
      <c r="U3351" s="4">
        <v>21</v>
      </c>
      <c r="V3351" s="5">
        <v>0.71599999999999997</v>
      </c>
      <c r="W3351" s="37">
        <v>1</v>
      </c>
      <c r="X3351" s="31">
        <f t="shared" si="517"/>
        <v>0.83980974830079524</v>
      </c>
      <c r="Y3351" s="40">
        <f t="shared" si="518"/>
        <v>1</v>
      </c>
      <c r="Z3351" s="4">
        <f t="shared" si="519"/>
        <v>1</v>
      </c>
      <c r="AA3351" s="5">
        <f t="shared" si="520"/>
        <v>1</v>
      </c>
      <c r="AB3351" s="6" t="str">
        <f t="shared" si="521"/>
        <v/>
      </c>
      <c r="AF3351">
        <f t="shared" si="516"/>
        <v>0.80095037815921466</v>
      </c>
    </row>
    <row r="3352" spans="2:32">
      <c r="B3352" s="26">
        <v>1</v>
      </c>
      <c r="C3352" s="4">
        <v>21</v>
      </c>
      <c r="D3352" s="5">
        <v>0.75</v>
      </c>
      <c r="E3352" s="20">
        <v>1</v>
      </c>
      <c r="G3352" s="5"/>
      <c r="H3352" s="11">
        <f>1/(1+EXP(-SUMPRODUCT(betagorros,B3352:D3352)))</f>
        <v>0.85902607828408606</v>
      </c>
      <c r="I3352" s="27">
        <f t="shared" si="512"/>
        <v>0.85902607828408606</v>
      </c>
      <c r="J3352">
        <f t="shared" si="513"/>
        <v>-0.1519559985715252</v>
      </c>
      <c r="K3352" s="5"/>
      <c r="N3352" s="11">
        <f t="shared" si="514"/>
        <v>0.85920934771383473</v>
      </c>
      <c r="O3352" s="71">
        <f t="shared" si="515"/>
        <v>0.14079065228616527</v>
      </c>
      <c r="U3352" s="4">
        <v>16</v>
      </c>
      <c r="V3352" s="5">
        <v>0.71599999999999997</v>
      </c>
      <c r="W3352" s="37">
        <v>1</v>
      </c>
      <c r="X3352" s="31">
        <f t="shared" si="517"/>
        <v>0.76366080414408233</v>
      </c>
      <c r="Y3352" s="40">
        <f t="shared" si="518"/>
        <v>1</v>
      </c>
      <c r="Z3352" s="4">
        <f t="shared" si="519"/>
        <v>1</v>
      </c>
      <c r="AA3352" s="5">
        <f t="shared" si="520"/>
        <v>1</v>
      </c>
      <c r="AB3352" s="6" t="str">
        <f t="shared" si="521"/>
        <v/>
      </c>
      <c r="AF3352">
        <f t="shared" si="516"/>
        <v>0.80095037815921466</v>
      </c>
    </row>
    <row r="3353" spans="2:32">
      <c r="B3353" s="26">
        <v>1</v>
      </c>
      <c r="C3353" s="4">
        <v>14</v>
      </c>
      <c r="D3353" s="5">
        <v>0.75</v>
      </c>
      <c r="E3353" s="20">
        <v>1</v>
      </c>
      <c r="G3353" s="5"/>
      <c r="H3353" s="11">
        <f>1/(1+EXP(-SUMPRODUCT(betagorros,B3353:D3353)))</f>
        <v>0.75578054637531344</v>
      </c>
      <c r="I3353" s="27">
        <f t="shared" si="512"/>
        <v>0.75578054637531344</v>
      </c>
      <c r="J3353">
        <f t="shared" si="513"/>
        <v>-0.28000422751508192</v>
      </c>
      <c r="K3353" s="5"/>
      <c r="N3353" s="11">
        <f t="shared" si="514"/>
        <v>0.75600856822707507</v>
      </c>
      <c r="O3353" s="71">
        <f t="shared" si="515"/>
        <v>0.24399143177292493</v>
      </c>
      <c r="U3353" s="4">
        <v>9</v>
      </c>
      <c r="V3353" s="5">
        <v>0.71599999999999997</v>
      </c>
      <c r="W3353" s="37">
        <v>1</v>
      </c>
      <c r="X3353" s="31">
        <f t="shared" si="517"/>
        <v>0.6213577426826582</v>
      </c>
      <c r="Y3353" s="40">
        <f t="shared" si="518"/>
        <v>1</v>
      </c>
      <c r="Z3353" s="4">
        <f t="shared" si="519"/>
        <v>1</v>
      </c>
      <c r="AA3353" s="5">
        <f t="shared" si="520"/>
        <v>1</v>
      </c>
      <c r="AB3353" s="6" t="str">
        <f t="shared" si="521"/>
        <v/>
      </c>
      <c r="AF3353">
        <f t="shared" si="516"/>
        <v>0.80095037815921466</v>
      </c>
    </row>
    <row r="3354" spans="2:32">
      <c r="B3354" s="26">
        <v>1</v>
      </c>
      <c r="C3354" s="4">
        <v>15.5</v>
      </c>
      <c r="D3354" s="5">
        <v>0.75</v>
      </c>
      <c r="E3354" s="20">
        <v>0</v>
      </c>
      <c r="G3354" s="5"/>
      <c r="H3354" s="11">
        <f>1/(1+EXP(-SUMPRODUCT(betagorros,B3354:D3354)))</f>
        <v>0.7815754572080732</v>
      </c>
      <c r="I3354" s="27">
        <f t="shared" si="512"/>
        <v>0.2184245427919268</v>
      </c>
      <c r="J3354">
        <f t="shared" si="513"/>
        <v>-1.5213146660041215</v>
      </c>
      <c r="K3354" s="5"/>
      <c r="N3354" s="11">
        <f t="shared" si="514"/>
        <v>0.78179652659942889</v>
      </c>
      <c r="O3354" s="71">
        <f t="shared" si="515"/>
        <v>-0.78179652659942889</v>
      </c>
      <c r="U3354" s="4">
        <v>15</v>
      </c>
      <c r="V3354" s="5">
        <v>0.71699999999999997</v>
      </c>
      <c r="W3354" s="37">
        <v>1</v>
      </c>
      <c r="X3354" s="31">
        <f t="shared" si="517"/>
        <v>0.74658632678039749</v>
      </c>
      <c r="Y3354" s="40">
        <f t="shared" si="518"/>
        <v>1</v>
      </c>
      <c r="Z3354" s="4">
        <f t="shared" si="519"/>
        <v>1</v>
      </c>
      <c r="AA3354" s="5">
        <f t="shared" si="520"/>
        <v>1</v>
      </c>
      <c r="AB3354" s="6" t="str">
        <f t="shared" si="521"/>
        <v/>
      </c>
      <c r="AF3354">
        <f t="shared" si="516"/>
        <v>0.80095037815921466</v>
      </c>
    </row>
    <row r="3355" spans="2:32">
      <c r="B3355" s="26">
        <v>1</v>
      </c>
      <c r="C3355" s="4">
        <v>17</v>
      </c>
      <c r="D3355" s="5">
        <v>0.752</v>
      </c>
      <c r="E3355" s="20">
        <v>0</v>
      </c>
      <c r="G3355" s="5"/>
      <c r="H3355" s="11">
        <f>1/(1+EXP(-SUMPRODUCT(betagorros,B3355:D3355)))</f>
        <v>0.80673080977152312</v>
      </c>
      <c r="I3355" s="27">
        <f t="shared" si="512"/>
        <v>0.19326919022847688</v>
      </c>
      <c r="J3355">
        <f t="shared" si="513"/>
        <v>-1.6436712938394693</v>
      </c>
      <c r="K3355" s="5"/>
      <c r="N3355" s="11">
        <f t="shared" si="514"/>
        <v>0.80694332217986198</v>
      </c>
      <c r="O3355" s="71">
        <f t="shared" si="515"/>
        <v>-0.80694332217986198</v>
      </c>
      <c r="U3355" s="4">
        <v>22</v>
      </c>
      <c r="V3355" s="5">
        <v>0.71699999999999997</v>
      </c>
      <c r="W3355" s="37">
        <v>1</v>
      </c>
      <c r="X3355" s="31">
        <f t="shared" si="517"/>
        <v>0.85296257880313553</v>
      </c>
      <c r="Y3355" s="40">
        <f t="shared" si="518"/>
        <v>1</v>
      </c>
      <c r="Z3355" s="4">
        <f t="shared" si="519"/>
        <v>1</v>
      </c>
      <c r="AA3355" s="5">
        <f t="shared" si="520"/>
        <v>1</v>
      </c>
      <c r="AB3355" s="6" t="str">
        <f t="shared" si="521"/>
        <v/>
      </c>
      <c r="AF3355">
        <f t="shared" si="516"/>
        <v>0.80095037815921466</v>
      </c>
    </row>
    <row r="3356" spans="2:32">
      <c r="B3356" s="26">
        <v>1</v>
      </c>
      <c r="C3356" s="4">
        <v>7</v>
      </c>
      <c r="D3356" s="5">
        <v>0.752</v>
      </c>
      <c r="E3356" s="20">
        <v>0</v>
      </c>
      <c r="G3356" s="5"/>
      <c r="H3356" s="11">
        <f>1/(1+EXP(-SUMPRODUCT(betagorros,B3356:D3356)))</f>
        <v>0.61324924649661972</v>
      </c>
      <c r="I3356" s="27">
        <f t="shared" si="512"/>
        <v>0.38675075350338028</v>
      </c>
      <c r="J3356">
        <f t="shared" si="513"/>
        <v>-0.94997484123511211</v>
      </c>
      <c r="K3356" s="5"/>
      <c r="N3356" s="11">
        <f t="shared" si="514"/>
        <v>0.61347828845817276</v>
      </c>
      <c r="O3356" s="71">
        <f t="shared" si="515"/>
        <v>-0.61347828845817276</v>
      </c>
      <c r="U3356" s="4">
        <v>25</v>
      </c>
      <c r="V3356" s="5">
        <v>0.71699999999999997</v>
      </c>
      <c r="W3356" s="37">
        <v>1</v>
      </c>
      <c r="X3356" s="31">
        <f t="shared" si="517"/>
        <v>0.88578615820942697</v>
      </c>
      <c r="Y3356" s="40">
        <f t="shared" si="518"/>
        <v>1</v>
      </c>
      <c r="Z3356" s="4">
        <f t="shared" si="519"/>
        <v>1</v>
      </c>
      <c r="AA3356" s="5">
        <f t="shared" si="520"/>
        <v>1</v>
      </c>
      <c r="AB3356" s="6" t="str">
        <f t="shared" si="521"/>
        <v/>
      </c>
      <c r="AF3356">
        <f t="shared" si="516"/>
        <v>0.80095037815921466</v>
      </c>
    </row>
    <row r="3357" spans="2:32">
      <c r="B3357" s="26">
        <v>1</v>
      </c>
      <c r="C3357" s="4">
        <v>7</v>
      </c>
      <c r="D3357" s="5">
        <v>0.752</v>
      </c>
      <c r="E3357" s="20">
        <v>0</v>
      </c>
      <c r="G3357" s="5"/>
      <c r="H3357" s="11">
        <f>1/(1+EXP(-SUMPRODUCT(betagorros,B3357:D3357)))</f>
        <v>0.61324924649661972</v>
      </c>
      <c r="I3357" s="27">
        <f t="shared" si="512"/>
        <v>0.38675075350338028</v>
      </c>
      <c r="J3357">
        <f t="shared" si="513"/>
        <v>-0.94997484123511211</v>
      </c>
      <c r="K3357" s="5"/>
      <c r="N3357" s="11">
        <f t="shared" si="514"/>
        <v>0.61347828845817276</v>
      </c>
      <c r="O3357" s="71">
        <f t="shared" si="515"/>
        <v>-0.61347828845817276</v>
      </c>
      <c r="U3357" s="4">
        <v>32</v>
      </c>
      <c r="V3357" s="5">
        <v>0.71699999999999997</v>
      </c>
      <c r="W3357" s="37">
        <v>1</v>
      </c>
      <c r="X3357" s="31">
        <f t="shared" si="517"/>
        <v>0.93854026985043437</v>
      </c>
      <c r="Y3357" s="40">
        <f t="shared" si="518"/>
        <v>1</v>
      </c>
      <c r="Z3357" s="4">
        <f t="shared" si="519"/>
        <v>1</v>
      </c>
      <c r="AA3357" s="5">
        <f t="shared" si="520"/>
        <v>1</v>
      </c>
      <c r="AB3357" s="6" t="str">
        <f t="shared" si="521"/>
        <v/>
      </c>
      <c r="AF3357">
        <f t="shared" si="516"/>
        <v>0.80095037815921466</v>
      </c>
    </row>
    <row r="3358" spans="2:32">
      <c r="B3358" s="26">
        <v>1</v>
      </c>
      <c r="C3358" s="4">
        <v>6</v>
      </c>
      <c r="D3358" s="5">
        <v>0.752</v>
      </c>
      <c r="E3358" s="20">
        <v>0</v>
      </c>
      <c r="G3358" s="5"/>
      <c r="H3358" s="11">
        <f>1/(1+EXP(-SUMPRODUCT(betagorros,B3358:D3358)))</f>
        <v>0.59005663613789949</v>
      </c>
      <c r="I3358" s="27">
        <f t="shared" si="512"/>
        <v>0.40994336386210051</v>
      </c>
      <c r="J3358">
        <f t="shared" si="513"/>
        <v>-0.89173626574727294</v>
      </c>
      <c r="K3358" s="5"/>
      <c r="N3358" s="11">
        <f t="shared" si="514"/>
        <v>0.59028061742887672</v>
      </c>
      <c r="O3358" s="71">
        <f t="shared" si="515"/>
        <v>-0.59028061742887672</v>
      </c>
      <c r="U3358" s="4">
        <v>10</v>
      </c>
      <c r="V3358" s="5">
        <v>0.71899999999999997</v>
      </c>
      <c r="W3358" s="37">
        <v>1</v>
      </c>
      <c r="X3358" s="31">
        <f t="shared" si="517"/>
        <v>0.64688579246236544</v>
      </c>
      <c r="Y3358" s="40">
        <f t="shared" si="518"/>
        <v>1</v>
      </c>
      <c r="Z3358" s="4">
        <f t="shared" si="519"/>
        <v>1</v>
      </c>
      <c r="AA3358" s="5">
        <f t="shared" si="520"/>
        <v>1</v>
      </c>
      <c r="AB3358" s="6" t="str">
        <f t="shared" si="521"/>
        <v/>
      </c>
      <c r="AF3358">
        <f t="shared" si="516"/>
        <v>0.80095037815921466</v>
      </c>
    </row>
    <row r="3359" spans="2:32">
      <c r="B3359" s="26">
        <v>1</v>
      </c>
      <c r="C3359" s="4">
        <v>22.5</v>
      </c>
      <c r="D3359" s="5">
        <v>0.752</v>
      </c>
      <c r="E3359" s="20">
        <v>1</v>
      </c>
      <c r="G3359" s="5"/>
      <c r="H3359" s="11">
        <f>1/(1+EXP(-SUMPRODUCT(betagorros,B3359:D3359)))</f>
        <v>0.87666917636121511</v>
      </c>
      <c r="I3359" s="27">
        <f t="shared" si="512"/>
        <v>0.87666917636121511</v>
      </c>
      <c r="J3359">
        <f t="shared" si="513"/>
        <v>-0.13162557971308733</v>
      </c>
      <c r="K3359" s="5"/>
      <c r="N3359" s="11">
        <f t="shared" si="514"/>
        <v>0.87684015552869021</v>
      </c>
      <c r="O3359" s="71">
        <f t="shared" si="515"/>
        <v>0.12315984447130979</v>
      </c>
      <c r="U3359" s="4">
        <v>11</v>
      </c>
      <c r="V3359" s="5">
        <v>0.71899999999999997</v>
      </c>
      <c r="W3359" s="37">
        <v>1</v>
      </c>
      <c r="X3359" s="31">
        <f t="shared" si="517"/>
        <v>0.6686686526328729</v>
      </c>
      <c r="Y3359" s="40">
        <f t="shared" si="518"/>
        <v>1</v>
      </c>
      <c r="Z3359" s="4">
        <f t="shared" si="519"/>
        <v>1</v>
      </c>
      <c r="AA3359" s="5">
        <f t="shared" si="520"/>
        <v>1</v>
      </c>
      <c r="AB3359" s="6" t="str">
        <f t="shared" si="521"/>
        <v/>
      </c>
      <c r="AF3359">
        <f t="shared" si="516"/>
        <v>0.80095037815921466</v>
      </c>
    </row>
    <row r="3360" spans="2:32">
      <c r="B3360" s="26">
        <v>1</v>
      </c>
      <c r="C3360" s="4">
        <v>24</v>
      </c>
      <c r="D3360" s="5">
        <v>0.752</v>
      </c>
      <c r="E3360" s="20">
        <v>1</v>
      </c>
      <c r="G3360" s="5"/>
      <c r="H3360" s="11">
        <f>1/(1+EXP(-SUMPRODUCT(betagorros,B3360:D3360)))</f>
        <v>0.89152817583540644</v>
      </c>
      <c r="I3360" s="27">
        <f t="shared" si="512"/>
        <v>0.89152817583540644</v>
      </c>
      <c r="J3360">
        <f t="shared" si="513"/>
        <v>-0.11481823720315111</v>
      </c>
      <c r="K3360" s="5"/>
      <c r="N3360" s="11">
        <f t="shared" si="514"/>
        <v>0.89168686289250576</v>
      </c>
      <c r="O3360" s="71">
        <f t="shared" si="515"/>
        <v>0.10831313710749424</v>
      </c>
      <c r="U3360" s="4">
        <v>31</v>
      </c>
      <c r="V3360" s="5">
        <v>0.72199999999999998</v>
      </c>
      <c r="W3360" s="37">
        <v>1</v>
      </c>
      <c r="X3360" s="31">
        <f t="shared" si="517"/>
        <v>0.93408930826776071</v>
      </c>
      <c r="Y3360" s="40">
        <f t="shared" si="518"/>
        <v>1</v>
      </c>
      <c r="Z3360" s="4">
        <f t="shared" si="519"/>
        <v>1</v>
      </c>
      <c r="AA3360" s="5">
        <f t="shared" si="520"/>
        <v>1</v>
      </c>
      <c r="AB3360" s="6" t="str">
        <f t="shared" si="521"/>
        <v/>
      </c>
      <c r="AF3360">
        <f t="shared" si="516"/>
        <v>0.80095037815921466</v>
      </c>
    </row>
    <row r="3361" spans="2:32">
      <c r="B3361" s="26">
        <v>1</v>
      </c>
      <c r="C3361" s="4">
        <v>25</v>
      </c>
      <c r="D3361" s="5">
        <v>0.752</v>
      </c>
      <c r="E3361" s="20">
        <v>1</v>
      </c>
      <c r="G3361" s="5"/>
      <c r="H3361" s="11">
        <f>1/(1+EXP(-SUMPRODUCT(betagorros,B3361:D3361)))</f>
        <v>0.90053991595909111</v>
      </c>
      <c r="I3361" s="27">
        <f t="shared" si="512"/>
        <v>0.90053991595909111</v>
      </c>
      <c r="J3361">
        <f t="shared" si="513"/>
        <v>-0.10476078890865702</v>
      </c>
      <c r="K3361" s="5"/>
      <c r="N3361" s="11">
        <f t="shared" si="514"/>
        <v>0.90069044582094049</v>
      </c>
      <c r="O3361" s="71">
        <f t="shared" si="515"/>
        <v>9.9309554179059512E-2</v>
      </c>
      <c r="U3361" s="4">
        <v>31</v>
      </c>
      <c r="V3361" s="5">
        <v>0.72199999999999998</v>
      </c>
      <c r="W3361" s="37">
        <v>1</v>
      </c>
      <c r="X3361" s="31">
        <f t="shared" si="517"/>
        <v>0.93408930826776071</v>
      </c>
      <c r="Y3361" s="40">
        <f t="shared" si="518"/>
        <v>1</v>
      </c>
      <c r="Z3361" s="4">
        <f t="shared" si="519"/>
        <v>1</v>
      </c>
      <c r="AA3361" s="5">
        <f t="shared" si="520"/>
        <v>1</v>
      </c>
      <c r="AB3361" s="6" t="str">
        <f t="shared" si="521"/>
        <v/>
      </c>
      <c r="AF3361">
        <f t="shared" si="516"/>
        <v>0.80095037815921466</v>
      </c>
    </row>
    <row r="3362" spans="2:32">
      <c r="B3362" s="26">
        <v>1</v>
      </c>
      <c r="C3362" s="4">
        <v>27</v>
      </c>
      <c r="D3362" s="5">
        <v>0.752</v>
      </c>
      <c r="E3362" s="20">
        <v>1</v>
      </c>
      <c r="G3362" s="5"/>
      <c r="H3362" s="11">
        <f>1/(1+EXP(-SUMPRODUCT(betagorros,B3362:D3362)))</f>
        <v>0.91658457507858138</v>
      </c>
      <c r="I3362" s="27">
        <f t="shared" si="512"/>
        <v>0.91658457507858138</v>
      </c>
      <c r="J3362">
        <f t="shared" si="513"/>
        <v>-8.7100935459599224E-2</v>
      </c>
      <c r="K3362" s="5"/>
      <c r="N3362" s="11">
        <f t="shared" si="514"/>
        <v>0.91671914105397734</v>
      </c>
      <c r="O3362" s="71">
        <f t="shared" si="515"/>
        <v>8.3280858946022662E-2</v>
      </c>
      <c r="U3362" s="4">
        <v>14</v>
      </c>
      <c r="V3362" s="5">
        <v>0.72199999999999998</v>
      </c>
      <c r="W3362" s="37">
        <v>1</v>
      </c>
      <c r="X3362" s="31">
        <f t="shared" si="517"/>
        <v>0.7322004988922608</v>
      </c>
      <c r="Y3362" s="40">
        <f t="shared" si="518"/>
        <v>1</v>
      </c>
      <c r="Z3362" s="4">
        <f t="shared" si="519"/>
        <v>1</v>
      </c>
      <c r="AA3362" s="5">
        <f t="shared" si="520"/>
        <v>1</v>
      </c>
      <c r="AB3362" s="6" t="str">
        <f t="shared" si="521"/>
        <v/>
      </c>
      <c r="AF3362">
        <f t="shared" si="516"/>
        <v>0.80095037815921466</v>
      </c>
    </row>
    <row r="3363" spans="2:32">
      <c r="B3363" s="26">
        <v>1</v>
      </c>
      <c r="C3363" s="4">
        <v>23</v>
      </c>
      <c r="D3363" s="5">
        <v>0.752</v>
      </c>
      <c r="E3363" s="20">
        <v>1</v>
      </c>
      <c r="G3363" s="5"/>
      <c r="H3363" s="11">
        <f>1/(1+EXP(-SUMPRODUCT(betagorros,B3363:D3363)))</f>
        <v>0.88180707856643947</v>
      </c>
      <c r="I3363" s="27">
        <f t="shared" si="512"/>
        <v>0.88180707856643947</v>
      </c>
      <c r="J3363">
        <f t="shared" si="513"/>
        <v>-0.12578197868471355</v>
      </c>
      <c r="K3363" s="5"/>
      <c r="N3363" s="11">
        <f t="shared" si="514"/>
        <v>0.88197396399817862</v>
      </c>
      <c r="O3363" s="71">
        <f t="shared" si="515"/>
        <v>0.11802603600182138</v>
      </c>
      <c r="U3363" s="4">
        <v>25</v>
      </c>
      <c r="V3363" s="5">
        <v>0.72199999999999998</v>
      </c>
      <c r="W3363" s="37">
        <v>1</v>
      </c>
      <c r="X3363" s="31">
        <f t="shared" si="517"/>
        <v>0.88800492157866995</v>
      </c>
      <c r="Y3363" s="40">
        <f t="shared" si="518"/>
        <v>1</v>
      </c>
      <c r="Z3363" s="4">
        <f t="shared" si="519"/>
        <v>1</v>
      </c>
      <c r="AA3363" s="5">
        <f t="shared" si="520"/>
        <v>1</v>
      </c>
      <c r="AB3363" s="6" t="str">
        <f t="shared" si="521"/>
        <v/>
      </c>
      <c r="AF3363">
        <f t="shared" si="516"/>
        <v>0.80095037815921466</v>
      </c>
    </row>
    <row r="3364" spans="2:32">
      <c r="B3364" s="26">
        <v>1</v>
      </c>
      <c r="C3364" s="4">
        <v>23</v>
      </c>
      <c r="D3364" s="5">
        <v>0.752</v>
      </c>
      <c r="E3364" s="20">
        <v>1</v>
      </c>
      <c r="G3364" s="5"/>
      <c r="H3364" s="11">
        <f>1/(1+EXP(-SUMPRODUCT(betagorros,B3364:D3364)))</f>
        <v>0.88180707856643947</v>
      </c>
      <c r="I3364" s="27">
        <f t="shared" si="512"/>
        <v>0.88180707856643947</v>
      </c>
      <c r="J3364">
        <f t="shared" si="513"/>
        <v>-0.12578197868471355</v>
      </c>
      <c r="K3364" s="5"/>
      <c r="N3364" s="11">
        <f t="shared" si="514"/>
        <v>0.88197396399817862</v>
      </c>
      <c r="O3364" s="71">
        <f t="shared" si="515"/>
        <v>0.11802603600182138</v>
      </c>
      <c r="U3364" s="4">
        <v>15</v>
      </c>
      <c r="V3364" s="5">
        <v>0.72199999999999998</v>
      </c>
      <c r="W3364" s="37">
        <v>1</v>
      </c>
      <c r="X3364" s="31">
        <f t="shared" si="517"/>
        <v>0.75074831922058582</v>
      </c>
      <c r="Y3364" s="40">
        <f t="shared" si="518"/>
        <v>1</v>
      </c>
      <c r="Z3364" s="4">
        <f t="shared" si="519"/>
        <v>1</v>
      </c>
      <c r="AA3364" s="5">
        <f t="shared" si="520"/>
        <v>1</v>
      </c>
      <c r="AB3364" s="6" t="str">
        <f t="shared" si="521"/>
        <v/>
      </c>
      <c r="AF3364">
        <f t="shared" si="516"/>
        <v>0.80095037815921466</v>
      </c>
    </row>
    <row r="3365" spans="2:32">
      <c r="B3365" s="26">
        <v>1</v>
      </c>
      <c r="C3365" s="4">
        <v>7</v>
      </c>
      <c r="D3365" s="5">
        <v>0.752</v>
      </c>
      <c r="E3365" s="20">
        <v>1</v>
      </c>
      <c r="G3365" s="5"/>
      <c r="H3365" s="11">
        <f>1/(1+EXP(-SUMPRODUCT(betagorros,B3365:D3365)))</f>
        <v>0.61324924649661972</v>
      </c>
      <c r="I3365" s="27">
        <f t="shared" si="512"/>
        <v>0.61324924649661972</v>
      </c>
      <c r="J3365">
        <f t="shared" si="513"/>
        <v>-0.4889838245493569</v>
      </c>
      <c r="K3365" s="5"/>
      <c r="N3365" s="11">
        <f t="shared" si="514"/>
        <v>0.61347828845817276</v>
      </c>
      <c r="O3365" s="71">
        <f t="shared" si="515"/>
        <v>0.38652171154182724</v>
      </c>
      <c r="U3365" s="4">
        <v>19</v>
      </c>
      <c r="V3365" s="5">
        <v>0.72199999999999998</v>
      </c>
      <c r="W3365" s="37">
        <v>1</v>
      </c>
      <c r="X3365" s="31">
        <f t="shared" si="517"/>
        <v>0.81604424860549118</v>
      </c>
      <c r="Y3365" s="40">
        <f t="shared" si="518"/>
        <v>1</v>
      </c>
      <c r="Z3365" s="4">
        <f t="shared" si="519"/>
        <v>1</v>
      </c>
      <c r="AA3365" s="5">
        <f t="shared" si="520"/>
        <v>1</v>
      </c>
      <c r="AB3365" s="6" t="str">
        <f t="shared" si="521"/>
        <v/>
      </c>
      <c r="AF3365">
        <f t="shared" si="516"/>
        <v>0.80095037815921466</v>
      </c>
    </row>
    <row r="3366" spans="2:32">
      <c r="B3366" s="26">
        <v>1</v>
      </c>
      <c r="C3366" s="4">
        <v>22.5</v>
      </c>
      <c r="D3366" s="5">
        <v>0.752</v>
      </c>
      <c r="E3366" s="20">
        <v>1</v>
      </c>
      <c r="G3366" s="5"/>
      <c r="H3366" s="11">
        <f>1/(1+EXP(-SUMPRODUCT(betagorros,B3366:D3366)))</f>
        <v>0.87666917636121511</v>
      </c>
      <c r="I3366" s="27">
        <f t="shared" si="512"/>
        <v>0.87666917636121511</v>
      </c>
      <c r="J3366">
        <f t="shared" si="513"/>
        <v>-0.13162557971308733</v>
      </c>
      <c r="K3366" s="5"/>
      <c r="N3366" s="11">
        <f t="shared" si="514"/>
        <v>0.87684015552869021</v>
      </c>
      <c r="O3366" s="71">
        <f t="shared" si="515"/>
        <v>0.12315984447130979</v>
      </c>
      <c r="U3366" s="4">
        <v>24</v>
      </c>
      <c r="V3366" s="5">
        <v>0.72199999999999998</v>
      </c>
      <c r="W3366" s="37">
        <v>1</v>
      </c>
      <c r="X3366" s="31">
        <f t="shared" si="517"/>
        <v>0.87801127935388967</v>
      </c>
      <c r="Y3366" s="40">
        <f t="shared" si="518"/>
        <v>1</v>
      </c>
      <c r="Z3366" s="4">
        <f t="shared" si="519"/>
        <v>1</v>
      </c>
      <c r="AA3366" s="5">
        <f t="shared" si="520"/>
        <v>1</v>
      </c>
      <c r="AB3366" s="6" t="str">
        <f t="shared" si="521"/>
        <v/>
      </c>
      <c r="AF3366">
        <f t="shared" si="516"/>
        <v>0.80095037815921466</v>
      </c>
    </row>
    <row r="3367" spans="2:32">
      <c r="B3367" s="26">
        <v>1</v>
      </c>
      <c r="C3367" s="4">
        <v>19</v>
      </c>
      <c r="D3367" s="5">
        <v>0.752</v>
      </c>
      <c r="E3367" s="20">
        <v>1</v>
      </c>
      <c r="G3367" s="5"/>
      <c r="H3367" s="11">
        <f>1/(1+EXP(-SUMPRODUCT(betagorros,B3367:D3367)))</f>
        <v>0.83513811653895464</v>
      </c>
      <c r="I3367" s="27">
        <f t="shared" si="512"/>
        <v>0.83513811653895464</v>
      </c>
      <c r="J3367">
        <f t="shared" si="513"/>
        <v>-0.1801581587811584</v>
      </c>
      <c r="K3367" s="5"/>
      <c r="N3367" s="11">
        <f t="shared" si="514"/>
        <v>0.83533671142956401</v>
      </c>
      <c r="O3367" s="71">
        <f t="shared" si="515"/>
        <v>0.16466328857043599</v>
      </c>
      <c r="U3367" s="4">
        <v>18</v>
      </c>
      <c r="V3367" s="5">
        <v>0.72699999999999998</v>
      </c>
      <c r="W3367" s="37">
        <v>1</v>
      </c>
      <c r="X3367" s="31">
        <f t="shared" si="517"/>
        <v>0.80456927722319194</v>
      </c>
      <c r="Y3367" s="40">
        <f t="shared" si="518"/>
        <v>1</v>
      </c>
      <c r="Z3367" s="4">
        <f t="shared" si="519"/>
        <v>1</v>
      </c>
      <c r="AA3367" s="5">
        <f t="shared" si="520"/>
        <v>1</v>
      </c>
      <c r="AB3367" s="6" t="str">
        <f t="shared" si="521"/>
        <v/>
      </c>
      <c r="AF3367">
        <f t="shared" si="516"/>
        <v>0.80095037815921466</v>
      </c>
    </row>
    <row r="3368" spans="2:32">
      <c r="B3368" s="26">
        <v>1</v>
      </c>
      <c r="C3368" s="4">
        <v>24.5</v>
      </c>
      <c r="D3368" s="5">
        <v>0.752</v>
      </c>
      <c r="E3368" s="20">
        <v>1</v>
      </c>
      <c r="G3368" s="5"/>
      <c r="H3368" s="11">
        <f>1/(1+EXP(-SUMPRODUCT(betagorros,B3368:D3368)))</f>
        <v>0.89612040902692025</v>
      </c>
      <c r="I3368" s="27">
        <f t="shared" si="512"/>
        <v>0.89612040902692025</v>
      </c>
      <c r="J3368">
        <f t="shared" si="513"/>
        <v>-0.10968048996138406</v>
      </c>
      <c r="K3368" s="5"/>
      <c r="N3368" s="11">
        <f t="shared" si="514"/>
        <v>0.89627500844541053</v>
      </c>
      <c r="O3368" s="71">
        <f t="shared" si="515"/>
        <v>0.10372499155458947</v>
      </c>
      <c r="U3368" s="4">
        <v>12</v>
      </c>
      <c r="V3368" s="5">
        <v>0.72699999999999998</v>
      </c>
      <c r="W3368" s="37">
        <v>1</v>
      </c>
      <c r="X3368" s="31">
        <f t="shared" si="517"/>
        <v>0.69727436971401058</v>
      </c>
      <c r="Y3368" s="40">
        <f t="shared" si="518"/>
        <v>1</v>
      </c>
      <c r="Z3368" s="4">
        <f t="shared" si="519"/>
        <v>1</v>
      </c>
      <c r="AA3368" s="5">
        <f t="shared" si="520"/>
        <v>1</v>
      </c>
      <c r="AB3368" s="6" t="str">
        <f t="shared" si="521"/>
        <v/>
      </c>
      <c r="AF3368">
        <f t="shared" si="516"/>
        <v>0.80095037815921466</v>
      </c>
    </row>
    <row r="3369" spans="2:32">
      <c r="B3369" s="26">
        <v>1</v>
      </c>
      <c r="C3369" s="4">
        <v>33.5</v>
      </c>
      <c r="D3369" s="5">
        <v>0.752</v>
      </c>
      <c r="E3369" s="20">
        <v>1</v>
      </c>
      <c r="G3369" s="5"/>
      <c r="H3369" s="11">
        <f>1/(1+EXP(-SUMPRODUCT(betagorros,B3369:D3369)))</f>
        <v>0.95373348905976574</v>
      </c>
      <c r="I3369" s="27">
        <f t="shared" si="512"/>
        <v>0.95373348905976574</v>
      </c>
      <c r="J3369">
        <f t="shared" si="513"/>
        <v>-4.7371008135136158E-2</v>
      </c>
      <c r="K3369" s="5"/>
      <c r="N3369" s="11">
        <f t="shared" si="514"/>
        <v>0.95382253477794898</v>
      </c>
      <c r="O3369" s="71">
        <f t="shared" si="515"/>
        <v>4.6177465222051017E-2</v>
      </c>
      <c r="U3369" s="4">
        <v>23</v>
      </c>
      <c r="V3369" s="5">
        <v>0.72699999999999998</v>
      </c>
      <c r="W3369" s="37">
        <v>1</v>
      </c>
      <c r="X3369" s="31">
        <f t="shared" si="517"/>
        <v>0.86978494497373904</v>
      </c>
      <c r="Y3369" s="40">
        <f t="shared" si="518"/>
        <v>1</v>
      </c>
      <c r="Z3369" s="4">
        <f t="shared" si="519"/>
        <v>1</v>
      </c>
      <c r="AA3369" s="5">
        <f t="shared" si="520"/>
        <v>1</v>
      </c>
      <c r="AB3369" s="6" t="str">
        <f t="shared" si="521"/>
        <v/>
      </c>
      <c r="AF3369">
        <f t="shared" si="516"/>
        <v>0.80095037815921466</v>
      </c>
    </row>
    <row r="3370" spans="2:32">
      <c r="B3370" s="26">
        <v>1</v>
      </c>
      <c r="C3370" s="4">
        <v>18</v>
      </c>
      <c r="D3370" s="5">
        <v>0.753</v>
      </c>
      <c r="E3370" s="20">
        <v>1</v>
      </c>
      <c r="G3370" s="5"/>
      <c r="H3370" s="11">
        <f>1/(1+EXP(-SUMPRODUCT(betagorros,B3370:D3370)))</f>
        <v>0.82202407877331185</v>
      </c>
      <c r="I3370" s="27">
        <f t="shared" si="512"/>
        <v>0.82202407877331185</v>
      </c>
      <c r="J3370">
        <f t="shared" si="513"/>
        <v>-0.19598559144341449</v>
      </c>
      <c r="K3370" s="5"/>
      <c r="N3370" s="11">
        <f t="shared" si="514"/>
        <v>0.82222991356275765</v>
      </c>
      <c r="O3370" s="71">
        <f t="shared" si="515"/>
        <v>0.17777008643724235</v>
      </c>
      <c r="U3370" s="4">
        <v>15</v>
      </c>
      <c r="V3370" s="5">
        <v>0.72699999999999998</v>
      </c>
      <c r="W3370" s="37">
        <v>1</v>
      </c>
      <c r="X3370" s="31">
        <f t="shared" si="517"/>
        <v>0.75486440023674073</v>
      </c>
      <c r="Y3370" s="40">
        <f t="shared" si="518"/>
        <v>1</v>
      </c>
      <c r="Z3370" s="4">
        <f t="shared" si="519"/>
        <v>1</v>
      </c>
      <c r="AA3370" s="5">
        <f t="shared" si="520"/>
        <v>1</v>
      </c>
      <c r="AB3370" s="6" t="str">
        <f t="shared" si="521"/>
        <v/>
      </c>
      <c r="AF3370">
        <f t="shared" si="516"/>
        <v>0.80095037815921466</v>
      </c>
    </row>
    <row r="3371" spans="2:32">
      <c r="B3371" s="26">
        <v>1</v>
      </c>
      <c r="C3371" s="4">
        <v>20</v>
      </c>
      <c r="D3371" s="5">
        <v>0.753</v>
      </c>
      <c r="E3371" s="20">
        <v>0</v>
      </c>
      <c r="G3371" s="5"/>
      <c r="H3371" s="11">
        <f>1/(1+EXP(-SUMPRODUCT(betagorros,B3371:D3371)))</f>
        <v>0.84860537505572409</v>
      </c>
      <c r="I3371" s="27">
        <f t="shared" si="512"/>
        <v>0.15139462494427591</v>
      </c>
      <c r="J3371">
        <f t="shared" si="513"/>
        <v>-1.8878654409585767</v>
      </c>
      <c r="K3371" s="5"/>
      <c r="N3371" s="11">
        <f t="shared" si="514"/>
        <v>0.84879633254157039</v>
      </c>
      <c r="O3371" s="71">
        <f t="shared" si="515"/>
        <v>-0.84879633254157039</v>
      </c>
      <c r="U3371" s="4">
        <v>15</v>
      </c>
      <c r="V3371" s="5">
        <v>0.72699999999999998</v>
      </c>
      <c r="W3371" s="37">
        <v>1</v>
      </c>
      <c r="X3371" s="31">
        <f t="shared" si="517"/>
        <v>0.75486440023674073</v>
      </c>
      <c r="Y3371" s="40">
        <f t="shared" si="518"/>
        <v>1</v>
      </c>
      <c r="Z3371" s="4">
        <f t="shared" si="519"/>
        <v>1</v>
      </c>
      <c r="AA3371" s="5">
        <f t="shared" si="520"/>
        <v>1</v>
      </c>
      <c r="AB3371" s="6" t="str">
        <f t="shared" si="521"/>
        <v/>
      </c>
      <c r="AF3371">
        <f t="shared" si="516"/>
        <v>0.80095037815921466</v>
      </c>
    </row>
    <row r="3372" spans="2:32">
      <c r="B3372" s="26">
        <v>1</v>
      </c>
      <c r="C3372" s="4">
        <v>18</v>
      </c>
      <c r="D3372" s="5">
        <v>0.754</v>
      </c>
      <c r="E3372" s="20">
        <v>0</v>
      </c>
      <c r="G3372" s="5"/>
      <c r="H3372" s="11">
        <f>1/(1+EXP(-SUMPRODUCT(betagorros,B3372:D3372)))</f>
        <v>0.82267036959728868</v>
      </c>
      <c r="I3372" s="27">
        <f t="shared" si="512"/>
        <v>0.17732963040271132</v>
      </c>
      <c r="J3372">
        <f t="shared" si="513"/>
        <v>-1.7297449597143355</v>
      </c>
      <c r="K3372" s="5"/>
      <c r="N3372" s="11">
        <f t="shared" si="514"/>
        <v>0.8228762350473795</v>
      </c>
      <c r="O3372" s="71">
        <f t="shared" si="515"/>
        <v>-0.8228762350473795</v>
      </c>
      <c r="U3372" s="4">
        <v>35.5</v>
      </c>
      <c r="V3372" s="5">
        <v>0.72799999999999998</v>
      </c>
      <c r="W3372" s="37">
        <v>1</v>
      </c>
      <c r="X3372" s="31">
        <f t="shared" si="517"/>
        <v>0.95744114450971474</v>
      </c>
      <c r="Y3372" s="40">
        <f t="shared" si="518"/>
        <v>1</v>
      </c>
      <c r="Z3372" s="4">
        <f t="shared" si="519"/>
        <v>1</v>
      </c>
      <c r="AA3372" s="5">
        <f t="shared" si="520"/>
        <v>1</v>
      </c>
      <c r="AB3372" s="6" t="str">
        <f t="shared" si="521"/>
        <v/>
      </c>
      <c r="AF3372">
        <f t="shared" si="516"/>
        <v>0.80095037815921466</v>
      </c>
    </row>
    <row r="3373" spans="2:32">
      <c r="B3373" s="26">
        <v>1</v>
      </c>
      <c r="C3373" s="4">
        <v>20</v>
      </c>
      <c r="D3373" s="5">
        <v>0.754</v>
      </c>
      <c r="E3373" s="20">
        <v>0</v>
      </c>
      <c r="G3373" s="5"/>
      <c r="H3373" s="11">
        <f>1/(1+EXP(-SUMPRODUCT(betagorros,B3373:D3373)))</f>
        <v>0.84917285098155304</v>
      </c>
      <c r="I3373" s="27">
        <f t="shared" si="512"/>
        <v>0.15082714901844696</v>
      </c>
      <c r="J3373">
        <f t="shared" si="513"/>
        <v>-1.8916208063335014</v>
      </c>
      <c r="K3373" s="5"/>
      <c r="N3373" s="11">
        <f t="shared" si="514"/>
        <v>0.84936376142940984</v>
      </c>
      <c r="O3373" s="71">
        <f t="shared" si="515"/>
        <v>-0.84936376142940984</v>
      </c>
      <c r="U3373" s="4">
        <v>16.5</v>
      </c>
      <c r="V3373" s="5">
        <v>0.72799999999999998</v>
      </c>
      <c r="W3373" s="37">
        <v>1</v>
      </c>
      <c r="X3373" s="31">
        <f t="shared" si="517"/>
        <v>0.78148438955063981</v>
      </c>
      <c r="Y3373" s="40">
        <f t="shared" si="518"/>
        <v>1</v>
      </c>
      <c r="Z3373" s="4">
        <f t="shared" si="519"/>
        <v>1</v>
      </c>
      <c r="AA3373" s="5">
        <f t="shared" si="520"/>
        <v>1</v>
      </c>
      <c r="AB3373" s="6" t="str">
        <f t="shared" si="521"/>
        <v/>
      </c>
      <c r="AF3373">
        <f t="shared" si="516"/>
        <v>0.80095037815921466</v>
      </c>
    </row>
    <row r="3374" spans="2:32">
      <c r="B3374" s="26">
        <v>1</v>
      </c>
      <c r="C3374" s="4">
        <v>16</v>
      </c>
      <c r="D3374" s="5">
        <v>0.754</v>
      </c>
      <c r="E3374" s="20">
        <v>0</v>
      </c>
      <c r="G3374" s="5"/>
      <c r="H3374" s="11">
        <f>1/(1+EXP(-SUMPRODUCT(betagorros,B3374:D3374)))</f>
        <v>0.79264814182887089</v>
      </c>
      <c r="I3374" s="27">
        <f t="shared" si="512"/>
        <v>0.20735185817112911</v>
      </c>
      <c r="J3374">
        <f t="shared" si="513"/>
        <v>-1.5733381308101078</v>
      </c>
      <c r="K3374" s="5"/>
      <c r="N3374" s="11">
        <f t="shared" si="514"/>
        <v>0.7928670218413143</v>
      </c>
      <c r="O3374" s="71">
        <f t="shared" si="515"/>
        <v>-0.7928670218413143</v>
      </c>
      <c r="U3374" s="4">
        <v>34.5</v>
      </c>
      <c r="V3374" s="5">
        <v>0.72799999999999998</v>
      </c>
      <c r="W3374" s="37">
        <v>1</v>
      </c>
      <c r="X3374" s="31">
        <f t="shared" si="517"/>
        <v>0.95331777367707315</v>
      </c>
      <c r="Y3374" s="40">
        <f t="shared" si="518"/>
        <v>1</v>
      </c>
      <c r="Z3374" s="4">
        <f t="shared" si="519"/>
        <v>1</v>
      </c>
      <c r="AA3374" s="5">
        <f t="shared" si="520"/>
        <v>1</v>
      </c>
      <c r="AB3374" s="6" t="str">
        <f t="shared" si="521"/>
        <v/>
      </c>
      <c r="AF3374">
        <f t="shared" si="516"/>
        <v>0.80095037815921466</v>
      </c>
    </row>
    <row r="3375" spans="2:32">
      <c r="B3375" s="26">
        <v>1</v>
      </c>
      <c r="C3375" s="4">
        <v>26</v>
      </c>
      <c r="D3375" s="5">
        <v>0.755</v>
      </c>
      <c r="E3375" s="20">
        <v>1</v>
      </c>
      <c r="G3375" s="5"/>
      <c r="H3375" s="11">
        <f>1/(1+EXP(-SUMPRODUCT(betagorros,B3375:D3375)))</f>
        <v>0.9099726613337682</v>
      </c>
      <c r="I3375" s="27">
        <f t="shared" si="512"/>
        <v>0.9099726613337682</v>
      </c>
      <c r="J3375">
        <f t="shared" si="513"/>
        <v>-9.4340722412890599E-2</v>
      </c>
      <c r="K3375" s="5"/>
      <c r="N3375" s="11">
        <f t="shared" si="514"/>
        <v>0.91011463293232664</v>
      </c>
      <c r="O3375" s="71">
        <f t="shared" si="515"/>
        <v>8.9885367067673361E-2</v>
      </c>
      <c r="U3375" s="4">
        <v>16</v>
      </c>
      <c r="V3375" s="5">
        <v>0.73099999999999998</v>
      </c>
      <c r="W3375" s="37">
        <v>1</v>
      </c>
      <c r="X3375" s="31">
        <f t="shared" si="517"/>
        <v>0.7754270899117488</v>
      </c>
      <c r="Y3375" s="40">
        <f t="shared" si="518"/>
        <v>1</v>
      </c>
      <c r="Z3375" s="4">
        <f t="shared" si="519"/>
        <v>1</v>
      </c>
      <c r="AA3375" s="5">
        <f t="shared" si="520"/>
        <v>1</v>
      </c>
      <c r="AB3375" s="6" t="str">
        <f t="shared" si="521"/>
        <v/>
      </c>
      <c r="AF3375">
        <f t="shared" si="516"/>
        <v>0.80095037815921466</v>
      </c>
    </row>
    <row r="3376" spans="2:32">
      <c r="B3376" s="26">
        <v>1</v>
      </c>
      <c r="C3376" s="4">
        <v>29.5</v>
      </c>
      <c r="D3376" s="5">
        <v>0.755</v>
      </c>
      <c r="E3376" s="20">
        <v>1</v>
      </c>
      <c r="G3376" s="5"/>
      <c r="H3376" s="11">
        <f>1/(1+EXP(-SUMPRODUCT(betagorros,B3376:D3376)))</f>
        <v>0.93413854750347247</v>
      </c>
      <c r="I3376" s="27">
        <f t="shared" si="512"/>
        <v>0.93413854750347247</v>
      </c>
      <c r="J3376">
        <f t="shared" si="513"/>
        <v>-6.8130513956107322E-2</v>
      </c>
      <c r="K3376" s="5"/>
      <c r="N3376" s="11">
        <f t="shared" si="514"/>
        <v>0.93425371505153831</v>
      </c>
      <c r="O3376" s="71">
        <f t="shared" si="515"/>
        <v>6.5746284948461686E-2</v>
      </c>
      <c r="U3376" s="4">
        <v>24</v>
      </c>
      <c r="V3376" s="5">
        <v>0.73099999999999998</v>
      </c>
      <c r="W3376" s="37">
        <v>1</v>
      </c>
      <c r="X3376" s="31">
        <f t="shared" si="517"/>
        <v>0.8822119565882317</v>
      </c>
      <c r="Y3376" s="40">
        <f t="shared" si="518"/>
        <v>1</v>
      </c>
      <c r="Z3376" s="4">
        <f t="shared" si="519"/>
        <v>1</v>
      </c>
      <c r="AA3376" s="5">
        <f t="shared" si="520"/>
        <v>1</v>
      </c>
      <c r="AB3376" s="6" t="str">
        <f t="shared" si="521"/>
        <v/>
      </c>
      <c r="AF3376">
        <f t="shared" si="516"/>
        <v>0.80095037815921466</v>
      </c>
    </row>
    <row r="3377" spans="2:32">
      <c r="B3377" s="26">
        <v>1</v>
      </c>
      <c r="C3377" s="4">
        <v>21</v>
      </c>
      <c r="D3377" s="5">
        <v>0.755</v>
      </c>
      <c r="E3377" s="20">
        <v>1</v>
      </c>
      <c r="G3377" s="5"/>
      <c r="H3377" s="11">
        <f>1/(1+EXP(-SUMPRODUCT(betagorros,B3377:D3377)))</f>
        <v>0.86168351812594224</v>
      </c>
      <c r="I3377" s="27">
        <f t="shared" si="512"/>
        <v>0.86168351812594224</v>
      </c>
      <c r="J3377">
        <f t="shared" si="513"/>
        <v>-0.14886722407967401</v>
      </c>
      <c r="K3377" s="5"/>
      <c r="N3377" s="11">
        <f t="shared" si="514"/>
        <v>0.86186640851911356</v>
      </c>
      <c r="O3377" s="71">
        <f t="shared" si="515"/>
        <v>0.13813359148088644</v>
      </c>
      <c r="U3377" s="4">
        <v>17</v>
      </c>
      <c r="V3377" s="5">
        <v>0.73099999999999998</v>
      </c>
      <c r="W3377" s="37">
        <v>1</v>
      </c>
      <c r="X3377" s="31">
        <f t="shared" si="517"/>
        <v>0.79183220478912242</v>
      </c>
      <c r="Y3377" s="40">
        <f t="shared" si="518"/>
        <v>1</v>
      </c>
      <c r="Z3377" s="4">
        <f t="shared" si="519"/>
        <v>1</v>
      </c>
      <c r="AA3377" s="5">
        <f t="shared" si="520"/>
        <v>1</v>
      </c>
      <c r="AB3377" s="6" t="str">
        <f t="shared" si="521"/>
        <v/>
      </c>
      <c r="AF3377">
        <f t="shared" si="516"/>
        <v>0.80095037815921466</v>
      </c>
    </row>
    <row r="3378" spans="2:32">
      <c r="B3378" s="26">
        <v>1</v>
      </c>
      <c r="C3378" s="4">
        <v>23</v>
      </c>
      <c r="D3378" s="5">
        <v>0.755</v>
      </c>
      <c r="E3378" s="20">
        <v>1</v>
      </c>
      <c r="G3378" s="5"/>
      <c r="H3378" s="11">
        <f>1/(1+EXP(-SUMPRODUCT(betagorros,B3378:D3378)))</f>
        <v>0.88318329274524321</v>
      </c>
      <c r="I3378" s="27">
        <f t="shared" si="512"/>
        <v>0.88318329274524321</v>
      </c>
      <c r="J3378">
        <f t="shared" si="513"/>
        <v>-0.1242225203668946</v>
      </c>
      <c r="K3378" s="5"/>
      <c r="N3378" s="11">
        <f t="shared" si="514"/>
        <v>0.8833498008043984</v>
      </c>
      <c r="O3378" s="71">
        <f t="shared" si="515"/>
        <v>0.1166501991956016</v>
      </c>
      <c r="U3378" s="4">
        <v>10</v>
      </c>
      <c r="V3378" s="5">
        <v>0.73099999999999998</v>
      </c>
      <c r="W3378" s="37">
        <v>1</v>
      </c>
      <c r="X3378" s="31">
        <f t="shared" si="517"/>
        <v>0.65891537880654749</v>
      </c>
      <c r="Y3378" s="40">
        <f t="shared" si="518"/>
        <v>1</v>
      </c>
      <c r="Z3378" s="4">
        <f t="shared" si="519"/>
        <v>1</v>
      </c>
      <c r="AA3378" s="5">
        <f t="shared" si="520"/>
        <v>1</v>
      </c>
      <c r="AB3378" s="6" t="str">
        <f t="shared" si="521"/>
        <v/>
      </c>
      <c r="AF3378">
        <f t="shared" si="516"/>
        <v>0.80095037815921466</v>
      </c>
    </row>
    <row r="3379" spans="2:32">
      <c r="B3379" s="26">
        <v>1</v>
      </c>
      <c r="C3379" s="4">
        <v>15</v>
      </c>
      <c r="D3379" s="5">
        <v>0.755</v>
      </c>
      <c r="E3379" s="20">
        <v>1</v>
      </c>
      <c r="G3379" s="5"/>
      <c r="H3379" s="11">
        <f>1/(1+EXP(-SUMPRODUCT(betagorros,B3379:D3379)))</f>
        <v>0.77705648896944612</v>
      </c>
      <c r="I3379" s="27">
        <f t="shared" si="512"/>
        <v>0.77705648896944612</v>
      </c>
      <c r="J3379">
        <f t="shared" si="513"/>
        <v>-0.25224222988072803</v>
      </c>
      <c r="K3379" s="5"/>
      <c r="N3379" s="11">
        <f t="shared" si="514"/>
        <v>0.7772810504806752</v>
      </c>
      <c r="O3379" s="71">
        <f t="shared" si="515"/>
        <v>0.2227189495193248</v>
      </c>
      <c r="U3379" s="4">
        <v>10</v>
      </c>
      <c r="V3379" s="5">
        <v>0.73099999999999998</v>
      </c>
      <c r="W3379" s="37">
        <v>1</v>
      </c>
      <c r="X3379" s="31">
        <f t="shared" si="517"/>
        <v>0.65891537880654749</v>
      </c>
      <c r="Y3379" s="40">
        <f t="shared" si="518"/>
        <v>1</v>
      </c>
      <c r="Z3379" s="4">
        <f t="shared" si="519"/>
        <v>1</v>
      </c>
      <c r="AA3379" s="5">
        <f t="shared" si="520"/>
        <v>1</v>
      </c>
      <c r="AB3379" s="6" t="str">
        <f t="shared" si="521"/>
        <v/>
      </c>
      <c r="AF3379">
        <f t="shared" si="516"/>
        <v>0.80095037815921466</v>
      </c>
    </row>
    <row r="3380" spans="2:32">
      <c r="B3380" s="26">
        <v>1</v>
      </c>
      <c r="C3380" s="4">
        <v>21</v>
      </c>
      <c r="D3380" s="5">
        <v>0.755</v>
      </c>
      <c r="E3380" s="20">
        <v>1</v>
      </c>
      <c r="G3380" s="5"/>
      <c r="H3380" s="11">
        <f>1/(1+EXP(-SUMPRODUCT(betagorros,B3380:D3380)))</f>
        <v>0.86168351812594224</v>
      </c>
      <c r="I3380" s="27">
        <f t="shared" si="512"/>
        <v>0.86168351812594224</v>
      </c>
      <c r="J3380">
        <f t="shared" si="513"/>
        <v>-0.14886722407967401</v>
      </c>
      <c r="K3380" s="5"/>
      <c r="N3380" s="11">
        <f t="shared" si="514"/>
        <v>0.86186640851911356</v>
      </c>
      <c r="O3380" s="71">
        <f t="shared" si="515"/>
        <v>0.13813359148088644</v>
      </c>
      <c r="U3380" s="4">
        <v>14</v>
      </c>
      <c r="V3380" s="5">
        <v>0.73099999999999998</v>
      </c>
      <c r="W3380" s="37">
        <v>1</v>
      </c>
      <c r="X3380" s="31">
        <f t="shared" si="517"/>
        <v>0.73993495905891105</v>
      </c>
      <c r="Y3380" s="40">
        <f t="shared" si="518"/>
        <v>1</v>
      </c>
      <c r="Z3380" s="4">
        <f t="shared" si="519"/>
        <v>1</v>
      </c>
      <c r="AA3380" s="5">
        <f t="shared" si="520"/>
        <v>1</v>
      </c>
      <c r="AB3380" s="6" t="str">
        <f t="shared" si="521"/>
        <v/>
      </c>
      <c r="AF3380">
        <f t="shared" si="516"/>
        <v>0.80095037815921466</v>
      </c>
    </row>
    <row r="3381" spans="2:32">
      <c r="B3381" s="26">
        <v>1</v>
      </c>
      <c r="C3381" s="4">
        <v>14</v>
      </c>
      <c r="D3381" s="5">
        <v>0.755</v>
      </c>
      <c r="E3381" s="20">
        <v>0</v>
      </c>
      <c r="G3381" s="5"/>
      <c r="H3381" s="11">
        <f>1/(1+EXP(-SUMPRODUCT(betagorros,B3381:D3381)))</f>
        <v>0.75984010992884155</v>
      </c>
      <c r="I3381" s="27">
        <f t="shared" si="512"/>
        <v>0.24015989007115845</v>
      </c>
      <c r="J3381">
        <f t="shared" si="513"/>
        <v>-1.4264503688287753</v>
      </c>
      <c r="K3381" s="5"/>
      <c r="N3381" s="11">
        <f t="shared" si="514"/>
        <v>0.76006940510695276</v>
      </c>
      <c r="O3381" s="71">
        <f t="shared" si="515"/>
        <v>-0.76006940510695276</v>
      </c>
      <c r="U3381" s="4">
        <v>10</v>
      </c>
      <c r="V3381" s="5">
        <v>0.73099999999999998</v>
      </c>
      <c r="W3381" s="37">
        <v>1</v>
      </c>
      <c r="X3381" s="31">
        <f t="shared" si="517"/>
        <v>0.65891537880654749</v>
      </c>
      <c r="Y3381" s="40">
        <f t="shared" si="518"/>
        <v>1</v>
      </c>
      <c r="Z3381" s="4">
        <f t="shared" si="519"/>
        <v>1</v>
      </c>
      <c r="AA3381" s="5">
        <f t="shared" si="520"/>
        <v>1</v>
      </c>
      <c r="AB3381" s="6" t="str">
        <f t="shared" si="521"/>
        <v/>
      </c>
      <c r="AF3381">
        <f t="shared" si="516"/>
        <v>0.80095037815921466</v>
      </c>
    </row>
    <row r="3382" spans="2:32">
      <c r="B3382" s="26">
        <v>1</v>
      </c>
      <c r="C3382" s="4">
        <v>35</v>
      </c>
      <c r="D3382" s="5">
        <v>0.75700000000000001</v>
      </c>
      <c r="E3382" s="20">
        <v>1</v>
      </c>
      <c r="G3382" s="5"/>
      <c r="H3382" s="11">
        <f>1/(1+EXP(-SUMPRODUCT(betagorros,B3382:D3382)))</f>
        <v>0.96058032017963457</v>
      </c>
      <c r="I3382" s="27">
        <f t="shared" si="512"/>
        <v>0.96058032017963457</v>
      </c>
      <c r="J3382">
        <f t="shared" si="513"/>
        <v>-4.0217676969775018E-2</v>
      </c>
      <c r="K3382" s="5"/>
      <c r="N3382" s="11">
        <f t="shared" si="514"/>
        <v>0.96065978679913611</v>
      </c>
      <c r="O3382" s="71">
        <f t="shared" si="515"/>
        <v>3.9340213200863894E-2</v>
      </c>
      <c r="U3382" s="4">
        <v>21</v>
      </c>
      <c r="V3382" s="5">
        <v>0.73099999999999998</v>
      </c>
      <c r="W3382" s="37">
        <v>1</v>
      </c>
      <c r="X3382" s="31">
        <f t="shared" si="517"/>
        <v>0.84853683829402671</v>
      </c>
      <c r="Y3382" s="40">
        <f t="shared" si="518"/>
        <v>1</v>
      </c>
      <c r="Z3382" s="4">
        <f t="shared" si="519"/>
        <v>1</v>
      </c>
      <c r="AA3382" s="5">
        <f t="shared" si="520"/>
        <v>1</v>
      </c>
      <c r="AB3382" s="6" t="str">
        <f t="shared" si="521"/>
        <v/>
      </c>
      <c r="AF3382">
        <f t="shared" si="516"/>
        <v>0.80095037815921466</v>
      </c>
    </row>
    <row r="3383" spans="2:32">
      <c r="B3383" s="26">
        <v>1</v>
      </c>
      <c r="C3383" s="4">
        <v>38</v>
      </c>
      <c r="D3383" s="5">
        <v>0.75700000000000001</v>
      </c>
      <c r="E3383" s="20">
        <v>1</v>
      </c>
      <c r="G3383" s="5"/>
      <c r="H3383" s="11">
        <f>1/(1+EXP(-SUMPRODUCT(betagorros,B3383:D3383)))</f>
        <v>0.97021887639577742</v>
      </c>
      <c r="I3383" s="27">
        <f t="shared" si="512"/>
        <v>0.97021887639577742</v>
      </c>
      <c r="J3383">
        <f t="shared" si="513"/>
        <v>-3.0233587170043333E-2</v>
      </c>
      <c r="K3383" s="5"/>
      <c r="N3383" s="11">
        <f t="shared" si="514"/>
        <v>0.97028295447595547</v>
      </c>
      <c r="O3383" s="71">
        <f t="shared" si="515"/>
        <v>2.9717045524044527E-2</v>
      </c>
      <c r="U3383" s="4">
        <v>9</v>
      </c>
      <c r="V3383" s="5">
        <v>0.73099999999999998</v>
      </c>
      <c r="W3383" s="37">
        <v>1</v>
      </c>
      <c r="X3383" s="31">
        <f t="shared" si="517"/>
        <v>0.6368395543289419</v>
      </c>
      <c r="Y3383" s="40">
        <f t="shared" si="518"/>
        <v>1</v>
      </c>
      <c r="Z3383" s="4">
        <f t="shared" si="519"/>
        <v>1</v>
      </c>
      <c r="AA3383" s="5">
        <f t="shared" si="520"/>
        <v>1</v>
      </c>
      <c r="AB3383" s="6" t="str">
        <f t="shared" si="521"/>
        <v/>
      </c>
      <c r="AF3383">
        <f t="shared" si="516"/>
        <v>0.80095037815921466</v>
      </c>
    </row>
    <row r="3384" spans="2:32">
      <c r="B3384" s="26">
        <v>1</v>
      </c>
      <c r="C3384" s="4">
        <v>9</v>
      </c>
      <c r="D3384" s="5">
        <v>0.75700000000000001</v>
      </c>
      <c r="E3384" s="20">
        <v>1</v>
      </c>
      <c r="G3384" s="5"/>
      <c r="H3384" s="11">
        <f>1/(1+EXP(-SUMPRODUCT(betagorros,B3384:D3384)))</f>
        <v>0.66300028023391611</v>
      </c>
      <c r="I3384" s="27">
        <f t="shared" si="512"/>
        <v>0.66300028023391611</v>
      </c>
      <c r="J3384">
        <f t="shared" si="513"/>
        <v>-0.41097986612077397</v>
      </c>
      <c r="K3384" s="5"/>
      <c r="N3384" s="11">
        <f t="shared" si="514"/>
        <v>0.66323853530426302</v>
      </c>
      <c r="O3384" s="71">
        <f t="shared" si="515"/>
        <v>0.33676146469573698</v>
      </c>
      <c r="U3384" s="4">
        <v>9</v>
      </c>
      <c r="V3384" s="5">
        <v>0.73099999999999998</v>
      </c>
      <c r="W3384" s="37">
        <v>1</v>
      </c>
      <c r="X3384" s="31">
        <f t="shared" si="517"/>
        <v>0.6368395543289419</v>
      </c>
      <c r="Y3384" s="40">
        <f t="shared" si="518"/>
        <v>1</v>
      </c>
      <c r="Z3384" s="4">
        <f t="shared" si="519"/>
        <v>1</v>
      </c>
      <c r="AA3384" s="5">
        <f t="shared" si="520"/>
        <v>1</v>
      </c>
      <c r="AB3384" s="6" t="str">
        <f t="shared" si="521"/>
        <v/>
      </c>
      <c r="AF3384">
        <f t="shared" si="516"/>
        <v>0.80095037815921466</v>
      </c>
    </row>
    <row r="3385" spans="2:32">
      <c r="B3385" s="26">
        <v>1</v>
      </c>
      <c r="C3385" s="4">
        <v>40</v>
      </c>
      <c r="D3385" s="5">
        <v>0.75700000000000001</v>
      </c>
      <c r="E3385" s="20">
        <v>1</v>
      </c>
      <c r="G3385" s="5"/>
      <c r="H3385" s="11">
        <f>1/(1+EXP(-SUMPRODUCT(betagorros,B3385:D3385)))</f>
        <v>0.97533101052754845</v>
      </c>
      <c r="I3385" s="27">
        <f t="shared" si="512"/>
        <v>0.97533101052754845</v>
      </c>
      <c r="J3385">
        <f t="shared" si="513"/>
        <v>-2.4978367623715227E-2</v>
      </c>
      <c r="K3385" s="5"/>
      <c r="N3385" s="11">
        <f t="shared" si="514"/>
        <v>0.97538627811240997</v>
      </c>
      <c r="O3385" s="71">
        <f t="shared" si="515"/>
        <v>2.4613721887590034E-2</v>
      </c>
      <c r="U3385" s="4">
        <v>9</v>
      </c>
      <c r="V3385" s="5">
        <v>0.73099999999999998</v>
      </c>
      <c r="W3385" s="37">
        <v>1</v>
      </c>
      <c r="X3385" s="31">
        <f t="shared" si="517"/>
        <v>0.6368395543289419</v>
      </c>
      <c r="Y3385" s="40">
        <f t="shared" si="518"/>
        <v>1</v>
      </c>
      <c r="Z3385" s="4">
        <f t="shared" si="519"/>
        <v>1</v>
      </c>
      <c r="AA3385" s="5">
        <f t="shared" si="520"/>
        <v>1</v>
      </c>
      <c r="AB3385" s="6" t="str">
        <f t="shared" si="521"/>
        <v/>
      </c>
      <c r="AF3385">
        <f t="shared" si="516"/>
        <v>0.80095037815921466</v>
      </c>
    </row>
    <row r="3386" spans="2:32">
      <c r="B3386" s="26">
        <v>1</v>
      </c>
      <c r="C3386" s="4">
        <v>16</v>
      </c>
      <c r="D3386" s="5">
        <v>0.75900000000000001</v>
      </c>
      <c r="E3386" s="20">
        <v>1</v>
      </c>
      <c r="G3386" s="5"/>
      <c r="H3386" s="11">
        <f>1/(1+EXP(-SUMPRODUCT(betagorros,B3386:D3386)))</f>
        <v>0.79626007533603083</v>
      </c>
      <c r="I3386" s="27">
        <f t="shared" si="512"/>
        <v>0.79626007533603083</v>
      </c>
      <c r="J3386">
        <f t="shared" si="513"/>
        <v>-0.22782941869257736</v>
      </c>
      <c r="K3386" s="5"/>
      <c r="N3386" s="11">
        <f t="shared" si="514"/>
        <v>0.79647955297350848</v>
      </c>
      <c r="O3386" s="71">
        <f t="shared" si="515"/>
        <v>0.20352044702649152</v>
      </c>
      <c r="U3386" s="4">
        <v>8</v>
      </c>
      <c r="V3386" s="5">
        <v>0.73099999999999998</v>
      </c>
      <c r="W3386" s="37">
        <v>1</v>
      </c>
      <c r="X3386" s="31">
        <f t="shared" si="517"/>
        <v>0.61417156446411902</v>
      </c>
      <c r="Y3386" s="40">
        <f t="shared" si="518"/>
        <v>1</v>
      </c>
      <c r="Z3386" s="4">
        <f t="shared" si="519"/>
        <v>1</v>
      </c>
      <c r="AA3386" s="5">
        <f t="shared" si="520"/>
        <v>1</v>
      </c>
      <c r="AB3386" s="6" t="str">
        <f t="shared" si="521"/>
        <v/>
      </c>
      <c r="AF3386">
        <f t="shared" si="516"/>
        <v>0.80095037815921466</v>
      </c>
    </row>
    <row r="3387" spans="2:32">
      <c r="B3387" s="26">
        <v>1</v>
      </c>
      <c r="C3387" s="4">
        <v>12</v>
      </c>
      <c r="D3387" s="5">
        <v>0.75900000000000001</v>
      </c>
      <c r="E3387" s="20">
        <v>1</v>
      </c>
      <c r="G3387" s="5"/>
      <c r="H3387" s="11">
        <f>1/(1+EXP(-SUMPRODUCT(betagorros,B3387:D3387)))</f>
        <v>0.72629701928487134</v>
      </c>
      <c r="I3387" s="27">
        <f t="shared" si="512"/>
        <v>0.72629701928487134</v>
      </c>
      <c r="J3387">
        <f t="shared" si="513"/>
        <v>-0.31979623035080085</v>
      </c>
      <c r="K3387" s="5"/>
      <c r="N3387" s="11">
        <f t="shared" si="514"/>
        <v>0.72653437441774027</v>
      </c>
      <c r="O3387" s="71">
        <f t="shared" si="515"/>
        <v>0.27346562558225973</v>
      </c>
      <c r="U3387" s="4">
        <v>14</v>
      </c>
      <c r="V3387" s="5">
        <v>0.73099999999999998</v>
      </c>
      <c r="W3387" s="37">
        <v>1</v>
      </c>
      <c r="X3387" s="31">
        <f t="shared" si="517"/>
        <v>0.73993495905891105</v>
      </c>
      <c r="Y3387" s="40">
        <f t="shared" si="518"/>
        <v>1</v>
      </c>
      <c r="Z3387" s="4">
        <f t="shared" si="519"/>
        <v>1</v>
      </c>
      <c r="AA3387" s="5">
        <f t="shared" si="520"/>
        <v>1</v>
      </c>
      <c r="AB3387" s="6" t="str">
        <f t="shared" si="521"/>
        <v/>
      </c>
      <c r="AF3387">
        <f t="shared" si="516"/>
        <v>0.80095037815921466</v>
      </c>
    </row>
    <row r="3388" spans="2:32">
      <c r="B3388" s="26">
        <v>1</v>
      </c>
      <c r="C3388" s="4">
        <v>12</v>
      </c>
      <c r="D3388" s="5">
        <v>0.75900000000000001</v>
      </c>
      <c r="E3388" s="20">
        <v>1</v>
      </c>
      <c r="G3388" s="5"/>
      <c r="H3388" s="11">
        <f>1/(1+EXP(-SUMPRODUCT(betagorros,B3388:D3388)))</f>
        <v>0.72629701928487134</v>
      </c>
      <c r="I3388" s="27">
        <f t="shared" si="512"/>
        <v>0.72629701928487134</v>
      </c>
      <c r="J3388">
        <f t="shared" si="513"/>
        <v>-0.31979623035080085</v>
      </c>
      <c r="K3388" s="5"/>
      <c r="N3388" s="11">
        <f t="shared" si="514"/>
        <v>0.72653437441774027</v>
      </c>
      <c r="O3388" s="71">
        <f t="shared" si="515"/>
        <v>0.27346562558225973</v>
      </c>
      <c r="U3388" s="4">
        <v>16</v>
      </c>
      <c r="V3388" s="5">
        <v>0.73499999999999999</v>
      </c>
      <c r="W3388" s="37">
        <v>1</v>
      </c>
      <c r="X3388" s="31">
        <f t="shared" si="517"/>
        <v>0.77849354554599337</v>
      </c>
      <c r="Y3388" s="40">
        <f t="shared" si="518"/>
        <v>1</v>
      </c>
      <c r="Z3388" s="4">
        <f t="shared" si="519"/>
        <v>1</v>
      </c>
      <c r="AA3388" s="5">
        <f t="shared" si="520"/>
        <v>1</v>
      </c>
      <c r="AB3388" s="6" t="str">
        <f t="shared" si="521"/>
        <v/>
      </c>
      <c r="AF3388">
        <f t="shared" si="516"/>
        <v>0.80095037815921466</v>
      </c>
    </row>
    <row r="3389" spans="2:32">
      <c r="B3389" s="26">
        <v>1</v>
      </c>
      <c r="C3389" s="4">
        <v>13</v>
      </c>
      <c r="D3389" s="5">
        <v>0.75900000000000001</v>
      </c>
      <c r="E3389" s="20">
        <v>1</v>
      </c>
      <c r="G3389" s="5"/>
      <c r="H3389" s="11">
        <f>1/(1+EXP(-SUMPRODUCT(betagorros,B3389:D3389)))</f>
        <v>0.74511138023503587</v>
      </c>
      <c r="I3389" s="27">
        <f t="shared" si="512"/>
        <v>0.74511138023503587</v>
      </c>
      <c r="J3389">
        <f t="shared" si="513"/>
        <v>-0.29422156810594857</v>
      </c>
      <c r="K3389" s="5"/>
      <c r="N3389" s="11">
        <f t="shared" si="514"/>
        <v>0.7453456898790739</v>
      </c>
      <c r="O3389" s="71">
        <f t="shared" si="515"/>
        <v>0.2546543101209261</v>
      </c>
      <c r="U3389" s="4">
        <v>20</v>
      </c>
      <c r="V3389" s="5">
        <v>0.73499999999999999</v>
      </c>
      <c r="W3389" s="37">
        <v>1</v>
      </c>
      <c r="X3389" s="31">
        <f t="shared" si="517"/>
        <v>0.83808865936237953</v>
      </c>
      <c r="Y3389" s="40">
        <f t="shared" si="518"/>
        <v>1</v>
      </c>
      <c r="Z3389" s="4">
        <f t="shared" si="519"/>
        <v>1</v>
      </c>
      <c r="AA3389" s="5">
        <f t="shared" si="520"/>
        <v>1</v>
      </c>
      <c r="AB3389" s="6" t="str">
        <f t="shared" si="521"/>
        <v/>
      </c>
      <c r="AF3389">
        <f t="shared" si="516"/>
        <v>0.80095037815921466</v>
      </c>
    </row>
    <row r="3390" spans="2:32">
      <c r="B3390" s="26">
        <v>1</v>
      </c>
      <c r="C3390" s="4">
        <v>8</v>
      </c>
      <c r="D3390" s="5">
        <v>0.75900000000000001</v>
      </c>
      <c r="E3390" s="20">
        <v>1</v>
      </c>
      <c r="G3390" s="5"/>
      <c r="H3390" s="11">
        <f>1/(1+EXP(-SUMPRODUCT(betagorros,B3390:D3390)))</f>
        <v>0.64307817737015693</v>
      </c>
      <c r="I3390" s="27">
        <f t="shared" si="512"/>
        <v>0.64307817737015693</v>
      </c>
      <c r="J3390">
        <f t="shared" si="513"/>
        <v>-0.44148897991084296</v>
      </c>
      <c r="K3390" s="5"/>
      <c r="N3390" s="11">
        <f t="shared" si="514"/>
        <v>0.64331575619330783</v>
      </c>
      <c r="O3390" s="71">
        <f t="shared" si="515"/>
        <v>0.35668424380669217</v>
      </c>
      <c r="U3390" s="4">
        <v>20.5</v>
      </c>
      <c r="V3390" s="5">
        <v>0.73499999999999999</v>
      </c>
      <c r="W3390" s="37">
        <v>1</v>
      </c>
      <c r="X3390" s="31">
        <f t="shared" si="517"/>
        <v>0.84454880998795812</v>
      </c>
      <c r="Y3390" s="40">
        <f t="shared" si="518"/>
        <v>1</v>
      </c>
      <c r="Z3390" s="4">
        <f t="shared" si="519"/>
        <v>1</v>
      </c>
      <c r="AA3390" s="5">
        <f t="shared" si="520"/>
        <v>1</v>
      </c>
      <c r="AB3390" s="6" t="str">
        <f t="shared" si="521"/>
        <v/>
      </c>
      <c r="AF3390">
        <f t="shared" si="516"/>
        <v>0.80095037815921466</v>
      </c>
    </row>
    <row r="3391" spans="2:32">
      <c r="B3391" s="26">
        <v>1</v>
      </c>
      <c r="C3391" s="4">
        <v>24</v>
      </c>
      <c r="D3391" s="5">
        <v>0.75900000000000001</v>
      </c>
      <c r="E3391" s="20">
        <v>1</v>
      </c>
      <c r="G3391" s="5"/>
      <c r="H3391" s="11">
        <f>1/(1+EXP(-SUMPRODUCT(betagorros,B3391:D3391)))</f>
        <v>0.89448675374092534</v>
      </c>
      <c r="I3391" s="27">
        <f t="shared" si="512"/>
        <v>0.89448675374092534</v>
      </c>
      <c r="J3391">
        <f t="shared" si="513"/>
        <v>-0.11150518470541983</v>
      </c>
      <c r="K3391" s="5"/>
      <c r="N3391" s="11">
        <f t="shared" si="514"/>
        <v>0.89464441744654855</v>
      </c>
      <c r="O3391" s="71">
        <f t="shared" si="515"/>
        <v>0.10535558255345145</v>
      </c>
      <c r="U3391" s="4">
        <v>18</v>
      </c>
      <c r="V3391" s="5">
        <v>0.73499999999999999</v>
      </c>
      <c r="W3391" s="37">
        <v>1</v>
      </c>
      <c r="X3391" s="31">
        <f t="shared" si="517"/>
        <v>0.81007413862066291</v>
      </c>
      <c r="Y3391" s="40">
        <f t="shared" si="518"/>
        <v>1</v>
      </c>
      <c r="Z3391" s="4">
        <f t="shared" si="519"/>
        <v>1</v>
      </c>
      <c r="AA3391" s="5">
        <f t="shared" si="520"/>
        <v>1</v>
      </c>
      <c r="AB3391" s="6" t="str">
        <f t="shared" si="521"/>
        <v/>
      </c>
      <c r="AF3391">
        <f t="shared" si="516"/>
        <v>0.80095037815921466</v>
      </c>
    </row>
    <row r="3392" spans="2:32">
      <c r="B3392" s="26">
        <v>1</v>
      </c>
      <c r="C3392" s="4">
        <v>24</v>
      </c>
      <c r="D3392" s="5">
        <v>0.75900000000000001</v>
      </c>
      <c r="E3392" s="20">
        <v>1</v>
      </c>
      <c r="G3392" s="5"/>
      <c r="H3392" s="11">
        <f>1/(1+EXP(-SUMPRODUCT(betagorros,B3392:D3392)))</f>
        <v>0.89448675374092534</v>
      </c>
      <c r="I3392" s="27">
        <f t="shared" si="512"/>
        <v>0.89448675374092534</v>
      </c>
      <c r="J3392">
        <f t="shared" si="513"/>
        <v>-0.11150518470541983</v>
      </c>
      <c r="K3392" s="5"/>
      <c r="N3392" s="11">
        <f t="shared" si="514"/>
        <v>0.89464441744654855</v>
      </c>
      <c r="O3392" s="71">
        <f t="shared" si="515"/>
        <v>0.10535558255345145</v>
      </c>
      <c r="U3392" s="4">
        <v>17</v>
      </c>
      <c r="V3392" s="5">
        <v>0.73499999999999999</v>
      </c>
      <c r="W3392" s="37">
        <v>1</v>
      </c>
      <c r="X3392" s="31">
        <f t="shared" si="517"/>
        <v>0.79473395224456123</v>
      </c>
      <c r="Y3392" s="40">
        <f t="shared" si="518"/>
        <v>1</v>
      </c>
      <c r="Z3392" s="4">
        <f t="shared" si="519"/>
        <v>1</v>
      </c>
      <c r="AA3392" s="5">
        <f t="shared" si="520"/>
        <v>1</v>
      </c>
      <c r="AB3392" s="6" t="str">
        <f t="shared" si="521"/>
        <v/>
      </c>
      <c r="AF3392">
        <f t="shared" si="516"/>
        <v>0.80095037815921466</v>
      </c>
    </row>
    <row r="3393" spans="2:32">
      <c r="B3393" s="26">
        <v>1</v>
      </c>
      <c r="C3393" s="4">
        <v>12</v>
      </c>
      <c r="D3393" s="5">
        <v>0.75900000000000001</v>
      </c>
      <c r="E3393" s="20">
        <v>0</v>
      </c>
      <c r="G3393" s="5"/>
      <c r="H3393" s="11">
        <f>1/(1+EXP(-SUMPRODUCT(betagorros,B3393:D3393)))</f>
        <v>0.72629701928487134</v>
      </c>
      <c r="I3393" s="27">
        <f t="shared" si="512"/>
        <v>0.27370298071512866</v>
      </c>
      <c r="J3393">
        <f t="shared" si="513"/>
        <v>-1.2957117725485905</v>
      </c>
      <c r="K3393" s="5"/>
      <c r="N3393" s="11">
        <f t="shared" si="514"/>
        <v>0.72653437441774027</v>
      </c>
      <c r="O3393" s="71">
        <f t="shared" si="515"/>
        <v>-0.72653437441774027</v>
      </c>
      <c r="U3393" s="4">
        <v>10</v>
      </c>
      <c r="V3393" s="5">
        <v>0.73599999999999999</v>
      </c>
      <c r="W3393" s="37">
        <v>1</v>
      </c>
      <c r="X3393" s="31">
        <f t="shared" si="517"/>
        <v>0.66386898401949312</v>
      </c>
      <c r="Y3393" s="40">
        <f t="shared" si="518"/>
        <v>1</v>
      </c>
      <c r="Z3393" s="4">
        <f t="shared" si="519"/>
        <v>1</v>
      </c>
      <c r="AA3393" s="5">
        <f t="shared" si="520"/>
        <v>1</v>
      </c>
      <c r="AB3393" s="6" t="str">
        <f t="shared" si="521"/>
        <v/>
      </c>
      <c r="AF3393">
        <f t="shared" si="516"/>
        <v>0.80095037815921466</v>
      </c>
    </row>
    <row r="3394" spans="2:32">
      <c r="B3394" s="26">
        <v>1</v>
      </c>
      <c r="C3394" s="4">
        <v>10</v>
      </c>
      <c r="D3394" s="5">
        <v>0.75900000000000001</v>
      </c>
      <c r="E3394" s="20">
        <v>0</v>
      </c>
      <c r="G3394" s="5"/>
      <c r="H3394" s="11">
        <f>1/(1+EXP(-SUMPRODUCT(betagorros,B3394:D3394)))</f>
        <v>0.68618261052528762</v>
      </c>
      <c r="I3394" s="27">
        <f t="shared" si="512"/>
        <v>0.31381738947471238</v>
      </c>
      <c r="J3394">
        <f t="shared" si="513"/>
        <v>-1.1589440244292073</v>
      </c>
      <c r="K3394" s="5"/>
      <c r="N3394" s="11">
        <f t="shared" si="514"/>
        <v>0.68642261195514154</v>
      </c>
      <c r="O3394" s="71">
        <f t="shared" si="515"/>
        <v>-0.68642261195514154</v>
      </c>
      <c r="U3394" s="4">
        <v>23</v>
      </c>
      <c r="V3394" s="5">
        <v>0.73599999999999999</v>
      </c>
      <c r="W3394" s="37">
        <v>1</v>
      </c>
      <c r="X3394" s="31">
        <f t="shared" si="517"/>
        <v>0.87422831791296685</v>
      </c>
      <c r="Y3394" s="40">
        <f t="shared" si="518"/>
        <v>1</v>
      </c>
      <c r="Z3394" s="4">
        <f t="shared" si="519"/>
        <v>1</v>
      </c>
      <c r="AA3394" s="5">
        <f t="shared" si="520"/>
        <v>1</v>
      </c>
      <c r="AB3394" s="6" t="str">
        <f t="shared" si="521"/>
        <v/>
      </c>
      <c r="AF3394">
        <f t="shared" si="516"/>
        <v>0.80095037815921466</v>
      </c>
    </row>
    <row r="3395" spans="2:32">
      <c r="B3395" s="26">
        <v>1</v>
      </c>
      <c r="C3395" s="4">
        <v>32</v>
      </c>
      <c r="D3395" s="5">
        <v>0.76100000000000001</v>
      </c>
      <c r="E3395" s="20">
        <v>1</v>
      </c>
      <c r="G3395" s="5"/>
      <c r="H3395" s="11">
        <f>1/(1+EXP(-SUMPRODUCT(betagorros,B3395:D3395)))</f>
        <v>0.94885510107035331</v>
      </c>
      <c r="I3395" s="27">
        <f t="shared" si="512"/>
        <v>0.94885510107035331</v>
      </c>
      <c r="J3395">
        <f t="shared" si="513"/>
        <v>-5.2499177941003047E-2</v>
      </c>
      <c r="K3395" s="5"/>
      <c r="N3395" s="11">
        <f t="shared" si="514"/>
        <v>0.94895198897500377</v>
      </c>
      <c r="O3395" s="71">
        <f t="shared" si="515"/>
        <v>5.1048011024996232E-2</v>
      </c>
      <c r="U3395" s="4">
        <v>22</v>
      </c>
      <c r="V3395" s="5">
        <v>0.73599999999999999</v>
      </c>
      <c r="W3395" s="37">
        <v>1</v>
      </c>
      <c r="X3395" s="31">
        <f t="shared" si="517"/>
        <v>0.86319473867947116</v>
      </c>
      <c r="Y3395" s="40">
        <f t="shared" si="518"/>
        <v>1</v>
      </c>
      <c r="Z3395" s="4">
        <f t="shared" si="519"/>
        <v>1</v>
      </c>
      <c r="AA3395" s="5">
        <f t="shared" si="520"/>
        <v>1</v>
      </c>
      <c r="AB3395" s="6" t="str">
        <f t="shared" si="521"/>
        <v/>
      </c>
      <c r="AF3395">
        <f t="shared" si="516"/>
        <v>0.80095037815921466</v>
      </c>
    </row>
    <row r="3396" spans="2:32">
      <c r="B3396" s="26">
        <v>1</v>
      </c>
      <c r="C3396" s="4">
        <v>22</v>
      </c>
      <c r="D3396" s="5">
        <v>0.76100000000000001</v>
      </c>
      <c r="E3396" s="20">
        <v>1</v>
      </c>
      <c r="G3396" s="5"/>
      <c r="H3396" s="11">
        <f>1/(1+EXP(-SUMPRODUCT(betagorros,B3396:D3396)))</f>
        <v>0.87573838956714622</v>
      </c>
      <c r="I3396" s="27">
        <f t="shared" si="512"/>
        <v>0.87573838956714622</v>
      </c>
      <c r="J3396">
        <f t="shared" si="513"/>
        <v>-0.13268787469479867</v>
      </c>
      <c r="K3396" s="5"/>
      <c r="N3396" s="11">
        <f t="shared" si="514"/>
        <v>0.87591245633991255</v>
      </c>
      <c r="O3396" s="71">
        <f t="shared" si="515"/>
        <v>0.12408754366008745</v>
      </c>
      <c r="U3396" s="4">
        <v>26</v>
      </c>
      <c r="V3396" s="5">
        <v>0.73599999999999999</v>
      </c>
      <c r="W3396" s="37">
        <v>1</v>
      </c>
      <c r="X3396" s="31">
        <f t="shared" si="517"/>
        <v>0.90284540557710946</v>
      </c>
      <c r="Y3396" s="40">
        <f t="shared" si="518"/>
        <v>1</v>
      </c>
      <c r="Z3396" s="4">
        <f t="shared" si="519"/>
        <v>1</v>
      </c>
      <c r="AA3396" s="5">
        <f t="shared" si="520"/>
        <v>1</v>
      </c>
      <c r="AB3396" s="6" t="str">
        <f t="shared" si="521"/>
        <v/>
      </c>
      <c r="AF3396">
        <f t="shared" si="516"/>
        <v>0.80095037815921466</v>
      </c>
    </row>
    <row r="3397" spans="2:32">
      <c r="B3397" s="26">
        <v>1</v>
      </c>
      <c r="C3397" s="4">
        <v>23</v>
      </c>
      <c r="D3397" s="5">
        <v>0.76100000000000001</v>
      </c>
      <c r="E3397" s="20">
        <v>1</v>
      </c>
      <c r="G3397" s="5"/>
      <c r="H3397" s="11">
        <f>1/(1+EXP(-SUMPRODUCT(betagorros,B3397:D3397)))</f>
        <v>0.88589403437298764</v>
      </c>
      <c r="I3397" s="27">
        <f t="shared" si="512"/>
        <v>0.88589403437298764</v>
      </c>
      <c r="J3397">
        <f t="shared" si="513"/>
        <v>-0.12115793556019805</v>
      </c>
      <c r="K3397" s="5"/>
      <c r="N3397" s="11">
        <f t="shared" si="514"/>
        <v>0.8860597416343734</v>
      </c>
      <c r="O3397" s="71">
        <f t="shared" si="515"/>
        <v>0.1139402583656266</v>
      </c>
      <c r="U3397" s="4">
        <v>25</v>
      </c>
      <c r="V3397" s="5">
        <v>0.73599999999999999</v>
      </c>
      <c r="W3397" s="37">
        <v>1</v>
      </c>
      <c r="X3397" s="31">
        <f t="shared" si="517"/>
        <v>0.89401797404711303</v>
      </c>
      <c r="Y3397" s="40">
        <f t="shared" si="518"/>
        <v>1</v>
      </c>
      <c r="Z3397" s="4">
        <f t="shared" si="519"/>
        <v>1</v>
      </c>
      <c r="AA3397" s="5">
        <f t="shared" si="520"/>
        <v>1</v>
      </c>
      <c r="AB3397" s="6" t="str">
        <f t="shared" si="521"/>
        <v/>
      </c>
      <c r="AF3397">
        <f t="shared" si="516"/>
        <v>0.80095037815921466</v>
      </c>
    </row>
    <row r="3398" spans="2:32">
      <c r="B3398" s="26">
        <v>1</v>
      </c>
      <c r="C3398" s="4">
        <v>28</v>
      </c>
      <c r="D3398" s="5">
        <v>0.76100000000000001</v>
      </c>
      <c r="E3398" s="20">
        <v>1</v>
      </c>
      <c r="G3398" s="5"/>
      <c r="H3398" s="11">
        <f>1/(1+EXP(-SUMPRODUCT(betagorros,B3398:D3398)))</f>
        <v>0.92645222774502045</v>
      </c>
      <c r="I3398" s="27">
        <f t="shared" si="512"/>
        <v>0.92645222774502045</v>
      </c>
      <c r="J3398">
        <f t="shared" si="513"/>
        <v>-7.6392796652988079E-2</v>
      </c>
      <c r="K3398" s="5"/>
      <c r="N3398" s="11">
        <f t="shared" si="514"/>
        <v>0.92657744874207459</v>
      </c>
      <c r="O3398" s="71">
        <f t="shared" si="515"/>
        <v>7.3422551257925406E-2</v>
      </c>
      <c r="U3398" s="4">
        <v>16</v>
      </c>
      <c r="V3398" s="5">
        <v>0.73699999999999999</v>
      </c>
      <c r="W3398" s="37">
        <v>1</v>
      </c>
      <c r="X3398" s="31">
        <f t="shared" si="517"/>
        <v>0.78001549746092902</v>
      </c>
      <c r="Y3398" s="40">
        <f t="shared" si="518"/>
        <v>1</v>
      </c>
      <c r="Z3398" s="4">
        <f t="shared" si="519"/>
        <v>1</v>
      </c>
      <c r="AA3398" s="5">
        <f t="shared" si="520"/>
        <v>1</v>
      </c>
      <c r="AB3398" s="6" t="str">
        <f t="shared" si="521"/>
        <v/>
      </c>
      <c r="AF3398">
        <f t="shared" si="516"/>
        <v>0.80095037815921466</v>
      </c>
    </row>
    <row r="3399" spans="2:32">
      <c r="B3399" s="26">
        <v>1</v>
      </c>
      <c r="C3399" s="4">
        <v>13</v>
      </c>
      <c r="D3399" s="5">
        <v>0.76100000000000001</v>
      </c>
      <c r="E3399" s="20">
        <v>1</v>
      </c>
      <c r="G3399" s="5"/>
      <c r="H3399" s="11">
        <f>1/(1+EXP(-SUMPRODUCT(betagorros,B3399:D3399)))</f>
        <v>0.74678809483459296</v>
      </c>
      <c r="I3399" s="27">
        <f t="shared" si="512"/>
        <v>0.74678809483459296</v>
      </c>
      <c r="J3399">
        <f t="shared" si="513"/>
        <v>-0.29197380901288439</v>
      </c>
      <c r="K3399" s="5"/>
      <c r="N3399" s="11">
        <f t="shared" si="514"/>
        <v>0.74702298660145228</v>
      </c>
      <c r="O3399" s="71">
        <f t="shared" si="515"/>
        <v>0.25297701339854772</v>
      </c>
      <c r="U3399" s="4">
        <v>28</v>
      </c>
      <c r="V3399" s="5">
        <v>0.73699999999999999</v>
      </c>
      <c r="W3399" s="37">
        <v>1</v>
      </c>
      <c r="X3399" s="31">
        <f t="shared" si="517"/>
        <v>0.91888214223868259</v>
      </c>
      <c r="Y3399" s="40">
        <f t="shared" si="518"/>
        <v>1</v>
      </c>
      <c r="Z3399" s="4">
        <f t="shared" si="519"/>
        <v>1</v>
      </c>
      <c r="AA3399" s="5">
        <f t="shared" si="520"/>
        <v>1</v>
      </c>
      <c r="AB3399" s="6" t="str">
        <f t="shared" si="521"/>
        <v/>
      </c>
      <c r="AF3399">
        <f t="shared" si="516"/>
        <v>0.80095037815921466</v>
      </c>
    </row>
    <row r="3400" spans="2:32">
      <c r="B3400" s="26">
        <v>1</v>
      </c>
      <c r="C3400" s="4">
        <v>14</v>
      </c>
      <c r="D3400" s="5">
        <v>0.76100000000000001</v>
      </c>
      <c r="E3400" s="20">
        <v>0</v>
      </c>
      <c r="G3400" s="5"/>
      <c r="H3400" s="11">
        <f>1/(1+EXP(-SUMPRODUCT(betagorros,B3400:D3400)))</f>
        <v>0.76465032774561459</v>
      </c>
      <c r="I3400" s="27">
        <f t="shared" si="512"/>
        <v>0.23534967225438541</v>
      </c>
      <c r="J3400">
        <f t="shared" si="513"/>
        <v>-1.4466829037240778</v>
      </c>
      <c r="K3400" s="5"/>
      <c r="N3400" s="11">
        <f t="shared" si="514"/>
        <v>0.76488101970610067</v>
      </c>
      <c r="O3400" s="71">
        <f t="shared" si="515"/>
        <v>-0.76488101970610067</v>
      </c>
      <c r="U3400" s="4">
        <v>33</v>
      </c>
      <c r="V3400" s="5">
        <v>0.73699999999999999</v>
      </c>
      <c r="W3400" s="37">
        <v>1</v>
      </c>
      <c r="X3400" s="31">
        <f t="shared" si="517"/>
        <v>0.94839792385866284</v>
      </c>
      <c r="Y3400" s="40">
        <f t="shared" si="518"/>
        <v>1</v>
      </c>
      <c r="Z3400" s="4">
        <f t="shared" si="519"/>
        <v>1</v>
      </c>
      <c r="AA3400" s="5">
        <f t="shared" si="520"/>
        <v>1</v>
      </c>
      <c r="AB3400" s="6" t="str">
        <f t="shared" si="521"/>
        <v/>
      </c>
      <c r="AF3400">
        <f t="shared" si="516"/>
        <v>0.80095037815921466</v>
      </c>
    </row>
    <row r="3401" spans="2:32">
      <c r="B3401" s="26">
        <v>1</v>
      </c>
      <c r="C3401" s="4">
        <v>11</v>
      </c>
      <c r="D3401" s="5">
        <v>0.76100000000000001</v>
      </c>
      <c r="E3401" s="20">
        <v>1</v>
      </c>
      <c r="G3401" s="5"/>
      <c r="H3401" s="11">
        <f>1/(1+EXP(-SUMPRODUCT(betagorros,B3401:D3401)))</f>
        <v>0.70847143644969701</v>
      </c>
      <c r="I3401" s="27">
        <f t="shared" si="512"/>
        <v>0.70847143644969701</v>
      </c>
      <c r="J3401">
        <f t="shared" si="513"/>
        <v>-0.34464553619028088</v>
      </c>
      <c r="K3401" s="5"/>
      <c r="N3401" s="11">
        <f t="shared" si="514"/>
        <v>0.70871158733682482</v>
      </c>
      <c r="O3401" s="71">
        <f t="shared" si="515"/>
        <v>0.29128841266317518</v>
      </c>
      <c r="U3401" s="4">
        <v>25</v>
      </c>
      <c r="V3401" s="5">
        <v>0.73699999999999999</v>
      </c>
      <c r="W3401" s="37">
        <v>1</v>
      </c>
      <c r="X3401" s="31">
        <f t="shared" si="517"/>
        <v>0.89443640381054823</v>
      </c>
      <c r="Y3401" s="40">
        <f t="shared" si="518"/>
        <v>1</v>
      </c>
      <c r="Z3401" s="4">
        <f t="shared" si="519"/>
        <v>1</v>
      </c>
      <c r="AA3401" s="5">
        <f t="shared" si="520"/>
        <v>1</v>
      </c>
      <c r="AB3401" s="6" t="str">
        <f t="shared" si="521"/>
        <v/>
      </c>
      <c r="AF3401">
        <f t="shared" si="516"/>
        <v>0.80095037815921466</v>
      </c>
    </row>
    <row r="3402" spans="2:32">
      <c r="B3402" s="26">
        <v>1</v>
      </c>
      <c r="C3402" s="4">
        <v>23</v>
      </c>
      <c r="D3402" s="5">
        <v>0.76400000000000001</v>
      </c>
      <c r="E3402" s="20">
        <v>1</v>
      </c>
      <c r="G3402" s="5"/>
      <c r="H3402" s="11">
        <f>1/(1+EXP(-SUMPRODUCT(betagorros,B3402:D3402)))</f>
        <v>0.88722874669828511</v>
      </c>
      <c r="I3402" s="27">
        <f t="shared" si="512"/>
        <v>0.88722874669828511</v>
      </c>
      <c r="J3402">
        <f t="shared" si="513"/>
        <v>-0.11965244187229213</v>
      </c>
      <c r="K3402" s="5"/>
      <c r="N3402" s="11">
        <f t="shared" si="514"/>
        <v>0.88739403120042304</v>
      </c>
      <c r="O3402" s="71">
        <f t="shared" si="515"/>
        <v>0.11260596879957696</v>
      </c>
      <c r="U3402" s="4">
        <v>24</v>
      </c>
      <c r="V3402" s="5">
        <v>0.73699999999999999</v>
      </c>
      <c r="W3402" s="37">
        <v>1</v>
      </c>
      <c r="X3402" s="31">
        <f t="shared" si="517"/>
        <v>0.88494230173828714</v>
      </c>
      <c r="Y3402" s="40">
        <f t="shared" si="518"/>
        <v>1</v>
      </c>
      <c r="Z3402" s="4">
        <f t="shared" si="519"/>
        <v>1</v>
      </c>
      <c r="AA3402" s="5">
        <f t="shared" si="520"/>
        <v>1</v>
      </c>
      <c r="AB3402" s="6" t="str">
        <f t="shared" si="521"/>
        <v/>
      </c>
      <c r="AF3402">
        <f t="shared" si="516"/>
        <v>0.80095037815921466</v>
      </c>
    </row>
    <row r="3403" spans="2:32">
      <c r="B3403" s="26">
        <v>1</v>
      </c>
      <c r="C3403" s="4">
        <v>18</v>
      </c>
      <c r="D3403" s="5">
        <v>0.76500000000000001</v>
      </c>
      <c r="E3403" s="20">
        <v>1</v>
      </c>
      <c r="G3403" s="5"/>
      <c r="H3403" s="11">
        <f>1/(1+EXP(-SUMPRODUCT(betagorros,B3403:D3403)))</f>
        <v>0.82965832890150137</v>
      </c>
      <c r="I3403" s="27">
        <f t="shared" ref="I3403:I3466" si="522">IF(E3403=1,H3403,1-H3403)</f>
        <v>0.82965832890150137</v>
      </c>
      <c r="J3403">
        <f t="shared" ref="J3403:J3466" si="523">LN(I3403)</f>
        <v>-0.18674131486930912</v>
      </c>
      <c r="K3403" s="5"/>
      <c r="N3403" s="11">
        <f t="shared" si="514"/>
        <v>0.82986433500799694</v>
      </c>
      <c r="O3403" s="71">
        <f t="shared" si="515"/>
        <v>0.17013566499200306</v>
      </c>
      <c r="U3403" s="4">
        <v>15</v>
      </c>
      <c r="V3403" s="5">
        <v>0.73699999999999999</v>
      </c>
      <c r="W3403" s="37">
        <v>1</v>
      </c>
      <c r="X3403" s="31">
        <f t="shared" si="517"/>
        <v>0.76295791675540414</v>
      </c>
      <c r="Y3403" s="40">
        <f t="shared" si="518"/>
        <v>1</v>
      </c>
      <c r="Z3403" s="4">
        <f t="shared" si="519"/>
        <v>1</v>
      </c>
      <c r="AA3403" s="5">
        <f t="shared" si="520"/>
        <v>1</v>
      </c>
      <c r="AB3403" s="6" t="str">
        <f t="shared" si="521"/>
        <v/>
      </c>
      <c r="AF3403">
        <f t="shared" si="516"/>
        <v>0.80095037815921466</v>
      </c>
    </row>
    <row r="3404" spans="2:32">
      <c r="B3404" s="26">
        <v>1</v>
      </c>
      <c r="C3404" s="4">
        <v>18</v>
      </c>
      <c r="D3404" s="5">
        <v>0.76500000000000001</v>
      </c>
      <c r="E3404" s="20">
        <v>1</v>
      </c>
      <c r="G3404" s="5"/>
      <c r="H3404" s="11">
        <f>1/(1+EXP(-SUMPRODUCT(betagorros,B3404:D3404)))</f>
        <v>0.82965832890150137</v>
      </c>
      <c r="I3404" s="27">
        <f t="shared" si="522"/>
        <v>0.82965832890150137</v>
      </c>
      <c r="J3404">
        <f t="shared" si="523"/>
        <v>-0.18674131486930912</v>
      </c>
      <c r="K3404" s="5"/>
      <c r="N3404" s="11">
        <f t="shared" ref="N3404:N3467" si="524">1/(1+EXP(-SUMPRODUCT($N$8:$P$8,B3404:D3404)))</f>
        <v>0.82986433500799694</v>
      </c>
      <c r="O3404" s="71">
        <f t="shared" ref="O3404:O3467" si="525">E3404-N3404</f>
        <v>0.17013566499200306</v>
      </c>
      <c r="U3404" s="4">
        <v>11</v>
      </c>
      <c r="V3404" s="5">
        <v>0.73699999999999999</v>
      </c>
      <c r="W3404" s="37">
        <v>1</v>
      </c>
      <c r="X3404" s="31">
        <f t="shared" si="517"/>
        <v>0.68606774586558017</v>
      </c>
      <c r="Y3404" s="40">
        <f t="shared" si="518"/>
        <v>1</v>
      </c>
      <c r="Z3404" s="4">
        <f t="shared" si="519"/>
        <v>1</v>
      </c>
      <c r="AA3404" s="5">
        <f t="shared" si="520"/>
        <v>1</v>
      </c>
      <c r="AB3404" s="6" t="str">
        <f t="shared" si="521"/>
        <v/>
      </c>
      <c r="AF3404">
        <f t="shared" si="516"/>
        <v>0.80095037815921466</v>
      </c>
    </row>
    <row r="3405" spans="2:32">
      <c r="B3405" s="26">
        <v>1</v>
      </c>
      <c r="C3405" s="4">
        <v>24</v>
      </c>
      <c r="D3405" s="5">
        <v>0.76500000000000001</v>
      </c>
      <c r="E3405" s="20">
        <v>1</v>
      </c>
      <c r="G3405" s="5"/>
      <c r="H3405" s="11">
        <f>1/(1+EXP(-SUMPRODUCT(betagorros,B3405:D3405)))</f>
        <v>0.89696579785876618</v>
      </c>
      <c r="I3405" s="27">
        <f t="shared" si="522"/>
        <v>0.89696579785876618</v>
      </c>
      <c r="J3405">
        <f t="shared" si="523"/>
        <v>-0.10873754712769465</v>
      </c>
      <c r="K3405" s="5"/>
      <c r="N3405" s="11">
        <f t="shared" si="524"/>
        <v>0.89712252775461077</v>
      </c>
      <c r="O3405" s="71">
        <f t="shared" si="525"/>
        <v>0.10287747224538923</v>
      </c>
      <c r="U3405" s="4">
        <v>16</v>
      </c>
      <c r="V3405" s="5">
        <v>0.73699999999999999</v>
      </c>
      <c r="W3405" s="37">
        <v>1</v>
      </c>
      <c r="X3405" s="31">
        <f t="shared" si="517"/>
        <v>0.78001549746092902</v>
      </c>
      <c r="Y3405" s="40">
        <f t="shared" si="518"/>
        <v>1</v>
      </c>
      <c r="Z3405" s="4">
        <f t="shared" si="519"/>
        <v>1</v>
      </c>
      <c r="AA3405" s="5">
        <f t="shared" si="520"/>
        <v>1</v>
      </c>
      <c r="AB3405" s="6" t="str">
        <f t="shared" si="521"/>
        <v/>
      </c>
      <c r="AF3405">
        <f t="shared" ref="AF3405:AF3468" si="526">(-$H$8-$I$8*AE3405)/$J$8</f>
        <v>0.80095037815921466</v>
      </c>
    </row>
    <row r="3406" spans="2:32">
      <c r="B3406" s="26">
        <v>1</v>
      </c>
      <c r="C3406" s="4">
        <v>33</v>
      </c>
      <c r="D3406" s="5">
        <v>0.76500000000000001</v>
      </c>
      <c r="E3406" s="20">
        <v>1</v>
      </c>
      <c r="G3406" s="5"/>
      <c r="H3406" s="11">
        <f>1/(1+EXP(-SUMPRODUCT(betagorros,B3406:D3406)))</f>
        <v>0.9541340111911969</v>
      </c>
      <c r="I3406" s="27">
        <f t="shared" si="522"/>
        <v>0.9541340111911969</v>
      </c>
      <c r="J3406">
        <f t="shared" si="523"/>
        <v>-4.6951144452503771E-2</v>
      </c>
      <c r="K3406" s="5"/>
      <c r="N3406" s="11">
        <f t="shared" si="524"/>
        <v>0.95422385846352309</v>
      </c>
      <c r="O3406" s="71">
        <f t="shared" si="525"/>
        <v>4.5776141536476911E-2</v>
      </c>
      <c r="U3406" s="4">
        <v>15</v>
      </c>
      <c r="V3406" s="5">
        <v>0.73699999999999999</v>
      </c>
      <c r="W3406" s="37">
        <v>1</v>
      </c>
      <c r="X3406" s="31">
        <f t="shared" si="517"/>
        <v>0.76295791675540414</v>
      </c>
      <c r="Y3406" s="40">
        <f t="shared" si="518"/>
        <v>1</v>
      </c>
      <c r="Z3406" s="4">
        <f t="shared" si="519"/>
        <v>1</v>
      </c>
      <c r="AA3406" s="5">
        <f t="shared" si="520"/>
        <v>1</v>
      </c>
      <c r="AB3406" s="6" t="str">
        <f t="shared" si="521"/>
        <v/>
      </c>
      <c r="AF3406">
        <f t="shared" si="526"/>
        <v>0.80095037815921466</v>
      </c>
    </row>
    <row r="3407" spans="2:32">
      <c r="B3407" s="26">
        <v>1</v>
      </c>
      <c r="C3407" s="4">
        <v>11</v>
      </c>
      <c r="D3407" s="5">
        <v>0.76500000000000001</v>
      </c>
      <c r="E3407" s="20">
        <v>0</v>
      </c>
      <c r="G3407" s="5"/>
      <c r="H3407" s="11">
        <f>1/(1+EXP(-SUMPRODUCT(betagorros,B3407:D3407)))</f>
        <v>0.71211271713125712</v>
      </c>
      <c r="I3407" s="27">
        <f t="shared" si="522"/>
        <v>0.28788728286874288</v>
      </c>
      <c r="J3407">
        <f t="shared" si="523"/>
        <v>-1.2451862543828893</v>
      </c>
      <c r="K3407" s="5"/>
      <c r="N3407" s="11">
        <f t="shared" si="524"/>
        <v>0.71235455632861877</v>
      </c>
      <c r="O3407" s="71">
        <f t="shared" si="525"/>
        <v>-0.71235455632861877</v>
      </c>
      <c r="U3407" s="4">
        <v>21</v>
      </c>
      <c r="V3407" s="5">
        <v>0.73699999999999999</v>
      </c>
      <c r="W3407" s="37">
        <v>1</v>
      </c>
      <c r="X3407" s="31">
        <f t="shared" si="517"/>
        <v>0.85191675162246894</v>
      </c>
      <c r="Y3407" s="40">
        <f t="shared" si="518"/>
        <v>1</v>
      </c>
      <c r="Z3407" s="4">
        <f t="shared" si="519"/>
        <v>1</v>
      </c>
      <c r="AA3407" s="5">
        <f t="shared" si="520"/>
        <v>1</v>
      </c>
      <c r="AB3407" s="6" t="str">
        <f t="shared" si="521"/>
        <v/>
      </c>
      <c r="AF3407">
        <f t="shared" si="526"/>
        <v>0.80095037815921466</v>
      </c>
    </row>
    <row r="3408" spans="2:32">
      <c r="B3408" s="26">
        <v>1</v>
      </c>
      <c r="C3408" s="4">
        <v>23</v>
      </c>
      <c r="D3408" s="5">
        <v>0.76600000000000001</v>
      </c>
      <c r="E3408" s="20">
        <v>1</v>
      </c>
      <c r="G3408" s="5"/>
      <c r="H3408" s="11">
        <f>1/(1+EXP(-SUMPRODUCT(betagorros,B3408:D3408)))</f>
        <v>0.88811096681078305</v>
      </c>
      <c r="I3408" s="27">
        <f t="shared" si="522"/>
        <v>0.88811096681078305</v>
      </c>
      <c r="J3408">
        <f t="shared" si="523"/>
        <v>-0.1186585811723897</v>
      </c>
      <c r="K3408" s="5"/>
      <c r="N3408" s="11">
        <f t="shared" si="524"/>
        <v>0.88827596141620047</v>
      </c>
      <c r="O3408" s="71">
        <f t="shared" si="525"/>
        <v>0.11172403858379953</v>
      </c>
      <c r="U3408" s="4">
        <v>9</v>
      </c>
      <c r="V3408" s="5">
        <v>0.73699999999999999</v>
      </c>
      <c r="W3408" s="37">
        <v>1</v>
      </c>
      <c r="X3408" s="31">
        <f t="shared" si="517"/>
        <v>0.64295574490166518</v>
      </c>
      <c r="Y3408" s="40">
        <f t="shared" si="518"/>
        <v>1</v>
      </c>
      <c r="Z3408" s="4">
        <f t="shared" si="519"/>
        <v>1</v>
      </c>
      <c r="AA3408" s="5">
        <f t="shared" si="520"/>
        <v>1</v>
      </c>
      <c r="AB3408" s="6" t="str">
        <f t="shared" si="521"/>
        <v/>
      </c>
      <c r="AF3408">
        <f t="shared" si="526"/>
        <v>0.80095037815921466</v>
      </c>
    </row>
    <row r="3409" spans="2:32">
      <c r="B3409" s="26">
        <v>1</v>
      </c>
      <c r="C3409" s="4">
        <v>32</v>
      </c>
      <c r="D3409" s="5">
        <v>0.76600000000000001</v>
      </c>
      <c r="E3409" s="20">
        <v>1</v>
      </c>
      <c r="G3409" s="5"/>
      <c r="H3409" s="11">
        <f>1/(1+EXP(-SUMPRODUCT(betagorros,B3409:D3409)))</f>
        <v>0.94991793469706687</v>
      </c>
      <c r="I3409" s="27">
        <f t="shared" si="522"/>
        <v>0.94991793469706687</v>
      </c>
      <c r="J3409">
        <f t="shared" si="523"/>
        <v>-5.1379682648312178E-2</v>
      </c>
      <c r="K3409" s="5"/>
      <c r="N3409" s="11">
        <f t="shared" si="524"/>
        <v>0.95001392049644606</v>
      </c>
      <c r="O3409" s="71">
        <f t="shared" si="525"/>
        <v>4.9986079503553937E-2</v>
      </c>
      <c r="U3409" s="4">
        <v>18</v>
      </c>
      <c r="V3409" s="5">
        <v>0.73699999999999999</v>
      </c>
      <c r="W3409" s="37">
        <v>1</v>
      </c>
      <c r="X3409" s="31">
        <f t="shared" si="517"/>
        <v>0.81143166216037577</v>
      </c>
      <c r="Y3409" s="40">
        <f t="shared" si="518"/>
        <v>1</v>
      </c>
      <c r="Z3409" s="4">
        <f t="shared" si="519"/>
        <v>1</v>
      </c>
      <c r="AA3409" s="5">
        <f t="shared" si="520"/>
        <v>1</v>
      </c>
      <c r="AB3409" s="6" t="str">
        <f t="shared" si="521"/>
        <v/>
      </c>
      <c r="AF3409">
        <f t="shared" si="526"/>
        <v>0.80095037815921466</v>
      </c>
    </row>
    <row r="3410" spans="2:32">
      <c r="B3410" s="26">
        <v>1</v>
      </c>
      <c r="C3410" s="4">
        <v>25</v>
      </c>
      <c r="D3410" s="5">
        <v>0.76600000000000001</v>
      </c>
      <c r="E3410" s="20">
        <v>1</v>
      </c>
      <c r="G3410" s="5"/>
      <c r="H3410" s="11">
        <f>1/(1+EXP(-SUMPRODUCT(betagorros,B3410:D3410)))</f>
        <v>0.90595123886460927</v>
      </c>
      <c r="I3410" s="27">
        <f t="shared" si="522"/>
        <v>0.90595123886460927</v>
      </c>
      <c r="J3410">
        <f t="shared" si="523"/>
        <v>-9.8769794625256799E-2</v>
      </c>
      <c r="K3410" s="5"/>
      <c r="N3410" s="11">
        <f t="shared" si="524"/>
        <v>0.90609947596570939</v>
      </c>
      <c r="O3410" s="71">
        <f t="shared" si="525"/>
        <v>9.3900524034290611E-2</v>
      </c>
      <c r="U3410" s="4">
        <v>32</v>
      </c>
      <c r="V3410" s="5">
        <v>0.73699999999999999</v>
      </c>
      <c r="W3410" s="37">
        <v>1</v>
      </c>
      <c r="X3410" s="31">
        <f t="shared" ref="X3410:X3473" si="527">1/(1+EXP(-$H$8-$I$8*U3410-$J$8*V3410))</f>
        <v>0.94345013803608191</v>
      </c>
      <c r="Y3410" s="40">
        <f t="shared" ref="Y3410:Y3473" si="528">IF(X3410&gt;50%,1,0)</f>
        <v>1</v>
      </c>
      <c r="Z3410" s="4">
        <f t="shared" ref="Z3410:Z3473" si="529">IF(W3410=Y3410,1,0)</f>
        <v>1</v>
      </c>
      <c r="AA3410" s="5">
        <f t="shared" ref="AA3410:AA3473" si="530">IF(W3410=1,IF(W3410=Y3410,1,0),"")</f>
        <v>1</v>
      </c>
      <c r="AB3410" s="6" t="str">
        <f t="shared" ref="AB3410:AB3473" si="531">IF(W3410=0,IF(W3410=Y3410,1,0),"")</f>
        <v/>
      </c>
      <c r="AF3410">
        <f t="shared" si="526"/>
        <v>0.80095037815921466</v>
      </c>
    </row>
    <row r="3411" spans="2:32">
      <c r="B3411" s="26">
        <v>1</v>
      </c>
      <c r="C3411" s="4">
        <v>10</v>
      </c>
      <c r="D3411" s="5">
        <v>0.76600000000000001</v>
      </c>
      <c r="E3411" s="20">
        <v>0</v>
      </c>
      <c r="G3411" s="5"/>
      <c r="H3411" s="11">
        <f>1/(1+EXP(-SUMPRODUCT(betagorros,B3411:D3411)))</f>
        <v>0.69281216991593075</v>
      </c>
      <c r="I3411" s="27">
        <f t="shared" si="522"/>
        <v>0.30718783008406925</v>
      </c>
      <c r="J3411">
        <f t="shared" si="523"/>
        <v>-1.1802958941050927</v>
      </c>
      <c r="K3411" s="5"/>
      <c r="N3411" s="11">
        <f t="shared" si="524"/>
        <v>0.69305567362038156</v>
      </c>
      <c r="O3411" s="71">
        <f t="shared" si="525"/>
        <v>-0.69305567362038156</v>
      </c>
      <c r="U3411" s="4">
        <v>28.5</v>
      </c>
      <c r="V3411" s="5">
        <v>0.73799999999999999</v>
      </c>
      <c r="W3411" s="37">
        <v>1</v>
      </c>
      <c r="X3411" s="31">
        <f t="shared" si="527"/>
        <v>0.92273309873758591</v>
      </c>
      <c r="Y3411" s="40">
        <f t="shared" si="528"/>
        <v>1</v>
      </c>
      <c r="Z3411" s="4">
        <f t="shared" si="529"/>
        <v>1</v>
      </c>
      <c r="AA3411" s="5">
        <f t="shared" si="530"/>
        <v>1</v>
      </c>
      <c r="AB3411" s="6" t="str">
        <f t="shared" si="531"/>
        <v/>
      </c>
      <c r="AF3411">
        <f t="shared" si="526"/>
        <v>0.80095037815921466</v>
      </c>
    </row>
    <row r="3412" spans="2:32">
      <c r="B3412" s="26">
        <v>1</v>
      </c>
      <c r="C3412" s="4">
        <v>16</v>
      </c>
      <c r="D3412" s="5">
        <v>0.76600000000000001</v>
      </c>
      <c r="E3412" s="20">
        <v>0</v>
      </c>
      <c r="G3412" s="5"/>
      <c r="H3412" s="11">
        <f>1/(1+EXP(-SUMPRODUCT(betagorros,B3412:D3412)))</f>
        <v>0.80123778676972812</v>
      </c>
      <c r="I3412" s="27">
        <f t="shared" si="522"/>
        <v>0.19876221323027188</v>
      </c>
      <c r="J3412">
        <f t="shared" si="523"/>
        <v>-1.6156460771204786</v>
      </c>
      <c r="K3412" s="5"/>
      <c r="N3412" s="11">
        <f t="shared" si="524"/>
        <v>0.80145795500403649</v>
      </c>
      <c r="O3412" s="71">
        <f t="shared" si="525"/>
        <v>-0.80145795500403649</v>
      </c>
      <c r="U3412" s="4">
        <v>8</v>
      </c>
      <c r="V3412" s="5">
        <v>0.73899999999999999</v>
      </c>
      <c r="W3412" s="37">
        <v>1</v>
      </c>
      <c r="X3412" s="31">
        <f t="shared" si="527"/>
        <v>0.62252333688206096</v>
      </c>
      <c r="Y3412" s="40">
        <f t="shared" si="528"/>
        <v>1</v>
      </c>
      <c r="Z3412" s="4">
        <f t="shared" si="529"/>
        <v>1</v>
      </c>
      <c r="AA3412" s="5">
        <f t="shared" si="530"/>
        <v>1</v>
      </c>
      <c r="AB3412" s="6" t="str">
        <f t="shared" si="531"/>
        <v/>
      </c>
      <c r="AF3412">
        <f t="shared" si="526"/>
        <v>0.80095037815921466</v>
      </c>
    </row>
    <row r="3413" spans="2:32">
      <c r="B3413" s="26">
        <v>1</v>
      </c>
      <c r="C3413" s="4">
        <v>7</v>
      </c>
      <c r="D3413" s="5">
        <v>0.76600000000000001</v>
      </c>
      <c r="E3413" s="20">
        <v>0</v>
      </c>
      <c r="G3413" s="5"/>
      <c r="H3413" s="11">
        <f>1/(1+EXP(-SUMPRODUCT(betagorros,B3413:D3413)))</f>
        <v>0.62783148044632464</v>
      </c>
      <c r="I3413" s="27">
        <f t="shared" si="522"/>
        <v>0.37216851955367536</v>
      </c>
      <c r="J3413">
        <f t="shared" si="523"/>
        <v>-0.98840851773394922</v>
      </c>
      <c r="K3413" s="5"/>
      <c r="N3413" s="11">
        <f t="shared" si="524"/>
        <v>0.62807096999104506</v>
      </c>
      <c r="O3413" s="71">
        <f t="shared" si="525"/>
        <v>-0.62807096999104506</v>
      </c>
      <c r="U3413" s="4">
        <v>6</v>
      </c>
      <c r="V3413" s="5">
        <v>0.73899999999999999</v>
      </c>
      <c r="W3413" s="37">
        <v>1</v>
      </c>
      <c r="X3413" s="31">
        <f t="shared" si="527"/>
        <v>0.57607696670946307</v>
      </c>
      <c r="Y3413" s="40">
        <f t="shared" si="528"/>
        <v>1</v>
      </c>
      <c r="Z3413" s="4">
        <f t="shared" si="529"/>
        <v>1</v>
      </c>
      <c r="AA3413" s="5">
        <f t="shared" si="530"/>
        <v>1</v>
      </c>
      <c r="AB3413" s="6" t="str">
        <f t="shared" si="531"/>
        <v/>
      </c>
      <c r="AF3413">
        <f t="shared" si="526"/>
        <v>0.80095037815921466</v>
      </c>
    </row>
    <row r="3414" spans="2:32">
      <c r="B3414" s="26">
        <v>1</v>
      </c>
      <c r="C3414" s="4">
        <v>8</v>
      </c>
      <c r="D3414" s="5">
        <v>0.76700000000000002</v>
      </c>
      <c r="E3414" s="20">
        <v>0</v>
      </c>
      <c r="G3414" s="5"/>
      <c r="H3414" s="11">
        <f>1/(1+EXP(-SUMPRODUCT(betagorros,B3414:D3414)))</f>
        <v>0.65115962851082865</v>
      </c>
      <c r="I3414" s="27">
        <f t="shared" si="522"/>
        <v>0.34884037148917135</v>
      </c>
      <c r="J3414">
        <f t="shared" si="523"/>
        <v>-1.053140849696814</v>
      </c>
      <c r="K3414" s="5"/>
      <c r="N3414" s="11">
        <f t="shared" si="524"/>
        <v>0.6514024350697698</v>
      </c>
      <c r="O3414" s="71">
        <f t="shared" si="525"/>
        <v>-0.6514024350697698</v>
      </c>
      <c r="U3414" s="4">
        <v>9</v>
      </c>
      <c r="V3414" s="5">
        <v>0.73899999999999999</v>
      </c>
      <c r="W3414" s="37">
        <v>1</v>
      </c>
      <c r="X3414" s="31">
        <f t="shared" si="527"/>
        <v>0.64498427984739937</v>
      </c>
      <c r="Y3414" s="40">
        <f t="shared" si="528"/>
        <v>1</v>
      </c>
      <c r="Z3414" s="4">
        <f t="shared" si="529"/>
        <v>1</v>
      </c>
      <c r="AA3414" s="5">
        <f t="shared" si="530"/>
        <v>1</v>
      </c>
      <c r="AB3414" s="6" t="str">
        <f t="shared" si="531"/>
        <v/>
      </c>
      <c r="AF3414">
        <f t="shared" si="526"/>
        <v>0.80095037815921466</v>
      </c>
    </row>
    <row r="3415" spans="2:32">
      <c r="B3415" s="26">
        <v>1</v>
      </c>
      <c r="C3415" s="4">
        <v>10.5</v>
      </c>
      <c r="D3415" s="5">
        <v>0.76700000000000002</v>
      </c>
      <c r="E3415" s="20">
        <v>0</v>
      </c>
      <c r="G3415" s="5"/>
      <c r="H3415" s="11">
        <f>1/(1+EXP(-SUMPRODUCT(betagorros,B3415:D3415)))</f>
        <v>0.70393753235804635</v>
      </c>
      <c r="I3415" s="27">
        <f t="shared" si="522"/>
        <v>0.29606246764195365</v>
      </c>
      <c r="J3415">
        <f t="shared" si="523"/>
        <v>-1.2171848075928191</v>
      </c>
      <c r="K3415" s="5"/>
      <c r="N3415" s="11">
        <f t="shared" si="524"/>
        <v>0.70418100738778722</v>
      </c>
      <c r="O3415" s="71">
        <f t="shared" si="525"/>
        <v>-0.70418100738778722</v>
      </c>
      <c r="U3415" s="4">
        <v>12</v>
      </c>
      <c r="V3415" s="5">
        <v>0.73899999999999999</v>
      </c>
      <c r="W3415" s="37">
        <v>1</v>
      </c>
      <c r="X3415" s="31">
        <f t="shared" si="527"/>
        <v>0.70836126264719912</v>
      </c>
      <c r="Y3415" s="40">
        <f t="shared" si="528"/>
        <v>1</v>
      </c>
      <c r="Z3415" s="4">
        <f t="shared" si="529"/>
        <v>1</v>
      </c>
      <c r="AA3415" s="5">
        <f t="shared" si="530"/>
        <v>1</v>
      </c>
      <c r="AB3415" s="6" t="str">
        <f t="shared" si="531"/>
        <v/>
      </c>
      <c r="AF3415">
        <f t="shared" si="526"/>
        <v>0.80095037815921466</v>
      </c>
    </row>
    <row r="3416" spans="2:32">
      <c r="B3416" s="26">
        <v>1</v>
      </c>
      <c r="C3416" s="4">
        <v>13</v>
      </c>
      <c r="D3416" s="5">
        <v>0.76700000000000002</v>
      </c>
      <c r="E3416" s="20">
        <v>1</v>
      </c>
      <c r="G3416" s="5"/>
      <c r="H3416" s="11">
        <f>1/(1+EXP(-SUMPRODUCT(betagorros,B3416:D3416)))</f>
        <v>0.75177433281272266</v>
      </c>
      <c r="I3416" s="27">
        <f t="shared" si="522"/>
        <v>0.75177433281272266</v>
      </c>
      <c r="J3416">
        <f t="shared" si="523"/>
        <v>-0.28531908941289841</v>
      </c>
      <c r="K3416" s="5"/>
      <c r="N3416" s="11">
        <f t="shared" si="524"/>
        <v>0.7520108723786938</v>
      </c>
      <c r="O3416" s="71">
        <f t="shared" si="525"/>
        <v>0.2479891276213062</v>
      </c>
      <c r="U3416" s="4">
        <v>13</v>
      </c>
      <c r="V3416" s="5">
        <v>0.73899999999999999</v>
      </c>
      <c r="W3416" s="37">
        <v>1</v>
      </c>
      <c r="X3416" s="31">
        <f t="shared" si="527"/>
        <v>0.72794671227858576</v>
      </c>
      <c r="Y3416" s="40">
        <f t="shared" si="528"/>
        <v>1</v>
      </c>
      <c r="Z3416" s="4">
        <f t="shared" si="529"/>
        <v>1</v>
      </c>
      <c r="AA3416" s="5">
        <f t="shared" si="530"/>
        <v>1</v>
      </c>
      <c r="AB3416" s="6" t="str">
        <f t="shared" si="531"/>
        <v/>
      </c>
      <c r="AF3416">
        <f t="shared" si="526"/>
        <v>0.80095037815921466</v>
      </c>
    </row>
    <row r="3417" spans="2:32">
      <c r="B3417" s="26">
        <v>1</v>
      </c>
      <c r="C3417" s="4">
        <v>6.5</v>
      </c>
      <c r="D3417" s="5">
        <v>0.76700000000000002</v>
      </c>
      <c r="E3417" s="20">
        <v>1</v>
      </c>
      <c r="G3417" s="5"/>
      <c r="H3417" s="11">
        <f>1/(1+EXP(-SUMPRODUCT(betagorros,B3417:D3417)))</f>
        <v>0.61750064160944418</v>
      </c>
      <c r="I3417" s="27">
        <f t="shared" si="522"/>
        <v>0.61750064160944418</v>
      </c>
      <c r="J3417">
        <f t="shared" si="523"/>
        <v>-0.48207517143691031</v>
      </c>
      <c r="K3417" s="5"/>
      <c r="N3417" s="11">
        <f t="shared" si="524"/>
        <v>0.61773903504693617</v>
      </c>
      <c r="O3417" s="71">
        <f t="shared" si="525"/>
        <v>0.38226096495306383</v>
      </c>
      <c r="U3417" s="4">
        <v>17</v>
      </c>
      <c r="V3417" s="5">
        <v>0.74</v>
      </c>
      <c r="W3417" s="37">
        <v>1</v>
      </c>
      <c r="X3417" s="31">
        <f t="shared" si="527"/>
        <v>0.79831879697545083</v>
      </c>
      <c r="Y3417" s="40">
        <f t="shared" si="528"/>
        <v>1</v>
      </c>
      <c r="Z3417" s="4">
        <f t="shared" si="529"/>
        <v>1</v>
      </c>
      <c r="AA3417" s="5">
        <f t="shared" si="530"/>
        <v>1</v>
      </c>
      <c r="AB3417" s="6" t="str">
        <f t="shared" si="531"/>
        <v/>
      </c>
      <c r="AF3417">
        <f t="shared" si="526"/>
        <v>0.80095037815921466</v>
      </c>
    </row>
    <row r="3418" spans="2:32">
      <c r="B3418" s="26">
        <v>1</v>
      </c>
      <c r="C3418" s="4">
        <v>34.5</v>
      </c>
      <c r="D3418" s="5">
        <v>0.76700000000000002</v>
      </c>
      <c r="E3418" s="20">
        <v>1</v>
      </c>
      <c r="G3418" s="5"/>
      <c r="H3418" s="11">
        <f>1/(1+EXP(-SUMPRODUCT(betagorros,B3418:D3418)))</f>
        <v>0.96042260383535283</v>
      </c>
      <c r="I3418" s="27">
        <f t="shared" si="522"/>
        <v>0.96042260383535283</v>
      </c>
      <c r="J3418">
        <f t="shared" si="523"/>
        <v>-4.0381879056783268E-2</v>
      </c>
      <c r="K3418" s="5"/>
      <c r="N3418" s="11">
        <f t="shared" si="524"/>
        <v>0.96050322698482293</v>
      </c>
      <c r="O3418" s="71">
        <f t="shared" si="525"/>
        <v>3.9496773015177067E-2</v>
      </c>
      <c r="U3418" s="4">
        <v>12.5</v>
      </c>
      <c r="V3418" s="5">
        <v>0.745</v>
      </c>
      <c r="W3418" s="37">
        <v>1</v>
      </c>
      <c r="X3418" s="31">
        <f t="shared" si="527"/>
        <v>0.72359752462985816</v>
      </c>
      <c r="Y3418" s="40">
        <f t="shared" si="528"/>
        <v>1</v>
      </c>
      <c r="Z3418" s="4">
        <f t="shared" si="529"/>
        <v>1</v>
      </c>
      <c r="AA3418" s="5">
        <f t="shared" si="530"/>
        <v>1</v>
      </c>
      <c r="AB3418" s="6" t="str">
        <f t="shared" si="531"/>
        <v/>
      </c>
      <c r="AF3418">
        <f t="shared" si="526"/>
        <v>0.80095037815921466</v>
      </c>
    </row>
    <row r="3419" spans="2:32">
      <c r="B3419" s="26">
        <v>1</v>
      </c>
      <c r="C3419" s="4">
        <v>48</v>
      </c>
      <c r="D3419" s="5">
        <v>0.76700000000000002</v>
      </c>
      <c r="E3419" s="20">
        <v>1</v>
      </c>
      <c r="G3419" s="5"/>
      <c r="H3419" s="11">
        <f>1/(1+EXP(-SUMPRODUCT(betagorros,B3419:D3419)))</f>
        <v>0.98896733139940907</v>
      </c>
      <c r="I3419" s="27">
        <f t="shared" si="522"/>
        <v>0.98896733139940907</v>
      </c>
      <c r="J3419">
        <f t="shared" si="523"/>
        <v>-1.1093979857055514E-2</v>
      </c>
      <c r="K3419" s="5"/>
      <c r="N3419" s="11">
        <f t="shared" si="524"/>
        <v>0.98899631764261697</v>
      </c>
      <c r="O3419" s="71">
        <f t="shared" si="525"/>
        <v>1.1003682357383027E-2</v>
      </c>
      <c r="U3419" s="4">
        <v>20.5</v>
      </c>
      <c r="V3419" s="5">
        <v>0.745</v>
      </c>
      <c r="W3419" s="37">
        <v>1</v>
      </c>
      <c r="X3419" s="31">
        <f t="shared" si="527"/>
        <v>0.85026860523161152</v>
      </c>
      <c r="Y3419" s="40">
        <f t="shared" si="528"/>
        <v>1</v>
      </c>
      <c r="Z3419" s="4">
        <f t="shared" si="529"/>
        <v>1</v>
      </c>
      <c r="AA3419" s="5">
        <f t="shared" si="530"/>
        <v>1</v>
      </c>
      <c r="AB3419" s="6" t="str">
        <f t="shared" si="531"/>
        <v/>
      </c>
      <c r="AF3419">
        <f t="shared" si="526"/>
        <v>0.80095037815921466</v>
      </c>
    </row>
    <row r="3420" spans="2:32">
      <c r="B3420" s="26">
        <v>1</v>
      </c>
      <c r="C3420" s="4">
        <v>20</v>
      </c>
      <c r="D3420" s="5">
        <v>0.76700000000000002</v>
      </c>
      <c r="E3420" s="20">
        <v>1</v>
      </c>
      <c r="G3420" s="5"/>
      <c r="H3420" s="11">
        <f>1/(1+EXP(-SUMPRODUCT(betagorros,B3420:D3420)))</f>
        <v>0.85639170338067072</v>
      </c>
      <c r="I3420" s="27">
        <f t="shared" si="522"/>
        <v>0.85639170338067072</v>
      </c>
      <c r="J3420">
        <f t="shared" si="523"/>
        <v>-0.15502741009883431</v>
      </c>
      <c r="K3420" s="5"/>
      <c r="N3420" s="11">
        <f t="shared" si="524"/>
        <v>0.8565817812622506</v>
      </c>
      <c r="O3420" s="71">
        <f t="shared" si="525"/>
        <v>0.1434182187377494</v>
      </c>
      <c r="U3420" s="4">
        <v>17.5</v>
      </c>
      <c r="V3420" s="5">
        <v>0.745</v>
      </c>
      <c r="W3420" s="37">
        <v>1</v>
      </c>
      <c r="X3420" s="31">
        <f t="shared" si="527"/>
        <v>0.80943371604638603</v>
      </c>
      <c r="Y3420" s="40">
        <f t="shared" si="528"/>
        <v>1</v>
      </c>
      <c r="Z3420" s="4">
        <f t="shared" si="529"/>
        <v>1</v>
      </c>
      <c r="AA3420" s="5">
        <f t="shared" si="530"/>
        <v>1</v>
      </c>
      <c r="AB3420" s="6" t="str">
        <f t="shared" si="531"/>
        <v/>
      </c>
      <c r="AF3420">
        <f t="shared" si="526"/>
        <v>0.80095037815921466</v>
      </c>
    </row>
    <row r="3421" spans="2:32">
      <c r="B3421" s="26">
        <v>1</v>
      </c>
      <c r="C3421" s="4">
        <v>22</v>
      </c>
      <c r="D3421" s="5">
        <v>0.76700000000000002</v>
      </c>
      <c r="E3421" s="20">
        <v>1</v>
      </c>
      <c r="G3421" s="5"/>
      <c r="H3421" s="11">
        <f>1/(1+EXP(-SUMPRODUCT(betagorros,B3421:D3421)))</f>
        <v>0.87859814337165532</v>
      </c>
      <c r="I3421" s="27">
        <f t="shared" si="522"/>
        <v>0.87859814337165532</v>
      </c>
      <c r="J3421">
        <f t="shared" si="523"/>
        <v>-0.12942766060948402</v>
      </c>
      <c r="K3421" s="5"/>
      <c r="N3421" s="11">
        <f t="shared" si="524"/>
        <v>0.87877146488159075</v>
      </c>
      <c r="O3421" s="71">
        <f t="shared" si="525"/>
        <v>0.12122853511840925</v>
      </c>
      <c r="U3421" s="4">
        <v>20.5</v>
      </c>
      <c r="V3421" s="5">
        <v>0.745</v>
      </c>
      <c r="W3421" s="37">
        <v>1</v>
      </c>
      <c r="X3421" s="31">
        <f t="shared" si="527"/>
        <v>0.85026860523161152</v>
      </c>
      <c r="Y3421" s="40">
        <f t="shared" si="528"/>
        <v>1</v>
      </c>
      <c r="Z3421" s="4">
        <f t="shared" si="529"/>
        <v>1</v>
      </c>
      <c r="AA3421" s="5">
        <f t="shared" si="530"/>
        <v>1</v>
      </c>
      <c r="AB3421" s="6" t="str">
        <f t="shared" si="531"/>
        <v/>
      </c>
      <c r="AF3421">
        <f t="shared" si="526"/>
        <v>0.80095037815921466</v>
      </c>
    </row>
    <row r="3422" spans="2:32">
      <c r="B3422" s="26">
        <v>1</v>
      </c>
      <c r="C3422" s="4">
        <v>7</v>
      </c>
      <c r="D3422" s="5">
        <v>0.76700000000000002</v>
      </c>
      <c r="E3422" s="20">
        <v>0</v>
      </c>
      <c r="G3422" s="5"/>
      <c r="H3422" s="11">
        <f>1/(1+EXP(-SUMPRODUCT(betagorros,B3422:D3422)))</f>
        <v>0.62886456923048339</v>
      </c>
      <c r="I3422" s="27">
        <f t="shared" si="522"/>
        <v>0.37113543076951661</v>
      </c>
      <c r="J3422">
        <f t="shared" si="523"/>
        <v>-0.99118824048107146</v>
      </c>
      <c r="K3422" s="5"/>
      <c r="N3422" s="11">
        <f t="shared" si="524"/>
        <v>0.62910477456167668</v>
      </c>
      <c r="O3422" s="71">
        <f t="shared" si="525"/>
        <v>-0.62910477456167668</v>
      </c>
      <c r="U3422" s="4">
        <v>25</v>
      </c>
      <c r="V3422" s="5">
        <v>0.745</v>
      </c>
      <c r="W3422" s="37">
        <v>1</v>
      </c>
      <c r="X3422" s="31">
        <f t="shared" si="527"/>
        <v>0.8977316624115802</v>
      </c>
      <c r="Y3422" s="40">
        <f t="shared" si="528"/>
        <v>1</v>
      </c>
      <c r="Z3422" s="4">
        <f t="shared" si="529"/>
        <v>1</v>
      </c>
      <c r="AA3422" s="5">
        <f t="shared" si="530"/>
        <v>1</v>
      </c>
      <c r="AB3422" s="6" t="str">
        <f t="shared" si="531"/>
        <v/>
      </c>
      <c r="AF3422">
        <f t="shared" si="526"/>
        <v>0.80095037815921466</v>
      </c>
    </row>
    <row r="3423" spans="2:32">
      <c r="B3423" s="26">
        <v>1</v>
      </c>
      <c r="C3423" s="4">
        <v>23</v>
      </c>
      <c r="D3423" s="5">
        <v>0.77</v>
      </c>
      <c r="E3423" s="20">
        <v>1</v>
      </c>
      <c r="G3423" s="5"/>
      <c r="H3423" s="11">
        <f>1/(1+EXP(-SUMPRODUCT(betagorros,B3423:D3423)))</f>
        <v>0.88985732048177923</v>
      </c>
      <c r="I3423" s="27">
        <f t="shared" si="522"/>
        <v>0.88985732048177923</v>
      </c>
      <c r="J3423">
        <f t="shared" si="523"/>
        <v>-0.11669414317304146</v>
      </c>
      <c r="K3423" s="5"/>
      <c r="N3423" s="11">
        <f t="shared" si="524"/>
        <v>0.89002171639330963</v>
      </c>
      <c r="O3423" s="71">
        <f t="shared" si="525"/>
        <v>0.10997828360669037</v>
      </c>
      <c r="U3423" s="4">
        <v>28.5</v>
      </c>
      <c r="V3423" s="5">
        <v>0.75</v>
      </c>
      <c r="W3423" s="37">
        <v>1</v>
      </c>
      <c r="X3423" s="31">
        <f t="shared" si="527"/>
        <v>0.9264340542462175</v>
      </c>
      <c r="Y3423" s="40">
        <f t="shared" si="528"/>
        <v>1</v>
      </c>
      <c r="Z3423" s="4">
        <f t="shared" si="529"/>
        <v>1</v>
      </c>
      <c r="AA3423" s="5">
        <f t="shared" si="530"/>
        <v>1</v>
      </c>
      <c r="AB3423" s="6" t="str">
        <f t="shared" si="531"/>
        <v/>
      </c>
      <c r="AF3423">
        <f t="shared" si="526"/>
        <v>0.80095037815921466</v>
      </c>
    </row>
    <row r="3424" spans="2:32">
      <c r="B3424" s="26">
        <v>1</v>
      </c>
      <c r="C3424" s="4">
        <v>12</v>
      </c>
      <c r="D3424" s="5">
        <v>0.77</v>
      </c>
      <c r="E3424" s="20">
        <v>1</v>
      </c>
      <c r="G3424" s="5"/>
      <c r="H3424" s="11">
        <f>1/(1+EXP(-SUMPRODUCT(betagorros,B3424:D3424)))</f>
        <v>0.73586337433529814</v>
      </c>
      <c r="I3424" s="27">
        <f t="shared" si="522"/>
        <v>0.73586337433529814</v>
      </c>
      <c r="J3424">
        <f t="shared" si="523"/>
        <v>-0.30671081018174817</v>
      </c>
      <c r="K3424" s="5"/>
      <c r="N3424" s="11">
        <f t="shared" si="524"/>
        <v>0.73610449448202786</v>
      </c>
      <c r="O3424" s="71">
        <f t="shared" si="525"/>
        <v>0.26389550551797214</v>
      </c>
      <c r="U3424" s="4">
        <v>12</v>
      </c>
      <c r="V3424" s="5">
        <v>0.75</v>
      </c>
      <c r="W3424" s="37">
        <v>1</v>
      </c>
      <c r="X3424" s="31">
        <f t="shared" si="527"/>
        <v>0.7183113691758749</v>
      </c>
      <c r="Y3424" s="40">
        <f t="shared" si="528"/>
        <v>1</v>
      </c>
      <c r="Z3424" s="4">
        <f t="shared" si="529"/>
        <v>1</v>
      </c>
      <c r="AA3424" s="5">
        <f t="shared" si="530"/>
        <v>1</v>
      </c>
      <c r="AB3424" s="6" t="str">
        <f t="shared" si="531"/>
        <v/>
      </c>
      <c r="AF3424">
        <f t="shared" si="526"/>
        <v>0.80095037815921466</v>
      </c>
    </row>
    <row r="3425" spans="2:32">
      <c r="B3425" s="26">
        <v>1</v>
      </c>
      <c r="C3425" s="4">
        <v>16</v>
      </c>
      <c r="D3425" s="5">
        <v>0.77600000000000002</v>
      </c>
      <c r="E3425" s="20">
        <v>1</v>
      </c>
      <c r="G3425" s="5"/>
      <c r="H3425" s="11">
        <f>1/(1+EXP(-SUMPRODUCT(betagorros,B3425:D3425)))</f>
        <v>0.80818926535459068</v>
      </c>
      <c r="I3425" s="27">
        <f t="shared" si="522"/>
        <v>0.80818926535459068</v>
      </c>
      <c r="J3425">
        <f t="shared" si="523"/>
        <v>-0.21295900859054723</v>
      </c>
      <c r="K3425" s="5"/>
      <c r="N3425" s="11">
        <f t="shared" si="524"/>
        <v>0.80841013205768641</v>
      </c>
      <c r="O3425" s="71">
        <f t="shared" si="525"/>
        <v>0.19158986794231359</v>
      </c>
      <c r="U3425" s="4">
        <v>21</v>
      </c>
      <c r="V3425" s="5">
        <v>0.75</v>
      </c>
      <c r="W3425" s="37">
        <v>1</v>
      </c>
      <c r="X3425" s="31">
        <f t="shared" si="527"/>
        <v>0.85902607828408606</v>
      </c>
      <c r="Y3425" s="40">
        <f t="shared" si="528"/>
        <v>1</v>
      </c>
      <c r="Z3425" s="4">
        <f t="shared" si="529"/>
        <v>1</v>
      </c>
      <c r="AA3425" s="5">
        <f t="shared" si="530"/>
        <v>1</v>
      </c>
      <c r="AB3425" s="6" t="str">
        <f t="shared" si="531"/>
        <v/>
      </c>
      <c r="AF3425">
        <f t="shared" si="526"/>
        <v>0.80095037815921466</v>
      </c>
    </row>
    <row r="3426" spans="2:32">
      <c r="B3426" s="26">
        <v>1</v>
      </c>
      <c r="C3426" s="4">
        <v>33</v>
      </c>
      <c r="D3426" s="5">
        <v>0.77600000000000002</v>
      </c>
      <c r="E3426" s="20">
        <v>1</v>
      </c>
      <c r="G3426" s="5"/>
      <c r="H3426" s="11">
        <f>1/(1+EXP(-SUMPRODUCT(betagorros,B3426:D3426)))</f>
        <v>0.95621714452132023</v>
      </c>
      <c r="I3426" s="27">
        <f t="shared" si="522"/>
        <v>0.95621714452132023</v>
      </c>
      <c r="J3426">
        <f t="shared" si="523"/>
        <v>-4.4770253102178893E-2</v>
      </c>
      <c r="K3426" s="5"/>
      <c r="N3426" s="11">
        <f t="shared" si="524"/>
        <v>0.95630504401914396</v>
      </c>
      <c r="O3426" s="71">
        <f t="shared" si="525"/>
        <v>4.3694955980856043E-2</v>
      </c>
      <c r="U3426" s="4">
        <v>14</v>
      </c>
      <c r="V3426" s="5">
        <v>0.75</v>
      </c>
      <c r="W3426" s="37">
        <v>1</v>
      </c>
      <c r="X3426" s="31">
        <f t="shared" si="527"/>
        <v>0.75578054637531344</v>
      </c>
      <c r="Y3426" s="40">
        <f t="shared" si="528"/>
        <v>1</v>
      </c>
      <c r="Z3426" s="4">
        <f t="shared" si="529"/>
        <v>1</v>
      </c>
      <c r="AA3426" s="5">
        <f t="shared" si="530"/>
        <v>1</v>
      </c>
      <c r="AB3426" s="6" t="str">
        <f t="shared" si="531"/>
        <v/>
      </c>
      <c r="AF3426">
        <f t="shared" si="526"/>
        <v>0.80095037815921466</v>
      </c>
    </row>
    <row r="3427" spans="2:32">
      <c r="B3427" s="26">
        <v>1</v>
      </c>
      <c r="C3427" s="4">
        <v>18.5</v>
      </c>
      <c r="D3427" s="5">
        <v>0.77700000000000002</v>
      </c>
      <c r="E3427" s="20">
        <v>1</v>
      </c>
      <c r="G3427" s="5"/>
      <c r="H3427" s="11">
        <f>1/(1+EXP(-SUMPRODUCT(betagorros,B3427:D3427)))</f>
        <v>0.84352453442780462</v>
      </c>
      <c r="I3427" s="27">
        <f t="shared" si="522"/>
        <v>0.84352453442780462</v>
      </c>
      <c r="J3427">
        <f t="shared" si="523"/>
        <v>-0.17016629096054592</v>
      </c>
      <c r="K3427" s="5"/>
      <c r="N3427" s="11">
        <f t="shared" si="524"/>
        <v>0.84372625102162813</v>
      </c>
      <c r="O3427" s="71">
        <f t="shared" si="525"/>
        <v>0.15627374897837187</v>
      </c>
      <c r="U3427" s="4">
        <v>22.5</v>
      </c>
      <c r="V3427" s="5">
        <v>0.752</v>
      </c>
      <c r="W3427" s="37">
        <v>1</v>
      </c>
      <c r="X3427" s="31">
        <f t="shared" si="527"/>
        <v>0.87666917636121511</v>
      </c>
      <c r="Y3427" s="40">
        <f t="shared" si="528"/>
        <v>1</v>
      </c>
      <c r="Z3427" s="4">
        <f t="shared" si="529"/>
        <v>1</v>
      </c>
      <c r="AA3427" s="5">
        <f t="shared" si="530"/>
        <v>1</v>
      </c>
      <c r="AB3427" s="6" t="str">
        <f t="shared" si="531"/>
        <v/>
      </c>
      <c r="AF3427">
        <f t="shared" si="526"/>
        <v>0.80095037815921466</v>
      </c>
    </row>
    <row r="3428" spans="2:32">
      <c r="B3428" s="26">
        <v>1</v>
      </c>
      <c r="C3428" s="4">
        <v>16.5</v>
      </c>
      <c r="D3428" s="5">
        <v>0.77700000000000002</v>
      </c>
      <c r="E3428" s="20">
        <v>1</v>
      </c>
      <c r="G3428" s="5"/>
      <c r="H3428" s="11">
        <f>1/(1+EXP(-SUMPRODUCT(betagorros,B3428:D3428)))</f>
        <v>0.81624433181254219</v>
      </c>
      <c r="I3428" s="27">
        <f t="shared" si="522"/>
        <v>0.81624433181254219</v>
      </c>
      <c r="J3428">
        <f t="shared" si="523"/>
        <v>-0.20304154259625992</v>
      </c>
      <c r="K3428" s="5"/>
      <c r="N3428" s="11">
        <f t="shared" si="524"/>
        <v>0.81646164428261692</v>
      </c>
      <c r="O3428" s="71">
        <f t="shared" si="525"/>
        <v>0.18353835571738308</v>
      </c>
      <c r="U3428" s="4">
        <v>24</v>
      </c>
      <c r="V3428" s="5">
        <v>0.752</v>
      </c>
      <c r="W3428" s="37">
        <v>1</v>
      </c>
      <c r="X3428" s="31">
        <f t="shared" si="527"/>
        <v>0.89152817583540644</v>
      </c>
      <c r="Y3428" s="40">
        <f t="shared" si="528"/>
        <v>1</v>
      </c>
      <c r="Z3428" s="4">
        <f t="shared" si="529"/>
        <v>1</v>
      </c>
      <c r="AA3428" s="5">
        <f t="shared" si="530"/>
        <v>1</v>
      </c>
      <c r="AB3428" s="6" t="str">
        <f t="shared" si="531"/>
        <v/>
      </c>
      <c r="AF3428">
        <f t="shared" si="526"/>
        <v>0.80095037815921466</v>
      </c>
    </row>
    <row r="3429" spans="2:32">
      <c r="B3429" s="26">
        <v>1</v>
      </c>
      <c r="C3429" s="4">
        <v>13.5</v>
      </c>
      <c r="D3429" s="5">
        <v>0.77700000000000002</v>
      </c>
      <c r="E3429" s="20">
        <v>1</v>
      </c>
      <c r="G3429" s="5"/>
      <c r="H3429" s="11">
        <f>1/(1+EXP(-SUMPRODUCT(betagorros,B3429:D3429)))</f>
        <v>0.76865501912741563</v>
      </c>
      <c r="I3429" s="27">
        <f t="shared" si="522"/>
        <v>0.76865501912741563</v>
      </c>
      <c r="J3429">
        <f t="shared" si="523"/>
        <v>-0.26311301984921165</v>
      </c>
      <c r="K3429" s="5"/>
      <c r="N3429" s="11">
        <f t="shared" si="524"/>
        <v>0.76889147525708657</v>
      </c>
      <c r="O3429" s="71">
        <f t="shared" si="525"/>
        <v>0.23110852474291343</v>
      </c>
      <c r="U3429" s="4">
        <v>25</v>
      </c>
      <c r="V3429" s="5">
        <v>0.752</v>
      </c>
      <c r="W3429" s="37">
        <v>1</v>
      </c>
      <c r="X3429" s="31">
        <f t="shared" si="527"/>
        <v>0.90053991595909111</v>
      </c>
      <c r="Y3429" s="40">
        <f t="shared" si="528"/>
        <v>1</v>
      </c>
      <c r="Z3429" s="4">
        <f t="shared" si="529"/>
        <v>1</v>
      </c>
      <c r="AA3429" s="5">
        <f t="shared" si="530"/>
        <v>1</v>
      </c>
      <c r="AB3429" s="6" t="str">
        <f t="shared" si="531"/>
        <v/>
      </c>
      <c r="AF3429">
        <f t="shared" si="526"/>
        <v>0.80095037815921466</v>
      </c>
    </row>
    <row r="3430" spans="2:32">
      <c r="B3430" s="26">
        <v>1</v>
      </c>
      <c r="C3430" s="4">
        <v>35</v>
      </c>
      <c r="D3430" s="5">
        <v>0.77700000000000002</v>
      </c>
      <c r="E3430" s="20">
        <v>1</v>
      </c>
      <c r="G3430" s="5"/>
      <c r="H3430" s="11">
        <f>1/(1+EXP(-SUMPRODUCT(betagorros,B3430:D3430)))</f>
        <v>0.96379737947011679</v>
      </c>
      <c r="I3430" s="27">
        <f t="shared" si="522"/>
        <v>0.96379737947011679</v>
      </c>
      <c r="J3430">
        <f t="shared" si="523"/>
        <v>-3.6874193735694859E-2</v>
      </c>
      <c r="K3430" s="5"/>
      <c r="N3430" s="11">
        <f t="shared" si="524"/>
        <v>0.96387355324906643</v>
      </c>
      <c r="O3430" s="71">
        <f t="shared" si="525"/>
        <v>3.6126446750933572E-2</v>
      </c>
      <c r="U3430" s="4">
        <v>27</v>
      </c>
      <c r="V3430" s="5">
        <v>0.752</v>
      </c>
      <c r="W3430" s="37">
        <v>1</v>
      </c>
      <c r="X3430" s="31">
        <f t="shared" si="527"/>
        <v>0.91658457507858138</v>
      </c>
      <c r="Y3430" s="40">
        <f t="shared" si="528"/>
        <v>1</v>
      </c>
      <c r="Z3430" s="4">
        <f t="shared" si="529"/>
        <v>1</v>
      </c>
      <c r="AA3430" s="5">
        <f t="shared" si="530"/>
        <v>1</v>
      </c>
      <c r="AB3430" s="6" t="str">
        <f t="shared" si="531"/>
        <v/>
      </c>
      <c r="AF3430">
        <f t="shared" si="526"/>
        <v>0.80095037815921466</v>
      </c>
    </row>
    <row r="3431" spans="2:32">
      <c r="B3431" s="26">
        <v>1</v>
      </c>
      <c r="C3431" s="4">
        <v>18</v>
      </c>
      <c r="D3431" s="5">
        <v>0.77800000000000002</v>
      </c>
      <c r="E3431" s="20">
        <v>0</v>
      </c>
      <c r="G3431" s="5"/>
      <c r="H3431" s="11">
        <f>1/(1+EXP(-SUMPRODUCT(betagorros,B3431:D3431)))</f>
        <v>0.83763259383801081</v>
      </c>
      <c r="I3431" s="27">
        <f t="shared" si="522"/>
        <v>0.16236740616198919</v>
      </c>
      <c r="J3431">
        <f t="shared" si="523"/>
        <v>-1.817893572370668</v>
      </c>
      <c r="K3431" s="5"/>
      <c r="N3431" s="11">
        <f t="shared" si="524"/>
        <v>0.83783831896038008</v>
      </c>
      <c r="O3431" s="71">
        <f t="shared" si="525"/>
        <v>-0.83783831896038008</v>
      </c>
      <c r="U3431" s="4">
        <v>23</v>
      </c>
      <c r="V3431" s="5">
        <v>0.752</v>
      </c>
      <c r="W3431" s="37">
        <v>1</v>
      </c>
      <c r="X3431" s="31">
        <f t="shared" si="527"/>
        <v>0.88180707856643947</v>
      </c>
      <c r="Y3431" s="40">
        <f t="shared" si="528"/>
        <v>1</v>
      </c>
      <c r="Z3431" s="4">
        <f t="shared" si="529"/>
        <v>1</v>
      </c>
      <c r="AA3431" s="5">
        <f t="shared" si="530"/>
        <v>1</v>
      </c>
      <c r="AB3431" s="6" t="str">
        <f t="shared" si="531"/>
        <v/>
      </c>
      <c r="AF3431">
        <f t="shared" si="526"/>
        <v>0.80095037815921466</v>
      </c>
    </row>
    <row r="3432" spans="2:32">
      <c r="B3432" s="26">
        <v>1</v>
      </c>
      <c r="C3432" s="4">
        <v>18</v>
      </c>
      <c r="D3432" s="5">
        <v>0.77800000000000002</v>
      </c>
      <c r="E3432" s="20">
        <v>1</v>
      </c>
      <c r="G3432" s="5"/>
      <c r="H3432" s="11">
        <f>1/(1+EXP(-SUMPRODUCT(betagorros,B3432:D3432)))</f>
        <v>0.83763259383801081</v>
      </c>
      <c r="I3432" s="27">
        <f t="shared" si="522"/>
        <v>0.83763259383801081</v>
      </c>
      <c r="J3432">
        <f t="shared" si="523"/>
        <v>-0.17717570681375261</v>
      </c>
      <c r="K3432" s="5"/>
      <c r="N3432" s="11">
        <f t="shared" si="524"/>
        <v>0.83783831896038008</v>
      </c>
      <c r="O3432" s="71">
        <f t="shared" si="525"/>
        <v>0.16216168103961992</v>
      </c>
      <c r="U3432" s="4">
        <v>23</v>
      </c>
      <c r="V3432" s="5">
        <v>0.752</v>
      </c>
      <c r="W3432" s="37">
        <v>1</v>
      </c>
      <c r="X3432" s="31">
        <f t="shared" si="527"/>
        <v>0.88180707856643947</v>
      </c>
      <c r="Y3432" s="40">
        <f t="shared" si="528"/>
        <v>1</v>
      </c>
      <c r="Z3432" s="4">
        <f t="shared" si="529"/>
        <v>1</v>
      </c>
      <c r="AA3432" s="5">
        <f t="shared" si="530"/>
        <v>1</v>
      </c>
      <c r="AB3432" s="6" t="str">
        <f t="shared" si="531"/>
        <v/>
      </c>
      <c r="AF3432">
        <f t="shared" si="526"/>
        <v>0.80095037815921466</v>
      </c>
    </row>
    <row r="3433" spans="2:32">
      <c r="B3433" s="26">
        <v>1</v>
      </c>
      <c r="C3433" s="4">
        <v>25</v>
      </c>
      <c r="D3433" s="5">
        <v>0.77800000000000002</v>
      </c>
      <c r="E3433" s="20">
        <v>1</v>
      </c>
      <c r="G3433" s="5"/>
      <c r="H3433" s="11">
        <f>1/(1+EXP(-SUMPRODUCT(betagorros,B3433:D3433)))</f>
        <v>0.9103779447189293</v>
      </c>
      <c r="I3433" s="27">
        <f t="shared" si="522"/>
        <v>0.9103779447189293</v>
      </c>
      <c r="J3433">
        <f t="shared" si="523"/>
        <v>-9.3895441827370446E-2</v>
      </c>
      <c r="K3433" s="5"/>
      <c r="N3433" s="11">
        <f t="shared" si="524"/>
        <v>0.91052403277910055</v>
      </c>
      <c r="O3433" s="71">
        <f t="shared" si="525"/>
        <v>8.9475967220899455E-2</v>
      </c>
      <c r="U3433" s="4">
        <v>7</v>
      </c>
      <c r="V3433" s="5">
        <v>0.752</v>
      </c>
      <c r="W3433" s="37">
        <v>1</v>
      </c>
      <c r="X3433" s="31">
        <f t="shared" si="527"/>
        <v>0.61324924649661972</v>
      </c>
      <c r="Y3433" s="40">
        <f t="shared" si="528"/>
        <v>1</v>
      </c>
      <c r="Z3433" s="4">
        <f t="shared" si="529"/>
        <v>1</v>
      </c>
      <c r="AA3433" s="5">
        <f t="shared" si="530"/>
        <v>1</v>
      </c>
      <c r="AB3433" s="6" t="str">
        <f t="shared" si="531"/>
        <v/>
      </c>
      <c r="AF3433">
        <f t="shared" si="526"/>
        <v>0.80095037815921466</v>
      </c>
    </row>
    <row r="3434" spans="2:32">
      <c r="B3434" s="26">
        <v>1</v>
      </c>
      <c r="C3434" s="4">
        <v>17</v>
      </c>
      <c r="D3434" s="5">
        <v>0.77800000000000002</v>
      </c>
      <c r="E3434" s="20">
        <v>1</v>
      </c>
      <c r="G3434" s="5"/>
      <c r="H3434" s="11">
        <f>1/(1+EXP(-SUMPRODUCT(betagorros,B3434:D3434)))</f>
        <v>0.82403477789749613</v>
      </c>
      <c r="I3434" s="27">
        <f t="shared" si="522"/>
        <v>0.82403477789749613</v>
      </c>
      <c r="J3434">
        <f t="shared" si="523"/>
        <v>-0.19354254377703967</v>
      </c>
      <c r="K3434" s="5"/>
      <c r="N3434" s="11">
        <f t="shared" si="524"/>
        <v>0.82424835529716967</v>
      </c>
      <c r="O3434" s="71">
        <f t="shared" si="525"/>
        <v>0.17575164470283033</v>
      </c>
      <c r="U3434" s="4">
        <v>22.5</v>
      </c>
      <c r="V3434" s="5">
        <v>0.752</v>
      </c>
      <c r="W3434" s="37">
        <v>1</v>
      </c>
      <c r="X3434" s="31">
        <f t="shared" si="527"/>
        <v>0.87666917636121511</v>
      </c>
      <c r="Y3434" s="40">
        <f t="shared" si="528"/>
        <v>1</v>
      </c>
      <c r="Z3434" s="4">
        <f t="shared" si="529"/>
        <v>1</v>
      </c>
      <c r="AA3434" s="5">
        <f t="shared" si="530"/>
        <v>1</v>
      </c>
      <c r="AB3434" s="6" t="str">
        <f t="shared" si="531"/>
        <v/>
      </c>
      <c r="AF3434">
        <f t="shared" si="526"/>
        <v>0.80095037815921466</v>
      </c>
    </row>
    <row r="3435" spans="2:32">
      <c r="B3435" s="26">
        <v>1</v>
      </c>
      <c r="C3435" s="4">
        <v>14</v>
      </c>
      <c r="D3435" s="5">
        <v>0.77800000000000002</v>
      </c>
      <c r="E3435" s="20">
        <v>1</v>
      </c>
      <c r="G3435" s="5"/>
      <c r="H3435" s="11">
        <f>1/(1+EXP(-SUMPRODUCT(betagorros,B3435:D3435)))</f>
        <v>0.77791409759138364</v>
      </c>
      <c r="I3435" s="27">
        <f t="shared" si="522"/>
        <v>0.77791409759138364</v>
      </c>
      <c r="J3435">
        <f t="shared" si="523"/>
        <v>-0.25113917530682672</v>
      </c>
      <c r="K3435" s="5"/>
      <c r="N3435" s="11">
        <f t="shared" si="524"/>
        <v>0.77814798567359089</v>
      </c>
      <c r="O3435" s="71">
        <f t="shared" si="525"/>
        <v>0.22185201432640911</v>
      </c>
      <c r="U3435" s="4">
        <v>19</v>
      </c>
      <c r="V3435" s="5">
        <v>0.752</v>
      </c>
      <c r="W3435" s="37">
        <v>1</v>
      </c>
      <c r="X3435" s="31">
        <f t="shared" si="527"/>
        <v>0.83513811653895464</v>
      </c>
      <c r="Y3435" s="40">
        <f t="shared" si="528"/>
        <v>1</v>
      </c>
      <c r="Z3435" s="4">
        <f t="shared" si="529"/>
        <v>1</v>
      </c>
      <c r="AA3435" s="5">
        <f t="shared" si="530"/>
        <v>1</v>
      </c>
      <c r="AB3435" s="6" t="str">
        <f t="shared" si="531"/>
        <v/>
      </c>
      <c r="AF3435">
        <f t="shared" si="526"/>
        <v>0.80095037815921466</v>
      </c>
    </row>
    <row r="3436" spans="2:32">
      <c r="B3436" s="26">
        <v>1</v>
      </c>
      <c r="C3436" s="4">
        <v>8</v>
      </c>
      <c r="D3436" s="5">
        <v>0.77800000000000002</v>
      </c>
      <c r="E3436" s="20">
        <v>1</v>
      </c>
      <c r="G3436" s="5"/>
      <c r="H3436" s="11">
        <f>1/(1+EXP(-SUMPRODUCT(betagorros,B3436:D3436)))</f>
        <v>0.66213047397184366</v>
      </c>
      <c r="I3436" s="27">
        <f t="shared" si="522"/>
        <v>0.66213047397184366</v>
      </c>
      <c r="J3436">
        <f t="shared" si="523"/>
        <v>-0.41229265187301911</v>
      </c>
      <c r="K3436" s="5"/>
      <c r="N3436" s="11">
        <f t="shared" si="524"/>
        <v>0.66238001847157935</v>
      </c>
      <c r="O3436" s="71">
        <f t="shared" si="525"/>
        <v>0.33761998152842065</v>
      </c>
      <c r="U3436" s="4">
        <v>24.5</v>
      </c>
      <c r="V3436" s="5">
        <v>0.752</v>
      </c>
      <c r="W3436" s="37">
        <v>1</v>
      </c>
      <c r="X3436" s="31">
        <f t="shared" si="527"/>
        <v>0.89612040902692025</v>
      </c>
      <c r="Y3436" s="40">
        <f t="shared" si="528"/>
        <v>1</v>
      </c>
      <c r="Z3436" s="4">
        <f t="shared" si="529"/>
        <v>1</v>
      </c>
      <c r="AA3436" s="5">
        <f t="shared" si="530"/>
        <v>1</v>
      </c>
      <c r="AB3436" s="6" t="str">
        <f t="shared" si="531"/>
        <v/>
      </c>
      <c r="AF3436">
        <f t="shared" si="526"/>
        <v>0.80095037815921466</v>
      </c>
    </row>
    <row r="3437" spans="2:32">
      <c r="B3437" s="26">
        <v>1</v>
      </c>
      <c r="C3437" s="4">
        <v>12</v>
      </c>
      <c r="D3437" s="5">
        <v>0.77800000000000002</v>
      </c>
      <c r="E3437" s="20">
        <v>1</v>
      </c>
      <c r="G3437" s="5"/>
      <c r="H3437" s="11">
        <f>1/(1+EXP(-SUMPRODUCT(betagorros,B3437:D3437)))</f>
        <v>0.74268459063934722</v>
      </c>
      <c r="I3437" s="27">
        <f t="shared" si="522"/>
        <v>0.74268459063934722</v>
      </c>
      <c r="J3437">
        <f t="shared" si="523"/>
        <v>-0.29748383228118258</v>
      </c>
      <c r="K3437" s="5"/>
      <c r="N3437" s="11">
        <f t="shared" si="524"/>
        <v>0.74292812793628848</v>
      </c>
      <c r="O3437" s="71">
        <f t="shared" si="525"/>
        <v>0.25707187206371152</v>
      </c>
      <c r="U3437" s="4">
        <v>33.5</v>
      </c>
      <c r="V3437" s="5">
        <v>0.752</v>
      </c>
      <c r="W3437" s="37">
        <v>1</v>
      </c>
      <c r="X3437" s="31">
        <f t="shared" si="527"/>
        <v>0.95373348905976574</v>
      </c>
      <c r="Y3437" s="40">
        <f t="shared" si="528"/>
        <v>1</v>
      </c>
      <c r="Z3437" s="4">
        <f t="shared" si="529"/>
        <v>1</v>
      </c>
      <c r="AA3437" s="5">
        <f t="shared" si="530"/>
        <v>1</v>
      </c>
      <c r="AB3437" s="6" t="str">
        <f t="shared" si="531"/>
        <v/>
      </c>
      <c r="AF3437">
        <f t="shared" si="526"/>
        <v>0.80095037815921466</v>
      </c>
    </row>
    <row r="3438" spans="2:32">
      <c r="B3438" s="26">
        <v>1</v>
      </c>
      <c r="C3438" s="4">
        <v>19</v>
      </c>
      <c r="D3438" s="5">
        <v>0.77800000000000002</v>
      </c>
      <c r="E3438" s="20">
        <v>1</v>
      </c>
      <c r="G3438" s="5"/>
      <c r="H3438" s="11">
        <f>1/(1+EXP(-SUMPRODUCT(betagorros,B3438:D3438)))</f>
        <v>0.85037043275038005</v>
      </c>
      <c r="I3438" s="27">
        <f t="shared" si="522"/>
        <v>0.85037043275038005</v>
      </c>
      <c r="J3438">
        <f t="shared" si="523"/>
        <v>-0.16208322119668295</v>
      </c>
      <c r="K3438" s="5"/>
      <c r="N3438" s="11">
        <f t="shared" si="524"/>
        <v>0.85056795340276803</v>
      </c>
      <c r="O3438" s="71">
        <f t="shared" si="525"/>
        <v>0.14943204659723197</v>
      </c>
      <c r="U3438" s="4">
        <v>18</v>
      </c>
      <c r="V3438" s="5">
        <v>0.753</v>
      </c>
      <c r="W3438" s="37">
        <v>1</v>
      </c>
      <c r="X3438" s="31">
        <f t="shared" si="527"/>
        <v>0.82202407877331185</v>
      </c>
      <c r="Y3438" s="40">
        <f t="shared" si="528"/>
        <v>1</v>
      </c>
      <c r="Z3438" s="4">
        <f t="shared" si="529"/>
        <v>1</v>
      </c>
      <c r="AA3438" s="5">
        <f t="shared" si="530"/>
        <v>1</v>
      </c>
      <c r="AB3438" s="6" t="str">
        <f t="shared" si="531"/>
        <v/>
      </c>
      <c r="AF3438">
        <f t="shared" si="526"/>
        <v>0.80095037815921466</v>
      </c>
    </row>
    <row r="3439" spans="2:32">
      <c r="B3439" s="26">
        <v>1</v>
      </c>
      <c r="C3439" s="4">
        <v>7</v>
      </c>
      <c r="D3439" s="5">
        <v>0.78100000000000003</v>
      </c>
      <c r="E3439" s="20">
        <v>0</v>
      </c>
      <c r="G3439" s="5"/>
      <c r="H3439" s="11">
        <f>1/(1+EXP(-SUMPRODUCT(betagorros,B3439:D3439)))</f>
        <v>0.64320059115363382</v>
      </c>
      <c r="I3439" s="27">
        <f t="shared" si="522"/>
        <v>0.35679940884636618</v>
      </c>
      <c r="J3439">
        <f t="shared" si="523"/>
        <v>-1.0305815350983778</v>
      </c>
      <c r="K3439" s="5"/>
      <c r="N3439" s="11">
        <f t="shared" si="524"/>
        <v>0.6434503770548915</v>
      </c>
      <c r="O3439" s="71">
        <f t="shared" si="525"/>
        <v>-0.6434503770548915</v>
      </c>
      <c r="U3439" s="4">
        <v>26</v>
      </c>
      <c r="V3439" s="5">
        <v>0.755</v>
      </c>
      <c r="W3439" s="37">
        <v>1</v>
      </c>
      <c r="X3439" s="31">
        <f t="shared" si="527"/>
        <v>0.9099726613337682</v>
      </c>
      <c r="Y3439" s="40">
        <f t="shared" si="528"/>
        <v>1</v>
      </c>
      <c r="Z3439" s="4">
        <f t="shared" si="529"/>
        <v>1</v>
      </c>
      <c r="AA3439" s="5">
        <f t="shared" si="530"/>
        <v>1</v>
      </c>
      <c r="AB3439" s="6" t="str">
        <f t="shared" si="531"/>
        <v/>
      </c>
      <c r="AF3439">
        <f t="shared" si="526"/>
        <v>0.80095037815921466</v>
      </c>
    </row>
    <row r="3440" spans="2:32">
      <c r="B3440" s="26">
        <v>1</v>
      </c>
      <c r="C3440" s="4">
        <v>13</v>
      </c>
      <c r="D3440" s="5">
        <v>0.78100000000000003</v>
      </c>
      <c r="E3440" s="20">
        <v>1</v>
      </c>
      <c r="G3440" s="5"/>
      <c r="H3440" s="11">
        <f>1/(1+EXP(-SUMPRODUCT(betagorros,B3440:D3440)))</f>
        <v>0.76315078502607714</v>
      </c>
      <c r="I3440" s="27">
        <f t="shared" si="522"/>
        <v>0.76315078502607714</v>
      </c>
      <c r="J3440">
        <f t="shared" si="523"/>
        <v>-0.27029964595603406</v>
      </c>
      <c r="K3440" s="5"/>
      <c r="N3440" s="11">
        <f t="shared" si="524"/>
        <v>0.7633906019136556</v>
      </c>
      <c r="O3440" s="71">
        <f t="shared" si="525"/>
        <v>0.2366093980863444</v>
      </c>
      <c r="U3440" s="4">
        <v>29.5</v>
      </c>
      <c r="V3440" s="5">
        <v>0.755</v>
      </c>
      <c r="W3440" s="37">
        <v>1</v>
      </c>
      <c r="X3440" s="31">
        <f t="shared" si="527"/>
        <v>0.93413854750347247</v>
      </c>
      <c r="Y3440" s="40">
        <f t="shared" si="528"/>
        <v>1</v>
      </c>
      <c r="Z3440" s="4">
        <f t="shared" si="529"/>
        <v>1</v>
      </c>
      <c r="AA3440" s="5">
        <f t="shared" si="530"/>
        <v>1</v>
      </c>
      <c r="AB3440" s="6" t="str">
        <f t="shared" si="531"/>
        <v/>
      </c>
      <c r="AF3440">
        <f t="shared" si="526"/>
        <v>0.80095037815921466</v>
      </c>
    </row>
    <row r="3441" spans="2:32">
      <c r="B3441" s="26">
        <v>1</v>
      </c>
      <c r="C3441" s="4">
        <v>13</v>
      </c>
      <c r="D3441" s="5">
        <v>0.78100000000000003</v>
      </c>
      <c r="E3441" s="20">
        <v>1</v>
      </c>
      <c r="G3441" s="5"/>
      <c r="H3441" s="11">
        <f>1/(1+EXP(-SUMPRODUCT(betagorros,B3441:D3441)))</f>
        <v>0.76315078502607714</v>
      </c>
      <c r="I3441" s="27">
        <f t="shared" si="522"/>
        <v>0.76315078502607714</v>
      </c>
      <c r="J3441">
        <f t="shared" si="523"/>
        <v>-0.27029964595603406</v>
      </c>
      <c r="K3441" s="5"/>
      <c r="N3441" s="11">
        <f t="shared" si="524"/>
        <v>0.7633906019136556</v>
      </c>
      <c r="O3441" s="71">
        <f t="shared" si="525"/>
        <v>0.2366093980863444</v>
      </c>
      <c r="U3441" s="4">
        <v>21</v>
      </c>
      <c r="V3441" s="5">
        <v>0.755</v>
      </c>
      <c r="W3441" s="37">
        <v>1</v>
      </c>
      <c r="X3441" s="31">
        <f t="shared" si="527"/>
        <v>0.86168351812594224</v>
      </c>
      <c r="Y3441" s="40">
        <f t="shared" si="528"/>
        <v>1</v>
      </c>
      <c r="Z3441" s="4">
        <f t="shared" si="529"/>
        <v>1</v>
      </c>
      <c r="AA3441" s="5">
        <f t="shared" si="530"/>
        <v>1</v>
      </c>
      <c r="AB3441" s="6" t="str">
        <f t="shared" si="531"/>
        <v/>
      </c>
      <c r="AF3441">
        <f t="shared" si="526"/>
        <v>0.80095037815921466</v>
      </c>
    </row>
    <row r="3442" spans="2:32">
      <c r="B3442" s="26">
        <v>1</v>
      </c>
      <c r="C3442" s="4">
        <v>11</v>
      </c>
      <c r="D3442" s="5">
        <v>0.78100000000000003</v>
      </c>
      <c r="E3442" s="20">
        <v>1</v>
      </c>
      <c r="G3442" s="5"/>
      <c r="H3442" s="11">
        <f>1/(1+EXP(-SUMPRODUCT(betagorros,B3442:D3442)))</f>
        <v>0.72640303444186671</v>
      </c>
      <c r="I3442" s="27">
        <f t="shared" si="522"/>
        <v>0.72640303444186671</v>
      </c>
      <c r="J3442">
        <f t="shared" si="523"/>
        <v>-0.31965027433336746</v>
      </c>
      <c r="K3442" s="5"/>
      <c r="N3442" s="11">
        <f t="shared" si="524"/>
        <v>0.72665093238359035</v>
      </c>
      <c r="O3442" s="71">
        <f t="shared" si="525"/>
        <v>0.27334906761640965</v>
      </c>
      <c r="U3442" s="4">
        <v>23</v>
      </c>
      <c r="V3442" s="5">
        <v>0.755</v>
      </c>
      <c r="W3442" s="37">
        <v>1</v>
      </c>
      <c r="X3442" s="31">
        <f t="shared" si="527"/>
        <v>0.88318329274524321</v>
      </c>
      <c r="Y3442" s="40">
        <f t="shared" si="528"/>
        <v>1</v>
      </c>
      <c r="Z3442" s="4">
        <f t="shared" si="529"/>
        <v>1</v>
      </c>
      <c r="AA3442" s="5">
        <f t="shared" si="530"/>
        <v>1</v>
      </c>
      <c r="AB3442" s="6" t="str">
        <f t="shared" si="531"/>
        <v/>
      </c>
      <c r="AF3442">
        <f t="shared" si="526"/>
        <v>0.80095037815921466</v>
      </c>
    </row>
    <row r="3443" spans="2:32">
      <c r="B3443" s="26">
        <v>1</v>
      </c>
      <c r="C3443" s="4">
        <v>32</v>
      </c>
      <c r="D3443" s="5">
        <v>0.78200000000000003</v>
      </c>
      <c r="E3443" s="20">
        <v>1</v>
      </c>
      <c r="G3443" s="5"/>
      <c r="H3443" s="11">
        <f>1/(1+EXP(-SUMPRODUCT(betagorros,B3443:D3443)))</f>
        <v>0.95318004704800152</v>
      </c>
      <c r="I3443" s="27">
        <f t="shared" si="522"/>
        <v>0.95318004704800152</v>
      </c>
      <c r="J3443">
        <f t="shared" si="523"/>
        <v>-4.795146657420437E-2</v>
      </c>
      <c r="K3443" s="5"/>
      <c r="N3443" s="11">
        <f t="shared" si="524"/>
        <v>0.95327310574036173</v>
      </c>
      <c r="O3443" s="71">
        <f t="shared" si="525"/>
        <v>4.6726894259638274E-2</v>
      </c>
      <c r="U3443" s="4">
        <v>15</v>
      </c>
      <c r="V3443" s="5">
        <v>0.755</v>
      </c>
      <c r="W3443" s="37">
        <v>1</v>
      </c>
      <c r="X3443" s="31">
        <f t="shared" si="527"/>
        <v>0.77705648896944612</v>
      </c>
      <c r="Y3443" s="40">
        <f t="shared" si="528"/>
        <v>1</v>
      </c>
      <c r="Z3443" s="4">
        <f t="shared" si="529"/>
        <v>1</v>
      </c>
      <c r="AA3443" s="5">
        <f t="shared" si="530"/>
        <v>1</v>
      </c>
      <c r="AB3443" s="6" t="str">
        <f t="shared" si="531"/>
        <v/>
      </c>
      <c r="AF3443">
        <f t="shared" si="526"/>
        <v>0.80095037815921466</v>
      </c>
    </row>
    <row r="3444" spans="2:32">
      <c r="B3444" s="26">
        <v>1</v>
      </c>
      <c r="C3444" s="4">
        <v>30</v>
      </c>
      <c r="D3444" s="5">
        <v>0.78200000000000003</v>
      </c>
      <c r="E3444" s="20">
        <v>1</v>
      </c>
      <c r="G3444" s="5"/>
      <c r="H3444" s="11">
        <f>1/(1+EXP(-SUMPRODUCT(betagorros,B3444:D3444)))</f>
        <v>0.94374235977622545</v>
      </c>
      <c r="I3444" s="27">
        <f t="shared" si="522"/>
        <v>0.94374235977622545</v>
      </c>
      <c r="J3444">
        <f t="shared" si="523"/>
        <v>-5.7902074053022667E-2</v>
      </c>
      <c r="K3444" s="5"/>
      <c r="N3444" s="11">
        <f t="shared" si="524"/>
        <v>0.9438488559271061</v>
      </c>
      <c r="O3444" s="71">
        <f t="shared" si="525"/>
        <v>5.6151144072893899E-2</v>
      </c>
      <c r="U3444" s="4">
        <v>21</v>
      </c>
      <c r="V3444" s="5">
        <v>0.755</v>
      </c>
      <c r="W3444" s="37">
        <v>1</v>
      </c>
      <c r="X3444" s="31">
        <f t="shared" si="527"/>
        <v>0.86168351812594224</v>
      </c>
      <c r="Y3444" s="40">
        <f t="shared" si="528"/>
        <v>1</v>
      </c>
      <c r="Z3444" s="4">
        <f t="shared" si="529"/>
        <v>1</v>
      </c>
      <c r="AA3444" s="5">
        <f t="shared" si="530"/>
        <v>1</v>
      </c>
      <c r="AB3444" s="6" t="str">
        <f t="shared" si="531"/>
        <v/>
      </c>
      <c r="AF3444">
        <f t="shared" si="526"/>
        <v>0.80095037815921466</v>
      </c>
    </row>
    <row r="3445" spans="2:32">
      <c r="B3445" s="26">
        <v>1</v>
      </c>
      <c r="C3445" s="4">
        <v>30</v>
      </c>
      <c r="D3445" s="5">
        <v>0.78200000000000003</v>
      </c>
      <c r="E3445" s="20">
        <v>1</v>
      </c>
      <c r="G3445" s="5"/>
      <c r="H3445" s="11">
        <f>1/(1+EXP(-SUMPRODUCT(betagorros,B3445:D3445)))</f>
        <v>0.94374235977622545</v>
      </c>
      <c r="I3445" s="27">
        <f t="shared" si="522"/>
        <v>0.94374235977622545</v>
      </c>
      <c r="J3445">
        <f t="shared" si="523"/>
        <v>-5.7902074053022667E-2</v>
      </c>
      <c r="K3445" s="5"/>
      <c r="N3445" s="11">
        <f t="shared" si="524"/>
        <v>0.9438488559271061</v>
      </c>
      <c r="O3445" s="71">
        <f t="shared" si="525"/>
        <v>5.6151144072893899E-2</v>
      </c>
      <c r="U3445" s="4">
        <v>35</v>
      </c>
      <c r="V3445" s="5">
        <v>0.75700000000000001</v>
      </c>
      <c r="W3445" s="37">
        <v>1</v>
      </c>
      <c r="X3445" s="31">
        <f t="shared" si="527"/>
        <v>0.96058032017963457</v>
      </c>
      <c r="Y3445" s="40">
        <f t="shared" si="528"/>
        <v>1</v>
      </c>
      <c r="Z3445" s="4">
        <f t="shared" si="529"/>
        <v>1</v>
      </c>
      <c r="AA3445" s="5">
        <f t="shared" si="530"/>
        <v>1</v>
      </c>
      <c r="AB3445" s="6" t="str">
        <f t="shared" si="531"/>
        <v/>
      </c>
      <c r="AF3445">
        <f t="shared" si="526"/>
        <v>0.80095037815921466</v>
      </c>
    </row>
    <row r="3446" spans="2:32">
      <c r="B3446" s="26">
        <v>1</v>
      </c>
      <c r="C3446" s="4">
        <v>32</v>
      </c>
      <c r="D3446" s="5">
        <v>0.78200000000000003</v>
      </c>
      <c r="E3446" s="20">
        <v>1</v>
      </c>
      <c r="G3446" s="5"/>
      <c r="H3446" s="11">
        <f>1/(1+EXP(-SUMPRODUCT(betagorros,B3446:D3446)))</f>
        <v>0.95318004704800152</v>
      </c>
      <c r="I3446" s="27">
        <f t="shared" si="522"/>
        <v>0.95318004704800152</v>
      </c>
      <c r="J3446">
        <f t="shared" si="523"/>
        <v>-4.795146657420437E-2</v>
      </c>
      <c r="K3446" s="5"/>
      <c r="N3446" s="11">
        <f t="shared" si="524"/>
        <v>0.95327310574036173</v>
      </c>
      <c r="O3446" s="71">
        <f t="shared" si="525"/>
        <v>4.6726894259638274E-2</v>
      </c>
      <c r="U3446" s="4">
        <v>38</v>
      </c>
      <c r="V3446" s="5">
        <v>0.75700000000000001</v>
      </c>
      <c r="W3446" s="37">
        <v>1</v>
      </c>
      <c r="X3446" s="31">
        <f t="shared" si="527"/>
        <v>0.97021887639577742</v>
      </c>
      <c r="Y3446" s="40">
        <f t="shared" si="528"/>
        <v>1</v>
      </c>
      <c r="Z3446" s="4">
        <f t="shared" si="529"/>
        <v>1</v>
      </c>
      <c r="AA3446" s="5">
        <f t="shared" si="530"/>
        <v>1</v>
      </c>
      <c r="AB3446" s="6" t="str">
        <f t="shared" si="531"/>
        <v/>
      </c>
      <c r="AF3446">
        <f t="shared" si="526"/>
        <v>0.80095037815921466</v>
      </c>
    </row>
    <row r="3447" spans="2:32">
      <c r="B3447" s="26">
        <v>1</v>
      </c>
      <c r="C3447" s="4">
        <v>18</v>
      </c>
      <c r="D3447" s="5">
        <v>0.78200000000000003</v>
      </c>
      <c r="E3447" s="20">
        <v>1</v>
      </c>
      <c r="G3447" s="5"/>
      <c r="H3447" s="11">
        <f>1/(1+EXP(-SUMPRODUCT(betagorros,B3447:D3447)))</f>
        <v>0.84002489202425235</v>
      </c>
      <c r="I3447" s="27">
        <f t="shared" si="522"/>
        <v>0.84002489202425235</v>
      </c>
      <c r="J3447">
        <f t="shared" si="523"/>
        <v>-0.17432375422163199</v>
      </c>
      <c r="K3447" s="5"/>
      <c r="N3447" s="11">
        <f t="shared" si="524"/>
        <v>0.84023043755500681</v>
      </c>
      <c r="O3447" s="71">
        <f t="shared" si="525"/>
        <v>0.15976956244499319</v>
      </c>
      <c r="U3447" s="4">
        <v>9</v>
      </c>
      <c r="V3447" s="5">
        <v>0.75700000000000001</v>
      </c>
      <c r="W3447" s="37">
        <v>1</v>
      </c>
      <c r="X3447" s="31">
        <f t="shared" si="527"/>
        <v>0.66300028023391611</v>
      </c>
      <c r="Y3447" s="40">
        <f t="shared" si="528"/>
        <v>1</v>
      </c>
      <c r="Z3447" s="4">
        <f t="shared" si="529"/>
        <v>1</v>
      </c>
      <c r="AA3447" s="5">
        <f t="shared" si="530"/>
        <v>1</v>
      </c>
      <c r="AB3447" s="6" t="str">
        <f t="shared" si="531"/>
        <v/>
      </c>
      <c r="AF3447">
        <f t="shared" si="526"/>
        <v>0.80095037815921466</v>
      </c>
    </row>
    <row r="3448" spans="2:32">
      <c r="B3448" s="26">
        <v>1</v>
      </c>
      <c r="C3448" s="4">
        <v>20</v>
      </c>
      <c r="D3448" s="5">
        <v>0.78200000000000003</v>
      </c>
      <c r="E3448" s="20">
        <v>1</v>
      </c>
      <c r="G3448" s="5"/>
      <c r="H3448" s="11">
        <f>1/(1+EXP(-SUMPRODUCT(betagorros,B3448:D3448)))</f>
        <v>0.86436132174301683</v>
      </c>
      <c r="I3448" s="27">
        <f t="shared" si="522"/>
        <v>0.86436132174301683</v>
      </c>
      <c r="J3448">
        <f t="shared" si="523"/>
        <v>-0.14576440113602515</v>
      </c>
      <c r="K3448" s="5"/>
      <c r="N3448" s="11">
        <f t="shared" si="524"/>
        <v>0.86454995642154564</v>
      </c>
      <c r="O3448" s="71">
        <f t="shared" si="525"/>
        <v>0.13545004357845436</v>
      </c>
      <c r="U3448" s="4">
        <v>40</v>
      </c>
      <c r="V3448" s="5">
        <v>0.75700000000000001</v>
      </c>
      <c r="W3448" s="37">
        <v>1</v>
      </c>
      <c r="X3448" s="31">
        <f t="shared" si="527"/>
        <v>0.97533101052754845</v>
      </c>
      <c r="Y3448" s="40">
        <f t="shared" si="528"/>
        <v>1</v>
      </c>
      <c r="Z3448" s="4">
        <f t="shared" si="529"/>
        <v>1</v>
      </c>
      <c r="AA3448" s="5">
        <f t="shared" si="530"/>
        <v>1</v>
      </c>
      <c r="AB3448" s="6" t="str">
        <f t="shared" si="531"/>
        <v/>
      </c>
      <c r="AF3448">
        <f t="shared" si="526"/>
        <v>0.80095037815921466</v>
      </c>
    </row>
    <row r="3449" spans="2:32">
      <c r="B3449" s="26">
        <v>1</v>
      </c>
      <c r="C3449" s="4">
        <v>20</v>
      </c>
      <c r="D3449" s="5">
        <v>0.78200000000000003</v>
      </c>
      <c r="E3449" s="20">
        <v>1</v>
      </c>
      <c r="G3449" s="5"/>
      <c r="H3449" s="11">
        <f>1/(1+EXP(-SUMPRODUCT(betagorros,B3449:D3449)))</f>
        <v>0.86436132174301683</v>
      </c>
      <c r="I3449" s="27">
        <f t="shared" si="522"/>
        <v>0.86436132174301683</v>
      </c>
      <c r="J3449">
        <f t="shared" si="523"/>
        <v>-0.14576440113602515</v>
      </c>
      <c r="K3449" s="5"/>
      <c r="N3449" s="11">
        <f t="shared" si="524"/>
        <v>0.86454995642154564</v>
      </c>
      <c r="O3449" s="71">
        <f t="shared" si="525"/>
        <v>0.13545004357845436</v>
      </c>
      <c r="U3449" s="4">
        <v>16</v>
      </c>
      <c r="V3449" s="5">
        <v>0.75900000000000001</v>
      </c>
      <c r="W3449" s="37">
        <v>1</v>
      </c>
      <c r="X3449" s="31">
        <f t="shared" si="527"/>
        <v>0.79626007533603083</v>
      </c>
      <c r="Y3449" s="40">
        <f t="shared" si="528"/>
        <v>1</v>
      </c>
      <c r="Z3449" s="4">
        <f t="shared" si="529"/>
        <v>1</v>
      </c>
      <c r="AA3449" s="5">
        <f t="shared" si="530"/>
        <v>1</v>
      </c>
      <c r="AB3449" s="6" t="str">
        <f t="shared" si="531"/>
        <v/>
      </c>
      <c r="AF3449">
        <f t="shared" si="526"/>
        <v>0.80095037815921466</v>
      </c>
    </row>
    <row r="3450" spans="2:32">
      <c r="B3450" s="26">
        <v>1</v>
      </c>
      <c r="C3450" s="4">
        <v>7</v>
      </c>
      <c r="D3450" s="5">
        <v>0.78700000000000003</v>
      </c>
      <c r="E3450" s="20">
        <v>0</v>
      </c>
      <c r="G3450" s="5"/>
      <c r="H3450" s="11">
        <f>1/(1+EXP(-SUMPRODUCT(betagorros,B3450:D3450)))</f>
        <v>0.6492686523024036</v>
      </c>
      <c r="I3450" s="27">
        <f t="shared" si="522"/>
        <v>0.3507313476975964</v>
      </c>
      <c r="J3450">
        <f t="shared" si="523"/>
        <v>-1.0477347397525829</v>
      </c>
      <c r="K3450" s="5"/>
      <c r="N3450" s="11">
        <f t="shared" si="524"/>
        <v>0.64952228751207819</v>
      </c>
      <c r="O3450" s="71">
        <f t="shared" si="525"/>
        <v>-0.64952228751207819</v>
      </c>
      <c r="U3450" s="4">
        <v>12</v>
      </c>
      <c r="V3450" s="5">
        <v>0.75900000000000001</v>
      </c>
      <c r="W3450" s="37">
        <v>1</v>
      </c>
      <c r="X3450" s="31">
        <f t="shared" si="527"/>
        <v>0.72629701928487134</v>
      </c>
      <c r="Y3450" s="40">
        <f t="shared" si="528"/>
        <v>1</v>
      </c>
      <c r="Z3450" s="4">
        <f t="shared" si="529"/>
        <v>1</v>
      </c>
      <c r="AA3450" s="5">
        <f t="shared" si="530"/>
        <v>1</v>
      </c>
      <c r="AB3450" s="6" t="str">
        <f t="shared" si="531"/>
        <v/>
      </c>
      <c r="AF3450">
        <f t="shared" si="526"/>
        <v>0.80095037815921466</v>
      </c>
    </row>
    <row r="3451" spans="2:32">
      <c r="B3451" s="26">
        <v>1</v>
      </c>
      <c r="C3451" s="4">
        <v>8</v>
      </c>
      <c r="D3451" s="5">
        <v>0.78700000000000003</v>
      </c>
      <c r="E3451" s="20">
        <v>0</v>
      </c>
      <c r="G3451" s="5"/>
      <c r="H3451" s="11">
        <f>1/(1+EXP(-SUMPRODUCT(betagorros,B3451:D3451)))</f>
        <v>0.67097928317210775</v>
      </c>
      <c r="I3451" s="27">
        <f t="shared" si="522"/>
        <v>0.32902071682789225</v>
      </c>
      <c r="J3451">
        <f t="shared" si="523"/>
        <v>-1.1116345611174951</v>
      </c>
      <c r="K3451" s="5"/>
      <c r="N3451" s="11">
        <f t="shared" si="524"/>
        <v>0.67123394582789031</v>
      </c>
      <c r="O3451" s="71">
        <f t="shared" si="525"/>
        <v>-0.67123394582789031</v>
      </c>
      <c r="U3451" s="4">
        <v>12</v>
      </c>
      <c r="V3451" s="5">
        <v>0.75900000000000001</v>
      </c>
      <c r="W3451" s="37">
        <v>1</v>
      </c>
      <c r="X3451" s="31">
        <f t="shared" si="527"/>
        <v>0.72629701928487134</v>
      </c>
      <c r="Y3451" s="40">
        <f t="shared" si="528"/>
        <v>1</v>
      </c>
      <c r="Z3451" s="4">
        <f t="shared" si="529"/>
        <v>1</v>
      </c>
      <c r="AA3451" s="5">
        <f t="shared" si="530"/>
        <v>1</v>
      </c>
      <c r="AB3451" s="6" t="str">
        <f t="shared" si="531"/>
        <v/>
      </c>
      <c r="AF3451">
        <f t="shared" si="526"/>
        <v>0.80095037815921466</v>
      </c>
    </row>
    <row r="3452" spans="2:32">
      <c r="B3452" s="26">
        <v>1</v>
      </c>
      <c r="C3452" s="4">
        <v>9</v>
      </c>
      <c r="D3452" s="5">
        <v>0.78700000000000003</v>
      </c>
      <c r="E3452" s="20">
        <v>0</v>
      </c>
      <c r="G3452" s="5"/>
      <c r="H3452" s="11">
        <f>1/(1+EXP(-SUMPRODUCT(betagorros,B3452:D3452)))</f>
        <v>0.69198356177110598</v>
      </c>
      <c r="I3452" s="27">
        <f t="shared" si="522"/>
        <v>0.30801643822889402</v>
      </c>
      <c r="J3452">
        <f t="shared" si="523"/>
        <v>-1.1776021265597045</v>
      </c>
      <c r="K3452" s="5"/>
      <c r="N3452" s="11">
        <f t="shared" si="524"/>
        <v>0.69223789795304413</v>
      </c>
      <c r="O3452" s="71">
        <f t="shared" si="525"/>
        <v>-0.69223789795304413</v>
      </c>
      <c r="U3452" s="4">
        <v>13</v>
      </c>
      <c r="V3452" s="5">
        <v>0.75900000000000001</v>
      </c>
      <c r="W3452" s="37">
        <v>1</v>
      </c>
      <c r="X3452" s="31">
        <f t="shared" si="527"/>
        <v>0.74511138023503587</v>
      </c>
      <c r="Y3452" s="40">
        <f t="shared" si="528"/>
        <v>1</v>
      </c>
      <c r="Z3452" s="4">
        <f t="shared" si="529"/>
        <v>1</v>
      </c>
      <c r="AA3452" s="5">
        <f t="shared" si="530"/>
        <v>1</v>
      </c>
      <c r="AB3452" s="6" t="str">
        <f t="shared" si="531"/>
        <v/>
      </c>
      <c r="AF3452">
        <f t="shared" si="526"/>
        <v>0.80095037815921466</v>
      </c>
    </row>
    <row r="3453" spans="2:32">
      <c r="B3453" s="26">
        <v>1</v>
      </c>
      <c r="C3453" s="4">
        <v>38</v>
      </c>
      <c r="D3453" s="5">
        <v>0.79</v>
      </c>
      <c r="E3453" s="20">
        <v>1</v>
      </c>
      <c r="G3453" s="5"/>
      <c r="H3453" s="11">
        <f>1/(1+EXP(-SUMPRODUCT(betagorros,B3453:D3453)))</f>
        <v>0.97415955596766268</v>
      </c>
      <c r="I3453" s="27">
        <f t="shared" si="522"/>
        <v>0.97415955596766268</v>
      </c>
      <c r="J3453">
        <f t="shared" si="523"/>
        <v>-2.6180173593969076E-2</v>
      </c>
      <c r="K3453" s="5"/>
      <c r="N3453" s="11">
        <f t="shared" si="524"/>
        <v>0.97421888974712889</v>
      </c>
      <c r="O3453" s="71">
        <f t="shared" si="525"/>
        <v>2.5781110252871109E-2</v>
      </c>
      <c r="U3453" s="4">
        <v>8</v>
      </c>
      <c r="V3453" s="5">
        <v>0.75900000000000001</v>
      </c>
      <c r="W3453" s="37">
        <v>1</v>
      </c>
      <c r="X3453" s="31">
        <f t="shared" si="527"/>
        <v>0.64307817737015693</v>
      </c>
      <c r="Y3453" s="40">
        <f t="shared" si="528"/>
        <v>1</v>
      </c>
      <c r="Z3453" s="4">
        <f t="shared" si="529"/>
        <v>1</v>
      </c>
      <c r="AA3453" s="5">
        <f t="shared" si="530"/>
        <v>1</v>
      </c>
      <c r="AB3453" s="6" t="str">
        <f t="shared" si="531"/>
        <v/>
      </c>
      <c r="AF3453">
        <f t="shared" si="526"/>
        <v>0.80095037815921466</v>
      </c>
    </row>
    <row r="3454" spans="2:32">
      <c r="B3454" s="26">
        <v>1</v>
      </c>
      <c r="C3454" s="4">
        <v>17</v>
      </c>
      <c r="D3454" s="5">
        <v>0.79</v>
      </c>
      <c r="E3454" s="20">
        <v>1</v>
      </c>
      <c r="G3454" s="5"/>
      <c r="H3454" s="11">
        <f>1/(1+EXP(-SUMPRODUCT(betagorros,B3454:D3454)))</f>
        <v>0.83160044825545898</v>
      </c>
      <c r="I3454" s="27">
        <f t="shared" si="522"/>
        <v>0.83160044825545898</v>
      </c>
      <c r="J3454">
        <f t="shared" si="523"/>
        <v>-0.18440318397069602</v>
      </c>
      <c r="K3454" s="5"/>
      <c r="N3454" s="11">
        <f t="shared" si="524"/>
        <v>0.83181382469222132</v>
      </c>
      <c r="O3454" s="71">
        <f t="shared" si="525"/>
        <v>0.16818617530777868</v>
      </c>
      <c r="U3454" s="4">
        <v>24</v>
      </c>
      <c r="V3454" s="5">
        <v>0.75900000000000001</v>
      </c>
      <c r="W3454" s="37">
        <v>1</v>
      </c>
      <c r="X3454" s="31">
        <f t="shared" si="527"/>
        <v>0.89448675374092534</v>
      </c>
      <c r="Y3454" s="40">
        <f t="shared" si="528"/>
        <v>1</v>
      </c>
      <c r="Z3454" s="4">
        <f t="shared" si="529"/>
        <v>1</v>
      </c>
      <c r="AA3454" s="5">
        <f t="shared" si="530"/>
        <v>1</v>
      </c>
      <c r="AB3454" s="6" t="str">
        <f t="shared" si="531"/>
        <v/>
      </c>
      <c r="AF3454">
        <f t="shared" si="526"/>
        <v>0.80095037815921466</v>
      </c>
    </row>
    <row r="3455" spans="2:32">
      <c r="B3455" s="26">
        <v>1</v>
      </c>
      <c r="C3455" s="4">
        <v>5</v>
      </c>
      <c r="D3455" s="5">
        <v>0.79</v>
      </c>
      <c r="E3455" s="20">
        <v>0</v>
      </c>
      <c r="G3455" s="5"/>
      <c r="H3455" s="11">
        <f>1/(1+EXP(-SUMPRODUCT(betagorros,B3455:D3455)))</f>
        <v>0.60718973345684213</v>
      </c>
      <c r="I3455" s="27">
        <f t="shared" si="522"/>
        <v>0.39281026654315787</v>
      </c>
      <c r="J3455">
        <f t="shared" si="523"/>
        <v>-0.93442856602272029</v>
      </c>
      <c r="K3455" s="5"/>
      <c r="N3455" s="11">
        <f t="shared" si="524"/>
        <v>0.60743946050053965</v>
      </c>
      <c r="O3455" s="71">
        <f t="shared" si="525"/>
        <v>-0.60743946050053965</v>
      </c>
      <c r="U3455" s="4">
        <v>24</v>
      </c>
      <c r="V3455" s="5">
        <v>0.75900000000000001</v>
      </c>
      <c r="W3455" s="37">
        <v>1</v>
      </c>
      <c r="X3455" s="31">
        <f t="shared" si="527"/>
        <v>0.89448675374092534</v>
      </c>
      <c r="Y3455" s="40">
        <f t="shared" si="528"/>
        <v>1</v>
      </c>
      <c r="Z3455" s="4">
        <f t="shared" si="529"/>
        <v>1</v>
      </c>
      <c r="AA3455" s="5">
        <f t="shared" si="530"/>
        <v>1</v>
      </c>
      <c r="AB3455" s="6" t="str">
        <f t="shared" si="531"/>
        <v/>
      </c>
      <c r="AF3455">
        <f t="shared" si="526"/>
        <v>0.80095037815921466</v>
      </c>
    </row>
    <row r="3456" spans="2:32">
      <c r="B3456" s="26">
        <v>1</v>
      </c>
      <c r="C3456" s="4">
        <v>5</v>
      </c>
      <c r="D3456" s="5">
        <v>0.79</v>
      </c>
      <c r="E3456" s="20">
        <v>0</v>
      </c>
      <c r="G3456" s="5"/>
      <c r="H3456" s="11">
        <f>1/(1+EXP(-SUMPRODUCT(betagorros,B3456:D3456)))</f>
        <v>0.60718973345684213</v>
      </c>
      <c r="I3456" s="27">
        <f t="shared" si="522"/>
        <v>0.39281026654315787</v>
      </c>
      <c r="J3456">
        <f t="shared" si="523"/>
        <v>-0.93442856602272029</v>
      </c>
      <c r="K3456" s="5"/>
      <c r="N3456" s="11">
        <f t="shared" si="524"/>
        <v>0.60743946050053965</v>
      </c>
      <c r="O3456" s="71">
        <f t="shared" si="525"/>
        <v>-0.60743946050053965</v>
      </c>
      <c r="U3456" s="4">
        <v>32</v>
      </c>
      <c r="V3456" s="5">
        <v>0.76100000000000001</v>
      </c>
      <c r="W3456" s="37">
        <v>1</v>
      </c>
      <c r="X3456" s="31">
        <f t="shared" si="527"/>
        <v>0.94885510107035331</v>
      </c>
      <c r="Y3456" s="40">
        <f t="shared" si="528"/>
        <v>1</v>
      </c>
      <c r="Z3456" s="4">
        <f t="shared" si="529"/>
        <v>1</v>
      </c>
      <c r="AA3456" s="5">
        <f t="shared" si="530"/>
        <v>1</v>
      </c>
      <c r="AB3456" s="6" t="str">
        <f t="shared" si="531"/>
        <v/>
      </c>
      <c r="AF3456">
        <f t="shared" si="526"/>
        <v>0.80095037815921466</v>
      </c>
    </row>
    <row r="3457" spans="2:32">
      <c r="B3457" s="26">
        <v>1</v>
      </c>
      <c r="C3457" s="4">
        <v>10</v>
      </c>
      <c r="D3457" s="5">
        <v>0.79100000000000004</v>
      </c>
      <c r="E3457" s="20">
        <v>1</v>
      </c>
      <c r="G3457" s="5"/>
      <c r="H3457" s="11">
        <f>1/(1+EXP(-SUMPRODUCT(betagorros,B3457:D3457)))</f>
        <v>0.71583527370302669</v>
      </c>
      <c r="I3457" s="27">
        <f t="shared" si="522"/>
        <v>0.71583527370302669</v>
      </c>
      <c r="J3457">
        <f t="shared" si="523"/>
        <v>-0.33430520315100248</v>
      </c>
      <c r="K3457" s="5"/>
      <c r="N3457" s="11">
        <f t="shared" si="524"/>
        <v>0.71608952524646829</v>
      </c>
      <c r="O3457" s="71">
        <f t="shared" si="525"/>
        <v>0.28391047475353171</v>
      </c>
      <c r="U3457" s="4">
        <v>22</v>
      </c>
      <c r="V3457" s="5">
        <v>0.76100000000000001</v>
      </c>
      <c r="W3457" s="37">
        <v>1</v>
      </c>
      <c r="X3457" s="31">
        <f t="shared" si="527"/>
        <v>0.87573838956714622</v>
      </c>
      <c r="Y3457" s="40">
        <f t="shared" si="528"/>
        <v>1</v>
      </c>
      <c r="Z3457" s="4">
        <f t="shared" si="529"/>
        <v>1</v>
      </c>
      <c r="AA3457" s="5">
        <f t="shared" si="530"/>
        <v>1</v>
      </c>
      <c r="AB3457" s="6" t="str">
        <f t="shared" si="531"/>
        <v/>
      </c>
      <c r="AF3457">
        <f t="shared" si="526"/>
        <v>0.80095037815921466</v>
      </c>
    </row>
    <row r="3458" spans="2:32">
      <c r="B3458" s="26">
        <v>1</v>
      </c>
      <c r="C3458" s="4">
        <v>6</v>
      </c>
      <c r="D3458" s="5">
        <v>0.79100000000000004</v>
      </c>
      <c r="E3458" s="20">
        <v>0</v>
      </c>
      <c r="G3458" s="5"/>
      <c r="H3458" s="11">
        <f>1/(1+EXP(-SUMPRODUCT(betagorros,B3458:D3458)))</f>
        <v>0.63105139736164062</v>
      </c>
      <c r="I3458" s="27">
        <f t="shared" si="522"/>
        <v>0.36894860263835938</v>
      </c>
      <c r="J3458">
        <f t="shared" si="523"/>
        <v>-0.99709793288604653</v>
      </c>
      <c r="K3458" s="5"/>
      <c r="N3458" s="11">
        <f t="shared" si="524"/>
        <v>0.63130540949535785</v>
      </c>
      <c r="O3458" s="71">
        <f t="shared" si="525"/>
        <v>-0.63130540949535785</v>
      </c>
      <c r="U3458" s="4">
        <v>23</v>
      </c>
      <c r="V3458" s="5">
        <v>0.76100000000000001</v>
      </c>
      <c r="W3458" s="37">
        <v>1</v>
      </c>
      <c r="X3458" s="31">
        <f t="shared" si="527"/>
        <v>0.88589403437298764</v>
      </c>
      <c r="Y3458" s="40">
        <f t="shared" si="528"/>
        <v>1</v>
      </c>
      <c r="Z3458" s="4">
        <f t="shared" si="529"/>
        <v>1</v>
      </c>
      <c r="AA3458" s="5">
        <f t="shared" si="530"/>
        <v>1</v>
      </c>
      <c r="AB3458" s="6" t="str">
        <f t="shared" si="531"/>
        <v/>
      </c>
      <c r="AF3458">
        <f t="shared" si="526"/>
        <v>0.80095037815921466</v>
      </c>
    </row>
    <row r="3459" spans="2:32">
      <c r="B3459" s="26">
        <v>1</v>
      </c>
      <c r="C3459" s="4">
        <v>5</v>
      </c>
      <c r="D3459" s="5">
        <v>0.79100000000000004</v>
      </c>
      <c r="E3459" s="20">
        <v>0</v>
      </c>
      <c r="G3459" s="5"/>
      <c r="H3459" s="11">
        <f>1/(1+EXP(-SUMPRODUCT(betagorros,B3459:D3459)))</f>
        <v>0.60824436756019284</v>
      </c>
      <c r="I3459" s="27">
        <f t="shared" si="522"/>
        <v>0.39175563243980716</v>
      </c>
      <c r="J3459">
        <f t="shared" si="523"/>
        <v>-0.93711702021105614</v>
      </c>
      <c r="K3459" s="5"/>
      <c r="N3459" s="11">
        <f t="shared" si="524"/>
        <v>0.60849486501778727</v>
      </c>
      <c r="O3459" s="71">
        <f t="shared" si="525"/>
        <v>-0.60849486501778727</v>
      </c>
      <c r="U3459" s="4">
        <v>28</v>
      </c>
      <c r="V3459" s="5">
        <v>0.76100000000000001</v>
      </c>
      <c r="W3459" s="37">
        <v>1</v>
      </c>
      <c r="X3459" s="31">
        <f t="shared" si="527"/>
        <v>0.92645222774502045</v>
      </c>
      <c r="Y3459" s="40">
        <f t="shared" si="528"/>
        <v>1</v>
      </c>
      <c r="Z3459" s="4">
        <f t="shared" si="529"/>
        <v>1</v>
      </c>
      <c r="AA3459" s="5">
        <f t="shared" si="530"/>
        <v>1</v>
      </c>
      <c r="AB3459" s="6" t="str">
        <f t="shared" si="531"/>
        <v/>
      </c>
      <c r="AF3459">
        <f t="shared" si="526"/>
        <v>0.80095037815921466</v>
      </c>
    </row>
    <row r="3460" spans="2:32">
      <c r="B3460" s="26">
        <v>1</v>
      </c>
      <c r="C3460" s="4">
        <v>6</v>
      </c>
      <c r="D3460" s="5">
        <v>0.79100000000000004</v>
      </c>
      <c r="E3460" s="20">
        <v>0</v>
      </c>
      <c r="G3460" s="5"/>
      <c r="H3460" s="11">
        <f>1/(1+EXP(-SUMPRODUCT(betagorros,B3460:D3460)))</f>
        <v>0.63105139736164062</v>
      </c>
      <c r="I3460" s="27">
        <f t="shared" si="522"/>
        <v>0.36894860263835938</v>
      </c>
      <c r="J3460">
        <f t="shared" si="523"/>
        <v>-0.99709793288604653</v>
      </c>
      <c r="K3460" s="5"/>
      <c r="N3460" s="11">
        <f t="shared" si="524"/>
        <v>0.63130540949535785</v>
      </c>
      <c r="O3460" s="71">
        <f t="shared" si="525"/>
        <v>-0.63130540949535785</v>
      </c>
      <c r="U3460" s="4">
        <v>13</v>
      </c>
      <c r="V3460" s="5">
        <v>0.76100000000000001</v>
      </c>
      <c r="W3460" s="37">
        <v>1</v>
      </c>
      <c r="X3460" s="31">
        <f t="shared" si="527"/>
        <v>0.74678809483459296</v>
      </c>
      <c r="Y3460" s="40">
        <f t="shared" si="528"/>
        <v>1</v>
      </c>
      <c r="Z3460" s="4">
        <f t="shared" si="529"/>
        <v>1</v>
      </c>
      <c r="AA3460" s="5">
        <f t="shared" si="530"/>
        <v>1</v>
      </c>
      <c r="AB3460" s="6" t="str">
        <f t="shared" si="531"/>
        <v/>
      </c>
      <c r="AF3460">
        <f t="shared" si="526"/>
        <v>0.80095037815921466</v>
      </c>
    </row>
    <row r="3461" spans="2:32">
      <c r="B3461" s="26">
        <v>1</v>
      </c>
      <c r="C3461" s="4">
        <v>7</v>
      </c>
      <c r="D3461" s="5">
        <v>0.79100000000000004</v>
      </c>
      <c r="E3461" s="20">
        <v>0</v>
      </c>
      <c r="G3461" s="5"/>
      <c r="H3461" s="11">
        <f>1/(1+EXP(-SUMPRODUCT(betagorros,B3461:D3461)))</f>
        <v>0.65328751570932564</v>
      </c>
      <c r="I3461" s="27">
        <f t="shared" si="522"/>
        <v>0.34671248429067436</v>
      </c>
      <c r="J3461">
        <f t="shared" si="523"/>
        <v>-1.0592594180249151</v>
      </c>
      <c r="K3461" s="5"/>
      <c r="N3461" s="11">
        <f t="shared" si="524"/>
        <v>0.65354362989187498</v>
      </c>
      <c r="O3461" s="71">
        <f t="shared" si="525"/>
        <v>-0.65354362989187498</v>
      </c>
      <c r="U3461" s="4">
        <v>11</v>
      </c>
      <c r="V3461" s="5">
        <v>0.76100000000000001</v>
      </c>
      <c r="W3461" s="37">
        <v>1</v>
      </c>
      <c r="X3461" s="31">
        <f t="shared" si="527"/>
        <v>0.70847143644969701</v>
      </c>
      <c r="Y3461" s="40">
        <f t="shared" si="528"/>
        <v>1</v>
      </c>
      <c r="Z3461" s="4">
        <f t="shared" si="529"/>
        <v>1</v>
      </c>
      <c r="AA3461" s="5">
        <f t="shared" si="530"/>
        <v>1</v>
      </c>
      <c r="AB3461" s="6" t="str">
        <f t="shared" si="531"/>
        <v/>
      </c>
      <c r="AF3461">
        <f t="shared" si="526"/>
        <v>0.80095037815921466</v>
      </c>
    </row>
    <row r="3462" spans="2:32">
      <c r="B3462" s="26">
        <v>1</v>
      </c>
      <c r="C3462" s="4">
        <v>5</v>
      </c>
      <c r="D3462" s="5">
        <v>0.79100000000000004</v>
      </c>
      <c r="E3462" s="20">
        <v>0</v>
      </c>
      <c r="G3462" s="5"/>
      <c r="H3462" s="11">
        <f>1/(1+EXP(-SUMPRODUCT(betagorros,B3462:D3462)))</f>
        <v>0.60824436756019284</v>
      </c>
      <c r="I3462" s="27">
        <f t="shared" si="522"/>
        <v>0.39175563243980716</v>
      </c>
      <c r="J3462">
        <f t="shared" si="523"/>
        <v>-0.93711702021105614</v>
      </c>
      <c r="K3462" s="5"/>
      <c r="N3462" s="11">
        <f t="shared" si="524"/>
        <v>0.60849486501778727</v>
      </c>
      <c r="O3462" s="71">
        <f t="shared" si="525"/>
        <v>-0.60849486501778727</v>
      </c>
      <c r="U3462" s="4">
        <v>23</v>
      </c>
      <c r="V3462" s="5">
        <v>0.76400000000000001</v>
      </c>
      <c r="W3462" s="37">
        <v>1</v>
      </c>
      <c r="X3462" s="31">
        <f t="shared" si="527"/>
        <v>0.88722874669828511</v>
      </c>
      <c r="Y3462" s="40">
        <f t="shared" si="528"/>
        <v>1</v>
      </c>
      <c r="Z3462" s="4">
        <f t="shared" si="529"/>
        <v>1</v>
      </c>
      <c r="AA3462" s="5">
        <f t="shared" si="530"/>
        <v>1</v>
      </c>
      <c r="AB3462" s="6" t="str">
        <f t="shared" si="531"/>
        <v/>
      </c>
      <c r="AF3462">
        <f t="shared" si="526"/>
        <v>0.80095037815921466</v>
      </c>
    </row>
    <row r="3463" spans="2:32">
      <c r="B3463" s="26">
        <v>1</v>
      </c>
      <c r="C3463" s="4">
        <v>11</v>
      </c>
      <c r="D3463" s="5">
        <v>0.79100000000000004</v>
      </c>
      <c r="E3463" s="20">
        <v>0</v>
      </c>
      <c r="G3463" s="5"/>
      <c r="H3463" s="11">
        <f>1/(1+EXP(-SUMPRODUCT(betagorros,B3463:D3463)))</f>
        <v>0.73510649212522605</v>
      </c>
      <c r="I3463" s="27">
        <f t="shared" si="522"/>
        <v>0.26489350787477395</v>
      </c>
      <c r="J3463">
        <f t="shared" si="523"/>
        <v>-1.3284273908384328</v>
      </c>
      <c r="K3463" s="5"/>
      <c r="N3463" s="11">
        <f t="shared" si="524"/>
        <v>0.73535761626970908</v>
      </c>
      <c r="O3463" s="71">
        <f t="shared" si="525"/>
        <v>-0.73535761626970908</v>
      </c>
      <c r="U3463" s="4">
        <v>18</v>
      </c>
      <c r="V3463" s="5">
        <v>0.76500000000000001</v>
      </c>
      <c r="W3463" s="37">
        <v>1</v>
      </c>
      <c r="X3463" s="31">
        <f t="shared" si="527"/>
        <v>0.82965832890150137</v>
      </c>
      <c r="Y3463" s="40">
        <f t="shared" si="528"/>
        <v>1</v>
      </c>
      <c r="Z3463" s="4">
        <f t="shared" si="529"/>
        <v>1</v>
      </c>
      <c r="AA3463" s="5">
        <f t="shared" si="530"/>
        <v>1</v>
      </c>
      <c r="AB3463" s="6" t="str">
        <f t="shared" si="531"/>
        <v/>
      </c>
      <c r="AF3463">
        <f t="shared" si="526"/>
        <v>0.80095037815921466</v>
      </c>
    </row>
    <row r="3464" spans="2:32">
      <c r="B3464" s="26">
        <v>1</v>
      </c>
      <c r="C3464" s="4">
        <v>16</v>
      </c>
      <c r="D3464" s="5">
        <v>0.79400000000000004</v>
      </c>
      <c r="E3464" s="20">
        <v>1</v>
      </c>
      <c r="G3464" s="5"/>
      <c r="H3464" s="11">
        <f>1/(1+EXP(-SUMPRODUCT(betagorros,B3464:D3464)))</f>
        <v>0.82023148181148609</v>
      </c>
      <c r="I3464" s="27">
        <f t="shared" si="522"/>
        <v>0.82023148181148609</v>
      </c>
      <c r="J3464">
        <f t="shared" si="523"/>
        <v>-0.19816868366948795</v>
      </c>
      <c r="K3464" s="5"/>
      <c r="N3464" s="11">
        <f t="shared" si="524"/>
        <v>0.82045278900474394</v>
      </c>
      <c r="O3464" s="71">
        <f t="shared" si="525"/>
        <v>0.17954721099525606</v>
      </c>
      <c r="U3464" s="4">
        <v>18</v>
      </c>
      <c r="V3464" s="5">
        <v>0.76500000000000001</v>
      </c>
      <c r="W3464" s="37">
        <v>1</v>
      </c>
      <c r="X3464" s="31">
        <f t="shared" si="527"/>
        <v>0.82965832890150137</v>
      </c>
      <c r="Y3464" s="40">
        <f t="shared" si="528"/>
        <v>1</v>
      </c>
      <c r="Z3464" s="4">
        <f t="shared" si="529"/>
        <v>1</v>
      </c>
      <c r="AA3464" s="5">
        <f t="shared" si="530"/>
        <v>1</v>
      </c>
      <c r="AB3464" s="6" t="str">
        <f t="shared" si="531"/>
        <v/>
      </c>
      <c r="AF3464">
        <f t="shared" si="526"/>
        <v>0.80095037815921466</v>
      </c>
    </row>
    <row r="3465" spans="2:32">
      <c r="B3465" s="26">
        <v>1</v>
      </c>
      <c r="C3465" s="4">
        <v>27</v>
      </c>
      <c r="D3465" s="5">
        <v>0.79400000000000004</v>
      </c>
      <c r="E3465" s="20">
        <v>1</v>
      </c>
      <c r="G3465" s="5"/>
      <c r="H3465" s="11">
        <f>1/(1+EXP(-SUMPRODUCT(betagorros,B3465:D3465)))</f>
        <v>0.92973482604917956</v>
      </c>
      <c r="I3465" s="27">
        <f t="shared" si="522"/>
        <v>0.92973482604917956</v>
      </c>
      <c r="J3465">
        <f t="shared" si="523"/>
        <v>-7.2855866773510178E-2</v>
      </c>
      <c r="K3465" s="5"/>
      <c r="N3465" s="11">
        <f t="shared" si="524"/>
        <v>0.9298613993356718</v>
      </c>
      <c r="O3465" s="71">
        <f t="shared" si="525"/>
        <v>7.0138600664328199E-2</v>
      </c>
      <c r="U3465" s="4">
        <v>24</v>
      </c>
      <c r="V3465" s="5">
        <v>0.76500000000000001</v>
      </c>
      <c r="W3465" s="37">
        <v>1</v>
      </c>
      <c r="X3465" s="31">
        <f t="shared" si="527"/>
        <v>0.89696579785876618</v>
      </c>
      <c r="Y3465" s="40">
        <f t="shared" si="528"/>
        <v>1</v>
      </c>
      <c r="Z3465" s="4">
        <f t="shared" si="529"/>
        <v>1</v>
      </c>
      <c r="AA3465" s="5">
        <f t="shared" si="530"/>
        <v>1</v>
      </c>
      <c r="AB3465" s="6" t="str">
        <f t="shared" si="531"/>
        <v/>
      </c>
      <c r="AF3465">
        <f t="shared" si="526"/>
        <v>0.80095037815921466</v>
      </c>
    </row>
    <row r="3466" spans="2:32">
      <c r="B3466" s="26">
        <v>1</v>
      </c>
      <c r="C3466" s="4">
        <v>32</v>
      </c>
      <c r="D3466" s="5">
        <v>0.79500000000000004</v>
      </c>
      <c r="E3466" s="20">
        <v>1</v>
      </c>
      <c r="G3466" s="5"/>
      <c r="H3466" s="11">
        <f>1/(1+EXP(-SUMPRODUCT(betagorros,B3466:D3466)))</f>
        <v>0.95568073783743612</v>
      </c>
      <c r="I3466" s="27">
        <f t="shared" si="522"/>
        <v>0.95568073783743612</v>
      </c>
      <c r="J3466">
        <f t="shared" si="523"/>
        <v>-4.5331377943529511E-2</v>
      </c>
      <c r="K3466" s="5"/>
      <c r="N3466" s="11">
        <f t="shared" si="524"/>
        <v>0.95577138345963508</v>
      </c>
      <c r="O3466" s="71">
        <f t="shared" si="525"/>
        <v>4.4228616540364918E-2</v>
      </c>
      <c r="U3466" s="4">
        <v>33</v>
      </c>
      <c r="V3466" s="5">
        <v>0.76500000000000001</v>
      </c>
      <c r="W3466" s="37">
        <v>1</v>
      </c>
      <c r="X3466" s="31">
        <f t="shared" si="527"/>
        <v>0.9541340111911969</v>
      </c>
      <c r="Y3466" s="40">
        <f t="shared" si="528"/>
        <v>1</v>
      </c>
      <c r="Z3466" s="4">
        <f t="shared" si="529"/>
        <v>1</v>
      </c>
      <c r="AA3466" s="5">
        <f t="shared" si="530"/>
        <v>1</v>
      </c>
      <c r="AB3466" s="6" t="str">
        <f t="shared" si="531"/>
        <v/>
      </c>
      <c r="AF3466">
        <f t="shared" si="526"/>
        <v>0.80095037815921466</v>
      </c>
    </row>
    <row r="3467" spans="2:32">
      <c r="B3467" s="26">
        <v>1</v>
      </c>
      <c r="C3467" s="4">
        <v>17</v>
      </c>
      <c r="D3467" s="5">
        <v>0.79500000000000004</v>
      </c>
      <c r="E3467" s="20">
        <v>0</v>
      </c>
      <c r="G3467" s="5"/>
      <c r="H3467" s="11">
        <f>1/(1+EXP(-SUMPRODUCT(betagorros,B3467:D3467)))</f>
        <v>0.83467537949597015</v>
      </c>
      <c r="I3467" s="27">
        <f t="shared" ref="I3467:I3530" si="532">IF(E3467=1,H3467,1-H3467)</f>
        <v>0.16532462050402985</v>
      </c>
      <c r="J3467">
        <f t="shared" ref="J3467:J3530" si="533">LN(I3467)</f>
        <v>-1.7998443408782729</v>
      </c>
      <c r="K3467" s="5"/>
      <c r="N3467" s="11">
        <f t="shared" si="524"/>
        <v>0.8348885513838249</v>
      </c>
      <c r="O3467" s="71">
        <f t="shared" si="525"/>
        <v>-0.8348885513838249</v>
      </c>
      <c r="U3467" s="4">
        <v>23</v>
      </c>
      <c r="V3467" s="5">
        <v>0.76600000000000001</v>
      </c>
      <c r="W3467" s="37">
        <v>1</v>
      </c>
      <c r="X3467" s="31">
        <f t="shared" si="527"/>
        <v>0.88811096681078305</v>
      </c>
      <c r="Y3467" s="40">
        <f t="shared" si="528"/>
        <v>1</v>
      </c>
      <c r="Z3467" s="4">
        <f t="shared" si="529"/>
        <v>1</v>
      </c>
      <c r="AA3467" s="5">
        <f t="shared" si="530"/>
        <v>1</v>
      </c>
      <c r="AB3467" s="6" t="str">
        <f t="shared" si="531"/>
        <v/>
      </c>
      <c r="AF3467">
        <f t="shared" si="526"/>
        <v>0.80095037815921466</v>
      </c>
    </row>
    <row r="3468" spans="2:32">
      <c r="B3468" s="26">
        <v>1</v>
      </c>
      <c r="C3468" s="4">
        <v>13</v>
      </c>
      <c r="D3468" s="5">
        <v>0.79500000000000004</v>
      </c>
      <c r="E3468" s="20">
        <v>1</v>
      </c>
      <c r="G3468" s="5"/>
      <c r="H3468" s="11">
        <f>1/(1+EXP(-SUMPRODUCT(betagorros,B3468:D3468)))</f>
        <v>0.77416247230917157</v>
      </c>
      <c r="I3468" s="27">
        <f t="shared" si="532"/>
        <v>0.77416247230917157</v>
      </c>
      <c r="J3468">
        <f t="shared" si="533"/>
        <v>-0.25597351487681608</v>
      </c>
      <c r="K3468" s="5"/>
      <c r="N3468" s="11">
        <f t="shared" ref="N3468:N3531" si="534">1/(1+EXP(-SUMPRODUCT($N$8:$P$8,B3468:D3468)))</f>
        <v>0.77440479059406375</v>
      </c>
      <c r="O3468" s="71">
        <f t="shared" ref="O3468:O3531" si="535">E3468-N3468</f>
        <v>0.22559520940593625</v>
      </c>
      <c r="U3468" s="4">
        <v>32</v>
      </c>
      <c r="V3468" s="5">
        <v>0.76600000000000001</v>
      </c>
      <c r="W3468" s="37">
        <v>1</v>
      </c>
      <c r="X3468" s="31">
        <f t="shared" si="527"/>
        <v>0.94991793469706687</v>
      </c>
      <c r="Y3468" s="40">
        <f t="shared" si="528"/>
        <v>1</v>
      </c>
      <c r="Z3468" s="4">
        <f t="shared" si="529"/>
        <v>1</v>
      </c>
      <c r="AA3468" s="5">
        <f t="shared" si="530"/>
        <v>1</v>
      </c>
      <c r="AB3468" s="6" t="str">
        <f t="shared" si="531"/>
        <v/>
      </c>
      <c r="AF3468">
        <f t="shared" si="526"/>
        <v>0.80095037815921466</v>
      </c>
    </row>
    <row r="3469" spans="2:32">
      <c r="B3469" s="26">
        <v>1</v>
      </c>
      <c r="C3469" s="4">
        <v>34</v>
      </c>
      <c r="D3469" s="5">
        <v>0.80200000000000005</v>
      </c>
      <c r="E3469" s="20">
        <v>1</v>
      </c>
      <c r="G3469" s="5"/>
      <c r="H3469" s="11">
        <f>1/(1+EXP(-SUMPRODUCT(betagorros,B3469:D3469)))</f>
        <v>0.96427598934944214</v>
      </c>
      <c r="I3469" s="27">
        <f t="shared" si="532"/>
        <v>0.96427598934944214</v>
      </c>
      <c r="J3469">
        <f t="shared" si="533"/>
        <v>-3.6377729340827045E-2</v>
      </c>
      <c r="K3469" s="5"/>
      <c r="N3469" s="11">
        <f t="shared" si="534"/>
        <v>0.96435346450690218</v>
      </c>
      <c r="O3469" s="71">
        <f t="shared" si="535"/>
        <v>3.564653549309782E-2</v>
      </c>
      <c r="U3469" s="4">
        <v>25</v>
      </c>
      <c r="V3469" s="5">
        <v>0.76600000000000001</v>
      </c>
      <c r="W3469" s="37">
        <v>1</v>
      </c>
      <c r="X3469" s="31">
        <f t="shared" si="527"/>
        <v>0.90595123886460927</v>
      </c>
      <c r="Y3469" s="40">
        <f t="shared" si="528"/>
        <v>1</v>
      </c>
      <c r="Z3469" s="4">
        <f t="shared" si="529"/>
        <v>1</v>
      </c>
      <c r="AA3469" s="5">
        <f t="shared" si="530"/>
        <v>1</v>
      </c>
      <c r="AB3469" s="6" t="str">
        <f t="shared" si="531"/>
        <v/>
      </c>
      <c r="AF3469">
        <f t="shared" ref="AF3469:AF3532" si="536">(-$H$8-$I$8*AE3469)/$J$8</f>
        <v>0.80095037815921466</v>
      </c>
    </row>
    <row r="3470" spans="2:32">
      <c r="B3470" s="26">
        <v>1</v>
      </c>
      <c r="C3470" s="4">
        <v>6</v>
      </c>
      <c r="D3470" s="5">
        <v>0.80200000000000005</v>
      </c>
      <c r="E3470" s="20">
        <v>1</v>
      </c>
      <c r="G3470" s="5"/>
      <c r="H3470" s="11">
        <f>1/(1+EXP(-SUMPRODUCT(betagorros,B3470:D3470)))</f>
        <v>0.64230725200682359</v>
      </c>
      <c r="I3470" s="27">
        <f t="shared" si="532"/>
        <v>0.64230725200682359</v>
      </c>
      <c r="J3470">
        <f t="shared" si="533"/>
        <v>-0.44268850409736604</v>
      </c>
      <c r="K3470" s="5"/>
      <c r="N3470" s="11">
        <f t="shared" si="534"/>
        <v>0.64256860022474716</v>
      </c>
      <c r="O3470" s="71">
        <f t="shared" si="535"/>
        <v>0.35743139977525284</v>
      </c>
      <c r="U3470" s="4">
        <v>13</v>
      </c>
      <c r="V3470" s="5">
        <v>0.76700000000000002</v>
      </c>
      <c r="W3470" s="37">
        <v>1</v>
      </c>
      <c r="X3470" s="31">
        <f t="shared" si="527"/>
        <v>0.75177433281272266</v>
      </c>
      <c r="Y3470" s="40">
        <f t="shared" si="528"/>
        <v>1</v>
      </c>
      <c r="Z3470" s="4">
        <f t="shared" si="529"/>
        <v>1</v>
      </c>
      <c r="AA3470" s="5">
        <f t="shared" si="530"/>
        <v>1</v>
      </c>
      <c r="AB3470" s="6" t="str">
        <f t="shared" si="531"/>
        <v/>
      </c>
      <c r="AF3470">
        <f t="shared" si="536"/>
        <v>0.80095037815921466</v>
      </c>
    </row>
    <row r="3471" spans="2:32">
      <c r="B3471" s="26">
        <v>1</v>
      </c>
      <c r="C3471" s="4">
        <v>8</v>
      </c>
      <c r="D3471" s="5">
        <v>0.80800000000000005</v>
      </c>
      <c r="E3471" s="20">
        <v>0</v>
      </c>
      <c r="G3471" s="5"/>
      <c r="H3471" s="11">
        <f>1/(1+EXP(-SUMPRODUCT(betagorros,B3471:D3471)))</f>
        <v>0.69115371491092648</v>
      </c>
      <c r="I3471" s="27">
        <f t="shared" si="532"/>
        <v>0.30884628508907352</v>
      </c>
      <c r="J3471">
        <f t="shared" si="533"/>
        <v>-1.1749115851169603</v>
      </c>
      <c r="K3471" s="5"/>
      <c r="N3471" s="11">
        <f t="shared" si="534"/>
        <v>0.69141891361422758</v>
      </c>
      <c r="O3471" s="71">
        <f t="shared" si="535"/>
        <v>-0.69141891361422758</v>
      </c>
      <c r="U3471" s="4">
        <v>6.5</v>
      </c>
      <c r="V3471" s="5">
        <v>0.76700000000000002</v>
      </c>
      <c r="W3471" s="37">
        <v>1</v>
      </c>
      <c r="X3471" s="31">
        <f t="shared" si="527"/>
        <v>0.61750064160944418</v>
      </c>
      <c r="Y3471" s="40">
        <f t="shared" si="528"/>
        <v>1</v>
      </c>
      <c r="Z3471" s="4">
        <f t="shared" si="529"/>
        <v>1</v>
      </c>
      <c r="AA3471" s="5">
        <f t="shared" si="530"/>
        <v>1</v>
      </c>
      <c r="AB3471" s="6" t="str">
        <f t="shared" si="531"/>
        <v/>
      </c>
      <c r="AF3471">
        <f t="shared" si="536"/>
        <v>0.80095037815921466</v>
      </c>
    </row>
    <row r="3472" spans="2:32">
      <c r="B3472" s="26">
        <v>1</v>
      </c>
      <c r="C3472" s="4">
        <v>8</v>
      </c>
      <c r="D3472" s="5">
        <v>0.80800000000000005</v>
      </c>
      <c r="E3472" s="20">
        <v>0</v>
      </c>
      <c r="G3472" s="5"/>
      <c r="H3472" s="11">
        <f>1/(1+EXP(-SUMPRODUCT(betagorros,B3472:D3472)))</f>
        <v>0.69115371491092648</v>
      </c>
      <c r="I3472" s="27">
        <f t="shared" si="532"/>
        <v>0.30884628508907352</v>
      </c>
      <c r="J3472">
        <f t="shared" si="533"/>
        <v>-1.1749115851169603</v>
      </c>
      <c r="K3472" s="5"/>
      <c r="N3472" s="11">
        <f t="shared" si="534"/>
        <v>0.69141891361422758</v>
      </c>
      <c r="O3472" s="71">
        <f t="shared" si="535"/>
        <v>-0.69141891361422758</v>
      </c>
      <c r="U3472" s="4">
        <v>34.5</v>
      </c>
      <c r="V3472" s="5">
        <v>0.76700000000000002</v>
      </c>
      <c r="W3472" s="37">
        <v>1</v>
      </c>
      <c r="X3472" s="31">
        <f t="shared" si="527"/>
        <v>0.96042260383535283</v>
      </c>
      <c r="Y3472" s="40">
        <f t="shared" si="528"/>
        <v>1</v>
      </c>
      <c r="Z3472" s="4">
        <f t="shared" si="529"/>
        <v>1</v>
      </c>
      <c r="AA3472" s="5">
        <f t="shared" si="530"/>
        <v>1</v>
      </c>
      <c r="AB3472" s="6" t="str">
        <f t="shared" si="531"/>
        <v/>
      </c>
      <c r="AF3472">
        <f t="shared" si="536"/>
        <v>0.80095037815921466</v>
      </c>
    </row>
    <row r="3473" spans="2:32">
      <c r="B3473" s="26">
        <v>1</v>
      </c>
      <c r="C3473" s="4">
        <v>32</v>
      </c>
      <c r="D3473" s="5">
        <v>0.80800000000000005</v>
      </c>
      <c r="E3473" s="20">
        <v>1</v>
      </c>
      <c r="G3473" s="5"/>
      <c r="H3473" s="11">
        <f>1/(1+EXP(-SUMPRODUCT(betagorros,B3473:D3473)))</f>
        <v>0.95805374244847741</v>
      </c>
      <c r="I3473" s="27">
        <f t="shared" si="532"/>
        <v>0.95805374244847741</v>
      </c>
      <c r="J3473">
        <f t="shared" si="533"/>
        <v>-4.2851403995518664E-2</v>
      </c>
      <c r="K3473" s="5"/>
      <c r="N3473" s="11">
        <f t="shared" si="534"/>
        <v>0.95814195456989448</v>
      </c>
      <c r="O3473" s="71">
        <f t="shared" si="535"/>
        <v>4.1858045430105517E-2</v>
      </c>
      <c r="U3473" s="4">
        <v>48</v>
      </c>
      <c r="V3473" s="5">
        <v>0.76700000000000002</v>
      </c>
      <c r="W3473" s="37">
        <v>1</v>
      </c>
      <c r="X3473" s="31">
        <f t="shared" si="527"/>
        <v>0.98896733139940907</v>
      </c>
      <c r="Y3473" s="40">
        <f t="shared" si="528"/>
        <v>1</v>
      </c>
      <c r="Z3473" s="4">
        <f t="shared" si="529"/>
        <v>1</v>
      </c>
      <c r="AA3473" s="5">
        <f t="shared" si="530"/>
        <v>1</v>
      </c>
      <c r="AB3473" s="6" t="str">
        <f t="shared" si="531"/>
        <v/>
      </c>
      <c r="AF3473">
        <f t="shared" si="536"/>
        <v>0.80095037815921466</v>
      </c>
    </row>
    <row r="3474" spans="2:32">
      <c r="B3474" s="26">
        <v>1</v>
      </c>
      <c r="C3474" s="4">
        <v>18</v>
      </c>
      <c r="D3474" s="5">
        <v>0.80800000000000005</v>
      </c>
      <c r="E3474" s="20">
        <v>1</v>
      </c>
      <c r="G3474" s="5"/>
      <c r="H3474" s="11">
        <f>1/(1+EXP(-SUMPRODUCT(betagorros,B3474:D3474)))</f>
        <v>0.8548841532248147</v>
      </c>
      <c r="I3474" s="27">
        <f t="shared" si="532"/>
        <v>0.8548841532248147</v>
      </c>
      <c r="J3474">
        <f t="shared" si="533"/>
        <v>-0.1567893125297341</v>
      </c>
      <c r="K3474" s="5"/>
      <c r="N3474" s="11">
        <f t="shared" si="534"/>
        <v>0.85508754080169669</v>
      </c>
      <c r="O3474" s="71">
        <f t="shared" si="535"/>
        <v>0.14491245919830331</v>
      </c>
      <c r="U3474" s="4">
        <v>20</v>
      </c>
      <c r="V3474" s="5">
        <v>0.76700000000000002</v>
      </c>
      <c r="W3474" s="37">
        <v>1</v>
      </c>
      <c r="X3474" s="31">
        <f t="shared" ref="X3474:X3537" si="537">1/(1+EXP(-$H$8-$I$8*U3474-$J$8*V3474))</f>
        <v>0.85639170338067072</v>
      </c>
      <c r="Y3474" s="40">
        <f t="shared" ref="Y3474:Y3537" si="538">IF(X3474&gt;50%,1,0)</f>
        <v>1</v>
      </c>
      <c r="Z3474" s="4">
        <f t="shared" ref="Z3474:Z3537" si="539">IF(W3474=Y3474,1,0)</f>
        <v>1</v>
      </c>
      <c r="AA3474" s="5">
        <f t="shared" ref="AA3474:AA3537" si="540">IF(W3474=1,IF(W3474=Y3474,1,0),"")</f>
        <v>1</v>
      </c>
      <c r="AB3474" s="6" t="str">
        <f t="shared" ref="AB3474:AB3537" si="541">IF(W3474=0,IF(W3474=Y3474,1,0),"")</f>
        <v/>
      </c>
      <c r="AF3474">
        <f t="shared" si="536"/>
        <v>0.80095037815921466</v>
      </c>
    </row>
    <row r="3475" spans="2:32">
      <c r="B3475" s="26">
        <v>1</v>
      </c>
      <c r="C3475" s="4">
        <v>25</v>
      </c>
      <c r="D3475" s="5">
        <v>0.80800000000000005</v>
      </c>
      <c r="E3475" s="20">
        <v>1</v>
      </c>
      <c r="G3475" s="5"/>
      <c r="H3475" s="11">
        <f>1/(1+EXP(-SUMPRODUCT(betagorros,B3475:D3475)))</f>
        <v>0.92063265780498138</v>
      </c>
      <c r="I3475" s="27">
        <f t="shared" si="532"/>
        <v>0.92063265780498138</v>
      </c>
      <c r="J3475">
        <f t="shared" si="533"/>
        <v>-8.2694173749619737E-2</v>
      </c>
      <c r="K3475" s="5"/>
      <c r="N3475" s="11">
        <f t="shared" si="534"/>
        <v>0.9207727509710214</v>
      </c>
      <c r="O3475" s="71">
        <f t="shared" si="535"/>
        <v>7.9227249028978597E-2</v>
      </c>
      <c r="U3475" s="4">
        <v>22</v>
      </c>
      <c r="V3475" s="5">
        <v>0.76700000000000002</v>
      </c>
      <c r="W3475" s="37">
        <v>1</v>
      </c>
      <c r="X3475" s="31">
        <f t="shared" si="537"/>
        <v>0.87859814337165532</v>
      </c>
      <c r="Y3475" s="40">
        <f t="shared" si="538"/>
        <v>1</v>
      </c>
      <c r="Z3475" s="4">
        <f t="shared" si="539"/>
        <v>1</v>
      </c>
      <c r="AA3475" s="5">
        <f t="shared" si="540"/>
        <v>1</v>
      </c>
      <c r="AB3475" s="6" t="str">
        <f t="shared" si="541"/>
        <v/>
      </c>
      <c r="AF3475">
        <f t="shared" si="536"/>
        <v>0.80095037815921466</v>
      </c>
    </row>
    <row r="3476" spans="2:32">
      <c r="B3476" s="26">
        <v>1</v>
      </c>
      <c r="C3476" s="4">
        <v>5</v>
      </c>
      <c r="D3476" s="5">
        <v>0.80800000000000005</v>
      </c>
      <c r="E3476" s="20">
        <v>1</v>
      </c>
      <c r="G3476" s="5"/>
      <c r="H3476" s="11">
        <f>1/(1+EXP(-SUMPRODUCT(betagorros,B3476:D3476)))</f>
        <v>0.62601158246213973</v>
      </c>
      <c r="I3476" s="27">
        <f t="shared" si="532"/>
        <v>0.62601158246213973</v>
      </c>
      <c r="J3476">
        <f t="shared" si="533"/>
        <v>-0.46838640571751816</v>
      </c>
      <c r="K3476" s="5"/>
      <c r="N3476" s="11">
        <f t="shared" si="534"/>
        <v>0.62627454546007677</v>
      </c>
      <c r="O3476" s="71">
        <f t="shared" si="535"/>
        <v>0.37372545453992323</v>
      </c>
      <c r="U3476" s="4">
        <v>23</v>
      </c>
      <c r="V3476" s="5">
        <v>0.77</v>
      </c>
      <c r="W3476" s="37">
        <v>1</v>
      </c>
      <c r="X3476" s="31">
        <f t="shared" si="537"/>
        <v>0.88985732048177923</v>
      </c>
      <c r="Y3476" s="40">
        <f t="shared" si="538"/>
        <v>1</v>
      </c>
      <c r="Z3476" s="4">
        <f t="shared" si="539"/>
        <v>1</v>
      </c>
      <c r="AA3476" s="5">
        <f t="shared" si="540"/>
        <v>1</v>
      </c>
      <c r="AB3476" s="6" t="str">
        <f t="shared" si="541"/>
        <v/>
      </c>
      <c r="AF3476">
        <f t="shared" si="536"/>
        <v>0.80095037815921466</v>
      </c>
    </row>
    <row r="3477" spans="2:32">
      <c r="B3477" s="26">
        <v>1</v>
      </c>
      <c r="C3477" s="4">
        <v>9</v>
      </c>
      <c r="D3477" s="5">
        <v>0.80800000000000005</v>
      </c>
      <c r="E3477" s="20">
        <v>1</v>
      </c>
      <c r="G3477" s="5"/>
      <c r="H3477" s="11">
        <f>1/(1+EXP(-SUMPRODUCT(betagorros,B3477:D3477)))</f>
        <v>0.71142398968037357</v>
      </c>
      <c r="I3477" s="27">
        <f t="shared" si="532"/>
        <v>0.71142398968037357</v>
      </c>
      <c r="J3477">
        <f t="shared" si="533"/>
        <v>-0.3404866982478002</v>
      </c>
      <c r="K3477" s="5"/>
      <c r="N3477" s="11">
        <f t="shared" si="534"/>
        <v>0.71168720504128624</v>
      </c>
      <c r="O3477" s="71">
        <f t="shared" si="535"/>
        <v>0.28831279495871376</v>
      </c>
      <c r="U3477" s="4">
        <v>12</v>
      </c>
      <c r="V3477" s="5">
        <v>0.77</v>
      </c>
      <c r="W3477" s="37">
        <v>1</v>
      </c>
      <c r="X3477" s="31">
        <f t="shared" si="537"/>
        <v>0.73586337433529814</v>
      </c>
      <c r="Y3477" s="40">
        <f t="shared" si="538"/>
        <v>1</v>
      </c>
      <c r="Z3477" s="4">
        <f t="shared" si="539"/>
        <v>1</v>
      </c>
      <c r="AA3477" s="5">
        <f t="shared" si="540"/>
        <v>1</v>
      </c>
      <c r="AB3477" s="6" t="str">
        <f t="shared" si="541"/>
        <v/>
      </c>
      <c r="AF3477">
        <f t="shared" si="536"/>
        <v>0.80095037815921466</v>
      </c>
    </row>
    <row r="3478" spans="2:32">
      <c r="B3478" s="26">
        <v>1</v>
      </c>
      <c r="C3478" s="4">
        <v>15</v>
      </c>
      <c r="D3478" s="5">
        <v>0.80800000000000005</v>
      </c>
      <c r="E3478" s="20">
        <v>1</v>
      </c>
      <c r="G3478" s="5"/>
      <c r="H3478" s="11">
        <f>1/(1+EXP(-SUMPRODUCT(betagorros,B3478:D3478)))</f>
        <v>0.81503419318467984</v>
      </c>
      <c r="I3478" s="27">
        <f t="shared" si="532"/>
        <v>0.81503419318467984</v>
      </c>
      <c r="J3478">
        <f t="shared" si="533"/>
        <v>-0.20452521179352548</v>
      </c>
      <c r="K3478" s="5"/>
      <c r="N3478" s="11">
        <f t="shared" si="534"/>
        <v>0.81526339391036551</v>
      </c>
      <c r="O3478" s="71">
        <f t="shared" si="535"/>
        <v>0.18473660608963449</v>
      </c>
      <c r="U3478" s="4">
        <v>16</v>
      </c>
      <c r="V3478" s="5">
        <v>0.77600000000000002</v>
      </c>
      <c r="W3478" s="37">
        <v>1</v>
      </c>
      <c r="X3478" s="31">
        <f t="shared" si="537"/>
        <v>0.80818926535459068</v>
      </c>
      <c r="Y3478" s="40">
        <f t="shared" si="538"/>
        <v>1</v>
      </c>
      <c r="Z3478" s="4">
        <f t="shared" si="539"/>
        <v>1</v>
      </c>
      <c r="AA3478" s="5">
        <f t="shared" si="540"/>
        <v>1</v>
      </c>
      <c r="AB3478" s="6" t="str">
        <f t="shared" si="541"/>
        <v/>
      </c>
      <c r="AF3478">
        <f t="shared" si="536"/>
        <v>0.80095037815921466</v>
      </c>
    </row>
    <row r="3479" spans="2:32">
      <c r="B3479" s="26">
        <v>1</v>
      </c>
      <c r="C3479" s="4">
        <v>32</v>
      </c>
      <c r="D3479" s="5">
        <v>0.80900000000000005</v>
      </c>
      <c r="E3479" s="20">
        <v>0</v>
      </c>
      <c r="G3479" s="5"/>
      <c r="H3479" s="11">
        <f>1/(1+EXP(-SUMPRODUCT(betagorros,B3479:D3479)))</f>
        <v>0.95823116319187895</v>
      </c>
      <c r="I3479" s="27">
        <f t="shared" si="532"/>
        <v>4.1768836808121046E-2</v>
      </c>
      <c r="J3479">
        <f t="shared" si="533"/>
        <v>-3.1756047484039911</v>
      </c>
      <c r="K3479" s="5"/>
      <c r="N3479" s="11">
        <f t="shared" si="534"/>
        <v>0.95831918754097278</v>
      </c>
      <c r="O3479" s="71">
        <f t="shared" si="535"/>
        <v>-0.95831918754097278</v>
      </c>
      <c r="U3479" s="4">
        <v>33</v>
      </c>
      <c r="V3479" s="5">
        <v>0.77600000000000002</v>
      </c>
      <c r="W3479" s="37">
        <v>1</v>
      </c>
      <c r="X3479" s="31">
        <f t="shared" si="537"/>
        <v>0.95621714452132023</v>
      </c>
      <c r="Y3479" s="40">
        <f t="shared" si="538"/>
        <v>1</v>
      </c>
      <c r="Z3479" s="4">
        <f t="shared" si="539"/>
        <v>1</v>
      </c>
      <c r="AA3479" s="5">
        <f t="shared" si="540"/>
        <v>1</v>
      </c>
      <c r="AB3479" s="6" t="str">
        <f t="shared" si="541"/>
        <v/>
      </c>
      <c r="AF3479">
        <f t="shared" si="536"/>
        <v>0.80095037815921466</v>
      </c>
    </row>
    <row r="3480" spans="2:32">
      <c r="B3480" s="26">
        <v>1</v>
      </c>
      <c r="C3480" s="4">
        <v>19</v>
      </c>
      <c r="D3480" s="5">
        <v>0.80900000000000005</v>
      </c>
      <c r="E3480" s="20">
        <v>1</v>
      </c>
      <c r="G3480" s="5"/>
      <c r="H3480" s="11">
        <f>1/(1+EXP(-SUMPRODUCT(betagorros,B3480:D3480)))</f>
        <v>0.86699528522697944</v>
      </c>
      <c r="I3480" s="27">
        <f t="shared" si="532"/>
        <v>0.86699528522697944</v>
      </c>
      <c r="J3480">
        <f t="shared" si="533"/>
        <v>-0.14272174024754694</v>
      </c>
      <c r="K3480" s="5"/>
      <c r="N3480" s="11">
        <f t="shared" si="534"/>
        <v>0.86718940415810086</v>
      </c>
      <c r="O3480" s="71">
        <f t="shared" si="535"/>
        <v>0.13281059584189914</v>
      </c>
      <c r="U3480" s="4">
        <v>18.5</v>
      </c>
      <c r="V3480" s="5">
        <v>0.77700000000000002</v>
      </c>
      <c r="W3480" s="37">
        <v>1</v>
      </c>
      <c r="X3480" s="31">
        <f t="shared" si="537"/>
        <v>0.84352453442780462</v>
      </c>
      <c r="Y3480" s="40">
        <f t="shared" si="538"/>
        <v>1</v>
      </c>
      <c r="Z3480" s="4">
        <f t="shared" si="539"/>
        <v>1</v>
      </c>
      <c r="AA3480" s="5">
        <f t="shared" si="540"/>
        <v>1</v>
      </c>
      <c r="AB3480" s="6" t="str">
        <f t="shared" si="541"/>
        <v/>
      </c>
      <c r="AF3480">
        <f t="shared" si="536"/>
        <v>0.80095037815921466</v>
      </c>
    </row>
    <row r="3481" spans="2:32">
      <c r="B3481" s="26">
        <v>1</v>
      </c>
      <c r="C3481" s="4">
        <v>25</v>
      </c>
      <c r="D3481" s="5">
        <v>0.80900000000000005</v>
      </c>
      <c r="E3481" s="20">
        <v>1</v>
      </c>
      <c r="G3481" s="5"/>
      <c r="H3481" s="11">
        <f>1/(1+EXP(-SUMPRODUCT(betagorros,B3481:D3481)))</f>
        <v>0.92095530008168347</v>
      </c>
      <c r="I3481" s="27">
        <f t="shared" si="532"/>
        <v>0.92095530008168347</v>
      </c>
      <c r="J3481">
        <f t="shared" si="533"/>
        <v>-8.2343778017912816E-2</v>
      </c>
      <c r="K3481" s="5"/>
      <c r="N3481" s="11">
        <f t="shared" si="534"/>
        <v>0.92109518025244619</v>
      </c>
      <c r="O3481" s="71">
        <f t="shared" si="535"/>
        <v>7.8904819747553812E-2</v>
      </c>
      <c r="U3481" s="4">
        <v>16.5</v>
      </c>
      <c r="V3481" s="5">
        <v>0.77700000000000002</v>
      </c>
      <c r="W3481" s="37">
        <v>1</v>
      </c>
      <c r="X3481" s="31">
        <f t="shared" si="537"/>
        <v>0.81624433181254219</v>
      </c>
      <c r="Y3481" s="40">
        <f t="shared" si="538"/>
        <v>1</v>
      </c>
      <c r="Z3481" s="4">
        <f t="shared" si="539"/>
        <v>1</v>
      </c>
      <c r="AA3481" s="5">
        <f t="shared" si="540"/>
        <v>1</v>
      </c>
      <c r="AB3481" s="6" t="str">
        <f t="shared" si="541"/>
        <v/>
      </c>
      <c r="AF3481">
        <f t="shared" si="536"/>
        <v>0.80095037815921466</v>
      </c>
    </row>
    <row r="3482" spans="2:32">
      <c r="B3482" s="26">
        <v>1</v>
      </c>
      <c r="C3482" s="4">
        <v>10</v>
      </c>
      <c r="D3482" s="5">
        <v>0.81299999999999994</v>
      </c>
      <c r="E3482" s="20">
        <v>0</v>
      </c>
      <c r="G3482" s="5"/>
      <c r="H3482" s="11">
        <f>1/(1+EXP(-SUMPRODUCT(betagorros,B3482:D3482)))</f>
        <v>0.73521033906533284</v>
      </c>
      <c r="I3482" s="27">
        <f t="shared" si="532"/>
        <v>0.26478966093466716</v>
      </c>
      <c r="J3482">
        <f t="shared" si="533"/>
        <v>-1.328819500490211</v>
      </c>
      <c r="K3482" s="5"/>
      <c r="N3482" s="11">
        <f t="shared" si="534"/>
        <v>0.73547178279827241</v>
      </c>
      <c r="O3482" s="71">
        <f t="shared" si="535"/>
        <v>-0.73547178279827241</v>
      </c>
      <c r="U3482" s="4">
        <v>13.5</v>
      </c>
      <c r="V3482" s="5">
        <v>0.77700000000000002</v>
      </c>
      <c r="W3482" s="37">
        <v>1</v>
      </c>
      <c r="X3482" s="31">
        <f t="shared" si="537"/>
        <v>0.76865501912741563</v>
      </c>
      <c r="Y3482" s="40">
        <f t="shared" si="538"/>
        <v>1</v>
      </c>
      <c r="Z3482" s="4">
        <f t="shared" si="539"/>
        <v>1</v>
      </c>
      <c r="AA3482" s="5">
        <f t="shared" si="540"/>
        <v>1</v>
      </c>
      <c r="AB3482" s="6" t="str">
        <f t="shared" si="541"/>
        <v/>
      </c>
      <c r="AF3482">
        <f t="shared" si="536"/>
        <v>0.80095037815921466</v>
      </c>
    </row>
    <row r="3483" spans="2:32">
      <c r="B3483" s="26">
        <v>1</v>
      </c>
      <c r="C3483" s="4">
        <v>17</v>
      </c>
      <c r="D3483" s="5">
        <v>0.81299999999999994</v>
      </c>
      <c r="E3483" s="20">
        <v>1</v>
      </c>
      <c r="G3483" s="5"/>
      <c r="H3483" s="11">
        <f>1/(1+EXP(-SUMPRODUCT(betagorros,B3483:D3483)))</f>
        <v>0.84537289538235894</v>
      </c>
      <c r="I3483" s="27">
        <f t="shared" si="532"/>
        <v>0.84537289538235894</v>
      </c>
      <c r="J3483">
        <f t="shared" si="533"/>
        <v>-0.16797745265705918</v>
      </c>
      <c r="K3483" s="5"/>
      <c r="N3483" s="11">
        <f t="shared" si="534"/>
        <v>0.84558477624757078</v>
      </c>
      <c r="O3483" s="71">
        <f t="shared" si="535"/>
        <v>0.15441522375242922</v>
      </c>
      <c r="U3483" s="4">
        <v>35</v>
      </c>
      <c r="V3483" s="5">
        <v>0.77700000000000002</v>
      </c>
      <c r="W3483" s="37">
        <v>1</v>
      </c>
      <c r="X3483" s="31">
        <f t="shared" si="537"/>
        <v>0.96379737947011679</v>
      </c>
      <c r="Y3483" s="40">
        <f t="shared" si="538"/>
        <v>1</v>
      </c>
      <c r="Z3483" s="4">
        <f t="shared" si="539"/>
        <v>1</v>
      </c>
      <c r="AA3483" s="5">
        <f t="shared" si="540"/>
        <v>1</v>
      </c>
      <c r="AB3483" s="6" t="str">
        <f t="shared" si="541"/>
        <v/>
      </c>
      <c r="AF3483">
        <f t="shared" si="536"/>
        <v>0.80095037815921466</v>
      </c>
    </row>
    <row r="3484" spans="2:32">
      <c r="B3484" s="26">
        <v>1</v>
      </c>
      <c r="C3484" s="4">
        <v>12</v>
      </c>
      <c r="D3484" s="5">
        <v>0.81299999999999994</v>
      </c>
      <c r="E3484" s="20">
        <v>1</v>
      </c>
      <c r="G3484" s="5"/>
      <c r="H3484" s="11">
        <f>1/(1+EXP(-SUMPRODUCT(betagorros,B3484:D3484)))</f>
        <v>0.77114783349234617</v>
      </c>
      <c r="I3484" s="27">
        <f t="shared" si="532"/>
        <v>0.77114783349234617</v>
      </c>
      <c r="J3484">
        <f t="shared" si="533"/>
        <v>-0.25987518126683151</v>
      </c>
      <c r="K3484" s="5"/>
      <c r="N3484" s="11">
        <f t="shared" si="534"/>
        <v>0.77139885567292699</v>
      </c>
      <c r="O3484" s="71">
        <f t="shared" si="535"/>
        <v>0.22860114432707301</v>
      </c>
      <c r="U3484" s="4">
        <v>18</v>
      </c>
      <c r="V3484" s="5">
        <v>0.77800000000000002</v>
      </c>
      <c r="W3484" s="37">
        <v>1</v>
      </c>
      <c r="X3484" s="31">
        <f t="shared" si="537"/>
        <v>0.83763259383801081</v>
      </c>
      <c r="Y3484" s="40">
        <f t="shared" si="538"/>
        <v>1</v>
      </c>
      <c r="Z3484" s="4">
        <f t="shared" si="539"/>
        <v>1</v>
      </c>
      <c r="AA3484" s="5">
        <f t="shared" si="540"/>
        <v>1</v>
      </c>
      <c r="AB3484" s="6" t="str">
        <f t="shared" si="541"/>
        <v/>
      </c>
      <c r="AF3484">
        <f t="shared" si="536"/>
        <v>0.80095037815921466</v>
      </c>
    </row>
    <row r="3485" spans="2:32">
      <c r="B3485" s="26">
        <v>1</v>
      </c>
      <c r="C3485" s="4">
        <v>20</v>
      </c>
      <c r="D3485" s="5">
        <v>0.81499999999999995</v>
      </c>
      <c r="E3485" s="20">
        <v>1</v>
      </c>
      <c r="G3485" s="5"/>
      <c r="H3485" s="11">
        <f>1/(1+EXP(-SUMPRODUCT(betagorros,B3485:D3485)))</f>
        <v>0.88058520763934278</v>
      </c>
      <c r="I3485" s="27">
        <f t="shared" si="532"/>
        <v>0.88058520763934278</v>
      </c>
      <c r="J3485">
        <f t="shared" si="533"/>
        <v>-0.12716858384910498</v>
      </c>
      <c r="K3485" s="5"/>
      <c r="N3485" s="11">
        <f t="shared" si="534"/>
        <v>0.8807690647116807</v>
      </c>
      <c r="O3485" s="71">
        <f t="shared" si="535"/>
        <v>0.1192309352883193</v>
      </c>
      <c r="U3485" s="4">
        <v>25</v>
      </c>
      <c r="V3485" s="5">
        <v>0.77800000000000002</v>
      </c>
      <c r="W3485" s="37">
        <v>1</v>
      </c>
      <c r="X3485" s="31">
        <f t="shared" si="537"/>
        <v>0.9103779447189293</v>
      </c>
      <c r="Y3485" s="40">
        <f t="shared" si="538"/>
        <v>1</v>
      </c>
      <c r="Z3485" s="4">
        <f t="shared" si="539"/>
        <v>1</v>
      </c>
      <c r="AA3485" s="5">
        <f t="shared" si="540"/>
        <v>1</v>
      </c>
      <c r="AB3485" s="6" t="str">
        <f t="shared" si="541"/>
        <v/>
      </c>
      <c r="AF3485">
        <f t="shared" si="536"/>
        <v>0.80095037815921466</v>
      </c>
    </row>
    <row r="3486" spans="2:32">
      <c r="B3486" s="26">
        <v>1</v>
      </c>
      <c r="C3486" s="4">
        <v>28</v>
      </c>
      <c r="D3486" s="5">
        <v>0.81499999999999995</v>
      </c>
      <c r="E3486" s="20">
        <v>1</v>
      </c>
      <c r="G3486" s="5"/>
      <c r="H3486" s="11">
        <f>1/(1+EXP(-SUMPRODUCT(betagorros,B3486:D3486)))</f>
        <v>0.94116135036570281</v>
      </c>
      <c r="I3486" s="27">
        <f t="shared" si="532"/>
        <v>0.94116135036570281</v>
      </c>
      <c r="J3486">
        <f t="shared" si="533"/>
        <v>-6.0640687181922899E-2</v>
      </c>
      <c r="K3486" s="5"/>
      <c r="N3486" s="11">
        <f t="shared" si="534"/>
        <v>0.94127575390163343</v>
      </c>
      <c r="O3486" s="71">
        <f t="shared" si="535"/>
        <v>5.8724246098366573E-2</v>
      </c>
      <c r="U3486" s="4">
        <v>17</v>
      </c>
      <c r="V3486" s="5">
        <v>0.77800000000000002</v>
      </c>
      <c r="W3486" s="37">
        <v>1</v>
      </c>
      <c r="X3486" s="31">
        <f t="shared" si="537"/>
        <v>0.82403477789749613</v>
      </c>
      <c r="Y3486" s="40">
        <f t="shared" si="538"/>
        <v>1</v>
      </c>
      <c r="Z3486" s="4">
        <f t="shared" si="539"/>
        <v>1</v>
      </c>
      <c r="AA3486" s="5">
        <f t="shared" si="540"/>
        <v>1</v>
      </c>
      <c r="AB3486" s="6" t="str">
        <f t="shared" si="541"/>
        <v/>
      </c>
      <c r="AF3486">
        <f t="shared" si="536"/>
        <v>0.80095037815921466</v>
      </c>
    </row>
    <row r="3487" spans="2:32">
      <c r="B3487" s="26">
        <v>1</v>
      </c>
      <c r="C3487" s="4">
        <v>29</v>
      </c>
      <c r="D3487" s="5">
        <v>0.81499999999999995</v>
      </c>
      <c r="E3487" s="20">
        <v>1</v>
      </c>
      <c r="G3487" s="5"/>
      <c r="H3487" s="11">
        <f>1/(1+EXP(-SUMPRODUCT(betagorros,B3487:D3487)))</f>
        <v>0.94629799314194762</v>
      </c>
      <c r="I3487" s="27">
        <f t="shared" si="532"/>
        <v>0.94629799314194762</v>
      </c>
      <c r="J3487">
        <f t="shared" si="533"/>
        <v>-5.5197756212090797E-2</v>
      </c>
      <c r="K3487" s="5"/>
      <c r="N3487" s="11">
        <f t="shared" si="534"/>
        <v>0.94640499546126722</v>
      </c>
      <c r="O3487" s="71">
        <f t="shared" si="535"/>
        <v>5.3595004538732782E-2</v>
      </c>
      <c r="U3487" s="4">
        <v>14</v>
      </c>
      <c r="V3487" s="5">
        <v>0.77800000000000002</v>
      </c>
      <c r="W3487" s="37">
        <v>1</v>
      </c>
      <c r="X3487" s="31">
        <f t="shared" si="537"/>
        <v>0.77791409759138364</v>
      </c>
      <c r="Y3487" s="40">
        <f t="shared" si="538"/>
        <v>1</v>
      </c>
      <c r="Z3487" s="4">
        <f t="shared" si="539"/>
        <v>1</v>
      </c>
      <c r="AA3487" s="5">
        <f t="shared" si="540"/>
        <v>1</v>
      </c>
      <c r="AB3487" s="6" t="str">
        <f t="shared" si="541"/>
        <v/>
      </c>
      <c r="AF3487">
        <f t="shared" si="536"/>
        <v>0.80095037815921466</v>
      </c>
    </row>
    <row r="3488" spans="2:32">
      <c r="B3488" s="26">
        <v>1</v>
      </c>
      <c r="C3488" s="4">
        <v>29</v>
      </c>
      <c r="D3488" s="5">
        <v>0.81499999999999995</v>
      </c>
      <c r="E3488" s="20">
        <v>1</v>
      </c>
      <c r="G3488" s="5"/>
      <c r="H3488" s="11">
        <f>1/(1+EXP(-SUMPRODUCT(betagorros,B3488:D3488)))</f>
        <v>0.94629799314194762</v>
      </c>
      <c r="I3488" s="27">
        <f t="shared" si="532"/>
        <v>0.94629799314194762</v>
      </c>
      <c r="J3488">
        <f t="shared" si="533"/>
        <v>-5.5197756212090797E-2</v>
      </c>
      <c r="K3488" s="5"/>
      <c r="N3488" s="11">
        <f t="shared" si="534"/>
        <v>0.94640499546126722</v>
      </c>
      <c r="O3488" s="71">
        <f t="shared" si="535"/>
        <v>5.3595004538732782E-2</v>
      </c>
      <c r="U3488" s="4">
        <v>8</v>
      </c>
      <c r="V3488" s="5">
        <v>0.77800000000000002</v>
      </c>
      <c r="W3488" s="37">
        <v>1</v>
      </c>
      <c r="X3488" s="31">
        <f t="shared" si="537"/>
        <v>0.66213047397184366</v>
      </c>
      <c r="Y3488" s="40">
        <f t="shared" si="538"/>
        <v>1</v>
      </c>
      <c r="Z3488" s="4">
        <f t="shared" si="539"/>
        <v>1</v>
      </c>
      <c r="AA3488" s="5">
        <f t="shared" si="540"/>
        <v>1</v>
      </c>
      <c r="AB3488" s="6" t="str">
        <f t="shared" si="541"/>
        <v/>
      </c>
      <c r="AF3488">
        <f t="shared" si="536"/>
        <v>0.80095037815921466</v>
      </c>
    </row>
    <row r="3489" spans="2:32">
      <c r="B3489" s="26">
        <v>1</v>
      </c>
      <c r="C3489" s="4">
        <v>33</v>
      </c>
      <c r="D3489" s="5">
        <v>0.81499999999999995</v>
      </c>
      <c r="E3489" s="20">
        <v>1</v>
      </c>
      <c r="G3489" s="5"/>
      <c r="H3489" s="11">
        <f>1/(1+EXP(-SUMPRODUCT(betagorros,B3489:D3489)))</f>
        <v>0.96289787697287377</v>
      </c>
      <c r="I3489" s="27">
        <f t="shared" si="532"/>
        <v>0.96289787697287377</v>
      </c>
      <c r="J3489">
        <f t="shared" si="533"/>
        <v>-3.7807919564506839E-2</v>
      </c>
      <c r="K3489" s="5"/>
      <c r="N3489" s="11">
        <f t="shared" si="534"/>
        <v>0.96297877025188972</v>
      </c>
      <c r="O3489" s="71">
        <f t="shared" si="535"/>
        <v>3.7021229748110285E-2</v>
      </c>
      <c r="U3489" s="4">
        <v>12</v>
      </c>
      <c r="V3489" s="5">
        <v>0.77800000000000002</v>
      </c>
      <c r="W3489" s="37">
        <v>1</v>
      </c>
      <c r="X3489" s="31">
        <f t="shared" si="537"/>
        <v>0.74268459063934722</v>
      </c>
      <c r="Y3489" s="40">
        <f t="shared" si="538"/>
        <v>1</v>
      </c>
      <c r="Z3489" s="4">
        <f t="shared" si="539"/>
        <v>1</v>
      </c>
      <c r="AA3489" s="5">
        <f t="shared" si="540"/>
        <v>1</v>
      </c>
      <c r="AB3489" s="6" t="str">
        <f t="shared" si="541"/>
        <v/>
      </c>
      <c r="AF3489">
        <f t="shared" si="536"/>
        <v>0.80095037815921466</v>
      </c>
    </row>
    <row r="3490" spans="2:32">
      <c r="B3490" s="26">
        <v>1</v>
      </c>
      <c r="C3490" s="4">
        <v>24</v>
      </c>
      <c r="D3490" s="5">
        <v>0.81499999999999995</v>
      </c>
      <c r="E3490" s="20">
        <v>1</v>
      </c>
      <c r="G3490" s="5"/>
      <c r="H3490" s="11">
        <f>1/(1+EXP(-SUMPRODUCT(betagorros,B3490:D3490)))</f>
        <v>0.91568785622833782</v>
      </c>
      <c r="I3490" s="27">
        <f t="shared" si="532"/>
        <v>0.91568785622833782</v>
      </c>
      <c r="J3490">
        <f t="shared" si="533"/>
        <v>-8.8079740692395825E-2</v>
      </c>
      <c r="K3490" s="5"/>
      <c r="N3490" s="11">
        <f t="shared" si="534"/>
        <v>0.91583509812967123</v>
      </c>
      <c r="O3490" s="71">
        <f t="shared" si="535"/>
        <v>8.4164901870328768E-2</v>
      </c>
      <c r="U3490" s="4">
        <v>19</v>
      </c>
      <c r="V3490" s="5">
        <v>0.77800000000000002</v>
      </c>
      <c r="W3490" s="37">
        <v>1</v>
      </c>
      <c r="X3490" s="31">
        <f t="shared" si="537"/>
        <v>0.85037043275038005</v>
      </c>
      <c r="Y3490" s="40">
        <f t="shared" si="538"/>
        <v>1</v>
      </c>
      <c r="Z3490" s="4">
        <f t="shared" si="539"/>
        <v>1</v>
      </c>
      <c r="AA3490" s="5">
        <f t="shared" si="540"/>
        <v>1</v>
      </c>
      <c r="AB3490" s="6" t="str">
        <f t="shared" si="541"/>
        <v/>
      </c>
      <c r="AF3490">
        <f t="shared" si="536"/>
        <v>0.80095037815921466</v>
      </c>
    </row>
    <row r="3491" spans="2:32">
      <c r="B3491" s="26">
        <v>1</v>
      </c>
      <c r="C3491" s="4">
        <v>20</v>
      </c>
      <c r="D3491" s="5">
        <v>0.81499999999999995</v>
      </c>
      <c r="E3491" s="20">
        <v>1</v>
      </c>
      <c r="G3491" s="5"/>
      <c r="H3491" s="11">
        <f>1/(1+EXP(-SUMPRODUCT(betagorros,B3491:D3491)))</f>
        <v>0.88058520763934278</v>
      </c>
      <c r="I3491" s="27">
        <f t="shared" si="532"/>
        <v>0.88058520763934278</v>
      </c>
      <c r="J3491">
        <f t="shared" si="533"/>
        <v>-0.12716858384910498</v>
      </c>
      <c r="K3491" s="5"/>
      <c r="N3491" s="11">
        <f t="shared" si="534"/>
        <v>0.8807690647116807</v>
      </c>
      <c r="O3491" s="71">
        <f t="shared" si="535"/>
        <v>0.1192309352883193</v>
      </c>
      <c r="U3491" s="4">
        <v>13</v>
      </c>
      <c r="V3491" s="5">
        <v>0.78100000000000003</v>
      </c>
      <c r="W3491" s="37">
        <v>1</v>
      </c>
      <c r="X3491" s="31">
        <f t="shared" si="537"/>
        <v>0.76315078502607714</v>
      </c>
      <c r="Y3491" s="40">
        <f t="shared" si="538"/>
        <v>1</v>
      </c>
      <c r="Z3491" s="4">
        <f t="shared" si="539"/>
        <v>1</v>
      </c>
      <c r="AA3491" s="5">
        <f t="shared" si="540"/>
        <v>1</v>
      </c>
      <c r="AB3491" s="6" t="str">
        <f t="shared" si="541"/>
        <v/>
      </c>
      <c r="AF3491">
        <f t="shared" si="536"/>
        <v>0.80095037815921466</v>
      </c>
    </row>
    <row r="3492" spans="2:32">
      <c r="B3492" s="26">
        <v>1</v>
      </c>
      <c r="C3492" s="4">
        <v>20</v>
      </c>
      <c r="D3492" s="5">
        <v>0.81499999999999995</v>
      </c>
      <c r="E3492" s="20">
        <v>1</v>
      </c>
      <c r="G3492" s="5"/>
      <c r="H3492" s="11">
        <f>1/(1+EXP(-SUMPRODUCT(betagorros,B3492:D3492)))</f>
        <v>0.88058520763934278</v>
      </c>
      <c r="I3492" s="27">
        <f t="shared" si="532"/>
        <v>0.88058520763934278</v>
      </c>
      <c r="J3492">
        <f t="shared" si="533"/>
        <v>-0.12716858384910498</v>
      </c>
      <c r="K3492" s="5"/>
      <c r="N3492" s="11">
        <f t="shared" si="534"/>
        <v>0.8807690647116807</v>
      </c>
      <c r="O3492" s="71">
        <f t="shared" si="535"/>
        <v>0.1192309352883193</v>
      </c>
      <c r="U3492" s="4">
        <v>13</v>
      </c>
      <c r="V3492" s="5">
        <v>0.78100000000000003</v>
      </c>
      <c r="W3492" s="37">
        <v>1</v>
      </c>
      <c r="X3492" s="31">
        <f t="shared" si="537"/>
        <v>0.76315078502607714</v>
      </c>
      <c r="Y3492" s="40">
        <f t="shared" si="538"/>
        <v>1</v>
      </c>
      <c r="Z3492" s="4">
        <f t="shared" si="539"/>
        <v>1</v>
      </c>
      <c r="AA3492" s="5">
        <f t="shared" si="540"/>
        <v>1</v>
      </c>
      <c r="AB3492" s="6" t="str">
        <f t="shared" si="541"/>
        <v/>
      </c>
      <c r="AF3492">
        <f t="shared" si="536"/>
        <v>0.80095037815921466</v>
      </c>
    </row>
    <row r="3493" spans="2:32">
      <c r="B3493" s="26">
        <v>1</v>
      </c>
      <c r="C3493" s="4">
        <v>22</v>
      </c>
      <c r="D3493" s="5">
        <v>0.81499999999999995</v>
      </c>
      <c r="E3493" s="20">
        <v>1</v>
      </c>
      <c r="G3493" s="5"/>
      <c r="H3493" s="11">
        <f>1/(1+EXP(-SUMPRODUCT(betagorros,B3493:D3493)))</f>
        <v>0.89948963023837469</v>
      </c>
      <c r="I3493" s="27">
        <f t="shared" si="532"/>
        <v>0.89948963023837469</v>
      </c>
      <c r="J3493">
        <f t="shared" si="533"/>
        <v>-0.10592775402000834</v>
      </c>
      <c r="K3493" s="5"/>
      <c r="N3493" s="11">
        <f t="shared" si="534"/>
        <v>0.89965487967191293</v>
      </c>
      <c r="O3493" s="71">
        <f t="shared" si="535"/>
        <v>0.10034512032808707</v>
      </c>
      <c r="U3493" s="4">
        <v>11</v>
      </c>
      <c r="V3493" s="5">
        <v>0.78100000000000003</v>
      </c>
      <c r="W3493" s="37">
        <v>1</v>
      </c>
      <c r="X3493" s="31">
        <f t="shared" si="537"/>
        <v>0.72640303444186671</v>
      </c>
      <c r="Y3493" s="40">
        <f t="shared" si="538"/>
        <v>1</v>
      </c>
      <c r="Z3493" s="4">
        <f t="shared" si="539"/>
        <v>1</v>
      </c>
      <c r="AA3493" s="5">
        <f t="shared" si="540"/>
        <v>1</v>
      </c>
      <c r="AB3493" s="6" t="str">
        <f t="shared" si="541"/>
        <v/>
      </c>
      <c r="AF3493">
        <f t="shared" si="536"/>
        <v>0.80095037815921466</v>
      </c>
    </row>
    <row r="3494" spans="2:32">
      <c r="B3494" s="26">
        <v>1</v>
      </c>
      <c r="C3494" s="4">
        <v>13</v>
      </c>
      <c r="D3494" s="5">
        <v>0.81499999999999995</v>
      </c>
      <c r="E3494" s="20">
        <v>1</v>
      </c>
      <c r="G3494" s="5"/>
      <c r="H3494" s="11">
        <f>1/(1+EXP(-SUMPRODUCT(betagorros,B3494:D3494)))</f>
        <v>0.78925541462684679</v>
      </c>
      <c r="I3494" s="27">
        <f t="shared" si="532"/>
        <v>0.78925541462684679</v>
      </c>
      <c r="J3494">
        <f t="shared" si="533"/>
        <v>-0.23666529109642953</v>
      </c>
      <c r="K3494" s="5"/>
      <c r="N3494" s="11">
        <f t="shared" si="534"/>
        <v>0.78950001433096784</v>
      </c>
      <c r="O3494" s="71">
        <f t="shared" si="535"/>
        <v>0.21049998566903216</v>
      </c>
      <c r="U3494" s="4">
        <v>32</v>
      </c>
      <c r="V3494" s="5">
        <v>0.78200000000000003</v>
      </c>
      <c r="W3494" s="37">
        <v>1</v>
      </c>
      <c r="X3494" s="31">
        <f t="shared" si="537"/>
        <v>0.95318004704800152</v>
      </c>
      <c r="Y3494" s="40">
        <f t="shared" si="538"/>
        <v>1</v>
      </c>
      <c r="Z3494" s="4">
        <f t="shared" si="539"/>
        <v>1</v>
      </c>
      <c r="AA3494" s="5">
        <f t="shared" si="540"/>
        <v>1</v>
      </c>
      <c r="AB3494" s="6" t="str">
        <f t="shared" si="541"/>
        <v/>
      </c>
      <c r="AF3494">
        <f t="shared" si="536"/>
        <v>0.80095037815921466</v>
      </c>
    </row>
    <row r="3495" spans="2:32">
      <c r="B3495" s="26">
        <v>1</v>
      </c>
      <c r="C3495" s="4">
        <v>28</v>
      </c>
      <c r="D3495" s="5">
        <v>0.81499999999999995</v>
      </c>
      <c r="E3495" s="20">
        <v>1</v>
      </c>
      <c r="G3495" s="5"/>
      <c r="H3495" s="11">
        <f>1/(1+EXP(-SUMPRODUCT(betagorros,B3495:D3495)))</f>
        <v>0.94116135036570281</v>
      </c>
      <c r="I3495" s="27">
        <f t="shared" si="532"/>
        <v>0.94116135036570281</v>
      </c>
      <c r="J3495">
        <f t="shared" si="533"/>
        <v>-6.0640687181922899E-2</v>
      </c>
      <c r="K3495" s="5"/>
      <c r="N3495" s="11">
        <f t="shared" si="534"/>
        <v>0.94127575390163343</v>
      </c>
      <c r="O3495" s="71">
        <f t="shared" si="535"/>
        <v>5.8724246098366573E-2</v>
      </c>
      <c r="U3495" s="4">
        <v>30</v>
      </c>
      <c r="V3495" s="5">
        <v>0.78200000000000003</v>
      </c>
      <c r="W3495" s="37">
        <v>1</v>
      </c>
      <c r="X3495" s="31">
        <f t="shared" si="537"/>
        <v>0.94374235977622545</v>
      </c>
      <c r="Y3495" s="40">
        <f t="shared" si="538"/>
        <v>1</v>
      </c>
      <c r="Z3495" s="4">
        <f t="shared" si="539"/>
        <v>1</v>
      </c>
      <c r="AA3495" s="5">
        <f t="shared" si="540"/>
        <v>1</v>
      </c>
      <c r="AB3495" s="6" t="str">
        <f t="shared" si="541"/>
        <v/>
      </c>
      <c r="AF3495">
        <f t="shared" si="536"/>
        <v>0.80095037815921466</v>
      </c>
    </row>
    <row r="3496" spans="2:32">
      <c r="B3496" s="26">
        <v>1</v>
      </c>
      <c r="C3496" s="4">
        <v>36</v>
      </c>
      <c r="D3496" s="5">
        <v>0.81699999999999995</v>
      </c>
      <c r="E3496" s="20">
        <v>1</v>
      </c>
      <c r="G3496" s="5"/>
      <c r="H3496" s="11">
        <f>1/(1+EXP(-SUMPRODUCT(betagorros,B3496:D3496)))</f>
        <v>0.97222620086301703</v>
      </c>
      <c r="I3496" s="27">
        <f t="shared" si="532"/>
        <v>0.97222620086301703</v>
      </c>
      <c r="J3496">
        <f t="shared" si="533"/>
        <v>-2.8166784658823735E-2</v>
      </c>
      <c r="K3496" s="5"/>
      <c r="N3496" s="11">
        <f t="shared" si="534"/>
        <v>0.97229078414361869</v>
      </c>
      <c r="O3496" s="71">
        <f t="shared" si="535"/>
        <v>2.7709215856381308E-2</v>
      </c>
      <c r="U3496" s="4">
        <v>30</v>
      </c>
      <c r="V3496" s="5">
        <v>0.78200000000000003</v>
      </c>
      <c r="W3496" s="37">
        <v>1</v>
      </c>
      <c r="X3496" s="31">
        <f t="shared" si="537"/>
        <v>0.94374235977622545</v>
      </c>
      <c r="Y3496" s="40">
        <f t="shared" si="538"/>
        <v>1</v>
      </c>
      <c r="Z3496" s="4">
        <f t="shared" si="539"/>
        <v>1</v>
      </c>
      <c r="AA3496" s="5">
        <f t="shared" si="540"/>
        <v>1</v>
      </c>
      <c r="AB3496" s="6" t="str">
        <f t="shared" si="541"/>
        <v/>
      </c>
      <c r="AF3496">
        <f t="shared" si="536"/>
        <v>0.80095037815921466</v>
      </c>
    </row>
    <row r="3497" spans="2:32">
      <c r="B3497" s="26">
        <v>1</v>
      </c>
      <c r="C3497" s="4">
        <v>15</v>
      </c>
      <c r="D3497" s="5">
        <v>0.81899999999999995</v>
      </c>
      <c r="E3497" s="20">
        <v>0</v>
      </c>
      <c r="G3497" s="5"/>
      <c r="H3497" s="11">
        <f>1/(1+EXP(-SUMPRODUCT(betagorros,B3497:D3497)))</f>
        <v>0.82225805397322405</v>
      </c>
      <c r="I3497" s="27">
        <f t="shared" si="532"/>
        <v>0.17774194602677595</v>
      </c>
      <c r="J3497">
        <f t="shared" si="533"/>
        <v>-1.7274225220045254</v>
      </c>
      <c r="K3497" s="5"/>
      <c r="N3497" s="11">
        <f t="shared" si="534"/>
        <v>0.82248705236931208</v>
      </c>
      <c r="O3497" s="71">
        <f t="shared" si="535"/>
        <v>-0.82248705236931208</v>
      </c>
      <c r="U3497" s="4">
        <v>32</v>
      </c>
      <c r="V3497" s="5">
        <v>0.78200000000000003</v>
      </c>
      <c r="W3497" s="37">
        <v>1</v>
      </c>
      <c r="X3497" s="31">
        <f t="shared" si="537"/>
        <v>0.95318004704800152</v>
      </c>
      <c r="Y3497" s="40">
        <f t="shared" si="538"/>
        <v>1</v>
      </c>
      <c r="Z3497" s="4">
        <f t="shared" si="539"/>
        <v>1</v>
      </c>
      <c r="AA3497" s="5">
        <f t="shared" si="540"/>
        <v>1</v>
      </c>
      <c r="AB3497" s="6" t="str">
        <f t="shared" si="541"/>
        <v/>
      </c>
      <c r="AF3497">
        <f t="shared" si="536"/>
        <v>0.80095037815921466</v>
      </c>
    </row>
    <row r="3498" spans="2:32">
      <c r="B3498" s="26">
        <v>1</v>
      </c>
      <c r="C3498" s="4">
        <v>9</v>
      </c>
      <c r="D3498" s="5">
        <v>0.81899999999999995</v>
      </c>
      <c r="E3498" s="20">
        <v>0</v>
      </c>
      <c r="G3498" s="5"/>
      <c r="H3498" s="11">
        <f>1/(1+EXP(-SUMPRODUCT(betagorros,B3498:D3498)))</f>
        <v>0.72131071317292927</v>
      </c>
      <c r="I3498" s="27">
        <f t="shared" si="532"/>
        <v>0.27868928682707073</v>
      </c>
      <c r="J3498">
        <f t="shared" si="533"/>
        <v>-1.277657785035464</v>
      </c>
      <c r="K3498" s="5"/>
      <c r="N3498" s="11">
        <f t="shared" si="534"/>
        <v>0.72157779621092644</v>
      </c>
      <c r="O3498" s="71">
        <f t="shared" si="535"/>
        <v>-0.72157779621092644</v>
      </c>
      <c r="U3498" s="4">
        <v>18</v>
      </c>
      <c r="V3498" s="5">
        <v>0.78200000000000003</v>
      </c>
      <c r="W3498" s="37">
        <v>1</v>
      </c>
      <c r="X3498" s="31">
        <f t="shared" si="537"/>
        <v>0.84002489202425235</v>
      </c>
      <c r="Y3498" s="40">
        <f t="shared" si="538"/>
        <v>1</v>
      </c>
      <c r="Z3498" s="4">
        <f t="shared" si="539"/>
        <v>1</v>
      </c>
      <c r="AA3498" s="5">
        <f t="shared" si="540"/>
        <v>1</v>
      </c>
      <c r="AB3498" s="6" t="str">
        <f t="shared" si="541"/>
        <v/>
      </c>
      <c r="AF3498">
        <f t="shared" si="536"/>
        <v>0.80095037815921466</v>
      </c>
    </row>
    <row r="3499" spans="2:32">
      <c r="B3499" s="26">
        <v>1</v>
      </c>
      <c r="C3499" s="4">
        <v>30.5</v>
      </c>
      <c r="D3499" s="5">
        <v>0.81899999999999995</v>
      </c>
      <c r="E3499" s="20">
        <v>1</v>
      </c>
      <c r="G3499" s="5"/>
      <c r="H3499" s="11">
        <f>1/(1+EXP(-SUMPRODUCT(betagorros,B3499:D3499)))</f>
        <v>0.95399857650588304</v>
      </c>
      <c r="I3499" s="27">
        <f t="shared" si="532"/>
        <v>0.95399857650588304</v>
      </c>
      <c r="J3499">
        <f t="shared" si="533"/>
        <v>-4.7093099667161825E-2</v>
      </c>
      <c r="K3499" s="5"/>
      <c r="N3499" s="11">
        <f t="shared" si="534"/>
        <v>0.95409433455440806</v>
      </c>
      <c r="O3499" s="71">
        <f t="shared" si="535"/>
        <v>4.5905665445591937E-2</v>
      </c>
      <c r="U3499" s="4">
        <v>20</v>
      </c>
      <c r="V3499" s="5">
        <v>0.78200000000000003</v>
      </c>
      <c r="W3499" s="37">
        <v>1</v>
      </c>
      <c r="X3499" s="31">
        <f t="shared" si="537"/>
        <v>0.86436132174301683</v>
      </c>
      <c r="Y3499" s="40">
        <f t="shared" si="538"/>
        <v>1</v>
      </c>
      <c r="Z3499" s="4">
        <f t="shared" si="539"/>
        <v>1</v>
      </c>
      <c r="AA3499" s="5">
        <f t="shared" si="540"/>
        <v>1</v>
      </c>
      <c r="AB3499" s="6" t="str">
        <f t="shared" si="541"/>
        <v/>
      </c>
      <c r="AF3499">
        <f t="shared" si="536"/>
        <v>0.80095037815921466</v>
      </c>
    </row>
    <row r="3500" spans="2:32">
      <c r="B3500" s="26">
        <v>1</v>
      </c>
      <c r="C3500" s="4">
        <v>13</v>
      </c>
      <c r="D3500" s="5">
        <v>0.82099999999999995</v>
      </c>
      <c r="E3500" s="20">
        <v>1</v>
      </c>
      <c r="G3500" s="5"/>
      <c r="H3500" s="11">
        <f>1/(1+EXP(-SUMPRODUCT(betagorros,B3500:D3500)))</f>
        <v>0.79363647696915418</v>
      </c>
      <c r="I3500" s="27">
        <f t="shared" si="532"/>
        <v>0.79363647696915418</v>
      </c>
      <c r="J3500">
        <f t="shared" si="533"/>
        <v>-0.23112976014495742</v>
      </c>
      <c r="K3500" s="5"/>
      <c r="N3500" s="11">
        <f t="shared" si="534"/>
        <v>0.7938814764196942</v>
      </c>
      <c r="O3500" s="71">
        <f t="shared" si="535"/>
        <v>0.2061185235803058</v>
      </c>
      <c r="U3500" s="4">
        <v>20</v>
      </c>
      <c r="V3500" s="5">
        <v>0.78200000000000003</v>
      </c>
      <c r="W3500" s="37">
        <v>1</v>
      </c>
      <c r="X3500" s="31">
        <f t="shared" si="537"/>
        <v>0.86436132174301683</v>
      </c>
      <c r="Y3500" s="40">
        <f t="shared" si="538"/>
        <v>1</v>
      </c>
      <c r="Z3500" s="4">
        <f t="shared" si="539"/>
        <v>1</v>
      </c>
      <c r="AA3500" s="5">
        <f t="shared" si="540"/>
        <v>1</v>
      </c>
      <c r="AB3500" s="6" t="str">
        <f t="shared" si="541"/>
        <v/>
      </c>
      <c r="AF3500">
        <f t="shared" si="536"/>
        <v>0.80095037815921466</v>
      </c>
    </row>
    <row r="3501" spans="2:32">
      <c r="B3501" s="26">
        <v>1</v>
      </c>
      <c r="C3501" s="4">
        <v>16</v>
      </c>
      <c r="D3501" s="5">
        <v>0.82099999999999995</v>
      </c>
      <c r="E3501" s="20">
        <v>1</v>
      </c>
      <c r="G3501" s="5"/>
      <c r="H3501" s="11">
        <f>1/(1+EXP(-SUMPRODUCT(betagorros,B3501:D3501)))</f>
        <v>0.83717549326454788</v>
      </c>
      <c r="I3501" s="27">
        <f t="shared" si="532"/>
        <v>0.83717549326454788</v>
      </c>
      <c r="J3501">
        <f t="shared" si="533"/>
        <v>-0.17772156109799292</v>
      </c>
      <c r="K3501" s="5"/>
      <c r="N3501" s="11">
        <f t="shared" si="534"/>
        <v>0.83739564214224127</v>
      </c>
      <c r="O3501" s="71">
        <f t="shared" si="535"/>
        <v>0.16260435785775873</v>
      </c>
      <c r="U3501" s="4">
        <v>38</v>
      </c>
      <c r="V3501" s="5">
        <v>0.79</v>
      </c>
      <c r="W3501" s="37">
        <v>1</v>
      </c>
      <c r="X3501" s="31">
        <f t="shared" si="537"/>
        <v>0.97415955596766268</v>
      </c>
      <c r="Y3501" s="40">
        <f t="shared" si="538"/>
        <v>1</v>
      </c>
      <c r="Z3501" s="4">
        <f t="shared" si="539"/>
        <v>1</v>
      </c>
      <c r="AA3501" s="5">
        <f t="shared" si="540"/>
        <v>1</v>
      </c>
      <c r="AB3501" s="6" t="str">
        <f t="shared" si="541"/>
        <v/>
      </c>
      <c r="AF3501">
        <f t="shared" si="536"/>
        <v>0.80095037815921466</v>
      </c>
    </row>
    <row r="3502" spans="2:32">
      <c r="B3502" s="26">
        <v>1</v>
      </c>
      <c r="C3502" s="4">
        <v>15</v>
      </c>
      <c r="D3502" s="5">
        <v>0.82099999999999995</v>
      </c>
      <c r="E3502" s="20">
        <v>1</v>
      </c>
      <c r="G3502" s="5"/>
      <c r="H3502" s="11">
        <f>1/(1+EXP(-SUMPRODUCT(betagorros,B3502:D3502)))</f>
        <v>0.82354746053953576</v>
      </c>
      <c r="I3502" s="27">
        <f t="shared" si="532"/>
        <v>0.82354746053953576</v>
      </c>
      <c r="J3502">
        <f t="shared" si="533"/>
        <v>-0.1941340983116813</v>
      </c>
      <c r="K3502" s="5"/>
      <c r="N3502" s="11">
        <f t="shared" si="534"/>
        <v>0.8237763829216449</v>
      </c>
      <c r="O3502" s="71">
        <f t="shared" si="535"/>
        <v>0.1762236170783551</v>
      </c>
      <c r="U3502" s="4">
        <v>17</v>
      </c>
      <c r="V3502" s="5">
        <v>0.79</v>
      </c>
      <c r="W3502" s="37">
        <v>1</v>
      </c>
      <c r="X3502" s="31">
        <f t="shared" si="537"/>
        <v>0.83160044825545898</v>
      </c>
      <c r="Y3502" s="40">
        <f t="shared" si="538"/>
        <v>1</v>
      </c>
      <c r="Z3502" s="4">
        <f t="shared" si="539"/>
        <v>1</v>
      </c>
      <c r="AA3502" s="5">
        <f t="shared" si="540"/>
        <v>1</v>
      </c>
      <c r="AB3502" s="6" t="str">
        <f t="shared" si="541"/>
        <v/>
      </c>
      <c r="AF3502">
        <f t="shared" si="536"/>
        <v>0.80095037815921466</v>
      </c>
    </row>
    <row r="3503" spans="2:32">
      <c r="B3503" s="26">
        <v>1</v>
      </c>
      <c r="C3503" s="4">
        <v>11</v>
      </c>
      <c r="D3503" s="5">
        <v>0.82099999999999995</v>
      </c>
      <c r="E3503" s="20">
        <v>1</v>
      </c>
      <c r="G3503" s="5"/>
      <c r="H3503" s="11">
        <f>1/(1+EXP(-SUMPRODUCT(betagorros,B3503:D3503)))</f>
        <v>0.76013198024061002</v>
      </c>
      <c r="I3503" s="27">
        <f t="shared" si="532"/>
        <v>0.76013198024061002</v>
      </c>
      <c r="J3503">
        <f t="shared" si="533"/>
        <v>-0.27426320256727305</v>
      </c>
      <c r="K3503" s="5"/>
      <c r="N3503" s="11">
        <f t="shared" si="534"/>
        <v>0.76039025510694058</v>
      </c>
      <c r="O3503" s="71">
        <f t="shared" si="535"/>
        <v>0.23960974489305942</v>
      </c>
      <c r="U3503" s="4">
        <v>10</v>
      </c>
      <c r="V3503" s="5">
        <v>0.79100000000000004</v>
      </c>
      <c r="W3503" s="37">
        <v>1</v>
      </c>
      <c r="X3503" s="31">
        <f t="shared" si="537"/>
        <v>0.71583527370302669</v>
      </c>
      <c r="Y3503" s="40">
        <f t="shared" si="538"/>
        <v>1</v>
      </c>
      <c r="Z3503" s="4">
        <f t="shared" si="539"/>
        <v>1</v>
      </c>
      <c r="AA3503" s="5">
        <f t="shared" si="540"/>
        <v>1</v>
      </c>
      <c r="AB3503" s="6" t="str">
        <f t="shared" si="541"/>
        <v/>
      </c>
      <c r="AF3503">
        <f t="shared" si="536"/>
        <v>0.80095037815921466</v>
      </c>
    </row>
    <row r="3504" spans="2:32">
      <c r="B3504" s="26">
        <v>1</v>
      </c>
      <c r="C3504" s="4">
        <v>14</v>
      </c>
      <c r="D3504" s="5">
        <v>0.82099999999999995</v>
      </c>
      <c r="E3504" s="20">
        <v>1</v>
      </c>
      <c r="G3504" s="5"/>
      <c r="H3504" s="11">
        <f>1/(1+EXP(-SUMPRODUCT(betagorros,B3504:D3504)))</f>
        <v>0.80903897368630062</v>
      </c>
      <c r="I3504" s="27">
        <f t="shared" si="532"/>
        <v>0.80903897368630062</v>
      </c>
      <c r="J3504">
        <f t="shared" si="533"/>
        <v>-0.211908187946452</v>
      </c>
      <c r="K3504" s="5"/>
      <c r="N3504" s="11">
        <f t="shared" si="534"/>
        <v>0.80927622076010719</v>
      </c>
      <c r="O3504" s="71">
        <f t="shared" si="535"/>
        <v>0.19072377923989281</v>
      </c>
      <c r="U3504" s="4">
        <v>16</v>
      </c>
      <c r="V3504" s="5">
        <v>0.79400000000000004</v>
      </c>
      <c r="W3504" s="37">
        <v>1</v>
      </c>
      <c r="X3504" s="31">
        <f t="shared" si="537"/>
        <v>0.82023148181148609</v>
      </c>
      <c r="Y3504" s="40">
        <f t="shared" si="538"/>
        <v>1</v>
      </c>
      <c r="Z3504" s="4">
        <f t="shared" si="539"/>
        <v>1</v>
      </c>
      <c r="AA3504" s="5">
        <f t="shared" si="540"/>
        <v>1</v>
      </c>
      <c r="AB3504" s="6" t="str">
        <f t="shared" si="541"/>
        <v/>
      </c>
      <c r="AF3504">
        <f t="shared" si="536"/>
        <v>0.80095037815921466</v>
      </c>
    </row>
    <row r="3505" spans="2:32">
      <c r="B3505" s="26">
        <v>1</v>
      </c>
      <c r="C3505" s="4">
        <v>11</v>
      </c>
      <c r="D3505" s="5">
        <v>0.83</v>
      </c>
      <c r="E3505" s="20">
        <v>1</v>
      </c>
      <c r="G3505" s="5"/>
      <c r="H3505" s="11">
        <f>1/(1+EXP(-SUMPRODUCT(betagorros,B3505:D3505)))</f>
        <v>0.76731609656242417</v>
      </c>
      <c r="I3505" s="27">
        <f t="shared" si="532"/>
        <v>0.76731609656242417</v>
      </c>
      <c r="J3505">
        <f t="shared" si="533"/>
        <v>-0.26485644183215729</v>
      </c>
      <c r="K3505" s="5"/>
      <c r="N3505" s="11">
        <f t="shared" si="534"/>
        <v>0.76757579907495177</v>
      </c>
      <c r="O3505" s="71">
        <f t="shared" si="535"/>
        <v>0.23242420092504823</v>
      </c>
      <c r="U3505" s="4">
        <v>27</v>
      </c>
      <c r="V3505" s="5">
        <v>0.79400000000000004</v>
      </c>
      <c r="W3505" s="37">
        <v>1</v>
      </c>
      <c r="X3505" s="31">
        <f t="shared" si="537"/>
        <v>0.92973482604917956</v>
      </c>
      <c r="Y3505" s="40">
        <f t="shared" si="538"/>
        <v>1</v>
      </c>
      <c r="Z3505" s="4">
        <f t="shared" si="539"/>
        <v>1</v>
      </c>
      <c r="AA3505" s="5">
        <f t="shared" si="540"/>
        <v>1</v>
      </c>
      <c r="AB3505" s="6" t="str">
        <f t="shared" si="541"/>
        <v/>
      </c>
      <c r="AF3505">
        <f t="shared" si="536"/>
        <v>0.80095037815921466</v>
      </c>
    </row>
    <row r="3506" spans="2:32">
      <c r="B3506" s="26">
        <v>1</v>
      </c>
      <c r="C3506" s="4">
        <v>19</v>
      </c>
      <c r="D3506" s="5">
        <v>0.83</v>
      </c>
      <c r="E3506" s="20">
        <v>1</v>
      </c>
      <c r="G3506" s="5"/>
      <c r="H3506" s="11">
        <f>1/(1+EXP(-SUMPRODUCT(betagorros,B3506:D3506)))</f>
        <v>0.87734771288094526</v>
      </c>
      <c r="I3506" s="27">
        <f t="shared" si="532"/>
        <v>0.87734771288094526</v>
      </c>
      <c r="J3506">
        <f t="shared" si="533"/>
        <v>-0.13085188527748681</v>
      </c>
      <c r="K3506" s="5"/>
      <c r="N3506" s="11">
        <f t="shared" si="534"/>
        <v>0.8775384115349274</v>
      </c>
      <c r="O3506" s="71">
        <f t="shared" si="535"/>
        <v>0.1224615884650726</v>
      </c>
      <c r="U3506" s="4">
        <v>32</v>
      </c>
      <c r="V3506" s="5">
        <v>0.79500000000000004</v>
      </c>
      <c r="W3506" s="37">
        <v>1</v>
      </c>
      <c r="X3506" s="31">
        <f t="shared" si="537"/>
        <v>0.95568073783743612</v>
      </c>
      <c r="Y3506" s="40">
        <f t="shared" si="538"/>
        <v>1</v>
      </c>
      <c r="Z3506" s="4">
        <f t="shared" si="539"/>
        <v>1</v>
      </c>
      <c r="AA3506" s="5">
        <f t="shared" si="540"/>
        <v>1</v>
      </c>
      <c r="AB3506" s="6" t="str">
        <f t="shared" si="541"/>
        <v/>
      </c>
      <c r="AF3506">
        <f t="shared" si="536"/>
        <v>0.80095037815921466</v>
      </c>
    </row>
    <row r="3507" spans="2:32">
      <c r="B3507" s="26">
        <v>1</v>
      </c>
      <c r="C3507" s="4">
        <v>7</v>
      </c>
      <c r="D3507" s="5">
        <v>0.83</v>
      </c>
      <c r="E3507" s="20">
        <v>1</v>
      </c>
      <c r="G3507" s="5"/>
      <c r="H3507" s="11">
        <f>1/(1+EXP(-SUMPRODUCT(betagorros,B3507:D3507)))</f>
        <v>0.69126755607819157</v>
      </c>
      <c r="I3507" s="27">
        <f t="shared" si="532"/>
        <v>0.69126755607819157</v>
      </c>
      <c r="J3507">
        <f t="shared" si="533"/>
        <v>-0.36922832888663498</v>
      </c>
      <c r="K3507" s="5"/>
      <c r="N3507" s="11">
        <f t="shared" si="534"/>
        <v>0.6915440842779409</v>
      </c>
      <c r="O3507" s="71">
        <f t="shared" si="535"/>
        <v>0.3084559157220591</v>
      </c>
      <c r="U3507" s="4">
        <v>13</v>
      </c>
      <c r="V3507" s="5">
        <v>0.79500000000000004</v>
      </c>
      <c r="W3507" s="37">
        <v>1</v>
      </c>
      <c r="X3507" s="31">
        <f t="shared" si="537"/>
        <v>0.77416247230917157</v>
      </c>
      <c r="Y3507" s="40">
        <f t="shared" si="538"/>
        <v>1</v>
      </c>
      <c r="Z3507" s="4">
        <f t="shared" si="539"/>
        <v>1</v>
      </c>
      <c r="AA3507" s="5">
        <f t="shared" si="540"/>
        <v>1</v>
      </c>
      <c r="AB3507" s="6" t="str">
        <f t="shared" si="541"/>
        <v/>
      </c>
      <c r="AF3507">
        <f t="shared" si="536"/>
        <v>0.80095037815921466</v>
      </c>
    </row>
    <row r="3508" spans="2:32">
      <c r="B3508" s="26">
        <v>1</v>
      </c>
      <c r="C3508" s="4">
        <v>16.5</v>
      </c>
      <c r="D3508" s="5">
        <v>0.83</v>
      </c>
      <c r="E3508" s="20">
        <v>1</v>
      </c>
      <c r="G3508" s="5"/>
      <c r="H3508" s="11">
        <f>1/(1+EXP(-SUMPRODUCT(betagorros,B3508:D3508)))</f>
        <v>0.84884505308025771</v>
      </c>
      <c r="I3508" s="27">
        <f t="shared" si="532"/>
        <v>0.84884505308025771</v>
      </c>
      <c r="J3508">
        <f t="shared" si="533"/>
        <v>-0.16387861453271271</v>
      </c>
      <c r="K3508" s="5"/>
      <c r="N3508" s="11">
        <f t="shared" si="534"/>
        <v>0.84905970085944094</v>
      </c>
      <c r="O3508" s="71">
        <f t="shared" si="535"/>
        <v>0.15094029914055906</v>
      </c>
      <c r="U3508" s="4">
        <v>34</v>
      </c>
      <c r="V3508" s="5">
        <v>0.80200000000000005</v>
      </c>
      <c r="W3508" s="37">
        <v>1</v>
      </c>
      <c r="X3508" s="31">
        <f t="shared" si="537"/>
        <v>0.96427598934944214</v>
      </c>
      <c r="Y3508" s="40">
        <f t="shared" si="538"/>
        <v>1</v>
      </c>
      <c r="Z3508" s="4">
        <f t="shared" si="539"/>
        <v>1</v>
      </c>
      <c r="AA3508" s="5">
        <f t="shared" si="540"/>
        <v>1</v>
      </c>
      <c r="AB3508" s="6" t="str">
        <f t="shared" si="541"/>
        <v/>
      </c>
      <c r="AF3508">
        <f t="shared" si="536"/>
        <v>0.80095037815921466</v>
      </c>
    </row>
    <row r="3509" spans="2:32">
      <c r="B3509" s="26">
        <v>1</v>
      </c>
      <c r="C3509" s="4">
        <v>13</v>
      </c>
      <c r="D3509" s="5">
        <v>0.83</v>
      </c>
      <c r="E3509" s="20">
        <v>1</v>
      </c>
      <c r="G3509" s="5"/>
      <c r="H3509" s="11">
        <f>1/(1+EXP(-SUMPRODUCT(betagorros,B3509:D3509)))</f>
        <v>0.80008104199936181</v>
      </c>
      <c r="I3509" s="27">
        <f t="shared" si="532"/>
        <v>0.80008104199936181</v>
      </c>
      <c r="J3509">
        <f t="shared" si="533"/>
        <v>-0.22304225394575916</v>
      </c>
      <c r="K3509" s="5"/>
      <c r="N3509" s="11">
        <f t="shared" si="534"/>
        <v>0.80032640441068192</v>
      </c>
      <c r="O3509" s="71">
        <f t="shared" si="535"/>
        <v>0.19967359558931808</v>
      </c>
      <c r="U3509" s="4">
        <v>6</v>
      </c>
      <c r="V3509" s="5">
        <v>0.80200000000000005</v>
      </c>
      <c r="W3509" s="37">
        <v>1</v>
      </c>
      <c r="X3509" s="31">
        <f t="shared" si="537"/>
        <v>0.64230725200682359</v>
      </c>
      <c r="Y3509" s="40">
        <f t="shared" si="538"/>
        <v>1</v>
      </c>
      <c r="Z3509" s="4">
        <f t="shared" si="539"/>
        <v>1</v>
      </c>
      <c r="AA3509" s="5">
        <f t="shared" si="540"/>
        <v>1</v>
      </c>
      <c r="AB3509" s="6" t="str">
        <f t="shared" si="541"/>
        <v/>
      </c>
      <c r="AF3509">
        <f t="shared" si="536"/>
        <v>0.80095037815921466</v>
      </c>
    </row>
    <row r="3510" spans="2:32">
      <c r="B3510" s="26">
        <v>1</v>
      </c>
      <c r="C3510" s="4">
        <v>10</v>
      </c>
      <c r="D3510" s="5">
        <v>0.83</v>
      </c>
      <c r="E3510" s="20">
        <v>1</v>
      </c>
      <c r="G3510" s="5"/>
      <c r="H3510" s="11">
        <f>1/(1+EXP(-SUMPRODUCT(betagorros,B3510:D3510)))</f>
        <v>0.74958992909019095</v>
      </c>
      <c r="I3510" s="27">
        <f t="shared" si="532"/>
        <v>0.74958992909019095</v>
      </c>
      <c r="J3510">
        <f t="shared" si="533"/>
        <v>-0.28822898319327844</v>
      </c>
      <c r="K3510" s="5"/>
      <c r="N3510" s="11">
        <f t="shared" si="534"/>
        <v>0.74985550602485496</v>
      </c>
      <c r="O3510" s="71">
        <f t="shared" si="535"/>
        <v>0.25014449397514504</v>
      </c>
      <c r="U3510" s="4">
        <v>32</v>
      </c>
      <c r="V3510" s="5">
        <v>0.80800000000000005</v>
      </c>
      <c r="W3510" s="37">
        <v>1</v>
      </c>
      <c r="X3510" s="31">
        <f t="shared" si="537"/>
        <v>0.95805374244847741</v>
      </c>
      <c r="Y3510" s="40">
        <f t="shared" si="538"/>
        <v>1</v>
      </c>
      <c r="Z3510" s="4">
        <f t="shared" si="539"/>
        <v>1</v>
      </c>
      <c r="AA3510" s="5">
        <f t="shared" si="540"/>
        <v>1</v>
      </c>
      <c r="AB3510" s="6" t="str">
        <f t="shared" si="541"/>
        <v/>
      </c>
      <c r="AF3510">
        <f t="shared" si="536"/>
        <v>0.80095037815921466</v>
      </c>
    </row>
    <row r="3511" spans="2:32">
      <c r="B3511" s="26">
        <v>1</v>
      </c>
      <c r="C3511" s="4">
        <v>7.5</v>
      </c>
      <c r="D3511" s="5">
        <v>0.83</v>
      </c>
      <c r="E3511" s="20">
        <v>1</v>
      </c>
      <c r="G3511" s="5"/>
      <c r="H3511" s="11">
        <f>1/(1+EXP(-SUMPRODUCT(betagorros,B3511:D3511)))</f>
        <v>0.70149931127752752</v>
      </c>
      <c r="I3511" s="27">
        <f t="shared" si="532"/>
        <v>0.70149931127752752</v>
      </c>
      <c r="J3511">
        <f t="shared" si="533"/>
        <v>-0.35453536122552387</v>
      </c>
      <c r="K3511" s="5"/>
      <c r="N3511" s="11">
        <f t="shared" si="534"/>
        <v>0.70177479094200679</v>
      </c>
      <c r="O3511" s="71">
        <f t="shared" si="535"/>
        <v>0.29822520905799321</v>
      </c>
      <c r="U3511" s="4">
        <v>18</v>
      </c>
      <c r="V3511" s="5">
        <v>0.80800000000000005</v>
      </c>
      <c r="W3511" s="37">
        <v>1</v>
      </c>
      <c r="X3511" s="31">
        <f t="shared" si="537"/>
        <v>0.8548841532248147</v>
      </c>
      <c r="Y3511" s="40">
        <f t="shared" si="538"/>
        <v>1</v>
      </c>
      <c r="Z3511" s="4">
        <f t="shared" si="539"/>
        <v>1</v>
      </c>
      <c r="AA3511" s="5">
        <f t="shared" si="540"/>
        <v>1</v>
      </c>
      <c r="AB3511" s="6" t="str">
        <f t="shared" si="541"/>
        <v/>
      </c>
      <c r="AF3511">
        <f t="shared" si="536"/>
        <v>0.80095037815921466</v>
      </c>
    </row>
    <row r="3512" spans="2:32">
      <c r="B3512" s="26">
        <v>1</v>
      </c>
      <c r="C3512" s="4">
        <v>16</v>
      </c>
      <c r="D3512" s="5">
        <v>0.83199999999999996</v>
      </c>
      <c r="E3512" s="20">
        <v>1</v>
      </c>
      <c r="G3512" s="5"/>
      <c r="H3512" s="11">
        <f>1/(1+EXP(-SUMPRODUCT(betagorros,B3512:D3512)))</f>
        <v>0.84370045297326168</v>
      </c>
      <c r="I3512" s="27">
        <f t="shared" si="532"/>
        <v>0.84370045297326168</v>
      </c>
      <c r="J3512">
        <f t="shared" si="533"/>
        <v>-0.16995776092168546</v>
      </c>
      <c r="K3512" s="5"/>
      <c r="N3512" s="11">
        <f t="shared" si="534"/>
        <v>0.84391955882870096</v>
      </c>
      <c r="O3512" s="71">
        <f t="shared" si="535"/>
        <v>0.15608044117129904</v>
      </c>
      <c r="U3512" s="4">
        <v>25</v>
      </c>
      <c r="V3512" s="5">
        <v>0.80800000000000005</v>
      </c>
      <c r="W3512" s="37">
        <v>1</v>
      </c>
      <c r="X3512" s="31">
        <f t="shared" si="537"/>
        <v>0.92063265780498138</v>
      </c>
      <c r="Y3512" s="40">
        <f t="shared" si="538"/>
        <v>1</v>
      </c>
      <c r="Z3512" s="4">
        <f t="shared" si="539"/>
        <v>1</v>
      </c>
      <c r="AA3512" s="5">
        <f t="shared" si="540"/>
        <v>1</v>
      </c>
      <c r="AB3512" s="6" t="str">
        <f t="shared" si="541"/>
        <v/>
      </c>
      <c r="AF3512">
        <f t="shared" si="536"/>
        <v>0.80095037815921466</v>
      </c>
    </row>
    <row r="3513" spans="2:32">
      <c r="B3513" s="26">
        <v>1</v>
      </c>
      <c r="C3513" s="4">
        <v>11</v>
      </c>
      <c r="D3513" s="5">
        <v>0.83199999999999996</v>
      </c>
      <c r="E3513" s="20">
        <v>1</v>
      </c>
      <c r="G3513" s="5"/>
      <c r="H3513" s="11">
        <f>1/(1+EXP(-SUMPRODUCT(betagorros,B3513:D3513)))</f>
        <v>0.76889204870488115</v>
      </c>
      <c r="I3513" s="27">
        <f t="shared" si="532"/>
        <v>0.76889204870488115</v>
      </c>
      <c r="J3513">
        <f t="shared" si="533"/>
        <v>-0.26280469812781232</v>
      </c>
      <c r="K3513" s="5"/>
      <c r="N3513" s="11">
        <f t="shared" si="534"/>
        <v>0.76915202488897949</v>
      </c>
      <c r="O3513" s="71">
        <f t="shared" si="535"/>
        <v>0.23084797511102051</v>
      </c>
      <c r="U3513" s="4">
        <v>5</v>
      </c>
      <c r="V3513" s="5">
        <v>0.80800000000000005</v>
      </c>
      <c r="W3513" s="37">
        <v>1</v>
      </c>
      <c r="X3513" s="31">
        <f t="shared" si="537"/>
        <v>0.62601158246213973</v>
      </c>
      <c r="Y3513" s="40">
        <f t="shared" si="538"/>
        <v>1</v>
      </c>
      <c r="Z3513" s="4">
        <f t="shared" si="539"/>
        <v>1</v>
      </c>
      <c r="AA3513" s="5">
        <f t="shared" si="540"/>
        <v>1</v>
      </c>
      <c r="AB3513" s="6" t="str">
        <f t="shared" si="541"/>
        <v/>
      </c>
      <c r="AF3513">
        <f t="shared" si="536"/>
        <v>0.80095037815921466</v>
      </c>
    </row>
    <row r="3514" spans="2:32">
      <c r="B3514" s="26">
        <v>1</v>
      </c>
      <c r="C3514" s="4">
        <v>11</v>
      </c>
      <c r="D3514" s="5">
        <v>0.83199999999999996</v>
      </c>
      <c r="E3514" s="20">
        <v>1</v>
      </c>
      <c r="G3514" s="5"/>
      <c r="H3514" s="11">
        <f>1/(1+EXP(-SUMPRODUCT(betagorros,B3514:D3514)))</f>
        <v>0.76889204870488115</v>
      </c>
      <c r="I3514" s="27">
        <f t="shared" si="532"/>
        <v>0.76889204870488115</v>
      </c>
      <c r="J3514">
        <f t="shared" si="533"/>
        <v>-0.26280469812781232</v>
      </c>
      <c r="K3514" s="5"/>
      <c r="N3514" s="11">
        <f t="shared" si="534"/>
        <v>0.76915202488897949</v>
      </c>
      <c r="O3514" s="71">
        <f t="shared" si="535"/>
        <v>0.23084797511102051</v>
      </c>
      <c r="U3514" s="4">
        <v>9</v>
      </c>
      <c r="V3514" s="5">
        <v>0.80800000000000005</v>
      </c>
      <c r="W3514" s="37">
        <v>1</v>
      </c>
      <c r="X3514" s="31">
        <f t="shared" si="537"/>
        <v>0.71142398968037357</v>
      </c>
      <c r="Y3514" s="40">
        <f t="shared" si="538"/>
        <v>1</v>
      </c>
      <c r="Z3514" s="4">
        <f t="shared" si="539"/>
        <v>1</v>
      </c>
      <c r="AA3514" s="5">
        <f t="shared" si="540"/>
        <v>1</v>
      </c>
      <c r="AB3514" s="6" t="str">
        <f t="shared" si="541"/>
        <v/>
      </c>
      <c r="AF3514">
        <f t="shared" si="536"/>
        <v>0.80095037815921466</v>
      </c>
    </row>
    <row r="3515" spans="2:32">
      <c r="B3515" s="26">
        <v>1</v>
      </c>
      <c r="C3515" s="4">
        <v>9</v>
      </c>
      <c r="D3515" s="5">
        <v>0.83199999999999996</v>
      </c>
      <c r="E3515" s="20">
        <v>0</v>
      </c>
      <c r="G3515" s="5"/>
      <c r="H3515" s="11">
        <f>1/(1+EXP(-SUMPRODUCT(betagorros,B3515:D3515)))</f>
        <v>0.73272309633427402</v>
      </c>
      <c r="I3515" s="27">
        <f t="shared" si="532"/>
        <v>0.26727690366572598</v>
      </c>
      <c r="J3515">
        <f t="shared" si="533"/>
        <v>-1.3194700656096652</v>
      </c>
      <c r="K3515" s="5"/>
      <c r="N3515" s="11">
        <f t="shared" si="534"/>
        <v>0.73299406272306755</v>
      </c>
      <c r="O3515" s="71">
        <f t="shared" si="535"/>
        <v>-0.73299406272306755</v>
      </c>
      <c r="U3515" s="4">
        <v>15</v>
      </c>
      <c r="V3515" s="5">
        <v>0.80800000000000005</v>
      </c>
      <c r="W3515" s="37">
        <v>1</v>
      </c>
      <c r="X3515" s="31">
        <f t="shared" si="537"/>
        <v>0.81503419318467984</v>
      </c>
      <c r="Y3515" s="40">
        <f t="shared" si="538"/>
        <v>1</v>
      </c>
      <c r="Z3515" s="4">
        <f t="shared" si="539"/>
        <v>1</v>
      </c>
      <c r="AA3515" s="5">
        <f t="shared" si="540"/>
        <v>1</v>
      </c>
      <c r="AB3515" s="6" t="str">
        <f t="shared" si="541"/>
        <v/>
      </c>
      <c r="AF3515">
        <f t="shared" si="536"/>
        <v>0.80095037815921466</v>
      </c>
    </row>
    <row r="3516" spans="2:32">
      <c r="B3516" s="26">
        <v>1</v>
      </c>
      <c r="C3516" s="4">
        <v>14</v>
      </c>
      <c r="D3516" s="5">
        <v>0.83299999999999996</v>
      </c>
      <c r="E3516" s="20">
        <v>1</v>
      </c>
      <c r="G3516" s="5"/>
      <c r="H3516" s="11">
        <f>1/(1+EXP(-SUMPRODUCT(betagorros,B3516:D3516)))</f>
        <v>0.81710629124158629</v>
      </c>
      <c r="I3516" s="27">
        <f t="shared" si="532"/>
        <v>0.81710629124158629</v>
      </c>
      <c r="J3516">
        <f t="shared" si="533"/>
        <v>-0.20198609314542612</v>
      </c>
      <c r="K3516" s="5"/>
      <c r="N3516" s="11">
        <f t="shared" si="534"/>
        <v>0.81734336331023016</v>
      </c>
      <c r="O3516" s="71">
        <f t="shared" si="535"/>
        <v>0.18265663668976984</v>
      </c>
      <c r="U3516" s="4">
        <v>19</v>
      </c>
      <c r="V3516" s="5">
        <v>0.80900000000000005</v>
      </c>
      <c r="W3516" s="37">
        <v>1</v>
      </c>
      <c r="X3516" s="31">
        <f t="shared" si="537"/>
        <v>0.86699528522697944</v>
      </c>
      <c r="Y3516" s="40">
        <f t="shared" si="538"/>
        <v>1</v>
      </c>
      <c r="Z3516" s="4">
        <f t="shared" si="539"/>
        <v>1</v>
      </c>
      <c r="AA3516" s="5">
        <f t="shared" si="540"/>
        <v>1</v>
      </c>
      <c r="AB3516" s="6" t="str">
        <f t="shared" si="541"/>
        <v/>
      </c>
      <c r="AF3516">
        <f t="shared" si="536"/>
        <v>0.80095037815921466</v>
      </c>
    </row>
    <row r="3517" spans="2:32">
      <c r="B3517" s="26">
        <v>1</v>
      </c>
      <c r="C3517" s="4">
        <v>27</v>
      </c>
      <c r="D3517" s="5">
        <v>0.83299999999999996</v>
      </c>
      <c r="E3517" s="20">
        <v>1</v>
      </c>
      <c r="G3517" s="5"/>
      <c r="H3517" s="11">
        <f>1/(1+EXP(-SUMPRODUCT(betagorros,B3517:D3517)))</f>
        <v>0.94020374580157273</v>
      </c>
      <c r="I3517" s="27">
        <f t="shared" si="532"/>
        <v>0.94020374580157273</v>
      </c>
      <c r="J3517">
        <f t="shared" si="533"/>
        <v>-6.1658676352422767E-2</v>
      </c>
      <c r="K3517" s="5"/>
      <c r="N3517" s="11">
        <f t="shared" si="534"/>
        <v>0.94032193762601446</v>
      </c>
      <c r="O3517" s="71">
        <f t="shared" si="535"/>
        <v>5.9678062373985541E-2</v>
      </c>
      <c r="U3517" s="4">
        <v>25</v>
      </c>
      <c r="V3517" s="5">
        <v>0.80900000000000005</v>
      </c>
      <c r="W3517" s="37">
        <v>1</v>
      </c>
      <c r="X3517" s="31">
        <f t="shared" si="537"/>
        <v>0.92095530008168347</v>
      </c>
      <c r="Y3517" s="40">
        <f t="shared" si="538"/>
        <v>1</v>
      </c>
      <c r="Z3517" s="4">
        <f t="shared" si="539"/>
        <v>1</v>
      </c>
      <c r="AA3517" s="5">
        <f t="shared" si="540"/>
        <v>1</v>
      </c>
      <c r="AB3517" s="6" t="str">
        <f t="shared" si="541"/>
        <v/>
      </c>
      <c r="AF3517">
        <f t="shared" si="536"/>
        <v>0.80095037815921466</v>
      </c>
    </row>
    <row r="3518" spans="2:32">
      <c r="B3518" s="26">
        <v>1</v>
      </c>
      <c r="C3518" s="4">
        <v>32</v>
      </c>
      <c r="D3518" s="5">
        <v>0.83299999999999996</v>
      </c>
      <c r="E3518" s="20">
        <v>1</v>
      </c>
      <c r="G3518" s="5"/>
      <c r="H3518" s="11">
        <f>1/(1+EXP(-SUMPRODUCT(betagorros,B3518:D3518)))</f>
        <v>0.9622798581678822</v>
      </c>
      <c r="I3518" s="27">
        <f t="shared" si="532"/>
        <v>0.9622798581678822</v>
      </c>
      <c r="J3518">
        <f t="shared" si="533"/>
        <v>-3.8449957766944293E-2</v>
      </c>
      <c r="K3518" s="5"/>
      <c r="N3518" s="11">
        <f t="shared" si="534"/>
        <v>0.96236336579991222</v>
      </c>
      <c r="O3518" s="71">
        <f t="shared" si="535"/>
        <v>3.7636634200087782E-2</v>
      </c>
      <c r="U3518" s="4">
        <v>17</v>
      </c>
      <c r="V3518" s="5">
        <v>0.81299999999999994</v>
      </c>
      <c r="W3518" s="37">
        <v>1</v>
      </c>
      <c r="X3518" s="31">
        <f t="shared" si="537"/>
        <v>0.84537289538235894</v>
      </c>
      <c r="Y3518" s="40">
        <f t="shared" si="538"/>
        <v>1</v>
      </c>
      <c r="Z3518" s="4">
        <f t="shared" si="539"/>
        <v>1</v>
      </c>
      <c r="AA3518" s="5">
        <f t="shared" si="540"/>
        <v>1</v>
      </c>
      <c r="AB3518" s="6" t="str">
        <f t="shared" si="541"/>
        <v/>
      </c>
      <c r="AF3518">
        <f t="shared" si="536"/>
        <v>0.80095037815921466</v>
      </c>
    </row>
    <row r="3519" spans="2:32">
      <c r="B3519" s="26">
        <v>1</v>
      </c>
      <c r="C3519" s="4">
        <v>11</v>
      </c>
      <c r="D3519" s="5">
        <v>0.83299999999999996</v>
      </c>
      <c r="E3519" s="20">
        <v>0</v>
      </c>
      <c r="G3519" s="5"/>
      <c r="H3519" s="11">
        <f>1/(1+EXP(-SUMPRODUCT(betagorros,B3519:D3519)))</f>
        <v>0.76967721998475114</v>
      </c>
      <c r="I3519" s="27">
        <f t="shared" si="532"/>
        <v>0.23032278001524886</v>
      </c>
      <c r="J3519">
        <f t="shared" si="533"/>
        <v>-1.4682735625216028</v>
      </c>
      <c r="K3519" s="5"/>
      <c r="N3519" s="11">
        <f t="shared" si="534"/>
        <v>0.76993732712444685</v>
      </c>
      <c r="O3519" s="71">
        <f t="shared" si="535"/>
        <v>-0.76993732712444685</v>
      </c>
      <c r="U3519" s="4">
        <v>12</v>
      </c>
      <c r="V3519" s="5">
        <v>0.81299999999999994</v>
      </c>
      <c r="W3519" s="37">
        <v>1</v>
      </c>
      <c r="X3519" s="31">
        <f t="shared" si="537"/>
        <v>0.77114783349234617</v>
      </c>
      <c r="Y3519" s="40">
        <f t="shared" si="538"/>
        <v>1</v>
      </c>
      <c r="Z3519" s="4">
        <f t="shared" si="539"/>
        <v>1</v>
      </c>
      <c r="AA3519" s="5">
        <f t="shared" si="540"/>
        <v>1</v>
      </c>
      <c r="AB3519" s="6" t="str">
        <f t="shared" si="541"/>
        <v/>
      </c>
      <c r="AF3519">
        <f t="shared" si="536"/>
        <v>0.80095037815921466</v>
      </c>
    </row>
    <row r="3520" spans="2:32">
      <c r="B3520" s="26">
        <v>1</v>
      </c>
      <c r="C3520" s="4">
        <v>19</v>
      </c>
      <c r="D3520" s="5">
        <v>0.83299999999999996</v>
      </c>
      <c r="E3520" s="20">
        <v>0</v>
      </c>
      <c r="G3520" s="5"/>
      <c r="H3520" s="11">
        <f>1/(1+EXP(-SUMPRODUCT(betagorros,B3520:D3520)))</f>
        <v>0.87876871247086297</v>
      </c>
      <c r="I3520" s="27">
        <f t="shared" si="532"/>
        <v>0.12123128752913703</v>
      </c>
      <c r="J3520">
        <f t="shared" si="533"/>
        <v>-2.1100550907311932</v>
      </c>
      <c r="K3520" s="5"/>
      <c r="N3520" s="11">
        <f t="shared" si="534"/>
        <v>0.8789588578431432</v>
      </c>
      <c r="O3520" s="71">
        <f t="shared" si="535"/>
        <v>-0.8789588578431432</v>
      </c>
      <c r="U3520" s="4">
        <v>20</v>
      </c>
      <c r="V3520" s="5">
        <v>0.81499999999999995</v>
      </c>
      <c r="W3520" s="37">
        <v>1</v>
      </c>
      <c r="X3520" s="31">
        <f t="shared" si="537"/>
        <v>0.88058520763934278</v>
      </c>
      <c r="Y3520" s="40">
        <f t="shared" si="538"/>
        <v>1</v>
      </c>
      <c r="Z3520" s="4">
        <f t="shared" si="539"/>
        <v>1</v>
      </c>
      <c r="AA3520" s="5">
        <f t="shared" si="540"/>
        <v>1</v>
      </c>
      <c r="AB3520" s="6" t="str">
        <f t="shared" si="541"/>
        <v/>
      </c>
      <c r="AF3520">
        <f t="shared" si="536"/>
        <v>0.80095037815921466</v>
      </c>
    </row>
    <row r="3521" spans="2:32">
      <c r="B3521" s="26">
        <v>1</v>
      </c>
      <c r="C3521" s="4">
        <v>18</v>
      </c>
      <c r="D3521" s="5">
        <v>0.83299999999999996</v>
      </c>
      <c r="E3521" s="20">
        <v>0</v>
      </c>
      <c r="G3521" s="5"/>
      <c r="H3521" s="11">
        <f>1/(1+EXP(-SUMPRODUCT(betagorros,B3521:D3521)))</f>
        <v>0.86807334032449657</v>
      </c>
      <c r="I3521" s="27">
        <f t="shared" si="532"/>
        <v>0.13192665967550343</v>
      </c>
      <c r="J3521">
        <f t="shared" si="533"/>
        <v>-2.0255091193222889</v>
      </c>
      <c r="K3521" s="5"/>
      <c r="N3521" s="11">
        <f t="shared" si="534"/>
        <v>0.86827319722770824</v>
      </c>
      <c r="O3521" s="71">
        <f t="shared" si="535"/>
        <v>-0.86827319722770824</v>
      </c>
      <c r="U3521" s="4">
        <v>28</v>
      </c>
      <c r="V3521" s="5">
        <v>0.81499999999999995</v>
      </c>
      <c r="W3521" s="37">
        <v>1</v>
      </c>
      <c r="X3521" s="31">
        <f t="shared" si="537"/>
        <v>0.94116135036570281</v>
      </c>
      <c r="Y3521" s="40">
        <f t="shared" si="538"/>
        <v>1</v>
      </c>
      <c r="Z3521" s="4">
        <f t="shared" si="539"/>
        <v>1</v>
      </c>
      <c r="AA3521" s="5">
        <f t="shared" si="540"/>
        <v>1</v>
      </c>
      <c r="AB3521" s="6" t="str">
        <f t="shared" si="541"/>
        <v/>
      </c>
      <c r="AF3521">
        <f t="shared" si="536"/>
        <v>0.80095037815921466</v>
      </c>
    </row>
    <row r="3522" spans="2:32">
      <c r="B3522" s="26">
        <v>1</v>
      </c>
      <c r="C3522" s="4">
        <v>10</v>
      </c>
      <c r="D3522" s="5">
        <v>0.83299999999999996</v>
      </c>
      <c r="E3522" s="20">
        <v>0</v>
      </c>
      <c r="G3522" s="5"/>
      <c r="H3522" s="11">
        <f>1/(1+EXP(-SUMPRODUCT(betagorros,B3522:D3522)))</f>
        <v>0.75207280716207114</v>
      </c>
      <c r="I3522" s="27">
        <f t="shared" si="532"/>
        <v>0.24792719283792886</v>
      </c>
      <c r="J3522">
        <f t="shared" si="533"/>
        <v>-1.3946201531858125</v>
      </c>
      <c r="K3522" s="5"/>
      <c r="N3522" s="11">
        <f t="shared" si="534"/>
        <v>0.75233898737451832</v>
      </c>
      <c r="O3522" s="71">
        <f t="shared" si="535"/>
        <v>-0.75233898737451832</v>
      </c>
      <c r="U3522" s="4">
        <v>29</v>
      </c>
      <c r="V3522" s="5">
        <v>0.81499999999999995</v>
      </c>
      <c r="W3522" s="37">
        <v>1</v>
      </c>
      <c r="X3522" s="31">
        <f t="shared" si="537"/>
        <v>0.94629799314194762</v>
      </c>
      <c r="Y3522" s="40">
        <f t="shared" si="538"/>
        <v>1</v>
      </c>
      <c r="Z3522" s="4">
        <f t="shared" si="539"/>
        <v>1</v>
      </c>
      <c r="AA3522" s="5">
        <f t="shared" si="540"/>
        <v>1</v>
      </c>
      <c r="AB3522" s="6" t="str">
        <f t="shared" si="541"/>
        <v/>
      </c>
      <c r="AF3522">
        <f t="shared" si="536"/>
        <v>0.80095037815921466</v>
      </c>
    </row>
    <row r="3523" spans="2:32">
      <c r="B3523" s="26">
        <v>1</v>
      </c>
      <c r="C3523" s="4">
        <v>5</v>
      </c>
      <c r="D3523" s="5">
        <v>0.83299999999999996</v>
      </c>
      <c r="E3523" s="20">
        <v>0</v>
      </c>
      <c r="G3523" s="5"/>
      <c r="H3523" s="11">
        <f>1/(1+EXP(-SUMPRODUCT(betagorros,B3523:D3523)))</f>
        <v>0.6515230050939026</v>
      </c>
      <c r="I3523" s="27">
        <f t="shared" si="532"/>
        <v>0.3484769949060974</v>
      </c>
      <c r="J3523">
        <f t="shared" si="533"/>
        <v>-1.0541830627076394</v>
      </c>
      <c r="K3523" s="5"/>
      <c r="N3523" s="11">
        <f t="shared" si="534"/>
        <v>0.65180202996184844</v>
      </c>
      <c r="O3523" s="71">
        <f t="shared" si="535"/>
        <v>-0.65180202996184844</v>
      </c>
      <c r="U3523" s="4">
        <v>29</v>
      </c>
      <c r="V3523" s="5">
        <v>0.81499999999999995</v>
      </c>
      <c r="W3523" s="37">
        <v>1</v>
      </c>
      <c r="X3523" s="31">
        <f t="shared" si="537"/>
        <v>0.94629799314194762</v>
      </c>
      <c r="Y3523" s="40">
        <f t="shared" si="538"/>
        <v>1</v>
      </c>
      <c r="Z3523" s="4">
        <f t="shared" si="539"/>
        <v>1</v>
      </c>
      <c r="AA3523" s="5">
        <f t="shared" si="540"/>
        <v>1</v>
      </c>
      <c r="AB3523" s="6" t="str">
        <f t="shared" si="541"/>
        <v/>
      </c>
      <c r="AF3523">
        <f t="shared" si="536"/>
        <v>0.80095037815921466</v>
      </c>
    </row>
    <row r="3524" spans="2:32">
      <c r="B3524" s="26">
        <v>1</v>
      </c>
      <c r="C3524" s="4">
        <v>19</v>
      </c>
      <c r="D3524" s="5">
        <v>0.83299999999999996</v>
      </c>
      <c r="E3524" s="20">
        <v>0</v>
      </c>
      <c r="G3524" s="5"/>
      <c r="H3524" s="11">
        <f>1/(1+EXP(-SUMPRODUCT(betagorros,B3524:D3524)))</f>
        <v>0.87876871247086297</v>
      </c>
      <c r="I3524" s="27">
        <f t="shared" si="532"/>
        <v>0.12123128752913703</v>
      </c>
      <c r="J3524">
        <f t="shared" si="533"/>
        <v>-2.1100550907311932</v>
      </c>
      <c r="K3524" s="5"/>
      <c r="N3524" s="11">
        <f t="shared" si="534"/>
        <v>0.8789588578431432</v>
      </c>
      <c r="O3524" s="71">
        <f t="shared" si="535"/>
        <v>-0.8789588578431432</v>
      </c>
      <c r="U3524" s="4">
        <v>33</v>
      </c>
      <c r="V3524" s="5">
        <v>0.81499999999999995</v>
      </c>
      <c r="W3524" s="37">
        <v>1</v>
      </c>
      <c r="X3524" s="31">
        <f t="shared" si="537"/>
        <v>0.96289787697287377</v>
      </c>
      <c r="Y3524" s="40">
        <f t="shared" si="538"/>
        <v>1</v>
      </c>
      <c r="Z3524" s="4">
        <f t="shared" si="539"/>
        <v>1</v>
      </c>
      <c r="AA3524" s="5">
        <f t="shared" si="540"/>
        <v>1</v>
      </c>
      <c r="AB3524" s="6" t="str">
        <f t="shared" si="541"/>
        <v/>
      </c>
      <c r="AF3524">
        <f t="shared" si="536"/>
        <v>0.80095037815921466</v>
      </c>
    </row>
    <row r="3525" spans="2:32">
      <c r="B3525" s="26">
        <v>1</v>
      </c>
      <c r="C3525" s="4">
        <v>19</v>
      </c>
      <c r="D3525" s="5">
        <v>0.83299999999999996</v>
      </c>
      <c r="E3525" s="20">
        <v>1</v>
      </c>
      <c r="G3525" s="5"/>
      <c r="H3525" s="11">
        <f>1/(1+EXP(-SUMPRODUCT(betagorros,B3525:D3525)))</f>
        <v>0.87876871247086297</v>
      </c>
      <c r="I3525" s="27">
        <f t="shared" si="532"/>
        <v>0.87876871247086297</v>
      </c>
      <c r="J3525">
        <f t="shared" si="533"/>
        <v>-0.12923354166479559</v>
      </c>
      <c r="K3525" s="5"/>
      <c r="N3525" s="11">
        <f t="shared" si="534"/>
        <v>0.8789588578431432</v>
      </c>
      <c r="O3525" s="71">
        <f t="shared" si="535"/>
        <v>0.1210411421568568</v>
      </c>
      <c r="U3525" s="4">
        <v>24</v>
      </c>
      <c r="V3525" s="5">
        <v>0.81499999999999995</v>
      </c>
      <c r="W3525" s="37">
        <v>1</v>
      </c>
      <c r="X3525" s="31">
        <f t="shared" si="537"/>
        <v>0.91568785622833782</v>
      </c>
      <c r="Y3525" s="40">
        <f t="shared" si="538"/>
        <v>1</v>
      </c>
      <c r="Z3525" s="4">
        <f t="shared" si="539"/>
        <v>1</v>
      </c>
      <c r="AA3525" s="5">
        <f t="shared" si="540"/>
        <v>1</v>
      </c>
      <c r="AB3525" s="6" t="str">
        <f t="shared" si="541"/>
        <v/>
      </c>
      <c r="AF3525">
        <f t="shared" si="536"/>
        <v>0.80095037815921466</v>
      </c>
    </row>
    <row r="3526" spans="2:32">
      <c r="B3526" s="26">
        <v>1</v>
      </c>
      <c r="C3526" s="4">
        <v>9</v>
      </c>
      <c r="D3526" s="5">
        <v>0.83399999999999996</v>
      </c>
      <c r="E3526" s="20">
        <v>0</v>
      </c>
      <c r="G3526" s="5"/>
      <c r="H3526" s="11">
        <f>1/(1+EXP(-SUMPRODUCT(betagorros,B3526:D3526)))</f>
        <v>0.73445226086253268</v>
      </c>
      <c r="I3526" s="27">
        <f t="shared" si="532"/>
        <v>0.26554773913746732</v>
      </c>
      <c r="J3526">
        <f t="shared" si="533"/>
        <v>-1.3259606460363691</v>
      </c>
      <c r="K3526" s="5"/>
      <c r="N3526" s="11">
        <f t="shared" si="534"/>
        <v>0.73472375921359512</v>
      </c>
      <c r="O3526" s="71">
        <f t="shared" si="535"/>
        <v>-0.73472375921359512</v>
      </c>
      <c r="U3526" s="4">
        <v>20</v>
      </c>
      <c r="V3526" s="5">
        <v>0.81499999999999995</v>
      </c>
      <c r="W3526" s="37">
        <v>1</v>
      </c>
      <c r="X3526" s="31">
        <f t="shared" si="537"/>
        <v>0.88058520763934278</v>
      </c>
      <c r="Y3526" s="40">
        <f t="shared" si="538"/>
        <v>1</v>
      </c>
      <c r="Z3526" s="4">
        <f t="shared" si="539"/>
        <v>1</v>
      </c>
      <c r="AA3526" s="5">
        <f t="shared" si="540"/>
        <v>1</v>
      </c>
      <c r="AB3526" s="6" t="str">
        <f t="shared" si="541"/>
        <v/>
      </c>
      <c r="AF3526">
        <f t="shared" si="536"/>
        <v>0.80095037815921466</v>
      </c>
    </row>
    <row r="3527" spans="2:32">
      <c r="B3527" s="26">
        <v>1</v>
      </c>
      <c r="C3527" s="4">
        <v>8</v>
      </c>
      <c r="D3527" s="5">
        <v>0.83399999999999996</v>
      </c>
      <c r="E3527" s="20">
        <v>0</v>
      </c>
      <c r="G3527" s="5"/>
      <c r="H3527" s="11">
        <f>1/(1+EXP(-SUMPRODUCT(betagorros,B3527:D3527)))</f>
        <v>0.71515188961166232</v>
      </c>
      <c r="I3527" s="27">
        <f t="shared" si="532"/>
        <v>0.28484811038833768</v>
      </c>
      <c r="J3527">
        <f t="shared" si="533"/>
        <v>-1.2557991867855198</v>
      </c>
      <c r="K3527" s="5"/>
      <c r="N3527" s="11">
        <f t="shared" si="534"/>
        <v>0.71542737763490249</v>
      </c>
      <c r="O3527" s="71">
        <f t="shared" si="535"/>
        <v>-0.71542737763490249</v>
      </c>
      <c r="U3527" s="4">
        <v>20</v>
      </c>
      <c r="V3527" s="5">
        <v>0.81499999999999995</v>
      </c>
      <c r="W3527" s="37">
        <v>1</v>
      </c>
      <c r="X3527" s="31">
        <f t="shared" si="537"/>
        <v>0.88058520763934278</v>
      </c>
      <c r="Y3527" s="40">
        <f t="shared" si="538"/>
        <v>1</v>
      </c>
      <c r="Z3527" s="4">
        <f t="shared" si="539"/>
        <v>1</v>
      </c>
      <c r="AA3527" s="5">
        <f t="shared" si="540"/>
        <v>1</v>
      </c>
      <c r="AB3527" s="6" t="str">
        <f t="shared" si="541"/>
        <v/>
      </c>
      <c r="AF3527">
        <f t="shared" si="536"/>
        <v>0.80095037815921466</v>
      </c>
    </row>
    <row r="3528" spans="2:32">
      <c r="B3528" s="26">
        <v>1</v>
      </c>
      <c r="C3528" s="4">
        <v>8</v>
      </c>
      <c r="D3528" s="5">
        <v>0.83399999999999996</v>
      </c>
      <c r="E3528" s="20">
        <v>0</v>
      </c>
      <c r="G3528" s="5"/>
      <c r="H3528" s="11">
        <f>1/(1+EXP(-SUMPRODUCT(betagorros,B3528:D3528)))</f>
        <v>0.71515188961166232</v>
      </c>
      <c r="I3528" s="27">
        <f t="shared" si="532"/>
        <v>0.28484811038833768</v>
      </c>
      <c r="J3528">
        <f t="shared" si="533"/>
        <v>-1.2557991867855198</v>
      </c>
      <c r="K3528" s="5"/>
      <c r="N3528" s="11">
        <f t="shared" si="534"/>
        <v>0.71542737763490249</v>
      </c>
      <c r="O3528" s="71">
        <f t="shared" si="535"/>
        <v>-0.71542737763490249</v>
      </c>
      <c r="U3528" s="4">
        <v>22</v>
      </c>
      <c r="V3528" s="5">
        <v>0.81499999999999995</v>
      </c>
      <c r="W3528" s="37">
        <v>1</v>
      </c>
      <c r="X3528" s="31">
        <f t="shared" si="537"/>
        <v>0.89948963023837469</v>
      </c>
      <c r="Y3528" s="40">
        <f t="shared" si="538"/>
        <v>1</v>
      </c>
      <c r="Z3528" s="4">
        <f t="shared" si="539"/>
        <v>1</v>
      </c>
      <c r="AA3528" s="5">
        <f t="shared" si="540"/>
        <v>1</v>
      </c>
      <c r="AB3528" s="6" t="str">
        <f t="shared" si="541"/>
        <v/>
      </c>
      <c r="AF3528">
        <f t="shared" si="536"/>
        <v>0.80095037815921466</v>
      </c>
    </row>
    <row r="3529" spans="2:32">
      <c r="B3529" s="26">
        <v>1</v>
      </c>
      <c r="C3529" s="4">
        <v>18</v>
      </c>
      <c r="D3529" s="5">
        <v>0.83399999999999996</v>
      </c>
      <c r="E3529" s="20">
        <v>1</v>
      </c>
      <c r="G3529" s="5"/>
      <c r="H3529" s="11">
        <f>1/(1+EXP(-SUMPRODUCT(betagorros,B3529:D3529)))</f>
        <v>0.86857914501081934</v>
      </c>
      <c r="I3529" s="27">
        <f t="shared" si="532"/>
        <v>0.86857914501081934</v>
      </c>
      <c r="J3529">
        <f t="shared" si="533"/>
        <v>-0.14089656905819156</v>
      </c>
      <c r="K3529" s="5"/>
      <c r="N3529" s="11">
        <f t="shared" si="534"/>
        <v>0.86877883414145363</v>
      </c>
      <c r="O3529" s="71">
        <f t="shared" si="535"/>
        <v>0.13122116585854637</v>
      </c>
      <c r="U3529" s="4">
        <v>13</v>
      </c>
      <c r="V3529" s="5">
        <v>0.81499999999999995</v>
      </c>
      <c r="W3529" s="37">
        <v>1</v>
      </c>
      <c r="X3529" s="31">
        <f t="shared" si="537"/>
        <v>0.78925541462684679</v>
      </c>
      <c r="Y3529" s="40">
        <f t="shared" si="538"/>
        <v>1</v>
      </c>
      <c r="Z3529" s="4">
        <f t="shared" si="539"/>
        <v>1</v>
      </c>
      <c r="AA3529" s="5">
        <f t="shared" si="540"/>
        <v>1</v>
      </c>
      <c r="AB3529" s="6" t="str">
        <f t="shared" si="541"/>
        <v/>
      </c>
      <c r="AF3529">
        <f t="shared" si="536"/>
        <v>0.80095037815921466</v>
      </c>
    </row>
    <row r="3530" spans="2:32">
      <c r="B3530" s="26">
        <v>1</v>
      </c>
      <c r="C3530" s="4">
        <v>13</v>
      </c>
      <c r="D3530" s="5">
        <v>0.83499999999999996</v>
      </c>
      <c r="E3530" s="20">
        <v>1</v>
      </c>
      <c r="G3530" s="5"/>
      <c r="H3530" s="11">
        <f>1/(1+EXP(-SUMPRODUCT(betagorros,B3530:D3530)))</f>
        <v>0.80359558121803865</v>
      </c>
      <c r="I3530" s="27">
        <f t="shared" si="532"/>
        <v>0.80359558121803865</v>
      </c>
      <c r="J3530">
        <f t="shared" si="533"/>
        <v>-0.21865914478962831</v>
      </c>
      <c r="K3530" s="5"/>
      <c r="N3530" s="11">
        <f t="shared" si="534"/>
        <v>0.8038410256059223</v>
      </c>
      <c r="O3530" s="71">
        <f t="shared" si="535"/>
        <v>0.1961589743940777</v>
      </c>
      <c r="U3530" s="4">
        <v>28</v>
      </c>
      <c r="V3530" s="5">
        <v>0.81499999999999995</v>
      </c>
      <c r="W3530" s="37">
        <v>1</v>
      </c>
      <c r="X3530" s="31">
        <f t="shared" si="537"/>
        <v>0.94116135036570281</v>
      </c>
      <c r="Y3530" s="40">
        <f t="shared" si="538"/>
        <v>1</v>
      </c>
      <c r="Z3530" s="4">
        <f t="shared" si="539"/>
        <v>1</v>
      </c>
      <c r="AA3530" s="5">
        <f t="shared" si="540"/>
        <v>1</v>
      </c>
      <c r="AB3530" s="6" t="str">
        <f t="shared" si="541"/>
        <v/>
      </c>
      <c r="AF3530">
        <f t="shared" si="536"/>
        <v>0.80095037815921466</v>
      </c>
    </row>
    <row r="3531" spans="2:32">
      <c r="B3531" s="26">
        <v>1</v>
      </c>
      <c r="C3531" s="4">
        <v>10.5</v>
      </c>
      <c r="D3531" s="5">
        <v>0.83499999999999996</v>
      </c>
      <c r="E3531" s="20">
        <v>1</v>
      </c>
      <c r="G3531" s="5"/>
      <c r="H3531" s="11">
        <f>1/(1+EXP(-SUMPRODUCT(betagorros,B3531:D3531)))</f>
        <v>0.7625917288421461</v>
      </c>
      <c r="I3531" s="27">
        <f t="shared" ref="I3531:I3594" si="542">IF(E3531=1,H3531,1-H3531)</f>
        <v>0.7625917288421461</v>
      </c>
      <c r="J3531">
        <f t="shared" ref="J3531:J3594" si="543">LN(I3531)</f>
        <v>-0.27103247761520227</v>
      </c>
      <c r="K3531" s="5"/>
      <c r="N3531" s="11">
        <f t="shared" si="534"/>
        <v>0.76285530639794641</v>
      </c>
      <c r="O3531" s="71">
        <f t="shared" si="535"/>
        <v>0.23714469360205359</v>
      </c>
      <c r="U3531" s="4">
        <v>36</v>
      </c>
      <c r="V3531" s="5">
        <v>0.81699999999999995</v>
      </c>
      <c r="W3531" s="37">
        <v>1</v>
      </c>
      <c r="X3531" s="31">
        <f t="shared" si="537"/>
        <v>0.97222620086301703</v>
      </c>
      <c r="Y3531" s="40">
        <f t="shared" si="538"/>
        <v>1</v>
      </c>
      <c r="Z3531" s="4">
        <f t="shared" si="539"/>
        <v>1</v>
      </c>
      <c r="AA3531" s="5">
        <f t="shared" si="540"/>
        <v>1</v>
      </c>
      <c r="AB3531" s="6" t="str">
        <f t="shared" si="541"/>
        <v/>
      </c>
      <c r="AF3531">
        <f t="shared" si="536"/>
        <v>0.80095037815921466</v>
      </c>
    </row>
    <row r="3532" spans="2:32">
      <c r="B3532" s="26">
        <v>1</v>
      </c>
      <c r="C3532" s="4">
        <v>19</v>
      </c>
      <c r="D3532" s="5">
        <v>0.83499999999999996</v>
      </c>
      <c r="E3532" s="20">
        <v>1</v>
      </c>
      <c r="G3532" s="5"/>
      <c r="H3532" s="11">
        <f>1/(1+EXP(-SUMPRODUCT(betagorros,B3532:D3532)))</f>
        <v>0.87970814294467015</v>
      </c>
      <c r="I3532" s="27">
        <f t="shared" si="542"/>
        <v>0.87970814294467015</v>
      </c>
      <c r="J3532">
        <f t="shared" si="543"/>
        <v>-0.12816508226450765</v>
      </c>
      <c r="K3532" s="5"/>
      <c r="N3532" s="11">
        <f t="shared" ref="N3532:N3595" si="544">1/(1+EXP(-SUMPRODUCT($N$8:$P$8,B3532:D3532)))</f>
        <v>0.87989791105232129</v>
      </c>
      <c r="O3532" s="71">
        <f t="shared" ref="O3532:O3595" si="545">E3532-N3532</f>
        <v>0.12010208894767871</v>
      </c>
      <c r="U3532" s="4">
        <v>30.5</v>
      </c>
      <c r="V3532" s="5">
        <v>0.81899999999999995</v>
      </c>
      <c r="W3532" s="37">
        <v>1</v>
      </c>
      <c r="X3532" s="31">
        <f t="shared" si="537"/>
        <v>0.95399857650588304</v>
      </c>
      <c r="Y3532" s="40">
        <f t="shared" si="538"/>
        <v>1</v>
      </c>
      <c r="Z3532" s="4">
        <f t="shared" si="539"/>
        <v>1</v>
      </c>
      <c r="AA3532" s="5">
        <f t="shared" si="540"/>
        <v>1</v>
      </c>
      <c r="AB3532" s="6" t="str">
        <f t="shared" si="541"/>
        <v/>
      </c>
      <c r="AF3532">
        <f t="shared" si="536"/>
        <v>0.80095037815921466</v>
      </c>
    </row>
    <row r="3533" spans="2:32">
      <c r="B3533" s="26">
        <v>1</v>
      </c>
      <c r="C3533" s="4">
        <v>28</v>
      </c>
      <c r="D3533" s="5">
        <v>0.83499999999999996</v>
      </c>
      <c r="E3533" s="20">
        <v>1</v>
      </c>
      <c r="G3533" s="5"/>
      <c r="H3533" s="11">
        <f>1/(1+EXP(-SUMPRODUCT(betagorros,B3533:D3533)))</f>
        <v>0.94587390254013837</v>
      </c>
      <c r="I3533" s="27">
        <f t="shared" si="542"/>
        <v>0.94587390254013837</v>
      </c>
      <c r="J3533">
        <f t="shared" si="543"/>
        <v>-5.5646014226997643E-2</v>
      </c>
      <c r="K3533" s="5"/>
      <c r="N3533" s="11">
        <f t="shared" si="544"/>
        <v>0.94598399591379212</v>
      </c>
      <c r="O3533" s="71">
        <f t="shared" si="545"/>
        <v>5.4016004086207881E-2</v>
      </c>
      <c r="U3533" s="4">
        <v>13</v>
      </c>
      <c r="V3533" s="5">
        <v>0.82099999999999995</v>
      </c>
      <c r="W3533" s="37">
        <v>1</v>
      </c>
      <c r="X3533" s="31">
        <f t="shared" si="537"/>
        <v>0.79363647696915418</v>
      </c>
      <c r="Y3533" s="40">
        <f t="shared" si="538"/>
        <v>1</v>
      </c>
      <c r="Z3533" s="4">
        <f t="shared" si="539"/>
        <v>1</v>
      </c>
      <c r="AA3533" s="5">
        <f t="shared" si="540"/>
        <v>1</v>
      </c>
      <c r="AB3533" s="6" t="str">
        <f t="shared" si="541"/>
        <v/>
      </c>
      <c r="AF3533">
        <f t="shared" ref="AF3533:AF3596" si="546">(-$H$8-$I$8*AE3533)/$J$8</f>
        <v>0.80095037815921466</v>
      </c>
    </row>
    <row r="3534" spans="2:32">
      <c r="B3534" s="26">
        <v>1</v>
      </c>
      <c r="C3534" s="4">
        <v>40</v>
      </c>
      <c r="D3534" s="5">
        <v>0.83499999999999996</v>
      </c>
      <c r="E3534" s="20">
        <v>1</v>
      </c>
      <c r="G3534" s="5"/>
      <c r="H3534" s="11">
        <f>1/(1+EXP(-SUMPRODUCT(betagorros,B3534:D3534)))</f>
        <v>0.98240330553679722</v>
      </c>
      <c r="I3534" s="27">
        <f t="shared" si="542"/>
        <v>0.98240330553679722</v>
      </c>
      <c r="J3534">
        <f t="shared" si="543"/>
        <v>-1.7753356838407987E-2</v>
      </c>
      <c r="K3534" s="5"/>
      <c r="N3534" s="11">
        <f t="shared" si="544"/>
        <v>0.98244870885957436</v>
      </c>
      <c r="O3534" s="71">
        <f t="shared" si="545"/>
        <v>1.755129114042564E-2</v>
      </c>
      <c r="U3534" s="4">
        <v>16</v>
      </c>
      <c r="V3534" s="5">
        <v>0.82099999999999995</v>
      </c>
      <c r="W3534" s="37">
        <v>1</v>
      </c>
      <c r="X3534" s="31">
        <f t="shared" si="537"/>
        <v>0.83717549326454788</v>
      </c>
      <c r="Y3534" s="40">
        <f t="shared" si="538"/>
        <v>1</v>
      </c>
      <c r="Z3534" s="4">
        <f t="shared" si="539"/>
        <v>1</v>
      </c>
      <c r="AA3534" s="5">
        <f t="shared" si="540"/>
        <v>1</v>
      </c>
      <c r="AB3534" s="6" t="str">
        <f t="shared" si="541"/>
        <v/>
      </c>
      <c r="AF3534">
        <f t="shared" si="546"/>
        <v>0.80095037815921466</v>
      </c>
    </row>
    <row r="3535" spans="2:32">
      <c r="B3535" s="26">
        <v>1</v>
      </c>
      <c r="C3535" s="4">
        <v>22.5</v>
      </c>
      <c r="D3535" s="5">
        <v>0.83499999999999996</v>
      </c>
      <c r="E3535" s="20">
        <v>1</v>
      </c>
      <c r="G3535" s="5"/>
      <c r="H3535" s="11">
        <f>1/(1+EXP(-SUMPRODUCT(betagorros,B3535:D3535)))</f>
        <v>0.91120515955577819</v>
      </c>
      <c r="I3535" s="27">
        <f t="shared" si="542"/>
        <v>0.91120515955577819</v>
      </c>
      <c r="J3535">
        <f t="shared" si="543"/>
        <v>-9.2987204490549022E-2</v>
      </c>
      <c r="K3535" s="5"/>
      <c r="N3535" s="11">
        <f t="shared" si="544"/>
        <v>0.9113614926464092</v>
      </c>
      <c r="O3535" s="71">
        <f t="shared" si="545"/>
        <v>8.8638507353590801E-2</v>
      </c>
      <c r="U3535" s="4">
        <v>15</v>
      </c>
      <c r="V3535" s="5">
        <v>0.82099999999999995</v>
      </c>
      <c r="W3535" s="37">
        <v>1</v>
      </c>
      <c r="X3535" s="31">
        <f t="shared" si="537"/>
        <v>0.82354746053953576</v>
      </c>
      <c r="Y3535" s="40">
        <f t="shared" si="538"/>
        <v>1</v>
      </c>
      <c r="Z3535" s="4">
        <f t="shared" si="539"/>
        <v>1</v>
      </c>
      <c r="AA3535" s="5">
        <f t="shared" si="540"/>
        <v>1</v>
      </c>
      <c r="AB3535" s="6" t="str">
        <f t="shared" si="541"/>
        <v/>
      </c>
      <c r="AF3535">
        <f t="shared" si="546"/>
        <v>0.80095037815921466</v>
      </c>
    </row>
    <row r="3536" spans="2:32">
      <c r="B3536" s="26">
        <v>1</v>
      </c>
      <c r="C3536" s="4">
        <v>16</v>
      </c>
      <c r="D3536" s="5">
        <v>0.83499999999999996</v>
      </c>
      <c r="E3536" s="20">
        <v>1</v>
      </c>
      <c r="G3536" s="5"/>
      <c r="H3536" s="11">
        <f>1/(1+EXP(-SUMPRODUCT(betagorros,B3536:D3536)))</f>
        <v>0.84544260304755725</v>
      </c>
      <c r="I3536" s="27">
        <f t="shared" si="542"/>
        <v>0.84544260304755725</v>
      </c>
      <c r="J3536">
        <f t="shared" si="543"/>
        <v>-0.16789499816654554</v>
      </c>
      <c r="K3536" s="5"/>
      <c r="N3536" s="11">
        <f t="shared" si="544"/>
        <v>0.84566137117144824</v>
      </c>
      <c r="O3536" s="71">
        <f t="shared" si="545"/>
        <v>0.15433862882855176</v>
      </c>
      <c r="U3536" s="4">
        <v>11</v>
      </c>
      <c r="V3536" s="5">
        <v>0.82099999999999995</v>
      </c>
      <c r="W3536" s="37">
        <v>1</v>
      </c>
      <c r="X3536" s="31">
        <f t="shared" si="537"/>
        <v>0.76013198024061002</v>
      </c>
      <c r="Y3536" s="40">
        <f t="shared" si="538"/>
        <v>1</v>
      </c>
      <c r="Z3536" s="4">
        <f t="shared" si="539"/>
        <v>1</v>
      </c>
      <c r="AA3536" s="5">
        <f t="shared" si="540"/>
        <v>1</v>
      </c>
      <c r="AB3536" s="6" t="str">
        <f t="shared" si="541"/>
        <v/>
      </c>
      <c r="AF3536">
        <f t="shared" si="546"/>
        <v>0.80095037815921466</v>
      </c>
    </row>
    <row r="3537" spans="2:32">
      <c r="B3537" s="26">
        <v>1</v>
      </c>
      <c r="C3537" s="4">
        <v>27</v>
      </c>
      <c r="D3537" s="5">
        <v>0.83499999999999996</v>
      </c>
      <c r="E3537" s="20">
        <v>1</v>
      </c>
      <c r="G3537" s="5"/>
      <c r="H3537" s="11">
        <f>1/(1+EXP(-SUMPRODUCT(betagorros,B3537:D3537)))</f>
        <v>0.94069923716121884</v>
      </c>
      <c r="I3537" s="27">
        <f t="shared" si="542"/>
        <v>0.94069923716121884</v>
      </c>
      <c r="J3537">
        <f t="shared" si="543"/>
        <v>-6.113181093129675E-2</v>
      </c>
      <c r="K3537" s="5"/>
      <c r="N3537" s="11">
        <f t="shared" si="544"/>
        <v>0.94081698272326764</v>
      </c>
      <c r="O3537" s="71">
        <f t="shared" si="545"/>
        <v>5.9183017276732364E-2</v>
      </c>
      <c r="U3537" s="4">
        <v>14</v>
      </c>
      <c r="V3537" s="5">
        <v>0.82099999999999995</v>
      </c>
      <c r="W3537" s="37">
        <v>1</v>
      </c>
      <c r="X3537" s="31">
        <f t="shared" si="537"/>
        <v>0.80903897368630062</v>
      </c>
      <c r="Y3537" s="40">
        <f t="shared" si="538"/>
        <v>1</v>
      </c>
      <c r="Z3537" s="4">
        <f t="shared" si="539"/>
        <v>1</v>
      </c>
      <c r="AA3537" s="5">
        <f t="shared" si="540"/>
        <v>1</v>
      </c>
      <c r="AB3537" s="6" t="str">
        <f t="shared" si="541"/>
        <v/>
      </c>
      <c r="AF3537">
        <f t="shared" si="546"/>
        <v>0.80095037815921466</v>
      </c>
    </row>
    <row r="3538" spans="2:32">
      <c r="B3538" s="26">
        <v>1</v>
      </c>
      <c r="C3538" s="4">
        <v>10.5</v>
      </c>
      <c r="D3538" s="5">
        <v>0.83499999999999996</v>
      </c>
      <c r="E3538" s="20">
        <v>1</v>
      </c>
      <c r="G3538" s="5"/>
      <c r="H3538" s="11">
        <f>1/(1+EXP(-SUMPRODUCT(betagorros,B3538:D3538)))</f>
        <v>0.7625917288421461</v>
      </c>
      <c r="I3538" s="27">
        <f t="shared" si="542"/>
        <v>0.7625917288421461</v>
      </c>
      <c r="J3538">
        <f t="shared" si="543"/>
        <v>-0.27103247761520227</v>
      </c>
      <c r="K3538" s="5"/>
      <c r="N3538" s="11">
        <f t="shared" si="544"/>
        <v>0.76285530639794641</v>
      </c>
      <c r="O3538" s="71">
        <f t="shared" si="545"/>
        <v>0.23714469360205359</v>
      </c>
      <c r="U3538" s="4">
        <v>11</v>
      </c>
      <c r="V3538" s="5">
        <v>0.83</v>
      </c>
      <c r="W3538" s="37">
        <v>1</v>
      </c>
      <c r="X3538" s="31">
        <f t="shared" ref="X3538:X3601" si="547">1/(1+EXP(-$H$8-$I$8*U3538-$J$8*V3538))</f>
        <v>0.76731609656242417</v>
      </c>
      <c r="Y3538" s="40">
        <f t="shared" ref="Y3538:Y3601" si="548">IF(X3538&gt;50%,1,0)</f>
        <v>1</v>
      </c>
      <c r="Z3538" s="4">
        <f t="shared" ref="Z3538:Z3601" si="549">IF(W3538=Y3538,1,0)</f>
        <v>1</v>
      </c>
      <c r="AA3538" s="5">
        <f t="shared" ref="AA3538:AA3601" si="550">IF(W3538=1,IF(W3538=Y3538,1,0),"")</f>
        <v>1</v>
      </c>
      <c r="AB3538" s="6" t="str">
        <f t="shared" ref="AB3538:AB3601" si="551">IF(W3538=0,IF(W3538=Y3538,1,0),"")</f>
        <v/>
      </c>
      <c r="AF3538">
        <f t="shared" si="546"/>
        <v>0.80095037815921466</v>
      </c>
    </row>
    <row r="3539" spans="2:32">
      <c r="B3539" s="26">
        <v>1</v>
      </c>
      <c r="C3539" s="4">
        <v>17</v>
      </c>
      <c r="D3539" s="5">
        <v>0.84199999999999997</v>
      </c>
      <c r="E3539" s="20">
        <v>1</v>
      </c>
      <c r="G3539" s="5"/>
      <c r="H3539" s="11">
        <f>1/(1+EXP(-SUMPRODUCT(betagorros,B3539:D3539)))</f>
        <v>0.86141031200585838</v>
      </c>
      <c r="I3539" s="27">
        <f t="shared" si="542"/>
        <v>0.86141031200585838</v>
      </c>
      <c r="J3539">
        <f t="shared" si="543"/>
        <v>-0.14918433521732161</v>
      </c>
      <c r="K3539" s="5"/>
      <c r="N3539" s="11">
        <f t="shared" si="544"/>
        <v>0.86161845438823847</v>
      </c>
      <c r="O3539" s="71">
        <f t="shared" si="545"/>
        <v>0.13838154561176153</v>
      </c>
      <c r="U3539" s="4">
        <v>19</v>
      </c>
      <c r="V3539" s="5">
        <v>0.83</v>
      </c>
      <c r="W3539" s="37">
        <v>1</v>
      </c>
      <c r="X3539" s="31">
        <f t="shared" si="547"/>
        <v>0.87734771288094526</v>
      </c>
      <c r="Y3539" s="40">
        <f t="shared" si="548"/>
        <v>1</v>
      </c>
      <c r="Z3539" s="4">
        <f t="shared" si="549"/>
        <v>1</v>
      </c>
      <c r="AA3539" s="5">
        <f t="shared" si="550"/>
        <v>1</v>
      </c>
      <c r="AB3539" s="6" t="str">
        <f t="shared" si="551"/>
        <v/>
      </c>
      <c r="AF3539">
        <f t="shared" si="546"/>
        <v>0.80095037815921466</v>
      </c>
    </row>
    <row r="3540" spans="2:32">
      <c r="B3540" s="26">
        <v>1</v>
      </c>
      <c r="C3540" s="4">
        <v>12</v>
      </c>
      <c r="D3540" s="5">
        <v>0.84199999999999997</v>
      </c>
      <c r="E3540" s="20">
        <v>1</v>
      </c>
      <c r="G3540" s="5"/>
      <c r="H3540" s="11">
        <f>1/(1+EXP(-SUMPRODUCT(betagorros,B3540:D3540)))</f>
        <v>0.79299857380894656</v>
      </c>
      <c r="I3540" s="27">
        <f t="shared" si="542"/>
        <v>0.79299857380894656</v>
      </c>
      <c r="J3540">
        <f t="shared" si="543"/>
        <v>-0.23193385582438356</v>
      </c>
      <c r="K3540" s="5"/>
      <c r="N3540" s="11">
        <f t="shared" si="544"/>
        <v>0.79325219123768909</v>
      </c>
      <c r="O3540" s="71">
        <f t="shared" si="545"/>
        <v>0.20674780876231091</v>
      </c>
      <c r="U3540" s="4">
        <v>7</v>
      </c>
      <c r="V3540" s="5">
        <v>0.83</v>
      </c>
      <c r="W3540" s="37">
        <v>1</v>
      </c>
      <c r="X3540" s="31">
        <f t="shared" si="547"/>
        <v>0.69126755607819157</v>
      </c>
      <c r="Y3540" s="40">
        <f t="shared" si="548"/>
        <v>1</v>
      </c>
      <c r="Z3540" s="4">
        <f t="shared" si="549"/>
        <v>1</v>
      </c>
      <c r="AA3540" s="5">
        <f t="shared" si="550"/>
        <v>1</v>
      </c>
      <c r="AB3540" s="6" t="str">
        <f t="shared" si="551"/>
        <v/>
      </c>
      <c r="AF3540">
        <f t="shared" si="546"/>
        <v>0.80095037815921466</v>
      </c>
    </row>
    <row r="3541" spans="2:32">
      <c r="B3541" s="26">
        <v>1</v>
      </c>
      <c r="C3541" s="4">
        <v>15</v>
      </c>
      <c r="D3541" s="5">
        <v>0.84199999999999997</v>
      </c>
      <c r="E3541" s="20">
        <v>1</v>
      </c>
      <c r="G3541" s="5"/>
      <c r="H3541" s="11">
        <f>1/(1+EXP(-SUMPRODUCT(betagorros,B3541:D3541)))</f>
        <v>0.83664447417706</v>
      </c>
      <c r="I3541" s="27">
        <f t="shared" si="542"/>
        <v>0.83664447417706</v>
      </c>
      <c r="J3541">
        <f t="shared" si="543"/>
        <v>-0.17835606076418434</v>
      </c>
      <c r="K3541" s="5"/>
      <c r="N3541" s="11">
        <f t="shared" si="544"/>
        <v>0.83687190861956373</v>
      </c>
      <c r="O3541" s="71">
        <f t="shared" si="545"/>
        <v>0.16312809138043627</v>
      </c>
      <c r="U3541" s="4">
        <v>16.5</v>
      </c>
      <c r="V3541" s="5">
        <v>0.83</v>
      </c>
      <c r="W3541" s="37">
        <v>1</v>
      </c>
      <c r="X3541" s="31">
        <f t="shared" si="547"/>
        <v>0.84884505308025771</v>
      </c>
      <c r="Y3541" s="40">
        <f t="shared" si="548"/>
        <v>1</v>
      </c>
      <c r="Z3541" s="4">
        <f t="shared" si="549"/>
        <v>1</v>
      </c>
      <c r="AA3541" s="5">
        <f t="shared" si="550"/>
        <v>1</v>
      </c>
      <c r="AB3541" s="6" t="str">
        <f t="shared" si="551"/>
        <v/>
      </c>
      <c r="AF3541">
        <f t="shared" si="546"/>
        <v>0.80095037815921466</v>
      </c>
    </row>
    <row r="3542" spans="2:32">
      <c r="B3542" s="26">
        <v>1</v>
      </c>
      <c r="C3542" s="4">
        <v>11</v>
      </c>
      <c r="D3542" s="5">
        <v>0.84299999999999997</v>
      </c>
      <c r="E3542" s="20">
        <v>1</v>
      </c>
      <c r="G3542" s="5"/>
      <c r="H3542" s="11">
        <f>1/(1+EXP(-SUMPRODUCT(betagorros,B3542:D3542)))</f>
        <v>0.77742587223862225</v>
      </c>
      <c r="I3542" s="27">
        <f t="shared" si="542"/>
        <v>0.77742587223862225</v>
      </c>
      <c r="J3542">
        <f t="shared" si="543"/>
        <v>-0.25176698064619635</v>
      </c>
      <c r="K3542" s="5"/>
      <c r="N3542" s="11">
        <f t="shared" si="544"/>
        <v>0.77768707596606923</v>
      </c>
      <c r="O3542" s="71">
        <f t="shared" si="545"/>
        <v>0.22231292403393077</v>
      </c>
      <c r="U3542" s="4">
        <v>13</v>
      </c>
      <c r="V3542" s="5">
        <v>0.83</v>
      </c>
      <c r="W3542" s="37">
        <v>1</v>
      </c>
      <c r="X3542" s="31">
        <f t="shared" si="547"/>
        <v>0.80008104199936181</v>
      </c>
      <c r="Y3542" s="40">
        <f t="shared" si="548"/>
        <v>1</v>
      </c>
      <c r="Z3542" s="4">
        <f t="shared" si="549"/>
        <v>1</v>
      </c>
      <c r="AA3542" s="5">
        <f t="shared" si="550"/>
        <v>1</v>
      </c>
      <c r="AB3542" s="6" t="str">
        <f t="shared" si="551"/>
        <v/>
      </c>
      <c r="AF3542">
        <f t="shared" si="546"/>
        <v>0.80095037815921466</v>
      </c>
    </row>
    <row r="3543" spans="2:32">
      <c r="B3543" s="26">
        <v>1</v>
      </c>
      <c r="C3543" s="4">
        <v>11</v>
      </c>
      <c r="D3543" s="5">
        <v>0.84299999999999997</v>
      </c>
      <c r="E3543" s="20">
        <v>1</v>
      </c>
      <c r="G3543" s="5"/>
      <c r="H3543" s="11">
        <f>1/(1+EXP(-SUMPRODUCT(betagorros,B3543:D3543)))</f>
        <v>0.77742587223862225</v>
      </c>
      <c r="I3543" s="27">
        <f t="shared" si="542"/>
        <v>0.77742587223862225</v>
      </c>
      <c r="J3543">
        <f t="shared" si="543"/>
        <v>-0.25176698064619635</v>
      </c>
      <c r="K3543" s="5"/>
      <c r="N3543" s="11">
        <f t="shared" si="544"/>
        <v>0.77768707596606923</v>
      </c>
      <c r="O3543" s="71">
        <f t="shared" si="545"/>
        <v>0.22231292403393077</v>
      </c>
      <c r="U3543" s="4">
        <v>10</v>
      </c>
      <c r="V3543" s="5">
        <v>0.83</v>
      </c>
      <c r="W3543" s="37">
        <v>1</v>
      </c>
      <c r="X3543" s="31">
        <f t="shared" si="547"/>
        <v>0.74958992909019095</v>
      </c>
      <c r="Y3543" s="40">
        <f t="shared" si="548"/>
        <v>1</v>
      </c>
      <c r="Z3543" s="4">
        <f t="shared" si="549"/>
        <v>1</v>
      </c>
      <c r="AA3543" s="5">
        <f t="shared" si="550"/>
        <v>1</v>
      </c>
      <c r="AB3543" s="6" t="str">
        <f t="shared" si="551"/>
        <v/>
      </c>
      <c r="AF3543">
        <f t="shared" si="546"/>
        <v>0.80095037815921466</v>
      </c>
    </row>
    <row r="3544" spans="2:32">
      <c r="B3544" s="26">
        <v>1</v>
      </c>
      <c r="C3544" s="4">
        <v>12</v>
      </c>
      <c r="D3544" s="5">
        <v>0.84299999999999997</v>
      </c>
      <c r="E3544" s="20">
        <v>1</v>
      </c>
      <c r="G3544" s="5"/>
      <c r="H3544" s="11">
        <f>1/(1+EXP(-SUMPRODUCT(betagorros,B3544:D3544)))</f>
        <v>0.79372381695753014</v>
      </c>
      <c r="I3544" s="27">
        <f t="shared" si="542"/>
        <v>0.79372381695753014</v>
      </c>
      <c r="J3544">
        <f t="shared" si="543"/>
        <v>-0.23101971582950079</v>
      </c>
      <c r="K3544" s="5"/>
      <c r="N3544" s="11">
        <f t="shared" si="544"/>
        <v>0.79397746920259493</v>
      </c>
      <c r="O3544" s="71">
        <f t="shared" si="545"/>
        <v>0.20602253079740507</v>
      </c>
      <c r="U3544" s="4">
        <v>7.5</v>
      </c>
      <c r="V3544" s="5">
        <v>0.83</v>
      </c>
      <c r="W3544" s="37">
        <v>1</v>
      </c>
      <c r="X3544" s="31">
        <f t="shared" si="547"/>
        <v>0.70149931127752752</v>
      </c>
      <c r="Y3544" s="40">
        <f t="shared" si="548"/>
        <v>1</v>
      </c>
      <c r="Z3544" s="4">
        <f t="shared" si="549"/>
        <v>1</v>
      </c>
      <c r="AA3544" s="5">
        <f t="shared" si="550"/>
        <v>1</v>
      </c>
      <c r="AB3544" s="6" t="str">
        <f t="shared" si="551"/>
        <v/>
      </c>
      <c r="AF3544">
        <f t="shared" si="546"/>
        <v>0.80095037815921466</v>
      </c>
    </row>
    <row r="3545" spans="2:32">
      <c r="B3545" s="26">
        <v>1</v>
      </c>
      <c r="C3545" s="4">
        <v>15</v>
      </c>
      <c r="D3545" s="5">
        <v>0.84699999999999998</v>
      </c>
      <c r="E3545" s="20">
        <v>1</v>
      </c>
      <c r="G3545" s="5"/>
      <c r="H3545" s="11">
        <f>1/(1+EXP(-SUMPRODUCT(betagorros,B3545:D3545)))</f>
        <v>0.839645062694095</v>
      </c>
      <c r="I3545" s="27">
        <f t="shared" si="542"/>
        <v>0.839645062694095</v>
      </c>
      <c r="J3545">
        <f t="shared" si="543"/>
        <v>-0.17477602085361491</v>
      </c>
      <c r="K3545" s="5"/>
      <c r="N3545" s="11">
        <f t="shared" si="544"/>
        <v>0.83987196597649116</v>
      </c>
      <c r="O3545" s="71">
        <f t="shared" si="545"/>
        <v>0.16012803402350884</v>
      </c>
      <c r="U3545" s="4">
        <v>16</v>
      </c>
      <c r="V3545" s="5">
        <v>0.83199999999999996</v>
      </c>
      <c r="W3545" s="37">
        <v>1</v>
      </c>
      <c r="X3545" s="31">
        <f t="shared" si="547"/>
        <v>0.84370045297326168</v>
      </c>
      <c r="Y3545" s="40">
        <f t="shared" si="548"/>
        <v>1</v>
      </c>
      <c r="Z3545" s="4">
        <f t="shared" si="549"/>
        <v>1</v>
      </c>
      <c r="AA3545" s="5">
        <f t="shared" si="550"/>
        <v>1</v>
      </c>
      <c r="AB3545" s="6" t="str">
        <f t="shared" si="551"/>
        <v/>
      </c>
      <c r="AF3545">
        <f t="shared" si="546"/>
        <v>0.80095037815921466</v>
      </c>
    </row>
    <row r="3546" spans="2:32">
      <c r="B3546" s="26">
        <v>1</v>
      </c>
      <c r="C3546" s="4">
        <v>15</v>
      </c>
      <c r="D3546" s="5">
        <v>0.84699999999999998</v>
      </c>
      <c r="E3546" s="20">
        <v>1</v>
      </c>
      <c r="G3546" s="5"/>
      <c r="H3546" s="11">
        <f>1/(1+EXP(-SUMPRODUCT(betagorros,B3546:D3546)))</f>
        <v>0.839645062694095</v>
      </c>
      <c r="I3546" s="27">
        <f t="shared" si="542"/>
        <v>0.839645062694095</v>
      </c>
      <c r="J3546">
        <f t="shared" si="543"/>
        <v>-0.17477602085361491</v>
      </c>
      <c r="K3546" s="5"/>
      <c r="N3546" s="11">
        <f t="shared" si="544"/>
        <v>0.83987196597649116</v>
      </c>
      <c r="O3546" s="71">
        <f t="shared" si="545"/>
        <v>0.16012803402350884</v>
      </c>
      <c r="U3546" s="4">
        <v>11</v>
      </c>
      <c r="V3546" s="5">
        <v>0.83199999999999996</v>
      </c>
      <c r="W3546" s="37">
        <v>1</v>
      </c>
      <c r="X3546" s="31">
        <f t="shared" si="547"/>
        <v>0.76889204870488115</v>
      </c>
      <c r="Y3546" s="40">
        <f t="shared" si="548"/>
        <v>1</v>
      </c>
      <c r="Z3546" s="4">
        <f t="shared" si="549"/>
        <v>1</v>
      </c>
      <c r="AA3546" s="5">
        <f t="shared" si="550"/>
        <v>1</v>
      </c>
      <c r="AB3546" s="6" t="str">
        <f t="shared" si="551"/>
        <v/>
      </c>
      <c r="AF3546">
        <f t="shared" si="546"/>
        <v>0.80095037815921466</v>
      </c>
    </row>
    <row r="3547" spans="2:32">
      <c r="B3547" s="26">
        <v>1</v>
      </c>
      <c r="C3547" s="4">
        <v>11</v>
      </c>
      <c r="D3547" s="5">
        <v>0.84699999999999998</v>
      </c>
      <c r="E3547" s="20">
        <v>1</v>
      </c>
      <c r="G3547" s="5"/>
      <c r="H3547" s="11">
        <f>1/(1+EXP(-SUMPRODUCT(betagorros,B3547:D3547)))</f>
        <v>0.78047276194677162</v>
      </c>
      <c r="I3547" s="27">
        <f t="shared" si="542"/>
        <v>0.78047276194677162</v>
      </c>
      <c r="J3547">
        <f t="shared" si="543"/>
        <v>-0.24785543784602132</v>
      </c>
      <c r="K3547" s="5"/>
      <c r="N3547" s="11">
        <f t="shared" si="544"/>
        <v>0.78073429749785617</v>
      </c>
      <c r="O3547" s="71">
        <f t="shared" si="545"/>
        <v>0.21926570250214383</v>
      </c>
      <c r="U3547" s="4">
        <v>11</v>
      </c>
      <c r="V3547" s="5">
        <v>0.83199999999999996</v>
      </c>
      <c r="W3547" s="37">
        <v>1</v>
      </c>
      <c r="X3547" s="31">
        <f t="shared" si="547"/>
        <v>0.76889204870488115</v>
      </c>
      <c r="Y3547" s="40">
        <f t="shared" si="548"/>
        <v>1</v>
      </c>
      <c r="Z3547" s="4">
        <f t="shared" si="549"/>
        <v>1</v>
      </c>
      <c r="AA3547" s="5">
        <f t="shared" si="550"/>
        <v>1</v>
      </c>
      <c r="AB3547" s="6" t="str">
        <f t="shared" si="551"/>
        <v/>
      </c>
      <c r="AF3547">
        <f t="shared" si="546"/>
        <v>0.80095037815921466</v>
      </c>
    </row>
    <row r="3548" spans="2:32">
      <c r="B3548" s="26">
        <v>1</v>
      </c>
      <c r="C3548" s="4">
        <v>17</v>
      </c>
      <c r="D3548" s="5">
        <v>0.84699999999999998</v>
      </c>
      <c r="E3548" s="20">
        <v>1</v>
      </c>
      <c r="G3548" s="5"/>
      <c r="H3548" s="11">
        <f>1/(1+EXP(-SUMPRODUCT(betagorros,B3548:D3548)))</f>
        <v>0.86402992160980074</v>
      </c>
      <c r="I3548" s="27">
        <f t="shared" si="542"/>
        <v>0.86402992160980074</v>
      </c>
      <c r="J3548">
        <f t="shared" si="543"/>
        <v>-0.1461478792849128</v>
      </c>
      <c r="K3548" s="5"/>
      <c r="N3548" s="11">
        <f t="shared" si="544"/>
        <v>0.86423723349680071</v>
      </c>
      <c r="O3548" s="71">
        <f t="shared" si="545"/>
        <v>0.13576276650319929</v>
      </c>
      <c r="U3548" s="4">
        <v>14</v>
      </c>
      <c r="V3548" s="5">
        <v>0.83299999999999996</v>
      </c>
      <c r="W3548" s="37">
        <v>1</v>
      </c>
      <c r="X3548" s="31">
        <f t="shared" si="547"/>
        <v>0.81710629124158629</v>
      </c>
      <c r="Y3548" s="40">
        <f t="shared" si="548"/>
        <v>1</v>
      </c>
      <c r="Z3548" s="4">
        <f t="shared" si="549"/>
        <v>1</v>
      </c>
      <c r="AA3548" s="5">
        <f t="shared" si="550"/>
        <v>1</v>
      </c>
      <c r="AB3548" s="6" t="str">
        <f t="shared" si="551"/>
        <v/>
      </c>
      <c r="AF3548">
        <f t="shared" si="546"/>
        <v>0.80095037815921466</v>
      </c>
    </row>
    <row r="3549" spans="2:32">
      <c r="B3549" s="26">
        <v>1</v>
      </c>
      <c r="C3549" s="4">
        <v>14</v>
      </c>
      <c r="D3549" s="5">
        <v>0.84699999999999998</v>
      </c>
      <c r="E3549" s="20">
        <v>0</v>
      </c>
      <c r="G3549" s="5"/>
      <c r="H3549" s="11">
        <f>1/(1+EXP(-SUMPRODUCT(betagorros,B3549:D3549)))</f>
        <v>0.82618081152459988</v>
      </c>
      <c r="I3549" s="27">
        <f t="shared" si="542"/>
        <v>0.17381918847540012</v>
      </c>
      <c r="J3549">
        <f t="shared" si="543"/>
        <v>-1.7497396667479599</v>
      </c>
      <c r="K3549" s="5"/>
      <c r="N3549" s="11">
        <f t="shared" si="544"/>
        <v>0.8264171225922512</v>
      </c>
      <c r="O3549" s="71">
        <f t="shared" si="545"/>
        <v>-0.8264171225922512</v>
      </c>
      <c r="U3549" s="4">
        <v>27</v>
      </c>
      <c r="V3549" s="5">
        <v>0.83299999999999996</v>
      </c>
      <c r="W3549" s="37">
        <v>1</v>
      </c>
      <c r="X3549" s="31">
        <f t="shared" si="547"/>
        <v>0.94020374580157273</v>
      </c>
      <c r="Y3549" s="40">
        <f t="shared" si="548"/>
        <v>1</v>
      </c>
      <c r="Z3549" s="4">
        <f t="shared" si="549"/>
        <v>1</v>
      </c>
      <c r="AA3549" s="5">
        <f t="shared" si="550"/>
        <v>1</v>
      </c>
      <c r="AB3549" s="6" t="str">
        <f t="shared" si="551"/>
        <v/>
      </c>
      <c r="AF3549">
        <f t="shared" si="546"/>
        <v>0.80095037815921466</v>
      </c>
    </row>
    <row r="3550" spans="2:32">
      <c r="B3550" s="26">
        <v>1</v>
      </c>
      <c r="C3550" s="4">
        <v>20</v>
      </c>
      <c r="D3550" s="5">
        <v>0.84699999999999998</v>
      </c>
      <c r="E3550" s="20">
        <v>1</v>
      </c>
      <c r="G3550" s="5"/>
      <c r="H3550" s="11">
        <f>1/(1+EXP(-SUMPRODUCT(betagorros,B3550:D3550)))</f>
        <v>0.89468794169014021</v>
      </c>
      <c r="I3550" s="27">
        <f t="shared" si="542"/>
        <v>0.89468794169014021</v>
      </c>
      <c r="J3550">
        <f t="shared" si="543"/>
        <v>-0.11128029000891355</v>
      </c>
      <c r="K3550" s="5"/>
      <c r="N3550" s="11">
        <f t="shared" si="544"/>
        <v>0.89486542469836006</v>
      </c>
      <c r="O3550" s="71">
        <f t="shared" si="545"/>
        <v>0.10513457530163994</v>
      </c>
      <c r="U3550" s="4">
        <v>32</v>
      </c>
      <c r="V3550" s="5">
        <v>0.83299999999999996</v>
      </c>
      <c r="W3550" s="37">
        <v>1</v>
      </c>
      <c r="X3550" s="31">
        <f t="shared" si="547"/>
        <v>0.9622798581678822</v>
      </c>
      <c r="Y3550" s="40">
        <f t="shared" si="548"/>
        <v>1</v>
      </c>
      <c r="Z3550" s="4">
        <f t="shared" si="549"/>
        <v>1</v>
      </c>
      <c r="AA3550" s="5">
        <f t="shared" si="550"/>
        <v>1</v>
      </c>
      <c r="AB3550" s="6" t="str">
        <f t="shared" si="551"/>
        <v/>
      </c>
      <c r="AF3550">
        <f t="shared" si="546"/>
        <v>0.80095037815921466</v>
      </c>
    </row>
    <row r="3551" spans="2:32">
      <c r="B3551" s="26">
        <v>1</v>
      </c>
      <c r="C3551" s="4">
        <v>13</v>
      </c>
      <c r="D3551" s="5">
        <v>0.84699999999999998</v>
      </c>
      <c r="E3551" s="20">
        <v>0</v>
      </c>
      <c r="G3551" s="5"/>
      <c r="H3551" s="11">
        <f>1/(1+EXP(-SUMPRODUCT(betagorros,B3551:D3551)))</f>
        <v>0.8118393770011143</v>
      </c>
      <c r="I3551" s="27">
        <f t="shared" si="542"/>
        <v>0.1881606229988857</v>
      </c>
      <c r="J3551">
        <f t="shared" si="543"/>
        <v>-1.6704593032713737</v>
      </c>
      <c r="K3551" s="5"/>
      <c r="N3551" s="11">
        <f t="shared" si="544"/>
        <v>0.81208468134974854</v>
      </c>
      <c r="O3551" s="71">
        <f t="shared" si="545"/>
        <v>-0.81208468134974854</v>
      </c>
      <c r="U3551" s="4">
        <v>19</v>
      </c>
      <c r="V3551" s="5">
        <v>0.83299999999999996</v>
      </c>
      <c r="W3551" s="37">
        <v>1</v>
      </c>
      <c r="X3551" s="31">
        <f t="shared" si="547"/>
        <v>0.87876871247086297</v>
      </c>
      <c r="Y3551" s="40">
        <f t="shared" si="548"/>
        <v>1</v>
      </c>
      <c r="Z3551" s="4">
        <f t="shared" si="549"/>
        <v>1</v>
      </c>
      <c r="AA3551" s="5">
        <f t="shared" si="550"/>
        <v>1</v>
      </c>
      <c r="AB3551" s="6" t="str">
        <f t="shared" si="551"/>
        <v/>
      </c>
      <c r="AF3551">
        <f t="shared" si="546"/>
        <v>0.80095037815921466</v>
      </c>
    </row>
    <row r="3552" spans="2:32">
      <c r="B3552" s="26">
        <v>1</v>
      </c>
      <c r="C3552" s="4">
        <v>16</v>
      </c>
      <c r="D3552" s="5">
        <v>0.84699999999999998</v>
      </c>
      <c r="E3552" s="20">
        <v>1</v>
      </c>
      <c r="G3552" s="5"/>
      <c r="H3552" s="11">
        <f>1/(1+EXP(-SUMPRODUCT(betagorros,B3552:D3552)))</f>
        <v>0.85225286983065018</v>
      </c>
      <c r="I3552" s="27">
        <f t="shared" si="542"/>
        <v>0.85225286983065018</v>
      </c>
      <c r="J3552">
        <f t="shared" si="543"/>
        <v>-0.15987200061203502</v>
      </c>
      <c r="K3552" s="5"/>
      <c r="N3552" s="11">
        <f t="shared" si="544"/>
        <v>0.85247007000089969</v>
      </c>
      <c r="O3552" s="71">
        <f t="shared" si="545"/>
        <v>0.14752992999910031</v>
      </c>
      <c r="U3552" s="4">
        <v>18</v>
      </c>
      <c r="V3552" s="5">
        <v>0.83399999999999996</v>
      </c>
      <c r="W3552" s="37">
        <v>1</v>
      </c>
      <c r="X3552" s="31">
        <f t="shared" si="547"/>
        <v>0.86857914501081934</v>
      </c>
      <c r="Y3552" s="40">
        <f t="shared" si="548"/>
        <v>1</v>
      </c>
      <c r="Z3552" s="4">
        <f t="shared" si="549"/>
        <v>1</v>
      </c>
      <c r="AA3552" s="5">
        <f t="shared" si="550"/>
        <v>1</v>
      </c>
      <c r="AB3552" s="6" t="str">
        <f t="shared" si="551"/>
        <v/>
      </c>
      <c r="AF3552">
        <f t="shared" si="546"/>
        <v>0.80095037815921466</v>
      </c>
    </row>
    <row r="3553" spans="2:32">
      <c r="B3553" s="26">
        <v>1</v>
      </c>
      <c r="C3553" s="4">
        <v>31</v>
      </c>
      <c r="D3553" s="5">
        <v>0.84699999999999998</v>
      </c>
      <c r="E3553" s="20">
        <v>1</v>
      </c>
      <c r="G3553" s="5"/>
      <c r="H3553" s="11">
        <f>1/(1+EXP(-SUMPRODUCT(betagorros,B3553:D3553)))</f>
        <v>0.96099403461448174</v>
      </c>
      <c r="I3553" s="27">
        <f t="shared" si="542"/>
        <v>0.96099403461448174</v>
      </c>
      <c r="J3553">
        <f t="shared" si="543"/>
        <v>-3.9787077508237206E-2</v>
      </c>
      <c r="K3553" s="5"/>
      <c r="N3553" s="11">
        <f t="shared" si="544"/>
        <v>0.96108100302667232</v>
      </c>
      <c r="O3553" s="71">
        <f t="shared" si="545"/>
        <v>3.891899697332768E-2</v>
      </c>
      <c r="U3553" s="4">
        <v>13</v>
      </c>
      <c r="V3553" s="5">
        <v>0.83499999999999996</v>
      </c>
      <c r="W3553" s="37">
        <v>1</v>
      </c>
      <c r="X3553" s="31">
        <f t="shared" si="547"/>
        <v>0.80359558121803865</v>
      </c>
      <c r="Y3553" s="40">
        <f t="shared" si="548"/>
        <v>1</v>
      </c>
      <c r="Z3553" s="4">
        <f t="shared" si="549"/>
        <v>1</v>
      </c>
      <c r="AA3553" s="5">
        <f t="shared" si="550"/>
        <v>1</v>
      </c>
      <c r="AB3553" s="6" t="str">
        <f t="shared" si="551"/>
        <v/>
      </c>
      <c r="AF3553">
        <f t="shared" si="546"/>
        <v>0.80095037815921466</v>
      </c>
    </row>
    <row r="3554" spans="2:32">
      <c r="B3554" s="26">
        <v>1</v>
      </c>
      <c r="C3554" s="4">
        <v>28</v>
      </c>
      <c r="D3554" s="5">
        <v>0.84699999999999998</v>
      </c>
      <c r="E3554" s="20">
        <v>1</v>
      </c>
      <c r="G3554" s="5"/>
      <c r="H3554" s="11">
        <f>1/(1+EXP(-SUMPRODUCT(betagorros,B3554:D3554)))</f>
        <v>0.94852828107989895</v>
      </c>
      <c r="I3554" s="27">
        <f t="shared" si="542"/>
        <v>0.94852828107989895</v>
      </c>
      <c r="J3554">
        <f t="shared" si="543"/>
        <v>-5.2843673414886827E-2</v>
      </c>
      <c r="K3554" s="5"/>
      <c r="N3554" s="11">
        <f t="shared" si="544"/>
        <v>0.94863574412710805</v>
      </c>
      <c r="O3554" s="71">
        <f t="shared" si="545"/>
        <v>5.1364255872891951E-2</v>
      </c>
      <c r="U3554" s="4">
        <v>10.5</v>
      </c>
      <c r="V3554" s="5">
        <v>0.83499999999999996</v>
      </c>
      <c r="W3554" s="37">
        <v>1</v>
      </c>
      <c r="X3554" s="31">
        <f t="shared" si="547"/>
        <v>0.7625917288421461</v>
      </c>
      <c r="Y3554" s="40">
        <f t="shared" si="548"/>
        <v>1</v>
      </c>
      <c r="Z3554" s="4">
        <f t="shared" si="549"/>
        <v>1</v>
      </c>
      <c r="AA3554" s="5">
        <f t="shared" si="550"/>
        <v>1</v>
      </c>
      <c r="AB3554" s="6" t="str">
        <f t="shared" si="551"/>
        <v/>
      </c>
      <c r="AF3554">
        <f t="shared" si="546"/>
        <v>0.80095037815921466</v>
      </c>
    </row>
    <row r="3555" spans="2:32">
      <c r="B3555" s="26">
        <v>1</v>
      </c>
      <c r="C3555" s="4">
        <v>29</v>
      </c>
      <c r="D3555" s="5">
        <v>0.84699999999999998</v>
      </c>
      <c r="E3555" s="20">
        <v>1</v>
      </c>
      <c r="G3555" s="5"/>
      <c r="H3555" s="11">
        <f>1/(1+EXP(-SUMPRODUCT(betagorros,B3555:D3555)))</f>
        <v>0.95305386755788635</v>
      </c>
      <c r="I3555" s="27">
        <f t="shared" si="542"/>
        <v>0.95305386755788635</v>
      </c>
      <c r="J3555">
        <f t="shared" si="543"/>
        <v>-4.8083852730313181E-2</v>
      </c>
      <c r="K3555" s="5"/>
      <c r="N3555" s="11">
        <f t="shared" si="544"/>
        <v>0.95315412473204419</v>
      </c>
      <c r="O3555" s="71">
        <f t="shared" si="545"/>
        <v>4.6845875267955805E-2</v>
      </c>
      <c r="U3555" s="4">
        <v>19</v>
      </c>
      <c r="V3555" s="5">
        <v>0.83499999999999996</v>
      </c>
      <c r="W3555" s="37">
        <v>1</v>
      </c>
      <c r="X3555" s="31">
        <f t="shared" si="547"/>
        <v>0.87970814294467015</v>
      </c>
      <c r="Y3555" s="40">
        <f t="shared" si="548"/>
        <v>1</v>
      </c>
      <c r="Z3555" s="4">
        <f t="shared" si="549"/>
        <v>1</v>
      </c>
      <c r="AA3555" s="5">
        <f t="shared" si="550"/>
        <v>1</v>
      </c>
      <c r="AB3555" s="6" t="str">
        <f t="shared" si="551"/>
        <v/>
      </c>
      <c r="AF3555">
        <f t="shared" si="546"/>
        <v>0.80095037815921466</v>
      </c>
    </row>
    <row r="3556" spans="2:32">
      <c r="B3556" s="26">
        <v>1</v>
      </c>
      <c r="C3556" s="4">
        <v>22</v>
      </c>
      <c r="D3556" s="5">
        <v>0.84699999999999998</v>
      </c>
      <c r="E3556" s="20">
        <v>1</v>
      </c>
      <c r="G3556" s="5"/>
      <c r="H3556" s="11">
        <f>1/(1+EXP(-SUMPRODUCT(betagorros,B3556:D3556)))</f>
        <v>0.91158394148173394</v>
      </c>
      <c r="I3556" s="27">
        <f t="shared" si="542"/>
        <v>0.91158394148173394</v>
      </c>
      <c r="J3556">
        <f t="shared" si="543"/>
        <v>-9.2571597516387966E-2</v>
      </c>
      <c r="K3556" s="5"/>
      <c r="N3556" s="11">
        <f t="shared" si="544"/>
        <v>0.91174216011745435</v>
      </c>
      <c r="O3556" s="71">
        <f t="shared" si="545"/>
        <v>8.8257839882545652E-2</v>
      </c>
      <c r="U3556" s="4">
        <v>28</v>
      </c>
      <c r="V3556" s="5">
        <v>0.83499999999999996</v>
      </c>
      <c r="W3556" s="37">
        <v>1</v>
      </c>
      <c r="X3556" s="31">
        <f t="shared" si="547"/>
        <v>0.94587390254013837</v>
      </c>
      <c r="Y3556" s="40">
        <f t="shared" si="548"/>
        <v>1</v>
      </c>
      <c r="Z3556" s="4">
        <f t="shared" si="549"/>
        <v>1</v>
      </c>
      <c r="AA3556" s="5">
        <f t="shared" si="550"/>
        <v>1</v>
      </c>
      <c r="AB3556" s="6" t="str">
        <f t="shared" si="551"/>
        <v/>
      </c>
      <c r="AF3556">
        <f t="shared" si="546"/>
        <v>0.80095037815921466</v>
      </c>
    </row>
    <row r="3557" spans="2:32">
      <c r="B3557" s="26">
        <v>1</v>
      </c>
      <c r="C3557" s="4">
        <v>12</v>
      </c>
      <c r="D3557" s="5">
        <v>0.84699999999999998</v>
      </c>
      <c r="E3557" s="20">
        <v>1</v>
      </c>
      <c r="G3557" s="5"/>
      <c r="H3557" s="11">
        <f>1/(1+EXP(-SUMPRODUCT(betagorros,B3557:D3557)))</f>
        <v>0.7966059693868307</v>
      </c>
      <c r="I3557" s="27">
        <f t="shared" si="542"/>
        <v>0.7966059693868307</v>
      </c>
      <c r="J3557">
        <f t="shared" si="543"/>
        <v>-0.22739511468141121</v>
      </c>
      <c r="K3557" s="5"/>
      <c r="N3557" s="11">
        <f t="shared" si="544"/>
        <v>0.79685972588481724</v>
      </c>
      <c r="O3557" s="71">
        <f t="shared" si="545"/>
        <v>0.20314027411518276</v>
      </c>
      <c r="U3557" s="4">
        <v>40</v>
      </c>
      <c r="V3557" s="5">
        <v>0.83499999999999996</v>
      </c>
      <c r="W3557" s="37">
        <v>1</v>
      </c>
      <c r="X3557" s="31">
        <f t="shared" si="547"/>
        <v>0.98240330553679722</v>
      </c>
      <c r="Y3557" s="40">
        <f t="shared" si="548"/>
        <v>1</v>
      </c>
      <c r="Z3557" s="4">
        <f t="shared" si="549"/>
        <v>1</v>
      </c>
      <c r="AA3557" s="5">
        <f t="shared" si="550"/>
        <v>1</v>
      </c>
      <c r="AB3557" s="6" t="str">
        <f t="shared" si="551"/>
        <v/>
      </c>
      <c r="AF3557">
        <f t="shared" si="546"/>
        <v>0.80095037815921466</v>
      </c>
    </row>
    <row r="3558" spans="2:32">
      <c r="B3558" s="26">
        <v>1</v>
      </c>
      <c r="C3558" s="4">
        <v>14</v>
      </c>
      <c r="D3558" s="5">
        <v>0.84899999999999998</v>
      </c>
      <c r="E3558" s="20">
        <v>1</v>
      </c>
      <c r="G3558" s="5"/>
      <c r="H3558" s="11">
        <f>1/(1+EXP(-SUMPRODUCT(betagorros,B3558:D3558)))</f>
        <v>0.82744773272224059</v>
      </c>
      <c r="I3558" s="27">
        <f t="shared" si="542"/>
        <v>0.82744773272224059</v>
      </c>
      <c r="J3558">
        <f t="shared" si="543"/>
        <v>-0.18940933659920264</v>
      </c>
      <c r="K3558" s="5"/>
      <c r="N3558" s="11">
        <f t="shared" si="544"/>
        <v>0.82768388826430483</v>
      </c>
      <c r="O3558" s="71">
        <f t="shared" si="545"/>
        <v>0.17231611173569517</v>
      </c>
      <c r="U3558" s="4">
        <v>22.5</v>
      </c>
      <c r="V3558" s="5">
        <v>0.83499999999999996</v>
      </c>
      <c r="W3558" s="37">
        <v>1</v>
      </c>
      <c r="X3558" s="31">
        <f t="shared" si="547"/>
        <v>0.91120515955577819</v>
      </c>
      <c r="Y3558" s="40">
        <f t="shared" si="548"/>
        <v>1</v>
      </c>
      <c r="Z3558" s="4">
        <f t="shared" si="549"/>
        <v>1</v>
      </c>
      <c r="AA3558" s="5">
        <f t="shared" si="550"/>
        <v>1</v>
      </c>
      <c r="AB3558" s="6" t="str">
        <f t="shared" si="551"/>
        <v/>
      </c>
      <c r="AF3558">
        <f t="shared" si="546"/>
        <v>0.80095037815921466</v>
      </c>
    </row>
    <row r="3559" spans="2:32">
      <c r="B3559" s="26">
        <v>1</v>
      </c>
      <c r="C3559" s="4">
        <v>14</v>
      </c>
      <c r="D3559" s="5">
        <v>0.84899999999999998</v>
      </c>
      <c r="E3559" s="20">
        <v>1</v>
      </c>
      <c r="G3559" s="5"/>
      <c r="H3559" s="11">
        <f>1/(1+EXP(-SUMPRODUCT(betagorros,B3559:D3559)))</f>
        <v>0.82744773272224059</v>
      </c>
      <c r="I3559" s="27">
        <f t="shared" si="542"/>
        <v>0.82744773272224059</v>
      </c>
      <c r="J3559">
        <f t="shared" si="543"/>
        <v>-0.18940933659920264</v>
      </c>
      <c r="K3559" s="5"/>
      <c r="N3559" s="11">
        <f t="shared" si="544"/>
        <v>0.82768388826430483</v>
      </c>
      <c r="O3559" s="71">
        <f t="shared" si="545"/>
        <v>0.17231611173569517</v>
      </c>
      <c r="U3559" s="4">
        <v>16</v>
      </c>
      <c r="V3559" s="5">
        <v>0.83499999999999996</v>
      </c>
      <c r="W3559" s="37">
        <v>1</v>
      </c>
      <c r="X3559" s="31">
        <f t="shared" si="547"/>
        <v>0.84544260304755725</v>
      </c>
      <c r="Y3559" s="40">
        <f t="shared" si="548"/>
        <v>1</v>
      </c>
      <c r="Z3559" s="4">
        <f t="shared" si="549"/>
        <v>1</v>
      </c>
      <c r="AA3559" s="5">
        <f t="shared" si="550"/>
        <v>1</v>
      </c>
      <c r="AB3559" s="6" t="str">
        <f t="shared" si="551"/>
        <v/>
      </c>
      <c r="AF3559">
        <f t="shared" si="546"/>
        <v>0.80095037815921466</v>
      </c>
    </row>
    <row r="3560" spans="2:32">
      <c r="B3560" s="26">
        <v>1</v>
      </c>
      <c r="C3560" s="4">
        <v>20</v>
      </c>
      <c r="D3560" s="5">
        <v>0.84899999999999998</v>
      </c>
      <c r="E3560" s="20">
        <v>1</v>
      </c>
      <c r="G3560" s="5"/>
      <c r="H3560" s="11">
        <f>1/(1+EXP(-SUMPRODUCT(betagorros,B3560:D3560)))</f>
        <v>0.89551867966738696</v>
      </c>
      <c r="I3560" s="27">
        <f t="shared" si="542"/>
        <v>0.89551867966738696</v>
      </c>
      <c r="J3560">
        <f t="shared" si="543"/>
        <v>-0.11035219821552406</v>
      </c>
      <c r="K3560" s="5"/>
      <c r="N3560" s="11">
        <f t="shared" si="544"/>
        <v>0.89569571690903294</v>
      </c>
      <c r="O3560" s="71">
        <f t="shared" si="545"/>
        <v>0.10430428309096706</v>
      </c>
      <c r="U3560" s="4">
        <v>27</v>
      </c>
      <c r="V3560" s="5">
        <v>0.83499999999999996</v>
      </c>
      <c r="W3560" s="37">
        <v>1</v>
      </c>
      <c r="X3560" s="31">
        <f t="shared" si="547"/>
        <v>0.94069923716121884</v>
      </c>
      <c r="Y3560" s="40">
        <f t="shared" si="548"/>
        <v>1</v>
      </c>
      <c r="Z3560" s="4">
        <f t="shared" si="549"/>
        <v>1</v>
      </c>
      <c r="AA3560" s="5">
        <f t="shared" si="550"/>
        <v>1</v>
      </c>
      <c r="AB3560" s="6" t="str">
        <f t="shared" si="551"/>
        <v/>
      </c>
      <c r="AF3560">
        <f t="shared" si="546"/>
        <v>0.80095037815921466</v>
      </c>
    </row>
    <row r="3561" spans="2:32">
      <c r="B3561" s="26">
        <v>1</v>
      </c>
      <c r="C3561" s="4">
        <v>22</v>
      </c>
      <c r="D3561" s="5">
        <v>0.84899999999999998</v>
      </c>
      <c r="E3561" s="20">
        <v>1</v>
      </c>
      <c r="G3561" s="5"/>
      <c r="H3561" s="11">
        <f>1/(1+EXP(-SUMPRODUCT(betagorros,B3561:D3561)))</f>
        <v>0.91229446344031984</v>
      </c>
      <c r="I3561" s="27">
        <f t="shared" si="542"/>
        <v>0.91229446344031984</v>
      </c>
      <c r="J3561">
        <f t="shared" si="543"/>
        <v>-9.1792464441933161E-2</v>
      </c>
      <c r="K3561" s="5"/>
      <c r="N3561" s="11">
        <f t="shared" si="544"/>
        <v>0.91245220912102931</v>
      </c>
      <c r="O3561" s="71">
        <f t="shared" si="545"/>
        <v>8.7547790878970688E-2</v>
      </c>
      <c r="U3561" s="4">
        <v>10.5</v>
      </c>
      <c r="V3561" s="5">
        <v>0.83499999999999996</v>
      </c>
      <c r="W3561" s="37">
        <v>1</v>
      </c>
      <c r="X3561" s="31">
        <f t="shared" si="547"/>
        <v>0.7625917288421461</v>
      </c>
      <c r="Y3561" s="40">
        <f t="shared" si="548"/>
        <v>1</v>
      </c>
      <c r="Z3561" s="4">
        <f t="shared" si="549"/>
        <v>1</v>
      </c>
      <c r="AA3561" s="5">
        <f t="shared" si="550"/>
        <v>1</v>
      </c>
      <c r="AB3561" s="6" t="str">
        <f t="shared" si="551"/>
        <v/>
      </c>
      <c r="AF3561">
        <f t="shared" si="546"/>
        <v>0.80095037815921466</v>
      </c>
    </row>
    <row r="3562" spans="2:32">
      <c r="B3562" s="26">
        <v>1</v>
      </c>
      <c r="C3562" s="4">
        <v>30</v>
      </c>
      <c r="D3562" s="5">
        <v>0.84899999999999998</v>
      </c>
      <c r="E3562" s="20">
        <v>1</v>
      </c>
      <c r="G3562" s="5"/>
      <c r="H3562" s="11">
        <f>1/(1+EXP(-SUMPRODUCT(betagorros,B3562:D3562)))</f>
        <v>0.95756051819694343</v>
      </c>
      <c r="I3562" s="27">
        <f t="shared" si="542"/>
        <v>0.95756051819694343</v>
      </c>
      <c r="J3562">
        <f t="shared" si="543"/>
        <v>-4.3366355541418128E-2</v>
      </c>
      <c r="K3562" s="5"/>
      <c r="N3562" s="11">
        <f t="shared" si="544"/>
        <v>0.95765353511977291</v>
      </c>
      <c r="O3562" s="71">
        <f t="shared" si="545"/>
        <v>4.2346464880227086E-2</v>
      </c>
      <c r="U3562" s="4">
        <v>17</v>
      </c>
      <c r="V3562" s="5">
        <v>0.84199999999999997</v>
      </c>
      <c r="W3562" s="37">
        <v>1</v>
      </c>
      <c r="X3562" s="31">
        <f t="shared" si="547"/>
        <v>0.86141031200585838</v>
      </c>
      <c r="Y3562" s="40">
        <f t="shared" si="548"/>
        <v>1</v>
      </c>
      <c r="Z3562" s="4">
        <f t="shared" si="549"/>
        <v>1</v>
      </c>
      <c r="AA3562" s="5">
        <f t="shared" si="550"/>
        <v>1</v>
      </c>
      <c r="AB3562" s="6" t="str">
        <f t="shared" si="551"/>
        <v/>
      </c>
      <c r="AF3562">
        <f t="shared" si="546"/>
        <v>0.80095037815921466</v>
      </c>
    </row>
    <row r="3563" spans="2:32">
      <c r="B3563" s="26">
        <v>1</v>
      </c>
      <c r="C3563" s="4">
        <v>13</v>
      </c>
      <c r="D3563" s="5">
        <v>0.85099999999999998</v>
      </c>
      <c r="E3563" s="20">
        <v>1</v>
      </c>
      <c r="G3563" s="5"/>
      <c r="H3563" s="11">
        <f>1/(1+EXP(-SUMPRODUCT(betagorros,B3563:D3563)))</f>
        <v>0.81452755999015791</v>
      </c>
      <c r="I3563" s="27">
        <f t="shared" si="542"/>
        <v>0.81452755999015791</v>
      </c>
      <c r="J3563">
        <f t="shared" si="543"/>
        <v>-0.20514701481493114</v>
      </c>
      <c r="K3563" s="5"/>
      <c r="N3563" s="11">
        <f t="shared" si="544"/>
        <v>0.81477271512321758</v>
      </c>
      <c r="O3563" s="71">
        <f t="shared" si="545"/>
        <v>0.18522728487678242</v>
      </c>
      <c r="U3563" s="4">
        <v>12</v>
      </c>
      <c r="V3563" s="5">
        <v>0.84199999999999997</v>
      </c>
      <c r="W3563" s="37">
        <v>1</v>
      </c>
      <c r="X3563" s="31">
        <f t="shared" si="547"/>
        <v>0.79299857380894656</v>
      </c>
      <c r="Y3563" s="40">
        <f t="shared" si="548"/>
        <v>1</v>
      </c>
      <c r="Z3563" s="4">
        <f t="shared" si="549"/>
        <v>1</v>
      </c>
      <c r="AA3563" s="5">
        <f t="shared" si="550"/>
        <v>1</v>
      </c>
      <c r="AB3563" s="6" t="str">
        <f t="shared" si="551"/>
        <v/>
      </c>
      <c r="AF3563">
        <f t="shared" si="546"/>
        <v>0.80095037815921466</v>
      </c>
    </row>
    <row r="3564" spans="2:32">
      <c r="B3564" s="26">
        <v>1</v>
      </c>
      <c r="C3564" s="4">
        <v>11</v>
      </c>
      <c r="D3564" s="5">
        <v>0.85099999999999998</v>
      </c>
      <c r="E3564" s="20">
        <v>1</v>
      </c>
      <c r="G3564" s="5"/>
      <c r="H3564" s="11">
        <f>1/(1+EXP(-SUMPRODUCT(betagorros,B3564:D3564)))</f>
        <v>0.78348955784420238</v>
      </c>
      <c r="I3564" s="27">
        <f t="shared" si="542"/>
        <v>0.78348955784420238</v>
      </c>
      <c r="J3564">
        <f t="shared" si="543"/>
        <v>-0.24399754485087655</v>
      </c>
      <c r="K3564" s="5"/>
      <c r="N3564" s="11">
        <f t="shared" si="544"/>
        <v>0.78375136532966427</v>
      </c>
      <c r="O3564" s="71">
        <f t="shared" si="545"/>
        <v>0.21624863467033573</v>
      </c>
      <c r="U3564" s="4">
        <v>15</v>
      </c>
      <c r="V3564" s="5">
        <v>0.84199999999999997</v>
      </c>
      <c r="W3564" s="37">
        <v>1</v>
      </c>
      <c r="X3564" s="31">
        <f t="shared" si="547"/>
        <v>0.83664447417706</v>
      </c>
      <c r="Y3564" s="40">
        <f t="shared" si="548"/>
        <v>1</v>
      </c>
      <c r="Z3564" s="4">
        <f t="shared" si="549"/>
        <v>1</v>
      </c>
      <c r="AA3564" s="5">
        <f t="shared" si="550"/>
        <v>1</v>
      </c>
      <c r="AB3564" s="6" t="str">
        <f t="shared" si="551"/>
        <v/>
      </c>
      <c r="AF3564">
        <f t="shared" si="546"/>
        <v>0.80095037815921466</v>
      </c>
    </row>
    <row r="3565" spans="2:32">
      <c r="B3565" s="26">
        <v>1</v>
      </c>
      <c r="C3565" s="4">
        <v>6</v>
      </c>
      <c r="D3565" s="5">
        <v>0.85099999999999998</v>
      </c>
      <c r="E3565" s="20">
        <v>0</v>
      </c>
      <c r="G3565" s="5"/>
      <c r="H3565" s="11">
        <f>1/(1+EXP(-SUMPRODUCT(betagorros,B3565:D3565)))</f>
        <v>0.69043664314834141</v>
      </c>
      <c r="I3565" s="27">
        <f t="shared" si="542"/>
        <v>0.30956335685165859</v>
      </c>
      <c r="J3565">
        <f t="shared" si="543"/>
        <v>-1.1725925006935305</v>
      </c>
      <c r="K3565" s="5"/>
      <c r="N3565" s="11">
        <f t="shared" si="544"/>
        <v>0.69072407852091311</v>
      </c>
      <c r="O3565" s="71">
        <f t="shared" si="545"/>
        <v>-0.69072407852091311</v>
      </c>
      <c r="U3565" s="4">
        <v>11</v>
      </c>
      <c r="V3565" s="5">
        <v>0.84299999999999997</v>
      </c>
      <c r="W3565" s="37">
        <v>1</v>
      </c>
      <c r="X3565" s="31">
        <f t="shared" si="547"/>
        <v>0.77742587223862225</v>
      </c>
      <c r="Y3565" s="40">
        <f t="shared" si="548"/>
        <v>1</v>
      </c>
      <c r="Z3565" s="4">
        <f t="shared" si="549"/>
        <v>1</v>
      </c>
      <c r="AA3565" s="5">
        <f t="shared" si="550"/>
        <v>1</v>
      </c>
      <c r="AB3565" s="6" t="str">
        <f t="shared" si="551"/>
        <v/>
      </c>
      <c r="AF3565">
        <f t="shared" si="546"/>
        <v>0.80095037815921466</v>
      </c>
    </row>
    <row r="3566" spans="2:32">
      <c r="B3566" s="26">
        <v>1</v>
      </c>
      <c r="C3566" s="4">
        <v>10</v>
      </c>
      <c r="D3566" s="5">
        <v>0.85099999999999998</v>
      </c>
      <c r="E3566" s="20">
        <v>1</v>
      </c>
      <c r="G3566" s="5"/>
      <c r="H3566" s="11">
        <f>1/(1+EXP(-SUMPRODUCT(betagorros,B3566:D3566)))</f>
        <v>0.76662075797775497</v>
      </c>
      <c r="I3566" s="27">
        <f t="shared" si="542"/>
        <v>0.76662075797775497</v>
      </c>
      <c r="J3566">
        <f t="shared" si="543"/>
        <v>-0.26576304842451876</v>
      </c>
      <c r="K3566" s="5"/>
      <c r="N3566" s="11">
        <f t="shared" si="544"/>
        <v>0.76688978424992327</v>
      </c>
      <c r="O3566" s="71">
        <f t="shared" si="545"/>
        <v>0.23311021575007673</v>
      </c>
      <c r="U3566" s="4">
        <v>11</v>
      </c>
      <c r="V3566" s="5">
        <v>0.84299999999999997</v>
      </c>
      <c r="W3566" s="37">
        <v>1</v>
      </c>
      <c r="X3566" s="31">
        <f t="shared" si="547"/>
        <v>0.77742587223862225</v>
      </c>
      <c r="Y3566" s="40">
        <f t="shared" si="548"/>
        <v>1</v>
      </c>
      <c r="Z3566" s="4">
        <f t="shared" si="549"/>
        <v>1</v>
      </c>
      <c r="AA3566" s="5">
        <f t="shared" si="550"/>
        <v>1</v>
      </c>
      <c r="AB3566" s="6" t="str">
        <f t="shared" si="551"/>
        <v/>
      </c>
      <c r="AF3566">
        <f t="shared" si="546"/>
        <v>0.80095037815921466</v>
      </c>
    </row>
    <row r="3567" spans="2:32">
      <c r="B3567" s="26">
        <v>1</v>
      </c>
      <c r="C3567" s="4">
        <v>26</v>
      </c>
      <c r="D3567" s="5">
        <v>0.85099999999999998</v>
      </c>
      <c r="E3567" s="20">
        <v>1</v>
      </c>
      <c r="G3567" s="5"/>
      <c r="H3567" s="11">
        <f>1/(1+EXP(-SUMPRODUCT(betagorros,B3567:D3567)))</f>
        <v>0.93923156242424299</v>
      </c>
      <c r="I3567" s="27">
        <f t="shared" si="542"/>
        <v>0.93923156242424299</v>
      </c>
      <c r="J3567">
        <f t="shared" si="543"/>
        <v>-6.2693224825343993E-2</v>
      </c>
      <c r="K3567" s="5"/>
      <c r="N3567" s="11">
        <f t="shared" si="544"/>
        <v>0.93935362734873218</v>
      </c>
      <c r="O3567" s="71">
        <f t="shared" si="545"/>
        <v>6.0646372651267821E-2</v>
      </c>
      <c r="U3567" s="4">
        <v>12</v>
      </c>
      <c r="V3567" s="5">
        <v>0.84299999999999997</v>
      </c>
      <c r="W3567" s="37">
        <v>1</v>
      </c>
      <c r="X3567" s="31">
        <f t="shared" si="547"/>
        <v>0.79372381695753014</v>
      </c>
      <c r="Y3567" s="40">
        <f t="shared" si="548"/>
        <v>1</v>
      </c>
      <c r="Z3567" s="4">
        <f t="shared" si="549"/>
        <v>1</v>
      </c>
      <c r="AA3567" s="5">
        <f t="shared" si="550"/>
        <v>1</v>
      </c>
      <c r="AB3567" s="6" t="str">
        <f t="shared" si="551"/>
        <v/>
      </c>
      <c r="AF3567">
        <f t="shared" si="546"/>
        <v>0.80095037815921466</v>
      </c>
    </row>
    <row r="3568" spans="2:32">
      <c r="B3568" s="26">
        <v>1</v>
      </c>
      <c r="C3568" s="4">
        <v>51.5</v>
      </c>
      <c r="D3568" s="5">
        <v>0.85299999999999998</v>
      </c>
      <c r="E3568" s="20">
        <v>1</v>
      </c>
      <c r="G3568" s="5"/>
      <c r="H3568" s="11">
        <f>1/(1+EXP(-SUMPRODUCT(betagorros,B3568:D3568)))</f>
        <v>0.99459506140622844</v>
      </c>
      <c r="I3568" s="27">
        <f t="shared" si="542"/>
        <v>0.99459506140622844</v>
      </c>
      <c r="J3568">
        <f t="shared" si="543"/>
        <v>-5.419598120795747E-3</v>
      </c>
      <c r="K3568" s="5"/>
      <c r="N3568" s="11">
        <f t="shared" si="544"/>
        <v>0.99461204029833006</v>
      </c>
      <c r="O3568" s="71">
        <f t="shared" si="545"/>
        <v>5.3879597016699421E-3</v>
      </c>
      <c r="U3568" s="4">
        <v>15</v>
      </c>
      <c r="V3568" s="5">
        <v>0.84699999999999998</v>
      </c>
      <c r="W3568" s="37">
        <v>1</v>
      </c>
      <c r="X3568" s="31">
        <f t="shared" si="547"/>
        <v>0.839645062694095</v>
      </c>
      <c r="Y3568" s="40">
        <f t="shared" si="548"/>
        <v>1</v>
      </c>
      <c r="Z3568" s="4">
        <f t="shared" si="549"/>
        <v>1</v>
      </c>
      <c r="AA3568" s="5">
        <f t="shared" si="550"/>
        <v>1</v>
      </c>
      <c r="AB3568" s="6" t="str">
        <f t="shared" si="551"/>
        <v/>
      </c>
      <c r="AF3568">
        <f t="shared" si="546"/>
        <v>0.80095037815921466</v>
      </c>
    </row>
    <row r="3569" spans="2:32">
      <c r="B3569" s="26">
        <v>1</v>
      </c>
      <c r="C3569" s="4">
        <v>34</v>
      </c>
      <c r="D3569" s="5">
        <v>0.85499999999999998</v>
      </c>
      <c r="E3569" s="20">
        <v>1</v>
      </c>
      <c r="G3569" s="5"/>
      <c r="H3569" s="11">
        <f>1/(1+EXP(-SUMPRODUCT(betagorros,B3569:D3569)))</f>
        <v>0.97152993738653759</v>
      </c>
      <c r="I3569" s="27">
        <f t="shared" si="542"/>
        <v>0.97152993738653759</v>
      </c>
      <c r="J3569">
        <f t="shared" si="543"/>
        <v>-2.8883195007383067E-2</v>
      </c>
      <c r="K3569" s="5"/>
      <c r="N3569" s="11">
        <f t="shared" si="544"/>
        <v>0.97159833678900576</v>
      </c>
      <c r="O3569" s="71">
        <f t="shared" si="545"/>
        <v>2.8401663210994244E-2</v>
      </c>
      <c r="U3569" s="4">
        <v>15</v>
      </c>
      <c r="V3569" s="5">
        <v>0.84699999999999998</v>
      </c>
      <c r="W3569" s="37">
        <v>1</v>
      </c>
      <c r="X3569" s="31">
        <f t="shared" si="547"/>
        <v>0.839645062694095</v>
      </c>
      <c r="Y3569" s="40">
        <f t="shared" si="548"/>
        <v>1</v>
      </c>
      <c r="Z3569" s="4">
        <f t="shared" si="549"/>
        <v>1</v>
      </c>
      <c r="AA3569" s="5">
        <f t="shared" si="550"/>
        <v>1</v>
      </c>
      <c r="AB3569" s="6" t="str">
        <f t="shared" si="551"/>
        <v/>
      </c>
      <c r="AF3569">
        <f t="shared" si="546"/>
        <v>0.80095037815921466</v>
      </c>
    </row>
    <row r="3570" spans="2:32">
      <c r="B3570" s="26">
        <v>1</v>
      </c>
      <c r="C3570" s="4">
        <v>25</v>
      </c>
      <c r="D3570" s="5">
        <v>0.85499999999999998</v>
      </c>
      <c r="E3570" s="20">
        <v>1</v>
      </c>
      <c r="G3570" s="5"/>
      <c r="H3570" s="11">
        <f>1/(1+EXP(-SUMPRODUCT(betagorros,B3570:D3570)))</f>
        <v>0.93455714436170123</v>
      </c>
      <c r="I3570" s="27">
        <f t="shared" si="542"/>
        <v>0.93455714436170123</v>
      </c>
      <c r="J3570">
        <f t="shared" si="543"/>
        <v>-6.7682504291342246E-2</v>
      </c>
      <c r="K3570" s="5"/>
      <c r="N3570" s="11">
        <f t="shared" si="544"/>
        <v>0.93468655151002955</v>
      </c>
      <c r="O3570" s="71">
        <f t="shared" si="545"/>
        <v>6.5313448489970449E-2</v>
      </c>
      <c r="U3570" s="4">
        <v>11</v>
      </c>
      <c r="V3570" s="5">
        <v>0.84699999999999998</v>
      </c>
      <c r="W3570" s="37">
        <v>1</v>
      </c>
      <c r="X3570" s="31">
        <f t="shared" si="547"/>
        <v>0.78047276194677162</v>
      </c>
      <c r="Y3570" s="40">
        <f t="shared" si="548"/>
        <v>1</v>
      </c>
      <c r="Z3570" s="4">
        <f t="shared" si="549"/>
        <v>1</v>
      </c>
      <c r="AA3570" s="5">
        <f t="shared" si="550"/>
        <v>1</v>
      </c>
      <c r="AB3570" s="6" t="str">
        <f t="shared" si="551"/>
        <v/>
      </c>
      <c r="AF3570">
        <f t="shared" si="546"/>
        <v>0.80095037815921466</v>
      </c>
    </row>
    <row r="3571" spans="2:32">
      <c r="B3571" s="26">
        <v>1</v>
      </c>
      <c r="C3571" s="4">
        <v>20</v>
      </c>
      <c r="D3571" s="5">
        <v>0.85499999999999998</v>
      </c>
      <c r="E3571" s="20">
        <v>1</v>
      </c>
      <c r="G3571" s="5"/>
      <c r="H3571" s="11">
        <f>1/(1+EXP(-SUMPRODUCT(betagorros,B3571:D3571)))</f>
        <v>0.89797624395353459</v>
      </c>
      <c r="I3571" s="27">
        <f t="shared" si="542"/>
        <v>0.89797624395353459</v>
      </c>
      <c r="J3571">
        <f t="shared" si="543"/>
        <v>-0.10761166542458875</v>
      </c>
      <c r="K3571" s="5"/>
      <c r="N3571" s="11">
        <f t="shared" si="544"/>
        <v>0.89815191427457952</v>
      </c>
      <c r="O3571" s="71">
        <f t="shared" si="545"/>
        <v>0.10184808572542048</v>
      </c>
      <c r="U3571" s="4">
        <v>17</v>
      </c>
      <c r="V3571" s="5">
        <v>0.84699999999999998</v>
      </c>
      <c r="W3571" s="37">
        <v>1</v>
      </c>
      <c r="X3571" s="31">
        <f t="shared" si="547"/>
        <v>0.86402992160980074</v>
      </c>
      <c r="Y3571" s="40">
        <f t="shared" si="548"/>
        <v>1</v>
      </c>
      <c r="Z3571" s="4">
        <f t="shared" si="549"/>
        <v>1</v>
      </c>
      <c r="AA3571" s="5">
        <f t="shared" si="550"/>
        <v>1</v>
      </c>
      <c r="AB3571" s="6" t="str">
        <f t="shared" si="551"/>
        <v/>
      </c>
      <c r="AF3571">
        <f t="shared" si="546"/>
        <v>0.80095037815921466</v>
      </c>
    </row>
    <row r="3572" spans="2:32">
      <c r="B3572" s="26">
        <v>1</v>
      </c>
      <c r="C3572" s="4">
        <v>18</v>
      </c>
      <c r="D3572" s="5">
        <v>0.85499999999999998</v>
      </c>
      <c r="E3572" s="20">
        <v>1</v>
      </c>
      <c r="G3572" s="5"/>
      <c r="H3572" s="11">
        <f>1/(1+EXP(-SUMPRODUCT(betagorros,B3572:D3572)))</f>
        <v>0.87882552291216531</v>
      </c>
      <c r="I3572" s="27">
        <f t="shared" si="542"/>
        <v>0.87882552291216531</v>
      </c>
      <c r="J3572">
        <f t="shared" si="543"/>
        <v>-0.12916889598016776</v>
      </c>
      <c r="K3572" s="5"/>
      <c r="N3572" s="11">
        <f t="shared" si="544"/>
        <v>0.87902126663512681</v>
      </c>
      <c r="O3572" s="71">
        <f t="shared" si="545"/>
        <v>0.12097873336487319</v>
      </c>
      <c r="U3572" s="4">
        <v>20</v>
      </c>
      <c r="V3572" s="5">
        <v>0.84699999999999998</v>
      </c>
      <c r="W3572" s="37">
        <v>1</v>
      </c>
      <c r="X3572" s="31">
        <f t="shared" si="547"/>
        <v>0.89468794169014021</v>
      </c>
      <c r="Y3572" s="40">
        <f t="shared" si="548"/>
        <v>1</v>
      </c>
      <c r="Z3572" s="4">
        <f t="shared" si="549"/>
        <v>1</v>
      </c>
      <c r="AA3572" s="5">
        <f t="shared" si="550"/>
        <v>1</v>
      </c>
      <c r="AB3572" s="6" t="str">
        <f t="shared" si="551"/>
        <v/>
      </c>
      <c r="AF3572">
        <f t="shared" si="546"/>
        <v>0.80095037815921466</v>
      </c>
    </row>
    <row r="3573" spans="2:32">
      <c r="B3573" s="26">
        <v>1</v>
      </c>
      <c r="C3573" s="4">
        <v>21</v>
      </c>
      <c r="D3573" s="5">
        <v>0.85499999999999998</v>
      </c>
      <c r="E3573" s="20">
        <v>1</v>
      </c>
      <c r="G3573" s="5"/>
      <c r="H3573" s="11">
        <f>1/(1+EXP(-SUMPRODUCT(betagorros,B3573:D3573)))</f>
        <v>0.90650846146760122</v>
      </c>
      <c r="I3573" s="27">
        <f t="shared" si="542"/>
        <v>0.90650846146760122</v>
      </c>
      <c r="J3573">
        <f t="shared" si="543"/>
        <v>-9.8154914613915387E-2</v>
      </c>
      <c r="K3573" s="5"/>
      <c r="N3573" s="11">
        <f t="shared" si="544"/>
        <v>0.90667433304739642</v>
      </c>
      <c r="O3573" s="71">
        <f t="shared" si="545"/>
        <v>9.3325666952603581E-2</v>
      </c>
      <c r="U3573" s="4">
        <v>16</v>
      </c>
      <c r="V3573" s="5">
        <v>0.84699999999999998</v>
      </c>
      <c r="W3573" s="37">
        <v>1</v>
      </c>
      <c r="X3573" s="31">
        <f t="shared" si="547"/>
        <v>0.85225286983065018</v>
      </c>
      <c r="Y3573" s="40">
        <f t="shared" si="548"/>
        <v>1</v>
      </c>
      <c r="Z3573" s="4">
        <f t="shared" si="549"/>
        <v>1</v>
      </c>
      <c r="AA3573" s="5">
        <f t="shared" si="550"/>
        <v>1</v>
      </c>
      <c r="AB3573" s="6" t="str">
        <f t="shared" si="551"/>
        <v/>
      </c>
      <c r="AF3573">
        <f t="shared" si="546"/>
        <v>0.80095037815921466</v>
      </c>
    </row>
    <row r="3574" spans="2:32">
      <c r="B3574" s="26">
        <v>1</v>
      </c>
      <c r="C3574" s="4">
        <v>16</v>
      </c>
      <c r="D3574" s="5">
        <v>0.85499999999999998</v>
      </c>
      <c r="E3574" s="20">
        <v>1</v>
      </c>
      <c r="G3574" s="5"/>
      <c r="H3574" s="11">
        <f>1/(1+EXP(-SUMPRODUCT(betagorros,B3574:D3574)))</f>
        <v>0.85665388866735848</v>
      </c>
      <c r="I3574" s="27">
        <f t="shared" si="542"/>
        <v>0.85665388866735848</v>
      </c>
      <c r="J3574">
        <f t="shared" si="543"/>
        <v>-0.15472130582472501</v>
      </c>
      <c r="K3574" s="5"/>
      <c r="N3574" s="11">
        <f t="shared" si="544"/>
        <v>0.85686985948826266</v>
      </c>
      <c r="O3574" s="71">
        <f t="shared" si="545"/>
        <v>0.14313014051173734</v>
      </c>
      <c r="U3574" s="4">
        <v>31</v>
      </c>
      <c r="V3574" s="5">
        <v>0.84699999999999998</v>
      </c>
      <c r="W3574" s="37">
        <v>1</v>
      </c>
      <c r="X3574" s="31">
        <f t="shared" si="547"/>
        <v>0.96099403461448174</v>
      </c>
      <c r="Y3574" s="40">
        <f t="shared" si="548"/>
        <v>1</v>
      </c>
      <c r="Z3574" s="4">
        <f t="shared" si="549"/>
        <v>1</v>
      </c>
      <c r="AA3574" s="5">
        <f t="shared" si="550"/>
        <v>1</v>
      </c>
      <c r="AB3574" s="6" t="str">
        <f t="shared" si="551"/>
        <v/>
      </c>
      <c r="AF3574">
        <f t="shared" si="546"/>
        <v>0.80095037815921466</v>
      </c>
    </row>
    <row r="3575" spans="2:32">
      <c r="B3575" s="26">
        <v>1</v>
      </c>
      <c r="C3575" s="4">
        <v>12</v>
      </c>
      <c r="D3575" s="5">
        <v>0.85499999999999998</v>
      </c>
      <c r="E3575" s="20">
        <v>1</v>
      </c>
      <c r="G3575" s="5"/>
      <c r="H3575" s="11">
        <f>1/(1+EXP(-SUMPRODUCT(betagorros,B3575:D3575)))</f>
        <v>0.80228001679929273</v>
      </c>
      <c r="I3575" s="27">
        <f t="shared" si="542"/>
        <v>0.80228001679929273</v>
      </c>
      <c r="J3575">
        <f t="shared" si="543"/>
        <v>-0.22029758392485271</v>
      </c>
      <c r="K3575" s="5"/>
      <c r="N3575" s="11">
        <f t="shared" si="544"/>
        <v>0.80253381653912459</v>
      </c>
      <c r="O3575" s="71">
        <f t="shared" si="545"/>
        <v>0.19746618346087541</v>
      </c>
      <c r="U3575" s="4">
        <v>28</v>
      </c>
      <c r="V3575" s="5">
        <v>0.84699999999999998</v>
      </c>
      <c r="W3575" s="37">
        <v>1</v>
      </c>
      <c r="X3575" s="31">
        <f t="shared" si="547"/>
        <v>0.94852828107989895</v>
      </c>
      <c r="Y3575" s="40">
        <f t="shared" si="548"/>
        <v>1</v>
      </c>
      <c r="Z3575" s="4">
        <f t="shared" si="549"/>
        <v>1</v>
      </c>
      <c r="AA3575" s="5">
        <f t="shared" si="550"/>
        <v>1</v>
      </c>
      <c r="AB3575" s="6" t="str">
        <f t="shared" si="551"/>
        <v/>
      </c>
      <c r="AF3575">
        <f t="shared" si="546"/>
        <v>0.80095037815921466</v>
      </c>
    </row>
    <row r="3576" spans="2:32">
      <c r="B3576" s="26">
        <v>1</v>
      </c>
      <c r="C3576" s="4">
        <v>38</v>
      </c>
      <c r="D3576" s="5">
        <v>0.85499999999999998</v>
      </c>
      <c r="E3576" s="20">
        <v>1</v>
      </c>
      <c r="G3576" s="5"/>
      <c r="H3576" s="11">
        <f>1/(1+EXP(-SUMPRODUCT(betagorros,B3576:D3576)))</f>
        <v>0.98049114214368105</v>
      </c>
      <c r="I3576" s="27">
        <f t="shared" si="542"/>
        <v>0.98049114214368105</v>
      </c>
      <c r="J3576">
        <f t="shared" si="543"/>
        <v>-1.9701667406246248E-2</v>
      </c>
      <c r="K3576" s="5"/>
      <c r="N3576" s="11">
        <f t="shared" si="544"/>
        <v>0.9805414793067132</v>
      </c>
      <c r="O3576" s="71">
        <f t="shared" si="545"/>
        <v>1.9458520693286796E-2</v>
      </c>
      <c r="U3576" s="4">
        <v>29</v>
      </c>
      <c r="V3576" s="5">
        <v>0.84699999999999998</v>
      </c>
      <c r="W3576" s="37">
        <v>1</v>
      </c>
      <c r="X3576" s="31">
        <f t="shared" si="547"/>
        <v>0.95305386755788635</v>
      </c>
      <c r="Y3576" s="40">
        <f t="shared" si="548"/>
        <v>1</v>
      </c>
      <c r="Z3576" s="4">
        <f t="shared" si="549"/>
        <v>1</v>
      </c>
      <c r="AA3576" s="5">
        <f t="shared" si="550"/>
        <v>1</v>
      </c>
      <c r="AB3576" s="6" t="str">
        <f t="shared" si="551"/>
        <v/>
      </c>
      <c r="AF3576">
        <f t="shared" si="546"/>
        <v>0.80095037815921466</v>
      </c>
    </row>
    <row r="3577" spans="2:32">
      <c r="B3577" s="26">
        <v>1</v>
      </c>
      <c r="C3577" s="4">
        <v>36</v>
      </c>
      <c r="D3577" s="5">
        <v>0.85499999999999998</v>
      </c>
      <c r="E3577" s="20">
        <v>1</v>
      </c>
      <c r="G3577" s="5"/>
      <c r="H3577" s="11">
        <f>1/(1+EXP(-SUMPRODUCT(betagorros,B3577:D3577)))</f>
        <v>0.97642248796210396</v>
      </c>
      <c r="I3577" s="27">
        <f t="shared" si="542"/>
        <v>0.97642248796210396</v>
      </c>
      <c r="J3577">
        <f t="shared" si="543"/>
        <v>-2.3859909222916111E-2</v>
      </c>
      <c r="K3577" s="5"/>
      <c r="N3577" s="11">
        <f t="shared" si="544"/>
        <v>0.97648124453328011</v>
      </c>
      <c r="O3577" s="71">
        <f t="shared" si="545"/>
        <v>2.3518755466719887E-2</v>
      </c>
      <c r="U3577" s="4">
        <v>22</v>
      </c>
      <c r="V3577" s="5">
        <v>0.84699999999999998</v>
      </c>
      <c r="W3577" s="37">
        <v>1</v>
      </c>
      <c r="X3577" s="31">
        <f t="shared" si="547"/>
        <v>0.91158394148173394</v>
      </c>
      <c r="Y3577" s="40">
        <f t="shared" si="548"/>
        <v>1</v>
      </c>
      <c r="Z3577" s="4">
        <f t="shared" si="549"/>
        <v>1</v>
      </c>
      <c r="AA3577" s="5">
        <f t="shared" si="550"/>
        <v>1</v>
      </c>
      <c r="AB3577" s="6" t="str">
        <f t="shared" si="551"/>
        <v/>
      </c>
      <c r="AF3577">
        <f t="shared" si="546"/>
        <v>0.80095037815921466</v>
      </c>
    </row>
    <row r="3578" spans="2:32">
      <c r="B3578" s="26">
        <v>1</v>
      </c>
      <c r="C3578" s="4">
        <v>26</v>
      </c>
      <c r="D3578" s="5">
        <v>0.85499999999999998</v>
      </c>
      <c r="E3578" s="20">
        <v>0</v>
      </c>
      <c r="G3578" s="5"/>
      <c r="H3578" s="11">
        <f>1/(1+EXP(-SUMPRODUCT(betagorros,B3578:D3578)))</f>
        <v>0.94023372503945624</v>
      </c>
      <c r="I3578" s="27">
        <f t="shared" si="542"/>
        <v>5.9766274960543764E-2</v>
      </c>
      <c r="J3578">
        <f t="shared" si="543"/>
        <v>-2.8173137409834963</v>
      </c>
      <c r="K3578" s="5"/>
      <c r="N3578" s="11">
        <f t="shared" si="544"/>
        <v>0.94035485459708701</v>
      </c>
      <c r="O3578" s="71">
        <f t="shared" si="545"/>
        <v>-0.94035485459708701</v>
      </c>
      <c r="U3578" s="4">
        <v>12</v>
      </c>
      <c r="V3578" s="5">
        <v>0.84699999999999998</v>
      </c>
      <c r="W3578" s="37">
        <v>1</v>
      </c>
      <c r="X3578" s="31">
        <f t="shared" si="547"/>
        <v>0.7966059693868307</v>
      </c>
      <c r="Y3578" s="40">
        <f t="shared" si="548"/>
        <v>1</v>
      </c>
      <c r="Z3578" s="4">
        <f t="shared" si="549"/>
        <v>1</v>
      </c>
      <c r="AA3578" s="5">
        <f t="shared" si="550"/>
        <v>1</v>
      </c>
      <c r="AB3578" s="6" t="str">
        <f t="shared" si="551"/>
        <v/>
      </c>
      <c r="AF3578">
        <f t="shared" si="546"/>
        <v>0.80095037815921466</v>
      </c>
    </row>
    <row r="3579" spans="2:32">
      <c r="B3579" s="26">
        <v>1</v>
      </c>
      <c r="C3579" s="4">
        <v>18</v>
      </c>
      <c r="D3579" s="5">
        <v>0.85499999999999998</v>
      </c>
      <c r="E3579" s="20">
        <v>1</v>
      </c>
      <c r="G3579" s="5"/>
      <c r="H3579" s="11">
        <f>1/(1+EXP(-SUMPRODUCT(betagorros,B3579:D3579)))</f>
        <v>0.87882552291216531</v>
      </c>
      <c r="I3579" s="27">
        <f t="shared" si="542"/>
        <v>0.87882552291216531</v>
      </c>
      <c r="J3579">
        <f t="shared" si="543"/>
        <v>-0.12916889598016776</v>
      </c>
      <c r="K3579" s="5"/>
      <c r="N3579" s="11">
        <f t="shared" si="544"/>
        <v>0.87902126663512681</v>
      </c>
      <c r="O3579" s="71">
        <f t="shared" si="545"/>
        <v>0.12097873336487319</v>
      </c>
      <c r="U3579" s="4">
        <v>14</v>
      </c>
      <c r="V3579" s="5">
        <v>0.84899999999999998</v>
      </c>
      <c r="W3579" s="37">
        <v>1</v>
      </c>
      <c r="X3579" s="31">
        <f t="shared" si="547"/>
        <v>0.82744773272224059</v>
      </c>
      <c r="Y3579" s="40">
        <f t="shared" si="548"/>
        <v>1</v>
      </c>
      <c r="Z3579" s="4">
        <f t="shared" si="549"/>
        <v>1</v>
      </c>
      <c r="AA3579" s="5">
        <f t="shared" si="550"/>
        <v>1</v>
      </c>
      <c r="AB3579" s="6" t="str">
        <f t="shared" si="551"/>
        <v/>
      </c>
      <c r="AF3579">
        <f t="shared" si="546"/>
        <v>0.80095037815921466</v>
      </c>
    </row>
    <row r="3580" spans="2:32">
      <c r="B3580" s="26">
        <v>1</v>
      </c>
      <c r="C3580" s="4">
        <v>21</v>
      </c>
      <c r="D3580" s="5">
        <v>0.85499999999999998</v>
      </c>
      <c r="E3580" s="20">
        <v>1</v>
      </c>
      <c r="G3580" s="5"/>
      <c r="H3580" s="11">
        <f>1/(1+EXP(-SUMPRODUCT(betagorros,B3580:D3580)))</f>
        <v>0.90650846146760122</v>
      </c>
      <c r="I3580" s="27">
        <f t="shared" si="542"/>
        <v>0.90650846146760122</v>
      </c>
      <c r="J3580">
        <f t="shared" si="543"/>
        <v>-9.8154914613915387E-2</v>
      </c>
      <c r="K3580" s="5"/>
      <c r="N3580" s="11">
        <f t="shared" si="544"/>
        <v>0.90667433304739642</v>
      </c>
      <c r="O3580" s="71">
        <f t="shared" si="545"/>
        <v>9.3325666952603581E-2</v>
      </c>
      <c r="U3580" s="4">
        <v>14</v>
      </c>
      <c r="V3580" s="5">
        <v>0.84899999999999998</v>
      </c>
      <c r="W3580" s="37">
        <v>1</v>
      </c>
      <c r="X3580" s="31">
        <f t="shared" si="547"/>
        <v>0.82744773272224059</v>
      </c>
      <c r="Y3580" s="40">
        <f t="shared" si="548"/>
        <v>1</v>
      </c>
      <c r="Z3580" s="4">
        <f t="shared" si="549"/>
        <v>1</v>
      </c>
      <c r="AA3580" s="5">
        <f t="shared" si="550"/>
        <v>1</v>
      </c>
      <c r="AB3580" s="6" t="str">
        <f t="shared" si="551"/>
        <v/>
      </c>
      <c r="AF3580">
        <f t="shared" si="546"/>
        <v>0.80095037815921466</v>
      </c>
    </row>
    <row r="3581" spans="2:32">
      <c r="B3581" s="26">
        <v>1</v>
      </c>
      <c r="C3581" s="4">
        <v>22</v>
      </c>
      <c r="D3581" s="5">
        <v>0.85799999999999998</v>
      </c>
      <c r="E3581" s="20">
        <v>1</v>
      </c>
      <c r="G3581" s="5"/>
      <c r="H3581" s="11">
        <f>1/(1+EXP(-SUMPRODUCT(betagorros,B3581:D3581)))</f>
        <v>0.91542831229690391</v>
      </c>
      <c r="I3581" s="27">
        <f t="shared" si="542"/>
        <v>0.91542831229690391</v>
      </c>
      <c r="J3581">
        <f t="shared" si="543"/>
        <v>-8.8363222360717336E-2</v>
      </c>
      <c r="K3581" s="5"/>
      <c r="N3581" s="11">
        <f t="shared" si="544"/>
        <v>0.91558388808055735</v>
      </c>
      <c r="O3581" s="71">
        <f t="shared" si="545"/>
        <v>8.4416111919442649E-2</v>
      </c>
      <c r="U3581" s="4">
        <v>20</v>
      </c>
      <c r="V3581" s="5">
        <v>0.84899999999999998</v>
      </c>
      <c r="W3581" s="37">
        <v>1</v>
      </c>
      <c r="X3581" s="31">
        <f t="shared" si="547"/>
        <v>0.89551867966738696</v>
      </c>
      <c r="Y3581" s="40">
        <f t="shared" si="548"/>
        <v>1</v>
      </c>
      <c r="Z3581" s="4">
        <f t="shared" si="549"/>
        <v>1</v>
      </c>
      <c r="AA3581" s="5">
        <f t="shared" si="550"/>
        <v>1</v>
      </c>
      <c r="AB3581" s="6" t="str">
        <f t="shared" si="551"/>
        <v/>
      </c>
      <c r="AF3581">
        <f t="shared" si="546"/>
        <v>0.80095037815921466</v>
      </c>
    </row>
    <row r="3582" spans="2:32">
      <c r="B3582" s="26">
        <v>1</v>
      </c>
      <c r="C3582" s="4">
        <v>24</v>
      </c>
      <c r="D3582" s="5">
        <v>0.85799999999999998</v>
      </c>
      <c r="E3582" s="20">
        <v>1</v>
      </c>
      <c r="G3582" s="5"/>
      <c r="H3582" s="11">
        <f>1/(1+EXP(-SUMPRODUCT(betagorros,B3582:D3582)))</f>
        <v>0.92925987696732903</v>
      </c>
      <c r="I3582" s="27">
        <f t="shared" si="542"/>
        <v>0.92925987696732903</v>
      </c>
      <c r="J3582">
        <f t="shared" si="543"/>
        <v>-7.336684089453778E-2</v>
      </c>
      <c r="K3582" s="5"/>
      <c r="N3582" s="11">
        <f t="shared" si="544"/>
        <v>0.92939719115136177</v>
      </c>
      <c r="O3582" s="71">
        <f t="shared" si="545"/>
        <v>7.0602808848638232E-2</v>
      </c>
      <c r="U3582" s="4">
        <v>22</v>
      </c>
      <c r="V3582" s="5">
        <v>0.84899999999999998</v>
      </c>
      <c r="W3582" s="37">
        <v>1</v>
      </c>
      <c r="X3582" s="31">
        <f t="shared" si="547"/>
        <v>0.91229446344031984</v>
      </c>
      <c r="Y3582" s="40">
        <f t="shared" si="548"/>
        <v>1</v>
      </c>
      <c r="Z3582" s="4">
        <f t="shared" si="549"/>
        <v>1</v>
      </c>
      <c r="AA3582" s="5">
        <f t="shared" si="550"/>
        <v>1</v>
      </c>
      <c r="AB3582" s="6" t="str">
        <f t="shared" si="551"/>
        <v/>
      </c>
      <c r="AF3582">
        <f t="shared" si="546"/>
        <v>0.80095037815921466</v>
      </c>
    </row>
    <row r="3583" spans="2:32">
      <c r="B3583" s="26">
        <v>1</v>
      </c>
      <c r="C3583" s="4">
        <v>25.5</v>
      </c>
      <c r="D3583" s="5">
        <v>0.85799999999999998</v>
      </c>
      <c r="E3583" s="20">
        <v>0</v>
      </c>
      <c r="G3583" s="5"/>
      <c r="H3583" s="11">
        <f>1/(1+EXP(-SUMPRODUCT(betagorros,B3583:D3583)))</f>
        <v>0.93822915731055545</v>
      </c>
      <c r="I3583" s="27">
        <f t="shared" si="542"/>
        <v>6.1770842689444549E-2</v>
      </c>
      <c r="J3583">
        <f t="shared" si="543"/>
        <v>-2.7843238269933441</v>
      </c>
      <c r="K3583" s="5"/>
      <c r="N3583" s="11">
        <f t="shared" si="544"/>
        <v>0.93835366750012517</v>
      </c>
      <c r="O3583" s="71">
        <f t="shared" si="545"/>
        <v>-0.93835366750012517</v>
      </c>
      <c r="U3583" s="4">
        <v>30</v>
      </c>
      <c r="V3583" s="5">
        <v>0.84899999999999998</v>
      </c>
      <c r="W3583" s="37">
        <v>1</v>
      </c>
      <c r="X3583" s="31">
        <f t="shared" si="547"/>
        <v>0.95756051819694343</v>
      </c>
      <c r="Y3583" s="40">
        <f t="shared" si="548"/>
        <v>1</v>
      </c>
      <c r="Z3583" s="4">
        <f t="shared" si="549"/>
        <v>1</v>
      </c>
      <c r="AA3583" s="5">
        <f t="shared" si="550"/>
        <v>1</v>
      </c>
      <c r="AB3583" s="6" t="str">
        <f t="shared" si="551"/>
        <v/>
      </c>
      <c r="AF3583">
        <f t="shared" si="546"/>
        <v>0.80095037815921466</v>
      </c>
    </row>
    <row r="3584" spans="2:32">
      <c r="B3584" s="26">
        <v>1</v>
      </c>
      <c r="C3584" s="4">
        <v>5.5</v>
      </c>
      <c r="D3584" s="5">
        <v>0.85899999999999999</v>
      </c>
      <c r="E3584" s="20">
        <v>1</v>
      </c>
      <c r="G3584" s="5"/>
      <c r="H3584" s="11">
        <f>1/(1+EXP(-SUMPRODUCT(betagorros,B3584:D3584)))</f>
        <v>0.68765019589833498</v>
      </c>
      <c r="I3584" s="27">
        <f t="shared" si="542"/>
        <v>0.68765019589833498</v>
      </c>
      <c r="J3584">
        <f t="shared" si="543"/>
        <v>-0.37447500654058397</v>
      </c>
      <c r="K3584" s="5"/>
      <c r="N3584" s="11">
        <f t="shared" si="544"/>
        <v>0.68794205077635473</v>
      </c>
      <c r="O3584" s="71">
        <f t="shared" si="545"/>
        <v>0.31205794922364527</v>
      </c>
      <c r="U3584" s="4">
        <v>13</v>
      </c>
      <c r="V3584" s="5">
        <v>0.85099999999999998</v>
      </c>
      <c r="W3584" s="37">
        <v>1</v>
      </c>
      <c r="X3584" s="31">
        <f t="shared" si="547"/>
        <v>0.81452755999015791</v>
      </c>
      <c r="Y3584" s="40">
        <f t="shared" si="548"/>
        <v>1</v>
      </c>
      <c r="Z3584" s="4">
        <f t="shared" si="549"/>
        <v>1</v>
      </c>
      <c r="AA3584" s="5">
        <f t="shared" si="550"/>
        <v>1</v>
      </c>
      <c r="AB3584" s="6" t="str">
        <f t="shared" si="551"/>
        <v/>
      </c>
      <c r="AF3584">
        <f t="shared" si="546"/>
        <v>0.80095037815921466</v>
      </c>
    </row>
    <row r="3585" spans="2:32">
      <c r="B3585" s="26">
        <v>1</v>
      </c>
      <c r="C3585" s="4">
        <v>21</v>
      </c>
      <c r="D3585" s="5">
        <v>0.85899999999999999</v>
      </c>
      <c r="E3585" s="20">
        <v>1</v>
      </c>
      <c r="G3585" s="5"/>
      <c r="H3585" s="11">
        <f>1/(1+EXP(-SUMPRODUCT(betagorros,B3585:D3585)))</f>
        <v>0.90799741526500211</v>
      </c>
      <c r="I3585" s="27">
        <f t="shared" si="542"/>
        <v>0.90799741526500211</v>
      </c>
      <c r="J3585">
        <f t="shared" si="543"/>
        <v>-9.6513747009342427E-2</v>
      </c>
      <c r="K3585" s="5"/>
      <c r="N3585" s="11">
        <f t="shared" si="544"/>
        <v>0.90816232520725892</v>
      </c>
      <c r="O3585" s="71">
        <f t="shared" si="545"/>
        <v>9.1837674792741075E-2</v>
      </c>
      <c r="U3585" s="4">
        <v>11</v>
      </c>
      <c r="V3585" s="5">
        <v>0.85099999999999998</v>
      </c>
      <c r="W3585" s="37">
        <v>1</v>
      </c>
      <c r="X3585" s="31">
        <f t="shared" si="547"/>
        <v>0.78348955784420238</v>
      </c>
      <c r="Y3585" s="40">
        <f t="shared" si="548"/>
        <v>1</v>
      </c>
      <c r="Z3585" s="4">
        <f t="shared" si="549"/>
        <v>1</v>
      </c>
      <c r="AA3585" s="5">
        <f t="shared" si="550"/>
        <v>1</v>
      </c>
      <c r="AB3585" s="6" t="str">
        <f t="shared" si="551"/>
        <v/>
      </c>
      <c r="AF3585">
        <f t="shared" si="546"/>
        <v>0.80095037815921466</v>
      </c>
    </row>
    <row r="3586" spans="2:32">
      <c r="B3586" s="26">
        <v>1</v>
      </c>
      <c r="C3586" s="4">
        <v>52</v>
      </c>
      <c r="D3586" s="5">
        <v>0.85899999999999999</v>
      </c>
      <c r="E3586" s="20">
        <v>1</v>
      </c>
      <c r="G3586" s="5"/>
      <c r="H3586" s="11">
        <f>1/(1+EXP(-SUMPRODUCT(betagorros,B3586:D3586)))</f>
        <v>0.99498333935153016</v>
      </c>
      <c r="I3586" s="27">
        <f t="shared" si="542"/>
        <v>0.99498333935153016</v>
      </c>
      <c r="J3586">
        <f t="shared" si="543"/>
        <v>-5.0292863340542625E-3</v>
      </c>
      <c r="K3586" s="5"/>
      <c r="N3586" s="11">
        <f t="shared" si="544"/>
        <v>0.99499933000198626</v>
      </c>
      <c r="O3586" s="71">
        <f t="shared" si="545"/>
        <v>5.0006699980137403E-3</v>
      </c>
      <c r="U3586" s="4">
        <v>10</v>
      </c>
      <c r="V3586" s="5">
        <v>0.85099999999999998</v>
      </c>
      <c r="W3586" s="37">
        <v>1</v>
      </c>
      <c r="X3586" s="31">
        <f t="shared" si="547"/>
        <v>0.76662075797775497</v>
      </c>
      <c r="Y3586" s="40">
        <f t="shared" si="548"/>
        <v>1</v>
      </c>
      <c r="Z3586" s="4">
        <f t="shared" si="549"/>
        <v>1</v>
      </c>
      <c r="AA3586" s="5">
        <f t="shared" si="550"/>
        <v>1</v>
      </c>
      <c r="AB3586" s="6" t="str">
        <f t="shared" si="551"/>
        <v/>
      </c>
      <c r="AF3586">
        <f t="shared" si="546"/>
        <v>0.80095037815921466</v>
      </c>
    </row>
    <row r="3587" spans="2:32">
      <c r="B3587" s="26">
        <v>1</v>
      </c>
      <c r="C3587" s="4">
        <v>25</v>
      </c>
      <c r="D3587" s="5">
        <v>0.86</v>
      </c>
      <c r="E3587" s="20">
        <v>0</v>
      </c>
      <c r="G3587" s="5"/>
      <c r="H3587" s="11">
        <f>1/(1+EXP(-SUMPRODUCT(betagorros,B3587:D3587)))</f>
        <v>0.93589702831049859</v>
      </c>
      <c r="I3587" s="27">
        <f t="shared" si="542"/>
        <v>6.4102971689501409E-2</v>
      </c>
      <c r="J3587">
        <f t="shared" si="543"/>
        <v>-2.7472645559194837</v>
      </c>
      <c r="K3587" s="5"/>
      <c r="N3587" s="11">
        <f t="shared" si="544"/>
        <v>0.9360252349462822</v>
      </c>
      <c r="O3587" s="71">
        <f t="shared" si="545"/>
        <v>-0.9360252349462822</v>
      </c>
      <c r="U3587" s="4">
        <v>26</v>
      </c>
      <c r="V3587" s="5">
        <v>0.85099999999999998</v>
      </c>
      <c r="W3587" s="37">
        <v>1</v>
      </c>
      <c r="X3587" s="31">
        <f t="shared" si="547"/>
        <v>0.93923156242424299</v>
      </c>
      <c r="Y3587" s="40">
        <f t="shared" si="548"/>
        <v>1</v>
      </c>
      <c r="Z3587" s="4">
        <f t="shared" si="549"/>
        <v>1</v>
      </c>
      <c r="AA3587" s="5">
        <f t="shared" si="550"/>
        <v>1</v>
      </c>
      <c r="AB3587" s="6" t="str">
        <f t="shared" si="551"/>
        <v/>
      </c>
      <c r="AF3587">
        <f t="shared" si="546"/>
        <v>0.80095037815921466</v>
      </c>
    </row>
    <row r="3588" spans="2:32">
      <c r="B3588" s="26">
        <v>1</v>
      </c>
      <c r="C3588" s="4">
        <v>38</v>
      </c>
      <c r="D3588" s="5">
        <v>0.86</v>
      </c>
      <c r="E3588" s="20">
        <v>1</v>
      </c>
      <c r="G3588" s="5"/>
      <c r="H3588" s="11">
        <f>1/(1+EXP(-SUMPRODUCT(betagorros,B3588:D3588)))</f>
        <v>0.9809097793110455</v>
      </c>
      <c r="I3588" s="27">
        <f t="shared" si="542"/>
        <v>0.9809097793110455</v>
      </c>
      <c r="J3588">
        <f t="shared" si="543"/>
        <v>-1.9274791728619803E-2</v>
      </c>
      <c r="K3588" s="5"/>
      <c r="N3588" s="11">
        <f t="shared" si="544"/>
        <v>0.98095945265938067</v>
      </c>
      <c r="O3588" s="71">
        <f t="shared" si="545"/>
        <v>1.9040547340619329E-2</v>
      </c>
      <c r="U3588" s="4">
        <v>51.5</v>
      </c>
      <c r="V3588" s="5">
        <v>0.85299999999999998</v>
      </c>
      <c r="W3588" s="37">
        <v>1</v>
      </c>
      <c r="X3588" s="31">
        <f t="shared" si="547"/>
        <v>0.99459506140622844</v>
      </c>
      <c r="Y3588" s="40">
        <f t="shared" si="548"/>
        <v>1</v>
      </c>
      <c r="Z3588" s="4">
        <f t="shared" si="549"/>
        <v>1</v>
      </c>
      <c r="AA3588" s="5">
        <f t="shared" si="550"/>
        <v>1</v>
      </c>
      <c r="AB3588" s="6" t="str">
        <f t="shared" si="551"/>
        <v/>
      </c>
      <c r="AF3588">
        <f t="shared" si="546"/>
        <v>0.80095037815921466</v>
      </c>
    </row>
    <row r="3589" spans="2:32">
      <c r="B3589" s="26">
        <v>1</v>
      </c>
      <c r="C3589" s="4">
        <v>22</v>
      </c>
      <c r="D3589" s="5">
        <v>0.86</v>
      </c>
      <c r="E3589" s="20">
        <v>1</v>
      </c>
      <c r="G3589" s="5"/>
      <c r="H3589" s="11">
        <f>1/(1+EXP(-SUMPRODUCT(betagorros,B3589:D3589)))</f>
        <v>0.91611078346228092</v>
      </c>
      <c r="I3589" s="27">
        <f t="shared" si="542"/>
        <v>0.91611078346228092</v>
      </c>
      <c r="J3589">
        <f t="shared" si="543"/>
        <v>-8.7617978976567285E-2</v>
      </c>
      <c r="K3589" s="5"/>
      <c r="N3589" s="11">
        <f t="shared" si="544"/>
        <v>0.91626586826465761</v>
      </c>
      <c r="O3589" s="71">
        <f t="shared" si="545"/>
        <v>8.3734131735342388E-2</v>
      </c>
      <c r="U3589" s="4">
        <v>34</v>
      </c>
      <c r="V3589" s="5">
        <v>0.85499999999999998</v>
      </c>
      <c r="W3589" s="37">
        <v>1</v>
      </c>
      <c r="X3589" s="31">
        <f t="shared" si="547"/>
        <v>0.97152993738653759</v>
      </c>
      <c r="Y3589" s="40">
        <f t="shared" si="548"/>
        <v>1</v>
      </c>
      <c r="Z3589" s="4">
        <f t="shared" si="549"/>
        <v>1</v>
      </c>
      <c r="AA3589" s="5">
        <f t="shared" si="550"/>
        <v>1</v>
      </c>
      <c r="AB3589" s="6" t="str">
        <f t="shared" si="551"/>
        <v/>
      </c>
      <c r="AF3589">
        <f t="shared" si="546"/>
        <v>0.80095037815921466</v>
      </c>
    </row>
    <row r="3590" spans="2:32">
      <c r="B3590" s="26">
        <v>1</v>
      </c>
      <c r="C3590" s="4">
        <v>14</v>
      </c>
      <c r="D3590" s="5">
        <v>0.86</v>
      </c>
      <c r="E3590" s="20">
        <v>0</v>
      </c>
      <c r="G3590" s="5"/>
      <c r="H3590" s="11">
        <f>1/(1+EXP(-SUMPRODUCT(betagorros,B3590:D3590)))</f>
        <v>0.83428535444585961</v>
      </c>
      <c r="I3590" s="27">
        <f t="shared" si="542"/>
        <v>0.16571464555414039</v>
      </c>
      <c r="J3590">
        <f t="shared" si="543"/>
        <v>-1.7974879724919988</v>
      </c>
      <c r="K3590" s="5"/>
      <c r="N3590" s="11">
        <f t="shared" si="544"/>
        <v>0.83452045481347681</v>
      </c>
      <c r="O3590" s="71">
        <f t="shared" si="545"/>
        <v>-0.83452045481347681</v>
      </c>
      <c r="U3590" s="4">
        <v>25</v>
      </c>
      <c r="V3590" s="5">
        <v>0.85499999999999998</v>
      </c>
      <c r="W3590" s="37">
        <v>1</v>
      </c>
      <c r="X3590" s="31">
        <f t="shared" si="547"/>
        <v>0.93455714436170123</v>
      </c>
      <c r="Y3590" s="40">
        <f t="shared" si="548"/>
        <v>1</v>
      </c>
      <c r="Z3590" s="4">
        <f t="shared" si="549"/>
        <v>1</v>
      </c>
      <c r="AA3590" s="5">
        <f t="shared" si="550"/>
        <v>1</v>
      </c>
      <c r="AB3590" s="6" t="str">
        <f t="shared" si="551"/>
        <v/>
      </c>
      <c r="AF3590">
        <f t="shared" si="546"/>
        <v>0.80095037815921466</v>
      </c>
    </row>
    <row r="3591" spans="2:32">
      <c r="B3591" s="26">
        <v>1</v>
      </c>
      <c r="C3591" s="4">
        <v>27</v>
      </c>
      <c r="D3591" s="5">
        <v>0.86199999999999999</v>
      </c>
      <c r="E3591" s="20">
        <v>1</v>
      </c>
      <c r="G3591" s="5"/>
      <c r="H3591" s="11">
        <f>1/(1+EXP(-SUMPRODUCT(betagorros,B3591:D3591)))</f>
        <v>0.94702199336225357</v>
      </c>
      <c r="I3591" s="27">
        <f t="shared" si="542"/>
        <v>0.94702199336225357</v>
      </c>
      <c r="J3591">
        <f t="shared" si="543"/>
        <v>-5.4432961818373614E-2</v>
      </c>
      <c r="K3591" s="5"/>
      <c r="N3591" s="11">
        <f t="shared" si="544"/>
        <v>0.9471336141883191</v>
      </c>
      <c r="O3591" s="71">
        <f t="shared" si="545"/>
        <v>5.2866385811680905E-2</v>
      </c>
      <c r="U3591" s="4">
        <v>20</v>
      </c>
      <c r="V3591" s="5">
        <v>0.85499999999999998</v>
      </c>
      <c r="W3591" s="37">
        <v>1</v>
      </c>
      <c r="X3591" s="31">
        <f t="shared" si="547"/>
        <v>0.89797624395353459</v>
      </c>
      <c r="Y3591" s="40">
        <f t="shared" si="548"/>
        <v>1</v>
      </c>
      <c r="Z3591" s="4">
        <f t="shared" si="549"/>
        <v>1</v>
      </c>
      <c r="AA3591" s="5">
        <f t="shared" si="550"/>
        <v>1</v>
      </c>
      <c r="AB3591" s="6" t="str">
        <f t="shared" si="551"/>
        <v/>
      </c>
      <c r="AF3591">
        <f t="shared" si="546"/>
        <v>0.80095037815921466</v>
      </c>
    </row>
    <row r="3592" spans="2:32">
      <c r="B3592" s="26">
        <v>1</v>
      </c>
      <c r="C3592" s="4">
        <v>24</v>
      </c>
      <c r="D3592" s="5">
        <v>0.86199999999999999</v>
      </c>
      <c r="E3592" s="20">
        <v>1</v>
      </c>
      <c r="G3592" s="5"/>
      <c r="H3592" s="11">
        <f>1/(1+EXP(-SUMPRODUCT(betagorros,B3592:D3592)))</f>
        <v>0.93041430401108161</v>
      </c>
      <c r="I3592" s="27">
        <f t="shared" si="542"/>
        <v>0.93041430401108161</v>
      </c>
      <c r="J3592">
        <f t="shared" si="543"/>
        <v>-7.2125303851277092E-2</v>
      </c>
      <c r="K3592" s="5"/>
      <c r="N3592" s="11">
        <f t="shared" si="544"/>
        <v>0.9305506392310402</v>
      </c>
      <c r="O3592" s="71">
        <f t="shared" si="545"/>
        <v>6.94493607689598E-2</v>
      </c>
      <c r="U3592" s="4">
        <v>18</v>
      </c>
      <c r="V3592" s="5">
        <v>0.85499999999999998</v>
      </c>
      <c r="W3592" s="37">
        <v>1</v>
      </c>
      <c r="X3592" s="31">
        <f t="shared" si="547"/>
        <v>0.87882552291216531</v>
      </c>
      <c r="Y3592" s="40">
        <f t="shared" si="548"/>
        <v>1</v>
      </c>
      <c r="Z3592" s="4">
        <f t="shared" si="549"/>
        <v>1</v>
      </c>
      <c r="AA3592" s="5">
        <f t="shared" si="550"/>
        <v>1</v>
      </c>
      <c r="AB3592" s="6" t="str">
        <f t="shared" si="551"/>
        <v/>
      </c>
      <c r="AF3592">
        <f t="shared" si="546"/>
        <v>0.80095037815921466</v>
      </c>
    </row>
    <row r="3593" spans="2:32">
      <c r="B3593" s="26">
        <v>1</v>
      </c>
      <c r="C3593" s="4">
        <v>22</v>
      </c>
      <c r="D3593" s="5">
        <v>0.86199999999999999</v>
      </c>
      <c r="E3593" s="20">
        <v>1</v>
      </c>
      <c r="G3593" s="5"/>
      <c r="H3593" s="11">
        <f>1/(1+EXP(-SUMPRODUCT(betagorros,B3593:D3593)))</f>
        <v>0.91678824788084512</v>
      </c>
      <c r="I3593" s="27">
        <f t="shared" si="542"/>
        <v>0.91678824788084512</v>
      </c>
      <c r="J3593">
        <f t="shared" si="543"/>
        <v>-8.6878751732916898E-2</v>
      </c>
      <c r="K3593" s="5"/>
      <c r="N3593" s="11">
        <f t="shared" si="544"/>
        <v>0.91694283867389503</v>
      </c>
      <c r="O3593" s="71">
        <f t="shared" si="545"/>
        <v>8.3057161326104967E-2</v>
      </c>
      <c r="U3593" s="4">
        <v>21</v>
      </c>
      <c r="V3593" s="5">
        <v>0.85499999999999998</v>
      </c>
      <c r="W3593" s="37">
        <v>1</v>
      </c>
      <c r="X3593" s="31">
        <f t="shared" si="547"/>
        <v>0.90650846146760122</v>
      </c>
      <c r="Y3593" s="40">
        <f t="shared" si="548"/>
        <v>1</v>
      </c>
      <c r="Z3593" s="4">
        <f t="shared" si="549"/>
        <v>1</v>
      </c>
      <c r="AA3593" s="5">
        <f t="shared" si="550"/>
        <v>1</v>
      </c>
      <c r="AB3593" s="6" t="str">
        <f t="shared" si="551"/>
        <v/>
      </c>
      <c r="AF3593">
        <f t="shared" si="546"/>
        <v>0.80095037815921466</v>
      </c>
    </row>
    <row r="3594" spans="2:32">
      <c r="B3594" s="26">
        <v>1</v>
      </c>
      <c r="C3594" s="4">
        <v>25.5</v>
      </c>
      <c r="D3594" s="5">
        <v>0.86199999999999999</v>
      </c>
      <c r="E3594" s="20">
        <v>1</v>
      </c>
      <c r="G3594" s="5"/>
      <c r="H3594" s="11">
        <f>1/(1+EXP(-SUMPRODUCT(betagorros,B3594:D3594)))</f>
        <v>0.93924678178740262</v>
      </c>
      <c r="I3594" s="27">
        <f t="shared" si="542"/>
        <v>0.93924678178740262</v>
      </c>
      <c r="J3594">
        <f t="shared" si="543"/>
        <v>-6.267702089815276E-2</v>
      </c>
      <c r="K3594" s="5"/>
      <c r="N3594" s="11">
        <f t="shared" si="544"/>
        <v>0.93937033782226731</v>
      </c>
      <c r="O3594" s="71">
        <f t="shared" si="545"/>
        <v>6.0629662177732691E-2</v>
      </c>
      <c r="U3594" s="4">
        <v>16</v>
      </c>
      <c r="V3594" s="5">
        <v>0.85499999999999998</v>
      </c>
      <c r="W3594" s="37">
        <v>1</v>
      </c>
      <c r="X3594" s="31">
        <f t="shared" si="547"/>
        <v>0.85665388866735848</v>
      </c>
      <c r="Y3594" s="40">
        <f t="shared" si="548"/>
        <v>1</v>
      </c>
      <c r="Z3594" s="4">
        <f t="shared" si="549"/>
        <v>1</v>
      </c>
      <c r="AA3594" s="5">
        <f t="shared" si="550"/>
        <v>1</v>
      </c>
      <c r="AB3594" s="6" t="str">
        <f t="shared" si="551"/>
        <v/>
      </c>
      <c r="AF3594">
        <f t="shared" si="546"/>
        <v>0.80095037815921466</v>
      </c>
    </row>
    <row r="3595" spans="2:32">
      <c r="B3595" s="26">
        <v>1</v>
      </c>
      <c r="C3595" s="4">
        <v>16.5</v>
      </c>
      <c r="D3595" s="5">
        <v>0.86199999999999999</v>
      </c>
      <c r="E3595" s="20">
        <v>1</v>
      </c>
      <c r="G3595" s="5"/>
      <c r="H3595" s="11">
        <f>1/(1+EXP(-SUMPRODUCT(betagorros,B3595:D3595)))</f>
        <v>0.86612638607011172</v>
      </c>
      <c r="I3595" s="27">
        <f t="shared" ref="I3595:I3658" si="552">IF(E3595=1,H3595,1-H3595)</f>
        <v>0.86612638607011172</v>
      </c>
      <c r="J3595">
        <f t="shared" ref="J3595:J3658" si="553">LN(I3595)</f>
        <v>-0.14372443872400992</v>
      </c>
      <c r="K3595" s="5"/>
      <c r="N3595" s="11">
        <f t="shared" si="544"/>
        <v>0.86633604690484878</v>
      </c>
      <c r="O3595" s="71">
        <f t="shared" si="545"/>
        <v>0.13366395309515122</v>
      </c>
      <c r="U3595" s="4">
        <v>12</v>
      </c>
      <c r="V3595" s="5">
        <v>0.85499999999999998</v>
      </c>
      <c r="W3595" s="37">
        <v>1</v>
      </c>
      <c r="X3595" s="31">
        <f t="shared" si="547"/>
        <v>0.80228001679929273</v>
      </c>
      <c r="Y3595" s="40">
        <f t="shared" si="548"/>
        <v>1</v>
      </c>
      <c r="Z3595" s="4">
        <f t="shared" si="549"/>
        <v>1</v>
      </c>
      <c r="AA3595" s="5">
        <f t="shared" si="550"/>
        <v>1</v>
      </c>
      <c r="AB3595" s="6" t="str">
        <f t="shared" si="551"/>
        <v/>
      </c>
      <c r="AF3595">
        <f t="shared" si="546"/>
        <v>0.80095037815921466</v>
      </c>
    </row>
    <row r="3596" spans="2:32">
      <c r="B3596" s="26">
        <v>1</v>
      </c>
      <c r="C3596" s="4">
        <v>14</v>
      </c>
      <c r="D3596" s="5">
        <v>0.86199999999999999</v>
      </c>
      <c r="E3596" s="20">
        <v>1</v>
      </c>
      <c r="G3596" s="5"/>
      <c r="H3596" s="11">
        <f>1/(1+EXP(-SUMPRODUCT(betagorros,B3596:D3596)))</f>
        <v>0.83550496519048456</v>
      </c>
      <c r="I3596" s="27">
        <f t="shared" si="552"/>
        <v>0.83550496519048456</v>
      </c>
      <c r="J3596">
        <f t="shared" si="553"/>
        <v>-0.17971898818698653</v>
      </c>
      <c r="K3596" s="5"/>
      <c r="N3596" s="11">
        <f t="shared" ref="N3596:N3659" si="554">1/(1+EXP(-SUMPRODUCT($N$8:$P$8,B3596:D3596)))</f>
        <v>0.83573983834358545</v>
      </c>
      <c r="O3596" s="71">
        <f t="shared" ref="O3596:O3659" si="555">E3596-N3596</f>
        <v>0.16426016165641455</v>
      </c>
      <c r="U3596" s="4">
        <v>38</v>
      </c>
      <c r="V3596" s="5">
        <v>0.85499999999999998</v>
      </c>
      <c r="W3596" s="37">
        <v>1</v>
      </c>
      <c r="X3596" s="31">
        <f t="shared" si="547"/>
        <v>0.98049114214368105</v>
      </c>
      <c r="Y3596" s="40">
        <f t="shared" si="548"/>
        <v>1</v>
      </c>
      <c r="Z3596" s="4">
        <f t="shared" si="549"/>
        <v>1</v>
      </c>
      <c r="AA3596" s="5">
        <f t="shared" si="550"/>
        <v>1</v>
      </c>
      <c r="AB3596" s="6" t="str">
        <f t="shared" si="551"/>
        <v/>
      </c>
      <c r="AF3596">
        <f t="shared" si="546"/>
        <v>0.80095037815921466</v>
      </c>
    </row>
    <row r="3597" spans="2:32">
      <c r="B3597" s="26">
        <v>1</v>
      </c>
      <c r="C3597" s="4">
        <v>17</v>
      </c>
      <c r="D3597" s="5">
        <v>0.86199999999999999</v>
      </c>
      <c r="E3597" s="20">
        <v>1</v>
      </c>
      <c r="G3597" s="5"/>
      <c r="H3597" s="11">
        <f>1/(1+EXP(-SUMPRODUCT(betagorros,B3597:D3597)))</f>
        <v>0.87163918757757974</v>
      </c>
      <c r="I3597" s="27">
        <f t="shared" si="552"/>
        <v>0.87163918757757974</v>
      </c>
      <c r="J3597">
        <f t="shared" si="553"/>
        <v>-0.13737971641573435</v>
      </c>
      <c r="K3597" s="5"/>
      <c r="N3597" s="11">
        <f t="shared" si="554"/>
        <v>0.87184371432318919</v>
      </c>
      <c r="O3597" s="71">
        <f t="shared" si="555"/>
        <v>0.12815628567681081</v>
      </c>
      <c r="U3597" s="4">
        <v>36</v>
      </c>
      <c r="V3597" s="5">
        <v>0.85499999999999998</v>
      </c>
      <c r="W3597" s="37">
        <v>1</v>
      </c>
      <c r="X3597" s="31">
        <f t="shared" si="547"/>
        <v>0.97642248796210396</v>
      </c>
      <c r="Y3597" s="40">
        <f t="shared" si="548"/>
        <v>1</v>
      </c>
      <c r="Z3597" s="4">
        <f t="shared" si="549"/>
        <v>1</v>
      </c>
      <c r="AA3597" s="5">
        <f t="shared" si="550"/>
        <v>1</v>
      </c>
      <c r="AB3597" s="6" t="str">
        <f t="shared" si="551"/>
        <v/>
      </c>
      <c r="AF3597">
        <f t="shared" ref="AF3597:AF3660" si="556">(-$H$8-$I$8*AE3597)/$J$8</f>
        <v>0.80095037815921466</v>
      </c>
    </row>
    <row r="3598" spans="2:32">
      <c r="B3598" s="26">
        <v>1</v>
      </c>
      <c r="C3598" s="4">
        <v>7</v>
      </c>
      <c r="D3598" s="5">
        <v>0.86199999999999999</v>
      </c>
      <c r="E3598" s="20">
        <v>1</v>
      </c>
      <c r="G3598" s="5"/>
      <c r="H3598" s="11">
        <f>1/(1+EXP(-SUMPRODUCT(betagorros,B3598:D3598)))</f>
        <v>0.72063535797348044</v>
      </c>
      <c r="I3598" s="27">
        <f t="shared" si="552"/>
        <v>0.72063535797348044</v>
      </c>
      <c r="J3598">
        <f t="shared" si="553"/>
        <v>-0.32762201446491523</v>
      </c>
      <c r="K3598" s="5"/>
      <c r="N3598" s="11">
        <f t="shared" si="554"/>
        <v>0.72092346012687214</v>
      </c>
      <c r="O3598" s="71">
        <f t="shared" si="555"/>
        <v>0.27907653987312786</v>
      </c>
      <c r="U3598" s="4">
        <v>18</v>
      </c>
      <c r="V3598" s="5">
        <v>0.85499999999999998</v>
      </c>
      <c r="W3598" s="37">
        <v>1</v>
      </c>
      <c r="X3598" s="31">
        <f t="shared" si="547"/>
        <v>0.87882552291216531</v>
      </c>
      <c r="Y3598" s="40">
        <f t="shared" si="548"/>
        <v>1</v>
      </c>
      <c r="Z3598" s="4">
        <f t="shared" si="549"/>
        <v>1</v>
      </c>
      <c r="AA3598" s="5">
        <f t="shared" si="550"/>
        <v>1</v>
      </c>
      <c r="AB3598" s="6" t="str">
        <f t="shared" si="551"/>
        <v/>
      </c>
      <c r="AF3598">
        <f t="shared" si="556"/>
        <v>0.80095037815921466</v>
      </c>
    </row>
    <row r="3599" spans="2:32">
      <c r="B3599" s="26">
        <v>1</v>
      </c>
      <c r="C3599" s="4">
        <v>16</v>
      </c>
      <c r="D3599" s="5">
        <v>0.86199999999999999</v>
      </c>
      <c r="E3599" s="20">
        <v>1</v>
      </c>
      <c r="G3599" s="5"/>
      <c r="H3599" s="11">
        <f>1/(1+EXP(-SUMPRODUCT(betagorros,B3599:D3599)))</f>
        <v>0.86041473777442867</v>
      </c>
      <c r="I3599" s="27">
        <f t="shared" si="552"/>
        <v>0.86041473777442867</v>
      </c>
      <c r="J3599">
        <f t="shared" si="553"/>
        <v>-0.15034075275521874</v>
      </c>
      <c r="K3599" s="5"/>
      <c r="N3599" s="11">
        <f t="shared" si="554"/>
        <v>0.86062951894344775</v>
      </c>
      <c r="O3599" s="71">
        <f t="shared" si="555"/>
        <v>0.13937048105655225</v>
      </c>
      <c r="U3599" s="4">
        <v>21</v>
      </c>
      <c r="V3599" s="5">
        <v>0.85499999999999998</v>
      </c>
      <c r="W3599" s="37">
        <v>1</v>
      </c>
      <c r="X3599" s="31">
        <f t="shared" si="547"/>
        <v>0.90650846146760122</v>
      </c>
      <c r="Y3599" s="40">
        <f t="shared" si="548"/>
        <v>1</v>
      </c>
      <c r="Z3599" s="4">
        <f t="shared" si="549"/>
        <v>1</v>
      </c>
      <c r="AA3599" s="5">
        <f t="shared" si="550"/>
        <v>1</v>
      </c>
      <c r="AB3599" s="6" t="str">
        <f t="shared" si="551"/>
        <v/>
      </c>
      <c r="AF3599">
        <f t="shared" si="556"/>
        <v>0.80095037815921466</v>
      </c>
    </row>
    <row r="3600" spans="2:32">
      <c r="B3600" s="26">
        <v>1</v>
      </c>
      <c r="C3600" s="4">
        <v>20</v>
      </c>
      <c r="D3600" s="5">
        <v>0.86699999999999999</v>
      </c>
      <c r="E3600" s="20">
        <v>1</v>
      </c>
      <c r="G3600" s="5"/>
      <c r="H3600" s="11">
        <f>1/(1+EXP(-SUMPRODUCT(betagorros,B3600:D3600)))</f>
        <v>0.90273801927235253</v>
      </c>
      <c r="I3600" s="27">
        <f t="shared" si="552"/>
        <v>0.90273801927235253</v>
      </c>
      <c r="J3600">
        <f t="shared" si="553"/>
        <v>-0.10232289028084075</v>
      </c>
      <c r="K3600" s="5"/>
      <c r="N3600" s="11">
        <f t="shared" si="554"/>
        <v>0.90291083072341538</v>
      </c>
      <c r="O3600" s="71">
        <f t="shared" si="555"/>
        <v>9.7089169276584619E-2</v>
      </c>
      <c r="U3600" s="4">
        <v>22</v>
      </c>
      <c r="V3600" s="5">
        <v>0.85799999999999998</v>
      </c>
      <c r="W3600" s="37">
        <v>1</v>
      </c>
      <c r="X3600" s="31">
        <f t="shared" si="547"/>
        <v>0.91542831229690391</v>
      </c>
      <c r="Y3600" s="40">
        <f t="shared" si="548"/>
        <v>1</v>
      </c>
      <c r="Z3600" s="4">
        <f t="shared" si="549"/>
        <v>1</v>
      </c>
      <c r="AA3600" s="5">
        <f t="shared" si="550"/>
        <v>1</v>
      </c>
      <c r="AB3600" s="6" t="str">
        <f t="shared" si="551"/>
        <v/>
      </c>
      <c r="AF3600">
        <f t="shared" si="556"/>
        <v>0.80095037815921466</v>
      </c>
    </row>
    <row r="3601" spans="2:32">
      <c r="B3601" s="26">
        <v>1</v>
      </c>
      <c r="C3601" s="4">
        <v>14</v>
      </c>
      <c r="D3601" s="5">
        <v>0.86699999999999999</v>
      </c>
      <c r="E3601" s="20">
        <v>1</v>
      </c>
      <c r="G3601" s="5"/>
      <c r="H3601" s="11">
        <f>1/(1+EXP(-SUMPRODUCT(betagorros,B3601:D3601)))</f>
        <v>0.83852244491030048</v>
      </c>
      <c r="I3601" s="27">
        <f t="shared" si="552"/>
        <v>0.83852244491030048</v>
      </c>
      <c r="J3601">
        <f t="shared" si="553"/>
        <v>-0.17611393014594098</v>
      </c>
      <c r="K3601" s="5"/>
      <c r="N3601" s="11">
        <f t="shared" si="554"/>
        <v>0.83875670397895752</v>
      </c>
      <c r="O3601" s="71">
        <f t="shared" si="555"/>
        <v>0.16124329602104248</v>
      </c>
      <c r="U3601" s="4">
        <v>24</v>
      </c>
      <c r="V3601" s="5">
        <v>0.85799999999999998</v>
      </c>
      <c r="W3601" s="37">
        <v>1</v>
      </c>
      <c r="X3601" s="31">
        <f t="shared" si="547"/>
        <v>0.92925987696732903</v>
      </c>
      <c r="Y3601" s="40">
        <f t="shared" si="548"/>
        <v>1</v>
      </c>
      <c r="Z3601" s="4">
        <f t="shared" si="549"/>
        <v>1</v>
      </c>
      <c r="AA3601" s="5">
        <f t="shared" si="550"/>
        <v>1</v>
      </c>
      <c r="AB3601" s="6" t="str">
        <f t="shared" si="551"/>
        <v/>
      </c>
      <c r="AF3601">
        <f t="shared" si="556"/>
        <v>0.80095037815921466</v>
      </c>
    </row>
    <row r="3602" spans="2:32">
      <c r="B3602" s="26">
        <v>1</v>
      </c>
      <c r="C3602" s="4">
        <v>19.5</v>
      </c>
      <c r="D3602" s="5">
        <v>0.86699999999999999</v>
      </c>
      <c r="E3602" s="20">
        <v>1</v>
      </c>
      <c r="G3602" s="5"/>
      <c r="H3602" s="11">
        <f>1/(1+EXP(-SUMPRODUCT(betagorros,B3602:D3602)))</f>
        <v>0.89840516602970466</v>
      </c>
      <c r="I3602" s="27">
        <f t="shared" si="552"/>
        <v>0.89840516602970466</v>
      </c>
      <c r="J3602">
        <f t="shared" si="553"/>
        <v>-0.10713412531875434</v>
      </c>
      <c r="K3602" s="5"/>
      <c r="N3602" s="11">
        <f t="shared" si="554"/>
        <v>0.89858299873055325</v>
      </c>
      <c r="O3602" s="71">
        <f t="shared" si="555"/>
        <v>0.10141700126944675</v>
      </c>
      <c r="U3602" s="4">
        <v>5.5</v>
      </c>
      <c r="V3602" s="5">
        <v>0.85899999999999999</v>
      </c>
      <c r="W3602" s="37">
        <v>1</v>
      </c>
      <c r="X3602" s="31">
        <f t="shared" ref="X3602:X3665" si="557">1/(1+EXP(-$H$8-$I$8*U3602-$J$8*V3602))</f>
        <v>0.68765019589833498</v>
      </c>
      <c r="Y3602" s="40">
        <f t="shared" ref="Y3602:Y3665" si="558">IF(X3602&gt;50%,1,0)</f>
        <v>1</v>
      </c>
      <c r="Z3602" s="4">
        <f t="shared" ref="Z3602:Z3665" si="559">IF(W3602=Y3602,1,0)</f>
        <v>1</v>
      </c>
      <c r="AA3602" s="5">
        <f t="shared" ref="AA3602:AA3665" si="560">IF(W3602=1,IF(W3602=Y3602,1,0),"")</f>
        <v>1</v>
      </c>
      <c r="AB3602" s="6" t="str">
        <f t="shared" ref="AB3602:AB3665" si="561">IF(W3602=0,IF(W3602=Y3602,1,0),"")</f>
        <v/>
      </c>
      <c r="AF3602">
        <f t="shared" si="556"/>
        <v>0.80095037815921466</v>
      </c>
    </row>
    <row r="3603" spans="2:32">
      <c r="B3603" s="26">
        <v>1</v>
      </c>
      <c r="C3603" s="4">
        <v>14.5</v>
      </c>
      <c r="D3603" s="5">
        <v>0.86699999999999999</v>
      </c>
      <c r="E3603" s="20">
        <v>1</v>
      </c>
      <c r="G3603" s="5"/>
      <c r="H3603" s="11">
        <f>1/(1+EXP(-SUMPRODUCT(betagorros,B3603:D3603)))</f>
        <v>0.84496848941727054</v>
      </c>
      <c r="I3603" s="27">
        <f t="shared" si="552"/>
        <v>0.84496848941727054</v>
      </c>
      <c r="J3603">
        <f t="shared" si="553"/>
        <v>-0.16845594295072511</v>
      </c>
      <c r="K3603" s="5"/>
      <c r="N3603" s="11">
        <f t="shared" si="554"/>
        <v>0.84519772552932326</v>
      </c>
      <c r="O3603" s="71">
        <f t="shared" si="555"/>
        <v>0.15480227447067674</v>
      </c>
      <c r="U3603" s="4">
        <v>21</v>
      </c>
      <c r="V3603" s="5">
        <v>0.85899999999999999</v>
      </c>
      <c r="W3603" s="37">
        <v>1</v>
      </c>
      <c r="X3603" s="31">
        <f t="shared" si="557"/>
        <v>0.90799741526500211</v>
      </c>
      <c r="Y3603" s="40">
        <f t="shared" si="558"/>
        <v>1</v>
      </c>
      <c r="Z3603" s="4">
        <f t="shared" si="559"/>
        <v>1</v>
      </c>
      <c r="AA3603" s="5">
        <f t="shared" si="560"/>
        <v>1</v>
      </c>
      <c r="AB3603" s="6" t="str">
        <f t="shared" si="561"/>
        <v/>
      </c>
      <c r="AF3603">
        <f t="shared" si="556"/>
        <v>0.80095037815921466</v>
      </c>
    </row>
    <row r="3604" spans="2:32">
      <c r="B3604" s="26">
        <v>1</v>
      </c>
      <c r="C3604" s="4">
        <v>19</v>
      </c>
      <c r="D3604" s="5">
        <v>0.86699999999999999</v>
      </c>
      <c r="E3604" s="20">
        <v>1</v>
      </c>
      <c r="G3604" s="5"/>
      <c r="H3604" s="11">
        <f>1/(1+EXP(-SUMPRODUCT(betagorros,B3604:D3604)))</f>
        <v>0.89390197726624854</v>
      </c>
      <c r="I3604" s="27">
        <f t="shared" si="552"/>
        <v>0.89390197726624854</v>
      </c>
      <c r="J3604">
        <f t="shared" si="553"/>
        <v>-0.11215915493614116</v>
      </c>
      <c r="K3604" s="5"/>
      <c r="N3604" s="11">
        <f t="shared" si="554"/>
        <v>0.89408487988356267</v>
      </c>
      <c r="O3604" s="71">
        <f t="shared" si="555"/>
        <v>0.10591512011643733</v>
      </c>
      <c r="U3604" s="4">
        <v>52</v>
      </c>
      <c r="V3604" s="5">
        <v>0.85899999999999999</v>
      </c>
      <c r="W3604" s="37">
        <v>1</v>
      </c>
      <c r="X3604" s="31">
        <f t="shared" si="557"/>
        <v>0.99498333935153016</v>
      </c>
      <c r="Y3604" s="40">
        <f t="shared" si="558"/>
        <v>1</v>
      </c>
      <c r="Z3604" s="4">
        <f t="shared" si="559"/>
        <v>1</v>
      </c>
      <c r="AA3604" s="5">
        <f t="shared" si="560"/>
        <v>1</v>
      </c>
      <c r="AB3604" s="6" t="str">
        <f t="shared" si="561"/>
        <v/>
      </c>
      <c r="AF3604">
        <f t="shared" si="556"/>
        <v>0.80095037815921466</v>
      </c>
    </row>
    <row r="3605" spans="2:32">
      <c r="B3605" s="26">
        <v>1</v>
      </c>
      <c r="C3605" s="4">
        <v>16</v>
      </c>
      <c r="D3605" s="5">
        <v>0.86699999999999999</v>
      </c>
      <c r="E3605" s="20">
        <v>1</v>
      </c>
      <c r="G3605" s="5"/>
      <c r="H3605" s="11">
        <f>1/(1+EXP(-SUMPRODUCT(betagorros,B3605:D3605)))</f>
        <v>0.86305017384405636</v>
      </c>
      <c r="I3605" s="27">
        <f t="shared" si="552"/>
        <v>0.86305017384405636</v>
      </c>
      <c r="J3605">
        <f t="shared" si="553"/>
        <v>-0.14728245071958093</v>
      </c>
      <c r="K3605" s="5"/>
      <c r="N3605" s="11">
        <f t="shared" si="554"/>
        <v>0.86326404300089021</v>
      </c>
      <c r="O3605" s="71">
        <f t="shared" si="555"/>
        <v>0.13673595699910979</v>
      </c>
      <c r="U3605" s="4">
        <v>38</v>
      </c>
      <c r="V3605" s="5">
        <v>0.86</v>
      </c>
      <c r="W3605" s="37">
        <v>1</v>
      </c>
      <c r="X3605" s="31">
        <f t="shared" si="557"/>
        <v>0.9809097793110455</v>
      </c>
      <c r="Y3605" s="40">
        <f t="shared" si="558"/>
        <v>1</v>
      </c>
      <c r="Z3605" s="4">
        <f t="shared" si="559"/>
        <v>1</v>
      </c>
      <c r="AA3605" s="5">
        <f t="shared" si="560"/>
        <v>1</v>
      </c>
      <c r="AB3605" s="6" t="str">
        <f t="shared" si="561"/>
        <v/>
      </c>
      <c r="AF3605">
        <f t="shared" si="556"/>
        <v>0.80095037815921466</v>
      </c>
    </row>
    <row r="3606" spans="2:32">
      <c r="B3606" s="26">
        <v>1</v>
      </c>
      <c r="C3606" s="4">
        <v>15</v>
      </c>
      <c r="D3606" s="5">
        <v>0.86699999999999999</v>
      </c>
      <c r="E3606" s="20">
        <v>1</v>
      </c>
      <c r="G3606" s="5"/>
      <c r="H3606" s="11">
        <f>1/(1+EXP(-SUMPRODUCT(betagorros,B3606:D3606)))</f>
        <v>0.85120287532777772</v>
      </c>
      <c r="I3606" s="27">
        <f t="shared" si="552"/>
        <v>0.85120287532777772</v>
      </c>
      <c r="J3606">
        <f t="shared" si="553"/>
        <v>-0.16110478243079876</v>
      </c>
      <c r="K3606" s="5"/>
      <c r="N3606" s="11">
        <f t="shared" si="554"/>
        <v>0.85142702967944295</v>
      </c>
      <c r="O3606" s="71">
        <f t="shared" si="555"/>
        <v>0.14857297032055705</v>
      </c>
      <c r="U3606" s="4">
        <v>22</v>
      </c>
      <c r="V3606" s="5">
        <v>0.86</v>
      </c>
      <c r="W3606" s="37">
        <v>1</v>
      </c>
      <c r="X3606" s="31">
        <f t="shared" si="557"/>
        <v>0.91611078346228092</v>
      </c>
      <c r="Y3606" s="40">
        <f t="shared" si="558"/>
        <v>1</v>
      </c>
      <c r="Z3606" s="4">
        <f t="shared" si="559"/>
        <v>1</v>
      </c>
      <c r="AA3606" s="5">
        <f t="shared" si="560"/>
        <v>1</v>
      </c>
      <c r="AB3606" s="6" t="str">
        <f t="shared" si="561"/>
        <v/>
      </c>
      <c r="AF3606">
        <f t="shared" si="556"/>
        <v>0.80095037815921466</v>
      </c>
    </row>
    <row r="3607" spans="2:32">
      <c r="B3607" s="26">
        <v>1</v>
      </c>
      <c r="C3607" s="4">
        <v>17</v>
      </c>
      <c r="D3607" s="5">
        <v>0.86699999999999999</v>
      </c>
      <c r="E3607" s="20">
        <v>1</v>
      </c>
      <c r="G3607" s="5"/>
      <c r="H3607" s="11">
        <f>1/(1+EXP(-SUMPRODUCT(betagorros,B3607:D3607)))</f>
        <v>0.87409371182985074</v>
      </c>
      <c r="I3607" s="27">
        <f t="shared" si="552"/>
        <v>0.87409371182985074</v>
      </c>
      <c r="J3607">
        <f t="shared" si="553"/>
        <v>-0.13456768730116048</v>
      </c>
      <c r="K3607" s="5"/>
      <c r="N3607" s="11">
        <f t="shared" si="554"/>
        <v>0.87429721807344152</v>
      </c>
      <c r="O3607" s="71">
        <f t="shared" si="555"/>
        <v>0.12570278192655848</v>
      </c>
      <c r="U3607" s="4">
        <v>27</v>
      </c>
      <c r="V3607" s="5">
        <v>0.86199999999999999</v>
      </c>
      <c r="W3607" s="37">
        <v>1</v>
      </c>
      <c r="X3607" s="31">
        <f t="shared" si="557"/>
        <v>0.94702199336225357</v>
      </c>
      <c r="Y3607" s="40">
        <f t="shared" si="558"/>
        <v>1</v>
      </c>
      <c r="Z3607" s="4">
        <f t="shared" si="559"/>
        <v>1</v>
      </c>
      <c r="AA3607" s="5">
        <f t="shared" si="560"/>
        <v>1</v>
      </c>
      <c r="AB3607" s="6" t="str">
        <f t="shared" si="561"/>
        <v/>
      </c>
      <c r="AF3607">
        <f t="shared" si="556"/>
        <v>0.80095037815921466</v>
      </c>
    </row>
    <row r="3608" spans="2:32">
      <c r="B3608" s="26">
        <v>1</v>
      </c>
      <c r="C3608" s="4">
        <v>17</v>
      </c>
      <c r="D3608" s="5">
        <v>0.86699999999999999</v>
      </c>
      <c r="E3608" s="20">
        <v>1</v>
      </c>
      <c r="G3608" s="5"/>
      <c r="H3608" s="11">
        <f>1/(1+EXP(-SUMPRODUCT(betagorros,B3608:D3608)))</f>
        <v>0.87409371182985074</v>
      </c>
      <c r="I3608" s="27">
        <f t="shared" si="552"/>
        <v>0.87409371182985074</v>
      </c>
      <c r="J3608">
        <f t="shared" si="553"/>
        <v>-0.13456768730116048</v>
      </c>
      <c r="K3608" s="5"/>
      <c r="N3608" s="11">
        <f t="shared" si="554"/>
        <v>0.87429721807344152</v>
      </c>
      <c r="O3608" s="71">
        <f t="shared" si="555"/>
        <v>0.12570278192655848</v>
      </c>
      <c r="U3608" s="4">
        <v>24</v>
      </c>
      <c r="V3608" s="5">
        <v>0.86199999999999999</v>
      </c>
      <c r="W3608" s="37">
        <v>1</v>
      </c>
      <c r="X3608" s="31">
        <f t="shared" si="557"/>
        <v>0.93041430401108161</v>
      </c>
      <c r="Y3608" s="40">
        <f t="shared" si="558"/>
        <v>1</v>
      </c>
      <c r="Z3608" s="4">
        <f t="shared" si="559"/>
        <v>1</v>
      </c>
      <c r="AA3608" s="5">
        <f t="shared" si="560"/>
        <v>1</v>
      </c>
      <c r="AB3608" s="6" t="str">
        <f t="shared" si="561"/>
        <v/>
      </c>
      <c r="AF3608">
        <f t="shared" si="556"/>
        <v>0.80095037815921466</v>
      </c>
    </row>
    <row r="3609" spans="2:32">
      <c r="B3609" s="26">
        <v>1</v>
      </c>
      <c r="C3609" s="4">
        <v>10</v>
      </c>
      <c r="D3609" s="5">
        <v>0.86699999999999999</v>
      </c>
      <c r="E3609" s="20">
        <v>1</v>
      </c>
      <c r="G3609" s="5"/>
      <c r="H3609" s="11">
        <f>1/(1+EXP(-SUMPRODUCT(betagorros,B3609:D3609)))</f>
        <v>0.77904490140419302</v>
      </c>
      <c r="I3609" s="27">
        <f t="shared" si="552"/>
        <v>0.77904490140419302</v>
      </c>
      <c r="J3609">
        <f t="shared" si="553"/>
        <v>-0.2496865949725072</v>
      </c>
      <c r="K3609" s="5"/>
      <c r="N3609" s="11">
        <f t="shared" si="554"/>
        <v>0.77931537890595415</v>
      </c>
      <c r="O3609" s="71">
        <f t="shared" si="555"/>
        <v>0.22068462109404585</v>
      </c>
      <c r="U3609" s="4">
        <v>22</v>
      </c>
      <c r="V3609" s="5">
        <v>0.86199999999999999</v>
      </c>
      <c r="W3609" s="37">
        <v>1</v>
      </c>
      <c r="X3609" s="31">
        <f t="shared" si="557"/>
        <v>0.91678824788084512</v>
      </c>
      <c r="Y3609" s="40">
        <f t="shared" si="558"/>
        <v>1</v>
      </c>
      <c r="Z3609" s="4">
        <f t="shared" si="559"/>
        <v>1</v>
      </c>
      <c r="AA3609" s="5">
        <f t="shared" si="560"/>
        <v>1</v>
      </c>
      <c r="AB3609" s="6" t="str">
        <f t="shared" si="561"/>
        <v/>
      </c>
      <c r="AF3609">
        <f t="shared" si="556"/>
        <v>0.80095037815921466</v>
      </c>
    </row>
    <row r="3610" spans="2:32">
      <c r="B3610" s="26">
        <v>1</v>
      </c>
      <c r="C3610" s="4">
        <v>13</v>
      </c>
      <c r="D3610" s="5">
        <v>0.86699999999999999</v>
      </c>
      <c r="E3610" s="20">
        <v>1</v>
      </c>
      <c r="G3610" s="5"/>
      <c r="H3610" s="11">
        <f>1/(1+EXP(-SUMPRODUCT(betagorros,B3610:D3610)))</f>
        <v>0.82498358063785138</v>
      </c>
      <c r="I3610" s="27">
        <f t="shared" si="552"/>
        <v>0.82498358063785138</v>
      </c>
      <c r="J3610">
        <f t="shared" si="553"/>
        <v>-0.19239179510265847</v>
      </c>
      <c r="K3610" s="5"/>
      <c r="N3610" s="11">
        <f t="shared" si="554"/>
        <v>0.82522765070409343</v>
      </c>
      <c r="O3610" s="71">
        <f t="shared" si="555"/>
        <v>0.17477234929590657</v>
      </c>
      <c r="U3610" s="4">
        <v>25.5</v>
      </c>
      <c r="V3610" s="5">
        <v>0.86199999999999999</v>
      </c>
      <c r="W3610" s="37">
        <v>1</v>
      </c>
      <c r="X3610" s="31">
        <f t="shared" si="557"/>
        <v>0.93924678178740262</v>
      </c>
      <c r="Y3610" s="40">
        <f t="shared" si="558"/>
        <v>1</v>
      </c>
      <c r="Z3610" s="4">
        <f t="shared" si="559"/>
        <v>1</v>
      </c>
      <c r="AA3610" s="5">
        <f t="shared" si="560"/>
        <v>1</v>
      </c>
      <c r="AB3610" s="6" t="str">
        <f t="shared" si="561"/>
        <v/>
      </c>
      <c r="AF3610">
        <f t="shared" si="556"/>
        <v>0.80095037815921466</v>
      </c>
    </row>
    <row r="3611" spans="2:32">
      <c r="B3611" s="26">
        <v>1</v>
      </c>
      <c r="C3611" s="4">
        <v>32</v>
      </c>
      <c r="D3611" s="5">
        <v>0.86699999999999999</v>
      </c>
      <c r="E3611" s="20">
        <v>1</v>
      </c>
      <c r="G3611" s="5"/>
      <c r="H3611" s="11">
        <f>1/(1+EXP(-SUMPRODUCT(betagorros,B3611:D3611)))</f>
        <v>0.96737547077958452</v>
      </c>
      <c r="I3611" s="27">
        <f t="shared" si="552"/>
        <v>0.96737547077958452</v>
      </c>
      <c r="J3611">
        <f t="shared" si="553"/>
        <v>-3.3168574734870913E-2</v>
      </c>
      <c r="K3611" s="5"/>
      <c r="N3611" s="11">
        <f t="shared" si="554"/>
        <v>0.96745261180946884</v>
      </c>
      <c r="O3611" s="71">
        <f t="shared" si="555"/>
        <v>3.2547388190531157E-2</v>
      </c>
      <c r="U3611" s="4">
        <v>16.5</v>
      </c>
      <c r="V3611" s="5">
        <v>0.86199999999999999</v>
      </c>
      <c r="W3611" s="37">
        <v>1</v>
      </c>
      <c r="X3611" s="31">
        <f t="shared" si="557"/>
        <v>0.86612638607011172</v>
      </c>
      <c r="Y3611" s="40">
        <f t="shared" si="558"/>
        <v>1</v>
      </c>
      <c r="Z3611" s="4">
        <f t="shared" si="559"/>
        <v>1</v>
      </c>
      <c r="AA3611" s="5">
        <f t="shared" si="560"/>
        <v>1</v>
      </c>
      <c r="AB3611" s="6" t="str">
        <f t="shared" si="561"/>
        <v/>
      </c>
      <c r="AF3611">
        <f t="shared" si="556"/>
        <v>0.80095037815921466</v>
      </c>
    </row>
    <row r="3612" spans="2:32">
      <c r="B3612" s="26">
        <v>1</v>
      </c>
      <c r="C3612" s="4">
        <v>27</v>
      </c>
      <c r="D3612" s="5">
        <v>0.88400000000000001</v>
      </c>
      <c r="E3612" s="20">
        <v>1</v>
      </c>
      <c r="G3612" s="5"/>
      <c r="H3612" s="11">
        <f>1/(1+EXP(-SUMPRODUCT(betagorros,B3612:D3612)))</f>
        <v>0.95169779500872964</v>
      </c>
      <c r="I3612" s="27">
        <f t="shared" si="552"/>
        <v>0.95169779500872964</v>
      </c>
      <c r="J3612">
        <f t="shared" si="553"/>
        <v>-4.9507736803938877E-2</v>
      </c>
      <c r="K3612" s="5"/>
      <c r="N3612" s="11">
        <f t="shared" si="554"/>
        <v>0.95180433845968715</v>
      </c>
      <c r="O3612" s="71">
        <f t="shared" si="555"/>
        <v>4.8195661540312851E-2</v>
      </c>
      <c r="U3612" s="4">
        <v>14</v>
      </c>
      <c r="V3612" s="5">
        <v>0.86199999999999999</v>
      </c>
      <c r="W3612" s="37">
        <v>1</v>
      </c>
      <c r="X3612" s="31">
        <f t="shared" si="557"/>
        <v>0.83550496519048456</v>
      </c>
      <c r="Y3612" s="40">
        <f t="shared" si="558"/>
        <v>1</v>
      </c>
      <c r="Z3612" s="4">
        <f t="shared" si="559"/>
        <v>1</v>
      </c>
      <c r="AA3612" s="5">
        <f t="shared" si="560"/>
        <v>1</v>
      </c>
      <c r="AB3612" s="6" t="str">
        <f t="shared" si="561"/>
        <v/>
      </c>
      <c r="AF3612">
        <f t="shared" si="556"/>
        <v>0.80095037815921466</v>
      </c>
    </row>
    <row r="3613" spans="2:32">
      <c r="B3613" s="26">
        <v>1</v>
      </c>
      <c r="C3613" s="4">
        <v>25.5</v>
      </c>
      <c r="D3613" s="5">
        <v>0.88400000000000001</v>
      </c>
      <c r="E3613" s="20">
        <v>1</v>
      </c>
      <c r="G3613" s="5"/>
      <c r="H3613" s="11">
        <f>1/(1+EXP(-SUMPRODUCT(betagorros,B3613:D3613)))</f>
        <v>0.94456865126840417</v>
      </c>
      <c r="I3613" s="27">
        <f t="shared" si="552"/>
        <v>0.94456865126840417</v>
      </c>
      <c r="J3613">
        <f t="shared" si="553"/>
        <v>-5.7026909379317176E-2</v>
      </c>
      <c r="K3613" s="5"/>
      <c r="N3613" s="11">
        <f t="shared" si="554"/>
        <v>0.94468688858922611</v>
      </c>
      <c r="O3613" s="71">
        <f t="shared" si="555"/>
        <v>5.5313111410773885E-2</v>
      </c>
      <c r="U3613" s="4">
        <v>17</v>
      </c>
      <c r="V3613" s="5">
        <v>0.86199999999999999</v>
      </c>
      <c r="W3613" s="37">
        <v>1</v>
      </c>
      <c r="X3613" s="31">
        <f t="shared" si="557"/>
        <v>0.87163918757757974</v>
      </c>
      <c r="Y3613" s="40">
        <f t="shared" si="558"/>
        <v>1</v>
      </c>
      <c r="Z3613" s="4">
        <f t="shared" si="559"/>
        <v>1</v>
      </c>
      <c r="AA3613" s="5">
        <f t="shared" si="560"/>
        <v>1</v>
      </c>
      <c r="AB3613" s="6" t="str">
        <f t="shared" si="561"/>
        <v/>
      </c>
      <c r="AF3613">
        <f t="shared" si="556"/>
        <v>0.80095037815921466</v>
      </c>
    </row>
    <row r="3614" spans="2:32">
      <c r="B3614" s="26">
        <v>1</v>
      </c>
      <c r="C3614" s="4">
        <v>17.5</v>
      </c>
      <c r="D3614" s="5">
        <v>0.88400000000000001</v>
      </c>
      <c r="E3614" s="20">
        <v>1</v>
      </c>
      <c r="G3614" s="5"/>
      <c r="H3614" s="11">
        <f>1/(1+EXP(-SUMPRODUCT(betagorros,B3614:D3614)))</f>
        <v>0.8870795466742738</v>
      </c>
      <c r="I3614" s="27">
        <f t="shared" si="552"/>
        <v>0.8870795466742738</v>
      </c>
      <c r="J3614">
        <f t="shared" si="553"/>
        <v>-0.11982062011383027</v>
      </c>
      <c r="K3614" s="5"/>
      <c r="N3614" s="11">
        <f t="shared" si="554"/>
        <v>0.88727395859062974</v>
      </c>
      <c r="O3614" s="71">
        <f t="shared" si="555"/>
        <v>0.11272604140937026</v>
      </c>
      <c r="U3614" s="4">
        <v>7</v>
      </c>
      <c r="V3614" s="5">
        <v>0.86199999999999999</v>
      </c>
      <c r="W3614" s="37">
        <v>1</v>
      </c>
      <c r="X3614" s="31">
        <f t="shared" si="557"/>
        <v>0.72063535797348044</v>
      </c>
      <c r="Y3614" s="40">
        <f t="shared" si="558"/>
        <v>1</v>
      </c>
      <c r="Z3614" s="4">
        <f t="shared" si="559"/>
        <v>1</v>
      </c>
      <c r="AA3614" s="5">
        <f t="shared" si="560"/>
        <v>1</v>
      </c>
      <c r="AB3614" s="6" t="str">
        <f t="shared" si="561"/>
        <v/>
      </c>
      <c r="AF3614">
        <f t="shared" si="556"/>
        <v>0.80095037815921466</v>
      </c>
    </row>
    <row r="3615" spans="2:32">
      <c r="B3615" s="26">
        <v>1</v>
      </c>
      <c r="C3615" s="4">
        <v>25</v>
      </c>
      <c r="D3615" s="5">
        <v>0.88400000000000001</v>
      </c>
      <c r="E3615" s="20">
        <v>1</v>
      </c>
      <c r="G3615" s="5"/>
      <c r="H3615" s="11">
        <f>1/(1+EXP(-SUMPRODUCT(betagorros,B3615:D3615)))</f>
        <v>0.94197951128407731</v>
      </c>
      <c r="I3615" s="27">
        <f t="shared" si="552"/>
        <v>0.94197951128407731</v>
      </c>
      <c r="J3615">
        <f t="shared" si="553"/>
        <v>-5.9771754871530955E-2</v>
      </c>
      <c r="K3615" s="5"/>
      <c r="N3615" s="11">
        <f t="shared" si="554"/>
        <v>0.94210184807035979</v>
      </c>
      <c r="O3615" s="71">
        <f t="shared" si="555"/>
        <v>5.7898151929640207E-2</v>
      </c>
      <c r="U3615" s="4">
        <v>16</v>
      </c>
      <c r="V3615" s="5">
        <v>0.86199999999999999</v>
      </c>
      <c r="W3615" s="37">
        <v>1</v>
      </c>
      <c r="X3615" s="31">
        <f t="shared" si="557"/>
        <v>0.86041473777442867</v>
      </c>
      <c r="Y3615" s="40">
        <f t="shared" si="558"/>
        <v>1</v>
      </c>
      <c r="Z3615" s="4">
        <f t="shared" si="559"/>
        <v>1</v>
      </c>
      <c r="AA3615" s="5">
        <f t="shared" si="560"/>
        <v>1</v>
      </c>
      <c r="AB3615" s="6" t="str">
        <f t="shared" si="561"/>
        <v/>
      </c>
      <c r="AF3615">
        <f t="shared" si="556"/>
        <v>0.80095037815921466</v>
      </c>
    </row>
    <row r="3616" spans="2:32">
      <c r="B3616" s="26">
        <v>1</v>
      </c>
      <c r="C3616" s="4">
        <v>11</v>
      </c>
      <c r="D3616" s="5">
        <v>0.89500000000000002</v>
      </c>
      <c r="E3616" s="20">
        <v>1</v>
      </c>
      <c r="G3616" s="5"/>
      <c r="H3616" s="11">
        <f>1/(1+EXP(-SUMPRODUCT(betagorros,B3616:D3616)))</f>
        <v>0.81468866017273533</v>
      </c>
      <c r="I3616" s="27">
        <f t="shared" si="552"/>
        <v>0.81468866017273533</v>
      </c>
      <c r="J3616">
        <f t="shared" si="553"/>
        <v>-0.20494925078446211</v>
      </c>
      <c r="K3616" s="5"/>
      <c r="N3616" s="11">
        <f t="shared" si="554"/>
        <v>0.81494974712400936</v>
      </c>
      <c r="O3616" s="71">
        <f t="shared" si="555"/>
        <v>0.18505025287599064</v>
      </c>
      <c r="U3616" s="4">
        <v>20</v>
      </c>
      <c r="V3616" s="5">
        <v>0.86699999999999999</v>
      </c>
      <c r="W3616" s="37">
        <v>1</v>
      </c>
      <c r="X3616" s="31">
        <f t="shared" si="557"/>
        <v>0.90273801927235253</v>
      </c>
      <c r="Y3616" s="40">
        <f t="shared" si="558"/>
        <v>1</v>
      </c>
      <c r="Z3616" s="4">
        <f t="shared" si="559"/>
        <v>1</v>
      </c>
      <c r="AA3616" s="5">
        <f t="shared" si="560"/>
        <v>1</v>
      </c>
      <c r="AB3616" s="6" t="str">
        <f t="shared" si="561"/>
        <v/>
      </c>
      <c r="AF3616">
        <f t="shared" si="556"/>
        <v>0.80095037815921466</v>
      </c>
    </row>
    <row r="3617" spans="2:32">
      <c r="B3617" s="26">
        <v>1</v>
      </c>
      <c r="C3617" s="4">
        <v>7</v>
      </c>
      <c r="D3617" s="5">
        <v>0.89500000000000002</v>
      </c>
      <c r="E3617" s="20">
        <v>0</v>
      </c>
      <c r="G3617" s="5"/>
      <c r="H3617" s="11">
        <f>1/(1+EXP(-SUMPRODUCT(betagorros,B3617:D3617)))</f>
        <v>0.74905952304159862</v>
      </c>
      <c r="I3617" s="27">
        <f t="shared" si="552"/>
        <v>0.25094047695840138</v>
      </c>
      <c r="J3617">
        <f t="shared" si="553"/>
        <v>-1.3825395115653674</v>
      </c>
      <c r="K3617" s="5"/>
      <c r="N3617" s="11">
        <f t="shared" si="554"/>
        <v>0.74935475019995934</v>
      </c>
      <c r="O3617" s="71">
        <f t="shared" si="555"/>
        <v>-0.74935475019995934</v>
      </c>
      <c r="U3617" s="4">
        <v>14</v>
      </c>
      <c r="V3617" s="5">
        <v>0.86699999999999999</v>
      </c>
      <c r="W3617" s="37">
        <v>1</v>
      </c>
      <c r="X3617" s="31">
        <f t="shared" si="557"/>
        <v>0.83852244491030048</v>
      </c>
      <c r="Y3617" s="40">
        <f t="shared" si="558"/>
        <v>1</v>
      </c>
      <c r="Z3617" s="4">
        <f t="shared" si="559"/>
        <v>1</v>
      </c>
      <c r="AA3617" s="5">
        <f t="shared" si="560"/>
        <v>1</v>
      </c>
      <c r="AB3617" s="6" t="str">
        <f t="shared" si="561"/>
        <v/>
      </c>
      <c r="AF3617">
        <f t="shared" si="556"/>
        <v>0.80095037815921466</v>
      </c>
    </row>
    <row r="3618" spans="2:32">
      <c r="B3618" s="26">
        <v>1</v>
      </c>
      <c r="C3618" s="4">
        <v>10</v>
      </c>
      <c r="D3618" s="5">
        <v>0.89500000000000002</v>
      </c>
      <c r="E3618" s="20">
        <v>1</v>
      </c>
      <c r="G3618" s="5"/>
      <c r="H3618" s="11">
        <f>1/(1+EXP(-SUMPRODUCT(betagorros,B3618:D3618)))</f>
        <v>0.79962899576012825</v>
      </c>
      <c r="I3618" s="27">
        <f t="shared" si="552"/>
        <v>0.79962899576012825</v>
      </c>
      <c r="J3618">
        <f t="shared" si="553"/>
        <v>-0.22360741418179653</v>
      </c>
      <c r="K3618" s="5"/>
      <c r="N3618" s="11">
        <f t="shared" si="554"/>
        <v>0.79989972294124312</v>
      </c>
      <c r="O3618" s="71">
        <f t="shared" si="555"/>
        <v>0.20010027705875688</v>
      </c>
      <c r="U3618" s="4">
        <v>19.5</v>
      </c>
      <c r="V3618" s="5">
        <v>0.86699999999999999</v>
      </c>
      <c r="W3618" s="37">
        <v>1</v>
      </c>
      <c r="X3618" s="31">
        <f t="shared" si="557"/>
        <v>0.89840516602970466</v>
      </c>
      <c r="Y3618" s="40">
        <f t="shared" si="558"/>
        <v>1</v>
      </c>
      <c r="Z3618" s="4">
        <f t="shared" si="559"/>
        <v>1</v>
      </c>
      <c r="AA3618" s="5">
        <f t="shared" si="560"/>
        <v>1</v>
      </c>
      <c r="AB3618" s="6" t="str">
        <f t="shared" si="561"/>
        <v/>
      </c>
      <c r="AF3618">
        <f t="shared" si="556"/>
        <v>0.80095037815921466</v>
      </c>
    </row>
    <row r="3619" spans="2:32">
      <c r="B3619" s="26">
        <v>1</v>
      </c>
      <c r="C3619" s="4">
        <v>7</v>
      </c>
      <c r="D3619" s="5">
        <v>0.89500000000000002</v>
      </c>
      <c r="E3619" s="20">
        <v>0</v>
      </c>
      <c r="G3619" s="5"/>
      <c r="H3619" s="11">
        <f>1/(1+EXP(-SUMPRODUCT(betagorros,B3619:D3619)))</f>
        <v>0.74905952304159862</v>
      </c>
      <c r="I3619" s="27">
        <f t="shared" si="552"/>
        <v>0.25094047695840138</v>
      </c>
      <c r="J3619">
        <f t="shared" si="553"/>
        <v>-1.3825395115653674</v>
      </c>
      <c r="K3619" s="5"/>
      <c r="N3619" s="11">
        <f t="shared" si="554"/>
        <v>0.74935475019995934</v>
      </c>
      <c r="O3619" s="71">
        <f t="shared" si="555"/>
        <v>-0.74935475019995934</v>
      </c>
      <c r="U3619" s="4">
        <v>14.5</v>
      </c>
      <c r="V3619" s="5">
        <v>0.86699999999999999</v>
      </c>
      <c r="W3619" s="37">
        <v>1</v>
      </c>
      <c r="X3619" s="31">
        <f t="shared" si="557"/>
        <v>0.84496848941727054</v>
      </c>
      <c r="Y3619" s="40">
        <f t="shared" si="558"/>
        <v>1</v>
      </c>
      <c r="Z3619" s="4">
        <f t="shared" si="559"/>
        <v>1</v>
      </c>
      <c r="AA3619" s="5">
        <f t="shared" si="560"/>
        <v>1</v>
      </c>
      <c r="AB3619" s="6" t="str">
        <f t="shared" si="561"/>
        <v/>
      </c>
      <c r="AF3619">
        <f t="shared" si="556"/>
        <v>0.80095037815921466</v>
      </c>
    </row>
    <row r="3620" spans="2:32">
      <c r="B3620" s="26">
        <v>1</v>
      </c>
      <c r="C3620" s="4">
        <v>6</v>
      </c>
      <c r="D3620" s="5">
        <v>0.89500000000000002</v>
      </c>
      <c r="E3620" s="20">
        <v>0</v>
      </c>
      <c r="G3620" s="5"/>
      <c r="H3620" s="11">
        <f>1/(1+EXP(-SUMPRODUCT(betagorros,B3620:D3620)))</f>
        <v>0.73043115657033375</v>
      </c>
      <c r="I3620" s="27">
        <f t="shared" si="552"/>
        <v>0.26956884342966625</v>
      </c>
      <c r="J3620">
        <f t="shared" si="553"/>
        <v>-1.3109314725359407</v>
      </c>
      <c r="K3620" s="5"/>
      <c r="N3620" s="11">
        <f t="shared" si="554"/>
        <v>0.7307325956313363</v>
      </c>
      <c r="O3620" s="71">
        <f t="shared" si="555"/>
        <v>-0.7307325956313363</v>
      </c>
      <c r="U3620" s="4">
        <v>19</v>
      </c>
      <c r="V3620" s="5">
        <v>0.86699999999999999</v>
      </c>
      <c r="W3620" s="37">
        <v>1</v>
      </c>
      <c r="X3620" s="31">
        <f t="shared" si="557"/>
        <v>0.89390197726624854</v>
      </c>
      <c r="Y3620" s="40">
        <f t="shared" si="558"/>
        <v>1</v>
      </c>
      <c r="Z3620" s="4">
        <f t="shared" si="559"/>
        <v>1</v>
      </c>
      <c r="AA3620" s="5">
        <f t="shared" si="560"/>
        <v>1</v>
      </c>
      <c r="AB3620" s="6" t="str">
        <f t="shared" si="561"/>
        <v/>
      </c>
      <c r="AF3620">
        <f t="shared" si="556"/>
        <v>0.80095037815921466</v>
      </c>
    </row>
    <row r="3621" spans="2:32">
      <c r="B3621" s="26">
        <v>1</v>
      </c>
      <c r="C3621" s="4">
        <v>18.5</v>
      </c>
      <c r="D3621" s="5">
        <v>0.89700000000000002</v>
      </c>
      <c r="E3621" s="20">
        <v>1</v>
      </c>
      <c r="G3621" s="5"/>
      <c r="H3621" s="11">
        <f>1/(1+EXP(-SUMPRODUCT(betagorros,B3621:D3621)))</f>
        <v>0.90163748012042033</v>
      </c>
      <c r="I3621" s="27">
        <f t="shared" si="552"/>
        <v>0.90163748012042033</v>
      </c>
      <c r="J3621">
        <f t="shared" si="553"/>
        <v>-0.10354274644578416</v>
      </c>
      <c r="K3621" s="5"/>
      <c r="N3621" s="11">
        <f t="shared" si="554"/>
        <v>0.9018179975713696</v>
      </c>
      <c r="O3621" s="71">
        <f t="shared" si="555"/>
        <v>9.8182002428630399E-2</v>
      </c>
      <c r="U3621" s="4">
        <v>16</v>
      </c>
      <c r="V3621" s="5">
        <v>0.86699999999999999</v>
      </c>
      <c r="W3621" s="37">
        <v>1</v>
      </c>
      <c r="X3621" s="31">
        <f t="shared" si="557"/>
        <v>0.86305017384405636</v>
      </c>
      <c r="Y3621" s="40">
        <f t="shared" si="558"/>
        <v>1</v>
      </c>
      <c r="Z3621" s="4">
        <f t="shared" si="559"/>
        <v>1</v>
      </c>
      <c r="AA3621" s="5">
        <f t="shared" si="560"/>
        <v>1</v>
      </c>
      <c r="AB3621" s="6" t="str">
        <f t="shared" si="561"/>
        <v/>
      </c>
      <c r="AF3621">
        <f t="shared" si="556"/>
        <v>0.80095037815921466</v>
      </c>
    </row>
    <row r="3622" spans="2:32">
      <c r="B3622" s="26">
        <v>1</v>
      </c>
      <c r="C3622" s="4">
        <v>25</v>
      </c>
      <c r="D3622" s="5">
        <v>0.89700000000000002</v>
      </c>
      <c r="E3622" s="20">
        <v>1</v>
      </c>
      <c r="G3622" s="5"/>
      <c r="H3622" s="11">
        <f>1/(1+EXP(-SUMPRODUCT(betagorros,B3622:D3622)))</f>
        <v>0.94504394035194195</v>
      </c>
      <c r="I3622" s="27">
        <f t="shared" si="552"/>
        <v>0.94504394035194195</v>
      </c>
      <c r="J3622">
        <f t="shared" si="553"/>
        <v>-5.6523854842457401E-2</v>
      </c>
      <c r="K3622" s="5"/>
      <c r="N3622" s="11">
        <f t="shared" si="554"/>
        <v>0.94516304457936862</v>
      </c>
      <c r="O3622" s="71">
        <f t="shared" si="555"/>
        <v>5.4836955420631384E-2</v>
      </c>
      <c r="U3622" s="4">
        <v>15</v>
      </c>
      <c r="V3622" s="5">
        <v>0.86699999999999999</v>
      </c>
      <c r="W3622" s="37">
        <v>1</v>
      </c>
      <c r="X3622" s="31">
        <f t="shared" si="557"/>
        <v>0.85120287532777772</v>
      </c>
      <c r="Y3622" s="40">
        <f t="shared" si="558"/>
        <v>1</v>
      </c>
      <c r="Z3622" s="4">
        <f t="shared" si="559"/>
        <v>1</v>
      </c>
      <c r="AA3622" s="5">
        <f t="shared" si="560"/>
        <v>1</v>
      </c>
      <c r="AB3622" s="6" t="str">
        <f t="shared" si="561"/>
        <v/>
      </c>
      <c r="AF3622">
        <f t="shared" si="556"/>
        <v>0.80095037815921466</v>
      </c>
    </row>
    <row r="3623" spans="2:32">
      <c r="B3623" s="26">
        <v>1</v>
      </c>
      <c r="C3623" s="4">
        <v>23</v>
      </c>
      <c r="D3623" s="5">
        <v>0.89700000000000002</v>
      </c>
      <c r="E3623" s="20">
        <v>0</v>
      </c>
      <c r="G3623" s="5"/>
      <c r="H3623" s="11">
        <f>1/(1+EXP(-SUMPRODUCT(betagorros,B3623:D3623)))</f>
        <v>0.93407964676363098</v>
      </c>
      <c r="I3623" s="27">
        <f t="shared" si="552"/>
        <v>6.5920353236369023E-2</v>
      </c>
      <c r="J3623">
        <f t="shared" si="553"/>
        <v>-2.7193080348338547</v>
      </c>
      <c r="K3623" s="5"/>
      <c r="N3623" s="11">
        <f t="shared" si="554"/>
        <v>0.93421597088609243</v>
      </c>
      <c r="O3623" s="71">
        <f t="shared" si="555"/>
        <v>-0.93421597088609243</v>
      </c>
      <c r="U3623" s="4">
        <v>17</v>
      </c>
      <c r="V3623" s="5">
        <v>0.86699999999999999</v>
      </c>
      <c r="W3623" s="37">
        <v>1</v>
      </c>
      <c r="X3623" s="31">
        <f t="shared" si="557"/>
        <v>0.87409371182985074</v>
      </c>
      <c r="Y3623" s="40">
        <f t="shared" si="558"/>
        <v>1</v>
      </c>
      <c r="Z3623" s="4">
        <f t="shared" si="559"/>
        <v>1</v>
      </c>
      <c r="AA3623" s="5">
        <f t="shared" si="560"/>
        <v>1</v>
      </c>
      <c r="AB3623" s="6" t="str">
        <f t="shared" si="561"/>
        <v/>
      </c>
      <c r="AF3623">
        <f t="shared" si="556"/>
        <v>0.80095037815921466</v>
      </c>
    </row>
    <row r="3624" spans="2:32">
      <c r="B3624" s="26">
        <v>1</v>
      </c>
      <c r="C3624" s="4">
        <v>20</v>
      </c>
      <c r="D3624" s="5">
        <v>0.89700000000000002</v>
      </c>
      <c r="E3624" s="20">
        <v>0</v>
      </c>
      <c r="G3624" s="5"/>
      <c r="H3624" s="11">
        <f>1/(1+EXP(-SUMPRODUCT(betagorros,B3624:D3624)))</f>
        <v>0.91378411883994193</v>
      </c>
      <c r="I3624" s="27">
        <f t="shared" si="552"/>
        <v>8.6215881160058072E-2</v>
      </c>
      <c r="J3624">
        <f t="shared" si="553"/>
        <v>-2.4509008820863238</v>
      </c>
      <c r="K3624" s="5"/>
      <c r="N3624" s="11">
        <f t="shared" si="554"/>
        <v>0.9139491643600367</v>
      </c>
      <c r="O3624" s="71">
        <f t="shared" si="555"/>
        <v>-0.9139491643600367</v>
      </c>
      <c r="U3624" s="4">
        <v>17</v>
      </c>
      <c r="V3624" s="5">
        <v>0.86699999999999999</v>
      </c>
      <c r="W3624" s="37">
        <v>1</v>
      </c>
      <c r="X3624" s="31">
        <f t="shared" si="557"/>
        <v>0.87409371182985074</v>
      </c>
      <c r="Y3624" s="40">
        <f t="shared" si="558"/>
        <v>1</v>
      </c>
      <c r="Z3624" s="4">
        <f t="shared" si="559"/>
        <v>1</v>
      </c>
      <c r="AA3624" s="5">
        <f t="shared" si="560"/>
        <v>1</v>
      </c>
      <c r="AB3624" s="6" t="str">
        <f t="shared" si="561"/>
        <v/>
      </c>
      <c r="AF3624">
        <f t="shared" si="556"/>
        <v>0.80095037815921466</v>
      </c>
    </row>
    <row r="3625" spans="2:32">
      <c r="B3625" s="26">
        <v>1</v>
      </c>
      <c r="C3625" s="4">
        <v>23</v>
      </c>
      <c r="D3625" s="5">
        <v>0.89700000000000002</v>
      </c>
      <c r="E3625" s="20">
        <v>0</v>
      </c>
      <c r="G3625" s="5"/>
      <c r="H3625" s="11">
        <f>1/(1+EXP(-SUMPRODUCT(betagorros,B3625:D3625)))</f>
        <v>0.93407964676363098</v>
      </c>
      <c r="I3625" s="27">
        <f t="shared" si="552"/>
        <v>6.5920353236369023E-2</v>
      </c>
      <c r="J3625">
        <f t="shared" si="553"/>
        <v>-2.7193080348338547</v>
      </c>
      <c r="K3625" s="5"/>
      <c r="N3625" s="11">
        <f t="shared" si="554"/>
        <v>0.93421597088609243</v>
      </c>
      <c r="O3625" s="71">
        <f t="shared" si="555"/>
        <v>-0.93421597088609243</v>
      </c>
      <c r="U3625" s="4">
        <v>10</v>
      </c>
      <c r="V3625" s="5">
        <v>0.86699999999999999</v>
      </c>
      <c r="W3625" s="37">
        <v>1</v>
      </c>
      <c r="X3625" s="31">
        <f t="shared" si="557"/>
        <v>0.77904490140419302</v>
      </c>
      <c r="Y3625" s="40">
        <f t="shared" si="558"/>
        <v>1</v>
      </c>
      <c r="Z3625" s="4">
        <f t="shared" si="559"/>
        <v>1</v>
      </c>
      <c r="AA3625" s="5">
        <f t="shared" si="560"/>
        <v>1</v>
      </c>
      <c r="AB3625" s="6" t="str">
        <f t="shared" si="561"/>
        <v/>
      </c>
      <c r="AF3625">
        <f t="shared" si="556"/>
        <v>0.80095037815921466</v>
      </c>
    </row>
    <row r="3626" spans="2:32">
      <c r="B3626" s="26">
        <v>1</v>
      </c>
      <c r="C3626" s="4">
        <v>26</v>
      </c>
      <c r="D3626" s="5">
        <v>0.89700000000000002</v>
      </c>
      <c r="E3626" s="20">
        <v>1</v>
      </c>
      <c r="G3626" s="5"/>
      <c r="H3626" s="11">
        <f>1/(1+EXP(-SUMPRODUCT(betagorros,B3626:D3626)))</f>
        <v>0.94985968877713312</v>
      </c>
      <c r="I3626" s="27">
        <f t="shared" si="552"/>
        <v>0.94985968877713312</v>
      </c>
      <c r="J3626">
        <f t="shared" si="553"/>
        <v>-5.1441001319752773E-2</v>
      </c>
      <c r="K3626" s="5"/>
      <c r="N3626" s="11">
        <f t="shared" si="554"/>
        <v>0.94997079892104264</v>
      </c>
      <c r="O3626" s="71">
        <f t="shared" si="555"/>
        <v>5.0029201078957364E-2</v>
      </c>
      <c r="U3626" s="4">
        <v>13</v>
      </c>
      <c r="V3626" s="5">
        <v>0.86699999999999999</v>
      </c>
      <c r="W3626" s="37">
        <v>1</v>
      </c>
      <c r="X3626" s="31">
        <f t="shared" si="557"/>
        <v>0.82498358063785138</v>
      </c>
      <c r="Y3626" s="40">
        <f t="shared" si="558"/>
        <v>1</v>
      </c>
      <c r="Z3626" s="4">
        <f t="shared" si="559"/>
        <v>1</v>
      </c>
      <c r="AA3626" s="5">
        <f t="shared" si="560"/>
        <v>1</v>
      </c>
      <c r="AB3626" s="6" t="str">
        <f t="shared" si="561"/>
        <v/>
      </c>
      <c r="AF3626">
        <f t="shared" si="556"/>
        <v>0.80095037815921466</v>
      </c>
    </row>
    <row r="3627" spans="2:32">
      <c r="B3627" s="26">
        <v>1</v>
      </c>
      <c r="C3627" s="4">
        <v>12</v>
      </c>
      <c r="D3627" s="5">
        <v>0.90100000000000002</v>
      </c>
      <c r="E3627" s="20">
        <v>1</v>
      </c>
      <c r="G3627" s="5"/>
      <c r="H3627" s="11">
        <f>1/(1+EXP(-SUMPRODUCT(betagorros,B3627:D3627)))</f>
        <v>0.83259110391368851</v>
      </c>
      <c r="I3627" s="27">
        <f t="shared" si="552"/>
        <v>0.83259110391368851</v>
      </c>
      <c r="J3627">
        <f t="shared" si="553"/>
        <v>-0.18321262898445903</v>
      </c>
      <c r="K3627" s="5"/>
      <c r="N3627" s="11">
        <f t="shared" si="554"/>
        <v>0.83284121733718408</v>
      </c>
      <c r="O3627" s="71">
        <f t="shared" si="555"/>
        <v>0.16715878266281592</v>
      </c>
      <c r="U3627" s="4">
        <v>32</v>
      </c>
      <c r="V3627" s="5">
        <v>0.86699999999999999</v>
      </c>
      <c r="W3627" s="37">
        <v>1</v>
      </c>
      <c r="X3627" s="31">
        <f t="shared" si="557"/>
        <v>0.96737547077958452</v>
      </c>
      <c r="Y3627" s="40">
        <f t="shared" si="558"/>
        <v>1</v>
      </c>
      <c r="Z3627" s="4">
        <f t="shared" si="559"/>
        <v>1</v>
      </c>
      <c r="AA3627" s="5">
        <f t="shared" si="560"/>
        <v>1</v>
      </c>
      <c r="AB3627" s="6" t="str">
        <f t="shared" si="561"/>
        <v/>
      </c>
      <c r="AF3627">
        <f t="shared" si="556"/>
        <v>0.80095037815921466</v>
      </c>
    </row>
    <row r="3628" spans="2:32">
      <c r="B3628" s="26">
        <v>1</v>
      </c>
      <c r="C3628" s="4">
        <v>13</v>
      </c>
      <c r="D3628" s="5">
        <v>0.90100000000000002</v>
      </c>
      <c r="E3628" s="20">
        <v>1</v>
      </c>
      <c r="G3628" s="5"/>
      <c r="H3628" s="11">
        <f>1/(1+EXP(-SUMPRODUCT(betagorros,B3628:D3628)))</f>
        <v>0.84565157196681595</v>
      </c>
      <c r="I3628" s="27">
        <f t="shared" si="552"/>
        <v>0.84565157196681595</v>
      </c>
      <c r="J3628">
        <f t="shared" si="553"/>
        <v>-0.16764785767796742</v>
      </c>
      <c r="K3628" s="5"/>
      <c r="N3628" s="11">
        <f t="shared" si="554"/>
        <v>0.845890969592204</v>
      </c>
      <c r="O3628" s="71">
        <f t="shared" si="555"/>
        <v>0.154109030407796</v>
      </c>
      <c r="U3628" s="4">
        <v>27</v>
      </c>
      <c r="V3628" s="5">
        <v>0.88400000000000001</v>
      </c>
      <c r="W3628" s="37">
        <v>1</v>
      </c>
      <c r="X3628" s="31">
        <f t="shared" si="557"/>
        <v>0.95169779500872964</v>
      </c>
      <c r="Y3628" s="40">
        <f t="shared" si="558"/>
        <v>1</v>
      </c>
      <c r="Z3628" s="4">
        <f t="shared" si="559"/>
        <v>1</v>
      </c>
      <c r="AA3628" s="5">
        <f t="shared" si="560"/>
        <v>1</v>
      </c>
      <c r="AB3628" s="6" t="str">
        <f t="shared" si="561"/>
        <v/>
      </c>
      <c r="AF3628">
        <f t="shared" si="556"/>
        <v>0.80095037815921466</v>
      </c>
    </row>
    <row r="3629" spans="2:32">
      <c r="B3629" s="26">
        <v>1</v>
      </c>
      <c r="C3629" s="4">
        <v>13</v>
      </c>
      <c r="D3629" s="5">
        <v>0.90100000000000002</v>
      </c>
      <c r="E3629" s="20">
        <v>1</v>
      </c>
      <c r="G3629" s="5"/>
      <c r="H3629" s="11">
        <f>1/(1+EXP(-SUMPRODUCT(betagorros,B3629:D3629)))</f>
        <v>0.84565157196681595</v>
      </c>
      <c r="I3629" s="27">
        <f t="shared" si="552"/>
        <v>0.84565157196681595</v>
      </c>
      <c r="J3629">
        <f t="shared" si="553"/>
        <v>-0.16764785767796742</v>
      </c>
      <c r="K3629" s="5"/>
      <c r="N3629" s="11">
        <f t="shared" si="554"/>
        <v>0.845890969592204</v>
      </c>
      <c r="O3629" s="71">
        <f t="shared" si="555"/>
        <v>0.154109030407796</v>
      </c>
      <c r="U3629" s="4">
        <v>25.5</v>
      </c>
      <c r="V3629" s="5">
        <v>0.88400000000000001</v>
      </c>
      <c r="W3629" s="37">
        <v>1</v>
      </c>
      <c r="X3629" s="31">
        <f t="shared" si="557"/>
        <v>0.94456865126840417</v>
      </c>
      <c r="Y3629" s="40">
        <f t="shared" si="558"/>
        <v>1</v>
      </c>
      <c r="Z3629" s="4">
        <f t="shared" si="559"/>
        <v>1</v>
      </c>
      <c r="AA3629" s="5">
        <f t="shared" si="560"/>
        <v>1</v>
      </c>
      <c r="AB3629" s="6" t="str">
        <f t="shared" si="561"/>
        <v/>
      </c>
      <c r="AF3629">
        <f t="shared" si="556"/>
        <v>0.80095037815921466</v>
      </c>
    </row>
    <row r="3630" spans="2:32">
      <c r="B3630" s="26">
        <v>1</v>
      </c>
      <c r="C3630" s="4">
        <v>9</v>
      </c>
      <c r="D3630" s="5">
        <v>0.90100000000000002</v>
      </c>
      <c r="E3630" s="20">
        <v>1</v>
      </c>
      <c r="G3630" s="5"/>
      <c r="H3630" s="11">
        <f>1/(1+EXP(-SUMPRODUCT(betagorros,B3630:D3630)))</f>
        <v>0.78813645647092245</v>
      </c>
      <c r="I3630" s="27">
        <f t="shared" si="552"/>
        <v>0.78813645647092245</v>
      </c>
      <c r="J3630">
        <f t="shared" si="553"/>
        <v>-0.23808403600581673</v>
      </c>
      <c r="K3630" s="5"/>
      <c r="N3630" s="11">
        <f t="shared" si="554"/>
        <v>0.78841620530924117</v>
      </c>
      <c r="O3630" s="71">
        <f t="shared" si="555"/>
        <v>0.21158379469075883</v>
      </c>
      <c r="U3630" s="4">
        <v>17.5</v>
      </c>
      <c r="V3630" s="5">
        <v>0.88400000000000001</v>
      </c>
      <c r="W3630" s="37">
        <v>1</v>
      </c>
      <c r="X3630" s="31">
        <f t="shared" si="557"/>
        <v>0.8870795466742738</v>
      </c>
      <c r="Y3630" s="40">
        <f t="shared" si="558"/>
        <v>1</v>
      </c>
      <c r="Z3630" s="4">
        <f t="shared" si="559"/>
        <v>1</v>
      </c>
      <c r="AA3630" s="5">
        <f t="shared" si="560"/>
        <v>1</v>
      </c>
      <c r="AB3630" s="6" t="str">
        <f t="shared" si="561"/>
        <v/>
      </c>
      <c r="AF3630">
        <f t="shared" si="556"/>
        <v>0.80095037815921466</v>
      </c>
    </row>
    <row r="3631" spans="2:32">
      <c r="B3631" s="26">
        <v>1</v>
      </c>
      <c r="C3631" s="4">
        <v>9</v>
      </c>
      <c r="D3631" s="5">
        <v>0.90100000000000002</v>
      </c>
      <c r="E3631" s="20">
        <v>1</v>
      </c>
      <c r="G3631" s="5"/>
      <c r="H3631" s="11">
        <f>1/(1+EXP(-SUMPRODUCT(betagorros,B3631:D3631)))</f>
        <v>0.78813645647092245</v>
      </c>
      <c r="I3631" s="27">
        <f t="shared" si="552"/>
        <v>0.78813645647092245</v>
      </c>
      <c r="J3631">
        <f t="shared" si="553"/>
        <v>-0.23808403600581673</v>
      </c>
      <c r="K3631" s="5"/>
      <c r="N3631" s="11">
        <f t="shared" si="554"/>
        <v>0.78841620530924117</v>
      </c>
      <c r="O3631" s="71">
        <f t="shared" si="555"/>
        <v>0.21158379469075883</v>
      </c>
      <c r="U3631" s="4">
        <v>25</v>
      </c>
      <c r="V3631" s="5">
        <v>0.88400000000000001</v>
      </c>
      <c r="W3631" s="37">
        <v>1</v>
      </c>
      <c r="X3631" s="31">
        <f t="shared" si="557"/>
        <v>0.94197951128407731</v>
      </c>
      <c r="Y3631" s="40">
        <f t="shared" si="558"/>
        <v>1</v>
      </c>
      <c r="Z3631" s="4">
        <f t="shared" si="559"/>
        <v>1</v>
      </c>
      <c r="AA3631" s="5">
        <f t="shared" si="560"/>
        <v>1</v>
      </c>
      <c r="AB3631" s="6" t="str">
        <f t="shared" si="561"/>
        <v/>
      </c>
      <c r="AF3631">
        <f t="shared" si="556"/>
        <v>0.80095037815921466</v>
      </c>
    </row>
    <row r="3632" spans="2:32">
      <c r="B3632" s="26">
        <v>1</v>
      </c>
      <c r="C3632" s="4">
        <v>8</v>
      </c>
      <c r="D3632" s="5">
        <v>0.90100000000000002</v>
      </c>
      <c r="E3632" s="20">
        <v>1</v>
      </c>
      <c r="G3632" s="5"/>
      <c r="H3632" s="11">
        <f>1/(1+EXP(-SUMPRODUCT(betagorros,B3632:D3632)))</f>
        <v>0.77152412804838366</v>
      </c>
      <c r="I3632" s="27">
        <f t="shared" si="552"/>
        <v>0.77152412804838366</v>
      </c>
      <c r="J3632">
        <f t="shared" si="553"/>
        <v>-0.25938733346395226</v>
      </c>
      <c r="K3632" s="5"/>
      <c r="N3632" s="11">
        <f t="shared" si="554"/>
        <v>0.77181245652669206</v>
      </c>
      <c r="O3632" s="71">
        <f t="shared" si="555"/>
        <v>0.22818754347330794</v>
      </c>
      <c r="U3632" s="4">
        <v>11</v>
      </c>
      <c r="V3632" s="5">
        <v>0.89500000000000002</v>
      </c>
      <c r="W3632" s="37">
        <v>1</v>
      </c>
      <c r="X3632" s="31">
        <f t="shared" si="557"/>
        <v>0.81468866017273533</v>
      </c>
      <c r="Y3632" s="40">
        <f t="shared" si="558"/>
        <v>1</v>
      </c>
      <c r="Z3632" s="4">
        <f t="shared" si="559"/>
        <v>1</v>
      </c>
      <c r="AA3632" s="5">
        <f t="shared" si="560"/>
        <v>1</v>
      </c>
      <c r="AB3632" s="6" t="str">
        <f t="shared" si="561"/>
        <v/>
      </c>
      <c r="AF3632">
        <f t="shared" si="556"/>
        <v>0.80095037815921466</v>
      </c>
    </row>
    <row r="3633" spans="2:32">
      <c r="B3633" s="26">
        <v>1</v>
      </c>
      <c r="C3633" s="4">
        <v>18</v>
      </c>
      <c r="D3633" s="5">
        <v>0.90100000000000002</v>
      </c>
      <c r="E3633" s="20">
        <v>1</v>
      </c>
      <c r="G3633" s="5"/>
      <c r="H3633" s="11">
        <f>1/(1+EXP(-SUMPRODUCT(betagorros,B3633:D3633)))</f>
        <v>0.89888097822233615</v>
      </c>
      <c r="I3633" s="27">
        <f t="shared" si="552"/>
        <v>0.89888097822233615</v>
      </c>
      <c r="J3633">
        <f t="shared" si="553"/>
        <v>-0.10660464679885448</v>
      </c>
      <c r="K3633" s="5"/>
      <c r="N3633" s="11">
        <f t="shared" si="554"/>
        <v>0.89906572022461484</v>
      </c>
      <c r="O3633" s="71">
        <f t="shared" si="555"/>
        <v>0.10093427977538516</v>
      </c>
      <c r="U3633" s="4">
        <v>10</v>
      </c>
      <c r="V3633" s="5">
        <v>0.89500000000000002</v>
      </c>
      <c r="W3633" s="37">
        <v>1</v>
      </c>
      <c r="X3633" s="31">
        <f t="shared" si="557"/>
        <v>0.79962899576012825</v>
      </c>
      <c r="Y3633" s="40">
        <f t="shared" si="558"/>
        <v>1</v>
      </c>
      <c r="Z3633" s="4">
        <f t="shared" si="559"/>
        <v>1</v>
      </c>
      <c r="AA3633" s="5">
        <f t="shared" si="560"/>
        <v>1</v>
      </c>
      <c r="AB3633" s="6" t="str">
        <f t="shared" si="561"/>
        <v/>
      </c>
      <c r="AF3633">
        <f t="shared" si="556"/>
        <v>0.80095037815921466</v>
      </c>
    </row>
    <row r="3634" spans="2:32">
      <c r="B3634" s="26">
        <v>1</v>
      </c>
      <c r="C3634" s="4">
        <v>22</v>
      </c>
      <c r="D3634" s="5">
        <v>0.90100000000000002</v>
      </c>
      <c r="E3634" s="20">
        <v>1</v>
      </c>
      <c r="G3634" s="5"/>
      <c r="H3634" s="11">
        <f>1/(1+EXP(-SUMPRODUCT(betagorros,B3634:D3634)))</f>
        <v>0.9290388750178975</v>
      </c>
      <c r="I3634" s="27">
        <f t="shared" si="552"/>
        <v>0.9290388750178975</v>
      </c>
      <c r="J3634">
        <f t="shared" si="553"/>
        <v>-7.3604694953512267E-2</v>
      </c>
      <c r="K3634" s="5"/>
      <c r="N3634" s="11">
        <f t="shared" si="554"/>
        <v>0.92918333032796374</v>
      </c>
      <c r="O3634" s="71">
        <f t="shared" si="555"/>
        <v>7.0816669672036259E-2</v>
      </c>
      <c r="U3634" s="4">
        <v>18.5</v>
      </c>
      <c r="V3634" s="5">
        <v>0.89700000000000002</v>
      </c>
      <c r="W3634" s="37">
        <v>1</v>
      </c>
      <c r="X3634" s="31">
        <f t="shared" si="557"/>
        <v>0.90163748012042033</v>
      </c>
      <c r="Y3634" s="40">
        <f t="shared" si="558"/>
        <v>1</v>
      </c>
      <c r="Z3634" s="4">
        <f t="shared" si="559"/>
        <v>1</v>
      </c>
      <c r="AA3634" s="5">
        <f t="shared" si="560"/>
        <v>1</v>
      </c>
      <c r="AB3634" s="6" t="str">
        <f t="shared" si="561"/>
        <v/>
      </c>
      <c r="AF3634">
        <f t="shared" si="556"/>
        <v>0.80095037815921466</v>
      </c>
    </row>
    <row r="3635" spans="2:32">
      <c r="B3635" s="26">
        <v>1</v>
      </c>
      <c r="C3635" s="4">
        <v>24</v>
      </c>
      <c r="D3635" s="5">
        <v>0.90100000000000002</v>
      </c>
      <c r="E3635" s="20">
        <v>1</v>
      </c>
      <c r="G3635" s="5"/>
      <c r="H3635" s="11">
        <f>1/(1+EXP(-SUMPRODUCT(betagorros,B3635:D3635)))</f>
        <v>0.94078843466308637</v>
      </c>
      <c r="I3635" s="27">
        <f t="shared" si="552"/>
        <v>0.94078843466308637</v>
      </c>
      <c r="J3635">
        <f t="shared" si="553"/>
        <v>-6.1036995001041011E-2</v>
      </c>
      <c r="K3635" s="5"/>
      <c r="N3635" s="11">
        <f t="shared" si="554"/>
        <v>0.94091491533257832</v>
      </c>
      <c r="O3635" s="71">
        <f t="shared" si="555"/>
        <v>5.9085084667421683E-2</v>
      </c>
      <c r="U3635" s="4">
        <v>25</v>
      </c>
      <c r="V3635" s="5">
        <v>0.89700000000000002</v>
      </c>
      <c r="W3635" s="37">
        <v>1</v>
      </c>
      <c r="X3635" s="31">
        <f t="shared" si="557"/>
        <v>0.94504394035194195</v>
      </c>
      <c r="Y3635" s="40">
        <f t="shared" si="558"/>
        <v>1</v>
      </c>
      <c r="Z3635" s="4">
        <f t="shared" si="559"/>
        <v>1</v>
      </c>
      <c r="AA3635" s="5">
        <f t="shared" si="560"/>
        <v>1</v>
      </c>
      <c r="AB3635" s="6" t="str">
        <f t="shared" si="561"/>
        <v/>
      </c>
      <c r="AF3635">
        <f t="shared" si="556"/>
        <v>0.80095037815921466</v>
      </c>
    </row>
    <row r="3636" spans="2:32">
      <c r="B3636" s="26">
        <v>1</v>
      </c>
      <c r="C3636" s="4">
        <v>25</v>
      </c>
      <c r="D3636" s="5">
        <v>0.90100000000000002</v>
      </c>
      <c r="E3636" s="20">
        <v>1</v>
      </c>
      <c r="G3636" s="5"/>
      <c r="H3636" s="11">
        <f>1/(1+EXP(-SUMPRODUCT(betagorros,B3636:D3636)))</f>
        <v>0.94595576371707013</v>
      </c>
      <c r="I3636" s="27">
        <f t="shared" si="552"/>
        <v>0.94595576371707013</v>
      </c>
      <c r="J3636">
        <f t="shared" si="553"/>
        <v>-5.5559472422053002E-2</v>
      </c>
      <c r="K3636" s="5"/>
      <c r="N3636" s="11">
        <f t="shared" si="554"/>
        <v>0.9460738685272152</v>
      </c>
      <c r="O3636" s="71">
        <f t="shared" si="555"/>
        <v>5.39261314727848E-2</v>
      </c>
      <c r="U3636" s="4">
        <v>26</v>
      </c>
      <c r="V3636" s="5">
        <v>0.89700000000000002</v>
      </c>
      <c r="W3636" s="37">
        <v>1</v>
      </c>
      <c r="X3636" s="31">
        <f t="shared" si="557"/>
        <v>0.94985968877713312</v>
      </c>
      <c r="Y3636" s="40">
        <f t="shared" si="558"/>
        <v>1</v>
      </c>
      <c r="Z3636" s="4">
        <f t="shared" si="559"/>
        <v>1</v>
      </c>
      <c r="AA3636" s="5">
        <f t="shared" si="560"/>
        <v>1</v>
      </c>
      <c r="AB3636" s="6" t="str">
        <f t="shared" si="561"/>
        <v/>
      </c>
      <c r="AF3636">
        <f t="shared" si="556"/>
        <v>0.80095037815921466</v>
      </c>
    </row>
    <row r="3637" spans="2:32">
      <c r="B3637" s="26">
        <v>1</v>
      </c>
      <c r="C3637" s="4">
        <v>12</v>
      </c>
      <c r="D3637" s="5">
        <v>0.91</v>
      </c>
      <c r="E3637" s="20">
        <v>1</v>
      </c>
      <c r="G3637" s="5"/>
      <c r="H3637" s="11">
        <f>1/(1+EXP(-SUMPRODUCT(betagorros,B3637:D3637)))</f>
        <v>0.83806736517049174</v>
      </c>
      <c r="I3637" s="27">
        <f t="shared" si="552"/>
        <v>0.83806736517049174</v>
      </c>
      <c r="J3637">
        <f t="shared" si="553"/>
        <v>-0.17665679369938561</v>
      </c>
      <c r="K3637" s="5"/>
      <c r="N3637" s="11">
        <f t="shared" si="554"/>
        <v>0.83831605040813106</v>
      </c>
      <c r="O3637" s="71">
        <f t="shared" si="555"/>
        <v>0.16168394959186894</v>
      </c>
      <c r="U3637" s="4">
        <v>12</v>
      </c>
      <c r="V3637" s="5">
        <v>0.90100000000000002</v>
      </c>
      <c r="W3637" s="37">
        <v>1</v>
      </c>
      <c r="X3637" s="31">
        <f t="shared" si="557"/>
        <v>0.83259110391368851</v>
      </c>
      <c r="Y3637" s="40">
        <f t="shared" si="558"/>
        <v>1</v>
      </c>
      <c r="Z3637" s="4">
        <f t="shared" si="559"/>
        <v>1</v>
      </c>
      <c r="AA3637" s="5">
        <f t="shared" si="560"/>
        <v>1</v>
      </c>
      <c r="AB3637" s="6" t="str">
        <f t="shared" si="561"/>
        <v/>
      </c>
      <c r="AF3637">
        <f t="shared" si="556"/>
        <v>0.80095037815921466</v>
      </c>
    </row>
    <row r="3638" spans="2:32">
      <c r="B3638" s="26">
        <v>1</v>
      </c>
      <c r="C3638" s="4">
        <v>10</v>
      </c>
      <c r="D3638" s="5">
        <v>0.91</v>
      </c>
      <c r="E3638" s="20">
        <v>1</v>
      </c>
      <c r="G3638" s="5"/>
      <c r="H3638" s="11">
        <f>1/(1+EXP(-SUMPRODUCT(betagorros,B3638:D3638)))</f>
        <v>0.81004999508368425</v>
      </c>
      <c r="I3638" s="27">
        <f t="shared" si="552"/>
        <v>0.81004999508368425</v>
      </c>
      <c r="J3638">
        <f t="shared" si="553"/>
        <v>-0.21065931089486084</v>
      </c>
      <c r="K3638" s="5"/>
      <c r="N3638" s="11">
        <f t="shared" si="554"/>
        <v>0.8103197432483259</v>
      </c>
      <c r="O3638" s="71">
        <f t="shared" si="555"/>
        <v>0.1896802567516741</v>
      </c>
      <c r="U3638" s="4">
        <v>13</v>
      </c>
      <c r="V3638" s="5">
        <v>0.90100000000000002</v>
      </c>
      <c r="W3638" s="37">
        <v>1</v>
      </c>
      <c r="X3638" s="31">
        <f t="shared" si="557"/>
        <v>0.84565157196681595</v>
      </c>
      <c r="Y3638" s="40">
        <f t="shared" si="558"/>
        <v>1</v>
      </c>
      <c r="Z3638" s="4">
        <f t="shared" si="559"/>
        <v>1</v>
      </c>
      <c r="AA3638" s="5">
        <f t="shared" si="560"/>
        <v>1</v>
      </c>
      <c r="AB3638" s="6" t="str">
        <f t="shared" si="561"/>
        <v/>
      </c>
      <c r="AF3638">
        <f t="shared" si="556"/>
        <v>0.80095037815921466</v>
      </c>
    </row>
    <row r="3639" spans="2:32">
      <c r="B3639" s="26">
        <v>1</v>
      </c>
      <c r="C3639" s="4">
        <v>9</v>
      </c>
      <c r="D3639" s="5">
        <v>0.91</v>
      </c>
      <c r="E3639" s="20">
        <v>1</v>
      </c>
      <c r="G3639" s="5"/>
      <c r="H3639" s="11">
        <f>1/(1+EXP(-SUMPRODUCT(betagorros,B3639:D3639)))</f>
        <v>0.79470835284002905</v>
      </c>
      <c r="I3639" s="27">
        <f t="shared" si="552"/>
        <v>0.79470835284002905</v>
      </c>
      <c r="J3639">
        <f t="shared" si="553"/>
        <v>-0.22978008340792691</v>
      </c>
      <c r="K3639" s="5"/>
      <c r="N3639" s="11">
        <f t="shared" si="554"/>
        <v>0.79498789149679872</v>
      </c>
      <c r="O3639" s="71">
        <f t="shared" si="555"/>
        <v>0.20501210850320128</v>
      </c>
      <c r="U3639" s="4">
        <v>13</v>
      </c>
      <c r="V3639" s="5">
        <v>0.90100000000000002</v>
      </c>
      <c r="W3639" s="37">
        <v>1</v>
      </c>
      <c r="X3639" s="31">
        <f t="shared" si="557"/>
        <v>0.84565157196681595</v>
      </c>
      <c r="Y3639" s="40">
        <f t="shared" si="558"/>
        <v>1</v>
      </c>
      <c r="Z3639" s="4">
        <f t="shared" si="559"/>
        <v>1</v>
      </c>
      <c r="AA3639" s="5">
        <f t="shared" si="560"/>
        <v>1</v>
      </c>
      <c r="AB3639" s="6" t="str">
        <f t="shared" si="561"/>
        <v/>
      </c>
      <c r="AF3639">
        <f t="shared" si="556"/>
        <v>0.80095037815921466</v>
      </c>
    </row>
    <row r="3640" spans="2:32">
      <c r="B3640" s="26">
        <v>1</v>
      </c>
      <c r="C3640" s="4">
        <v>14</v>
      </c>
      <c r="D3640" s="5">
        <v>0.91</v>
      </c>
      <c r="E3640" s="20">
        <v>1</v>
      </c>
      <c r="G3640" s="5"/>
      <c r="H3640" s="11">
        <f>1/(1+EXP(-SUMPRODUCT(betagorros,B3640:D3640)))</f>
        <v>0.86265289633727082</v>
      </c>
      <c r="I3640" s="27">
        <f t="shared" si="552"/>
        <v>0.86265289633727082</v>
      </c>
      <c r="J3640">
        <f t="shared" si="553"/>
        <v>-0.14774287467161346</v>
      </c>
      <c r="K3640" s="5"/>
      <c r="N3640" s="11">
        <f t="shared" si="554"/>
        <v>0.86287941518517497</v>
      </c>
      <c r="O3640" s="71">
        <f t="shared" si="555"/>
        <v>0.13712058481482503</v>
      </c>
      <c r="U3640" s="4">
        <v>9</v>
      </c>
      <c r="V3640" s="5">
        <v>0.90100000000000002</v>
      </c>
      <c r="W3640" s="37">
        <v>1</v>
      </c>
      <c r="X3640" s="31">
        <f t="shared" si="557"/>
        <v>0.78813645647092245</v>
      </c>
      <c r="Y3640" s="40">
        <f t="shared" si="558"/>
        <v>1</v>
      </c>
      <c r="Z3640" s="4">
        <f t="shared" si="559"/>
        <v>1</v>
      </c>
      <c r="AA3640" s="5">
        <f t="shared" si="560"/>
        <v>1</v>
      </c>
      <c r="AB3640" s="6" t="str">
        <f t="shared" si="561"/>
        <v/>
      </c>
      <c r="AF3640">
        <f t="shared" si="556"/>
        <v>0.80095037815921466</v>
      </c>
    </row>
    <row r="3641" spans="2:32">
      <c r="B3641" s="26">
        <v>1</v>
      </c>
      <c r="C3641" s="4">
        <v>12</v>
      </c>
      <c r="D3641" s="5">
        <v>0.91</v>
      </c>
      <c r="E3641" s="20">
        <v>1</v>
      </c>
      <c r="G3641" s="5"/>
      <c r="H3641" s="11">
        <f>1/(1+EXP(-SUMPRODUCT(betagorros,B3641:D3641)))</f>
        <v>0.83806736517049174</v>
      </c>
      <c r="I3641" s="27">
        <f t="shared" si="552"/>
        <v>0.83806736517049174</v>
      </c>
      <c r="J3641">
        <f t="shared" si="553"/>
        <v>-0.17665679369938561</v>
      </c>
      <c r="K3641" s="5"/>
      <c r="N3641" s="11">
        <f t="shared" si="554"/>
        <v>0.83831605040813106</v>
      </c>
      <c r="O3641" s="71">
        <f t="shared" si="555"/>
        <v>0.16168394959186894</v>
      </c>
      <c r="U3641" s="4">
        <v>9</v>
      </c>
      <c r="V3641" s="5">
        <v>0.90100000000000002</v>
      </c>
      <c r="W3641" s="37">
        <v>1</v>
      </c>
      <c r="X3641" s="31">
        <f t="shared" si="557"/>
        <v>0.78813645647092245</v>
      </c>
      <c r="Y3641" s="40">
        <f t="shared" si="558"/>
        <v>1</v>
      </c>
      <c r="Z3641" s="4">
        <f t="shared" si="559"/>
        <v>1</v>
      </c>
      <c r="AA3641" s="5">
        <f t="shared" si="560"/>
        <v>1</v>
      </c>
      <c r="AB3641" s="6" t="str">
        <f t="shared" si="561"/>
        <v/>
      </c>
      <c r="AF3641">
        <f t="shared" si="556"/>
        <v>0.80095037815921466</v>
      </c>
    </row>
    <row r="3642" spans="2:32">
      <c r="B3642" s="26">
        <v>1</v>
      </c>
      <c r="C3642" s="4">
        <v>11</v>
      </c>
      <c r="D3642" s="5">
        <v>0.91</v>
      </c>
      <c r="E3642" s="20">
        <v>1</v>
      </c>
      <c r="G3642" s="5"/>
      <c r="H3642" s="11">
        <f>1/(1+EXP(-SUMPRODUCT(betagorros,B3642:D3642)))</f>
        <v>0.82449833126582706</v>
      </c>
      <c r="I3642" s="27">
        <f t="shared" si="552"/>
        <v>0.82449833126582706</v>
      </c>
      <c r="J3642">
        <f t="shared" si="553"/>
        <v>-0.19298016091924713</v>
      </c>
      <c r="K3642" s="5"/>
      <c r="N3642" s="11">
        <f t="shared" si="554"/>
        <v>0.82475774904958965</v>
      </c>
      <c r="O3642" s="71">
        <f t="shared" si="555"/>
        <v>0.17524225095041035</v>
      </c>
      <c r="U3642" s="4">
        <v>8</v>
      </c>
      <c r="V3642" s="5">
        <v>0.90100000000000002</v>
      </c>
      <c r="W3642" s="37">
        <v>1</v>
      </c>
      <c r="X3642" s="31">
        <f t="shared" si="557"/>
        <v>0.77152412804838366</v>
      </c>
      <c r="Y3642" s="40">
        <f t="shared" si="558"/>
        <v>1</v>
      </c>
      <c r="Z3642" s="4">
        <f t="shared" si="559"/>
        <v>1</v>
      </c>
      <c r="AA3642" s="5">
        <f t="shared" si="560"/>
        <v>1</v>
      </c>
      <c r="AB3642" s="6" t="str">
        <f t="shared" si="561"/>
        <v/>
      </c>
      <c r="AF3642">
        <f t="shared" si="556"/>
        <v>0.80095037815921466</v>
      </c>
    </row>
    <row r="3643" spans="2:32">
      <c r="B3643" s="26">
        <v>1</v>
      </c>
      <c r="C3643" s="4">
        <v>12</v>
      </c>
      <c r="D3643" s="5">
        <v>0.91</v>
      </c>
      <c r="E3643" s="20">
        <v>1</v>
      </c>
      <c r="G3643" s="5"/>
      <c r="H3643" s="11">
        <f>1/(1+EXP(-SUMPRODUCT(betagorros,B3643:D3643)))</f>
        <v>0.83806736517049174</v>
      </c>
      <c r="I3643" s="27">
        <f t="shared" si="552"/>
        <v>0.83806736517049174</v>
      </c>
      <c r="J3643">
        <f t="shared" si="553"/>
        <v>-0.17665679369938561</v>
      </c>
      <c r="K3643" s="5"/>
      <c r="N3643" s="11">
        <f t="shared" si="554"/>
        <v>0.83831605040813106</v>
      </c>
      <c r="O3643" s="71">
        <f t="shared" si="555"/>
        <v>0.16168394959186894</v>
      </c>
      <c r="U3643" s="4">
        <v>18</v>
      </c>
      <c r="V3643" s="5">
        <v>0.90100000000000002</v>
      </c>
      <c r="W3643" s="37">
        <v>1</v>
      </c>
      <c r="X3643" s="31">
        <f t="shared" si="557"/>
        <v>0.89888097822233615</v>
      </c>
      <c r="Y3643" s="40">
        <f t="shared" si="558"/>
        <v>1</v>
      </c>
      <c r="Z3643" s="4">
        <f t="shared" si="559"/>
        <v>1</v>
      </c>
      <c r="AA3643" s="5">
        <f t="shared" si="560"/>
        <v>1</v>
      </c>
      <c r="AB3643" s="6" t="str">
        <f t="shared" si="561"/>
        <v/>
      </c>
      <c r="AF3643">
        <f t="shared" si="556"/>
        <v>0.80095037815921466</v>
      </c>
    </row>
    <row r="3644" spans="2:32">
      <c r="B3644" s="26">
        <v>1</v>
      </c>
      <c r="C3644" s="4">
        <v>15</v>
      </c>
      <c r="D3644" s="5">
        <v>0.91</v>
      </c>
      <c r="E3644" s="20">
        <v>1</v>
      </c>
      <c r="G3644" s="5"/>
      <c r="H3644" s="11">
        <f>1/(1+EXP(-SUMPRODUCT(betagorros,B3644:D3644)))</f>
        <v>0.87372378316509236</v>
      </c>
      <c r="I3644" s="27">
        <f t="shared" si="552"/>
        <v>0.87372378316509236</v>
      </c>
      <c r="J3644">
        <f t="shared" si="553"/>
        <v>-0.13499099084554259</v>
      </c>
      <c r="K3644" s="5"/>
      <c r="N3644" s="11">
        <f t="shared" si="554"/>
        <v>0.87393909368182632</v>
      </c>
      <c r="O3644" s="71">
        <f t="shared" si="555"/>
        <v>0.12606090631817368</v>
      </c>
      <c r="U3644" s="4">
        <v>22</v>
      </c>
      <c r="V3644" s="5">
        <v>0.90100000000000002</v>
      </c>
      <c r="W3644" s="37">
        <v>1</v>
      </c>
      <c r="X3644" s="31">
        <f t="shared" si="557"/>
        <v>0.9290388750178975</v>
      </c>
      <c r="Y3644" s="40">
        <f t="shared" si="558"/>
        <v>1</v>
      </c>
      <c r="Z3644" s="4">
        <f t="shared" si="559"/>
        <v>1</v>
      </c>
      <c r="AA3644" s="5">
        <f t="shared" si="560"/>
        <v>1</v>
      </c>
      <c r="AB3644" s="6" t="str">
        <f t="shared" si="561"/>
        <v/>
      </c>
      <c r="AF3644">
        <f t="shared" si="556"/>
        <v>0.80095037815921466</v>
      </c>
    </row>
    <row r="3645" spans="2:32">
      <c r="B3645" s="26">
        <v>1</v>
      </c>
      <c r="C3645" s="4">
        <v>13</v>
      </c>
      <c r="D3645" s="5">
        <v>0.93200000000000005</v>
      </c>
      <c r="E3645" s="20">
        <v>1</v>
      </c>
      <c r="G3645" s="5"/>
      <c r="H3645" s="11">
        <f>1/(1+EXP(-SUMPRODUCT(betagorros,B3645:D3645)))</f>
        <v>0.86271607903744874</v>
      </c>
      <c r="I3645" s="27">
        <f t="shared" si="552"/>
        <v>0.86271607903744874</v>
      </c>
      <c r="J3645">
        <f t="shared" si="553"/>
        <v>-0.1476696350328951</v>
      </c>
      <c r="K3645" s="5"/>
      <c r="N3645" s="11">
        <f t="shared" si="554"/>
        <v>0.86294882183432509</v>
      </c>
      <c r="O3645" s="71">
        <f t="shared" si="555"/>
        <v>0.13705117816567491</v>
      </c>
      <c r="U3645" s="4">
        <v>24</v>
      </c>
      <c r="V3645" s="5">
        <v>0.90100000000000002</v>
      </c>
      <c r="W3645" s="37">
        <v>1</v>
      </c>
      <c r="X3645" s="31">
        <f t="shared" si="557"/>
        <v>0.94078843466308637</v>
      </c>
      <c r="Y3645" s="40">
        <f t="shared" si="558"/>
        <v>1</v>
      </c>
      <c r="Z3645" s="4">
        <f t="shared" si="559"/>
        <v>1</v>
      </c>
      <c r="AA3645" s="5">
        <f t="shared" si="560"/>
        <v>1</v>
      </c>
      <c r="AB3645" s="6" t="str">
        <f t="shared" si="561"/>
        <v/>
      </c>
      <c r="AF3645">
        <f t="shared" si="556"/>
        <v>0.80095037815921466</v>
      </c>
    </row>
    <row r="3646" spans="2:32">
      <c r="B3646" s="26">
        <v>1</v>
      </c>
      <c r="C3646" s="4">
        <v>26</v>
      </c>
      <c r="D3646" s="5">
        <v>0.93200000000000005</v>
      </c>
      <c r="E3646" s="20">
        <v>1</v>
      </c>
      <c r="G3646" s="5"/>
      <c r="H3646" s="11">
        <f>1/(1+EXP(-SUMPRODUCT(betagorros,B3646:D3646)))</f>
        <v>0.95674085878042248</v>
      </c>
      <c r="I3646" s="27">
        <f t="shared" si="552"/>
        <v>0.95674085878042248</v>
      </c>
      <c r="J3646">
        <f t="shared" si="553"/>
        <v>-4.4222709171488683E-2</v>
      </c>
      <c r="K3646" s="5"/>
      <c r="N3646" s="11">
        <f t="shared" si="554"/>
        <v>0.95684353253650178</v>
      </c>
      <c r="O3646" s="71">
        <f t="shared" si="555"/>
        <v>4.3156467463498216E-2</v>
      </c>
      <c r="U3646" s="4">
        <v>25</v>
      </c>
      <c r="V3646" s="5">
        <v>0.90100000000000002</v>
      </c>
      <c r="W3646" s="37">
        <v>1</v>
      </c>
      <c r="X3646" s="31">
        <f t="shared" si="557"/>
        <v>0.94595576371707013</v>
      </c>
      <c r="Y3646" s="40">
        <f t="shared" si="558"/>
        <v>1</v>
      </c>
      <c r="Z3646" s="4">
        <f t="shared" si="559"/>
        <v>1</v>
      </c>
      <c r="AA3646" s="5">
        <f t="shared" si="560"/>
        <v>1</v>
      </c>
      <c r="AB3646" s="6" t="str">
        <f t="shared" si="561"/>
        <v/>
      </c>
      <c r="AF3646">
        <f t="shared" si="556"/>
        <v>0.80095037815921466</v>
      </c>
    </row>
    <row r="3647" spans="2:32">
      <c r="B3647" s="26">
        <v>1</v>
      </c>
      <c r="C3647" s="4">
        <v>5</v>
      </c>
      <c r="D3647" s="5">
        <v>0.93899999999999995</v>
      </c>
      <c r="E3647" s="20">
        <v>0</v>
      </c>
      <c r="G3647" s="5"/>
      <c r="H3647" s="11">
        <f>1/(1+EXP(-SUMPRODUCT(betagorros,B3647:D3647)))</f>
        <v>0.74925998327572674</v>
      </c>
      <c r="I3647" s="27">
        <f t="shared" si="552"/>
        <v>0.25074001672427326</v>
      </c>
      <c r="J3647">
        <f t="shared" si="553"/>
        <v>-1.3833386665945981</v>
      </c>
      <c r="K3647" s="5"/>
      <c r="N3647" s="11">
        <f t="shared" si="554"/>
        <v>0.74957508881274981</v>
      </c>
      <c r="O3647" s="71">
        <f t="shared" si="555"/>
        <v>-0.74957508881274981</v>
      </c>
      <c r="U3647" s="4">
        <v>12</v>
      </c>
      <c r="V3647" s="5">
        <v>0.91</v>
      </c>
      <c r="W3647" s="37">
        <v>1</v>
      </c>
      <c r="X3647" s="31">
        <f t="shared" si="557"/>
        <v>0.83806736517049174</v>
      </c>
      <c r="Y3647" s="40">
        <f t="shared" si="558"/>
        <v>1</v>
      </c>
      <c r="Z3647" s="4">
        <f t="shared" si="559"/>
        <v>1</v>
      </c>
      <c r="AA3647" s="5">
        <f t="shared" si="560"/>
        <v>1</v>
      </c>
      <c r="AB3647" s="6" t="str">
        <f t="shared" si="561"/>
        <v/>
      </c>
      <c r="AF3647">
        <f t="shared" si="556"/>
        <v>0.80095037815921466</v>
      </c>
    </row>
    <row r="3648" spans="2:32">
      <c r="B3648" s="26">
        <v>1</v>
      </c>
      <c r="C3648" s="4">
        <v>14</v>
      </c>
      <c r="D3648" s="5">
        <v>0.93899999999999995</v>
      </c>
      <c r="E3648" s="20">
        <v>0</v>
      </c>
      <c r="G3648" s="5"/>
      <c r="H3648" s="11">
        <f>1/(1+EXP(-SUMPRODUCT(betagorros,B3648:D3648)))</f>
        <v>0.87715851684641077</v>
      </c>
      <c r="I3648" s="27">
        <f t="shared" si="552"/>
        <v>0.12284148315358923</v>
      </c>
      <c r="J3648">
        <f t="shared" si="553"/>
        <v>-2.0968605096173012</v>
      </c>
      <c r="K3648" s="5"/>
      <c r="N3648" s="11">
        <f t="shared" si="554"/>
        <v>0.87737772293523575</v>
      </c>
      <c r="O3648" s="71">
        <f t="shared" si="555"/>
        <v>-0.87737772293523575</v>
      </c>
      <c r="U3648" s="4">
        <v>10</v>
      </c>
      <c r="V3648" s="5">
        <v>0.91</v>
      </c>
      <c r="W3648" s="37">
        <v>1</v>
      </c>
      <c r="X3648" s="31">
        <f t="shared" si="557"/>
        <v>0.81004999508368425</v>
      </c>
      <c r="Y3648" s="40">
        <f t="shared" si="558"/>
        <v>1</v>
      </c>
      <c r="Z3648" s="4">
        <f t="shared" si="559"/>
        <v>1</v>
      </c>
      <c r="AA3648" s="5">
        <f t="shared" si="560"/>
        <v>1</v>
      </c>
      <c r="AB3648" s="6" t="str">
        <f t="shared" si="561"/>
        <v/>
      </c>
      <c r="AF3648">
        <f t="shared" si="556"/>
        <v>0.80095037815921466</v>
      </c>
    </row>
    <row r="3649" spans="2:32">
      <c r="B3649" s="26">
        <v>1</v>
      </c>
      <c r="C3649" s="4">
        <v>16</v>
      </c>
      <c r="D3649" s="5">
        <v>0.94099999999999995</v>
      </c>
      <c r="E3649" s="20">
        <v>1</v>
      </c>
      <c r="G3649" s="5"/>
      <c r="H3649" s="11">
        <f>1/(1+EXP(-SUMPRODUCT(betagorros,B3649:D3649)))</f>
        <v>0.89735947321092002</v>
      </c>
      <c r="I3649" s="27">
        <f t="shared" si="552"/>
        <v>0.89735947321092002</v>
      </c>
      <c r="J3649">
        <f t="shared" si="553"/>
        <v>-0.10829874668853473</v>
      </c>
      <c r="K3649" s="5"/>
      <c r="N3649" s="11">
        <f t="shared" si="554"/>
        <v>0.89755493526816998</v>
      </c>
      <c r="O3649" s="71">
        <f t="shared" si="555"/>
        <v>0.10244506473183002</v>
      </c>
      <c r="U3649" s="4">
        <v>9</v>
      </c>
      <c r="V3649" s="5">
        <v>0.91</v>
      </c>
      <c r="W3649" s="37">
        <v>1</v>
      </c>
      <c r="X3649" s="31">
        <f t="shared" si="557"/>
        <v>0.79470835284002905</v>
      </c>
      <c r="Y3649" s="40">
        <f t="shared" si="558"/>
        <v>1</v>
      </c>
      <c r="Z3649" s="4">
        <f t="shared" si="559"/>
        <v>1</v>
      </c>
      <c r="AA3649" s="5">
        <f t="shared" si="560"/>
        <v>1</v>
      </c>
      <c r="AB3649" s="6" t="str">
        <f t="shared" si="561"/>
        <v/>
      </c>
      <c r="AF3649">
        <f t="shared" si="556"/>
        <v>0.80095037815921466</v>
      </c>
    </row>
    <row r="3650" spans="2:32">
      <c r="B3650" s="26">
        <v>1</v>
      </c>
      <c r="C3650" s="4">
        <v>26</v>
      </c>
      <c r="D3650" s="5">
        <v>0.94099999999999995</v>
      </c>
      <c r="E3650" s="20">
        <v>1</v>
      </c>
      <c r="G3650" s="5"/>
      <c r="H3650" s="11">
        <f>1/(1+EXP(-SUMPRODUCT(betagorros,B3650:D3650)))</f>
        <v>0.95835906119168934</v>
      </c>
      <c r="I3650" s="27">
        <f t="shared" si="552"/>
        <v>0.95835906119168934</v>
      </c>
      <c r="J3650">
        <f t="shared" si="553"/>
        <v>-4.2532768318262484E-2</v>
      </c>
      <c r="K3650" s="5"/>
      <c r="N3650" s="11">
        <f t="shared" si="554"/>
        <v>0.9584595780630718</v>
      </c>
      <c r="O3650" s="71">
        <f t="shared" si="555"/>
        <v>4.1540421936928196E-2</v>
      </c>
      <c r="U3650" s="4">
        <v>14</v>
      </c>
      <c r="V3650" s="5">
        <v>0.91</v>
      </c>
      <c r="W3650" s="37">
        <v>1</v>
      </c>
      <c r="X3650" s="31">
        <f t="shared" si="557"/>
        <v>0.86265289633727082</v>
      </c>
      <c r="Y3650" s="40">
        <f t="shared" si="558"/>
        <v>1</v>
      </c>
      <c r="Z3650" s="4">
        <f t="shared" si="559"/>
        <v>1</v>
      </c>
      <c r="AA3650" s="5">
        <f t="shared" si="560"/>
        <v>1</v>
      </c>
      <c r="AB3650" s="6" t="str">
        <f t="shared" si="561"/>
        <v/>
      </c>
      <c r="AF3650">
        <f t="shared" si="556"/>
        <v>0.80095037815921466</v>
      </c>
    </row>
    <row r="3651" spans="2:32">
      <c r="B3651" s="26">
        <v>1</v>
      </c>
      <c r="C3651" s="4">
        <v>29</v>
      </c>
      <c r="D3651" s="5">
        <v>0.94099999999999995</v>
      </c>
      <c r="E3651" s="20">
        <v>1</v>
      </c>
      <c r="G3651" s="5"/>
      <c r="H3651" s="11">
        <f>1/(1+EXP(-SUMPRODUCT(betagorros,B3651:D3651)))</f>
        <v>0.96852294279688755</v>
      </c>
      <c r="I3651" s="27">
        <f t="shared" si="552"/>
        <v>0.96852294279688755</v>
      </c>
      <c r="J3651">
        <f t="shared" si="553"/>
        <v>-3.1983107415266263E-2</v>
      </c>
      <c r="K3651" s="5"/>
      <c r="N3651" s="11">
        <f t="shared" si="554"/>
        <v>0.96860335792677255</v>
      </c>
      <c r="O3651" s="71">
        <f t="shared" si="555"/>
        <v>3.1396642073227454E-2</v>
      </c>
      <c r="U3651" s="4">
        <v>12</v>
      </c>
      <c r="V3651" s="5">
        <v>0.91</v>
      </c>
      <c r="W3651" s="37">
        <v>1</v>
      </c>
      <c r="X3651" s="31">
        <f t="shared" si="557"/>
        <v>0.83806736517049174</v>
      </c>
      <c r="Y3651" s="40">
        <f t="shared" si="558"/>
        <v>1</v>
      </c>
      <c r="Z3651" s="4">
        <f t="shared" si="559"/>
        <v>1</v>
      </c>
      <c r="AA3651" s="5">
        <f t="shared" si="560"/>
        <v>1</v>
      </c>
      <c r="AB3651" s="6" t="str">
        <f t="shared" si="561"/>
        <v/>
      </c>
      <c r="AF3651">
        <f t="shared" si="556"/>
        <v>0.80095037815921466</v>
      </c>
    </row>
    <row r="3652" spans="2:32">
      <c r="B3652" s="26">
        <v>1</v>
      </c>
      <c r="C3652" s="4">
        <v>15</v>
      </c>
      <c r="D3652" s="5">
        <v>0.94099999999999995</v>
      </c>
      <c r="E3652" s="20">
        <v>1</v>
      </c>
      <c r="G3652" s="5"/>
      <c r="H3652" s="11">
        <f>1/(1+EXP(-SUMPRODUCT(betagorros,B3652:D3652)))</f>
        <v>0.88809537300597274</v>
      </c>
      <c r="I3652" s="27">
        <f t="shared" si="552"/>
        <v>0.88809537300597274</v>
      </c>
      <c r="J3652">
        <f t="shared" si="553"/>
        <v>-0.1186761397233994</v>
      </c>
      <c r="K3652" s="5"/>
      <c r="N3652" s="11">
        <f t="shared" si="554"/>
        <v>0.8883023347203497</v>
      </c>
      <c r="O3652" s="71">
        <f t="shared" si="555"/>
        <v>0.1116976652796503</v>
      </c>
      <c r="U3652" s="4">
        <v>11</v>
      </c>
      <c r="V3652" s="5">
        <v>0.91</v>
      </c>
      <c r="W3652" s="37">
        <v>1</v>
      </c>
      <c r="X3652" s="31">
        <f t="shared" si="557"/>
        <v>0.82449833126582706</v>
      </c>
      <c r="Y3652" s="40">
        <f t="shared" si="558"/>
        <v>1</v>
      </c>
      <c r="Z3652" s="4">
        <f t="shared" si="559"/>
        <v>1</v>
      </c>
      <c r="AA3652" s="5">
        <f t="shared" si="560"/>
        <v>1</v>
      </c>
      <c r="AB3652" s="6" t="str">
        <f t="shared" si="561"/>
        <v/>
      </c>
      <c r="AF3652">
        <f t="shared" si="556"/>
        <v>0.80095037815921466</v>
      </c>
    </row>
    <row r="3653" spans="2:32">
      <c r="B3653" s="26">
        <v>1</v>
      </c>
      <c r="C3653" s="4">
        <v>15</v>
      </c>
      <c r="D3653" s="5">
        <v>0.94099999999999995</v>
      </c>
      <c r="E3653" s="20">
        <v>1</v>
      </c>
      <c r="G3653" s="5"/>
      <c r="H3653" s="11">
        <f>1/(1+EXP(-SUMPRODUCT(betagorros,B3653:D3653)))</f>
        <v>0.88809537300597274</v>
      </c>
      <c r="I3653" s="27">
        <f t="shared" si="552"/>
        <v>0.88809537300597274</v>
      </c>
      <c r="J3653">
        <f t="shared" si="553"/>
        <v>-0.1186761397233994</v>
      </c>
      <c r="K3653" s="5"/>
      <c r="N3653" s="11">
        <f t="shared" si="554"/>
        <v>0.8883023347203497</v>
      </c>
      <c r="O3653" s="71">
        <f t="shared" si="555"/>
        <v>0.1116976652796503</v>
      </c>
      <c r="U3653" s="4">
        <v>12</v>
      </c>
      <c r="V3653" s="5">
        <v>0.91</v>
      </c>
      <c r="W3653" s="37">
        <v>1</v>
      </c>
      <c r="X3653" s="31">
        <f t="shared" si="557"/>
        <v>0.83806736517049174</v>
      </c>
      <c r="Y3653" s="40">
        <f t="shared" si="558"/>
        <v>1</v>
      </c>
      <c r="Z3653" s="4">
        <f t="shared" si="559"/>
        <v>1</v>
      </c>
      <c r="AA3653" s="5">
        <f t="shared" si="560"/>
        <v>1</v>
      </c>
      <c r="AB3653" s="6" t="str">
        <f t="shared" si="561"/>
        <v/>
      </c>
      <c r="AF3653">
        <f t="shared" si="556"/>
        <v>0.80095037815921466</v>
      </c>
    </row>
    <row r="3654" spans="2:32">
      <c r="B3654" s="26">
        <v>1</v>
      </c>
      <c r="C3654" s="4">
        <v>34</v>
      </c>
      <c r="D3654" s="5">
        <v>0.94199999999999995</v>
      </c>
      <c r="E3654" s="20">
        <v>1</v>
      </c>
      <c r="G3654" s="5"/>
      <c r="H3654" s="11">
        <f>1/(1+EXP(-SUMPRODUCT(betagorros,B3654:D3654)))</f>
        <v>0.98044728276097126</v>
      </c>
      <c r="I3654" s="27">
        <f t="shared" si="552"/>
        <v>0.98044728276097126</v>
      </c>
      <c r="J3654">
        <f t="shared" si="553"/>
        <v>-1.9746400460747163E-2</v>
      </c>
      <c r="K3654" s="5"/>
      <c r="N3654" s="11">
        <f t="shared" si="554"/>
        <v>0.98050173131070761</v>
      </c>
      <c r="O3654" s="71">
        <f t="shared" si="555"/>
        <v>1.9498268689292386E-2</v>
      </c>
      <c r="U3654" s="4">
        <v>15</v>
      </c>
      <c r="V3654" s="5">
        <v>0.91</v>
      </c>
      <c r="W3654" s="37">
        <v>1</v>
      </c>
      <c r="X3654" s="31">
        <f t="shared" si="557"/>
        <v>0.87372378316509236</v>
      </c>
      <c r="Y3654" s="40">
        <f t="shared" si="558"/>
        <v>1</v>
      </c>
      <c r="Z3654" s="4">
        <f t="shared" si="559"/>
        <v>1</v>
      </c>
      <c r="AA3654" s="5">
        <f t="shared" si="560"/>
        <v>1</v>
      </c>
      <c r="AB3654" s="6" t="str">
        <f t="shared" si="561"/>
        <v/>
      </c>
      <c r="AF3654">
        <f t="shared" si="556"/>
        <v>0.80095037815921466</v>
      </c>
    </row>
    <row r="3655" spans="2:32">
      <c r="B3655" s="26">
        <v>1</v>
      </c>
      <c r="C3655" s="4">
        <v>12</v>
      </c>
      <c r="D3655" s="5">
        <v>0.94199999999999995</v>
      </c>
      <c r="E3655" s="20">
        <v>1</v>
      </c>
      <c r="G3655" s="5"/>
      <c r="H3655" s="11">
        <f>1/(1+EXP(-SUMPRODUCT(betagorros,B3655:D3655)))</f>
        <v>0.85637240383168334</v>
      </c>
      <c r="I3655" s="27">
        <f t="shared" si="552"/>
        <v>0.85637240383168334</v>
      </c>
      <c r="J3655">
        <f t="shared" si="553"/>
        <v>-0.15504994624249463</v>
      </c>
      <c r="K3655" s="5"/>
      <c r="N3655" s="11">
        <f t="shared" si="554"/>
        <v>0.856614428528651</v>
      </c>
      <c r="O3655" s="71">
        <f t="shared" si="555"/>
        <v>0.143385571471349</v>
      </c>
      <c r="U3655" s="4">
        <v>13</v>
      </c>
      <c r="V3655" s="5">
        <v>0.93200000000000005</v>
      </c>
      <c r="W3655" s="37">
        <v>1</v>
      </c>
      <c r="X3655" s="31">
        <f t="shared" si="557"/>
        <v>0.86271607903744874</v>
      </c>
      <c r="Y3655" s="40">
        <f t="shared" si="558"/>
        <v>1</v>
      </c>
      <c r="Z3655" s="4">
        <f t="shared" si="559"/>
        <v>1</v>
      </c>
      <c r="AA3655" s="5">
        <f t="shared" si="560"/>
        <v>1</v>
      </c>
      <c r="AB3655" s="6" t="str">
        <f t="shared" si="561"/>
        <v/>
      </c>
      <c r="AF3655">
        <f t="shared" si="556"/>
        <v>0.80095037815921466</v>
      </c>
    </row>
    <row r="3656" spans="2:32">
      <c r="B3656" s="26">
        <v>1</v>
      </c>
      <c r="C3656" s="4">
        <v>28</v>
      </c>
      <c r="D3656" s="5">
        <v>0.94199999999999995</v>
      </c>
      <c r="E3656" s="20">
        <v>1</v>
      </c>
      <c r="G3656" s="5"/>
      <c r="H3656" s="11">
        <f>1/(1+EXP(-SUMPRODUCT(betagorros,B3656:D3656)))</f>
        <v>0.96558180865780618</v>
      </c>
      <c r="I3656" s="27">
        <f t="shared" si="552"/>
        <v>0.96558180865780618</v>
      </c>
      <c r="J3656">
        <f t="shared" si="553"/>
        <v>-3.5024448794458554E-2</v>
      </c>
      <c r="K3656" s="5"/>
      <c r="N3656" s="11">
        <f t="shared" si="554"/>
        <v>0.96566829296324952</v>
      </c>
      <c r="O3656" s="71">
        <f t="shared" si="555"/>
        <v>3.4331707036750481E-2</v>
      </c>
      <c r="U3656" s="4">
        <v>26</v>
      </c>
      <c r="V3656" s="5">
        <v>0.93200000000000005</v>
      </c>
      <c r="W3656" s="37">
        <v>1</v>
      </c>
      <c r="X3656" s="31">
        <f t="shared" si="557"/>
        <v>0.95674085878042248</v>
      </c>
      <c r="Y3656" s="40">
        <f t="shared" si="558"/>
        <v>1</v>
      </c>
      <c r="Z3656" s="4">
        <f t="shared" si="559"/>
        <v>1</v>
      </c>
      <c r="AA3656" s="5">
        <f t="shared" si="560"/>
        <v>1</v>
      </c>
      <c r="AB3656" s="6" t="str">
        <f t="shared" si="561"/>
        <v/>
      </c>
      <c r="AF3656">
        <f t="shared" si="556"/>
        <v>0.80095037815921466</v>
      </c>
    </row>
    <row r="3657" spans="2:32">
      <c r="B3657" s="26">
        <v>1</v>
      </c>
      <c r="C3657" s="4">
        <v>9</v>
      </c>
      <c r="D3657" s="5">
        <v>0.94499999999999995</v>
      </c>
      <c r="E3657" s="20">
        <v>1</v>
      </c>
      <c r="G3657" s="5"/>
      <c r="H3657" s="11">
        <f>1/(1+EXP(-SUMPRODUCT(betagorros,B3657:D3657)))</f>
        <v>0.81882078840632055</v>
      </c>
      <c r="I3657" s="27">
        <f t="shared" si="552"/>
        <v>0.81882078840632055</v>
      </c>
      <c r="J3657">
        <f t="shared" si="553"/>
        <v>-0.19989003664782629</v>
      </c>
      <c r="K3657" s="5"/>
      <c r="N3657" s="11">
        <f t="shared" si="554"/>
        <v>0.81909692643477106</v>
      </c>
      <c r="O3657" s="71">
        <f t="shared" si="555"/>
        <v>0.18090307356522894</v>
      </c>
      <c r="U3657" s="4">
        <v>16</v>
      </c>
      <c r="V3657" s="5">
        <v>0.94099999999999995</v>
      </c>
      <c r="W3657" s="37">
        <v>1</v>
      </c>
      <c r="X3657" s="31">
        <f t="shared" si="557"/>
        <v>0.89735947321092002</v>
      </c>
      <c r="Y3657" s="40">
        <f t="shared" si="558"/>
        <v>1</v>
      </c>
      <c r="Z3657" s="4">
        <f t="shared" si="559"/>
        <v>1</v>
      </c>
      <c r="AA3657" s="5">
        <f t="shared" si="560"/>
        <v>1</v>
      </c>
      <c r="AB3657" s="6" t="str">
        <f t="shared" si="561"/>
        <v/>
      </c>
      <c r="AF3657">
        <f t="shared" si="556"/>
        <v>0.80095037815921466</v>
      </c>
    </row>
    <row r="3658" spans="2:32">
      <c r="B3658" s="26">
        <v>1</v>
      </c>
      <c r="C3658" s="4">
        <v>17</v>
      </c>
      <c r="D3658" s="5">
        <v>0.94499999999999995</v>
      </c>
      <c r="E3658" s="20">
        <v>1</v>
      </c>
      <c r="G3658" s="5"/>
      <c r="H3658" s="11">
        <f>1/(1+EXP(-SUMPRODUCT(betagorros,B3658:D3658)))</f>
        <v>0.90743498128668909</v>
      </c>
      <c r="I3658" s="27">
        <f t="shared" si="552"/>
        <v>0.90743498128668909</v>
      </c>
      <c r="J3658">
        <f t="shared" si="553"/>
        <v>-9.7133361374906857E-2</v>
      </c>
      <c r="K3658" s="5"/>
      <c r="N3658" s="11">
        <f t="shared" si="554"/>
        <v>0.90761798661951143</v>
      </c>
      <c r="O3658" s="71">
        <f t="shared" si="555"/>
        <v>9.238201338048857E-2</v>
      </c>
      <c r="U3658" s="4">
        <v>26</v>
      </c>
      <c r="V3658" s="5">
        <v>0.94099999999999995</v>
      </c>
      <c r="W3658" s="37">
        <v>1</v>
      </c>
      <c r="X3658" s="31">
        <f t="shared" si="557"/>
        <v>0.95835906119168934</v>
      </c>
      <c r="Y3658" s="40">
        <f t="shared" si="558"/>
        <v>1</v>
      </c>
      <c r="Z3658" s="4">
        <f t="shared" si="559"/>
        <v>1</v>
      </c>
      <c r="AA3658" s="5">
        <f t="shared" si="560"/>
        <v>1</v>
      </c>
      <c r="AB3658" s="6" t="str">
        <f t="shared" si="561"/>
        <v/>
      </c>
      <c r="AF3658">
        <f t="shared" si="556"/>
        <v>0.80095037815921466</v>
      </c>
    </row>
    <row r="3659" spans="2:32">
      <c r="B3659" s="26">
        <v>1</v>
      </c>
      <c r="C3659" s="4">
        <v>19</v>
      </c>
      <c r="D3659" s="5">
        <v>0.94499999999999995</v>
      </c>
      <c r="E3659" s="20">
        <v>0</v>
      </c>
      <c r="G3659" s="5"/>
      <c r="H3659" s="11">
        <f>1/(1+EXP(-SUMPRODUCT(betagorros,B3659:D3659)))</f>
        <v>0.92246311432739136</v>
      </c>
      <c r="I3659" s="27">
        <f t="shared" ref="I3659:I3676" si="562">IF(E3659=1,H3659,1-H3659)</f>
        <v>7.7536885672608635E-2</v>
      </c>
      <c r="J3659">
        <f t="shared" ref="J3659:J3676" si="563">LN(I3659)</f>
        <v>-2.5570015116856419</v>
      </c>
      <c r="K3659" s="5"/>
      <c r="N3659" s="11">
        <f t="shared" si="554"/>
        <v>0.92262462103656218</v>
      </c>
      <c r="O3659" s="71">
        <f t="shared" si="555"/>
        <v>-0.92262462103656218</v>
      </c>
      <c r="U3659" s="4">
        <v>29</v>
      </c>
      <c r="V3659" s="5">
        <v>0.94099999999999995</v>
      </c>
      <c r="W3659" s="37">
        <v>1</v>
      </c>
      <c r="X3659" s="31">
        <f t="shared" si="557"/>
        <v>0.96852294279688755</v>
      </c>
      <c r="Y3659" s="40">
        <f t="shared" si="558"/>
        <v>1</v>
      </c>
      <c r="Z3659" s="4">
        <f t="shared" si="559"/>
        <v>1</v>
      </c>
      <c r="AA3659" s="5">
        <f t="shared" si="560"/>
        <v>1</v>
      </c>
      <c r="AB3659" s="6" t="str">
        <f t="shared" si="561"/>
        <v/>
      </c>
      <c r="AF3659">
        <f t="shared" si="556"/>
        <v>0.80095037815921466</v>
      </c>
    </row>
    <row r="3660" spans="2:32">
      <c r="B3660" s="26">
        <v>1</v>
      </c>
      <c r="C3660" s="4">
        <v>30</v>
      </c>
      <c r="D3660" s="5">
        <v>0.94499999999999995</v>
      </c>
      <c r="E3660" s="20">
        <v>1</v>
      </c>
      <c r="G3660" s="5"/>
      <c r="H3660" s="11">
        <f>1/(1+EXP(-SUMPRODUCT(betagorros,B3660:D3660)))</f>
        <v>0.97183210405324849</v>
      </c>
      <c r="I3660" s="27">
        <f t="shared" si="562"/>
        <v>0.97183210405324849</v>
      </c>
      <c r="J3660">
        <f t="shared" si="563"/>
        <v>-2.8572221897172369E-2</v>
      </c>
      <c r="K3660" s="5"/>
      <c r="N3660" s="11">
        <f t="shared" ref="N3660:N3676" si="564">1/(1+EXP(-SUMPRODUCT($N$8:$P$8,B3660:D3660)))</f>
        <v>0.97190585891290371</v>
      </c>
      <c r="O3660" s="71">
        <f t="shared" ref="O3660:O3676" si="565">E3660-N3660</f>
        <v>2.8094141087096292E-2</v>
      </c>
      <c r="U3660" s="4">
        <v>15</v>
      </c>
      <c r="V3660" s="5">
        <v>0.94099999999999995</v>
      </c>
      <c r="W3660" s="37">
        <v>1</v>
      </c>
      <c r="X3660" s="31">
        <f t="shared" si="557"/>
        <v>0.88809537300597274</v>
      </c>
      <c r="Y3660" s="40">
        <f t="shared" si="558"/>
        <v>1</v>
      </c>
      <c r="Z3660" s="4">
        <f t="shared" si="559"/>
        <v>1</v>
      </c>
      <c r="AA3660" s="5">
        <f t="shared" si="560"/>
        <v>1</v>
      </c>
      <c r="AB3660" s="6" t="str">
        <f t="shared" si="561"/>
        <v/>
      </c>
      <c r="AF3660">
        <f t="shared" si="556"/>
        <v>0.80095037815921466</v>
      </c>
    </row>
    <row r="3661" spans="2:32">
      <c r="B3661" s="26">
        <v>1</v>
      </c>
      <c r="C3661" s="4">
        <v>13</v>
      </c>
      <c r="D3661" s="5">
        <v>0.96099999999999997</v>
      </c>
      <c r="E3661" s="20">
        <v>1</v>
      </c>
      <c r="G3661" s="5"/>
      <c r="H3661" s="11">
        <f>1/(1+EXP(-SUMPRODUCT(betagorros,B3661:D3661)))</f>
        <v>0.87721597641595017</v>
      </c>
      <c r="I3661" s="27">
        <f t="shared" si="562"/>
        <v>0.87721597641595017</v>
      </c>
      <c r="J3661">
        <f t="shared" si="563"/>
        <v>-0.13100204963577858</v>
      </c>
      <c r="K3661" s="5"/>
      <c r="N3661" s="11">
        <f t="shared" si="564"/>
        <v>0.87744083328668043</v>
      </c>
      <c r="O3661" s="71">
        <f t="shared" si="565"/>
        <v>0.12255916671331957</v>
      </c>
      <c r="U3661" s="4">
        <v>15</v>
      </c>
      <c r="V3661" s="5">
        <v>0.94099999999999995</v>
      </c>
      <c r="W3661" s="37">
        <v>1</v>
      </c>
      <c r="X3661" s="31">
        <f t="shared" si="557"/>
        <v>0.88809537300597274</v>
      </c>
      <c r="Y3661" s="40">
        <f t="shared" si="558"/>
        <v>1</v>
      </c>
      <c r="Z3661" s="4">
        <f t="shared" si="559"/>
        <v>1</v>
      </c>
      <c r="AA3661" s="5">
        <f t="shared" si="560"/>
        <v>1</v>
      </c>
      <c r="AB3661" s="6" t="str">
        <f t="shared" si="561"/>
        <v/>
      </c>
      <c r="AF3661">
        <f t="shared" ref="AF3661:AF3685" si="566">(-$H$8-$I$8*AE3661)/$J$8</f>
        <v>0.80095037815921466</v>
      </c>
    </row>
    <row r="3662" spans="2:32">
      <c r="B3662" s="26">
        <v>1</v>
      </c>
      <c r="C3662" s="4">
        <v>12.5</v>
      </c>
      <c r="D3662" s="5">
        <v>0.96099999999999997</v>
      </c>
      <c r="E3662" s="20">
        <v>1</v>
      </c>
      <c r="G3662" s="5"/>
      <c r="H3662" s="11">
        <f>1/(1+EXP(-SUMPRODUCT(betagorros,B3662:D3662)))</f>
        <v>0.87190748771422477</v>
      </c>
      <c r="I3662" s="27">
        <f t="shared" si="562"/>
        <v>0.87190748771422477</v>
      </c>
      <c r="J3662">
        <f t="shared" si="563"/>
        <v>-0.13707195277216239</v>
      </c>
      <c r="K3662" s="5"/>
      <c r="N3662" s="11">
        <f t="shared" si="564"/>
        <v>0.8721384314838454</v>
      </c>
      <c r="O3662" s="71">
        <f t="shared" si="565"/>
        <v>0.1278615685161546</v>
      </c>
      <c r="U3662" s="4">
        <v>34</v>
      </c>
      <c r="V3662" s="5">
        <v>0.94199999999999995</v>
      </c>
      <c r="W3662" s="37">
        <v>1</v>
      </c>
      <c r="X3662" s="31">
        <f t="shared" si="557"/>
        <v>0.98044728276097126</v>
      </c>
      <c r="Y3662" s="40">
        <f t="shared" si="558"/>
        <v>1</v>
      </c>
      <c r="Z3662" s="4">
        <f t="shared" si="559"/>
        <v>1</v>
      </c>
      <c r="AA3662" s="5">
        <f t="shared" si="560"/>
        <v>1</v>
      </c>
      <c r="AB3662" s="6" t="str">
        <f t="shared" si="561"/>
        <v/>
      </c>
      <c r="AF3662">
        <f t="shared" si="566"/>
        <v>0.80095037815921466</v>
      </c>
    </row>
    <row r="3663" spans="2:32">
      <c r="B3663" s="26">
        <v>1</v>
      </c>
      <c r="C3663" s="4">
        <v>20.5</v>
      </c>
      <c r="D3663" s="5">
        <v>0.96099999999999997</v>
      </c>
      <c r="E3663" s="20">
        <v>1</v>
      </c>
      <c r="G3663" s="5"/>
      <c r="H3663" s="11">
        <f>1/(1+EXP(-SUMPRODUCT(betagorros,B3663:D3663)))</f>
        <v>0.93656853113531802</v>
      </c>
      <c r="I3663" s="27">
        <f t="shared" si="562"/>
        <v>0.93656853113531802</v>
      </c>
      <c r="J3663">
        <f t="shared" si="563"/>
        <v>-6.5532581841232632E-2</v>
      </c>
      <c r="K3663" s="5"/>
      <c r="N3663" s="11">
        <f t="shared" si="564"/>
        <v>0.93671022604199317</v>
      </c>
      <c r="O3663" s="71">
        <f t="shared" si="565"/>
        <v>6.3289773958006834E-2</v>
      </c>
      <c r="U3663" s="4">
        <v>12</v>
      </c>
      <c r="V3663" s="5">
        <v>0.94199999999999995</v>
      </c>
      <c r="W3663" s="37">
        <v>1</v>
      </c>
      <c r="X3663" s="31">
        <f t="shared" si="557"/>
        <v>0.85637240383168334</v>
      </c>
      <c r="Y3663" s="40">
        <f t="shared" si="558"/>
        <v>1</v>
      </c>
      <c r="Z3663" s="4">
        <f t="shared" si="559"/>
        <v>1</v>
      </c>
      <c r="AA3663" s="5">
        <f t="shared" si="560"/>
        <v>1</v>
      </c>
      <c r="AB3663" s="6" t="str">
        <f t="shared" si="561"/>
        <v/>
      </c>
      <c r="AF3663">
        <f t="shared" si="566"/>
        <v>0.80095037815921466</v>
      </c>
    </row>
    <row r="3664" spans="2:32">
      <c r="B3664" s="26">
        <v>1</v>
      </c>
      <c r="C3664" s="4">
        <v>8</v>
      </c>
      <c r="D3664" s="5">
        <v>0.96099999999999997</v>
      </c>
      <c r="E3664" s="20">
        <v>1</v>
      </c>
      <c r="G3664" s="5"/>
      <c r="H3664" s="11">
        <f>1/(1+EXP(-SUMPRODUCT(betagorros,B3664:D3664)))</f>
        <v>0.81493010772146357</v>
      </c>
      <c r="I3664" s="27">
        <f t="shared" si="562"/>
        <v>0.81493010772146357</v>
      </c>
      <c r="J3664">
        <f t="shared" si="563"/>
        <v>-0.20465292681562736</v>
      </c>
      <c r="K3664" s="5"/>
      <c r="N3664" s="11">
        <f t="shared" si="564"/>
        <v>0.81521504986803595</v>
      </c>
      <c r="O3664" s="71">
        <f t="shared" si="565"/>
        <v>0.18478495013196405</v>
      </c>
      <c r="U3664" s="4">
        <v>28</v>
      </c>
      <c r="V3664" s="5">
        <v>0.94199999999999995</v>
      </c>
      <c r="W3664" s="37">
        <v>1</v>
      </c>
      <c r="X3664" s="31">
        <f t="shared" si="557"/>
        <v>0.96558180865780618</v>
      </c>
      <c r="Y3664" s="40">
        <f t="shared" si="558"/>
        <v>1</v>
      </c>
      <c r="Z3664" s="4">
        <f t="shared" si="559"/>
        <v>1</v>
      </c>
      <c r="AA3664" s="5">
        <f t="shared" si="560"/>
        <v>1</v>
      </c>
      <c r="AB3664" s="6" t="str">
        <f t="shared" si="561"/>
        <v/>
      </c>
      <c r="AF3664">
        <f t="shared" si="566"/>
        <v>0.80095037815921466</v>
      </c>
    </row>
    <row r="3665" spans="2:32">
      <c r="B3665" s="26">
        <v>1</v>
      </c>
      <c r="C3665" s="4">
        <v>13</v>
      </c>
      <c r="D3665" s="5">
        <v>0.96099999999999997</v>
      </c>
      <c r="E3665" s="20">
        <v>1</v>
      </c>
      <c r="G3665" s="5"/>
      <c r="H3665" s="11">
        <f>1/(1+EXP(-SUMPRODUCT(betagorros,B3665:D3665)))</f>
        <v>0.87721597641595017</v>
      </c>
      <c r="I3665" s="27">
        <f t="shared" si="562"/>
        <v>0.87721597641595017</v>
      </c>
      <c r="J3665">
        <f t="shared" si="563"/>
        <v>-0.13100204963577858</v>
      </c>
      <c r="K3665" s="5"/>
      <c r="N3665" s="11">
        <f t="shared" si="564"/>
        <v>0.87744083328668043</v>
      </c>
      <c r="O3665" s="71">
        <f t="shared" si="565"/>
        <v>0.12255916671331957</v>
      </c>
      <c r="U3665" s="4">
        <v>9</v>
      </c>
      <c r="V3665" s="5">
        <v>0.94499999999999995</v>
      </c>
      <c r="W3665" s="37">
        <v>1</v>
      </c>
      <c r="X3665" s="31">
        <f t="shared" si="557"/>
        <v>0.81882078840632055</v>
      </c>
      <c r="Y3665" s="40">
        <f t="shared" si="558"/>
        <v>1</v>
      </c>
      <c r="Z3665" s="4">
        <f t="shared" si="559"/>
        <v>1</v>
      </c>
      <c r="AA3665" s="5">
        <f t="shared" si="560"/>
        <v>1</v>
      </c>
      <c r="AB3665" s="6" t="str">
        <f t="shared" si="561"/>
        <v/>
      </c>
      <c r="AF3665">
        <f t="shared" si="566"/>
        <v>0.80095037815921466</v>
      </c>
    </row>
    <row r="3666" spans="2:32">
      <c r="B3666" s="26">
        <v>1</v>
      </c>
      <c r="C3666" s="4">
        <v>29</v>
      </c>
      <c r="D3666" s="5">
        <v>0.96099999999999997</v>
      </c>
      <c r="E3666" s="20">
        <v>1</v>
      </c>
      <c r="G3666" s="5"/>
      <c r="H3666" s="11">
        <f>1/(1+EXP(-SUMPRODUCT(betagorros,B3666:D3666)))</f>
        <v>0.9711112949323315</v>
      </c>
      <c r="I3666" s="27">
        <f t="shared" si="562"/>
        <v>0.9711112949323315</v>
      </c>
      <c r="J3666">
        <f t="shared" si="563"/>
        <v>-2.9314198379206988E-2</v>
      </c>
      <c r="K3666" s="5"/>
      <c r="N3666" s="11">
        <f t="shared" si="564"/>
        <v>0.97118766370355314</v>
      </c>
      <c r="O3666" s="71">
        <f t="shared" si="565"/>
        <v>2.8812336296446861E-2</v>
      </c>
      <c r="U3666" s="4">
        <v>17</v>
      </c>
      <c r="V3666" s="5">
        <v>0.94499999999999995</v>
      </c>
      <c r="W3666" s="37">
        <v>1</v>
      </c>
      <c r="X3666" s="31">
        <f t="shared" ref="X3666:X3682" si="567">1/(1+EXP(-$H$8-$I$8*U3666-$J$8*V3666))</f>
        <v>0.90743498128668909</v>
      </c>
      <c r="Y3666" s="40">
        <f t="shared" ref="Y3666:Y3682" si="568">IF(X3666&gt;50%,1,0)</f>
        <v>1</v>
      </c>
      <c r="Z3666" s="4">
        <f t="shared" ref="Z3666:Z3682" si="569">IF(W3666=Y3666,1,0)</f>
        <v>1</v>
      </c>
      <c r="AA3666" s="5">
        <f t="shared" ref="AA3666:AA3682" si="570">IF(W3666=1,IF(W3666=Y3666,1,0),"")</f>
        <v>1</v>
      </c>
      <c r="AB3666" s="6" t="str">
        <f t="shared" ref="AB3666:AB3682" si="571">IF(W3666=0,IF(W3666=Y3666,1,0),"")</f>
        <v/>
      </c>
      <c r="AF3666">
        <f t="shared" si="566"/>
        <v>0.80095037815921466</v>
      </c>
    </row>
    <row r="3667" spans="2:32">
      <c r="B3667" s="26">
        <v>1</v>
      </c>
      <c r="C3667" s="4">
        <v>10.5</v>
      </c>
      <c r="D3667" s="5">
        <v>0.96099999999999997</v>
      </c>
      <c r="E3667" s="20">
        <v>0</v>
      </c>
      <c r="G3667" s="5"/>
      <c r="H3667" s="11">
        <f>1/(1+EXP(-SUMPRODUCT(betagorros,B3667:D3667)))</f>
        <v>0.84868798272011459</v>
      </c>
      <c r="I3667" s="27">
        <f t="shared" si="562"/>
        <v>0.15131201727988541</v>
      </c>
      <c r="J3667">
        <f t="shared" si="563"/>
        <v>-1.8884112345086237</v>
      </c>
      <c r="K3667" s="5"/>
      <c r="N3667" s="11">
        <f t="shared" si="564"/>
        <v>0.84894333671039623</v>
      </c>
      <c r="O3667" s="71">
        <f t="shared" si="565"/>
        <v>-0.84894333671039623</v>
      </c>
      <c r="U3667" s="4">
        <v>30</v>
      </c>
      <c r="V3667" s="5">
        <v>0.94499999999999995</v>
      </c>
      <c r="W3667" s="37">
        <v>1</v>
      </c>
      <c r="X3667" s="31">
        <f t="shared" si="567"/>
        <v>0.97183210405324849</v>
      </c>
      <c r="Y3667" s="40">
        <f t="shared" si="568"/>
        <v>1</v>
      </c>
      <c r="Z3667" s="4">
        <f t="shared" si="569"/>
        <v>1</v>
      </c>
      <c r="AA3667" s="5">
        <f t="shared" si="570"/>
        <v>1</v>
      </c>
      <c r="AB3667" s="6" t="str">
        <f t="shared" si="571"/>
        <v/>
      </c>
      <c r="AF3667">
        <f t="shared" si="566"/>
        <v>0.80095037815921466</v>
      </c>
    </row>
    <row r="3668" spans="2:32">
      <c r="B3668" s="26">
        <v>1</v>
      </c>
      <c r="C3668" s="4">
        <v>25</v>
      </c>
      <c r="D3668" s="5">
        <v>0.97399999999999998</v>
      </c>
      <c r="E3668" s="20">
        <v>1</v>
      </c>
      <c r="G3668" s="5"/>
      <c r="H3668" s="11">
        <f>1/(1+EXP(-SUMPRODUCT(betagorros,B3668:D3668)))</f>
        <v>0.96027864422215148</v>
      </c>
      <c r="I3668" s="27">
        <f t="shared" si="562"/>
        <v>0.96027864422215148</v>
      </c>
      <c r="J3668">
        <f t="shared" si="563"/>
        <v>-4.0531782237839167E-2</v>
      </c>
      <c r="K3668" s="5"/>
      <c r="N3668" s="11">
        <f t="shared" si="564"/>
        <v>0.96037852190951822</v>
      </c>
      <c r="O3668" s="71">
        <f t="shared" si="565"/>
        <v>3.9621478090481776E-2</v>
      </c>
      <c r="U3668" s="4">
        <v>13</v>
      </c>
      <c r="V3668" s="5">
        <v>0.96099999999999997</v>
      </c>
      <c r="W3668" s="37">
        <v>1</v>
      </c>
      <c r="X3668" s="31">
        <f t="shared" si="567"/>
        <v>0.87721597641595017</v>
      </c>
      <c r="Y3668" s="40">
        <f t="shared" si="568"/>
        <v>1</v>
      </c>
      <c r="Z3668" s="4">
        <f t="shared" si="569"/>
        <v>1</v>
      </c>
      <c r="AA3668" s="5">
        <f t="shared" si="570"/>
        <v>1</v>
      </c>
      <c r="AB3668" s="6" t="str">
        <f t="shared" si="571"/>
        <v/>
      </c>
      <c r="AF3668">
        <f t="shared" si="566"/>
        <v>0.80095037815921466</v>
      </c>
    </row>
    <row r="3669" spans="2:32">
      <c r="B3669" s="26">
        <v>1</v>
      </c>
      <c r="C3669" s="4">
        <v>14</v>
      </c>
      <c r="D3669" s="5">
        <v>0.97399999999999998</v>
      </c>
      <c r="E3669" s="20">
        <v>1</v>
      </c>
      <c r="G3669" s="5"/>
      <c r="H3669" s="11">
        <f>1/(1+EXP(-SUMPRODUCT(betagorros,B3669:D3669)))</f>
        <v>0.89289200164051141</v>
      </c>
      <c r="I3669" s="27">
        <f t="shared" si="562"/>
        <v>0.89289200164051141</v>
      </c>
      <c r="J3669">
        <f t="shared" si="563"/>
        <v>-0.11328964423174309</v>
      </c>
      <c r="K3669" s="5"/>
      <c r="N3669" s="11">
        <f t="shared" si="564"/>
        <v>0.89310070159206068</v>
      </c>
      <c r="O3669" s="71">
        <f t="shared" si="565"/>
        <v>0.10689929840793932</v>
      </c>
      <c r="U3669" s="4">
        <v>12.5</v>
      </c>
      <c r="V3669" s="5">
        <v>0.96099999999999997</v>
      </c>
      <c r="W3669" s="37">
        <v>1</v>
      </c>
      <c r="X3669" s="31">
        <f t="shared" si="567"/>
        <v>0.87190748771422477</v>
      </c>
      <c r="Y3669" s="40">
        <f t="shared" si="568"/>
        <v>1</v>
      </c>
      <c r="Z3669" s="4">
        <f t="shared" si="569"/>
        <v>1</v>
      </c>
      <c r="AA3669" s="5">
        <f t="shared" si="570"/>
        <v>1</v>
      </c>
      <c r="AB3669" s="6" t="str">
        <f t="shared" si="571"/>
        <v/>
      </c>
      <c r="AF3669">
        <f t="shared" si="566"/>
        <v>0.80095037815921466</v>
      </c>
    </row>
    <row r="3670" spans="2:32">
      <c r="B3670" s="26">
        <v>1</v>
      </c>
      <c r="C3670" s="4">
        <v>28</v>
      </c>
      <c r="D3670" s="5">
        <v>0.97399999999999998</v>
      </c>
      <c r="E3670" s="20">
        <v>1</v>
      </c>
      <c r="G3670" s="5"/>
      <c r="H3670" s="11">
        <f>1/(1+EXP(-SUMPRODUCT(betagorros,B3670:D3670)))</f>
        <v>0.96998865903417486</v>
      </c>
      <c r="I3670" s="27">
        <f t="shared" si="562"/>
        <v>0.96998865903417486</v>
      </c>
      <c r="J3670">
        <f t="shared" si="563"/>
        <v>-3.047089927040271E-2</v>
      </c>
      <c r="K3670" s="5"/>
      <c r="N3670" s="11">
        <f t="shared" si="564"/>
        <v>0.97006834725140278</v>
      </c>
      <c r="O3670" s="71">
        <f t="shared" si="565"/>
        <v>2.9931652748597215E-2</v>
      </c>
      <c r="U3670" s="4">
        <v>20.5</v>
      </c>
      <c r="V3670" s="5">
        <v>0.96099999999999997</v>
      </c>
      <c r="W3670" s="37">
        <v>1</v>
      </c>
      <c r="X3670" s="31">
        <f t="shared" si="567"/>
        <v>0.93656853113531802</v>
      </c>
      <c r="Y3670" s="40">
        <f t="shared" si="568"/>
        <v>1</v>
      </c>
      <c r="Z3670" s="4">
        <f t="shared" si="569"/>
        <v>1</v>
      </c>
      <c r="AA3670" s="5">
        <f t="shared" si="570"/>
        <v>1</v>
      </c>
      <c r="AB3670" s="6" t="str">
        <f t="shared" si="571"/>
        <v/>
      </c>
      <c r="AF3670">
        <f t="shared" si="566"/>
        <v>0.80095037815921466</v>
      </c>
    </row>
    <row r="3671" spans="2:32">
      <c r="B3671" s="26">
        <v>1</v>
      </c>
      <c r="C3671" s="4">
        <v>30</v>
      </c>
      <c r="D3671" s="5">
        <v>0.97399999999999998</v>
      </c>
      <c r="E3671" s="20">
        <v>1</v>
      </c>
      <c r="G3671" s="5"/>
      <c r="H3671" s="11">
        <f>1/(1+EXP(-SUMPRODUCT(betagorros,B3671:D3671)))</f>
        <v>0.97513929894352869</v>
      </c>
      <c r="I3671" s="27">
        <f t="shared" si="562"/>
        <v>0.97513929894352869</v>
      </c>
      <c r="J3671">
        <f t="shared" si="563"/>
        <v>-2.5174947478026486E-2</v>
      </c>
      <c r="K3671" s="5"/>
      <c r="N3671" s="11">
        <f t="shared" si="564"/>
        <v>0.97520758379845462</v>
      </c>
      <c r="O3671" s="71">
        <f t="shared" si="565"/>
        <v>2.4792416201545375E-2</v>
      </c>
      <c r="U3671" s="4">
        <v>8</v>
      </c>
      <c r="V3671" s="5">
        <v>0.96099999999999997</v>
      </c>
      <c r="W3671" s="37">
        <v>1</v>
      </c>
      <c r="X3671" s="31">
        <f t="shared" si="567"/>
        <v>0.81493010772146357</v>
      </c>
      <c r="Y3671" s="40">
        <f t="shared" si="568"/>
        <v>1</v>
      </c>
      <c r="Z3671" s="4">
        <f t="shared" si="569"/>
        <v>1</v>
      </c>
      <c r="AA3671" s="5">
        <f t="shared" si="570"/>
        <v>1</v>
      </c>
      <c r="AB3671" s="6" t="str">
        <f t="shared" si="571"/>
        <v/>
      </c>
      <c r="AF3671">
        <f t="shared" si="566"/>
        <v>0.80095037815921466</v>
      </c>
    </row>
    <row r="3672" spans="2:32">
      <c r="B3672" s="26">
        <v>1</v>
      </c>
      <c r="C3672" s="4">
        <v>8</v>
      </c>
      <c r="D3672" s="5">
        <v>0.98299999999999998</v>
      </c>
      <c r="E3672" s="20">
        <v>1</v>
      </c>
      <c r="G3672" s="5"/>
      <c r="H3672" s="11">
        <f>1/(1+EXP(-SUMPRODUCT(betagorros,B3672:D3672)))</f>
        <v>0.82916113038092876</v>
      </c>
      <c r="I3672" s="27">
        <f t="shared" si="562"/>
        <v>0.82916113038092876</v>
      </c>
      <c r="J3672">
        <f t="shared" si="563"/>
        <v>-0.1873407755673128</v>
      </c>
      <c r="K3672" s="5"/>
      <c r="N3672" s="11">
        <f t="shared" si="564"/>
        <v>0.82944192466101707</v>
      </c>
      <c r="O3672" s="71">
        <f t="shared" si="565"/>
        <v>0.17055807533898293</v>
      </c>
      <c r="U3672" s="4">
        <v>13</v>
      </c>
      <c r="V3672" s="5">
        <v>0.96099999999999997</v>
      </c>
      <c r="W3672" s="37">
        <v>1</v>
      </c>
      <c r="X3672" s="31">
        <f t="shared" si="567"/>
        <v>0.87721597641595017</v>
      </c>
      <c r="Y3672" s="40">
        <f t="shared" si="568"/>
        <v>1</v>
      </c>
      <c r="Z3672" s="4">
        <f t="shared" si="569"/>
        <v>1</v>
      </c>
      <c r="AA3672" s="5">
        <f t="shared" si="570"/>
        <v>1</v>
      </c>
      <c r="AB3672" s="6" t="str">
        <f t="shared" si="571"/>
        <v/>
      </c>
      <c r="AF3672">
        <f t="shared" si="566"/>
        <v>0.80095037815921466</v>
      </c>
    </row>
    <row r="3673" spans="2:32">
      <c r="B3673" s="26">
        <v>1</v>
      </c>
      <c r="C3673" s="4">
        <v>20</v>
      </c>
      <c r="D3673" s="5">
        <v>0.98299999999999998</v>
      </c>
      <c r="E3673" s="20">
        <v>1</v>
      </c>
      <c r="G3673" s="5"/>
      <c r="H3673" s="11">
        <f>1/(1+EXP(-SUMPRODUCT(betagorros,B3673:D3673)))</f>
        <v>0.93941395963717245</v>
      </c>
      <c r="I3673" s="27">
        <f t="shared" si="562"/>
        <v>0.93941395963717245</v>
      </c>
      <c r="J3673">
        <f t="shared" si="563"/>
        <v>-6.2499045336599973E-2</v>
      </c>
      <c r="K3673" s="5"/>
      <c r="N3673" s="11">
        <f t="shared" si="564"/>
        <v>0.93955386895807524</v>
      </c>
      <c r="O3673" s="71">
        <f t="shared" si="565"/>
        <v>6.0446131041924756E-2</v>
      </c>
      <c r="U3673" s="4">
        <v>29</v>
      </c>
      <c r="V3673" s="5">
        <v>0.96099999999999997</v>
      </c>
      <c r="W3673" s="37">
        <v>1</v>
      </c>
      <c r="X3673" s="31">
        <f t="shared" si="567"/>
        <v>0.9711112949323315</v>
      </c>
      <c r="Y3673" s="40">
        <f t="shared" si="568"/>
        <v>1</v>
      </c>
      <c r="Z3673" s="4">
        <f t="shared" si="569"/>
        <v>1</v>
      </c>
      <c r="AA3673" s="5">
        <f t="shared" si="570"/>
        <v>1</v>
      </c>
      <c r="AB3673" s="6" t="str">
        <f t="shared" si="571"/>
        <v/>
      </c>
      <c r="AF3673">
        <f t="shared" si="566"/>
        <v>0.80095037815921466</v>
      </c>
    </row>
    <row r="3674" spans="2:32">
      <c r="B3674" s="26">
        <v>1</v>
      </c>
      <c r="C3674" s="4">
        <v>19</v>
      </c>
      <c r="D3674" s="5">
        <v>0.98299999999999998</v>
      </c>
      <c r="E3674" s="20">
        <v>1</v>
      </c>
      <c r="G3674" s="5"/>
      <c r="H3674" s="11">
        <f>1/(1+EXP(-SUMPRODUCT(betagorros,B3674:D3674)))</f>
        <v>0.93366501113814082</v>
      </c>
      <c r="I3674" s="27">
        <f t="shared" si="562"/>
        <v>0.93366501113814082</v>
      </c>
      <c r="J3674">
        <f t="shared" si="563"/>
        <v>-6.8637565539006767E-2</v>
      </c>
      <c r="K3674" s="5"/>
      <c r="N3674" s="11">
        <f t="shared" si="564"/>
        <v>0.93381480280379259</v>
      </c>
      <c r="O3674" s="71">
        <f t="shared" si="565"/>
        <v>6.6185197196207413E-2</v>
      </c>
      <c r="U3674" s="4">
        <v>25</v>
      </c>
      <c r="V3674" s="5">
        <v>0.97399999999999998</v>
      </c>
      <c r="W3674" s="37">
        <v>1</v>
      </c>
      <c r="X3674" s="31">
        <f t="shared" si="567"/>
        <v>0.96027864422215148</v>
      </c>
      <c r="Y3674" s="40">
        <f t="shared" si="568"/>
        <v>1</v>
      </c>
      <c r="Z3674" s="4">
        <f t="shared" si="569"/>
        <v>1</v>
      </c>
      <c r="AA3674" s="5">
        <f t="shared" si="570"/>
        <v>1</v>
      </c>
      <c r="AB3674" s="6" t="str">
        <f t="shared" si="571"/>
        <v/>
      </c>
      <c r="AF3674">
        <f t="shared" si="566"/>
        <v>0.80095037815921466</v>
      </c>
    </row>
    <row r="3675" spans="2:32">
      <c r="B3675" s="26">
        <v>1</v>
      </c>
      <c r="C3675" s="4">
        <v>37</v>
      </c>
      <c r="D3675" s="5">
        <v>0.98299999999999998</v>
      </c>
      <c r="E3675" s="20">
        <v>1</v>
      </c>
      <c r="G3675" s="5"/>
      <c r="H3675" s="11">
        <f>1/(1+EXP(-SUMPRODUCT(betagorros,B3675:D3675)))</f>
        <v>0.98771053515008</v>
      </c>
      <c r="I3675" s="27">
        <f t="shared" si="562"/>
        <v>0.98771053515008</v>
      </c>
      <c r="J3675">
        <f t="shared" si="563"/>
        <v>-1.2365604778802997E-2</v>
      </c>
      <c r="K3675" s="5"/>
      <c r="N3675" s="11">
        <f t="shared" si="564"/>
        <v>0.98774855552848428</v>
      </c>
      <c r="O3675" s="71">
        <f t="shared" si="565"/>
        <v>1.2251444471515716E-2</v>
      </c>
      <c r="U3675" s="4">
        <v>14</v>
      </c>
      <c r="V3675" s="5">
        <v>0.97399999999999998</v>
      </c>
      <c r="W3675" s="37">
        <v>1</v>
      </c>
      <c r="X3675" s="31">
        <f t="shared" si="567"/>
        <v>0.89289200164051141</v>
      </c>
      <c r="Y3675" s="40">
        <f t="shared" si="568"/>
        <v>1</v>
      </c>
      <c r="Z3675" s="4">
        <f t="shared" si="569"/>
        <v>1</v>
      </c>
      <c r="AA3675" s="5">
        <f t="shared" si="570"/>
        <v>1</v>
      </c>
      <c r="AB3675" s="6" t="str">
        <f t="shared" si="571"/>
        <v/>
      </c>
      <c r="AF3675">
        <f t="shared" si="566"/>
        <v>0.80095037815921466</v>
      </c>
    </row>
    <row r="3676" spans="2:32" ht="15.75" thickBot="1">
      <c r="B3676" s="26">
        <v>1</v>
      </c>
      <c r="C3676" s="7">
        <v>48</v>
      </c>
      <c r="D3676" s="8">
        <v>0.98299999999999998</v>
      </c>
      <c r="E3676" s="21">
        <v>1</v>
      </c>
      <c r="G3676" s="5"/>
      <c r="H3676" s="11">
        <f>1/(1+EXP(-SUMPRODUCT(betagorros,B3676:D3676)))</f>
        <v>0.99572783756647298</v>
      </c>
      <c r="I3676" s="27">
        <f t="shared" si="562"/>
        <v>0.99572783756647298</v>
      </c>
      <c r="J3676">
        <f t="shared" si="563"/>
        <v>-4.2813141939617569E-3</v>
      </c>
      <c r="K3676" s="5"/>
      <c r="N3676" s="11">
        <f t="shared" si="564"/>
        <v>0.99574301645251739</v>
      </c>
      <c r="O3676" s="71">
        <f t="shared" si="565"/>
        <v>4.2569835474826068E-3</v>
      </c>
      <c r="U3676" s="4">
        <v>28</v>
      </c>
      <c r="V3676" s="5">
        <v>0.97399999999999998</v>
      </c>
      <c r="W3676" s="37">
        <v>1</v>
      </c>
      <c r="X3676" s="31">
        <f t="shared" si="567"/>
        <v>0.96998865903417486</v>
      </c>
      <c r="Y3676" s="40">
        <f t="shared" si="568"/>
        <v>1</v>
      </c>
      <c r="Z3676" s="4">
        <f t="shared" si="569"/>
        <v>1</v>
      </c>
      <c r="AA3676" s="5">
        <f t="shared" si="570"/>
        <v>1</v>
      </c>
      <c r="AB3676" s="6" t="str">
        <f t="shared" si="571"/>
        <v/>
      </c>
      <c r="AF3676">
        <f t="shared" si="566"/>
        <v>0.80095037815921466</v>
      </c>
    </row>
    <row r="3677" spans="2:32">
      <c r="U3677" s="4">
        <v>30</v>
      </c>
      <c r="V3677" s="5">
        <v>0.97399999999999998</v>
      </c>
      <c r="W3677" s="37">
        <v>1</v>
      </c>
      <c r="X3677" s="31">
        <f t="shared" si="567"/>
        <v>0.97513929894352869</v>
      </c>
      <c r="Y3677" s="40">
        <f t="shared" si="568"/>
        <v>1</v>
      </c>
      <c r="Z3677" s="4">
        <f t="shared" si="569"/>
        <v>1</v>
      </c>
      <c r="AA3677" s="5">
        <f t="shared" si="570"/>
        <v>1</v>
      </c>
      <c r="AB3677" s="6" t="str">
        <f t="shared" si="571"/>
        <v/>
      </c>
      <c r="AF3677">
        <f t="shared" si="566"/>
        <v>0.80095037815921466</v>
      </c>
    </row>
    <row r="3678" spans="2:32">
      <c r="U3678" s="4">
        <v>8</v>
      </c>
      <c r="V3678" s="5">
        <v>0.98299999999999998</v>
      </c>
      <c r="W3678" s="37">
        <v>1</v>
      </c>
      <c r="X3678" s="31">
        <f t="shared" si="567"/>
        <v>0.82916113038092876</v>
      </c>
      <c r="Y3678" s="40">
        <f t="shared" si="568"/>
        <v>1</v>
      </c>
      <c r="Z3678" s="4">
        <f t="shared" si="569"/>
        <v>1</v>
      </c>
      <c r="AA3678" s="5">
        <f t="shared" si="570"/>
        <v>1</v>
      </c>
      <c r="AB3678" s="6" t="str">
        <f t="shared" si="571"/>
        <v/>
      </c>
      <c r="AF3678">
        <f t="shared" si="566"/>
        <v>0.80095037815921466</v>
      </c>
    </row>
    <row r="3679" spans="2:32">
      <c r="U3679" s="4">
        <v>20</v>
      </c>
      <c r="V3679" s="5">
        <v>0.98299999999999998</v>
      </c>
      <c r="W3679" s="37">
        <v>1</v>
      </c>
      <c r="X3679" s="31">
        <f t="shared" si="567"/>
        <v>0.93941395963717245</v>
      </c>
      <c r="Y3679" s="40">
        <f t="shared" si="568"/>
        <v>1</v>
      </c>
      <c r="Z3679" s="4">
        <f t="shared" si="569"/>
        <v>1</v>
      </c>
      <c r="AA3679" s="5">
        <f t="shared" si="570"/>
        <v>1</v>
      </c>
      <c r="AB3679" s="6" t="str">
        <f t="shared" si="571"/>
        <v/>
      </c>
      <c r="AF3679">
        <f t="shared" si="566"/>
        <v>0.80095037815921466</v>
      </c>
    </row>
    <row r="3680" spans="2:32">
      <c r="U3680" s="4">
        <v>19</v>
      </c>
      <c r="V3680" s="5">
        <v>0.98299999999999998</v>
      </c>
      <c r="W3680" s="37">
        <v>1</v>
      </c>
      <c r="X3680" s="31">
        <f t="shared" si="567"/>
        <v>0.93366501113814082</v>
      </c>
      <c r="Y3680" s="40">
        <f t="shared" si="568"/>
        <v>1</v>
      </c>
      <c r="Z3680" s="4">
        <f t="shared" si="569"/>
        <v>1</v>
      </c>
      <c r="AA3680" s="5">
        <f t="shared" si="570"/>
        <v>1</v>
      </c>
      <c r="AB3680" s="6" t="str">
        <f t="shared" si="571"/>
        <v/>
      </c>
      <c r="AF3680">
        <f t="shared" si="566"/>
        <v>0.80095037815921466</v>
      </c>
    </row>
    <row r="3681" spans="21:32">
      <c r="U3681" s="4">
        <v>37</v>
      </c>
      <c r="V3681" s="5">
        <v>0.98299999999999998</v>
      </c>
      <c r="W3681" s="37">
        <v>1</v>
      </c>
      <c r="X3681" s="31">
        <f t="shared" si="567"/>
        <v>0.98771053515008</v>
      </c>
      <c r="Y3681" s="40">
        <f t="shared" si="568"/>
        <v>1</v>
      </c>
      <c r="Z3681" s="4">
        <f t="shared" si="569"/>
        <v>1</v>
      </c>
      <c r="AA3681" s="5">
        <f t="shared" si="570"/>
        <v>1</v>
      </c>
      <c r="AB3681" s="6" t="str">
        <f t="shared" si="571"/>
        <v/>
      </c>
      <c r="AF3681">
        <f t="shared" si="566"/>
        <v>0.80095037815921466</v>
      </c>
    </row>
    <row r="3682" spans="21:32" ht="15.75" thickBot="1">
      <c r="U3682" s="7">
        <v>48</v>
      </c>
      <c r="V3682" s="8">
        <v>0.98299999999999998</v>
      </c>
      <c r="W3682" s="38">
        <v>1</v>
      </c>
      <c r="X3682" s="31">
        <f t="shared" si="567"/>
        <v>0.99572783756647298</v>
      </c>
      <c r="Y3682" s="41">
        <f t="shared" si="568"/>
        <v>1</v>
      </c>
      <c r="Z3682" s="7">
        <f t="shared" si="569"/>
        <v>1</v>
      </c>
      <c r="AA3682" s="8">
        <f t="shared" si="570"/>
        <v>1</v>
      </c>
      <c r="AB3682" s="9" t="str">
        <f t="shared" si="571"/>
        <v/>
      </c>
      <c r="AF3682">
        <f t="shared" si="566"/>
        <v>0.80095037815921466</v>
      </c>
    </row>
    <row r="3683" spans="21:32">
      <c r="AF3683">
        <f t="shared" si="566"/>
        <v>0.80095037815921466</v>
      </c>
    </row>
    <row r="3684" spans="21:32">
      <c r="AF3684">
        <f t="shared" si="566"/>
        <v>0.80095037815921466</v>
      </c>
    </row>
    <row r="3685" spans="21:32">
      <c r="AF3685">
        <f t="shared" si="566"/>
        <v>0.80095037815921466</v>
      </c>
    </row>
  </sheetData>
  <sortState xmlns:xlrd2="http://schemas.microsoft.com/office/spreadsheetml/2017/richdata2" ref="U15:W3680">
    <sortCondition ref="W9:W3674"/>
  </sortState>
  <mergeCells count="15">
    <mergeCell ref="B2:D2"/>
    <mergeCell ref="L9:L10"/>
    <mergeCell ref="Z15:Z16"/>
    <mergeCell ref="AA15:AA16"/>
    <mergeCell ref="W15:W16"/>
    <mergeCell ref="C9:C10"/>
    <mergeCell ref="D9:D10"/>
    <mergeCell ref="E9:E10"/>
    <mergeCell ref="U15:U16"/>
    <mergeCell ref="V15:V16"/>
    <mergeCell ref="AB15:AB16"/>
    <mergeCell ref="Z12:Z13"/>
    <mergeCell ref="Y15:Y16"/>
    <mergeCell ref="AA12:AA13"/>
    <mergeCell ref="AB12:AB13"/>
  </mergeCells>
  <conditionalFormatting sqref="E11:E3676">
    <cfRule type="cellIs" dxfId="0" priority="1" operator="equal">
      <formula>1</formula>
    </cfRule>
  </conditionalFormatting>
  <pageMargins left="0.7" right="0.7" top="0.75" bottom="0.75" header="0.3" footer="0.3"/>
  <pageSetup paperSize="9" orientation="portrait" horizontalDpi="1200" verticalDpi="1200" r:id="rId1"/>
  <drawing r:id="rId2"/>
  <legacy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027F473C1DB7F946B525A47D99548295" ma:contentTypeVersion="2" ma:contentTypeDescription="Crear nuevo documento." ma:contentTypeScope="" ma:versionID="53b824cc5dcf41efc33a3f03b304364a">
  <xsd:schema xmlns:xsd="http://www.w3.org/2001/XMLSchema" xmlns:xs="http://www.w3.org/2001/XMLSchema" xmlns:p="http://schemas.microsoft.com/office/2006/metadata/properties" xmlns:ns2="fd2a0b23-e46b-48a5-8764-afc6986d404a" targetNamespace="http://schemas.microsoft.com/office/2006/metadata/properties" ma:root="true" ma:fieldsID="c9fa51405bb5ed33c54e1ac8bd6ba38e" ns2:_="">
    <xsd:import namespace="fd2a0b23-e46b-48a5-8764-afc6986d404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2a0b23-e46b-48a5-8764-afc6986d404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5D2A288-55E5-4DFF-8439-FBC8E740A47C}"/>
</file>

<file path=customXml/itemProps2.xml><?xml version="1.0" encoding="utf-8"?>
<ds:datastoreItem xmlns:ds="http://schemas.openxmlformats.org/officeDocument/2006/customXml" ds:itemID="{11192111-C616-4230-9546-800CE9EE8B39}"/>
</file>

<file path=customXml/itemProps3.xml><?xml version="1.0" encoding="utf-8"?>
<ds:datastoreItem xmlns:ds="http://schemas.openxmlformats.org/officeDocument/2006/customXml" ds:itemID="{443E5A7E-1470-42DA-8A95-7643200F4E4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Hewlett-Packard Company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Pablo</dc:creator>
  <cp:keywords/>
  <dc:description/>
  <cp:lastModifiedBy>Miguel Arconada Manteca</cp:lastModifiedBy>
  <cp:revision/>
  <dcterms:created xsi:type="dcterms:W3CDTF">2018-05-07T17:58:16Z</dcterms:created>
  <dcterms:modified xsi:type="dcterms:W3CDTF">2021-01-29T16:38:16Z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0x010100027F473C1DB7F946B525A47D99548295</vt:lpwstr>
  </property>
</Properties>
</file>